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codeName="{1AED2BDD-1FA3-CEF2-32D4-FBADEFEB71EE}"/>
  <workbookPr codeName="ThisWorkbook" autoCompressPictures="0" defaultThemeVersion="124226"/>
  <mc:AlternateContent xmlns:mc="http://schemas.openxmlformats.org/markup-compatibility/2006">
    <mc:Choice Requires="x15">
      <x15ac:absPath xmlns:x15ac="http://schemas.microsoft.com/office/spreadsheetml/2010/11/ac" url="C:\Users\KSleasma\Documents\"/>
    </mc:Choice>
  </mc:AlternateContent>
  <xr:revisionPtr revIDLastSave="0" documentId="13_ncr:1_{11501B19-7562-45DB-9B90-696DDF935BC1}" xr6:coauthVersionLast="44" xr6:coauthVersionMax="45" xr10:uidLastSave="{00000000-0000-0000-0000-000000000000}"/>
  <workbookProtection workbookAlgorithmName="SHA-512" workbookHashValue="Pk1DXcscd6kIwnqz3nZ3j6sHXayfNcVLOxsmG4E36Ce8GgyM4IhyagFLTJwBCQ59JiWmXkDHXefUrtiWocQ4ig==" workbookSaltValue="zpt6s2DYXV89dbWUUkbmEg==" workbookSpinCount="100000" lockStructure="1"/>
  <bookViews>
    <workbookView xWindow="-110" yWindow="-110" windowWidth="19420" windowHeight="10420" tabRatio="830" xr2:uid="{00000000-000D-0000-FFFF-FFFF00000000}"/>
  </bookViews>
  <sheets>
    <sheet name="Instructions" sheetId="2" r:id="rId1"/>
    <sheet name="Section 1" sheetId="1" r:id="rId2"/>
    <sheet name="Section 2" sheetId="3" r:id="rId3"/>
    <sheet name="Summary" sheetId="8" r:id="rId4"/>
    <sheet name="Reference List" sheetId="13" r:id="rId5"/>
    <sheet name="Lists" sheetId="7" state="hidden" r:id="rId6"/>
    <sheet name="Checks" sheetId="11" state="hidden" r:id="rId7"/>
    <sheet name="OutputForCSV" sheetId="10" state="hidden" r:id="rId8"/>
    <sheet name="Data for Summary" sheetId="12" state="hidden" r:id="rId9"/>
  </sheets>
  <definedNames>
    <definedName name="AllError">Checks!$D$12</definedName>
    <definedName name="ClassIChemicals">Lists!$D$3:$D$25</definedName>
    <definedName name="CompleteRows">Summary!$K$1</definedName>
    <definedName name="CompName">OutputForCSV!$F$1</definedName>
    <definedName name="Countries">Lists!$B$3:$B$203</definedName>
    <definedName name="CSVDate">Lists!$L$3</definedName>
    <definedName name="DateCheck">Checks!$D$5</definedName>
    <definedName name="EINCol">'Section 2'!$P$1</definedName>
    <definedName name="EINNum">'Section 2'!$P$2</definedName>
    <definedName name="EndDate">Lists!$H$4</definedName>
    <definedName name="EndRowS2">'Section 2'!$A$1515</definedName>
    <definedName name="FormVersion">OutputForCSV!$D$1</definedName>
    <definedName name="HeelsIntendedUses">Lists!$L$5:$L$8</definedName>
    <definedName name="LastCol">OutputForCSV!$V$1</definedName>
    <definedName name="LastRow">OutputForCSV!$A$1502</definedName>
    <definedName name="LockStatus">Instructions!#REF!</definedName>
    <definedName name="NewIntendedUses">Lists!$J$5:$J$8</definedName>
    <definedName name="_xlnm.Print_Area" localSheetId="0">Instructions!$B$2:$D$23</definedName>
    <definedName name="_xlnm.Print_Area" localSheetId="4">'Reference List'!$H$36:$K$79,'Reference List'!$B$2:$K$35</definedName>
    <definedName name="_xlnm.Print_Area" localSheetId="1">'Section 1'!$B$2:$G$13</definedName>
    <definedName name="_xlnm.Print_Area" localSheetId="2">'Section 2'!$B$4:$S$1516</definedName>
    <definedName name="_xlnm.Print_Area" localSheetId="3">Summary!$C$2:$G$131</definedName>
    <definedName name="ReportingYear">Lists!$F$3:$F$14</definedName>
    <definedName name="ReportType">Lists!$M$3</definedName>
    <definedName name="ReportYr">'Section 1'!$D$11</definedName>
    <definedName name="RowComplete">Checks!$D$4</definedName>
    <definedName name="Sec1Status">Checks!$D$3</definedName>
    <definedName name="Sec2Complete">Checks!$D$4</definedName>
    <definedName name="Sec2Error">Checks!$D$10</definedName>
    <definedName name="Sec2Filled">Checks!$D$11</definedName>
    <definedName name="Sec2ValidChem">Checks!$D$7</definedName>
    <definedName name="Sec2ValidIntended">Checks!$D$9</definedName>
    <definedName name="Sec2ValidTransaction">Checks!$D$8</definedName>
    <definedName name="StartDate">Lists!$H$3</definedName>
    <definedName name="StartRowS2">'Section 2'!$A$16</definedName>
    <definedName name="SubmissionType">Lists!$E$3:$E$4</definedName>
    <definedName name="SubTSelection">'Section 1'!$D$10</definedName>
    <definedName name="Table2">Lists!$J$4:$L$10</definedName>
    <definedName name="TransactionType">Lists!$I$3:$I$4</definedName>
    <definedName name="UsedIntendedUses">Lists!$K$5:$K$8</definedName>
    <definedName name="ValidCountry">Checks!$D$6</definedName>
    <definedName name="VersionNumber">Lists!#REF!</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C17" i="3" l="1"/>
  <c r="D488" i="12" l="1"/>
  <c r="D489" i="12"/>
  <c r="F489" i="12" s="1"/>
  <c r="D490" i="12"/>
  <c r="F490" i="12" s="1"/>
  <c r="D491" i="12"/>
  <c r="E491" i="12" s="1"/>
  <c r="D492" i="12"/>
  <c r="D493" i="12"/>
  <c r="F493" i="12" s="1"/>
  <c r="D494" i="12"/>
  <c r="F494" i="12" s="1"/>
  <c r="D495" i="12"/>
  <c r="D496" i="12"/>
  <c r="D497" i="12"/>
  <c r="F497" i="12" s="1"/>
  <c r="D498" i="12"/>
  <c r="D499" i="12"/>
  <c r="D500" i="12"/>
  <c r="D501" i="12"/>
  <c r="F501" i="12" s="1"/>
  <c r="D502" i="12"/>
  <c r="D503" i="12"/>
  <c r="E503" i="12" s="1"/>
  <c r="D504" i="12"/>
  <c r="D505" i="12"/>
  <c r="F505" i="12" s="1"/>
  <c r="D506" i="12"/>
  <c r="F506" i="12" s="1"/>
  <c r="D507" i="12"/>
  <c r="E507" i="12" s="1"/>
  <c r="D508" i="12"/>
  <c r="D509" i="12"/>
  <c r="F509" i="12" s="1"/>
  <c r="D510" i="12"/>
  <c r="F510" i="12" s="1"/>
  <c r="D511" i="12"/>
  <c r="D512" i="12"/>
  <c r="D513" i="12"/>
  <c r="F513" i="12" s="1"/>
  <c r="D514" i="12"/>
  <c r="E514" i="12" s="1"/>
  <c r="D515" i="12"/>
  <c r="D516" i="12"/>
  <c r="D517" i="12"/>
  <c r="F517" i="12" s="1"/>
  <c r="D518" i="12"/>
  <c r="D519" i="12"/>
  <c r="E519" i="12" s="1"/>
  <c r="D520" i="12"/>
  <c r="D521" i="12"/>
  <c r="F521" i="12" s="1"/>
  <c r="D522" i="12"/>
  <c r="F522" i="12" s="1"/>
  <c r="D523" i="12"/>
  <c r="E523" i="12" s="1"/>
  <c r="D524" i="12"/>
  <c r="D525" i="12"/>
  <c r="F525" i="12" s="1"/>
  <c r="D526" i="12"/>
  <c r="F526" i="12" s="1"/>
  <c r="D527" i="12"/>
  <c r="D528" i="12"/>
  <c r="D529" i="12"/>
  <c r="F529" i="12" s="1"/>
  <c r="D530" i="12"/>
  <c r="D531" i="12"/>
  <c r="D532" i="12"/>
  <c r="D533" i="12"/>
  <c r="F533" i="12" s="1"/>
  <c r="D534" i="12"/>
  <c r="D535" i="12"/>
  <c r="E535" i="12" s="1"/>
  <c r="D536" i="12"/>
  <c r="D537" i="12"/>
  <c r="F537" i="12" s="1"/>
  <c r="D538" i="12"/>
  <c r="F538" i="12" s="1"/>
  <c r="D539" i="12"/>
  <c r="E539" i="12" s="1"/>
  <c r="D540" i="12"/>
  <c r="D541" i="12"/>
  <c r="F541" i="12" s="1"/>
  <c r="D542" i="12"/>
  <c r="F542" i="12" s="1"/>
  <c r="D543" i="12"/>
  <c r="D544" i="12"/>
  <c r="D545" i="12"/>
  <c r="F545" i="12" s="1"/>
  <c r="D546" i="12"/>
  <c r="E546" i="12" s="1"/>
  <c r="D547" i="12"/>
  <c r="D548" i="12"/>
  <c r="D549" i="12"/>
  <c r="F549" i="12" s="1"/>
  <c r="D550" i="12"/>
  <c r="D551" i="12"/>
  <c r="E551" i="12" s="1"/>
  <c r="D552" i="12"/>
  <c r="D553" i="12"/>
  <c r="F553" i="12" s="1"/>
  <c r="D554" i="12"/>
  <c r="F554" i="12" s="1"/>
  <c r="D555" i="12"/>
  <c r="E555" i="12" s="1"/>
  <c r="D556" i="12"/>
  <c r="D557" i="12"/>
  <c r="F557" i="12" s="1"/>
  <c r="D558" i="12"/>
  <c r="F558" i="12" s="1"/>
  <c r="D559" i="12"/>
  <c r="D560" i="12"/>
  <c r="D561" i="12"/>
  <c r="F561" i="12" s="1"/>
  <c r="D562" i="12"/>
  <c r="E562" i="12" s="1"/>
  <c r="D563" i="12"/>
  <c r="D564" i="12"/>
  <c r="D565" i="12"/>
  <c r="F565" i="12" s="1"/>
  <c r="D566" i="12"/>
  <c r="D567" i="12"/>
  <c r="E567" i="12" s="1"/>
  <c r="D568" i="12"/>
  <c r="D569" i="12"/>
  <c r="F569" i="12" s="1"/>
  <c r="D570" i="12"/>
  <c r="F570" i="12" s="1"/>
  <c r="D571" i="12"/>
  <c r="E571" i="12" s="1"/>
  <c r="D572" i="12"/>
  <c r="D573" i="12"/>
  <c r="F573" i="12" s="1"/>
  <c r="D574" i="12"/>
  <c r="E574" i="12" s="1"/>
  <c r="D575" i="12"/>
  <c r="D576" i="12"/>
  <c r="D577" i="12"/>
  <c r="F577" i="12" s="1"/>
  <c r="D578" i="12"/>
  <c r="E578" i="12" s="1"/>
  <c r="D579" i="12"/>
  <c r="D580" i="12"/>
  <c r="D581" i="12"/>
  <c r="F581" i="12" s="1"/>
  <c r="D582" i="12"/>
  <c r="D583" i="12"/>
  <c r="E583" i="12" s="1"/>
  <c r="D584" i="12"/>
  <c r="D585" i="12"/>
  <c r="F585" i="12" s="1"/>
  <c r="D586" i="12"/>
  <c r="F586" i="12" s="1"/>
  <c r="D587" i="12"/>
  <c r="E587" i="12" s="1"/>
  <c r="D588" i="12"/>
  <c r="D589" i="12"/>
  <c r="F589" i="12" s="1"/>
  <c r="D590" i="12"/>
  <c r="F590" i="12" s="1"/>
  <c r="D591" i="12"/>
  <c r="D592" i="12"/>
  <c r="D593" i="12"/>
  <c r="F593" i="12" s="1"/>
  <c r="D594" i="12"/>
  <c r="E594" i="12" s="1"/>
  <c r="D595" i="12"/>
  <c r="D596" i="12"/>
  <c r="D597" i="12"/>
  <c r="F597" i="12" s="1"/>
  <c r="D598" i="12"/>
  <c r="D599" i="12"/>
  <c r="E599" i="12" s="1"/>
  <c r="D600" i="12"/>
  <c r="D601" i="12"/>
  <c r="F601" i="12" s="1"/>
  <c r="D602" i="12"/>
  <c r="F602" i="12" s="1"/>
  <c r="D603" i="12"/>
  <c r="E603" i="12" s="1"/>
  <c r="D604" i="12"/>
  <c r="D605" i="12"/>
  <c r="F605" i="12" s="1"/>
  <c r="D606" i="12"/>
  <c r="F606" i="12" s="1"/>
  <c r="D607" i="12"/>
  <c r="D608" i="12"/>
  <c r="D609" i="12"/>
  <c r="F609" i="12" s="1"/>
  <c r="D610" i="12"/>
  <c r="E610" i="12" s="1"/>
  <c r="D611" i="12"/>
  <c r="D612" i="12"/>
  <c r="D613" i="12"/>
  <c r="F613" i="12" s="1"/>
  <c r="D614" i="12"/>
  <c r="D615" i="12"/>
  <c r="E615" i="12" s="1"/>
  <c r="D616" i="12"/>
  <c r="D617" i="12"/>
  <c r="F617" i="12" s="1"/>
  <c r="D618" i="12"/>
  <c r="F618" i="12" s="1"/>
  <c r="D619" i="12"/>
  <c r="E619" i="12" s="1"/>
  <c r="D620" i="12"/>
  <c r="D621" i="12"/>
  <c r="F621" i="12" s="1"/>
  <c r="D622" i="12"/>
  <c r="F622" i="12" s="1"/>
  <c r="D623" i="12"/>
  <c r="D624" i="12"/>
  <c r="D625" i="12"/>
  <c r="F625" i="12" s="1"/>
  <c r="D626" i="12"/>
  <c r="E626" i="12" s="1"/>
  <c r="D627" i="12"/>
  <c r="D628" i="12"/>
  <c r="D629" i="12"/>
  <c r="F629" i="12" s="1"/>
  <c r="D630" i="12"/>
  <c r="D631" i="12"/>
  <c r="E631" i="12" s="1"/>
  <c r="D632" i="12"/>
  <c r="D633" i="12"/>
  <c r="F633" i="12" s="1"/>
  <c r="D634" i="12"/>
  <c r="F634" i="12" s="1"/>
  <c r="D635" i="12"/>
  <c r="E635" i="12" s="1"/>
  <c r="D636" i="12"/>
  <c r="D637" i="12"/>
  <c r="F637" i="12" s="1"/>
  <c r="D638" i="12"/>
  <c r="E638" i="12" s="1"/>
  <c r="D639" i="12"/>
  <c r="D640" i="12"/>
  <c r="D641" i="12"/>
  <c r="F641" i="12" s="1"/>
  <c r="D642" i="12"/>
  <c r="E642" i="12" s="1"/>
  <c r="D643" i="12"/>
  <c r="D644" i="12"/>
  <c r="D645" i="12"/>
  <c r="F645" i="12" s="1"/>
  <c r="D646" i="12"/>
  <c r="D647" i="12"/>
  <c r="E647" i="12" s="1"/>
  <c r="D648" i="12"/>
  <c r="F648" i="12" s="1"/>
  <c r="D649" i="12"/>
  <c r="F649" i="12" s="1"/>
  <c r="D650" i="12"/>
  <c r="F650" i="12" s="1"/>
  <c r="D651" i="12"/>
  <c r="D652" i="12"/>
  <c r="D653" i="12"/>
  <c r="F653" i="12" s="1"/>
  <c r="D654" i="12"/>
  <c r="D655" i="12"/>
  <c r="D656" i="12"/>
  <c r="D657" i="12"/>
  <c r="E657" i="12" s="1"/>
  <c r="D658" i="12"/>
  <c r="D659" i="12"/>
  <c r="D660" i="12"/>
  <c r="D661" i="12"/>
  <c r="E661" i="12" s="1"/>
  <c r="D662" i="12"/>
  <c r="E662" i="12" s="1"/>
  <c r="D663" i="12"/>
  <c r="D664" i="12"/>
  <c r="D665" i="12"/>
  <c r="F665" i="12" s="1"/>
  <c r="D666" i="12"/>
  <c r="D667" i="12"/>
  <c r="D668" i="12"/>
  <c r="D669" i="12"/>
  <c r="D670" i="12"/>
  <c r="E670" i="12" s="1"/>
  <c r="D671" i="12"/>
  <c r="D672" i="12"/>
  <c r="D673" i="12"/>
  <c r="F673" i="12" s="1"/>
  <c r="D674" i="12"/>
  <c r="D675" i="12"/>
  <c r="D676" i="12"/>
  <c r="D677" i="12"/>
  <c r="D678" i="12"/>
  <c r="E678" i="12" s="1"/>
  <c r="D679" i="12"/>
  <c r="D680" i="12"/>
  <c r="D681" i="12"/>
  <c r="F681" i="12" s="1"/>
  <c r="D682" i="12"/>
  <c r="E682" i="12" s="1"/>
  <c r="D683" i="12"/>
  <c r="F683" i="12" s="1"/>
  <c r="D684" i="12"/>
  <c r="D685" i="12"/>
  <c r="D686" i="12"/>
  <c r="E686" i="12" s="1"/>
  <c r="D687" i="12"/>
  <c r="D688" i="12"/>
  <c r="D689" i="12"/>
  <c r="E689" i="12" s="1"/>
  <c r="D690" i="12"/>
  <c r="E690" i="12" s="1"/>
  <c r="D691" i="12"/>
  <c r="D692" i="12"/>
  <c r="D693" i="12"/>
  <c r="F693" i="12" s="1"/>
  <c r="D694" i="12"/>
  <c r="E694" i="12" s="1"/>
  <c r="D695" i="12"/>
  <c r="D696" i="12"/>
  <c r="D697" i="12"/>
  <c r="F697" i="12" s="1"/>
  <c r="D698" i="12"/>
  <c r="E698" i="12" s="1"/>
  <c r="D699" i="12"/>
  <c r="F699" i="12" s="1"/>
  <c r="D700" i="12"/>
  <c r="D701" i="12"/>
  <c r="D702" i="12"/>
  <c r="E702" i="12" s="1"/>
  <c r="D703" i="12"/>
  <c r="D704" i="12"/>
  <c r="D705" i="12"/>
  <c r="E705" i="12" s="1"/>
  <c r="D706" i="12"/>
  <c r="E706" i="12" s="1"/>
  <c r="D707" i="12"/>
  <c r="D708" i="12"/>
  <c r="D709" i="12"/>
  <c r="F709" i="12" s="1"/>
  <c r="D710" i="12"/>
  <c r="E710" i="12" s="1"/>
  <c r="D711" i="12"/>
  <c r="D712" i="12"/>
  <c r="D713" i="12"/>
  <c r="F713" i="12" s="1"/>
  <c r="D714" i="12"/>
  <c r="E714" i="12" s="1"/>
  <c r="D715" i="12"/>
  <c r="F715" i="12" s="1"/>
  <c r="D716" i="12"/>
  <c r="D717" i="12"/>
  <c r="D718" i="12"/>
  <c r="E718" i="12" s="1"/>
  <c r="D719" i="12"/>
  <c r="D720" i="12"/>
  <c r="D721" i="12"/>
  <c r="E721" i="12" s="1"/>
  <c r="D722" i="12"/>
  <c r="E722" i="12" s="1"/>
  <c r="D723" i="12"/>
  <c r="D724" i="12"/>
  <c r="D725" i="12"/>
  <c r="F725" i="12" s="1"/>
  <c r="D726" i="12"/>
  <c r="E726" i="12" s="1"/>
  <c r="D727" i="12"/>
  <c r="D728" i="12"/>
  <c r="D729" i="12"/>
  <c r="E729" i="12" s="1"/>
  <c r="D730" i="12"/>
  <c r="E730" i="12" s="1"/>
  <c r="D731" i="12"/>
  <c r="F731" i="12" s="1"/>
  <c r="D732" i="12"/>
  <c r="D733" i="12"/>
  <c r="D734" i="12"/>
  <c r="E734" i="12" s="1"/>
  <c r="D735" i="12"/>
  <c r="D736" i="12"/>
  <c r="D737" i="12"/>
  <c r="E737" i="12" s="1"/>
  <c r="D738" i="12"/>
  <c r="E738" i="12" s="1"/>
  <c r="D739" i="12"/>
  <c r="D740" i="12"/>
  <c r="D741" i="12"/>
  <c r="E741" i="12" s="1"/>
  <c r="D742" i="12"/>
  <c r="E742" i="12" s="1"/>
  <c r="D743" i="12"/>
  <c r="D744" i="12"/>
  <c r="D745" i="12"/>
  <c r="F745" i="12" s="1"/>
  <c r="D746" i="12"/>
  <c r="E746" i="12" s="1"/>
  <c r="D747" i="12"/>
  <c r="F747" i="12" s="1"/>
  <c r="D748" i="12"/>
  <c r="D749" i="12"/>
  <c r="D750" i="12"/>
  <c r="E750" i="12" s="1"/>
  <c r="D751" i="12"/>
  <c r="D752" i="12"/>
  <c r="D753" i="12"/>
  <c r="E753" i="12" s="1"/>
  <c r="D754" i="12"/>
  <c r="E754" i="12" s="1"/>
  <c r="D755" i="12"/>
  <c r="D756" i="12"/>
  <c r="D757" i="12"/>
  <c r="F757" i="12" s="1"/>
  <c r="D758" i="12"/>
  <c r="E758" i="12" s="1"/>
  <c r="D759" i="12"/>
  <c r="D760" i="12"/>
  <c r="D761" i="12"/>
  <c r="E761" i="12" s="1"/>
  <c r="D762" i="12"/>
  <c r="E762" i="12" s="1"/>
  <c r="D763" i="12"/>
  <c r="F763" i="12" s="1"/>
  <c r="D764" i="12"/>
  <c r="D765" i="12"/>
  <c r="D766" i="12"/>
  <c r="E766" i="12" s="1"/>
  <c r="D767" i="12"/>
  <c r="D768" i="12"/>
  <c r="D769" i="12"/>
  <c r="E769" i="12" s="1"/>
  <c r="D770" i="12"/>
  <c r="E770" i="12" s="1"/>
  <c r="D771" i="12"/>
  <c r="D772" i="12"/>
  <c r="D773" i="12"/>
  <c r="E773" i="12" s="1"/>
  <c r="D774" i="12"/>
  <c r="E774" i="12" s="1"/>
  <c r="D775" i="12"/>
  <c r="D776" i="12"/>
  <c r="D777" i="12"/>
  <c r="F777" i="12" s="1"/>
  <c r="D778" i="12"/>
  <c r="E778" i="12" s="1"/>
  <c r="D779" i="12"/>
  <c r="F779" i="12" s="1"/>
  <c r="D780" i="12"/>
  <c r="E780" i="12" s="1"/>
  <c r="D781" i="12"/>
  <c r="D782" i="12"/>
  <c r="E782" i="12" s="1"/>
  <c r="D783" i="12"/>
  <c r="D784" i="12"/>
  <c r="E784" i="12" s="1"/>
  <c r="D785" i="12"/>
  <c r="D786" i="12"/>
  <c r="D787" i="12"/>
  <c r="D788" i="12"/>
  <c r="E788" i="12" s="1"/>
  <c r="D789" i="12"/>
  <c r="D790" i="12"/>
  <c r="D791" i="12"/>
  <c r="D792" i="12"/>
  <c r="D793" i="12"/>
  <c r="D794" i="12"/>
  <c r="E794" i="12" s="1"/>
  <c r="D795" i="12"/>
  <c r="F795" i="12" s="1"/>
  <c r="D796" i="12"/>
  <c r="E796" i="12" s="1"/>
  <c r="D797" i="12"/>
  <c r="E797" i="12" s="1"/>
  <c r="D798" i="12"/>
  <c r="E798" i="12" s="1"/>
  <c r="D799" i="12"/>
  <c r="D800" i="12"/>
  <c r="E800" i="12" s="1"/>
  <c r="D801" i="12"/>
  <c r="D802" i="12"/>
  <c r="D803" i="12"/>
  <c r="D804" i="12"/>
  <c r="E804" i="12" s="1"/>
  <c r="D805" i="12"/>
  <c r="D806" i="12"/>
  <c r="D807" i="12"/>
  <c r="D808" i="12"/>
  <c r="D809" i="12"/>
  <c r="D810" i="12"/>
  <c r="E810" i="12" s="1"/>
  <c r="D811" i="12"/>
  <c r="F811" i="12" s="1"/>
  <c r="D812" i="12"/>
  <c r="E812" i="12" s="1"/>
  <c r="D813" i="12"/>
  <c r="D814" i="12"/>
  <c r="E814" i="12" s="1"/>
  <c r="D815" i="12"/>
  <c r="D816" i="12"/>
  <c r="E816" i="12" s="1"/>
  <c r="D817" i="12"/>
  <c r="D818" i="12"/>
  <c r="D819" i="12"/>
  <c r="D820" i="12"/>
  <c r="E820" i="12" s="1"/>
  <c r="D821" i="12"/>
  <c r="D822" i="12"/>
  <c r="D823" i="12"/>
  <c r="D824" i="12"/>
  <c r="D825" i="12"/>
  <c r="D826" i="12"/>
  <c r="D827" i="12"/>
  <c r="D828" i="12"/>
  <c r="E828" i="12" s="1"/>
  <c r="D829" i="12"/>
  <c r="D830" i="12"/>
  <c r="D831" i="12"/>
  <c r="D832" i="12"/>
  <c r="D833" i="12"/>
  <c r="F833" i="12" s="1"/>
  <c r="D834" i="12"/>
  <c r="E834" i="12" s="1"/>
  <c r="D835" i="12"/>
  <c r="D836" i="12"/>
  <c r="D837" i="12"/>
  <c r="D838" i="12"/>
  <c r="D839" i="12"/>
  <c r="D840" i="12"/>
  <c r="D841" i="12"/>
  <c r="D842" i="12"/>
  <c r="E842" i="12" s="1"/>
  <c r="D843" i="12"/>
  <c r="D844" i="12"/>
  <c r="D845" i="12"/>
  <c r="D846" i="12"/>
  <c r="D847" i="12"/>
  <c r="D848" i="12"/>
  <c r="D849" i="12"/>
  <c r="D850" i="12"/>
  <c r="D851" i="12"/>
  <c r="D852" i="12"/>
  <c r="E852" i="12" s="1"/>
  <c r="D853" i="12"/>
  <c r="D854" i="12"/>
  <c r="D855" i="12"/>
  <c r="D856" i="12"/>
  <c r="D857" i="12"/>
  <c r="D858" i="12"/>
  <c r="D859" i="12"/>
  <c r="D860" i="12"/>
  <c r="E860" i="12" s="1"/>
  <c r="D861" i="12"/>
  <c r="D862" i="12"/>
  <c r="D863" i="12"/>
  <c r="D864" i="12"/>
  <c r="D865" i="12"/>
  <c r="F865" i="12" s="1"/>
  <c r="D866" i="12"/>
  <c r="E866" i="12" s="1"/>
  <c r="D867" i="12"/>
  <c r="D868" i="12"/>
  <c r="D869" i="12"/>
  <c r="D870" i="12"/>
  <c r="D871" i="12"/>
  <c r="D872" i="12"/>
  <c r="D873" i="12"/>
  <c r="D874" i="12"/>
  <c r="E874" i="12" s="1"/>
  <c r="D875" i="12"/>
  <c r="D876" i="12"/>
  <c r="D877" i="12"/>
  <c r="D878" i="12"/>
  <c r="D879" i="12"/>
  <c r="F879" i="12" s="1"/>
  <c r="D880" i="12"/>
  <c r="D881" i="12"/>
  <c r="D882" i="12"/>
  <c r="E882" i="12" s="1"/>
  <c r="D883" i="12"/>
  <c r="D884" i="12"/>
  <c r="E884" i="12" s="1"/>
  <c r="D885" i="12"/>
  <c r="D886" i="12"/>
  <c r="D887" i="12"/>
  <c r="F887" i="12" s="1"/>
  <c r="D888" i="12"/>
  <c r="D889" i="12"/>
  <c r="E889" i="12" s="1"/>
  <c r="D890" i="12"/>
  <c r="E890" i="12" s="1"/>
  <c r="D891" i="12"/>
  <c r="D892" i="12"/>
  <c r="E892" i="12" s="1"/>
  <c r="D893" i="12"/>
  <c r="D894" i="12"/>
  <c r="D895" i="12"/>
  <c r="F895" i="12" s="1"/>
  <c r="D896" i="12"/>
  <c r="D897" i="12"/>
  <c r="F897" i="12" s="1"/>
  <c r="D898" i="12"/>
  <c r="E898" i="12" s="1"/>
  <c r="D899" i="12"/>
  <c r="D900" i="12"/>
  <c r="D901" i="12"/>
  <c r="D902" i="12"/>
  <c r="D903" i="12"/>
  <c r="F903" i="12" s="1"/>
  <c r="D904" i="12"/>
  <c r="D905" i="12"/>
  <c r="D906" i="12"/>
  <c r="E906" i="12" s="1"/>
  <c r="D907" i="12"/>
  <c r="D908" i="12"/>
  <c r="D909" i="12"/>
  <c r="F909" i="12" s="1"/>
  <c r="D910" i="12"/>
  <c r="D911" i="12"/>
  <c r="F911" i="12" s="1"/>
  <c r="D912" i="12"/>
  <c r="D913" i="12"/>
  <c r="D914" i="12"/>
  <c r="E914" i="12" s="1"/>
  <c r="D915" i="12"/>
  <c r="D916" i="12"/>
  <c r="F916" i="12" s="1"/>
  <c r="D917" i="12"/>
  <c r="E917" i="12" s="1"/>
  <c r="D918" i="12"/>
  <c r="E918" i="12" s="1"/>
  <c r="D919" i="12"/>
  <c r="D920" i="12"/>
  <c r="F920" i="12" s="1"/>
  <c r="D921" i="12"/>
  <c r="E921" i="12" s="1"/>
  <c r="D922" i="12"/>
  <c r="E922" i="12" s="1"/>
  <c r="D923" i="12"/>
  <c r="D924" i="12"/>
  <c r="F924" i="12" s="1"/>
  <c r="D925" i="12"/>
  <c r="D926" i="12"/>
  <c r="D927" i="12"/>
  <c r="E927" i="12" s="1"/>
  <c r="D928" i="12"/>
  <c r="F928" i="12" s="1"/>
  <c r="D929" i="12"/>
  <c r="D930" i="12"/>
  <c r="E930" i="12" s="1"/>
  <c r="D931" i="12"/>
  <c r="D932" i="12"/>
  <c r="D933" i="12"/>
  <c r="D934" i="12"/>
  <c r="F934" i="12" s="1"/>
  <c r="D935" i="12"/>
  <c r="E935" i="12" s="1"/>
  <c r="D936" i="12"/>
  <c r="D937" i="12"/>
  <c r="D938" i="12"/>
  <c r="F938" i="12" s="1"/>
  <c r="D939" i="12"/>
  <c r="D940" i="12"/>
  <c r="D941" i="12"/>
  <c r="D942" i="12"/>
  <c r="E942" i="12" s="1"/>
  <c r="D943" i="12"/>
  <c r="D944" i="12"/>
  <c r="D945" i="12"/>
  <c r="D946" i="12"/>
  <c r="F946" i="12" s="1"/>
  <c r="D947" i="12"/>
  <c r="D948" i="12"/>
  <c r="D949" i="12"/>
  <c r="E949" i="12" s="1"/>
  <c r="D950" i="12"/>
  <c r="D951" i="12"/>
  <c r="D952" i="12"/>
  <c r="D953" i="12"/>
  <c r="D954" i="12"/>
  <c r="D955" i="12"/>
  <c r="D956" i="12"/>
  <c r="D957" i="12"/>
  <c r="D958" i="12"/>
  <c r="D959" i="12"/>
  <c r="D960" i="12"/>
  <c r="D961" i="12"/>
  <c r="D962" i="12"/>
  <c r="E962" i="12" s="1"/>
  <c r="D963" i="12"/>
  <c r="D964" i="12"/>
  <c r="D965" i="12"/>
  <c r="D966" i="12"/>
  <c r="D967" i="12"/>
  <c r="E967" i="12" s="1"/>
  <c r="D968" i="12"/>
  <c r="D969" i="12"/>
  <c r="E969" i="12" s="1"/>
  <c r="D970" i="12"/>
  <c r="E970" i="12" s="1"/>
  <c r="D971" i="12"/>
  <c r="E971" i="12" s="1"/>
  <c r="D972" i="12"/>
  <c r="F972" i="12" s="1"/>
  <c r="D973" i="12"/>
  <c r="F973" i="12" s="1"/>
  <c r="D974" i="12"/>
  <c r="E974" i="12" s="1"/>
  <c r="D975" i="12"/>
  <c r="D976" i="12"/>
  <c r="F976" i="12" s="1"/>
  <c r="D977" i="12"/>
  <c r="E977" i="12" s="1"/>
  <c r="D978" i="12"/>
  <c r="F978" i="12" s="1"/>
  <c r="D979" i="12"/>
  <c r="D980" i="12"/>
  <c r="D981" i="12"/>
  <c r="D982" i="12"/>
  <c r="D983" i="12"/>
  <c r="D984" i="12"/>
  <c r="D985" i="12"/>
  <c r="D986" i="12"/>
  <c r="D987" i="12"/>
  <c r="F987" i="12" s="1"/>
  <c r="D988" i="12"/>
  <c r="E988" i="12" s="1"/>
  <c r="D989" i="12"/>
  <c r="D990" i="12"/>
  <c r="D991" i="12"/>
  <c r="D992" i="12"/>
  <c r="D993" i="12"/>
  <c r="D994" i="12"/>
  <c r="D995" i="12"/>
  <c r="D996" i="12"/>
  <c r="D997" i="12"/>
  <c r="E997" i="12" s="1"/>
  <c r="D998" i="12"/>
  <c r="D999" i="12"/>
  <c r="D1000" i="12"/>
  <c r="D1001" i="12"/>
  <c r="D1002" i="12"/>
  <c r="D1003" i="12"/>
  <c r="C1003" i="12" s="1"/>
  <c r="D1004" i="12"/>
  <c r="C1004" i="12" s="1"/>
  <c r="D1005" i="12"/>
  <c r="F1005" i="12" s="1"/>
  <c r="D1006" i="12"/>
  <c r="C1006" i="12" s="1"/>
  <c r="D1007" i="12"/>
  <c r="C1007" i="12" s="1"/>
  <c r="D1008" i="12"/>
  <c r="C1008" i="12" s="1"/>
  <c r="D1009" i="12"/>
  <c r="C1009" i="12" s="1"/>
  <c r="D1010" i="12"/>
  <c r="C1010" i="12" s="1"/>
  <c r="D1011" i="12"/>
  <c r="C1011" i="12" s="1"/>
  <c r="D1012" i="12"/>
  <c r="C1012" i="12" s="1"/>
  <c r="D1013" i="12"/>
  <c r="D1014" i="12"/>
  <c r="C1014" i="12" s="1"/>
  <c r="D1015" i="12"/>
  <c r="C1015" i="12" s="1"/>
  <c r="D1016" i="12"/>
  <c r="C1016" i="12" s="1"/>
  <c r="D1017" i="12"/>
  <c r="C1017" i="12" s="1"/>
  <c r="D1018" i="12"/>
  <c r="C1018" i="12" s="1"/>
  <c r="D1019" i="12"/>
  <c r="C1019" i="12" s="1"/>
  <c r="D1020" i="12"/>
  <c r="C1020" i="12" s="1"/>
  <c r="D1021" i="12"/>
  <c r="F1021" i="12" s="1"/>
  <c r="D1022" i="12"/>
  <c r="C1022" i="12" s="1"/>
  <c r="D1023" i="12"/>
  <c r="C1023" i="12" s="1"/>
  <c r="D1024" i="12"/>
  <c r="C1024" i="12" s="1"/>
  <c r="D1025" i="12"/>
  <c r="C1025" i="12" s="1"/>
  <c r="D1026" i="12"/>
  <c r="C1026" i="12" s="1"/>
  <c r="D1027" i="12"/>
  <c r="C1027" i="12" s="1"/>
  <c r="D1028" i="12"/>
  <c r="C1028" i="12" s="1"/>
  <c r="D1029" i="12"/>
  <c r="D1030" i="12"/>
  <c r="C1030" i="12" s="1"/>
  <c r="D1031" i="12"/>
  <c r="C1031" i="12" s="1"/>
  <c r="D1032" i="12"/>
  <c r="C1032" i="12" s="1"/>
  <c r="D1033" i="12"/>
  <c r="C1033" i="12" s="1"/>
  <c r="D1034" i="12"/>
  <c r="C1034" i="12" s="1"/>
  <c r="D1035" i="12"/>
  <c r="C1035" i="12" s="1"/>
  <c r="D1036" i="12"/>
  <c r="C1036" i="12" s="1"/>
  <c r="D1037" i="12"/>
  <c r="D1038" i="12"/>
  <c r="C1038" i="12" s="1"/>
  <c r="D1039" i="12"/>
  <c r="C1039" i="12" s="1"/>
  <c r="D1040" i="12"/>
  <c r="C1040" i="12" s="1"/>
  <c r="D1041" i="12"/>
  <c r="C1041" i="12" s="1"/>
  <c r="D1042" i="12"/>
  <c r="C1042" i="12" s="1"/>
  <c r="D1043" i="12"/>
  <c r="C1043" i="12" s="1"/>
  <c r="D1044" i="12"/>
  <c r="C1044" i="12" s="1"/>
  <c r="D1045" i="12"/>
  <c r="F1045" i="12" s="1"/>
  <c r="D1046" i="12"/>
  <c r="C1046" i="12" s="1"/>
  <c r="D1047" i="12"/>
  <c r="C1047" i="12" s="1"/>
  <c r="D1048" i="12"/>
  <c r="C1048" i="12" s="1"/>
  <c r="D1049" i="12"/>
  <c r="C1049" i="12" s="1"/>
  <c r="D1050" i="12"/>
  <c r="C1050" i="12" s="1"/>
  <c r="D1051" i="12"/>
  <c r="C1051" i="12" s="1"/>
  <c r="D1052" i="12"/>
  <c r="C1052" i="12" s="1"/>
  <c r="D1053" i="12"/>
  <c r="D1054" i="12"/>
  <c r="C1054" i="12" s="1"/>
  <c r="D1055" i="12"/>
  <c r="C1055" i="12" s="1"/>
  <c r="D1056" i="12"/>
  <c r="C1056" i="12" s="1"/>
  <c r="D1057" i="12"/>
  <c r="C1057" i="12" s="1"/>
  <c r="D1058" i="12"/>
  <c r="C1058" i="12" s="1"/>
  <c r="D1059" i="12"/>
  <c r="C1059" i="12" s="1"/>
  <c r="D1060" i="12"/>
  <c r="C1060" i="12" s="1"/>
  <c r="D1061" i="12"/>
  <c r="D1062" i="12"/>
  <c r="C1062" i="12" s="1"/>
  <c r="D1063" i="12"/>
  <c r="C1063" i="12" s="1"/>
  <c r="D1064" i="12"/>
  <c r="C1064" i="12" s="1"/>
  <c r="D1065" i="12"/>
  <c r="D1066" i="12"/>
  <c r="C1066" i="12" s="1"/>
  <c r="D1067" i="12"/>
  <c r="D1068" i="12"/>
  <c r="C1068" i="12" s="1"/>
  <c r="D1069" i="12"/>
  <c r="D1070" i="12"/>
  <c r="C1070" i="12" s="1"/>
  <c r="D1071" i="12"/>
  <c r="C1071" i="12" s="1"/>
  <c r="D1072" i="12"/>
  <c r="C1072" i="12" s="1"/>
  <c r="D1073" i="12"/>
  <c r="D1074" i="12"/>
  <c r="C1074" i="12" s="1"/>
  <c r="D1075" i="12"/>
  <c r="D1076" i="12"/>
  <c r="C1076" i="12" s="1"/>
  <c r="D1077" i="12"/>
  <c r="D1078" i="12"/>
  <c r="C1078" i="12" s="1"/>
  <c r="D1079" i="12"/>
  <c r="C1079" i="12" s="1"/>
  <c r="D1080" i="12"/>
  <c r="C1080" i="12" s="1"/>
  <c r="D1081" i="12"/>
  <c r="D1082" i="12"/>
  <c r="C1082" i="12" s="1"/>
  <c r="D1083" i="12"/>
  <c r="D1084" i="12"/>
  <c r="C1084" i="12" s="1"/>
  <c r="D1085" i="12"/>
  <c r="D1086" i="12"/>
  <c r="C1086" i="12" s="1"/>
  <c r="D1087" i="12"/>
  <c r="C1087" i="12" s="1"/>
  <c r="D1088" i="12"/>
  <c r="C1088" i="12" s="1"/>
  <c r="D1089" i="12"/>
  <c r="F1089" i="12" s="1"/>
  <c r="D1090" i="12"/>
  <c r="C1090" i="12" s="1"/>
  <c r="D1091" i="12"/>
  <c r="C1091" i="12" s="1"/>
  <c r="D1092" i="12"/>
  <c r="C1092" i="12" s="1"/>
  <c r="D1093" i="12"/>
  <c r="D1094" i="12"/>
  <c r="C1094" i="12" s="1"/>
  <c r="D1095" i="12"/>
  <c r="C1095" i="12" s="1"/>
  <c r="D1096" i="12"/>
  <c r="C1096" i="12" s="1"/>
  <c r="D1097" i="12"/>
  <c r="D1098" i="12"/>
  <c r="C1098" i="12" s="1"/>
  <c r="D1099" i="12"/>
  <c r="C1099" i="12" s="1"/>
  <c r="D1100" i="12"/>
  <c r="C1100" i="12" s="1"/>
  <c r="D1101" i="12"/>
  <c r="D1102" i="12"/>
  <c r="C1102" i="12" s="1"/>
  <c r="D1103" i="12"/>
  <c r="C1103" i="12" s="1"/>
  <c r="D1104" i="12"/>
  <c r="C1104" i="12" s="1"/>
  <c r="D1105" i="12"/>
  <c r="D1106" i="12"/>
  <c r="C1106" i="12" s="1"/>
  <c r="D1107" i="12"/>
  <c r="C1107" i="12" s="1"/>
  <c r="D1108" i="12"/>
  <c r="C1108" i="12" s="1"/>
  <c r="D1109" i="12"/>
  <c r="D1110" i="12"/>
  <c r="C1110" i="12" s="1"/>
  <c r="D1111" i="12"/>
  <c r="C1111" i="12" s="1"/>
  <c r="D1112" i="12"/>
  <c r="C1112" i="12" s="1"/>
  <c r="D1113" i="12"/>
  <c r="F1113" i="12" s="1"/>
  <c r="D1114" i="12"/>
  <c r="C1114" i="12" s="1"/>
  <c r="D1115" i="12"/>
  <c r="C1115" i="12" s="1"/>
  <c r="D1116" i="12"/>
  <c r="C1116" i="12" s="1"/>
  <c r="D1117" i="12"/>
  <c r="D1118" i="12"/>
  <c r="C1118" i="12" s="1"/>
  <c r="D1119" i="12"/>
  <c r="C1119" i="12" s="1"/>
  <c r="D1120" i="12"/>
  <c r="C1120" i="12" s="1"/>
  <c r="D1121" i="12"/>
  <c r="D1122" i="12"/>
  <c r="C1122" i="12" s="1"/>
  <c r="D1123" i="12"/>
  <c r="C1123" i="12" s="1"/>
  <c r="D1124" i="12"/>
  <c r="C1124" i="12" s="1"/>
  <c r="D1125" i="12"/>
  <c r="D1126" i="12"/>
  <c r="C1126" i="12" s="1"/>
  <c r="D1127" i="12"/>
  <c r="C1127" i="12" s="1"/>
  <c r="D1128" i="12"/>
  <c r="C1128" i="12" s="1"/>
  <c r="D1129" i="12"/>
  <c r="D1130" i="12"/>
  <c r="C1130" i="12" s="1"/>
  <c r="D1131" i="12"/>
  <c r="C1131" i="12" s="1"/>
  <c r="D1132" i="12"/>
  <c r="C1132" i="12" s="1"/>
  <c r="D1133" i="12"/>
  <c r="D1134" i="12"/>
  <c r="C1134" i="12" s="1"/>
  <c r="D1135" i="12"/>
  <c r="C1135" i="12" s="1"/>
  <c r="D1136" i="12"/>
  <c r="C1136" i="12" s="1"/>
  <c r="D1137" i="12"/>
  <c r="D1138" i="12"/>
  <c r="C1138" i="12" s="1"/>
  <c r="D1139" i="12"/>
  <c r="C1139" i="12" s="1"/>
  <c r="D1140" i="12"/>
  <c r="C1140" i="12" s="1"/>
  <c r="D1141" i="12"/>
  <c r="D1142" i="12"/>
  <c r="C1142" i="12" s="1"/>
  <c r="D1143" i="12"/>
  <c r="C1143" i="12" s="1"/>
  <c r="D1144" i="12"/>
  <c r="C1144" i="12" s="1"/>
  <c r="D1145" i="12"/>
  <c r="D1146" i="12"/>
  <c r="C1146" i="12" s="1"/>
  <c r="D1147" i="12"/>
  <c r="C1147" i="12" s="1"/>
  <c r="D1148" i="12"/>
  <c r="C1148" i="12" s="1"/>
  <c r="D1149" i="12"/>
  <c r="D1150" i="12"/>
  <c r="C1150" i="12" s="1"/>
  <c r="D1151" i="12"/>
  <c r="C1151" i="12" s="1"/>
  <c r="D1152" i="12"/>
  <c r="C1152" i="12" s="1"/>
  <c r="D1153" i="12"/>
  <c r="F1153" i="12"/>
  <c r="D1154" i="12"/>
  <c r="D1155" i="12"/>
  <c r="C1155" i="12" s="1"/>
  <c r="D1156" i="12"/>
  <c r="D1157" i="12"/>
  <c r="D1158" i="12"/>
  <c r="D1159" i="12"/>
  <c r="C1159" i="12" s="1"/>
  <c r="D1160" i="12"/>
  <c r="D1161" i="12"/>
  <c r="D1162" i="12"/>
  <c r="D1163" i="12"/>
  <c r="C1163" i="12" s="1"/>
  <c r="D1164" i="12"/>
  <c r="C1164" i="12" s="1"/>
  <c r="D1165" i="12"/>
  <c r="D1166" i="12"/>
  <c r="D1167" i="12"/>
  <c r="C1167" i="12" s="1"/>
  <c r="D1168" i="12"/>
  <c r="D1169" i="12"/>
  <c r="C1169" i="12" s="1"/>
  <c r="D1170" i="12"/>
  <c r="D1171" i="12"/>
  <c r="D1172" i="12"/>
  <c r="D1173" i="12"/>
  <c r="D1174" i="12"/>
  <c r="D1175" i="12"/>
  <c r="D1176" i="12"/>
  <c r="D1177" i="12"/>
  <c r="D1178" i="12"/>
  <c r="D1179" i="12"/>
  <c r="D1180" i="12"/>
  <c r="C1180" i="12" s="1"/>
  <c r="D1181" i="12"/>
  <c r="D1182" i="12"/>
  <c r="D1183" i="12"/>
  <c r="C1183" i="12" s="1"/>
  <c r="D1184" i="12"/>
  <c r="D1185" i="12"/>
  <c r="D1186" i="12"/>
  <c r="D1187" i="12"/>
  <c r="D1188" i="12"/>
  <c r="D1189" i="12"/>
  <c r="D1190" i="12"/>
  <c r="C1190" i="12" s="1"/>
  <c r="D1191" i="12"/>
  <c r="C1191" i="12" s="1"/>
  <c r="D1192" i="12"/>
  <c r="C1192" i="12" s="1"/>
  <c r="D1193" i="12"/>
  <c r="D1194" i="12"/>
  <c r="C1194" i="12" s="1"/>
  <c r="D1195" i="12"/>
  <c r="C1195" i="12" s="1"/>
  <c r="D1196" i="12"/>
  <c r="C1196" i="12" s="1"/>
  <c r="D1197" i="12"/>
  <c r="C1197" i="12" s="1"/>
  <c r="D1198" i="12"/>
  <c r="D1199" i="12"/>
  <c r="D1200" i="12"/>
  <c r="D1201" i="12"/>
  <c r="D1202" i="12"/>
  <c r="D1203" i="12"/>
  <c r="C1203" i="12" s="1"/>
  <c r="D1204" i="12"/>
  <c r="D1205" i="12"/>
  <c r="D1206" i="12"/>
  <c r="C1206" i="12" s="1"/>
  <c r="D1207" i="12"/>
  <c r="D1208" i="12"/>
  <c r="C1208" i="12" s="1"/>
  <c r="D1209" i="12"/>
  <c r="D1210" i="12"/>
  <c r="D1211" i="12"/>
  <c r="D1212" i="12"/>
  <c r="D1213" i="12"/>
  <c r="D1214" i="12"/>
  <c r="D1215" i="12"/>
  <c r="C1215" i="12" s="1"/>
  <c r="D1216" i="12"/>
  <c r="D1217" i="12"/>
  <c r="D1218" i="12"/>
  <c r="C1218" i="12" s="1"/>
  <c r="D1219" i="12"/>
  <c r="D1220" i="12"/>
  <c r="D1221" i="12"/>
  <c r="D1222" i="12"/>
  <c r="D1223" i="12"/>
  <c r="D1224" i="12"/>
  <c r="D1225" i="12"/>
  <c r="D1226" i="12"/>
  <c r="D1227" i="12"/>
  <c r="D1228" i="12"/>
  <c r="D1229" i="12"/>
  <c r="E1229" i="12" s="1"/>
  <c r="D1230" i="12"/>
  <c r="D1231" i="12"/>
  <c r="D1232" i="12"/>
  <c r="D1233" i="12"/>
  <c r="D1234" i="12"/>
  <c r="D1235" i="12"/>
  <c r="D1236" i="12"/>
  <c r="C1236" i="12" s="1"/>
  <c r="D1237" i="12"/>
  <c r="D1238" i="12"/>
  <c r="D1239" i="12"/>
  <c r="D1240" i="12"/>
  <c r="D1241" i="12"/>
  <c r="C1241" i="12" s="1"/>
  <c r="D1242" i="12"/>
  <c r="D1243" i="12"/>
  <c r="D1244" i="12"/>
  <c r="C1244" i="12" s="1"/>
  <c r="D1245" i="12"/>
  <c r="D1246" i="12"/>
  <c r="D1247" i="12"/>
  <c r="D1248" i="12"/>
  <c r="D1249" i="12"/>
  <c r="D1250" i="12"/>
  <c r="D1251" i="12"/>
  <c r="D1252" i="12"/>
  <c r="D1253" i="12"/>
  <c r="D1254" i="12"/>
  <c r="D1255" i="12"/>
  <c r="D1256" i="12"/>
  <c r="D1257" i="12"/>
  <c r="D1258" i="12"/>
  <c r="D1259" i="12"/>
  <c r="D1260" i="12"/>
  <c r="C1260" i="12" s="1"/>
  <c r="D1261" i="12"/>
  <c r="D1262" i="12"/>
  <c r="D1263" i="12"/>
  <c r="D1264" i="12"/>
  <c r="D1265" i="12"/>
  <c r="C1265" i="12" s="1"/>
  <c r="D1266" i="12"/>
  <c r="D1267" i="12"/>
  <c r="D1268" i="12"/>
  <c r="C1268" i="12" s="1"/>
  <c r="D1269" i="12"/>
  <c r="D1270" i="12"/>
  <c r="D1271" i="12"/>
  <c r="D1272" i="12"/>
  <c r="D1273" i="12"/>
  <c r="C1273" i="12" s="1"/>
  <c r="D1274" i="12"/>
  <c r="D1275" i="12"/>
  <c r="D1276" i="12"/>
  <c r="C1276" i="12" s="1"/>
  <c r="D1277" i="12"/>
  <c r="C1277" i="12" s="1"/>
  <c r="D1278" i="12"/>
  <c r="D1279" i="12"/>
  <c r="D1280" i="12"/>
  <c r="D1281" i="12"/>
  <c r="D1282" i="12"/>
  <c r="D1283" i="12"/>
  <c r="D1284" i="12"/>
  <c r="C1284" i="12" s="1"/>
  <c r="D1285" i="12"/>
  <c r="C1285" i="12" s="1"/>
  <c r="D1286" i="12"/>
  <c r="D1287" i="12"/>
  <c r="D1288" i="12"/>
  <c r="D1289" i="12"/>
  <c r="D1290" i="12"/>
  <c r="D1291" i="12"/>
  <c r="D1292" i="12"/>
  <c r="C1292" i="12" s="1"/>
  <c r="D1293" i="12"/>
  <c r="D1294" i="12"/>
  <c r="D1295" i="12"/>
  <c r="D1296" i="12"/>
  <c r="D1297" i="12"/>
  <c r="C1297" i="12" s="1"/>
  <c r="D1298" i="12"/>
  <c r="D1299" i="12"/>
  <c r="D1300" i="12"/>
  <c r="C1300" i="12" s="1"/>
  <c r="D1301" i="12"/>
  <c r="C1301" i="12" s="1"/>
  <c r="D1302" i="12"/>
  <c r="D1303" i="12"/>
  <c r="D1304" i="12"/>
  <c r="D1305" i="12"/>
  <c r="D1306" i="12"/>
  <c r="C1306" i="12" s="1"/>
  <c r="D1307" i="12"/>
  <c r="C1307" i="12" s="1"/>
  <c r="D1308" i="12"/>
  <c r="D1309" i="12"/>
  <c r="D1310" i="12"/>
  <c r="D1311" i="12"/>
  <c r="D1312" i="12"/>
  <c r="D1313" i="12"/>
  <c r="C1313" i="12" s="1"/>
  <c r="D1314" i="12"/>
  <c r="D1315" i="12"/>
  <c r="D1316" i="12"/>
  <c r="D1317" i="12"/>
  <c r="C1317" i="12" s="1"/>
  <c r="D1318" i="12"/>
  <c r="C1318" i="12" s="1"/>
  <c r="D1319" i="12"/>
  <c r="C1319" i="12" s="1"/>
  <c r="D1320" i="12"/>
  <c r="D1321" i="12"/>
  <c r="D1322" i="12"/>
  <c r="C1322" i="12" s="1"/>
  <c r="D1323" i="12"/>
  <c r="C1323" i="12" s="1"/>
  <c r="D1324" i="12"/>
  <c r="D1325" i="12"/>
  <c r="D1326" i="12"/>
  <c r="D1327" i="12"/>
  <c r="D1328" i="12"/>
  <c r="D1329" i="12"/>
  <c r="C1329" i="12" s="1"/>
  <c r="D1330" i="12"/>
  <c r="D1331" i="12"/>
  <c r="D1332" i="12"/>
  <c r="D1333" i="12"/>
  <c r="C1333" i="12" s="1"/>
  <c r="D1334" i="12"/>
  <c r="C1334" i="12" s="1"/>
  <c r="D1335" i="12"/>
  <c r="C1335" i="12" s="1"/>
  <c r="D1336" i="12"/>
  <c r="D1337" i="12"/>
  <c r="D1338" i="12"/>
  <c r="C1338" i="12" s="1"/>
  <c r="D1339" i="12"/>
  <c r="C1339" i="12" s="1"/>
  <c r="D1340" i="12"/>
  <c r="D1341" i="12"/>
  <c r="D1342" i="12"/>
  <c r="D1343" i="12"/>
  <c r="D1344" i="12"/>
  <c r="D1345" i="12"/>
  <c r="C1345" i="12" s="1"/>
  <c r="D1346" i="12"/>
  <c r="D1347" i="12"/>
  <c r="D1348" i="12"/>
  <c r="D1349" i="12"/>
  <c r="C1349" i="12" s="1"/>
  <c r="D1350" i="12"/>
  <c r="C1350" i="12" s="1"/>
  <c r="D1351" i="12"/>
  <c r="C1351" i="12" s="1"/>
  <c r="D1352" i="12"/>
  <c r="D1353" i="12"/>
  <c r="D1354" i="12"/>
  <c r="C1354" i="12" s="1"/>
  <c r="D1355" i="12"/>
  <c r="C1355" i="12" s="1"/>
  <c r="D1356" i="12"/>
  <c r="D1357" i="12"/>
  <c r="D1358" i="12"/>
  <c r="D1359" i="12"/>
  <c r="D1360" i="12"/>
  <c r="D1361" i="12"/>
  <c r="C1361" i="12" s="1"/>
  <c r="D1362" i="12"/>
  <c r="D1363" i="12"/>
  <c r="D1364" i="12"/>
  <c r="D1365" i="12"/>
  <c r="C1365" i="12" s="1"/>
  <c r="D1366" i="12"/>
  <c r="C1366" i="12" s="1"/>
  <c r="D1367" i="12"/>
  <c r="C1367" i="12" s="1"/>
  <c r="D1368" i="12"/>
  <c r="D1369" i="12"/>
  <c r="D1370" i="12"/>
  <c r="C1370" i="12" s="1"/>
  <c r="D1371" i="12"/>
  <c r="C1371" i="12" s="1"/>
  <c r="D1372" i="12"/>
  <c r="D1373" i="12"/>
  <c r="D1374" i="12"/>
  <c r="D1375" i="12"/>
  <c r="D1376" i="12"/>
  <c r="D1377" i="12"/>
  <c r="C1377" i="12" s="1"/>
  <c r="D1378" i="12"/>
  <c r="D1379" i="12"/>
  <c r="D1380" i="12"/>
  <c r="D1381" i="12"/>
  <c r="C1381" i="12" s="1"/>
  <c r="D1382" i="12"/>
  <c r="C1382" i="12" s="1"/>
  <c r="D1383" i="12"/>
  <c r="C1383" i="12" s="1"/>
  <c r="D1384" i="12"/>
  <c r="D1385" i="12"/>
  <c r="D1386" i="12"/>
  <c r="C1386" i="12" s="1"/>
  <c r="D1387" i="12"/>
  <c r="C1387" i="12" s="1"/>
  <c r="D1388" i="12"/>
  <c r="D1389" i="12"/>
  <c r="D1390" i="12"/>
  <c r="D1391" i="12"/>
  <c r="D1392" i="12"/>
  <c r="D1393" i="12"/>
  <c r="C1393" i="12" s="1"/>
  <c r="D1394" i="12"/>
  <c r="D1395" i="12"/>
  <c r="D1396" i="12"/>
  <c r="D1397" i="12"/>
  <c r="C1397" i="12" s="1"/>
  <c r="D1398" i="12"/>
  <c r="C1398" i="12" s="1"/>
  <c r="D1399" i="12"/>
  <c r="C1399" i="12" s="1"/>
  <c r="D1400" i="12"/>
  <c r="D1401" i="12"/>
  <c r="D1402" i="12"/>
  <c r="C1402" i="12" s="1"/>
  <c r="D1403" i="12"/>
  <c r="D1404" i="12"/>
  <c r="D1405" i="12"/>
  <c r="C1405" i="12" s="1"/>
  <c r="D1406" i="12"/>
  <c r="D1407" i="12"/>
  <c r="D1408" i="12"/>
  <c r="D1409" i="12"/>
  <c r="D1410" i="12"/>
  <c r="C1410" i="12" s="1"/>
  <c r="D1411" i="12"/>
  <c r="D1412" i="12"/>
  <c r="D1413" i="12"/>
  <c r="C1413" i="12" s="1"/>
  <c r="D1414" i="12"/>
  <c r="D1415" i="12"/>
  <c r="D1416" i="12"/>
  <c r="D1417" i="12"/>
  <c r="D1418" i="12"/>
  <c r="C1418" i="12" s="1"/>
  <c r="D1419" i="12"/>
  <c r="D1420" i="12"/>
  <c r="D1421" i="12"/>
  <c r="C1421" i="12" s="1"/>
  <c r="D1422" i="12"/>
  <c r="D1423" i="12"/>
  <c r="D1424" i="12"/>
  <c r="D1425" i="12"/>
  <c r="D1426" i="12"/>
  <c r="C1426" i="12" s="1"/>
  <c r="D1427" i="12"/>
  <c r="D1428" i="12"/>
  <c r="D1429" i="12"/>
  <c r="C1429" i="12" s="1"/>
  <c r="D1430" i="12"/>
  <c r="D1431" i="12"/>
  <c r="D1432" i="12"/>
  <c r="D1433" i="12"/>
  <c r="D1434" i="12"/>
  <c r="C1434" i="12" s="1"/>
  <c r="D1435" i="12"/>
  <c r="D1436" i="12"/>
  <c r="D1437" i="12"/>
  <c r="C1437" i="12" s="1"/>
  <c r="D1438" i="12"/>
  <c r="D1439" i="12"/>
  <c r="D1440" i="12"/>
  <c r="D1441" i="12"/>
  <c r="D1442" i="12"/>
  <c r="C1442" i="12" s="1"/>
  <c r="D1443" i="12"/>
  <c r="D1444" i="12"/>
  <c r="D1445" i="12"/>
  <c r="D1446" i="12"/>
  <c r="D1447" i="12"/>
  <c r="D1448" i="12"/>
  <c r="D1449" i="12"/>
  <c r="D1450" i="12"/>
  <c r="D1451" i="12"/>
  <c r="D1452" i="12"/>
  <c r="D1453" i="12"/>
  <c r="D1454" i="12"/>
  <c r="D1455" i="12"/>
  <c r="D1456" i="12"/>
  <c r="D1457" i="12"/>
  <c r="D1458" i="12"/>
  <c r="D1459" i="12"/>
  <c r="D1460" i="12"/>
  <c r="D1461" i="12"/>
  <c r="D1462" i="12"/>
  <c r="D1463" i="12"/>
  <c r="D1464" i="12"/>
  <c r="D1465" i="12"/>
  <c r="D1466" i="12"/>
  <c r="D1467" i="12"/>
  <c r="D1468" i="12"/>
  <c r="D1469" i="12"/>
  <c r="D1470" i="12"/>
  <c r="D1471" i="12"/>
  <c r="D1472" i="12"/>
  <c r="D1473" i="12"/>
  <c r="D1474" i="12"/>
  <c r="D1475" i="12"/>
  <c r="D1476" i="12"/>
  <c r="D1477" i="12"/>
  <c r="D1478" i="12"/>
  <c r="D1479" i="12"/>
  <c r="D1480" i="12"/>
  <c r="D1481" i="12"/>
  <c r="D1482" i="12"/>
  <c r="D1483" i="12"/>
  <c r="D1484" i="12"/>
  <c r="D1485" i="12"/>
  <c r="D1486" i="12"/>
  <c r="D1487" i="12"/>
  <c r="D1488" i="12"/>
  <c r="D1489" i="12"/>
  <c r="D1490" i="12"/>
  <c r="D1491" i="12"/>
  <c r="D1492" i="12"/>
  <c r="D1493" i="12"/>
  <c r="D1494" i="12"/>
  <c r="D1495" i="12"/>
  <c r="D1496" i="12"/>
  <c r="D1497" i="12"/>
  <c r="D1498" i="12"/>
  <c r="D1499" i="12"/>
  <c r="D1500" i="12"/>
  <c r="D1501" i="12"/>
  <c r="D1502" i="12"/>
  <c r="F974" i="12" l="1"/>
  <c r="E697" i="12"/>
  <c r="E558" i="12"/>
  <c r="F555" i="12"/>
  <c r="F1301" i="12"/>
  <c r="E745" i="12"/>
  <c r="F546" i="12"/>
  <c r="E833" i="12"/>
  <c r="E715" i="12"/>
  <c r="F1489" i="12"/>
  <c r="C1489" i="12"/>
  <c r="F1477" i="12"/>
  <c r="C1477" i="12"/>
  <c r="F1469" i="12"/>
  <c r="C1469" i="12"/>
  <c r="F1457" i="12"/>
  <c r="C1457" i="12"/>
  <c r="F1445" i="12"/>
  <c r="C1445" i="12"/>
  <c r="F1441" i="12"/>
  <c r="C1441" i="12"/>
  <c r="F1433" i="12"/>
  <c r="C1433" i="12"/>
  <c r="E1389" i="12"/>
  <c r="C1389" i="12" s="1"/>
  <c r="E1385" i="12"/>
  <c r="C1385" i="12"/>
  <c r="E1373" i="12"/>
  <c r="C1373" i="12"/>
  <c r="E1369" i="12"/>
  <c r="C1369" i="12"/>
  <c r="E1337" i="12"/>
  <c r="C1337" i="12"/>
  <c r="E1305" i="12"/>
  <c r="C1305" i="12"/>
  <c r="F1295" i="12"/>
  <c r="C1295" i="12"/>
  <c r="F1279" i="12"/>
  <c r="C1279" i="12"/>
  <c r="F1263" i="12"/>
  <c r="C1263" i="12"/>
  <c r="F1251" i="12"/>
  <c r="C1251" i="12"/>
  <c r="F1231" i="12"/>
  <c r="C1231" i="12"/>
  <c r="F1201" i="12"/>
  <c r="C1201" i="12"/>
  <c r="E1157" i="12"/>
  <c r="C1157" i="12"/>
  <c r="E1500" i="12"/>
  <c r="C1500" i="12"/>
  <c r="E1496" i="12"/>
  <c r="C1496" i="12"/>
  <c r="E1492" i="12"/>
  <c r="C1492" i="12"/>
  <c r="E1488" i="12"/>
  <c r="C1488" i="12"/>
  <c r="E1484" i="12"/>
  <c r="C1484" i="12"/>
  <c r="E1480" i="12"/>
  <c r="C1480" i="12"/>
  <c r="E1476" i="12"/>
  <c r="C1476" i="12"/>
  <c r="E1472" i="12"/>
  <c r="C1472" i="12"/>
  <c r="E1468" i="12"/>
  <c r="C1468" i="12"/>
  <c r="E1464" i="12"/>
  <c r="C1464" i="12"/>
  <c r="E1460" i="12"/>
  <c r="C1460" i="12"/>
  <c r="E1456" i="12"/>
  <c r="C1456" i="12"/>
  <c r="E1452" i="12"/>
  <c r="C1452" i="12"/>
  <c r="E1448" i="12"/>
  <c r="C1448" i="12"/>
  <c r="E1444" i="12"/>
  <c r="C1444" i="12"/>
  <c r="E1440" i="12"/>
  <c r="C1440" i="12"/>
  <c r="E1436" i="12"/>
  <c r="C1436" i="12"/>
  <c r="E1432" i="12"/>
  <c r="C1432" i="12"/>
  <c r="E1428" i="12"/>
  <c r="C1428" i="12"/>
  <c r="E1424" i="12"/>
  <c r="C1424" i="12"/>
  <c r="E1420" i="12"/>
  <c r="C1420" i="12"/>
  <c r="E1416" i="12"/>
  <c r="C1416" i="12"/>
  <c r="E1412" i="12"/>
  <c r="C1412" i="12"/>
  <c r="E1408" i="12"/>
  <c r="C1408" i="12"/>
  <c r="E1404" i="12"/>
  <c r="C1404" i="12"/>
  <c r="E1400" i="12"/>
  <c r="C1400" i="12"/>
  <c r="E1396" i="12"/>
  <c r="C1396" i="12"/>
  <c r="E1392" i="12"/>
  <c r="C1392" i="12"/>
  <c r="E1388" i="12"/>
  <c r="C1388" i="12"/>
  <c r="E1384" i="12"/>
  <c r="C1384" i="12"/>
  <c r="E1380" i="12"/>
  <c r="C1380" i="12"/>
  <c r="E1376" i="12"/>
  <c r="C1376" i="12"/>
  <c r="E1372" i="12"/>
  <c r="C1372" i="12"/>
  <c r="E1368" i="12"/>
  <c r="C1368" i="12"/>
  <c r="E1364" i="12"/>
  <c r="C1364" i="12"/>
  <c r="E1360" i="12"/>
  <c r="C1360" i="12"/>
  <c r="E1356" i="12"/>
  <c r="C1356" i="12"/>
  <c r="E1352" i="12"/>
  <c r="C1352" i="12"/>
  <c r="E1348" i="12"/>
  <c r="C1348" i="12"/>
  <c r="E1344" i="12"/>
  <c r="C1344" i="12"/>
  <c r="E1340" i="12"/>
  <c r="C1340" i="12"/>
  <c r="E1336" i="12"/>
  <c r="C1336" i="12"/>
  <c r="E1332" i="12"/>
  <c r="C1332" i="12"/>
  <c r="E1328" i="12"/>
  <c r="C1328" i="12"/>
  <c r="E1324" i="12"/>
  <c r="C1324" i="12"/>
  <c r="E1320" i="12"/>
  <c r="C1320" i="12"/>
  <c r="E1316" i="12"/>
  <c r="C1316" i="12"/>
  <c r="E1312" i="12"/>
  <c r="C1312" i="12"/>
  <c r="E1308" i="12"/>
  <c r="C1308" i="12"/>
  <c r="E1304" i="12"/>
  <c r="C1304" i="12"/>
  <c r="E1301" i="12"/>
  <c r="E1298" i="12"/>
  <c r="C1298" i="12"/>
  <c r="E1294" i="12"/>
  <c r="C1294" i="12"/>
  <c r="E1290" i="12"/>
  <c r="C1290" i="12"/>
  <c r="E1286" i="12"/>
  <c r="C1286" i="12"/>
  <c r="E1282" i="12"/>
  <c r="C1282" i="12"/>
  <c r="E1278" i="12"/>
  <c r="C1278" i="12"/>
  <c r="E1274" i="12"/>
  <c r="C1274" i="12"/>
  <c r="E1270" i="12"/>
  <c r="C1270" i="12"/>
  <c r="E1266" i="12"/>
  <c r="C1266" i="12"/>
  <c r="E1262" i="12"/>
  <c r="C1262" i="12"/>
  <c r="E1258" i="12"/>
  <c r="C1258" i="12"/>
  <c r="E1254" i="12"/>
  <c r="C1254" i="12"/>
  <c r="E1250" i="12"/>
  <c r="C1250" i="12"/>
  <c r="E1246" i="12"/>
  <c r="C1246" i="12"/>
  <c r="E1242" i="12"/>
  <c r="C1242" i="12"/>
  <c r="E1238" i="12"/>
  <c r="C1238" i="12"/>
  <c r="E1234" i="12"/>
  <c r="C1234" i="12"/>
  <c r="E1230" i="12"/>
  <c r="C1230" i="12"/>
  <c r="F1227" i="12"/>
  <c r="C1227" i="12"/>
  <c r="F1223" i="12"/>
  <c r="C1223" i="12"/>
  <c r="F1219" i="12"/>
  <c r="C1219" i="12"/>
  <c r="F1211" i="12"/>
  <c r="C1211" i="12"/>
  <c r="F1207" i="12"/>
  <c r="C1207" i="12"/>
  <c r="E1200" i="12"/>
  <c r="C1200" i="12"/>
  <c r="E1188" i="12"/>
  <c r="C1188" i="12"/>
  <c r="E1184" i="12"/>
  <c r="C1184" i="12"/>
  <c r="E1176" i="12"/>
  <c r="C1176" i="12"/>
  <c r="E1172" i="12"/>
  <c r="C1172" i="12"/>
  <c r="E1168" i="12"/>
  <c r="C1168" i="12"/>
  <c r="E1160" i="12"/>
  <c r="C1160" i="12"/>
  <c r="E1156" i="12"/>
  <c r="C1156" i="12"/>
  <c r="E1153" i="12"/>
  <c r="C1153" i="12"/>
  <c r="E1149" i="12"/>
  <c r="C1149" i="12"/>
  <c r="E1145" i="12"/>
  <c r="C1145" i="12"/>
  <c r="E1141" i="12"/>
  <c r="C1141" i="12"/>
  <c r="E1137" i="12"/>
  <c r="C1137" i="12"/>
  <c r="E1133" i="12"/>
  <c r="C1133" i="12"/>
  <c r="E1129" i="12"/>
  <c r="C1129" i="12"/>
  <c r="E1125" i="12"/>
  <c r="C1125" i="12"/>
  <c r="E1121" i="12"/>
  <c r="C1121" i="12"/>
  <c r="E1117" i="12"/>
  <c r="C1117" i="12"/>
  <c r="F1083" i="12"/>
  <c r="C1083" i="12"/>
  <c r="E1045" i="12"/>
  <c r="C1045" i="12"/>
  <c r="E1037" i="12"/>
  <c r="C1037" i="12"/>
  <c r="E1029" i="12"/>
  <c r="C1029" i="12"/>
  <c r="E725" i="12"/>
  <c r="E618" i="12"/>
  <c r="F615" i="12"/>
  <c r="E602" i="12"/>
  <c r="F599" i="12"/>
  <c r="E506" i="12"/>
  <c r="F503" i="12"/>
  <c r="E490" i="12"/>
  <c r="F1497" i="12"/>
  <c r="C1497" i="12"/>
  <c r="F1481" i="12"/>
  <c r="C1481" i="12"/>
  <c r="F1465" i="12"/>
  <c r="C1465" i="12"/>
  <c r="F1453" i="12"/>
  <c r="C1453" i="12"/>
  <c r="F1425" i="12"/>
  <c r="C1425" i="12"/>
  <c r="F1417" i="12"/>
  <c r="C1417" i="12"/>
  <c r="F1409" i="12"/>
  <c r="C1409" i="12"/>
  <c r="E1401" i="12"/>
  <c r="C1401" i="12"/>
  <c r="E1353" i="12"/>
  <c r="C1353" i="12"/>
  <c r="E1325" i="12"/>
  <c r="C1325" i="12"/>
  <c r="E1321" i="12"/>
  <c r="C1321" i="12"/>
  <c r="E1309" i="12"/>
  <c r="C1309" i="12"/>
  <c r="F1291" i="12"/>
  <c r="C1291" i="12"/>
  <c r="F1275" i="12"/>
  <c r="C1275" i="12"/>
  <c r="F1267" i="12"/>
  <c r="C1267" i="12"/>
  <c r="F1247" i="12"/>
  <c r="C1247" i="12"/>
  <c r="F1239" i="12"/>
  <c r="C1239" i="12"/>
  <c r="E1224" i="12"/>
  <c r="C1224" i="12"/>
  <c r="E1216" i="12"/>
  <c r="C1216" i="12"/>
  <c r="E1204" i="12"/>
  <c r="C1204" i="12"/>
  <c r="E1193" i="12"/>
  <c r="C1193" i="12"/>
  <c r="F1185" i="12"/>
  <c r="C1185" i="12"/>
  <c r="F1173" i="12"/>
  <c r="C1173" i="12"/>
  <c r="F1161" i="12"/>
  <c r="C1161" i="12"/>
  <c r="E1073" i="12"/>
  <c r="C1073" i="12"/>
  <c r="F1491" i="12"/>
  <c r="C1491" i="12"/>
  <c r="F1479" i="12"/>
  <c r="C1479" i="12"/>
  <c r="F1471" i="12"/>
  <c r="C1471" i="12"/>
  <c r="F1459" i="12"/>
  <c r="C1459" i="12"/>
  <c r="F1447" i="12"/>
  <c r="C1447" i="12"/>
  <c r="F1435" i="12"/>
  <c r="C1435" i="12"/>
  <c r="F1423" i="12"/>
  <c r="C1423" i="12"/>
  <c r="F1311" i="12"/>
  <c r="C1311" i="12"/>
  <c r="E1293" i="12"/>
  <c r="C1293" i="12"/>
  <c r="E1289" i="12"/>
  <c r="C1289" i="12"/>
  <c r="E1281" i="12"/>
  <c r="C1281" i="12"/>
  <c r="F1257" i="12"/>
  <c r="C1257" i="12"/>
  <c r="E1249" i="12"/>
  <c r="C1249" i="12"/>
  <c r="F1245" i="12"/>
  <c r="C1245" i="12"/>
  <c r="F1233" i="12"/>
  <c r="C1233" i="12"/>
  <c r="E1226" i="12"/>
  <c r="C1226" i="12"/>
  <c r="E1222" i="12"/>
  <c r="C1222" i="12"/>
  <c r="E1202" i="12"/>
  <c r="C1202" i="12"/>
  <c r="F1199" i="12"/>
  <c r="C1199" i="12"/>
  <c r="F1187" i="12"/>
  <c r="C1187" i="12"/>
  <c r="F1179" i="12"/>
  <c r="C1179" i="12"/>
  <c r="F1175" i="12"/>
  <c r="C1175" i="12"/>
  <c r="F1171" i="12"/>
  <c r="C1171" i="12"/>
  <c r="E1113" i="12"/>
  <c r="C1113" i="12"/>
  <c r="E1109" i="12"/>
  <c r="C1109" i="12"/>
  <c r="E1105" i="12"/>
  <c r="C1105" i="12"/>
  <c r="E1101" i="12"/>
  <c r="C1101" i="12"/>
  <c r="E1097" i="12"/>
  <c r="C1097" i="12"/>
  <c r="E1093" i="12"/>
  <c r="C1093" i="12"/>
  <c r="F1075" i="12"/>
  <c r="C1075" i="12"/>
  <c r="F1067" i="12"/>
  <c r="C1067" i="12"/>
  <c r="E1021" i="12"/>
  <c r="C1021" i="12"/>
  <c r="E1013" i="12"/>
  <c r="C1013" i="12"/>
  <c r="F1501" i="12"/>
  <c r="C1501" i="12"/>
  <c r="F1493" i="12"/>
  <c r="F1485" i="12"/>
  <c r="C1485" i="12"/>
  <c r="F1473" i="12"/>
  <c r="C1473" i="12"/>
  <c r="F1461" i="12"/>
  <c r="C1461" i="12"/>
  <c r="F1449" i="12"/>
  <c r="C1449" i="12"/>
  <c r="E1357" i="12"/>
  <c r="C1357" i="12"/>
  <c r="E1341" i="12"/>
  <c r="C1341" i="12"/>
  <c r="F1299" i="12"/>
  <c r="C1299" i="12"/>
  <c r="F1287" i="12"/>
  <c r="C1287" i="12"/>
  <c r="F1283" i="12"/>
  <c r="C1283" i="12"/>
  <c r="F1271" i="12"/>
  <c r="C1271" i="12"/>
  <c r="F1259" i="12"/>
  <c r="C1259" i="12"/>
  <c r="F1255" i="12"/>
  <c r="C1255" i="12"/>
  <c r="F1243" i="12"/>
  <c r="C1243" i="12"/>
  <c r="F1235" i="12"/>
  <c r="C1235" i="12"/>
  <c r="E1228" i="12"/>
  <c r="C1228" i="12"/>
  <c r="E1220" i="12"/>
  <c r="C1220" i="12"/>
  <c r="E1212" i="12"/>
  <c r="C1212" i="12"/>
  <c r="E1189" i="12"/>
  <c r="C1189" i="12"/>
  <c r="F1181" i="12"/>
  <c r="C1181" i="12"/>
  <c r="F1177" i="12"/>
  <c r="C1177" i="12"/>
  <c r="E1165" i="12"/>
  <c r="C1165" i="12"/>
  <c r="E1077" i="12"/>
  <c r="C1077" i="12"/>
  <c r="E1069" i="12"/>
  <c r="C1069" i="12"/>
  <c r="F1065" i="12"/>
  <c r="C1065" i="12"/>
  <c r="E1061" i="12"/>
  <c r="C1061" i="12"/>
  <c r="E1053" i="12"/>
  <c r="C1053" i="12"/>
  <c r="F1499" i="12"/>
  <c r="C1499" i="12"/>
  <c r="F1495" i="12"/>
  <c r="C1495" i="12"/>
  <c r="F1487" i="12"/>
  <c r="C1487" i="12"/>
  <c r="F1483" i="12"/>
  <c r="C1483" i="12"/>
  <c r="F1475" i="12"/>
  <c r="C1475" i="12"/>
  <c r="F1467" i="12"/>
  <c r="C1467" i="12"/>
  <c r="F1463" i="12"/>
  <c r="C1463" i="12"/>
  <c r="F1455" i="12"/>
  <c r="C1455" i="12"/>
  <c r="F1451" i="12"/>
  <c r="C1451" i="12"/>
  <c r="F1443" i="12"/>
  <c r="C1443" i="12"/>
  <c r="F1439" i="12"/>
  <c r="C1439" i="12"/>
  <c r="F1431" i="12"/>
  <c r="C1431" i="12"/>
  <c r="F1427" i="12"/>
  <c r="C1427" i="12"/>
  <c r="F1419" i="12"/>
  <c r="C1419" i="12"/>
  <c r="F1415" i="12"/>
  <c r="C1415" i="12"/>
  <c r="F1411" i="12"/>
  <c r="C1411" i="12"/>
  <c r="F1407" i="12"/>
  <c r="C1407" i="12"/>
  <c r="F1403" i="12"/>
  <c r="C1403" i="12"/>
  <c r="F1395" i="12"/>
  <c r="C1395" i="12"/>
  <c r="F1391" i="12"/>
  <c r="F1379" i="12"/>
  <c r="C1379" i="12"/>
  <c r="F1375" i="12"/>
  <c r="C1375" i="12"/>
  <c r="F1363" i="12"/>
  <c r="C1363" i="12"/>
  <c r="F1359" i="12"/>
  <c r="C1359" i="12"/>
  <c r="F1347" i="12"/>
  <c r="C1347" i="12"/>
  <c r="F1343" i="12"/>
  <c r="C1343" i="12"/>
  <c r="F1331" i="12"/>
  <c r="C1331" i="12"/>
  <c r="F1327" i="12"/>
  <c r="C1327" i="12"/>
  <c r="F1315" i="12"/>
  <c r="C1315" i="12"/>
  <c r="F1303" i="12"/>
  <c r="C1303" i="12"/>
  <c r="F1269" i="12"/>
  <c r="C1269" i="12"/>
  <c r="E1261" i="12"/>
  <c r="C1261" i="12"/>
  <c r="E1253" i="12"/>
  <c r="C1253" i="12"/>
  <c r="E1237" i="12"/>
  <c r="C1237" i="12"/>
  <c r="E1214" i="12"/>
  <c r="C1214" i="12"/>
  <c r="E1210" i="12"/>
  <c r="C1210" i="12"/>
  <c r="E1502" i="12"/>
  <c r="C1502" i="12"/>
  <c r="E1498" i="12"/>
  <c r="C1498" i="12"/>
  <c r="E1494" i="12"/>
  <c r="C1494" i="12"/>
  <c r="E1490" i="12"/>
  <c r="C1490" i="12"/>
  <c r="E1486" i="12"/>
  <c r="C1486" i="12"/>
  <c r="E1482" i="12"/>
  <c r="C1482" i="12"/>
  <c r="E1478" i="12"/>
  <c r="C1478" i="12"/>
  <c r="E1474" i="12"/>
  <c r="C1474" i="12"/>
  <c r="E1470" i="12"/>
  <c r="C1470" i="12"/>
  <c r="E1466" i="12"/>
  <c r="C1466" i="12"/>
  <c r="E1462" i="12"/>
  <c r="C1462" i="12"/>
  <c r="E1458" i="12"/>
  <c r="C1458" i="12"/>
  <c r="E1454" i="12"/>
  <c r="C1454" i="12"/>
  <c r="E1450" i="12"/>
  <c r="C1450" i="12"/>
  <c r="E1446" i="12"/>
  <c r="C1446" i="12"/>
  <c r="E1438" i="12"/>
  <c r="C1438" i="12"/>
  <c r="E1430" i="12"/>
  <c r="C1430" i="12"/>
  <c r="E1422" i="12"/>
  <c r="C1422" i="12"/>
  <c r="E1414" i="12"/>
  <c r="C1414" i="12"/>
  <c r="E1406" i="12"/>
  <c r="C1406" i="12"/>
  <c r="E1394" i="12"/>
  <c r="C1394" i="12"/>
  <c r="E1390" i="12"/>
  <c r="C1390" i="12"/>
  <c r="E1378" i="12"/>
  <c r="C1378" i="12"/>
  <c r="E1374" i="12"/>
  <c r="C1374" i="12"/>
  <c r="E1362" i="12"/>
  <c r="C1362" i="12"/>
  <c r="E1358" i="12"/>
  <c r="C1358" i="12"/>
  <c r="E1346" i="12"/>
  <c r="C1346" i="12"/>
  <c r="E1342" i="12"/>
  <c r="C1342" i="12"/>
  <c r="E1330" i="12"/>
  <c r="C1330" i="12"/>
  <c r="E1326" i="12"/>
  <c r="C1326" i="12"/>
  <c r="E1314" i="12"/>
  <c r="C1314" i="12"/>
  <c r="E1310" i="12"/>
  <c r="C1310" i="12"/>
  <c r="E1302" i="12"/>
  <c r="C1302" i="12"/>
  <c r="E1296" i="12"/>
  <c r="C1296" i="12"/>
  <c r="E1288" i="12"/>
  <c r="C1288" i="12"/>
  <c r="E1280" i="12"/>
  <c r="C1280" i="12"/>
  <c r="E1272" i="12"/>
  <c r="C1272" i="12"/>
  <c r="E1264" i="12"/>
  <c r="C1264" i="12"/>
  <c r="E1256" i="12"/>
  <c r="C1256" i="12"/>
  <c r="E1252" i="12"/>
  <c r="C1252" i="12"/>
  <c r="E1248" i="12"/>
  <c r="C1248" i="12"/>
  <c r="E1240" i="12"/>
  <c r="C1240" i="12"/>
  <c r="E1232" i="12"/>
  <c r="C1232" i="12"/>
  <c r="F1229" i="12"/>
  <c r="C1229" i="12"/>
  <c r="E1225" i="12"/>
  <c r="C1225" i="12"/>
  <c r="F1221" i="12"/>
  <c r="C1221" i="12"/>
  <c r="E1217" i="12"/>
  <c r="C1217" i="12"/>
  <c r="F1213" i="12"/>
  <c r="C1213" i="12"/>
  <c r="E1209" i="12"/>
  <c r="C1209" i="12"/>
  <c r="F1205" i="12"/>
  <c r="C1205" i="12"/>
  <c r="E1201" i="12"/>
  <c r="E1198" i="12"/>
  <c r="C1198" i="12"/>
  <c r="E1186" i="12"/>
  <c r="C1186" i="12"/>
  <c r="E1182" i="12"/>
  <c r="C1182" i="12"/>
  <c r="E1178" i="12"/>
  <c r="C1178" i="12"/>
  <c r="E1174" i="12"/>
  <c r="C1174" i="12"/>
  <c r="E1170" i="12"/>
  <c r="C1170" i="12"/>
  <c r="E1166" i="12"/>
  <c r="C1166" i="12"/>
  <c r="E1162" i="12"/>
  <c r="C1162" i="12"/>
  <c r="E1158" i="12"/>
  <c r="C1158" i="12"/>
  <c r="E1154" i="12"/>
  <c r="C1154" i="12"/>
  <c r="E1089" i="12"/>
  <c r="C1089" i="12"/>
  <c r="E1085" i="12"/>
  <c r="C1085" i="12"/>
  <c r="F1081" i="12"/>
  <c r="C1081" i="12"/>
  <c r="F1077" i="12"/>
  <c r="E1005" i="12"/>
  <c r="C1005" i="12"/>
  <c r="F930" i="12"/>
  <c r="F927" i="12"/>
  <c r="E757" i="12"/>
  <c r="E709" i="12"/>
  <c r="E683" i="12"/>
  <c r="E606" i="12"/>
  <c r="F603" i="12"/>
  <c r="F594" i="12"/>
  <c r="E510" i="12"/>
  <c r="F507" i="12"/>
  <c r="E494" i="12"/>
  <c r="F491" i="12"/>
  <c r="E1257" i="12"/>
  <c r="F1129" i="12"/>
  <c r="E1065" i="12"/>
  <c r="E938" i="12"/>
  <c r="E897" i="12"/>
  <c r="F834" i="12"/>
  <c r="F828" i="12"/>
  <c r="F769" i="12"/>
  <c r="E699" i="12"/>
  <c r="E622" i="12"/>
  <c r="F619" i="12"/>
  <c r="F610" i="12"/>
  <c r="E554" i="12"/>
  <c r="F551" i="12"/>
  <c r="F638" i="12"/>
  <c r="E1497" i="12"/>
  <c r="F1494" i="12"/>
  <c r="E1481" i="12"/>
  <c r="F1478" i="12"/>
  <c r="E1465" i="12"/>
  <c r="F1462" i="12"/>
  <c r="E1449" i="12"/>
  <c r="F1446" i="12"/>
  <c r="E1395" i="12"/>
  <c r="F1374" i="12"/>
  <c r="E1363" i="12"/>
  <c r="F1342" i="12"/>
  <c r="E1331" i="12"/>
  <c r="F1310" i="12"/>
  <c r="E1269" i="12"/>
  <c r="F1212" i="12"/>
  <c r="F1210" i="12"/>
  <c r="E1207" i="12"/>
  <c r="E1185" i="12"/>
  <c r="F1178" i="12"/>
  <c r="E1173" i="12"/>
  <c r="F1162" i="12"/>
  <c r="F1145" i="12"/>
  <c r="F1097" i="12"/>
  <c r="E1083" i="12"/>
  <c r="F1069" i="12"/>
  <c r="F1037" i="12"/>
  <c r="E987" i="12"/>
  <c r="F977" i="12"/>
  <c r="E973" i="12"/>
  <c r="F971" i="12"/>
  <c r="F969" i="12"/>
  <c r="F962" i="12"/>
  <c r="E934" i="12"/>
  <c r="F921" i="12"/>
  <c r="F918" i="12"/>
  <c r="E865" i="12"/>
  <c r="E795" i="12"/>
  <c r="F788" i="12"/>
  <c r="F721" i="12"/>
  <c r="F705" i="12"/>
  <c r="E693" i="12"/>
  <c r="E673" i="12"/>
  <c r="F670" i="12"/>
  <c r="F661" i="12"/>
  <c r="E649" i="12"/>
  <c r="F647" i="12"/>
  <c r="F635" i="12"/>
  <c r="F626" i="12"/>
  <c r="E590" i="12"/>
  <c r="F587" i="12"/>
  <c r="F578" i="12"/>
  <c r="E570" i="12"/>
  <c r="F567" i="12"/>
  <c r="E542" i="12"/>
  <c r="F539" i="12"/>
  <c r="F514" i="12"/>
  <c r="F988" i="12"/>
  <c r="F942" i="12"/>
  <c r="F773" i="12"/>
  <c r="F761" i="12"/>
  <c r="F657" i="12"/>
  <c r="F574" i="12"/>
  <c r="F1502" i="12"/>
  <c r="E1489" i="12"/>
  <c r="F1486" i="12"/>
  <c r="E1473" i="12"/>
  <c r="F1470" i="12"/>
  <c r="E1457" i="12"/>
  <c r="F1454" i="12"/>
  <c r="F1390" i="12"/>
  <c r="E1379" i="12"/>
  <c r="F1358" i="12"/>
  <c r="E1347" i="12"/>
  <c r="F1326" i="12"/>
  <c r="E1315" i="12"/>
  <c r="E1233" i="12"/>
  <c r="E1223" i="12"/>
  <c r="F1220" i="12"/>
  <c r="E1213" i="12"/>
  <c r="E1211" i="12"/>
  <c r="E1177" i="12"/>
  <c r="F1174" i="12"/>
  <c r="E1161" i="12"/>
  <c r="F1121" i="12"/>
  <c r="F1053" i="12"/>
  <c r="F1013" i="12"/>
  <c r="E978" i="12"/>
  <c r="E976" i="12"/>
  <c r="E972" i="12"/>
  <c r="F970" i="12"/>
  <c r="E909" i="12"/>
  <c r="F852" i="12"/>
  <c r="F820" i="12"/>
  <c r="E779" i="12"/>
  <c r="E763" i="12"/>
  <c r="E747" i="12"/>
  <c r="F737" i="12"/>
  <c r="E681" i="12"/>
  <c r="F678" i="12"/>
  <c r="E665" i="12"/>
  <c r="F662" i="12"/>
  <c r="E650" i="12"/>
  <c r="E648" i="12"/>
  <c r="F642" i="12"/>
  <c r="E634" i="12"/>
  <c r="F631" i="12"/>
  <c r="E586" i="12"/>
  <c r="F583" i="12"/>
  <c r="F571" i="12"/>
  <c r="F562" i="12"/>
  <c r="E526" i="12"/>
  <c r="F523" i="12"/>
  <c r="F1281" i="12"/>
  <c r="F1073" i="12"/>
  <c r="F741" i="12"/>
  <c r="F729" i="12"/>
  <c r="E1501" i="12"/>
  <c r="F1498" i="12"/>
  <c r="E1493" i="12"/>
  <c r="C1493" i="12" s="1"/>
  <c r="F1490" i="12"/>
  <c r="E1485" i="12"/>
  <c r="F1482" i="12"/>
  <c r="E1477" i="12"/>
  <c r="F1474" i="12"/>
  <c r="E1469" i="12"/>
  <c r="F1466" i="12"/>
  <c r="E1461" i="12"/>
  <c r="F1458" i="12"/>
  <c r="E1453" i="12"/>
  <c r="F1450" i="12"/>
  <c r="E1445" i="12"/>
  <c r="E1391" i="12"/>
  <c r="C1391" i="12" s="1"/>
  <c r="F1389" i="12"/>
  <c r="E1375" i="12"/>
  <c r="F1373" i="12"/>
  <c r="E1359" i="12"/>
  <c r="F1357" i="12"/>
  <c r="E1343" i="12"/>
  <c r="F1341" i="12"/>
  <c r="E1327" i="12"/>
  <c r="F1325" i="12"/>
  <c r="E1311" i="12"/>
  <c r="F1309" i="12"/>
  <c r="F1252" i="12"/>
  <c r="F1249" i="12"/>
  <c r="F1228" i="12"/>
  <c r="F1225" i="12"/>
  <c r="E1205" i="12"/>
  <c r="E1187" i="12"/>
  <c r="F1137" i="12"/>
  <c r="F1105" i="12"/>
  <c r="E1081" i="12"/>
  <c r="E1075" i="12"/>
  <c r="E1067" i="12"/>
  <c r="F1061" i="12"/>
  <c r="F1029" i="12"/>
  <c r="F997" i="12"/>
  <c r="F967" i="12"/>
  <c r="F949" i="12"/>
  <c r="E946" i="12"/>
  <c r="F922" i="12"/>
  <c r="F917" i="12"/>
  <c r="F892" i="12"/>
  <c r="F889" i="12"/>
  <c r="F866" i="12"/>
  <c r="F860" i="12"/>
  <c r="F842" i="12"/>
  <c r="E811" i="12"/>
  <c r="F804" i="12"/>
  <c r="F797" i="12"/>
  <c r="E777" i="12"/>
  <c r="F753" i="12"/>
  <c r="E731" i="12"/>
  <c r="E713" i="12"/>
  <c r="F689" i="12"/>
  <c r="E653" i="12"/>
  <c r="E538" i="12"/>
  <c r="F535" i="12"/>
  <c r="E522" i="12"/>
  <c r="F519" i="12"/>
  <c r="E1426" i="12"/>
  <c r="F1426" i="12"/>
  <c r="E1410" i="12"/>
  <c r="F1410" i="12"/>
  <c r="E1393" i="12"/>
  <c r="F1393" i="12"/>
  <c r="E1377" i="12"/>
  <c r="F1377" i="12"/>
  <c r="E1361" i="12"/>
  <c r="F1361" i="12"/>
  <c r="E1345" i="12"/>
  <c r="F1345" i="12"/>
  <c r="E1329" i="12"/>
  <c r="F1329" i="12"/>
  <c r="E1313" i="12"/>
  <c r="F1313" i="12"/>
  <c r="F1277" i="12"/>
  <c r="E1277" i="12"/>
  <c r="E1273" i="12"/>
  <c r="F1273" i="12"/>
  <c r="F1203" i="12"/>
  <c r="E1203" i="12"/>
  <c r="E1196" i="12"/>
  <c r="F1196" i="12"/>
  <c r="F1183" i="12"/>
  <c r="E1183" i="12"/>
  <c r="F1147" i="12"/>
  <c r="E1147" i="12"/>
  <c r="E1144" i="12"/>
  <c r="F1144" i="12"/>
  <c r="F1131" i="12"/>
  <c r="E1131" i="12"/>
  <c r="E1128" i="12"/>
  <c r="F1128" i="12"/>
  <c r="F1115" i="12"/>
  <c r="E1115" i="12"/>
  <c r="E1112" i="12"/>
  <c r="F1112" i="12"/>
  <c r="F1099" i="12"/>
  <c r="E1099" i="12"/>
  <c r="E1096" i="12"/>
  <c r="F1096" i="12"/>
  <c r="E1064" i="12"/>
  <c r="F1064" i="12"/>
  <c r="E1057" i="12"/>
  <c r="F1057" i="12"/>
  <c r="F1039" i="12"/>
  <c r="E1039" i="12"/>
  <c r="E1036" i="12"/>
  <c r="F1036" i="12"/>
  <c r="E1025" i="12"/>
  <c r="F1025" i="12"/>
  <c r="F1007" i="12"/>
  <c r="E1007" i="12"/>
  <c r="E1004" i="12"/>
  <c r="F1004" i="12"/>
  <c r="E993" i="12"/>
  <c r="F993" i="12"/>
  <c r="E989" i="12"/>
  <c r="F989" i="12"/>
  <c r="F984" i="12"/>
  <c r="E984" i="12"/>
  <c r="E877" i="12"/>
  <c r="F877" i="12"/>
  <c r="F849" i="12"/>
  <c r="E849" i="12"/>
  <c r="E818" i="12"/>
  <c r="F818" i="12"/>
  <c r="F771" i="12"/>
  <c r="E771" i="12"/>
  <c r="E749" i="12"/>
  <c r="F749" i="12"/>
  <c r="F707" i="12"/>
  <c r="E707" i="12"/>
  <c r="E685" i="12"/>
  <c r="F685" i="12"/>
  <c r="E658" i="12"/>
  <c r="F658" i="12"/>
  <c r="E639" i="12"/>
  <c r="F639" i="12"/>
  <c r="E607" i="12"/>
  <c r="F607" i="12"/>
  <c r="E575" i="12"/>
  <c r="F575" i="12"/>
  <c r="E543" i="12"/>
  <c r="F543" i="12"/>
  <c r="E1441" i="12"/>
  <c r="F1438" i="12"/>
  <c r="F1429" i="12"/>
  <c r="E1429" i="12"/>
  <c r="E1425" i="12"/>
  <c r="F1422" i="12"/>
  <c r="F1413" i="12"/>
  <c r="E1413" i="12"/>
  <c r="E1409" i="12"/>
  <c r="F1406" i="12"/>
  <c r="F1399" i="12"/>
  <c r="E1399" i="12"/>
  <c r="F1387" i="12"/>
  <c r="E1387" i="12"/>
  <c r="F1383" i="12"/>
  <c r="E1383" i="12"/>
  <c r="F1371" i="12"/>
  <c r="E1371" i="12"/>
  <c r="F1367" i="12"/>
  <c r="E1367" i="12"/>
  <c r="F1355" i="12"/>
  <c r="E1355" i="12"/>
  <c r="F1351" i="12"/>
  <c r="E1351" i="12"/>
  <c r="F1339" i="12"/>
  <c r="E1339" i="12"/>
  <c r="F1335" i="12"/>
  <c r="E1335" i="12"/>
  <c r="F1323" i="12"/>
  <c r="E1323" i="12"/>
  <c r="F1319" i="12"/>
  <c r="E1319" i="12"/>
  <c r="F1307" i="12"/>
  <c r="E1307" i="12"/>
  <c r="F1297" i="12"/>
  <c r="E1297" i="12"/>
  <c r="F1293" i="12"/>
  <c r="E1276" i="12"/>
  <c r="F1276" i="12"/>
  <c r="F1265" i="12"/>
  <c r="E1265" i="12"/>
  <c r="F1261" i="12"/>
  <c r="E1241" i="12"/>
  <c r="F1241" i="12"/>
  <c r="F1215" i="12"/>
  <c r="E1215" i="12"/>
  <c r="F1195" i="12"/>
  <c r="E1195" i="12"/>
  <c r="F1191" i="12"/>
  <c r="E1191" i="12"/>
  <c r="F1149" i="12"/>
  <c r="F1143" i="12"/>
  <c r="E1143" i="12"/>
  <c r="E1140" i="12"/>
  <c r="F1140" i="12"/>
  <c r="F1133" i="12"/>
  <c r="F1127" i="12"/>
  <c r="E1127" i="12"/>
  <c r="E1124" i="12"/>
  <c r="F1124" i="12"/>
  <c r="F1117" i="12"/>
  <c r="F1111" i="12"/>
  <c r="E1111" i="12"/>
  <c r="E1108" i="12"/>
  <c r="F1108" i="12"/>
  <c r="F1101" i="12"/>
  <c r="F1095" i="12"/>
  <c r="E1095" i="12"/>
  <c r="E1092" i="12"/>
  <c r="F1092" i="12"/>
  <c r="F1085" i="12"/>
  <c r="E1080" i="12"/>
  <c r="F1080" i="12"/>
  <c r="E1072" i="12"/>
  <c r="F1072" i="12"/>
  <c r="F1063" i="12"/>
  <c r="E1063" i="12"/>
  <c r="E1060" i="12"/>
  <c r="F1060" i="12"/>
  <c r="E1049" i="12"/>
  <c r="F1049" i="12"/>
  <c r="F1031" i="12"/>
  <c r="E1031" i="12"/>
  <c r="E1028" i="12"/>
  <c r="F1028" i="12"/>
  <c r="E1017" i="12"/>
  <c r="F1017" i="12"/>
  <c r="F999" i="12"/>
  <c r="E999" i="12"/>
  <c r="E996" i="12"/>
  <c r="F996" i="12"/>
  <c r="E966" i="12"/>
  <c r="F966" i="12"/>
  <c r="E901" i="12"/>
  <c r="F901" i="12"/>
  <c r="E813" i="12"/>
  <c r="F813" i="12"/>
  <c r="E786" i="12"/>
  <c r="F786" i="12"/>
  <c r="F755" i="12"/>
  <c r="E755" i="12"/>
  <c r="E733" i="12"/>
  <c r="F733" i="12"/>
  <c r="F691" i="12"/>
  <c r="E691" i="12"/>
  <c r="E530" i="12"/>
  <c r="F530" i="12"/>
  <c r="E511" i="12"/>
  <c r="F511" i="12"/>
  <c r="E1442" i="12"/>
  <c r="F1442" i="12"/>
  <c r="E1434" i="12"/>
  <c r="F1434" i="12"/>
  <c r="E1418" i="12"/>
  <c r="F1418" i="12"/>
  <c r="E1402" i="12"/>
  <c r="F1402" i="12"/>
  <c r="E1398" i="12"/>
  <c r="F1398" i="12"/>
  <c r="E1386" i="12"/>
  <c r="F1386" i="12"/>
  <c r="E1382" i="12"/>
  <c r="F1382" i="12"/>
  <c r="E1370" i="12"/>
  <c r="F1370" i="12"/>
  <c r="E1366" i="12"/>
  <c r="F1366" i="12"/>
  <c r="E1354" i="12"/>
  <c r="F1354" i="12"/>
  <c r="E1350" i="12"/>
  <c r="F1350" i="12"/>
  <c r="E1338" i="12"/>
  <c r="F1338" i="12"/>
  <c r="E1334" i="12"/>
  <c r="F1334" i="12"/>
  <c r="E1322" i="12"/>
  <c r="F1322" i="12"/>
  <c r="E1318" i="12"/>
  <c r="F1318" i="12"/>
  <c r="E1306" i="12"/>
  <c r="F1306" i="12"/>
  <c r="E1285" i="12"/>
  <c r="F1285" i="12"/>
  <c r="E1244" i="12"/>
  <c r="F1244" i="12"/>
  <c r="E1218" i="12"/>
  <c r="F1218" i="12"/>
  <c r="E1194" i="12"/>
  <c r="F1194" i="12"/>
  <c r="F1169" i="12"/>
  <c r="E1169" i="12"/>
  <c r="F1155" i="12"/>
  <c r="E1155" i="12"/>
  <c r="E1152" i="12"/>
  <c r="F1152" i="12"/>
  <c r="F1139" i="12"/>
  <c r="E1139" i="12"/>
  <c r="E1136" i="12"/>
  <c r="F1136" i="12"/>
  <c r="F1123" i="12"/>
  <c r="E1123" i="12"/>
  <c r="E1120" i="12"/>
  <c r="F1120" i="12"/>
  <c r="F1107" i="12"/>
  <c r="E1107" i="12"/>
  <c r="E1104" i="12"/>
  <c r="F1104" i="12"/>
  <c r="F1091" i="12"/>
  <c r="E1091" i="12"/>
  <c r="E1088" i="12"/>
  <c r="F1088" i="12"/>
  <c r="F1079" i="12"/>
  <c r="E1079" i="12"/>
  <c r="F1071" i="12"/>
  <c r="E1071" i="12"/>
  <c r="F1055" i="12"/>
  <c r="E1055" i="12"/>
  <c r="E1052" i="12"/>
  <c r="F1052" i="12"/>
  <c r="E1041" i="12"/>
  <c r="F1041" i="12"/>
  <c r="F1023" i="12"/>
  <c r="E1023" i="12"/>
  <c r="E1020" i="12"/>
  <c r="F1020" i="12"/>
  <c r="E1009" i="12"/>
  <c r="F1009" i="12"/>
  <c r="E982" i="12"/>
  <c r="F982" i="12"/>
  <c r="E858" i="12"/>
  <c r="F858" i="12"/>
  <c r="E836" i="12"/>
  <c r="F836" i="12"/>
  <c r="E781" i="12"/>
  <c r="F781" i="12"/>
  <c r="F739" i="12"/>
  <c r="E739" i="12"/>
  <c r="E717" i="12"/>
  <c r="F717" i="12"/>
  <c r="E669" i="12"/>
  <c r="F669" i="12"/>
  <c r="E651" i="12"/>
  <c r="F651" i="12"/>
  <c r="E623" i="12"/>
  <c r="F623" i="12"/>
  <c r="E591" i="12"/>
  <c r="F591" i="12"/>
  <c r="E559" i="12"/>
  <c r="F559" i="12"/>
  <c r="E498" i="12"/>
  <c r="F498" i="12"/>
  <c r="F1437" i="12"/>
  <c r="E1437" i="12"/>
  <c r="E1433" i="12"/>
  <c r="F1430" i="12"/>
  <c r="F1421" i="12"/>
  <c r="E1421" i="12"/>
  <c r="E1417" i="12"/>
  <c r="F1414" i="12"/>
  <c r="F1405" i="12"/>
  <c r="E1405" i="12"/>
  <c r="E1397" i="12"/>
  <c r="F1397" i="12"/>
  <c r="E1381" i="12"/>
  <c r="F1381" i="12"/>
  <c r="E1365" i="12"/>
  <c r="F1365" i="12"/>
  <c r="E1349" i="12"/>
  <c r="F1349" i="12"/>
  <c r="E1333" i="12"/>
  <c r="F1333" i="12"/>
  <c r="E1317" i="12"/>
  <c r="F1317" i="12"/>
  <c r="E1292" i="12"/>
  <c r="F1292" i="12"/>
  <c r="E1284" i="12"/>
  <c r="F1284" i="12"/>
  <c r="E1260" i="12"/>
  <c r="F1260" i="12"/>
  <c r="F1209" i="12"/>
  <c r="F1197" i="12"/>
  <c r="E1197" i="12"/>
  <c r="F1189" i="12"/>
  <c r="E1180" i="12"/>
  <c r="F1180" i="12"/>
  <c r="E1164" i="12"/>
  <c r="F1164" i="12"/>
  <c r="F1151" i="12"/>
  <c r="E1151" i="12"/>
  <c r="E1148" i="12"/>
  <c r="F1148" i="12"/>
  <c r="F1141" i="12"/>
  <c r="F1135" i="12"/>
  <c r="E1135" i="12"/>
  <c r="E1132" i="12"/>
  <c r="F1132" i="12"/>
  <c r="F1125" i="12"/>
  <c r="F1119" i="12"/>
  <c r="E1119" i="12"/>
  <c r="E1116" i="12"/>
  <c r="F1116" i="12"/>
  <c r="F1109" i="12"/>
  <c r="F1103" i="12"/>
  <c r="E1103" i="12"/>
  <c r="E1100" i="12"/>
  <c r="F1100" i="12"/>
  <c r="F1093" i="12"/>
  <c r="F1087" i="12"/>
  <c r="E1087" i="12"/>
  <c r="F1047" i="12"/>
  <c r="E1047" i="12"/>
  <c r="E1044" i="12"/>
  <c r="F1044" i="12"/>
  <c r="E1033" i="12"/>
  <c r="F1033" i="12"/>
  <c r="F1015" i="12"/>
  <c r="E1015" i="12"/>
  <c r="E1012" i="12"/>
  <c r="F1012" i="12"/>
  <c r="E1001" i="12"/>
  <c r="F1001" i="12"/>
  <c r="F961" i="12"/>
  <c r="E961" i="12"/>
  <c r="E953" i="12"/>
  <c r="F953" i="12"/>
  <c r="F932" i="12"/>
  <c r="E932" i="12"/>
  <c r="F801" i="12"/>
  <c r="E801" i="12"/>
  <c r="E765" i="12"/>
  <c r="F765" i="12"/>
  <c r="F723" i="12"/>
  <c r="E723" i="12"/>
  <c r="E701" i="12"/>
  <c r="F701" i="12"/>
  <c r="E677" i="12"/>
  <c r="F677" i="12"/>
  <c r="E1084" i="12"/>
  <c r="F1084" i="12"/>
  <c r="E1068" i="12"/>
  <c r="F1068" i="12"/>
  <c r="F1051" i="12"/>
  <c r="E1051" i="12"/>
  <c r="E1048" i="12"/>
  <c r="F1048" i="12"/>
  <c r="F1035" i="12"/>
  <c r="E1035" i="12"/>
  <c r="E1032" i="12"/>
  <c r="F1032" i="12"/>
  <c r="F1019" i="12"/>
  <c r="E1019" i="12"/>
  <c r="E1016" i="12"/>
  <c r="F1016" i="12"/>
  <c r="F1003" i="12"/>
  <c r="E1003" i="12"/>
  <c r="E1000" i="12"/>
  <c r="F1000" i="12"/>
  <c r="F985" i="12"/>
  <c r="E985" i="12"/>
  <c r="E954" i="12"/>
  <c r="F954" i="12"/>
  <c r="E947" i="12"/>
  <c r="F947" i="12"/>
  <c r="E900" i="12"/>
  <c r="F900" i="12"/>
  <c r="E868" i="12"/>
  <c r="F868" i="12"/>
  <c r="E844" i="12"/>
  <c r="F844" i="12"/>
  <c r="F817" i="12"/>
  <c r="E817" i="12"/>
  <c r="E495" i="12"/>
  <c r="F495" i="12"/>
  <c r="E1076" i="12"/>
  <c r="F1076" i="12"/>
  <c r="F1059" i="12"/>
  <c r="E1059" i="12"/>
  <c r="E1056" i="12"/>
  <c r="F1056" i="12"/>
  <c r="F1043" i="12"/>
  <c r="E1043" i="12"/>
  <c r="E1040" i="12"/>
  <c r="F1040" i="12"/>
  <c r="F1027" i="12"/>
  <c r="E1027" i="12"/>
  <c r="E1024" i="12"/>
  <c r="F1024" i="12"/>
  <c r="F1011" i="12"/>
  <c r="E1011" i="12"/>
  <c r="E1008" i="12"/>
  <c r="F1008" i="12"/>
  <c r="F995" i="12"/>
  <c r="E995" i="12"/>
  <c r="E992" i="12"/>
  <c r="F992" i="12"/>
  <c r="E983" i="12"/>
  <c r="F983" i="12"/>
  <c r="F940" i="12"/>
  <c r="E940" i="12"/>
  <c r="F885" i="12"/>
  <c r="E885" i="12"/>
  <c r="E850" i="12"/>
  <c r="F850" i="12"/>
  <c r="E826" i="12"/>
  <c r="F826" i="12"/>
  <c r="E802" i="12"/>
  <c r="F802" i="12"/>
  <c r="F785" i="12"/>
  <c r="E785" i="12"/>
  <c r="E674" i="12"/>
  <c r="F674" i="12"/>
  <c r="E666" i="12"/>
  <c r="F666" i="12"/>
  <c r="E655" i="12"/>
  <c r="F655" i="12"/>
  <c r="E527" i="12"/>
  <c r="F527" i="12"/>
  <c r="F981" i="12"/>
  <c r="E981" i="12"/>
  <c r="F968" i="12"/>
  <c r="E968" i="12"/>
  <c r="F944" i="12"/>
  <c r="E944" i="12"/>
  <c r="E931" i="12"/>
  <c r="F931" i="12"/>
  <c r="E853" i="12"/>
  <c r="F853" i="12"/>
  <c r="E805" i="12"/>
  <c r="F805" i="12"/>
  <c r="F791" i="12"/>
  <c r="E791" i="12"/>
  <c r="E1236" i="12"/>
  <c r="F1236" i="12"/>
  <c r="E1192" i="12"/>
  <c r="F1192" i="12"/>
  <c r="F1167" i="12"/>
  <c r="E1167" i="12"/>
  <c r="F980" i="12"/>
  <c r="E980" i="12"/>
  <c r="E975" i="12"/>
  <c r="F975" i="12"/>
  <c r="E951" i="12"/>
  <c r="F951" i="12"/>
  <c r="F948" i="12"/>
  <c r="E948" i="12"/>
  <c r="F871" i="12"/>
  <c r="E871" i="12"/>
  <c r="F841" i="12"/>
  <c r="E841" i="12"/>
  <c r="E837" i="12"/>
  <c r="F837" i="12"/>
  <c r="F799" i="12"/>
  <c r="E799" i="12"/>
  <c r="F767" i="12"/>
  <c r="E767" i="12"/>
  <c r="F735" i="12"/>
  <c r="E735" i="12"/>
  <c r="F703" i="12"/>
  <c r="E703" i="12"/>
  <c r="F667" i="12"/>
  <c r="E667" i="12"/>
  <c r="F656" i="12"/>
  <c r="E656" i="12"/>
  <c r="E1208" i="12"/>
  <c r="F1208" i="12"/>
  <c r="F958" i="12"/>
  <c r="E958" i="12"/>
  <c r="F952" i="12"/>
  <c r="E952" i="12"/>
  <c r="F936" i="12"/>
  <c r="E936" i="12"/>
  <c r="E876" i="12"/>
  <c r="F876" i="12"/>
  <c r="F857" i="12"/>
  <c r="E857" i="12"/>
  <c r="F823" i="12"/>
  <c r="E823" i="12"/>
  <c r="F809" i="12"/>
  <c r="E809" i="12"/>
  <c r="F775" i="12"/>
  <c r="E775" i="12"/>
  <c r="F743" i="12"/>
  <c r="E743" i="12"/>
  <c r="F711" i="12"/>
  <c r="E711" i="12"/>
  <c r="F679" i="12"/>
  <c r="E679" i="12"/>
  <c r="F663" i="12"/>
  <c r="E663" i="12"/>
  <c r="F654" i="12"/>
  <c r="E654" i="12"/>
  <c r="F1159" i="12"/>
  <c r="E1159" i="12"/>
  <c r="F1289" i="12"/>
  <c r="E1268" i="12"/>
  <c r="F1268" i="12"/>
  <c r="F1237" i="12"/>
  <c r="F1217" i="12"/>
  <c r="F1193" i="12"/>
  <c r="F991" i="12"/>
  <c r="E991" i="12"/>
  <c r="E979" i="12"/>
  <c r="F979" i="12"/>
  <c r="F965" i="12"/>
  <c r="E965" i="12"/>
  <c r="F960" i="12"/>
  <c r="E960" i="12"/>
  <c r="F956" i="12"/>
  <c r="E956" i="12"/>
  <c r="F950" i="12"/>
  <c r="E950" i="12"/>
  <c r="F905" i="12"/>
  <c r="E905" i="12"/>
  <c r="E893" i="12"/>
  <c r="F893" i="12"/>
  <c r="F855" i="12"/>
  <c r="E855" i="12"/>
  <c r="F825" i="12"/>
  <c r="E825" i="12"/>
  <c r="E821" i="12"/>
  <c r="F821" i="12"/>
  <c r="F807" i="12"/>
  <c r="E807" i="12"/>
  <c r="F793" i="12"/>
  <c r="E793" i="12"/>
  <c r="E789" i="12"/>
  <c r="F789" i="12"/>
  <c r="F759" i="12"/>
  <c r="E759" i="12"/>
  <c r="F727" i="12"/>
  <c r="E727" i="12"/>
  <c r="F695" i="12"/>
  <c r="E695" i="12"/>
  <c r="F671" i="12"/>
  <c r="E671" i="12"/>
  <c r="E1499" i="12"/>
  <c r="E1495" i="12"/>
  <c r="E1491" i="12"/>
  <c r="E1487" i="12"/>
  <c r="E1483" i="12"/>
  <c r="E1479" i="12"/>
  <c r="E1475" i="12"/>
  <c r="E1471" i="12"/>
  <c r="E1467" i="12"/>
  <c r="E1463" i="12"/>
  <c r="E1459" i="12"/>
  <c r="E1455" i="12"/>
  <c r="E1451" i="12"/>
  <c r="E1447" i="12"/>
  <c r="E1443" i="12"/>
  <c r="E1439" i="12"/>
  <c r="E1435" i="12"/>
  <c r="E1431" i="12"/>
  <c r="E1427" i="12"/>
  <c r="E1423" i="12"/>
  <c r="E1419" i="12"/>
  <c r="E1415" i="12"/>
  <c r="E1411" i="12"/>
  <c r="E1407" i="12"/>
  <c r="E1403" i="12"/>
  <c r="F1401" i="12"/>
  <c r="F1394" i="12"/>
  <c r="F1385" i="12"/>
  <c r="F1378" i="12"/>
  <c r="F1369" i="12"/>
  <c r="F1362" i="12"/>
  <c r="F1353" i="12"/>
  <c r="F1346" i="12"/>
  <c r="F1337" i="12"/>
  <c r="F1330" i="12"/>
  <c r="F1321" i="12"/>
  <c r="F1314" i="12"/>
  <c r="F1305" i="12"/>
  <c r="E1300" i="12"/>
  <c r="F1300" i="12"/>
  <c r="F1253" i="12"/>
  <c r="E1245" i="12"/>
  <c r="E1221" i="12"/>
  <c r="E1206" i="12"/>
  <c r="F1206" i="12"/>
  <c r="E1199" i="12"/>
  <c r="E1181" i="12"/>
  <c r="E1179" i="12"/>
  <c r="E1175" i="12"/>
  <c r="E1171" i="12"/>
  <c r="F1165" i="12"/>
  <c r="F1163" i="12"/>
  <c r="E1163" i="12"/>
  <c r="F1157" i="12"/>
  <c r="F964" i="12"/>
  <c r="E964" i="12"/>
  <c r="E959" i="12"/>
  <c r="F959" i="12"/>
  <c r="E945" i="12"/>
  <c r="F945" i="12"/>
  <c r="E937" i="12"/>
  <c r="F937" i="12"/>
  <c r="E929" i="12"/>
  <c r="F929" i="12"/>
  <c r="E926" i="12"/>
  <c r="F926" i="12"/>
  <c r="E908" i="12"/>
  <c r="F908" i="12"/>
  <c r="F873" i="12"/>
  <c r="E873" i="12"/>
  <c r="E869" i="12"/>
  <c r="F869" i="12"/>
  <c r="F839" i="12"/>
  <c r="E839" i="12"/>
  <c r="F815" i="12"/>
  <c r="E815" i="12"/>
  <c r="F783" i="12"/>
  <c r="E783" i="12"/>
  <c r="F751" i="12"/>
  <c r="E751" i="12"/>
  <c r="F719" i="12"/>
  <c r="E719" i="12"/>
  <c r="F687" i="12"/>
  <c r="E687" i="12"/>
  <c r="F675" i="12"/>
  <c r="E675" i="12"/>
  <c r="F659" i="12"/>
  <c r="E659" i="12"/>
  <c r="F652" i="12"/>
  <c r="E652" i="12"/>
  <c r="E646" i="12"/>
  <c r="F646" i="12"/>
  <c r="E630" i="12"/>
  <c r="F630" i="12"/>
  <c r="E614" i="12"/>
  <c r="F614" i="12"/>
  <c r="E598" i="12"/>
  <c r="F598" i="12"/>
  <c r="E582" i="12"/>
  <c r="F582" i="12"/>
  <c r="E566" i="12"/>
  <c r="F566" i="12"/>
  <c r="E550" i="12"/>
  <c r="F550" i="12"/>
  <c r="E534" i="12"/>
  <c r="F534" i="12"/>
  <c r="E518" i="12"/>
  <c r="F518" i="12"/>
  <c r="E502" i="12"/>
  <c r="F502" i="12"/>
  <c r="E1190" i="12"/>
  <c r="F1190" i="12"/>
  <c r="E933" i="12"/>
  <c r="F933" i="12"/>
  <c r="E913" i="12"/>
  <c r="F913" i="12"/>
  <c r="E861" i="12"/>
  <c r="F861" i="12"/>
  <c r="F847" i="12"/>
  <c r="E847" i="12"/>
  <c r="E829" i="12"/>
  <c r="F829" i="12"/>
  <c r="E643" i="12"/>
  <c r="F643" i="12"/>
  <c r="E627" i="12"/>
  <c r="F627" i="12"/>
  <c r="E611" i="12"/>
  <c r="F611" i="12"/>
  <c r="E595" i="12"/>
  <c r="F595" i="12"/>
  <c r="E579" i="12"/>
  <c r="F579" i="12"/>
  <c r="E563" i="12"/>
  <c r="F563" i="12"/>
  <c r="E547" i="12"/>
  <c r="F547" i="12"/>
  <c r="E531" i="12"/>
  <c r="F531" i="12"/>
  <c r="E515" i="12"/>
  <c r="F515" i="12"/>
  <c r="E499" i="12"/>
  <c r="F499" i="12"/>
  <c r="E963" i="12"/>
  <c r="F963" i="12"/>
  <c r="E943" i="12"/>
  <c r="F943" i="12"/>
  <c r="E881" i="12"/>
  <c r="F881" i="12"/>
  <c r="F863" i="12"/>
  <c r="E863" i="12"/>
  <c r="E845" i="12"/>
  <c r="F845" i="12"/>
  <c r="F831" i="12"/>
  <c r="E831" i="12"/>
  <c r="F819" i="12"/>
  <c r="E819" i="12"/>
  <c r="F803" i="12"/>
  <c r="E803" i="12"/>
  <c r="F787" i="12"/>
  <c r="E787" i="12"/>
  <c r="F935" i="12"/>
  <c r="E928" i="12"/>
  <c r="E924" i="12"/>
  <c r="E920" i="12"/>
  <c r="E916" i="12"/>
  <c r="F884" i="12"/>
  <c r="F816" i="12"/>
  <c r="F814" i="12"/>
  <c r="F800" i="12"/>
  <c r="F798" i="12"/>
  <c r="F784" i="12"/>
  <c r="F782" i="12"/>
  <c r="F778" i="12"/>
  <c r="F774" i="12"/>
  <c r="F770" i="12"/>
  <c r="F766" i="12"/>
  <c r="F762" i="12"/>
  <c r="F758" i="12"/>
  <c r="F754" i="12"/>
  <c r="F750" i="12"/>
  <c r="F746" i="12"/>
  <c r="F742" i="12"/>
  <c r="F738" i="12"/>
  <c r="F734" i="12"/>
  <c r="F730" i="12"/>
  <c r="F726" i="12"/>
  <c r="F722" i="12"/>
  <c r="F718" i="12"/>
  <c r="F714" i="12"/>
  <c r="F710" i="12"/>
  <c r="F706" i="12"/>
  <c r="F702" i="12"/>
  <c r="F698" i="12"/>
  <c r="F694" i="12"/>
  <c r="F690" i="12"/>
  <c r="F686" i="12"/>
  <c r="F682" i="12"/>
  <c r="E1303" i="12"/>
  <c r="F1298" i="12"/>
  <c r="E1295" i="12"/>
  <c r="F1290" i="12"/>
  <c r="E1287" i="12"/>
  <c r="F1282" i="12"/>
  <c r="E1279" i="12"/>
  <c r="F1274" i="12"/>
  <c r="E1271" i="12"/>
  <c r="F1266" i="12"/>
  <c r="E1263" i="12"/>
  <c r="F1258" i="12"/>
  <c r="E1255" i="12"/>
  <c r="F1250" i="12"/>
  <c r="E1247" i="12"/>
  <c r="F1242" i="12"/>
  <c r="E1239" i="12"/>
  <c r="F1234" i="12"/>
  <c r="E1231" i="12"/>
  <c r="F1226" i="12"/>
  <c r="F1176" i="12"/>
  <c r="F1160" i="12"/>
  <c r="F1158" i="12"/>
  <c r="E986" i="12"/>
  <c r="F986" i="12"/>
  <c r="E957" i="12"/>
  <c r="F957" i="12"/>
  <c r="E925" i="12"/>
  <c r="F925" i="12"/>
  <c r="E902" i="12"/>
  <c r="F902" i="12"/>
  <c r="E888" i="12"/>
  <c r="F888" i="12"/>
  <c r="F867" i="12"/>
  <c r="E867" i="12"/>
  <c r="F843" i="12"/>
  <c r="E843" i="12"/>
  <c r="F827" i="12"/>
  <c r="E827" i="12"/>
  <c r="F1500" i="12"/>
  <c r="F1496" i="12"/>
  <c r="F1492" i="12"/>
  <c r="F1488" i="12"/>
  <c r="F1484" i="12"/>
  <c r="F1480" i="12"/>
  <c r="F1476" i="12"/>
  <c r="F1472" i="12"/>
  <c r="F1468" i="12"/>
  <c r="F1464" i="12"/>
  <c r="F1460" i="12"/>
  <c r="F1456" i="12"/>
  <c r="F1452" i="12"/>
  <c r="F1448" i="12"/>
  <c r="F1444" i="12"/>
  <c r="F1440" i="12"/>
  <c r="F1436" i="12"/>
  <c r="F1432" i="12"/>
  <c r="F1428" i="12"/>
  <c r="F1424" i="12"/>
  <c r="F1420" i="12"/>
  <c r="F1416" i="12"/>
  <c r="F1412" i="12"/>
  <c r="F1408" i="12"/>
  <c r="F1404" i="12"/>
  <c r="F1400" i="12"/>
  <c r="F1396" i="12"/>
  <c r="F1392" i="12"/>
  <c r="F1388" i="12"/>
  <c r="F1384" i="12"/>
  <c r="F1380" i="12"/>
  <c r="F1376" i="12"/>
  <c r="F1372" i="12"/>
  <c r="F1368" i="12"/>
  <c r="F1364" i="12"/>
  <c r="F1360" i="12"/>
  <c r="F1356" i="12"/>
  <c r="F1352" i="12"/>
  <c r="F1348" i="12"/>
  <c r="F1344" i="12"/>
  <c r="F1340" i="12"/>
  <c r="F1336" i="12"/>
  <c r="F1332" i="12"/>
  <c r="F1328" i="12"/>
  <c r="F1324" i="12"/>
  <c r="F1320" i="12"/>
  <c r="F1316" i="12"/>
  <c r="F1312" i="12"/>
  <c r="F1308" i="12"/>
  <c r="F1304" i="12"/>
  <c r="F1296" i="12"/>
  <c r="F1288" i="12"/>
  <c r="F1280" i="12"/>
  <c r="F1272" i="12"/>
  <c r="F1264" i="12"/>
  <c r="F1256" i="12"/>
  <c r="F1248" i="12"/>
  <c r="F1240" i="12"/>
  <c r="F1232" i="12"/>
  <c r="F1224" i="12"/>
  <c r="F1216" i="12"/>
  <c r="F1204" i="12"/>
  <c r="F1202" i="12"/>
  <c r="F1188" i="12"/>
  <c r="F1186" i="12"/>
  <c r="F1172" i="12"/>
  <c r="F1170" i="12"/>
  <c r="F1156" i="12"/>
  <c r="F1154" i="12"/>
  <c r="E939" i="12"/>
  <c r="F939" i="12"/>
  <c r="E990" i="12"/>
  <c r="F990" i="12"/>
  <c r="E955" i="12"/>
  <c r="F955" i="12"/>
  <c r="E923" i="12"/>
  <c r="F923" i="12"/>
  <c r="E919" i="12"/>
  <c r="F919" i="12"/>
  <c r="E915" i="12"/>
  <c r="F915" i="12"/>
  <c r="F883" i="12"/>
  <c r="E883" i="12"/>
  <c r="F859" i="12"/>
  <c r="E859" i="12"/>
  <c r="F851" i="12"/>
  <c r="E851" i="12"/>
  <c r="F835" i="12"/>
  <c r="E835" i="12"/>
  <c r="F1302" i="12"/>
  <c r="E1299" i="12"/>
  <c r="F1294" i="12"/>
  <c r="E1291" i="12"/>
  <c r="F1286" i="12"/>
  <c r="E1283" i="12"/>
  <c r="F1278" i="12"/>
  <c r="E1275" i="12"/>
  <c r="F1270" i="12"/>
  <c r="E1267" i="12"/>
  <c r="F1262" i="12"/>
  <c r="E1259" i="12"/>
  <c r="F1254" i="12"/>
  <c r="E1251" i="12"/>
  <c r="F1246" i="12"/>
  <c r="E1243" i="12"/>
  <c r="F1238" i="12"/>
  <c r="E1235" i="12"/>
  <c r="F1230" i="12"/>
  <c r="E1227" i="12"/>
  <c r="F1222" i="12"/>
  <c r="E1219" i="12"/>
  <c r="F1214" i="12"/>
  <c r="F1200" i="12"/>
  <c r="F1198" i="12"/>
  <c r="F1184" i="12"/>
  <c r="F1182" i="12"/>
  <c r="F1168" i="12"/>
  <c r="F1166" i="12"/>
  <c r="E1150" i="12"/>
  <c r="F1150" i="12"/>
  <c r="E1146" i="12"/>
  <c r="F1146" i="12"/>
  <c r="E1142" i="12"/>
  <c r="F1142" i="12"/>
  <c r="E1138" i="12"/>
  <c r="F1138" i="12"/>
  <c r="E1134" i="12"/>
  <c r="F1134" i="12"/>
  <c r="E1130" i="12"/>
  <c r="F1130" i="12"/>
  <c r="E1126" i="12"/>
  <c r="F1126" i="12"/>
  <c r="E1122" i="12"/>
  <c r="F1122" i="12"/>
  <c r="E1118" i="12"/>
  <c r="F1118" i="12"/>
  <c r="E1114" i="12"/>
  <c r="F1114" i="12"/>
  <c r="E1110" i="12"/>
  <c r="F1110" i="12"/>
  <c r="E1106" i="12"/>
  <c r="F1106" i="12"/>
  <c r="E1102" i="12"/>
  <c r="F1102" i="12"/>
  <c r="E1098" i="12"/>
  <c r="F1098" i="12"/>
  <c r="E1094" i="12"/>
  <c r="F1094" i="12"/>
  <c r="E1090" i="12"/>
  <c r="F1090" i="12"/>
  <c r="E1086" i="12"/>
  <c r="F1086" i="12"/>
  <c r="E1082" i="12"/>
  <c r="F1082" i="12"/>
  <c r="E1078" i="12"/>
  <c r="F1078" i="12"/>
  <c r="E1074" i="12"/>
  <c r="F1074" i="12"/>
  <c r="E1070" i="12"/>
  <c r="F1070" i="12"/>
  <c r="E1066" i="12"/>
  <c r="F1066" i="12"/>
  <c r="E1062" i="12"/>
  <c r="F1062" i="12"/>
  <c r="E1058" i="12"/>
  <c r="F1058" i="12"/>
  <c r="E1054" i="12"/>
  <c r="F1054" i="12"/>
  <c r="E1050" i="12"/>
  <c r="F1050" i="12"/>
  <c r="E1046" i="12"/>
  <c r="F1046" i="12"/>
  <c r="E1042" i="12"/>
  <c r="F1042" i="12"/>
  <c r="E1038" i="12"/>
  <c r="F1038" i="12"/>
  <c r="E1034" i="12"/>
  <c r="F1034" i="12"/>
  <c r="E1030" i="12"/>
  <c r="F1030" i="12"/>
  <c r="E1026" i="12"/>
  <c r="F1026" i="12"/>
  <c r="E1022" i="12"/>
  <c r="F1022" i="12"/>
  <c r="E1018" i="12"/>
  <c r="F1018" i="12"/>
  <c r="E1014" i="12"/>
  <c r="F1014" i="12"/>
  <c r="E1010" i="12"/>
  <c r="F1010" i="12"/>
  <c r="E1006" i="12"/>
  <c r="F1006" i="12"/>
  <c r="E1002" i="12"/>
  <c r="F1002" i="12"/>
  <c r="E998" i="12"/>
  <c r="F998" i="12"/>
  <c r="E994" i="12"/>
  <c r="F994" i="12"/>
  <c r="E941" i="12"/>
  <c r="F941" i="12"/>
  <c r="E912" i="12"/>
  <c r="F912" i="12"/>
  <c r="F907" i="12"/>
  <c r="E907" i="12"/>
  <c r="E894" i="12"/>
  <c r="F894" i="12"/>
  <c r="E880" i="12"/>
  <c r="F880" i="12"/>
  <c r="F875" i="12"/>
  <c r="E875" i="12"/>
  <c r="E870" i="12"/>
  <c r="F870" i="12"/>
  <c r="E862" i="12"/>
  <c r="F862" i="12"/>
  <c r="E854" i="12"/>
  <c r="F854" i="12"/>
  <c r="E846" i="12"/>
  <c r="F846" i="12"/>
  <c r="E838" i="12"/>
  <c r="F838" i="12"/>
  <c r="E830" i="12"/>
  <c r="F830" i="12"/>
  <c r="E822" i="12"/>
  <c r="F822" i="12"/>
  <c r="E806" i="12"/>
  <c r="F806" i="12"/>
  <c r="E790" i="12"/>
  <c r="F790" i="12"/>
  <c r="E904" i="12"/>
  <c r="F904" i="12"/>
  <c r="F899" i="12"/>
  <c r="E899" i="12"/>
  <c r="E886" i="12"/>
  <c r="F886" i="12"/>
  <c r="E872" i="12"/>
  <c r="F872" i="12"/>
  <c r="E864" i="12"/>
  <c r="F864" i="12"/>
  <c r="E856" i="12"/>
  <c r="F856" i="12"/>
  <c r="E848" i="12"/>
  <c r="F848" i="12"/>
  <c r="E840" i="12"/>
  <c r="F840" i="12"/>
  <c r="E832" i="12"/>
  <c r="F832" i="12"/>
  <c r="E824" i="12"/>
  <c r="F824" i="12"/>
  <c r="E808" i="12"/>
  <c r="F808" i="12"/>
  <c r="E792" i="12"/>
  <c r="F792" i="12"/>
  <c r="E910" i="12"/>
  <c r="F910" i="12"/>
  <c r="E896" i="12"/>
  <c r="F896" i="12"/>
  <c r="F891" i="12"/>
  <c r="E891" i="12"/>
  <c r="E878" i="12"/>
  <c r="F878" i="12"/>
  <c r="F914" i="12"/>
  <c r="E911" i="12"/>
  <c r="F906" i="12"/>
  <c r="E903" i="12"/>
  <c r="F898" i="12"/>
  <c r="E895" i="12"/>
  <c r="F890" i="12"/>
  <c r="E887" i="12"/>
  <c r="F882" i="12"/>
  <c r="E879" i="12"/>
  <c r="F874" i="12"/>
  <c r="F812" i="12"/>
  <c r="F810" i="12"/>
  <c r="F796" i="12"/>
  <c r="F794" i="12"/>
  <c r="F780" i="12"/>
  <c r="E776" i="12"/>
  <c r="F776" i="12"/>
  <c r="E772" i="12"/>
  <c r="F772" i="12"/>
  <c r="E768" i="12"/>
  <c r="F768" i="12"/>
  <c r="E764" i="12"/>
  <c r="F764" i="12"/>
  <c r="E760" i="12"/>
  <c r="F760" i="12"/>
  <c r="E756" i="12"/>
  <c r="F756" i="12"/>
  <c r="E752" i="12"/>
  <c r="F752" i="12"/>
  <c r="E748" i="12"/>
  <c r="F748" i="12"/>
  <c r="E744" i="12"/>
  <c r="F744" i="12"/>
  <c r="E740" i="12"/>
  <c r="F740" i="12"/>
  <c r="E736" i="12"/>
  <c r="F736" i="12"/>
  <c r="E732" i="12"/>
  <c r="F732" i="12"/>
  <c r="E728" i="12"/>
  <c r="F728" i="12"/>
  <c r="E724" i="12"/>
  <c r="F724" i="12"/>
  <c r="E720" i="12"/>
  <c r="F720" i="12"/>
  <c r="E716" i="12"/>
  <c r="F716" i="12"/>
  <c r="E712" i="12"/>
  <c r="F712" i="12"/>
  <c r="E708" i="12"/>
  <c r="F708" i="12"/>
  <c r="E704" i="12"/>
  <c r="F704" i="12"/>
  <c r="E700" i="12"/>
  <c r="F700" i="12"/>
  <c r="E696" i="12"/>
  <c r="F696" i="12"/>
  <c r="E692" i="12"/>
  <c r="F692" i="12"/>
  <c r="E688" i="12"/>
  <c r="F688" i="12"/>
  <c r="E684" i="12"/>
  <c r="F684" i="12"/>
  <c r="E680" i="12"/>
  <c r="F680" i="12"/>
  <c r="E676" i="12"/>
  <c r="F676" i="12"/>
  <c r="E672" i="12"/>
  <c r="F672" i="12"/>
  <c r="E668" i="12"/>
  <c r="F668" i="12"/>
  <c r="E664" i="12"/>
  <c r="F664" i="12"/>
  <c r="E660" i="12"/>
  <c r="F660" i="12"/>
  <c r="E645" i="12"/>
  <c r="E641" i="12"/>
  <c r="E637" i="12"/>
  <c r="E633" i="12"/>
  <c r="E629" i="12"/>
  <c r="E625" i="12"/>
  <c r="E621" i="12"/>
  <c r="E617" i="12"/>
  <c r="E613" i="12"/>
  <c r="E609" i="12"/>
  <c r="E605" i="12"/>
  <c r="E601" i="12"/>
  <c r="E597" i="12"/>
  <c r="E593" i="12"/>
  <c r="E589" i="12"/>
  <c r="E585" i="12"/>
  <c r="E581" i="12"/>
  <c r="E577" i="12"/>
  <c r="E573" i="12"/>
  <c r="E569" i="12"/>
  <c r="E565" i="12"/>
  <c r="E561" i="12"/>
  <c r="E557" i="12"/>
  <c r="E553" i="12"/>
  <c r="E549" i="12"/>
  <c r="E545" i="12"/>
  <c r="E541" i="12"/>
  <c r="E537" i="12"/>
  <c r="E533" i="12"/>
  <c r="E529" i="12"/>
  <c r="E525" i="12"/>
  <c r="E521" i="12"/>
  <c r="E517" i="12"/>
  <c r="E513" i="12"/>
  <c r="E509" i="12"/>
  <c r="E505" i="12"/>
  <c r="E501" i="12"/>
  <c r="E497" i="12"/>
  <c r="E493" i="12"/>
  <c r="E489" i="12"/>
  <c r="E644" i="12"/>
  <c r="F644" i="12"/>
  <c r="E640" i="12"/>
  <c r="F640" i="12"/>
  <c r="E636" i="12"/>
  <c r="F636" i="12"/>
  <c r="E632" i="12"/>
  <c r="F632" i="12"/>
  <c r="E628" i="12"/>
  <c r="F628" i="12"/>
  <c r="E624" i="12"/>
  <c r="F624" i="12"/>
  <c r="E620" i="12"/>
  <c r="F620" i="12"/>
  <c r="E616" i="12"/>
  <c r="F616" i="12"/>
  <c r="E612" i="12"/>
  <c r="F612" i="12"/>
  <c r="E608" i="12"/>
  <c r="F608" i="12"/>
  <c r="E604" i="12"/>
  <c r="F604" i="12"/>
  <c r="E600" i="12"/>
  <c r="F600" i="12"/>
  <c r="E596" i="12"/>
  <c r="F596" i="12"/>
  <c r="E592" i="12"/>
  <c r="F592" i="12"/>
  <c r="E588" i="12"/>
  <c r="F588" i="12"/>
  <c r="E584" i="12"/>
  <c r="F584" i="12"/>
  <c r="E580" i="12"/>
  <c r="F580" i="12"/>
  <c r="E576" i="12"/>
  <c r="F576" i="12"/>
  <c r="E572" i="12"/>
  <c r="F572" i="12"/>
  <c r="E568" i="12"/>
  <c r="F568" i="12"/>
  <c r="E564" i="12"/>
  <c r="F564" i="12"/>
  <c r="E560" i="12"/>
  <c r="F560" i="12"/>
  <c r="E556" i="12"/>
  <c r="F556" i="12"/>
  <c r="E552" i="12"/>
  <c r="F552" i="12"/>
  <c r="E548" i="12"/>
  <c r="F548" i="12"/>
  <c r="E544" i="12"/>
  <c r="F544" i="12"/>
  <c r="E540" i="12"/>
  <c r="F540" i="12"/>
  <c r="E536" i="12"/>
  <c r="F536" i="12"/>
  <c r="E532" i="12"/>
  <c r="F532" i="12"/>
  <c r="E528" i="12"/>
  <c r="F528" i="12"/>
  <c r="E524" i="12"/>
  <c r="F524" i="12"/>
  <c r="E520" i="12"/>
  <c r="F520" i="12"/>
  <c r="E516" i="12"/>
  <c r="F516" i="12"/>
  <c r="E512" i="12"/>
  <c r="F512" i="12"/>
  <c r="E508" i="12"/>
  <c r="F508" i="12"/>
  <c r="E504" i="12"/>
  <c r="F504" i="12"/>
  <c r="E500" i="12"/>
  <c r="F500" i="12"/>
  <c r="E496" i="12"/>
  <c r="F496" i="12"/>
  <c r="E492" i="12"/>
  <c r="F492" i="12"/>
  <c r="E488" i="12"/>
  <c r="F488" i="12"/>
  <c r="AC1000" i="3"/>
  <c r="AB1000" i="3"/>
  <c r="AA1000" i="3"/>
  <c r="Z1000" i="3"/>
  <c r="AC999" i="3"/>
  <c r="AB999" i="3"/>
  <c r="AA999" i="3"/>
  <c r="Z999" i="3"/>
  <c r="AC998" i="3"/>
  <c r="AB998" i="3"/>
  <c r="AA998" i="3"/>
  <c r="Z998" i="3"/>
  <c r="AC997" i="3"/>
  <c r="AB997" i="3"/>
  <c r="AA997" i="3"/>
  <c r="Z997" i="3"/>
  <c r="AC996" i="3"/>
  <c r="AB996" i="3"/>
  <c r="AA996" i="3"/>
  <c r="Z996" i="3"/>
  <c r="AC995" i="3"/>
  <c r="AB995" i="3"/>
  <c r="AA995" i="3"/>
  <c r="Z995" i="3"/>
  <c r="AC994" i="3"/>
  <c r="AB994" i="3"/>
  <c r="AA994" i="3"/>
  <c r="Z994" i="3"/>
  <c r="AC993" i="3"/>
  <c r="AB993" i="3"/>
  <c r="AA993" i="3"/>
  <c r="Z993" i="3"/>
  <c r="AC992" i="3"/>
  <c r="AB992" i="3"/>
  <c r="AA992" i="3"/>
  <c r="Z992" i="3"/>
  <c r="AC991" i="3"/>
  <c r="AB991" i="3"/>
  <c r="AA991" i="3"/>
  <c r="Z991" i="3"/>
  <c r="AC990" i="3"/>
  <c r="AB990" i="3"/>
  <c r="AA990" i="3"/>
  <c r="Z990" i="3"/>
  <c r="AC989" i="3"/>
  <c r="AB989" i="3"/>
  <c r="AA989" i="3"/>
  <c r="Z989" i="3"/>
  <c r="AC988" i="3"/>
  <c r="AB988" i="3"/>
  <c r="AA988" i="3"/>
  <c r="Z988" i="3"/>
  <c r="AC987" i="3"/>
  <c r="AB987" i="3"/>
  <c r="AA987" i="3"/>
  <c r="Z987" i="3"/>
  <c r="AC986" i="3"/>
  <c r="AB986" i="3"/>
  <c r="AA986" i="3"/>
  <c r="Z986" i="3"/>
  <c r="AC985" i="3"/>
  <c r="AB985" i="3"/>
  <c r="AA985" i="3"/>
  <c r="Z985" i="3"/>
  <c r="AC984" i="3"/>
  <c r="AB984" i="3"/>
  <c r="AA984" i="3"/>
  <c r="Z984" i="3"/>
  <c r="AC983" i="3"/>
  <c r="AB983" i="3"/>
  <c r="AA983" i="3"/>
  <c r="Z983" i="3"/>
  <c r="AC982" i="3"/>
  <c r="AB982" i="3"/>
  <c r="AA982" i="3"/>
  <c r="Z982" i="3"/>
  <c r="AC981" i="3"/>
  <c r="AB981" i="3"/>
  <c r="AA981" i="3"/>
  <c r="Z981" i="3"/>
  <c r="AC980" i="3"/>
  <c r="AB980" i="3"/>
  <c r="AA980" i="3"/>
  <c r="Z980" i="3"/>
  <c r="AC979" i="3"/>
  <c r="AB979" i="3"/>
  <c r="AA979" i="3"/>
  <c r="Z979" i="3"/>
  <c r="AC978" i="3"/>
  <c r="AB978" i="3"/>
  <c r="AA978" i="3"/>
  <c r="Z978" i="3"/>
  <c r="AC977" i="3"/>
  <c r="AB977" i="3"/>
  <c r="AA977" i="3"/>
  <c r="Z977" i="3"/>
  <c r="AC976" i="3"/>
  <c r="AB976" i="3"/>
  <c r="AA976" i="3"/>
  <c r="Z976" i="3"/>
  <c r="AC975" i="3"/>
  <c r="AB975" i="3"/>
  <c r="AA975" i="3"/>
  <c r="Z975" i="3"/>
  <c r="AC974" i="3"/>
  <c r="AB974" i="3"/>
  <c r="AA974" i="3"/>
  <c r="Z974" i="3"/>
  <c r="AC973" i="3"/>
  <c r="AB973" i="3"/>
  <c r="AA973" i="3"/>
  <c r="Z973" i="3"/>
  <c r="AC972" i="3"/>
  <c r="AB972" i="3"/>
  <c r="AA972" i="3"/>
  <c r="Z972" i="3"/>
  <c r="AC971" i="3"/>
  <c r="AB971" i="3"/>
  <c r="AA971" i="3"/>
  <c r="Z971" i="3"/>
  <c r="AC970" i="3"/>
  <c r="AB970" i="3"/>
  <c r="AA970" i="3"/>
  <c r="Z970" i="3"/>
  <c r="AC969" i="3"/>
  <c r="AB969" i="3"/>
  <c r="AA969" i="3"/>
  <c r="Z969" i="3"/>
  <c r="AC968" i="3"/>
  <c r="AB968" i="3"/>
  <c r="AA968" i="3"/>
  <c r="Z968" i="3"/>
  <c r="AC967" i="3"/>
  <c r="AB967" i="3"/>
  <c r="AA967" i="3"/>
  <c r="Z967" i="3"/>
  <c r="AC966" i="3"/>
  <c r="AB966" i="3"/>
  <c r="AA966" i="3"/>
  <c r="Z966" i="3"/>
  <c r="AC965" i="3"/>
  <c r="AB965" i="3"/>
  <c r="AA965" i="3"/>
  <c r="Z965" i="3"/>
  <c r="AC964" i="3"/>
  <c r="AB964" i="3"/>
  <c r="AA964" i="3"/>
  <c r="Z964" i="3"/>
  <c r="AC963" i="3"/>
  <c r="AB963" i="3"/>
  <c r="AA963" i="3"/>
  <c r="Z963" i="3"/>
  <c r="AC962" i="3"/>
  <c r="AB962" i="3"/>
  <c r="AA962" i="3"/>
  <c r="Z962" i="3"/>
  <c r="AC961" i="3"/>
  <c r="AB961" i="3"/>
  <c r="AA961" i="3"/>
  <c r="Z961" i="3"/>
  <c r="AC960" i="3"/>
  <c r="AB960" i="3"/>
  <c r="AA960" i="3"/>
  <c r="Z960" i="3"/>
  <c r="AC959" i="3"/>
  <c r="AB959" i="3"/>
  <c r="AA959" i="3"/>
  <c r="Z959" i="3"/>
  <c r="AC958" i="3"/>
  <c r="AB958" i="3"/>
  <c r="AA958" i="3"/>
  <c r="Z958" i="3"/>
  <c r="AC957" i="3"/>
  <c r="AB957" i="3"/>
  <c r="AA957" i="3"/>
  <c r="Z957" i="3"/>
  <c r="AC956" i="3"/>
  <c r="AB956" i="3"/>
  <c r="AA956" i="3"/>
  <c r="Z956" i="3"/>
  <c r="AC955" i="3"/>
  <c r="AB955" i="3"/>
  <c r="AA955" i="3"/>
  <c r="Z955" i="3"/>
  <c r="AC954" i="3"/>
  <c r="AB954" i="3"/>
  <c r="AA954" i="3"/>
  <c r="Z954" i="3"/>
  <c r="AC953" i="3"/>
  <c r="AB953" i="3"/>
  <c r="AA953" i="3"/>
  <c r="Z953" i="3"/>
  <c r="AC952" i="3"/>
  <c r="AB952" i="3"/>
  <c r="AA952" i="3"/>
  <c r="Z952" i="3"/>
  <c r="AC951" i="3"/>
  <c r="AB951" i="3"/>
  <c r="AA951" i="3"/>
  <c r="Z951" i="3"/>
  <c r="AC950" i="3"/>
  <c r="AB950" i="3"/>
  <c r="AA950" i="3"/>
  <c r="Z950" i="3"/>
  <c r="AC949" i="3"/>
  <c r="AB949" i="3"/>
  <c r="AA949" i="3"/>
  <c r="Z949" i="3"/>
  <c r="AC948" i="3"/>
  <c r="AB948" i="3"/>
  <c r="AA948" i="3"/>
  <c r="Z948" i="3"/>
  <c r="AC947" i="3"/>
  <c r="AB947" i="3"/>
  <c r="AA947" i="3"/>
  <c r="Z947" i="3"/>
  <c r="AC946" i="3"/>
  <c r="AB946" i="3"/>
  <c r="AA946" i="3"/>
  <c r="Z946" i="3"/>
  <c r="AC945" i="3"/>
  <c r="AB945" i="3"/>
  <c r="AA945" i="3"/>
  <c r="Z945" i="3"/>
  <c r="AC944" i="3"/>
  <c r="AB944" i="3"/>
  <c r="AA944" i="3"/>
  <c r="Z944" i="3"/>
  <c r="AC943" i="3"/>
  <c r="AB943" i="3"/>
  <c r="AA943" i="3"/>
  <c r="Z943" i="3"/>
  <c r="AC942" i="3"/>
  <c r="AB942" i="3"/>
  <c r="AA942" i="3"/>
  <c r="Z942" i="3"/>
  <c r="AC941" i="3"/>
  <c r="AB941" i="3"/>
  <c r="AA941" i="3"/>
  <c r="Z941" i="3"/>
  <c r="AC940" i="3"/>
  <c r="AB940" i="3"/>
  <c r="AA940" i="3"/>
  <c r="Z940" i="3"/>
  <c r="AC939" i="3"/>
  <c r="AB939" i="3"/>
  <c r="AA939" i="3"/>
  <c r="Z939" i="3"/>
  <c r="AC938" i="3"/>
  <c r="AB938" i="3"/>
  <c r="AA938" i="3"/>
  <c r="Z938" i="3"/>
  <c r="AC937" i="3"/>
  <c r="AB937" i="3"/>
  <c r="AA937" i="3"/>
  <c r="Z937" i="3"/>
  <c r="AC936" i="3"/>
  <c r="AB936" i="3"/>
  <c r="AA936" i="3"/>
  <c r="Z936" i="3"/>
  <c r="AC935" i="3"/>
  <c r="AB935" i="3"/>
  <c r="AA935" i="3"/>
  <c r="Z935" i="3"/>
  <c r="AC934" i="3"/>
  <c r="AB934" i="3"/>
  <c r="AA934" i="3"/>
  <c r="Z934" i="3"/>
  <c r="AC933" i="3"/>
  <c r="AB933" i="3"/>
  <c r="AA933" i="3"/>
  <c r="Z933" i="3"/>
  <c r="AC932" i="3"/>
  <c r="AB932" i="3"/>
  <c r="AA932" i="3"/>
  <c r="Z932" i="3"/>
  <c r="AC931" i="3"/>
  <c r="AB931" i="3"/>
  <c r="AA931" i="3"/>
  <c r="Z931" i="3"/>
  <c r="AC930" i="3"/>
  <c r="AB930" i="3"/>
  <c r="AA930" i="3"/>
  <c r="Z930" i="3"/>
  <c r="AC929" i="3"/>
  <c r="AB929" i="3"/>
  <c r="AA929" i="3"/>
  <c r="Z929" i="3"/>
  <c r="AC928" i="3"/>
  <c r="AB928" i="3"/>
  <c r="AA928" i="3"/>
  <c r="Z928" i="3"/>
  <c r="AC927" i="3"/>
  <c r="AB927" i="3"/>
  <c r="AA927" i="3"/>
  <c r="Z927" i="3"/>
  <c r="AC926" i="3"/>
  <c r="AB926" i="3"/>
  <c r="AA926" i="3"/>
  <c r="Z926" i="3"/>
  <c r="AC925" i="3"/>
  <c r="AB925" i="3"/>
  <c r="AA925" i="3"/>
  <c r="Z925" i="3"/>
  <c r="AC924" i="3"/>
  <c r="AB924" i="3"/>
  <c r="AA924" i="3"/>
  <c r="Z924" i="3"/>
  <c r="AC923" i="3"/>
  <c r="AB923" i="3"/>
  <c r="AA923" i="3"/>
  <c r="Z923" i="3"/>
  <c r="AC922" i="3"/>
  <c r="AB922" i="3"/>
  <c r="AA922" i="3"/>
  <c r="Z922" i="3"/>
  <c r="AC921" i="3"/>
  <c r="AB921" i="3"/>
  <c r="AA921" i="3"/>
  <c r="Z921" i="3"/>
  <c r="AC920" i="3"/>
  <c r="AB920" i="3"/>
  <c r="AA920" i="3"/>
  <c r="Z920" i="3"/>
  <c r="AC919" i="3"/>
  <c r="AB919" i="3"/>
  <c r="AA919" i="3"/>
  <c r="Z919" i="3"/>
  <c r="AC918" i="3"/>
  <c r="AB918" i="3"/>
  <c r="AA918" i="3"/>
  <c r="Z918" i="3"/>
  <c r="AC917" i="3"/>
  <c r="AB917" i="3"/>
  <c r="AA917" i="3"/>
  <c r="Z917" i="3"/>
  <c r="AC916" i="3"/>
  <c r="AB916" i="3"/>
  <c r="AA916" i="3"/>
  <c r="Z916" i="3"/>
  <c r="AC915" i="3"/>
  <c r="AB915" i="3"/>
  <c r="AA915" i="3"/>
  <c r="Z915" i="3"/>
  <c r="AC914" i="3"/>
  <c r="AB914" i="3"/>
  <c r="AA914" i="3"/>
  <c r="Z914" i="3"/>
  <c r="AC913" i="3"/>
  <c r="AB913" i="3"/>
  <c r="AA913" i="3"/>
  <c r="Z913" i="3"/>
  <c r="AC912" i="3"/>
  <c r="AB912" i="3"/>
  <c r="AA912" i="3"/>
  <c r="Z912" i="3"/>
  <c r="AC911" i="3"/>
  <c r="AB911" i="3"/>
  <c r="AA911" i="3"/>
  <c r="Z911" i="3"/>
  <c r="AC910" i="3"/>
  <c r="AB910" i="3"/>
  <c r="AA910" i="3"/>
  <c r="Z910" i="3"/>
  <c r="AC909" i="3"/>
  <c r="AB909" i="3"/>
  <c r="AA909" i="3"/>
  <c r="Z909" i="3"/>
  <c r="AC908" i="3"/>
  <c r="AB908" i="3"/>
  <c r="AA908" i="3"/>
  <c r="Z908" i="3"/>
  <c r="AC907" i="3"/>
  <c r="AB907" i="3"/>
  <c r="AA907" i="3"/>
  <c r="Z907" i="3"/>
  <c r="AC906" i="3"/>
  <c r="AB906" i="3"/>
  <c r="AA906" i="3"/>
  <c r="Z906" i="3"/>
  <c r="AC905" i="3"/>
  <c r="AB905" i="3"/>
  <c r="AA905" i="3"/>
  <c r="Z905" i="3"/>
  <c r="AC904" i="3"/>
  <c r="AB904" i="3"/>
  <c r="AA904" i="3"/>
  <c r="Z904" i="3"/>
  <c r="AC903" i="3"/>
  <c r="AB903" i="3"/>
  <c r="AA903" i="3"/>
  <c r="Z903" i="3"/>
  <c r="AC902" i="3"/>
  <c r="AB902" i="3"/>
  <c r="AA902" i="3"/>
  <c r="Z902" i="3"/>
  <c r="AC901" i="3"/>
  <c r="AB901" i="3"/>
  <c r="AA901" i="3"/>
  <c r="Z901" i="3"/>
  <c r="AC900" i="3"/>
  <c r="AB900" i="3"/>
  <c r="AA900" i="3"/>
  <c r="Z900" i="3"/>
  <c r="AC899" i="3"/>
  <c r="AB899" i="3"/>
  <c r="AA899" i="3"/>
  <c r="Z899" i="3"/>
  <c r="AC898" i="3"/>
  <c r="AB898" i="3"/>
  <c r="AA898" i="3"/>
  <c r="Z898" i="3"/>
  <c r="AC897" i="3"/>
  <c r="AB897" i="3"/>
  <c r="AA897" i="3"/>
  <c r="Z897" i="3"/>
  <c r="AC896" i="3"/>
  <c r="AB896" i="3"/>
  <c r="AA896" i="3"/>
  <c r="Z896" i="3"/>
  <c r="AC895" i="3"/>
  <c r="AB895" i="3"/>
  <c r="AA895" i="3"/>
  <c r="Z895" i="3"/>
  <c r="AC894" i="3"/>
  <c r="AB894" i="3"/>
  <c r="AA894" i="3"/>
  <c r="Z894" i="3"/>
  <c r="AC893" i="3"/>
  <c r="AB893" i="3"/>
  <c r="AA893" i="3"/>
  <c r="Z893" i="3"/>
  <c r="AC892" i="3"/>
  <c r="AB892" i="3"/>
  <c r="AA892" i="3"/>
  <c r="Z892" i="3"/>
  <c r="AC891" i="3"/>
  <c r="AB891" i="3"/>
  <c r="AA891" i="3"/>
  <c r="Z891" i="3"/>
  <c r="AC890" i="3"/>
  <c r="AB890" i="3"/>
  <c r="AA890" i="3"/>
  <c r="Z890" i="3"/>
  <c r="AC889" i="3"/>
  <c r="AB889" i="3"/>
  <c r="AA889" i="3"/>
  <c r="Z889" i="3"/>
  <c r="AC888" i="3"/>
  <c r="AB888" i="3"/>
  <c r="AA888" i="3"/>
  <c r="Z888" i="3"/>
  <c r="AC887" i="3"/>
  <c r="AB887" i="3"/>
  <c r="AA887" i="3"/>
  <c r="Z887" i="3"/>
  <c r="AC886" i="3"/>
  <c r="AB886" i="3"/>
  <c r="AA886" i="3"/>
  <c r="Z886" i="3"/>
  <c r="AC885" i="3"/>
  <c r="AB885" i="3"/>
  <c r="AA885" i="3"/>
  <c r="Z885" i="3"/>
  <c r="AC884" i="3"/>
  <c r="AB884" i="3"/>
  <c r="AA884" i="3"/>
  <c r="Z884" i="3"/>
  <c r="AC883" i="3"/>
  <c r="AB883" i="3"/>
  <c r="AA883" i="3"/>
  <c r="Z883" i="3"/>
  <c r="AC882" i="3"/>
  <c r="AB882" i="3"/>
  <c r="AA882" i="3"/>
  <c r="Z882" i="3"/>
  <c r="AC881" i="3"/>
  <c r="AB881" i="3"/>
  <c r="AA881" i="3"/>
  <c r="Z881" i="3"/>
  <c r="AC880" i="3"/>
  <c r="AB880" i="3"/>
  <c r="AA880" i="3"/>
  <c r="Z880" i="3"/>
  <c r="AC879" i="3"/>
  <c r="AB879" i="3"/>
  <c r="AA879" i="3"/>
  <c r="Z879" i="3"/>
  <c r="AC878" i="3"/>
  <c r="AB878" i="3"/>
  <c r="AA878" i="3"/>
  <c r="Z878" i="3"/>
  <c r="AC877" i="3"/>
  <c r="AB877" i="3"/>
  <c r="AA877" i="3"/>
  <c r="Z877" i="3"/>
  <c r="AC876" i="3"/>
  <c r="AB876" i="3"/>
  <c r="AA876" i="3"/>
  <c r="Z876" i="3"/>
  <c r="AC875" i="3"/>
  <c r="AB875" i="3"/>
  <c r="AA875" i="3"/>
  <c r="Z875" i="3"/>
  <c r="AC874" i="3"/>
  <c r="AB874" i="3"/>
  <c r="AA874" i="3"/>
  <c r="Z874" i="3"/>
  <c r="AC873" i="3"/>
  <c r="AB873" i="3"/>
  <c r="AA873" i="3"/>
  <c r="Z873" i="3"/>
  <c r="AC872" i="3"/>
  <c r="AB872" i="3"/>
  <c r="AA872" i="3"/>
  <c r="Z872" i="3"/>
  <c r="AC871" i="3"/>
  <c r="AB871" i="3"/>
  <c r="AA871" i="3"/>
  <c r="Z871" i="3"/>
  <c r="AC870" i="3"/>
  <c r="AB870" i="3"/>
  <c r="AA870" i="3"/>
  <c r="Z870" i="3"/>
  <c r="AC869" i="3"/>
  <c r="AB869" i="3"/>
  <c r="AA869" i="3"/>
  <c r="Z869" i="3"/>
  <c r="AC868" i="3"/>
  <c r="AB868" i="3"/>
  <c r="AA868" i="3"/>
  <c r="Z868" i="3"/>
  <c r="AC867" i="3"/>
  <c r="AB867" i="3"/>
  <c r="AA867" i="3"/>
  <c r="Z867" i="3"/>
  <c r="AC866" i="3"/>
  <c r="AB866" i="3"/>
  <c r="AA866" i="3"/>
  <c r="Z866" i="3"/>
  <c r="AC865" i="3"/>
  <c r="AB865" i="3"/>
  <c r="AA865" i="3"/>
  <c r="Z865" i="3"/>
  <c r="AC864" i="3"/>
  <c r="AB864" i="3"/>
  <c r="AA864" i="3"/>
  <c r="Z864" i="3"/>
  <c r="AC863" i="3"/>
  <c r="AB863" i="3"/>
  <c r="AA863" i="3"/>
  <c r="Z863" i="3"/>
  <c r="AC862" i="3"/>
  <c r="AB862" i="3"/>
  <c r="AA862" i="3"/>
  <c r="Z862" i="3"/>
  <c r="AC861" i="3"/>
  <c r="AB861" i="3"/>
  <c r="AA861" i="3"/>
  <c r="Z861" i="3"/>
  <c r="AC860" i="3"/>
  <c r="AB860" i="3"/>
  <c r="AA860" i="3"/>
  <c r="Z860" i="3"/>
  <c r="AC859" i="3"/>
  <c r="AB859" i="3"/>
  <c r="AA859" i="3"/>
  <c r="Z859" i="3"/>
  <c r="AC858" i="3"/>
  <c r="AB858" i="3"/>
  <c r="AA858" i="3"/>
  <c r="Z858" i="3"/>
  <c r="AC857" i="3"/>
  <c r="AB857" i="3"/>
  <c r="AA857" i="3"/>
  <c r="Z857" i="3"/>
  <c r="AC856" i="3"/>
  <c r="AB856" i="3"/>
  <c r="AA856" i="3"/>
  <c r="Z856" i="3"/>
  <c r="AC855" i="3"/>
  <c r="AB855" i="3"/>
  <c r="AA855" i="3"/>
  <c r="Z855" i="3"/>
  <c r="AC854" i="3"/>
  <c r="AB854" i="3"/>
  <c r="AA854" i="3"/>
  <c r="Z854" i="3"/>
  <c r="AC853" i="3"/>
  <c r="AB853" i="3"/>
  <c r="AA853" i="3"/>
  <c r="Z853" i="3"/>
  <c r="AC852" i="3"/>
  <c r="AB852" i="3"/>
  <c r="AA852" i="3"/>
  <c r="Z852" i="3"/>
  <c r="AC851" i="3"/>
  <c r="AB851" i="3"/>
  <c r="AA851" i="3"/>
  <c r="Z851" i="3"/>
  <c r="AC850" i="3"/>
  <c r="AB850" i="3"/>
  <c r="AA850" i="3"/>
  <c r="Z850" i="3"/>
  <c r="AC849" i="3"/>
  <c r="AB849" i="3"/>
  <c r="AA849" i="3"/>
  <c r="Z849" i="3"/>
  <c r="AC848" i="3"/>
  <c r="AB848" i="3"/>
  <c r="AA848" i="3"/>
  <c r="Z848" i="3"/>
  <c r="AC847" i="3"/>
  <c r="AB847" i="3"/>
  <c r="AA847" i="3"/>
  <c r="Z847" i="3"/>
  <c r="AC846" i="3"/>
  <c r="AB846" i="3"/>
  <c r="AA846" i="3"/>
  <c r="Z846" i="3"/>
  <c r="AC845" i="3"/>
  <c r="AB845" i="3"/>
  <c r="AA845" i="3"/>
  <c r="Z845" i="3"/>
  <c r="AC844" i="3"/>
  <c r="AB844" i="3"/>
  <c r="AA844" i="3"/>
  <c r="Z844" i="3"/>
  <c r="AC843" i="3"/>
  <c r="AB843" i="3"/>
  <c r="AA843" i="3"/>
  <c r="Z843" i="3"/>
  <c r="AC842" i="3"/>
  <c r="AB842" i="3"/>
  <c r="AA842" i="3"/>
  <c r="Z842" i="3"/>
  <c r="AC841" i="3"/>
  <c r="AB841" i="3"/>
  <c r="AA841" i="3"/>
  <c r="Z841" i="3"/>
  <c r="AC840" i="3"/>
  <c r="AB840" i="3"/>
  <c r="AA840" i="3"/>
  <c r="Z840" i="3"/>
  <c r="AC839" i="3"/>
  <c r="AB839" i="3"/>
  <c r="AA839" i="3"/>
  <c r="Z839" i="3"/>
  <c r="AC838" i="3"/>
  <c r="AB838" i="3"/>
  <c r="AA838" i="3"/>
  <c r="Z838" i="3"/>
  <c r="AC837" i="3"/>
  <c r="AB837" i="3"/>
  <c r="AA837" i="3"/>
  <c r="Z837" i="3"/>
  <c r="AC836" i="3"/>
  <c r="AB836" i="3"/>
  <c r="AA836" i="3"/>
  <c r="Z836" i="3"/>
  <c r="AC835" i="3"/>
  <c r="AB835" i="3"/>
  <c r="AA835" i="3"/>
  <c r="Z835" i="3"/>
  <c r="AC834" i="3"/>
  <c r="AB834" i="3"/>
  <c r="AA834" i="3"/>
  <c r="Z834" i="3"/>
  <c r="AC833" i="3"/>
  <c r="AB833" i="3"/>
  <c r="AA833" i="3"/>
  <c r="Z833" i="3"/>
  <c r="AC832" i="3"/>
  <c r="AB832" i="3"/>
  <c r="AA832" i="3"/>
  <c r="Z832" i="3"/>
  <c r="AC831" i="3"/>
  <c r="AB831" i="3"/>
  <c r="AA831" i="3"/>
  <c r="Z831" i="3"/>
  <c r="AC830" i="3"/>
  <c r="AB830" i="3"/>
  <c r="AA830" i="3"/>
  <c r="Z830" i="3"/>
  <c r="AC829" i="3"/>
  <c r="AB829" i="3"/>
  <c r="AA829" i="3"/>
  <c r="Z829" i="3"/>
  <c r="AC828" i="3"/>
  <c r="AB828" i="3"/>
  <c r="AA828" i="3"/>
  <c r="Z828" i="3"/>
  <c r="AC827" i="3"/>
  <c r="AB827" i="3"/>
  <c r="AA827" i="3"/>
  <c r="Z827" i="3"/>
  <c r="AC826" i="3"/>
  <c r="AB826" i="3"/>
  <c r="AA826" i="3"/>
  <c r="Z826" i="3"/>
  <c r="AC825" i="3"/>
  <c r="AB825" i="3"/>
  <c r="AA825" i="3"/>
  <c r="Z825" i="3"/>
  <c r="AC824" i="3"/>
  <c r="AB824" i="3"/>
  <c r="AA824" i="3"/>
  <c r="Z824" i="3"/>
  <c r="AC823" i="3"/>
  <c r="AB823" i="3"/>
  <c r="AA823" i="3"/>
  <c r="Z823" i="3"/>
  <c r="AC822" i="3"/>
  <c r="AB822" i="3"/>
  <c r="AA822" i="3"/>
  <c r="Z822" i="3"/>
  <c r="AC821" i="3"/>
  <c r="AB821" i="3"/>
  <c r="AA821" i="3"/>
  <c r="Z821" i="3"/>
  <c r="AC820" i="3"/>
  <c r="AB820" i="3"/>
  <c r="AA820" i="3"/>
  <c r="Z820" i="3"/>
  <c r="AC819" i="3"/>
  <c r="AB819" i="3"/>
  <c r="AA819" i="3"/>
  <c r="Z819" i="3"/>
  <c r="AC818" i="3"/>
  <c r="AB818" i="3"/>
  <c r="AA818" i="3"/>
  <c r="Z818" i="3"/>
  <c r="AC817" i="3"/>
  <c r="AB817" i="3"/>
  <c r="AA817" i="3"/>
  <c r="Z817" i="3"/>
  <c r="AC816" i="3"/>
  <c r="AB816" i="3"/>
  <c r="AA816" i="3"/>
  <c r="Z816" i="3"/>
  <c r="AC815" i="3"/>
  <c r="AB815" i="3"/>
  <c r="AA815" i="3"/>
  <c r="Z815" i="3"/>
  <c r="AC814" i="3"/>
  <c r="AB814" i="3"/>
  <c r="AA814" i="3"/>
  <c r="Z814" i="3"/>
  <c r="AC813" i="3"/>
  <c r="AB813" i="3"/>
  <c r="AA813" i="3"/>
  <c r="Z813" i="3"/>
  <c r="AC812" i="3"/>
  <c r="AB812" i="3"/>
  <c r="AA812" i="3"/>
  <c r="Z812" i="3"/>
  <c r="AC811" i="3"/>
  <c r="AB811" i="3"/>
  <c r="AA811" i="3"/>
  <c r="Z811" i="3"/>
  <c r="AC810" i="3"/>
  <c r="AB810" i="3"/>
  <c r="AA810" i="3"/>
  <c r="Z810" i="3"/>
  <c r="AC809" i="3"/>
  <c r="AB809" i="3"/>
  <c r="AA809" i="3"/>
  <c r="Z809" i="3"/>
  <c r="AC808" i="3"/>
  <c r="AB808" i="3"/>
  <c r="AA808" i="3"/>
  <c r="Z808" i="3"/>
  <c r="AC807" i="3"/>
  <c r="AB807" i="3"/>
  <c r="AA807" i="3"/>
  <c r="Z807" i="3"/>
  <c r="AC806" i="3"/>
  <c r="AB806" i="3"/>
  <c r="AA806" i="3"/>
  <c r="Z806" i="3"/>
  <c r="AC805" i="3"/>
  <c r="AB805" i="3"/>
  <c r="AA805" i="3"/>
  <c r="Z805" i="3"/>
  <c r="AC804" i="3"/>
  <c r="AB804" i="3"/>
  <c r="AA804" i="3"/>
  <c r="Z804" i="3"/>
  <c r="AC803" i="3"/>
  <c r="AB803" i="3"/>
  <c r="AA803" i="3"/>
  <c r="Z803" i="3"/>
  <c r="AC802" i="3"/>
  <c r="AB802" i="3"/>
  <c r="AA802" i="3"/>
  <c r="Z802" i="3"/>
  <c r="AC801" i="3"/>
  <c r="AB801" i="3"/>
  <c r="AA801" i="3"/>
  <c r="Z801" i="3"/>
  <c r="AC800" i="3"/>
  <c r="AB800" i="3"/>
  <c r="AA800" i="3"/>
  <c r="Z800" i="3"/>
  <c r="AC799" i="3"/>
  <c r="AB799" i="3"/>
  <c r="AA799" i="3"/>
  <c r="Z799" i="3"/>
  <c r="AC798" i="3"/>
  <c r="AB798" i="3"/>
  <c r="AA798" i="3"/>
  <c r="Z798" i="3"/>
  <c r="AC797" i="3"/>
  <c r="AB797" i="3"/>
  <c r="AA797" i="3"/>
  <c r="Z797" i="3"/>
  <c r="AC796" i="3"/>
  <c r="AB796" i="3"/>
  <c r="AA796" i="3"/>
  <c r="Z796" i="3"/>
  <c r="AC795" i="3"/>
  <c r="AB795" i="3"/>
  <c r="AA795" i="3"/>
  <c r="Z795" i="3"/>
  <c r="AC794" i="3"/>
  <c r="AB794" i="3"/>
  <c r="AA794" i="3"/>
  <c r="Z794" i="3"/>
  <c r="AC793" i="3"/>
  <c r="AB793" i="3"/>
  <c r="AA793" i="3"/>
  <c r="Z793" i="3"/>
  <c r="AC792" i="3"/>
  <c r="AB792" i="3"/>
  <c r="AA792" i="3"/>
  <c r="Z792" i="3"/>
  <c r="AC791" i="3"/>
  <c r="AB791" i="3"/>
  <c r="AA791" i="3"/>
  <c r="Z791" i="3"/>
  <c r="AC790" i="3"/>
  <c r="AB790" i="3"/>
  <c r="AA790" i="3"/>
  <c r="Z790" i="3"/>
  <c r="AC789" i="3"/>
  <c r="AB789" i="3"/>
  <c r="AA789" i="3"/>
  <c r="Z789" i="3"/>
  <c r="AC788" i="3"/>
  <c r="AB788" i="3"/>
  <c r="AA788" i="3"/>
  <c r="Z788" i="3"/>
  <c r="AC787" i="3"/>
  <c r="AB787" i="3"/>
  <c r="AA787" i="3"/>
  <c r="Z787" i="3"/>
  <c r="AC786" i="3"/>
  <c r="AB786" i="3"/>
  <c r="AA786" i="3"/>
  <c r="Z786" i="3"/>
  <c r="AC785" i="3"/>
  <c r="AB785" i="3"/>
  <c r="AA785" i="3"/>
  <c r="Z785" i="3"/>
  <c r="AC784" i="3"/>
  <c r="AB784" i="3"/>
  <c r="AA784" i="3"/>
  <c r="Z784" i="3"/>
  <c r="AC783" i="3"/>
  <c r="AB783" i="3"/>
  <c r="AA783" i="3"/>
  <c r="Z783" i="3"/>
  <c r="AC782" i="3"/>
  <c r="AB782" i="3"/>
  <c r="AA782" i="3"/>
  <c r="Z782" i="3"/>
  <c r="AC781" i="3"/>
  <c r="AB781" i="3"/>
  <c r="AA781" i="3"/>
  <c r="Z781" i="3"/>
  <c r="AC780" i="3"/>
  <c r="AB780" i="3"/>
  <c r="AA780" i="3"/>
  <c r="Z780" i="3"/>
  <c r="AC779" i="3"/>
  <c r="AB779" i="3"/>
  <c r="AA779" i="3"/>
  <c r="Z779" i="3"/>
  <c r="AC778" i="3"/>
  <c r="AB778" i="3"/>
  <c r="AA778" i="3"/>
  <c r="Z778" i="3"/>
  <c r="AC777" i="3"/>
  <c r="AB777" i="3"/>
  <c r="AA777" i="3"/>
  <c r="Z777" i="3"/>
  <c r="AC776" i="3"/>
  <c r="AB776" i="3"/>
  <c r="AA776" i="3"/>
  <c r="Z776" i="3"/>
  <c r="AC775" i="3"/>
  <c r="AB775" i="3"/>
  <c r="AA775" i="3"/>
  <c r="Z775" i="3"/>
  <c r="AC774" i="3"/>
  <c r="AB774" i="3"/>
  <c r="AA774" i="3"/>
  <c r="Z774" i="3"/>
  <c r="AC773" i="3"/>
  <c r="AB773" i="3"/>
  <c r="AA773" i="3"/>
  <c r="Z773" i="3"/>
  <c r="AC772" i="3"/>
  <c r="AB772" i="3"/>
  <c r="AA772" i="3"/>
  <c r="Z772" i="3"/>
  <c r="AC771" i="3"/>
  <c r="AB771" i="3"/>
  <c r="AA771" i="3"/>
  <c r="Z771" i="3"/>
  <c r="AC770" i="3"/>
  <c r="AB770" i="3"/>
  <c r="AA770" i="3"/>
  <c r="Z770" i="3"/>
  <c r="AC769" i="3"/>
  <c r="AB769" i="3"/>
  <c r="AA769" i="3"/>
  <c r="Z769" i="3"/>
  <c r="AC768" i="3"/>
  <c r="AB768" i="3"/>
  <c r="AA768" i="3"/>
  <c r="Z768" i="3"/>
  <c r="AC767" i="3"/>
  <c r="AB767" i="3"/>
  <c r="AA767" i="3"/>
  <c r="Z767" i="3"/>
  <c r="AC766" i="3"/>
  <c r="AB766" i="3"/>
  <c r="AA766" i="3"/>
  <c r="Z766" i="3"/>
  <c r="AC765" i="3"/>
  <c r="AB765" i="3"/>
  <c r="AA765" i="3"/>
  <c r="Z765" i="3"/>
  <c r="AC764" i="3"/>
  <c r="AB764" i="3"/>
  <c r="AA764" i="3"/>
  <c r="Z764" i="3"/>
  <c r="AC763" i="3"/>
  <c r="AB763" i="3"/>
  <c r="AA763" i="3"/>
  <c r="Z763" i="3"/>
  <c r="AC762" i="3"/>
  <c r="AB762" i="3"/>
  <c r="AA762" i="3"/>
  <c r="Z762" i="3"/>
  <c r="AC761" i="3"/>
  <c r="AB761" i="3"/>
  <c r="AA761" i="3"/>
  <c r="Z761" i="3"/>
  <c r="AC760" i="3"/>
  <c r="AB760" i="3"/>
  <c r="AA760" i="3"/>
  <c r="Z760" i="3"/>
  <c r="AC759" i="3"/>
  <c r="AB759" i="3"/>
  <c r="AA759" i="3"/>
  <c r="Z759" i="3"/>
  <c r="AC758" i="3"/>
  <c r="AB758" i="3"/>
  <c r="AA758" i="3"/>
  <c r="Z758" i="3"/>
  <c r="AC757" i="3"/>
  <c r="AB757" i="3"/>
  <c r="AA757" i="3"/>
  <c r="Z757" i="3"/>
  <c r="AC756" i="3"/>
  <c r="AB756" i="3"/>
  <c r="AA756" i="3"/>
  <c r="Z756" i="3"/>
  <c r="AC755" i="3"/>
  <c r="AB755" i="3"/>
  <c r="AA755" i="3"/>
  <c r="Z755" i="3"/>
  <c r="AC754" i="3"/>
  <c r="AB754" i="3"/>
  <c r="AA754" i="3"/>
  <c r="Z754" i="3"/>
  <c r="AC753" i="3"/>
  <c r="AB753" i="3"/>
  <c r="AA753" i="3"/>
  <c r="Z753" i="3"/>
  <c r="AC752" i="3"/>
  <c r="AB752" i="3"/>
  <c r="AA752" i="3"/>
  <c r="Z752" i="3"/>
  <c r="AC751" i="3"/>
  <c r="AB751" i="3"/>
  <c r="AA751" i="3"/>
  <c r="Z751" i="3"/>
  <c r="AC750" i="3"/>
  <c r="AB750" i="3"/>
  <c r="AA750" i="3"/>
  <c r="Z750" i="3"/>
  <c r="AC749" i="3"/>
  <c r="AB749" i="3"/>
  <c r="AA749" i="3"/>
  <c r="Z749" i="3"/>
  <c r="AC748" i="3"/>
  <c r="AB748" i="3"/>
  <c r="AA748" i="3"/>
  <c r="Z748" i="3"/>
  <c r="AC747" i="3"/>
  <c r="AB747" i="3"/>
  <c r="AA747" i="3"/>
  <c r="Z747" i="3"/>
  <c r="AC746" i="3"/>
  <c r="AB746" i="3"/>
  <c r="AA746" i="3"/>
  <c r="Z746" i="3"/>
  <c r="AC745" i="3"/>
  <c r="AB745" i="3"/>
  <c r="AA745" i="3"/>
  <c r="Z745" i="3"/>
  <c r="AC744" i="3"/>
  <c r="AB744" i="3"/>
  <c r="AA744" i="3"/>
  <c r="Z744" i="3"/>
  <c r="AC743" i="3"/>
  <c r="AB743" i="3"/>
  <c r="AA743" i="3"/>
  <c r="Z743" i="3"/>
  <c r="AC742" i="3"/>
  <c r="AB742" i="3"/>
  <c r="AA742" i="3"/>
  <c r="Z742" i="3"/>
  <c r="AC741" i="3"/>
  <c r="AB741" i="3"/>
  <c r="AA741" i="3"/>
  <c r="Z741" i="3"/>
  <c r="AC740" i="3"/>
  <c r="AB740" i="3"/>
  <c r="AA740" i="3"/>
  <c r="Z740" i="3"/>
  <c r="AC739" i="3"/>
  <c r="AB739" i="3"/>
  <c r="AA739" i="3"/>
  <c r="Z739" i="3"/>
  <c r="AC738" i="3"/>
  <c r="AB738" i="3"/>
  <c r="AA738" i="3"/>
  <c r="Z738" i="3"/>
  <c r="AC737" i="3"/>
  <c r="AB737" i="3"/>
  <c r="AA737" i="3"/>
  <c r="Z737" i="3"/>
  <c r="AC736" i="3"/>
  <c r="AB736" i="3"/>
  <c r="AA736" i="3"/>
  <c r="Z736" i="3"/>
  <c r="AC735" i="3"/>
  <c r="AB735" i="3"/>
  <c r="AA735" i="3"/>
  <c r="Z735" i="3"/>
  <c r="AC734" i="3"/>
  <c r="AB734" i="3"/>
  <c r="AA734" i="3"/>
  <c r="Z734" i="3"/>
  <c r="AC733" i="3"/>
  <c r="AB733" i="3"/>
  <c r="AA733" i="3"/>
  <c r="Z733" i="3"/>
  <c r="AC732" i="3"/>
  <c r="AB732" i="3"/>
  <c r="AA732" i="3"/>
  <c r="Z732" i="3"/>
  <c r="AC731" i="3"/>
  <c r="AB731" i="3"/>
  <c r="AA731" i="3"/>
  <c r="Z731" i="3"/>
  <c r="AC730" i="3"/>
  <c r="AB730" i="3"/>
  <c r="AA730" i="3"/>
  <c r="Z730" i="3"/>
  <c r="AC729" i="3"/>
  <c r="AB729" i="3"/>
  <c r="AA729" i="3"/>
  <c r="Z729" i="3"/>
  <c r="AC728" i="3"/>
  <c r="AB728" i="3"/>
  <c r="AA728" i="3"/>
  <c r="Z728" i="3"/>
  <c r="AC727" i="3"/>
  <c r="AB727" i="3"/>
  <c r="AA727" i="3"/>
  <c r="Z727" i="3"/>
  <c r="AC726" i="3"/>
  <c r="AB726" i="3"/>
  <c r="AA726" i="3"/>
  <c r="Z726" i="3"/>
  <c r="AC725" i="3"/>
  <c r="AB725" i="3"/>
  <c r="AA725" i="3"/>
  <c r="Z725" i="3"/>
  <c r="AC724" i="3"/>
  <c r="AB724" i="3"/>
  <c r="AA724" i="3"/>
  <c r="Z724" i="3"/>
  <c r="AC723" i="3"/>
  <c r="AB723" i="3"/>
  <c r="AA723" i="3"/>
  <c r="Z723" i="3"/>
  <c r="AC722" i="3"/>
  <c r="AB722" i="3"/>
  <c r="AA722" i="3"/>
  <c r="Z722" i="3"/>
  <c r="AC721" i="3"/>
  <c r="AB721" i="3"/>
  <c r="AA721" i="3"/>
  <c r="Z721" i="3"/>
  <c r="AC720" i="3"/>
  <c r="AB720" i="3"/>
  <c r="AA720" i="3"/>
  <c r="Z720" i="3"/>
  <c r="AC719" i="3"/>
  <c r="AB719" i="3"/>
  <c r="AA719" i="3"/>
  <c r="Z719" i="3"/>
  <c r="AC718" i="3"/>
  <c r="AB718" i="3"/>
  <c r="AA718" i="3"/>
  <c r="Z718" i="3"/>
  <c r="AC717" i="3"/>
  <c r="AB717" i="3"/>
  <c r="AA717" i="3"/>
  <c r="Z717" i="3"/>
  <c r="AC716" i="3"/>
  <c r="AB716" i="3"/>
  <c r="AA716" i="3"/>
  <c r="Z716" i="3"/>
  <c r="AC715" i="3"/>
  <c r="AB715" i="3"/>
  <c r="AA715" i="3"/>
  <c r="Z715" i="3"/>
  <c r="AC714" i="3"/>
  <c r="AB714" i="3"/>
  <c r="AA714" i="3"/>
  <c r="Z714" i="3"/>
  <c r="AC713" i="3"/>
  <c r="AB713" i="3"/>
  <c r="AA713" i="3"/>
  <c r="Z713" i="3"/>
  <c r="AC712" i="3"/>
  <c r="AB712" i="3"/>
  <c r="AA712" i="3"/>
  <c r="Z712" i="3"/>
  <c r="AC711" i="3"/>
  <c r="AB711" i="3"/>
  <c r="AA711" i="3"/>
  <c r="Z711" i="3"/>
  <c r="AC710" i="3"/>
  <c r="AB710" i="3"/>
  <c r="AA710" i="3"/>
  <c r="Z710" i="3"/>
  <c r="AC709" i="3"/>
  <c r="AB709" i="3"/>
  <c r="AA709" i="3"/>
  <c r="Z709" i="3"/>
  <c r="AC708" i="3"/>
  <c r="AB708" i="3"/>
  <c r="AA708" i="3"/>
  <c r="Z708" i="3"/>
  <c r="AC707" i="3"/>
  <c r="AB707" i="3"/>
  <c r="AA707" i="3"/>
  <c r="Z707" i="3"/>
  <c r="AC706" i="3"/>
  <c r="AB706" i="3"/>
  <c r="AA706" i="3"/>
  <c r="Z706" i="3"/>
  <c r="AC705" i="3"/>
  <c r="AB705" i="3"/>
  <c r="AA705" i="3"/>
  <c r="Z705" i="3"/>
  <c r="AC704" i="3"/>
  <c r="AB704" i="3"/>
  <c r="AA704" i="3"/>
  <c r="Z704" i="3"/>
  <c r="AC703" i="3"/>
  <c r="AB703" i="3"/>
  <c r="AA703" i="3"/>
  <c r="Z703" i="3"/>
  <c r="AC702" i="3"/>
  <c r="AB702" i="3"/>
  <c r="AA702" i="3"/>
  <c r="Z702" i="3"/>
  <c r="AC701" i="3"/>
  <c r="AB701" i="3"/>
  <c r="AA701" i="3"/>
  <c r="Z701" i="3"/>
  <c r="AC700" i="3"/>
  <c r="AB700" i="3"/>
  <c r="AA700" i="3"/>
  <c r="Z700" i="3"/>
  <c r="AC699" i="3"/>
  <c r="AB699" i="3"/>
  <c r="AA699" i="3"/>
  <c r="Z699" i="3"/>
  <c r="AC698" i="3"/>
  <c r="AB698" i="3"/>
  <c r="AA698" i="3"/>
  <c r="Z698" i="3"/>
  <c r="AC697" i="3"/>
  <c r="AB697" i="3"/>
  <c r="AA697" i="3"/>
  <c r="Z697" i="3"/>
  <c r="AC696" i="3"/>
  <c r="AB696" i="3"/>
  <c r="AA696" i="3"/>
  <c r="Z696" i="3"/>
  <c r="AC695" i="3"/>
  <c r="AB695" i="3"/>
  <c r="AA695" i="3"/>
  <c r="Z695" i="3"/>
  <c r="AC694" i="3"/>
  <c r="AB694" i="3"/>
  <c r="AA694" i="3"/>
  <c r="Z694" i="3"/>
  <c r="AC693" i="3"/>
  <c r="AB693" i="3"/>
  <c r="AA693" i="3"/>
  <c r="Z693" i="3"/>
  <c r="AC692" i="3"/>
  <c r="AB692" i="3"/>
  <c r="AA692" i="3"/>
  <c r="Z692" i="3"/>
  <c r="AC691" i="3"/>
  <c r="AB691" i="3"/>
  <c r="AA691" i="3"/>
  <c r="Z691" i="3"/>
  <c r="AC690" i="3"/>
  <c r="AB690" i="3"/>
  <c r="AA690" i="3"/>
  <c r="Z690" i="3"/>
  <c r="AC689" i="3"/>
  <c r="AB689" i="3"/>
  <c r="AA689" i="3"/>
  <c r="Z689" i="3"/>
  <c r="AC688" i="3"/>
  <c r="AB688" i="3"/>
  <c r="AA688" i="3"/>
  <c r="Z688" i="3"/>
  <c r="AC687" i="3"/>
  <c r="AB687" i="3"/>
  <c r="AA687" i="3"/>
  <c r="Z687" i="3"/>
  <c r="AC686" i="3"/>
  <c r="AB686" i="3"/>
  <c r="AA686" i="3"/>
  <c r="Z686" i="3"/>
  <c r="AC685" i="3"/>
  <c r="AB685" i="3"/>
  <c r="AA685" i="3"/>
  <c r="Z685" i="3"/>
  <c r="AC684" i="3"/>
  <c r="AB684" i="3"/>
  <c r="AA684" i="3"/>
  <c r="Z684" i="3"/>
  <c r="AC683" i="3"/>
  <c r="AB683" i="3"/>
  <c r="AA683" i="3"/>
  <c r="Z683" i="3"/>
  <c r="AC682" i="3"/>
  <c r="AB682" i="3"/>
  <c r="AA682" i="3"/>
  <c r="Z682" i="3"/>
  <c r="AC681" i="3"/>
  <c r="AB681" i="3"/>
  <c r="AA681" i="3"/>
  <c r="Z681" i="3"/>
  <c r="AC680" i="3"/>
  <c r="AB680" i="3"/>
  <c r="AA680" i="3"/>
  <c r="Z680" i="3"/>
  <c r="AC679" i="3"/>
  <c r="AB679" i="3"/>
  <c r="AA679" i="3"/>
  <c r="Z679" i="3"/>
  <c r="AC678" i="3"/>
  <c r="AB678" i="3"/>
  <c r="AA678" i="3"/>
  <c r="Z678" i="3"/>
  <c r="AC677" i="3"/>
  <c r="AB677" i="3"/>
  <c r="AA677" i="3"/>
  <c r="Z677" i="3"/>
  <c r="AC676" i="3"/>
  <c r="AB676" i="3"/>
  <c r="AA676" i="3"/>
  <c r="Z676" i="3"/>
  <c r="AC675" i="3"/>
  <c r="AB675" i="3"/>
  <c r="AA675" i="3"/>
  <c r="Z675" i="3"/>
  <c r="AC674" i="3"/>
  <c r="AB674" i="3"/>
  <c r="AA674" i="3"/>
  <c r="Z674" i="3"/>
  <c r="AC673" i="3"/>
  <c r="AB673" i="3"/>
  <c r="AA673" i="3"/>
  <c r="Z673" i="3"/>
  <c r="AC672" i="3"/>
  <c r="AB672" i="3"/>
  <c r="AA672" i="3"/>
  <c r="Z672" i="3"/>
  <c r="AC671" i="3"/>
  <c r="AB671" i="3"/>
  <c r="AA671" i="3"/>
  <c r="Z671" i="3"/>
  <c r="AC670" i="3"/>
  <c r="AB670" i="3"/>
  <c r="AA670" i="3"/>
  <c r="Z670" i="3"/>
  <c r="AC669" i="3"/>
  <c r="AB669" i="3"/>
  <c r="AA669" i="3"/>
  <c r="Z669" i="3"/>
  <c r="AC668" i="3"/>
  <c r="AB668" i="3"/>
  <c r="AA668" i="3"/>
  <c r="Z668" i="3"/>
  <c r="AC667" i="3"/>
  <c r="AB667" i="3"/>
  <c r="AA667" i="3"/>
  <c r="Z667" i="3"/>
  <c r="AC666" i="3"/>
  <c r="AB666" i="3"/>
  <c r="AA666" i="3"/>
  <c r="Z666" i="3"/>
  <c r="AC665" i="3"/>
  <c r="AB665" i="3"/>
  <c r="AA665" i="3"/>
  <c r="Z665" i="3"/>
  <c r="AC664" i="3"/>
  <c r="AB664" i="3"/>
  <c r="AA664" i="3"/>
  <c r="Z664" i="3"/>
  <c r="AC663" i="3"/>
  <c r="AB663" i="3"/>
  <c r="AA663" i="3"/>
  <c r="Z663" i="3"/>
  <c r="AC662" i="3"/>
  <c r="AB662" i="3"/>
  <c r="AA662" i="3"/>
  <c r="Z662" i="3"/>
  <c r="AC661" i="3"/>
  <c r="AB661" i="3"/>
  <c r="AA661" i="3"/>
  <c r="Z661" i="3"/>
  <c r="AC660" i="3"/>
  <c r="AB660" i="3"/>
  <c r="AA660" i="3"/>
  <c r="Z660" i="3"/>
  <c r="AC659" i="3"/>
  <c r="AB659" i="3"/>
  <c r="AA659" i="3"/>
  <c r="Z659" i="3"/>
  <c r="AC658" i="3"/>
  <c r="AB658" i="3"/>
  <c r="AA658" i="3"/>
  <c r="Z658" i="3"/>
  <c r="AC657" i="3"/>
  <c r="AB657" i="3"/>
  <c r="AA657" i="3"/>
  <c r="Z657" i="3"/>
  <c r="AC656" i="3"/>
  <c r="AB656" i="3"/>
  <c r="AA656" i="3"/>
  <c r="Z656" i="3"/>
  <c r="AC655" i="3"/>
  <c r="AB655" i="3"/>
  <c r="AA655" i="3"/>
  <c r="Z655" i="3"/>
  <c r="AC654" i="3"/>
  <c r="AB654" i="3"/>
  <c r="AA654" i="3"/>
  <c r="Z654" i="3"/>
  <c r="AC653" i="3"/>
  <c r="AB653" i="3"/>
  <c r="AA653" i="3"/>
  <c r="Z653" i="3"/>
  <c r="AC652" i="3"/>
  <c r="AB652" i="3"/>
  <c r="AA652" i="3"/>
  <c r="Z652" i="3"/>
  <c r="AC651" i="3"/>
  <c r="AB651" i="3"/>
  <c r="AA651" i="3"/>
  <c r="Z651" i="3"/>
  <c r="AC650" i="3"/>
  <c r="AB650" i="3"/>
  <c r="AA650" i="3"/>
  <c r="Z650" i="3"/>
  <c r="AC649" i="3"/>
  <c r="AB649" i="3"/>
  <c r="AA649" i="3"/>
  <c r="Z649" i="3"/>
  <c r="AC648" i="3"/>
  <c r="AB648" i="3"/>
  <c r="AA648" i="3"/>
  <c r="Z648" i="3"/>
  <c r="AC647" i="3"/>
  <c r="AB647" i="3"/>
  <c r="AA647" i="3"/>
  <c r="Z647" i="3"/>
  <c r="AC646" i="3"/>
  <c r="AB646" i="3"/>
  <c r="AA646" i="3"/>
  <c r="Z646" i="3"/>
  <c r="AC645" i="3"/>
  <c r="AB645" i="3"/>
  <c r="AA645" i="3"/>
  <c r="Z645" i="3"/>
  <c r="AC644" i="3"/>
  <c r="AB644" i="3"/>
  <c r="AA644" i="3"/>
  <c r="Z644" i="3"/>
  <c r="AC643" i="3"/>
  <c r="AB643" i="3"/>
  <c r="AA643" i="3"/>
  <c r="Z643" i="3"/>
  <c r="AC642" i="3"/>
  <c r="AB642" i="3"/>
  <c r="AA642" i="3"/>
  <c r="Z642" i="3"/>
  <c r="AC641" i="3"/>
  <c r="AB641" i="3"/>
  <c r="AA641" i="3"/>
  <c r="Z641" i="3"/>
  <c r="AC640" i="3"/>
  <c r="AB640" i="3"/>
  <c r="AA640" i="3"/>
  <c r="Z640" i="3"/>
  <c r="AC639" i="3"/>
  <c r="AB639" i="3"/>
  <c r="AA639" i="3"/>
  <c r="Z639" i="3"/>
  <c r="AC638" i="3"/>
  <c r="AB638" i="3"/>
  <c r="AA638" i="3"/>
  <c r="Z638" i="3"/>
  <c r="AC637" i="3"/>
  <c r="AB637" i="3"/>
  <c r="AA637" i="3"/>
  <c r="Z637" i="3"/>
  <c r="AC636" i="3"/>
  <c r="AB636" i="3"/>
  <c r="AA636" i="3"/>
  <c r="Z636" i="3"/>
  <c r="AC635" i="3"/>
  <c r="AB635" i="3"/>
  <c r="AA635" i="3"/>
  <c r="Z635" i="3"/>
  <c r="AC634" i="3"/>
  <c r="AB634" i="3"/>
  <c r="AA634" i="3"/>
  <c r="Z634" i="3"/>
  <c r="AC633" i="3"/>
  <c r="AB633" i="3"/>
  <c r="AA633" i="3"/>
  <c r="Z633" i="3"/>
  <c r="AC632" i="3"/>
  <c r="AB632" i="3"/>
  <c r="AA632" i="3"/>
  <c r="Z632" i="3"/>
  <c r="AC631" i="3"/>
  <c r="AB631" i="3"/>
  <c r="AA631" i="3"/>
  <c r="Z631" i="3"/>
  <c r="AC630" i="3"/>
  <c r="AB630" i="3"/>
  <c r="AA630" i="3"/>
  <c r="Z630" i="3"/>
  <c r="AC629" i="3"/>
  <c r="AB629" i="3"/>
  <c r="AA629" i="3"/>
  <c r="Z629" i="3"/>
  <c r="AC628" i="3"/>
  <c r="AB628" i="3"/>
  <c r="AA628" i="3"/>
  <c r="Z628" i="3"/>
  <c r="AC627" i="3"/>
  <c r="AB627" i="3"/>
  <c r="AA627" i="3"/>
  <c r="Z627" i="3"/>
  <c r="AC626" i="3"/>
  <c r="AB626" i="3"/>
  <c r="AA626" i="3"/>
  <c r="Z626" i="3"/>
  <c r="AC625" i="3"/>
  <c r="AB625" i="3"/>
  <c r="AA625" i="3"/>
  <c r="Z625" i="3"/>
  <c r="AC624" i="3"/>
  <c r="AB624" i="3"/>
  <c r="AA624" i="3"/>
  <c r="Z624" i="3"/>
  <c r="AC623" i="3"/>
  <c r="AB623" i="3"/>
  <c r="AA623" i="3"/>
  <c r="Z623" i="3"/>
  <c r="AC622" i="3"/>
  <c r="AB622" i="3"/>
  <c r="AA622" i="3"/>
  <c r="Z622" i="3"/>
  <c r="AC621" i="3"/>
  <c r="AB621" i="3"/>
  <c r="AA621" i="3"/>
  <c r="Z621" i="3"/>
  <c r="AC620" i="3"/>
  <c r="AB620" i="3"/>
  <c r="AA620" i="3"/>
  <c r="Z620" i="3"/>
  <c r="AC619" i="3"/>
  <c r="AB619" i="3"/>
  <c r="AA619" i="3"/>
  <c r="Z619" i="3"/>
  <c r="AC618" i="3"/>
  <c r="AB618" i="3"/>
  <c r="AA618" i="3"/>
  <c r="Z618" i="3"/>
  <c r="AC617" i="3"/>
  <c r="AB617" i="3"/>
  <c r="AA617" i="3"/>
  <c r="Z617" i="3"/>
  <c r="AC616" i="3"/>
  <c r="AB616" i="3"/>
  <c r="AA616" i="3"/>
  <c r="Z616" i="3"/>
  <c r="AC615" i="3"/>
  <c r="AB615" i="3"/>
  <c r="AA615" i="3"/>
  <c r="Z615" i="3"/>
  <c r="AC614" i="3"/>
  <c r="AB614" i="3"/>
  <c r="AA614" i="3"/>
  <c r="Z614" i="3"/>
  <c r="AC613" i="3"/>
  <c r="AB613" i="3"/>
  <c r="AA613" i="3"/>
  <c r="Z613" i="3"/>
  <c r="AC612" i="3"/>
  <c r="AB612" i="3"/>
  <c r="AA612" i="3"/>
  <c r="Z612" i="3"/>
  <c r="AC611" i="3"/>
  <c r="AB611" i="3"/>
  <c r="AA611" i="3"/>
  <c r="Z611" i="3"/>
  <c r="AC610" i="3"/>
  <c r="AB610" i="3"/>
  <c r="AA610" i="3"/>
  <c r="Z610" i="3"/>
  <c r="AC609" i="3"/>
  <c r="AB609" i="3"/>
  <c r="AA609" i="3"/>
  <c r="Z609" i="3"/>
  <c r="AC608" i="3"/>
  <c r="AB608" i="3"/>
  <c r="AA608" i="3"/>
  <c r="Z608" i="3"/>
  <c r="AC607" i="3"/>
  <c r="AB607" i="3"/>
  <c r="AA607" i="3"/>
  <c r="Z607" i="3"/>
  <c r="AC606" i="3"/>
  <c r="AB606" i="3"/>
  <c r="AA606" i="3"/>
  <c r="Z606" i="3"/>
  <c r="AC605" i="3"/>
  <c r="AB605" i="3"/>
  <c r="AA605" i="3"/>
  <c r="Z605" i="3"/>
  <c r="AC604" i="3"/>
  <c r="AB604" i="3"/>
  <c r="AA604" i="3"/>
  <c r="Z604" i="3"/>
  <c r="AC603" i="3"/>
  <c r="AB603" i="3"/>
  <c r="AA603" i="3"/>
  <c r="Z603" i="3"/>
  <c r="AC602" i="3"/>
  <c r="AB602" i="3"/>
  <c r="AA602" i="3"/>
  <c r="Z602" i="3"/>
  <c r="AC601" i="3"/>
  <c r="AB601" i="3"/>
  <c r="AA601" i="3"/>
  <c r="Z601" i="3"/>
  <c r="AC600" i="3"/>
  <c r="AB600" i="3"/>
  <c r="AA600" i="3"/>
  <c r="Z600" i="3"/>
  <c r="AC599" i="3"/>
  <c r="AB599" i="3"/>
  <c r="AA599" i="3"/>
  <c r="Z599" i="3"/>
  <c r="AC598" i="3"/>
  <c r="AB598" i="3"/>
  <c r="AA598" i="3"/>
  <c r="Z598" i="3"/>
  <c r="AC597" i="3"/>
  <c r="AB597" i="3"/>
  <c r="AA597" i="3"/>
  <c r="Z597" i="3"/>
  <c r="AC596" i="3"/>
  <c r="AB596" i="3"/>
  <c r="AA596" i="3"/>
  <c r="Z596" i="3"/>
  <c r="AC595" i="3"/>
  <c r="AB595" i="3"/>
  <c r="AA595" i="3"/>
  <c r="Z595" i="3"/>
  <c r="AC594" i="3"/>
  <c r="AB594" i="3"/>
  <c r="AA594" i="3"/>
  <c r="Z594" i="3"/>
  <c r="AC593" i="3"/>
  <c r="AB593" i="3"/>
  <c r="AA593" i="3"/>
  <c r="Z593" i="3"/>
  <c r="AC592" i="3"/>
  <c r="AB592" i="3"/>
  <c r="AA592" i="3"/>
  <c r="Z592" i="3"/>
  <c r="AC591" i="3"/>
  <c r="AB591" i="3"/>
  <c r="AA591" i="3"/>
  <c r="Z591" i="3"/>
  <c r="AC590" i="3"/>
  <c r="AB590" i="3"/>
  <c r="AA590" i="3"/>
  <c r="Z590" i="3"/>
  <c r="AC589" i="3"/>
  <c r="AB589" i="3"/>
  <c r="AA589" i="3"/>
  <c r="Z589" i="3"/>
  <c r="AC588" i="3"/>
  <c r="AB588" i="3"/>
  <c r="AA588" i="3"/>
  <c r="Z588" i="3"/>
  <c r="AC587" i="3"/>
  <c r="AB587" i="3"/>
  <c r="AA587" i="3"/>
  <c r="Z587" i="3"/>
  <c r="AC586" i="3"/>
  <c r="AB586" i="3"/>
  <c r="AA586" i="3"/>
  <c r="Z586" i="3"/>
  <c r="AC585" i="3"/>
  <c r="AB585" i="3"/>
  <c r="AA585" i="3"/>
  <c r="Z585" i="3"/>
  <c r="AC584" i="3"/>
  <c r="AB584" i="3"/>
  <c r="AA584" i="3"/>
  <c r="Z584" i="3"/>
  <c r="AC583" i="3"/>
  <c r="AB583" i="3"/>
  <c r="AA583" i="3"/>
  <c r="Z583" i="3"/>
  <c r="AC582" i="3"/>
  <c r="AB582" i="3"/>
  <c r="AA582" i="3"/>
  <c r="Z582" i="3"/>
  <c r="AC581" i="3"/>
  <c r="AB581" i="3"/>
  <c r="AA581" i="3"/>
  <c r="Z581" i="3"/>
  <c r="AC580" i="3"/>
  <c r="AB580" i="3"/>
  <c r="AA580" i="3"/>
  <c r="Z580" i="3"/>
  <c r="AC579" i="3"/>
  <c r="AB579" i="3"/>
  <c r="AA579" i="3"/>
  <c r="Z579" i="3"/>
  <c r="AC578" i="3"/>
  <c r="AB578" i="3"/>
  <c r="AA578" i="3"/>
  <c r="Z578" i="3"/>
  <c r="AC577" i="3"/>
  <c r="AB577" i="3"/>
  <c r="AA577" i="3"/>
  <c r="Z577" i="3"/>
  <c r="AC576" i="3"/>
  <c r="AB576" i="3"/>
  <c r="AA576" i="3"/>
  <c r="Z576" i="3"/>
  <c r="AC575" i="3"/>
  <c r="AB575" i="3"/>
  <c r="AA575" i="3"/>
  <c r="Z575" i="3"/>
  <c r="AC574" i="3"/>
  <c r="AB574" i="3"/>
  <c r="AA574" i="3"/>
  <c r="Z574" i="3"/>
  <c r="AC573" i="3"/>
  <c r="AB573" i="3"/>
  <c r="AA573" i="3"/>
  <c r="Z573" i="3"/>
  <c r="AC572" i="3"/>
  <c r="AB572" i="3"/>
  <c r="AA572" i="3"/>
  <c r="Z572" i="3"/>
  <c r="AC571" i="3"/>
  <c r="AB571" i="3"/>
  <c r="AA571" i="3"/>
  <c r="Z571" i="3"/>
  <c r="AC570" i="3"/>
  <c r="AB570" i="3"/>
  <c r="AA570" i="3"/>
  <c r="Z570" i="3"/>
  <c r="AC569" i="3"/>
  <c r="AB569" i="3"/>
  <c r="AA569" i="3"/>
  <c r="Z569" i="3"/>
  <c r="AC568" i="3"/>
  <c r="AB568" i="3"/>
  <c r="AA568" i="3"/>
  <c r="Z568" i="3"/>
  <c r="AC567" i="3"/>
  <c r="AB567" i="3"/>
  <c r="AA567" i="3"/>
  <c r="Z567" i="3"/>
  <c r="AC566" i="3"/>
  <c r="AB566" i="3"/>
  <c r="AA566" i="3"/>
  <c r="Z566" i="3"/>
  <c r="AC565" i="3"/>
  <c r="AB565" i="3"/>
  <c r="AA565" i="3"/>
  <c r="Z565" i="3"/>
  <c r="AC564" i="3"/>
  <c r="AB564" i="3"/>
  <c r="AA564" i="3"/>
  <c r="Z564" i="3"/>
  <c r="AC563" i="3"/>
  <c r="AB563" i="3"/>
  <c r="AA563" i="3"/>
  <c r="Z563" i="3"/>
  <c r="AC562" i="3"/>
  <c r="AB562" i="3"/>
  <c r="AA562" i="3"/>
  <c r="Z562" i="3"/>
  <c r="AC561" i="3"/>
  <c r="AB561" i="3"/>
  <c r="AA561" i="3"/>
  <c r="Z561" i="3"/>
  <c r="AC560" i="3"/>
  <c r="AB560" i="3"/>
  <c r="AA560" i="3"/>
  <c r="Z560" i="3"/>
  <c r="AC559" i="3"/>
  <c r="AB559" i="3"/>
  <c r="AA559" i="3"/>
  <c r="Z559" i="3"/>
  <c r="AC558" i="3"/>
  <c r="AB558" i="3"/>
  <c r="AA558" i="3"/>
  <c r="Z558" i="3"/>
  <c r="AC557" i="3"/>
  <c r="AB557" i="3"/>
  <c r="AA557" i="3"/>
  <c r="Z557" i="3"/>
  <c r="AC556" i="3"/>
  <c r="AB556" i="3"/>
  <c r="AA556" i="3"/>
  <c r="Z556" i="3"/>
  <c r="AC555" i="3"/>
  <c r="AB555" i="3"/>
  <c r="AA555" i="3"/>
  <c r="Z555" i="3"/>
  <c r="AC554" i="3"/>
  <c r="AB554" i="3"/>
  <c r="AA554" i="3"/>
  <c r="Z554" i="3"/>
  <c r="AC553" i="3"/>
  <c r="AB553" i="3"/>
  <c r="AA553" i="3"/>
  <c r="Z553" i="3"/>
  <c r="AC552" i="3"/>
  <c r="AB552" i="3"/>
  <c r="AA552" i="3"/>
  <c r="Z552" i="3"/>
  <c r="AC551" i="3"/>
  <c r="AB551" i="3"/>
  <c r="AA551" i="3"/>
  <c r="Z551" i="3"/>
  <c r="AC550" i="3"/>
  <c r="AB550" i="3"/>
  <c r="AA550" i="3"/>
  <c r="Z550" i="3"/>
  <c r="AC549" i="3"/>
  <c r="AB549" i="3"/>
  <c r="AA549" i="3"/>
  <c r="Z549" i="3"/>
  <c r="AC548" i="3"/>
  <c r="AB548" i="3"/>
  <c r="AA548" i="3"/>
  <c r="Z548" i="3"/>
  <c r="AC547" i="3"/>
  <c r="AB547" i="3"/>
  <c r="AA547" i="3"/>
  <c r="Z547" i="3"/>
  <c r="AC546" i="3"/>
  <c r="AB546" i="3"/>
  <c r="AA546" i="3"/>
  <c r="Z546" i="3"/>
  <c r="AC545" i="3"/>
  <c r="AB545" i="3"/>
  <c r="AA545" i="3"/>
  <c r="Z545" i="3"/>
  <c r="AC544" i="3"/>
  <c r="AB544" i="3"/>
  <c r="AA544" i="3"/>
  <c r="Z544" i="3"/>
  <c r="AC543" i="3"/>
  <c r="AB543" i="3"/>
  <c r="AA543" i="3"/>
  <c r="Z543" i="3"/>
  <c r="AC542" i="3"/>
  <c r="AB542" i="3"/>
  <c r="AA542" i="3"/>
  <c r="Z542" i="3"/>
  <c r="AC541" i="3"/>
  <c r="AB541" i="3"/>
  <c r="AA541" i="3"/>
  <c r="Z541" i="3"/>
  <c r="AC540" i="3"/>
  <c r="AB540" i="3"/>
  <c r="AA540" i="3"/>
  <c r="Z540" i="3"/>
  <c r="AC539" i="3"/>
  <c r="AB539" i="3"/>
  <c r="AA539" i="3"/>
  <c r="Z539" i="3"/>
  <c r="AC538" i="3"/>
  <c r="AB538" i="3"/>
  <c r="AA538" i="3"/>
  <c r="Z538" i="3"/>
  <c r="AC537" i="3"/>
  <c r="AB537" i="3"/>
  <c r="AA537" i="3"/>
  <c r="Z537" i="3"/>
  <c r="AC536" i="3"/>
  <c r="AB536" i="3"/>
  <c r="AA536" i="3"/>
  <c r="Z536" i="3"/>
  <c r="AC535" i="3"/>
  <c r="AB535" i="3"/>
  <c r="AA535" i="3"/>
  <c r="Z535" i="3"/>
  <c r="AC534" i="3"/>
  <c r="AB534" i="3"/>
  <c r="AA534" i="3"/>
  <c r="Z534" i="3"/>
  <c r="AC533" i="3"/>
  <c r="AB533" i="3"/>
  <c r="AA533" i="3"/>
  <c r="Z533" i="3"/>
  <c r="AC532" i="3"/>
  <c r="AB532" i="3"/>
  <c r="AA532" i="3"/>
  <c r="Z532" i="3"/>
  <c r="AC531" i="3"/>
  <c r="AB531" i="3"/>
  <c r="AA531" i="3"/>
  <c r="Z531" i="3"/>
  <c r="AC530" i="3"/>
  <c r="AB530" i="3"/>
  <c r="AA530" i="3"/>
  <c r="Z530" i="3"/>
  <c r="AC529" i="3"/>
  <c r="AB529" i="3"/>
  <c r="AA529" i="3"/>
  <c r="Z529" i="3"/>
  <c r="AC528" i="3"/>
  <c r="AB528" i="3"/>
  <c r="AA528" i="3"/>
  <c r="Z528" i="3"/>
  <c r="AC527" i="3"/>
  <c r="AB527" i="3"/>
  <c r="AA527" i="3"/>
  <c r="Z527" i="3"/>
  <c r="AC526" i="3"/>
  <c r="AB526" i="3"/>
  <c r="AA526" i="3"/>
  <c r="Z526" i="3"/>
  <c r="AC525" i="3"/>
  <c r="AB525" i="3"/>
  <c r="AA525" i="3"/>
  <c r="Z525" i="3"/>
  <c r="AC524" i="3"/>
  <c r="AB524" i="3"/>
  <c r="AA524" i="3"/>
  <c r="Z524" i="3"/>
  <c r="AC523" i="3"/>
  <c r="AB523" i="3"/>
  <c r="AA523" i="3"/>
  <c r="Z523" i="3"/>
  <c r="AC522" i="3"/>
  <c r="AB522" i="3"/>
  <c r="AA522" i="3"/>
  <c r="Z522" i="3"/>
  <c r="AC521" i="3"/>
  <c r="AB521" i="3"/>
  <c r="AA521" i="3"/>
  <c r="Z521" i="3"/>
  <c r="AC520" i="3"/>
  <c r="AB520" i="3"/>
  <c r="AA520" i="3"/>
  <c r="Z520" i="3"/>
  <c r="AC519" i="3"/>
  <c r="AB519" i="3"/>
  <c r="AA519" i="3"/>
  <c r="Z519" i="3"/>
  <c r="AC518" i="3"/>
  <c r="AB518" i="3"/>
  <c r="AA518" i="3"/>
  <c r="Z518" i="3"/>
  <c r="AC517" i="3"/>
  <c r="AB517" i="3"/>
  <c r="AA517" i="3"/>
  <c r="Z517" i="3"/>
  <c r="AC516" i="3"/>
  <c r="AB516" i="3"/>
  <c r="AA516" i="3"/>
  <c r="Z516" i="3"/>
  <c r="AC515" i="3"/>
  <c r="AB515" i="3"/>
  <c r="AA515" i="3"/>
  <c r="Z515" i="3"/>
  <c r="AC514" i="3"/>
  <c r="AB514" i="3"/>
  <c r="AA514" i="3"/>
  <c r="Z514" i="3"/>
  <c r="AC513" i="3"/>
  <c r="AB513" i="3"/>
  <c r="AA513" i="3"/>
  <c r="Z513" i="3"/>
  <c r="AC512" i="3"/>
  <c r="AB512" i="3"/>
  <c r="AA512" i="3"/>
  <c r="Z512" i="3"/>
  <c r="AC511" i="3"/>
  <c r="AB511" i="3"/>
  <c r="AA511" i="3"/>
  <c r="Z511" i="3"/>
  <c r="AC510" i="3"/>
  <c r="AB510" i="3"/>
  <c r="AA510" i="3"/>
  <c r="Z510" i="3"/>
  <c r="AC509" i="3"/>
  <c r="AB509" i="3"/>
  <c r="AA509" i="3"/>
  <c r="Z509" i="3"/>
  <c r="AC508" i="3"/>
  <c r="AB508" i="3"/>
  <c r="AA508" i="3"/>
  <c r="Z508" i="3"/>
  <c r="AC507" i="3"/>
  <c r="AB507" i="3"/>
  <c r="AA507" i="3"/>
  <c r="Z507" i="3"/>
  <c r="AC506" i="3"/>
  <c r="AB506" i="3"/>
  <c r="AA506" i="3"/>
  <c r="Z506" i="3"/>
  <c r="AC505" i="3"/>
  <c r="AB505" i="3"/>
  <c r="AA505" i="3"/>
  <c r="Z505" i="3"/>
  <c r="AC504" i="3"/>
  <c r="AB504" i="3"/>
  <c r="AA504" i="3"/>
  <c r="Z504" i="3"/>
  <c r="AC503" i="3"/>
  <c r="AB503" i="3"/>
  <c r="AA503" i="3"/>
  <c r="Z503" i="3"/>
  <c r="AC502" i="3"/>
  <c r="AB502" i="3"/>
  <c r="AA502" i="3"/>
  <c r="Z502" i="3"/>
  <c r="AC501" i="3"/>
  <c r="AB501" i="3"/>
  <c r="AA501" i="3"/>
  <c r="Z501" i="3"/>
  <c r="D5" i="1" l="1"/>
  <c r="E1" i="10" s="1"/>
  <c r="Z17" i="3"/>
  <c r="Z18" i="3"/>
  <c r="Z19" i="3"/>
  <c r="Z20" i="3"/>
  <c r="Z21" i="3"/>
  <c r="Z22" i="3"/>
  <c r="Z23" i="3"/>
  <c r="Z24" i="3"/>
  <c r="Z25" i="3"/>
  <c r="Z26" i="3"/>
  <c r="Z27" i="3"/>
  <c r="Z28" i="3"/>
  <c r="Z29" i="3"/>
  <c r="Z30" i="3"/>
  <c r="Z31" i="3"/>
  <c r="Z32" i="3"/>
  <c r="Z33" i="3"/>
  <c r="Z34" i="3"/>
  <c r="Z35" i="3"/>
  <c r="Z36" i="3"/>
  <c r="Z37" i="3"/>
  <c r="Z38" i="3"/>
  <c r="Z39" i="3"/>
  <c r="Z40" i="3"/>
  <c r="Z41" i="3"/>
  <c r="Z42" i="3"/>
  <c r="Z43" i="3"/>
  <c r="Z44" i="3"/>
  <c r="Z45" i="3"/>
  <c r="Z46" i="3"/>
  <c r="Z47" i="3"/>
  <c r="Z48" i="3"/>
  <c r="Z49" i="3"/>
  <c r="Z50" i="3"/>
  <c r="Z51" i="3"/>
  <c r="Z52" i="3"/>
  <c r="Z53" i="3"/>
  <c r="Z54" i="3"/>
  <c r="Z55" i="3"/>
  <c r="Z56" i="3"/>
  <c r="Z57" i="3"/>
  <c r="Z58" i="3"/>
  <c r="Z59" i="3"/>
  <c r="Z60" i="3"/>
  <c r="Z61" i="3"/>
  <c r="Z62" i="3"/>
  <c r="Z63" i="3"/>
  <c r="Z64" i="3"/>
  <c r="Z65" i="3"/>
  <c r="Z66" i="3"/>
  <c r="Z67" i="3"/>
  <c r="Z68" i="3"/>
  <c r="Z69" i="3"/>
  <c r="Z70" i="3"/>
  <c r="Z71" i="3"/>
  <c r="Z72" i="3"/>
  <c r="Z73" i="3"/>
  <c r="Z74" i="3"/>
  <c r="Z75" i="3"/>
  <c r="Z76" i="3"/>
  <c r="Z77" i="3"/>
  <c r="Z78" i="3"/>
  <c r="Z79" i="3"/>
  <c r="Z80" i="3"/>
  <c r="Z81" i="3"/>
  <c r="Z82" i="3"/>
  <c r="Z83" i="3"/>
  <c r="Z84" i="3"/>
  <c r="Z85" i="3"/>
  <c r="Z86" i="3"/>
  <c r="Z87" i="3"/>
  <c r="Z88" i="3"/>
  <c r="Z89" i="3"/>
  <c r="Z90" i="3"/>
  <c r="Z91" i="3"/>
  <c r="Z92" i="3"/>
  <c r="Z93" i="3"/>
  <c r="Z94" i="3"/>
  <c r="Z95" i="3"/>
  <c r="Z96" i="3"/>
  <c r="Z97" i="3"/>
  <c r="Z98" i="3"/>
  <c r="Z99" i="3"/>
  <c r="Z100" i="3"/>
  <c r="Z101" i="3"/>
  <c r="Z102" i="3"/>
  <c r="Z103" i="3"/>
  <c r="Z104" i="3"/>
  <c r="Z105" i="3"/>
  <c r="Z106" i="3"/>
  <c r="Z107" i="3"/>
  <c r="Z108" i="3"/>
  <c r="Z109" i="3"/>
  <c r="Z110" i="3"/>
  <c r="Z111" i="3"/>
  <c r="Z112" i="3"/>
  <c r="Z113" i="3"/>
  <c r="Z114" i="3"/>
  <c r="Z115" i="3"/>
  <c r="Z116" i="3"/>
  <c r="Z117" i="3"/>
  <c r="Z118" i="3"/>
  <c r="Z119" i="3"/>
  <c r="Z120" i="3"/>
  <c r="Z121" i="3"/>
  <c r="Z122" i="3"/>
  <c r="Z123" i="3"/>
  <c r="Z124" i="3"/>
  <c r="Z125" i="3"/>
  <c r="Z126" i="3"/>
  <c r="Z127" i="3"/>
  <c r="Z128" i="3"/>
  <c r="Z129" i="3"/>
  <c r="Z130" i="3"/>
  <c r="Z131" i="3"/>
  <c r="Z132" i="3"/>
  <c r="Z133" i="3"/>
  <c r="Z134" i="3"/>
  <c r="Z135" i="3"/>
  <c r="Z136" i="3"/>
  <c r="Z137" i="3"/>
  <c r="Z138" i="3"/>
  <c r="Z139" i="3"/>
  <c r="Z140" i="3"/>
  <c r="Z141" i="3"/>
  <c r="Z142" i="3"/>
  <c r="Z143" i="3"/>
  <c r="Z144" i="3"/>
  <c r="Z145" i="3"/>
  <c r="Z146" i="3"/>
  <c r="Z147" i="3"/>
  <c r="Z148" i="3"/>
  <c r="Z149" i="3"/>
  <c r="Z150" i="3"/>
  <c r="Z151" i="3"/>
  <c r="Z152" i="3"/>
  <c r="Z153" i="3"/>
  <c r="Z154" i="3"/>
  <c r="Z155" i="3"/>
  <c r="Z156" i="3"/>
  <c r="Z157" i="3"/>
  <c r="Z158" i="3"/>
  <c r="Z159" i="3"/>
  <c r="Z160" i="3"/>
  <c r="Z161" i="3"/>
  <c r="Z162" i="3"/>
  <c r="Z163" i="3"/>
  <c r="Z164" i="3"/>
  <c r="Z165" i="3"/>
  <c r="Z166" i="3"/>
  <c r="Z167" i="3"/>
  <c r="Z168" i="3"/>
  <c r="Z169" i="3"/>
  <c r="Z170" i="3"/>
  <c r="Z171" i="3"/>
  <c r="Z172" i="3"/>
  <c r="Z173" i="3"/>
  <c r="Z174" i="3"/>
  <c r="Z175" i="3"/>
  <c r="Z176" i="3"/>
  <c r="Z177" i="3"/>
  <c r="Z178" i="3"/>
  <c r="Z179" i="3"/>
  <c r="Z180" i="3"/>
  <c r="Z181" i="3"/>
  <c r="Z182" i="3"/>
  <c r="Z183" i="3"/>
  <c r="Z184" i="3"/>
  <c r="Z185" i="3"/>
  <c r="Z186" i="3"/>
  <c r="Z187" i="3"/>
  <c r="Z188" i="3"/>
  <c r="Z189" i="3"/>
  <c r="Z190" i="3"/>
  <c r="Z191" i="3"/>
  <c r="Z192" i="3"/>
  <c r="Z193" i="3"/>
  <c r="Z194" i="3"/>
  <c r="Z195" i="3"/>
  <c r="Z196" i="3"/>
  <c r="Z197" i="3"/>
  <c r="Z198" i="3"/>
  <c r="Z199" i="3"/>
  <c r="Z200" i="3"/>
  <c r="Z201" i="3"/>
  <c r="Z202" i="3"/>
  <c r="Z203" i="3"/>
  <c r="Z204" i="3"/>
  <c r="Z205" i="3"/>
  <c r="Z206" i="3"/>
  <c r="Z207" i="3"/>
  <c r="Z208" i="3"/>
  <c r="Z209" i="3"/>
  <c r="Z210" i="3"/>
  <c r="Z211" i="3"/>
  <c r="Z212" i="3"/>
  <c r="Z213" i="3"/>
  <c r="Z214" i="3"/>
  <c r="Z215" i="3"/>
  <c r="Z216" i="3"/>
  <c r="Z217" i="3"/>
  <c r="Z218" i="3"/>
  <c r="Z219" i="3"/>
  <c r="Z220" i="3"/>
  <c r="Z221" i="3"/>
  <c r="Z222" i="3"/>
  <c r="Z223" i="3"/>
  <c r="Z224" i="3"/>
  <c r="Z225" i="3"/>
  <c r="Z226" i="3"/>
  <c r="Z227" i="3"/>
  <c r="Z228" i="3"/>
  <c r="Z229" i="3"/>
  <c r="Z230" i="3"/>
  <c r="Z231" i="3"/>
  <c r="Z232" i="3"/>
  <c r="Z233" i="3"/>
  <c r="Z234" i="3"/>
  <c r="Z235" i="3"/>
  <c r="Z236" i="3"/>
  <c r="Z237" i="3"/>
  <c r="Z238" i="3"/>
  <c r="Z239" i="3"/>
  <c r="Z240" i="3"/>
  <c r="Z241" i="3"/>
  <c r="Z242" i="3"/>
  <c r="Z243" i="3"/>
  <c r="Z244" i="3"/>
  <c r="Z245" i="3"/>
  <c r="Z246" i="3"/>
  <c r="Z247" i="3"/>
  <c r="Z248" i="3"/>
  <c r="Z249" i="3"/>
  <c r="Z250" i="3"/>
  <c r="Z251" i="3"/>
  <c r="Z252" i="3"/>
  <c r="Z253" i="3"/>
  <c r="Z254" i="3"/>
  <c r="Z255" i="3"/>
  <c r="Z256" i="3"/>
  <c r="Z257" i="3"/>
  <c r="Z258" i="3"/>
  <c r="Z259" i="3"/>
  <c r="Z260" i="3"/>
  <c r="Z261" i="3"/>
  <c r="Z262" i="3"/>
  <c r="Z263" i="3"/>
  <c r="Z264" i="3"/>
  <c r="Z265" i="3"/>
  <c r="Z266" i="3"/>
  <c r="Z267" i="3"/>
  <c r="Z268" i="3"/>
  <c r="Z269" i="3"/>
  <c r="Z270" i="3"/>
  <c r="Z271" i="3"/>
  <c r="Z272" i="3"/>
  <c r="Z273" i="3"/>
  <c r="Z274" i="3"/>
  <c r="Z275" i="3"/>
  <c r="Z276" i="3"/>
  <c r="Z277" i="3"/>
  <c r="Z278" i="3"/>
  <c r="Z279" i="3"/>
  <c r="Z280" i="3"/>
  <c r="Z281" i="3"/>
  <c r="Z282" i="3"/>
  <c r="Z283" i="3"/>
  <c r="Z284" i="3"/>
  <c r="Z285" i="3"/>
  <c r="Z286" i="3"/>
  <c r="Z287" i="3"/>
  <c r="Z288" i="3"/>
  <c r="Z289" i="3"/>
  <c r="Z290" i="3"/>
  <c r="Z291" i="3"/>
  <c r="Z292" i="3"/>
  <c r="Z293" i="3"/>
  <c r="Z294" i="3"/>
  <c r="Z295" i="3"/>
  <c r="Z296" i="3"/>
  <c r="Z297" i="3"/>
  <c r="Z298" i="3"/>
  <c r="Z299" i="3"/>
  <c r="Z300" i="3"/>
  <c r="Z301" i="3"/>
  <c r="Z302" i="3"/>
  <c r="Z303" i="3"/>
  <c r="Z304" i="3"/>
  <c r="Z305" i="3"/>
  <c r="Z306" i="3"/>
  <c r="Z307" i="3"/>
  <c r="Z308" i="3"/>
  <c r="Z309" i="3"/>
  <c r="Z310" i="3"/>
  <c r="Z311" i="3"/>
  <c r="Z312" i="3"/>
  <c r="Z313" i="3"/>
  <c r="Z314" i="3"/>
  <c r="Z315" i="3"/>
  <c r="Z316" i="3"/>
  <c r="Z317" i="3"/>
  <c r="Z318" i="3"/>
  <c r="Z319" i="3"/>
  <c r="Z320" i="3"/>
  <c r="Z321" i="3"/>
  <c r="Z322" i="3"/>
  <c r="Z323" i="3"/>
  <c r="Z324" i="3"/>
  <c r="Z325" i="3"/>
  <c r="Z326" i="3"/>
  <c r="Z327" i="3"/>
  <c r="Z328" i="3"/>
  <c r="Z329" i="3"/>
  <c r="Z330" i="3"/>
  <c r="Z331" i="3"/>
  <c r="Z332" i="3"/>
  <c r="Z333" i="3"/>
  <c r="Z334" i="3"/>
  <c r="Z335" i="3"/>
  <c r="Z336" i="3"/>
  <c r="Z337" i="3"/>
  <c r="Z338" i="3"/>
  <c r="Z339" i="3"/>
  <c r="Z340" i="3"/>
  <c r="Z341" i="3"/>
  <c r="Z342" i="3"/>
  <c r="Z343" i="3"/>
  <c r="Z344" i="3"/>
  <c r="Z345" i="3"/>
  <c r="Z346" i="3"/>
  <c r="Z347" i="3"/>
  <c r="Z348" i="3"/>
  <c r="Z349" i="3"/>
  <c r="Z350" i="3"/>
  <c r="Z351" i="3"/>
  <c r="Z352" i="3"/>
  <c r="Z353" i="3"/>
  <c r="Z354" i="3"/>
  <c r="Z355" i="3"/>
  <c r="Z356" i="3"/>
  <c r="Z357" i="3"/>
  <c r="Z358" i="3"/>
  <c r="Z359" i="3"/>
  <c r="Z360" i="3"/>
  <c r="Z361" i="3"/>
  <c r="Z362" i="3"/>
  <c r="Z363" i="3"/>
  <c r="Z364" i="3"/>
  <c r="Z365" i="3"/>
  <c r="Z366" i="3"/>
  <c r="Z367" i="3"/>
  <c r="Z368" i="3"/>
  <c r="Z369" i="3"/>
  <c r="Z370" i="3"/>
  <c r="Z371" i="3"/>
  <c r="Z372" i="3"/>
  <c r="Z373" i="3"/>
  <c r="Z374" i="3"/>
  <c r="Z375" i="3"/>
  <c r="Z376" i="3"/>
  <c r="Z377" i="3"/>
  <c r="Z378" i="3"/>
  <c r="Z379" i="3"/>
  <c r="Z380" i="3"/>
  <c r="Z381" i="3"/>
  <c r="Z382" i="3"/>
  <c r="Z383" i="3"/>
  <c r="Z384" i="3"/>
  <c r="Z385" i="3"/>
  <c r="Z386" i="3"/>
  <c r="Z387" i="3"/>
  <c r="Z388" i="3"/>
  <c r="Z389" i="3"/>
  <c r="Z390" i="3"/>
  <c r="Z391" i="3"/>
  <c r="Z392" i="3"/>
  <c r="Z393" i="3"/>
  <c r="Z394" i="3"/>
  <c r="Z395" i="3"/>
  <c r="Z396" i="3"/>
  <c r="Z397" i="3"/>
  <c r="Z398" i="3"/>
  <c r="Z399" i="3"/>
  <c r="Z400" i="3"/>
  <c r="Z401" i="3"/>
  <c r="Z402" i="3"/>
  <c r="Z403" i="3"/>
  <c r="Z404" i="3"/>
  <c r="Z405" i="3"/>
  <c r="Z406" i="3"/>
  <c r="Z407" i="3"/>
  <c r="Z408" i="3"/>
  <c r="Z409" i="3"/>
  <c r="Z410" i="3"/>
  <c r="Z411" i="3"/>
  <c r="Z412" i="3"/>
  <c r="Z413" i="3"/>
  <c r="Z414" i="3"/>
  <c r="Z415" i="3"/>
  <c r="Z416" i="3"/>
  <c r="Z417" i="3"/>
  <c r="Z418" i="3"/>
  <c r="Z419" i="3"/>
  <c r="Z420" i="3"/>
  <c r="Z421" i="3"/>
  <c r="Z422" i="3"/>
  <c r="Z423" i="3"/>
  <c r="Z424" i="3"/>
  <c r="Z425" i="3"/>
  <c r="Z426" i="3"/>
  <c r="Z427" i="3"/>
  <c r="Z428" i="3"/>
  <c r="Z429" i="3"/>
  <c r="Z430" i="3"/>
  <c r="Z431" i="3"/>
  <c r="Z432" i="3"/>
  <c r="Z433" i="3"/>
  <c r="Z434" i="3"/>
  <c r="Z435" i="3"/>
  <c r="Z436" i="3"/>
  <c r="Z437" i="3"/>
  <c r="Z438" i="3"/>
  <c r="Z439" i="3"/>
  <c r="Z440" i="3"/>
  <c r="Z441" i="3"/>
  <c r="Z442" i="3"/>
  <c r="Z443" i="3"/>
  <c r="Z444" i="3"/>
  <c r="Z445" i="3"/>
  <c r="Z446" i="3"/>
  <c r="Z447" i="3"/>
  <c r="Z448" i="3"/>
  <c r="Z449" i="3"/>
  <c r="Z450" i="3"/>
  <c r="Z451" i="3"/>
  <c r="Z452" i="3"/>
  <c r="Z453" i="3"/>
  <c r="Z454" i="3"/>
  <c r="Z455" i="3"/>
  <c r="Z456" i="3"/>
  <c r="Z457" i="3"/>
  <c r="Z458" i="3"/>
  <c r="Z459" i="3"/>
  <c r="Z460" i="3"/>
  <c r="Z461" i="3"/>
  <c r="Z462" i="3"/>
  <c r="Z463" i="3"/>
  <c r="Z464" i="3"/>
  <c r="Z465" i="3"/>
  <c r="Z466" i="3"/>
  <c r="Z467" i="3"/>
  <c r="Z468" i="3"/>
  <c r="Z469" i="3"/>
  <c r="Z470" i="3"/>
  <c r="Z471" i="3"/>
  <c r="Z472" i="3"/>
  <c r="Z473" i="3"/>
  <c r="Z474" i="3"/>
  <c r="Z475" i="3"/>
  <c r="Z476" i="3"/>
  <c r="Z477" i="3"/>
  <c r="Z478" i="3"/>
  <c r="Z479" i="3"/>
  <c r="Z480" i="3"/>
  <c r="Z481" i="3"/>
  <c r="Z482" i="3"/>
  <c r="Z483" i="3"/>
  <c r="Z484" i="3"/>
  <c r="Z485" i="3"/>
  <c r="Z486" i="3"/>
  <c r="Z487" i="3"/>
  <c r="Z488" i="3"/>
  <c r="Z489" i="3"/>
  <c r="Z490" i="3"/>
  <c r="Z491" i="3"/>
  <c r="Z492" i="3"/>
  <c r="Z493" i="3"/>
  <c r="Z494" i="3"/>
  <c r="Z495" i="3"/>
  <c r="Z496" i="3"/>
  <c r="Z497" i="3"/>
  <c r="Z498" i="3"/>
  <c r="Z499" i="3"/>
  <c r="Z500" i="3"/>
  <c r="Z1001" i="3"/>
  <c r="Z1002" i="3"/>
  <c r="Z1003" i="3"/>
  <c r="Z1004" i="3"/>
  <c r="Z1005" i="3"/>
  <c r="Z1006" i="3"/>
  <c r="Z1007" i="3"/>
  <c r="Z1008" i="3"/>
  <c r="Z1009" i="3"/>
  <c r="Z1010" i="3"/>
  <c r="Z1011" i="3"/>
  <c r="Z1012" i="3"/>
  <c r="Z1013" i="3"/>
  <c r="Z1014" i="3"/>
  <c r="Z1015" i="3"/>
  <c r="Z1016" i="3"/>
  <c r="Z1017" i="3"/>
  <c r="Z1018" i="3"/>
  <c r="Z1019" i="3"/>
  <c r="Z1020" i="3"/>
  <c r="Z1021" i="3"/>
  <c r="Z1022" i="3"/>
  <c r="Z1023" i="3"/>
  <c r="Z1024" i="3"/>
  <c r="Z1025" i="3"/>
  <c r="Z1026" i="3"/>
  <c r="Z1027" i="3"/>
  <c r="Z1028" i="3"/>
  <c r="Z1029" i="3"/>
  <c r="Z1030" i="3"/>
  <c r="Z1031" i="3"/>
  <c r="Z1032" i="3"/>
  <c r="Z1033" i="3"/>
  <c r="Z1034" i="3"/>
  <c r="Z1035" i="3"/>
  <c r="Z1036" i="3"/>
  <c r="Z1037" i="3"/>
  <c r="Z1038" i="3"/>
  <c r="Z1039" i="3"/>
  <c r="Z1040" i="3"/>
  <c r="Z1041" i="3"/>
  <c r="Z1042" i="3"/>
  <c r="Z1043" i="3"/>
  <c r="Z1044" i="3"/>
  <c r="Z1045" i="3"/>
  <c r="Z1046" i="3"/>
  <c r="Z1047" i="3"/>
  <c r="Z1048" i="3"/>
  <c r="Z1049" i="3"/>
  <c r="Z1050" i="3"/>
  <c r="Z1051" i="3"/>
  <c r="Z1052" i="3"/>
  <c r="Z1053" i="3"/>
  <c r="Z1054" i="3"/>
  <c r="Z1055" i="3"/>
  <c r="Z1056" i="3"/>
  <c r="Z1057" i="3"/>
  <c r="Z1058" i="3"/>
  <c r="Z1059" i="3"/>
  <c r="Z1060" i="3"/>
  <c r="Z1061" i="3"/>
  <c r="Z1062" i="3"/>
  <c r="Z1063" i="3"/>
  <c r="Z1064" i="3"/>
  <c r="Z1065" i="3"/>
  <c r="Z1066" i="3"/>
  <c r="Z1067" i="3"/>
  <c r="Z1068" i="3"/>
  <c r="Z1069" i="3"/>
  <c r="Z1070" i="3"/>
  <c r="Z1071" i="3"/>
  <c r="Z1072" i="3"/>
  <c r="Z1073" i="3"/>
  <c r="Z1074" i="3"/>
  <c r="Z1075" i="3"/>
  <c r="Z1076" i="3"/>
  <c r="Z1077" i="3"/>
  <c r="Z1078" i="3"/>
  <c r="Z1079" i="3"/>
  <c r="Z1080" i="3"/>
  <c r="Z1081" i="3"/>
  <c r="Z1082" i="3"/>
  <c r="Z1083" i="3"/>
  <c r="Z1084" i="3"/>
  <c r="Z1085" i="3"/>
  <c r="Z1086" i="3"/>
  <c r="Z1087" i="3"/>
  <c r="Z1088" i="3"/>
  <c r="Z1089" i="3"/>
  <c r="Z1090" i="3"/>
  <c r="Z1091" i="3"/>
  <c r="Z1092" i="3"/>
  <c r="Z1093" i="3"/>
  <c r="Z1094" i="3"/>
  <c r="Z1095" i="3"/>
  <c r="Z1096" i="3"/>
  <c r="Z1097" i="3"/>
  <c r="Z1098" i="3"/>
  <c r="Z1099" i="3"/>
  <c r="Z1100" i="3"/>
  <c r="Z1101" i="3"/>
  <c r="Z1102" i="3"/>
  <c r="Z1103" i="3"/>
  <c r="Z1104" i="3"/>
  <c r="Z1105" i="3"/>
  <c r="Z1106" i="3"/>
  <c r="Z1107" i="3"/>
  <c r="Z1108" i="3"/>
  <c r="Z1109" i="3"/>
  <c r="Z1110" i="3"/>
  <c r="Z1111" i="3"/>
  <c r="Z1112" i="3"/>
  <c r="Z1113" i="3"/>
  <c r="Z1114" i="3"/>
  <c r="Z1115" i="3"/>
  <c r="Z1116" i="3"/>
  <c r="Z1117" i="3"/>
  <c r="Z1118" i="3"/>
  <c r="Z1119" i="3"/>
  <c r="Z1120" i="3"/>
  <c r="Z1121" i="3"/>
  <c r="Z1122" i="3"/>
  <c r="Z1123" i="3"/>
  <c r="Z1124" i="3"/>
  <c r="Z1125" i="3"/>
  <c r="Z1126" i="3"/>
  <c r="Z1127" i="3"/>
  <c r="Z1128" i="3"/>
  <c r="Z1129" i="3"/>
  <c r="Z1130" i="3"/>
  <c r="Z1131" i="3"/>
  <c r="Z1132" i="3"/>
  <c r="Z1133" i="3"/>
  <c r="Z1134" i="3"/>
  <c r="Z1135" i="3"/>
  <c r="Z1136" i="3"/>
  <c r="Z1137" i="3"/>
  <c r="Z1138" i="3"/>
  <c r="Z1139" i="3"/>
  <c r="Z1140" i="3"/>
  <c r="Z1141" i="3"/>
  <c r="Z1142" i="3"/>
  <c r="Z1143" i="3"/>
  <c r="Z1144" i="3"/>
  <c r="Z1145" i="3"/>
  <c r="Z1146" i="3"/>
  <c r="Z1147" i="3"/>
  <c r="Z1148" i="3"/>
  <c r="Z1149" i="3"/>
  <c r="Z1150" i="3"/>
  <c r="Z1151" i="3"/>
  <c r="Z1152" i="3"/>
  <c r="Z1153" i="3"/>
  <c r="Z1154" i="3"/>
  <c r="Z1155" i="3"/>
  <c r="Z1156" i="3"/>
  <c r="Z1157" i="3"/>
  <c r="Z1158" i="3"/>
  <c r="Z1159" i="3"/>
  <c r="Z1160" i="3"/>
  <c r="Z1161" i="3"/>
  <c r="Z1162" i="3"/>
  <c r="Z1163" i="3"/>
  <c r="Z1164" i="3"/>
  <c r="Z1165" i="3"/>
  <c r="Z1166" i="3"/>
  <c r="Z1167" i="3"/>
  <c r="Z1168" i="3"/>
  <c r="Z1169" i="3"/>
  <c r="Z1170" i="3"/>
  <c r="Z1171" i="3"/>
  <c r="Z1172" i="3"/>
  <c r="Z1173" i="3"/>
  <c r="Z1174" i="3"/>
  <c r="Z1175" i="3"/>
  <c r="Z1176" i="3"/>
  <c r="Z1177" i="3"/>
  <c r="Z1178" i="3"/>
  <c r="Z1179" i="3"/>
  <c r="Z1180" i="3"/>
  <c r="Z1181" i="3"/>
  <c r="Z1182" i="3"/>
  <c r="Z1183" i="3"/>
  <c r="Z1184" i="3"/>
  <c r="Z1185" i="3"/>
  <c r="Z1186" i="3"/>
  <c r="Z1187" i="3"/>
  <c r="Z1188" i="3"/>
  <c r="Z1189" i="3"/>
  <c r="Z1190" i="3"/>
  <c r="Z1191" i="3"/>
  <c r="Z1192" i="3"/>
  <c r="Z1193" i="3"/>
  <c r="Z1194" i="3"/>
  <c r="Z1195" i="3"/>
  <c r="Z1196" i="3"/>
  <c r="Z1197" i="3"/>
  <c r="Z1198" i="3"/>
  <c r="Z1199" i="3"/>
  <c r="Z1200" i="3"/>
  <c r="Z1201" i="3"/>
  <c r="Z1202" i="3"/>
  <c r="Z1203" i="3"/>
  <c r="Z1204" i="3"/>
  <c r="Z1205" i="3"/>
  <c r="Z1206" i="3"/>
  <c r="Z1207" i="3"/>
  <c r="Z1208" i="3"/>
  <c r="Z1209" i="3"/>
  <c r="Z1210" i="3"/>
  <c r="Z1211" i="3"/>
  <c r="Z1212" i="3"/>
  <c r="Z1213" i="3"/>
  <c r="Z1214" i="3"/>
  <c r="Z1215" i="3"/>
  <c r="Z1216" i="3"/>
  <c r="Z1217" i="3"/>
  <c r="Z1218" i="3"/>
  <c r="Z1219" i="3"/>
  <c r="Z1220" i="3"/>
  <c r="Z1221" i="3"/>
  <c r="Z1222" i="3"/>
  <c r="Z1223" i="3"/>
  <c r="Z1224" i="3"/>
  <c r="Z1225" i="3"/>
  <c r="Z1226" i="3"/>
  <c r="Z1227" i="3"/>
  <c r="Z1228" i="3"/>
  <c r="Z1229" i="3"/>
  <c r="Z1230" i="3"/>
  <c r="Z1231" i="3"/>
  <c r="Z1232" i="3"/>
  <c r="Z1233" i="3"/>
  <c r="Z1234" i="3"/>
  <c r="Z1235" i="3"/>
  <c r="Z1236" i="3"/>
  <c r="Z1237" i="3"/>
  <c r="Z1238" i="3"/>
  <c r="Z1239" i="3"/>
  <c r="Z1240" i="3"/>
  <c r="Z1241" i="3"/>
  <c r="Z1242" i="3"/>
  <c r="Z1243" i="3"/>
  <c r="Z1244" i="3"/>
  <c r="Z1245" i="3"/>
  <c r="Z1246" i="3"/>
  <c r="Z1247" i="3"/>
  <c r="Z1248" i="3"/>
  <c r="Z1249" i="3"/>
  <c r="Z1250" i="3"/>
  <c r="Z1251" i="3"/>
  <c r="Z1252" i="3"/>
  <c r="Z1253" i="3"/>
  <c r="Z1254" i="3"/>
  <c r="Z1255" i="3"/>
  <c r="Z1256" i="3"/>
  <c r="Z1257" i="3"/>
  <c r="Z1258" i="3"/>
  <c r="Z1259" i="3"/>
  <c r="Z1260" i="3"/>
  <c r="Z1261" i="3"/>
  <c r="Z1262" i="3"/>
  <c r="Z1263" i="3"/>
  <c r="Z1264" i="3"/>
  <c r="Z1265" i="3"/>
  <c r="Z1266" i="3"/>
  <c r="Z1267" i="3"/>
  <c r="Z1268" i="3"/>
  <c r="Z1269" i="3"/>
  <c r="Z1270" i="3"/>
  <c r="Z1271" i="3"/>
  <c r="Z1272" i="3"/>
  <c r="Z1273" i="3"/>
  <c r="Z1274" i="3"/>
  <c r="Z1275" i="3"/>
  <c r="Z1276" i="3"/>
  <c r="Z1277" i="3"/>
  <c r="Z1278" i="3"/>
  <c r="Z1279" i="3"/>
  <c r="Z1280" i="3"/>
  <c r="Z1281" i="3"/>
  <c r="Z1282" i="3"/>
  <c r="Z1283" i="3"/>
  <c r="Z1284" i="3"/>
  <c r="Z1285" i="3"/>
  <c r="Z1286" i="3"/>
  <c r="Z1287" i="3"/>
  <c r="Z1288" i="3"/>
  <c r="Z1289" i="3"/>
  <c r="Z1290" i="3"/>
  <c r="Z1291" i="3"/>
  <c r="Z1292" i="3"/>
  <c r="Z1293" i="3"/>
  <c r="Z1294" i="3"/>
  <c r="Z1295" i="3"/>
  <c r="Z1296" i="3"/>
  <c r="Z1297" i="3"/>
  <c r="Z1298" i="3"/>
  <c r="Z1299" i="3"/>
  <c r="Z1300" i="3"/>
  <c r="Z1301" i="3"/>
  <c r="Z1302" i="3"/>
  <c r="Z1303" i="3"/>
  <c r="Z1304" i="3"/>
  <c r="Z1305" i="3"/>
  <c r="Z1306" i="3"/>
  <c r="Z1307" i="3"/>
  <c r="Z1308" i="3"/>
  <c r="Z1309" i="3"/>
  <c r="Z1310" i="3"/>
  <c r="Z1311" i="3"/>
  <c r="Z1312" i="3"/>
  <c r="Z1313" i="3"/>
  <c r="Z1314" i="3"/>
  <c r="Z1315" i="3"/>
  <c r="Z1316" i="3"/>
  <c r="Z1317" i="3"/>
  <c r="Z1318" i="3"/>
  <c r="Z1319" i="3"/>
  <c r="Z1320" i="3"/>
  <c r="Z1321" i="3"/>
  <c r="Z1322" i="3"/>
  <c r="Z1323" i="3"/>
  <c r="Z1324" i="3"/>
  <c r="Z1325" i="3"/>
  <c r="Z1326" i="3"/>
  <c r="Z1327" i="3"/>
  <c r="Z1328" i="3"/>
  <c r="Z1329" i="3"/>
  <c r="Z1330" i="3"/>
  <c r="Z1331" i="3"/>
  <c r="Z1332" i="3"/>
  <c r="Z1333" i="3"/>
  <c r="Z1334" i="3"/>
  <c r="Z1335" i="3"/>
  <c r="Z1336" i="3"/>
  <c r="Z1337" i="3"/>
  <c r="Z1338" i="3"/>
  <c r="Z1339" i="3"/>
  <c r="Z1340" i="3"/>
  <c r="Z1341" i="3"/>
  <c r="Z1342" i="3"/>
  <c r="Z1343" i="3"/>
  <c r="Z1344" i="3"/>
  <c r="Z1345" i="3"/>
  <c r="Z1346" i="3"/>
  <c r="Z1347" i="3"/>
  <c r="Z1348" i="3"/>
  <c r="Z1349" i="3"/>
  <c r="Z1350" i="3"/>
  <c r="Z1351" i="3"/>
  <c r="Z1352" i="3"/>
  <c r="Z1353" i="3"/>
  <c r="Z1354" i="3"/>
  <c r="Z1355" i="3"/>
  <c r="Z1356" i="3"/>
  <c r="Z1357" i="3"/>
  <c r="Z1358" i="3"/>
  <c r="Z1359" i="3"/>
  <c r="Z1360" i="3"/>
  <c r="Z1361" i="3"/>
  <c r="Z1362" i="3"/>
  <c r="Z1363" i="3"/>
  <c r="Z1364" i="3"/>
  <c r="Z1365" i="3"/>
  <c r="Z1366" i="3"/>
  <c r="Z1367" i="3"/>
  <c r="Z1368" i="3"/>
  <c r="Z1369" i="3"/>
  <c r="Z1370" i="3"/>
  <c r="Z1371" i="3"/>
  <c r="Z1372" i="3"/>
  <c r="Z1373" i="3"/>
  <c r="Z1374" i="3"/>
  <c r="Z1375" i="3"/>
  <c r="Z1376" i="3"/>
  <c r="Z1377" i="3"/>
  <c r="Z1378" i="3"/>
  <c r="Z1379" i="3"/>
  <c r="Z1380" i="3"/>
  <c r="Z1381" i="3"/>
  <c r="Z1382" i="3"/>
  <c r="Z1383" i="3"/>
  <c r="Z1384" i="3"/>
  <c r="Z1385" i="3"/>
  <c r="Z1386" i="3"/>
  <c r="Z1387" i="3"/>
  <c r="Z1388" i="3"/>
  <c r="Z1389" i="3"/>
  <c r="Z1390" i="3"/>
  <c r="Z1391" i="3"/>
  <c r="Z1392" i="3"/>
  <c r="Z1393" i="3"/>
  <c r="Z1394" i="3"/>
  <c r="Z1395" i="3"/>
  <c r="Z1396" i="3"/>
  <c r="Z1397" i="3"/>
  <c r="Z1398" i="3"/>
  <c r="Z1399" i="3"/>
  <c r="Z1400" i="3"/>
  <c r="Z1401" i="3"/>
  <c r="Z1402" i="3"/>
  <c r="Z1403" i="3"/>
  <c r="Z1404" i="3"/>
  <c r="Z1405" i="3"/>
  <c r="Z1406" i="3"/>
  <c r="Z1407" i="3"/>
  <c r="Z1408" i="3"/>
  <c r="Z1409" i="3"/>
  <c r="Z1410" i="3"/>
  <c r="Z1411" i="3"/>
  <c r="Z1412" i="3"/>
  <c r="Z1413" i="3"/>
  <c r="Z1414" i="3"/>
  <c r="Z1415" i="3"/>
  <c r="Z1416" i="3"/>
  <c r="Z1417" i="3"/>
  <c r="Z1418" i="3"/>
  <c r="Z1419" i="3"/>
  <c r="Z1420" i="3"/>
  <c r="Z1421" i="3"/>
  <c r="Z1422" i="3"/>
  <c r="Z1423" i="3"/>
  <c r="Z1424" i="3"/>
  <c r="Z1425" i="3"/>
  <c r="Z1426" i="3"/>
  <c r="Z1427" i="3"/>
  <c r="Z1428" i="3"/>
  <c r="Z1429" i="3"/>
  <c r="Z1430" i="3"/>
  <c r="Z1431" i="3"/>
  <c r="Z1432" i="3"/>
  <c r="Z1433" i="3"/>
  <c r="Z1434" i="3"/>
  <c r="Z1435" i="3"/>
  <c r="Z1436" i="3"/>
  <c r="Z1437" i="3"/>
  <c r="Z1438" i="3"/>
  <c r="Z1439" i="3"/>
  <c r="Z1440" i="3"/>
  <c r="Z1441" i="3"/>
  <c r="Z1442" i="3"/>
  <c r="Z1443" i="3"/>
  <c r="Z1444" i="3"/>
  <c r="Z1445" i="3"/>
  <c r="Z1446" i="3"/>
  <c r="Z1447" i="3"/>
  <c r="Z1448" i="3"/>
  <c r="Z1449" i="3"/>
  <c r="Z1450" i="3"/>
  <c r="Z1451" i="3"/>
  <c r="Z1452" i="3"/>
  <c r="Z1453" i="3"/>
  <c r="Z1454" i="3"/>
  <c r="Z1455" i="3"/>
  <c r="Z1456" i="3"/>
  <c r="Z1457" i="3"/>
  <c r="Z1458" i="3"/>
  <c r="Z1459" i="3"/>
  <c r="Z1460" i="3"/>
  <c r="Z1461" i="3"/>
  <c r="Z1462" i="3"/>
  <c r="Z1463" i="3"/>
  <c r="Z1464" i="3"/>
  <c r="Z1465" i="3"/>
  <c r="Z1466" i="3"/>
  <c r="Z1467" i="3"/>
  <c r="Z1468" i="3"/>
  <c r="Z1469" i="3"/>
  <c r="Z1470" i="3"/>
  <c r="Z1471" i="3"/>
  <c r="Z1472" i="3"/>
  <c r="Z1473" i="3"/>
  <c r="Z1474" i="3"/>
  <c r="Z1475" i="3"/>
  <c r="Z1476" i="3"/>
  <c r="Z1477" i="3"/>
  <c r="Z1478" i="3"/>
  <c r="Z1479" i="3"/>
  <c r="Z1480" i="3"/>
  <c r="Z1481" i="3"/>
  <c r="Z1482" i="3"/>
  <c r="Z1483" i="3"/>
  <c r="Z1484" i="3"/>
  <c r="Z1485" i="3"/>
  <c r="Z1486" i="3"/>
  <c r="Z1487" i="3"/>
  <c r="Z1488" i="3"/>
  <c r="Z1489" i="3"/>
  <c r="Z1490" i="3"/>
  <c r="Z1491" i="3"/>
  <c r="Z1492" i="3"/>
  <c r="Z1493" i="3"/>
  <c r="Z1494" i="3"/>
  <c r="Z1495" i="3"/>
  <c r="Z1496" i="3"/>
  <c r="Z1497" i="3"/>
  <c r="Z1498" i="3"/>
  <c r="Z1499" i="3"/>
  <c r="Z1500" i="3"/>
  <c r="Z1501" i="3"/>
  <c r="Z1502" i="3"/>
  <c r="Z1503" i="3"/>
  <c r="Z1504" i="3"/>
  <c r="Z1505" i="3"/>
  <c r="Z1506" i="3"/>
  <c r="Z1507" i="3"/>
  <c r="Z1508" i="3"/>
  <c r="Z1509" i="3"/>
  <c r="Z1510" i="3"/>
  <c r="Z1511" i="3"/>
  <c r="Z1512" i="3"/>
  <c r="Z1513" i="3"/>
  <c r="Z1514" i="3"/>
  <c r="Z1515" i="3"/>
  <c r="Z16" i="3"/>
  <c r="AC16" i="3"/>
  <c r="AB16" i="3"/>
  <c r="AA16" i="3"/>
  <c r="R1517" i="3"/>
  <c r="R1518" i="3"/>
  <c r="R1519" i="3"/>
  <c r="R1520" i="3"/>
  <c r="R1521" i="3"/>
  <c r="R1522" i="3"/>
  <c r="C16" i="3"/>
  <c r="Q1518" i="3"/>
  <c r="Q1517" i="3"/>
  <c r="L1519" i="3"/>
  <c r="L1537" i="3"/>
  <c r="L1538" i="3"/>
  <c r="L1539" i="3"/>
  <c r="L1518" i="3"/>
  <c r="L1520" i="3"/>
  <c r="L1521" i="3"/>
  <c r="L1522" i="3"/>
  <c r="L1523" i="3"/>
  <c r="L1524" i="3"/>
  <c r="L1525" i="3"/>
  <c r="L1526" i="3"/>
  <c r="L1527" i="3"/>
  <c r="L1528" i="3"/>
  <c r="L1529" i="3"/>
  <c r="L1530" i="3"/>
  <c r="L1531" i="3"/>
  <c r="L1532" i="3"/>
  <c r="L1533" i="3"/>
  <c r="L1534" i="3"/>
  <c r="L1535" i="3"/>
  <c r="L1536" i="3"/>
  <c r="L1517" i="3"/>
  <c r="H1702" i="3"/>
  <c r="H1703" i="3"/>
  <c r="H1704" i="3"/>
  <c r="H1705" i="3"/>
  <c r="H1706" i="3"/>
  <c r="H1707" i="3"/>
  <c r="H1708" i="3"/>
  <c r="H1709" i="3"/>
  <c r="H1710" i="3"/>
  <c r="H1711" i="3"/>
  <c r="H1712" i="3"/>
  <c r="H1697" i="3"/>
  <c r="H1698" i="3"/>
  <c r="H1699" i="3"/>
  <c r="H1700" i="3"/>
  <c r="H1701" i="3"/>
  <c r="H1691" i="3"/>
  <c r="H1692" i="3"/>
  <c r="H1693" i="3"/>
  <c r="H1694" i="3"/>
  <c r="H1695" i="3"/>
  <c r="H1696" i="3"/>
  <c r="H1679" i="3"/>
  <c r="H1680" i="3"/>
  <c r="H1681" i="3"/>
  <c r="H1682" i="3"/>
  <c r="H1683" i="3"/>
  <c r="H1684" i="3"/>
  <c r="H1685" i="3"/>
  <c r="H1686" i="3"/>
  <c r="H1687" i="3"/>
  <c r="H1688" i="3"/>
  <c r="H1689" i="3"/>
  <c r="H1690" i="3"/>
  <c r="H1650" i="3"/>
  <c r="H1651" i="3"/>
  <c r="H1652" i="3"/>
  <c r="H1653" i="3"/>
  <c r="H1654" i="3"/>
  <c r="H1655" i="3"/>
  <c r="H1656" i="3"/>
  <c r="H1657" i="3"/>
  <c r="H1658" i="3"/>
  <c r="H1659" i="3"/>
  <c r="H1660" i="3"/>
  <c r="H1661" i="3"/>
  <c r="H1662" i="3"/>
  <c r="H1663" i="3"/>
  <c r="H1664" i="3"/>
  <c r="H1665" i="3"/>
  <c r="H1666" i="3"/>
  <c r="H1667" i="3"/>
  <c r="H1668" i="3"/>
  <c r="H1669" i="3"/>
  <c r="H1670" i="3"/>
  <c r="H1671" i="3"/>
  <c r="H1672" i="3"/>
  <c r="H1673" i="3"/>
  <c r="H1674" i="3"/>
  <c r="H1675" i="3"/>
  <c r="H1676" i="3"/>
  <c r="H1677" i="3"/>
  <c r="H1678" i="3"/>
  <c r="H1630" i="3"/>
  <c r="H1631" i="3"/>
  <c r="H1632" i="3"/>
  <c r="H1633" i="3"/>
  <c r="H1634" i="3"/>
  <c r="H1635" i="3"/>
  <c r="H1636" i="3"/>
  <c r="H1637" i="3"/>
  <c r="H1638" i="3"/>
  <c r="H1639" i="3"/>
  <c r="H1640" i="3"/>
  <c r="H1641" i="3"/>
  <c r="H1642" i="3"/>
  <c r="H1643" i="3"/>
  <c r="H1644" i="3"/>
  <c r="H1645" i="3"/>
  <c r="H1646" i="3"/>
  <c r="H1647" i="3"/>
  <c r="H1648" i="3"/>
  <c r="H1649" i="3"/>
  <c r="H1598" i="3"/>
  <c r="H1599" i="3"/>
  <c r="H1600" i="3"/>
  <c r="H1601" i="3"/>
  <c r="H1602" i="3"/>
  <c r="H1603" i="3"/>
  <c r="H1604" i="3"/>
  <c r="H1605" i="3"/>
  <c r="H1606" i="3"/>
  <c r="H1607" i="3"/>
  <c r="H1608" i="3"/>
  <c r="H1609" i="3"/>
  <c r="H1610" i="3"/>
  <c r="H1611" i="3"/>
  <c r="H1612" i="3"/>
  <c r="H1613" i="3"/>
  <c r="H1614" i="3"/>
  <c r="H1615" i="3"/>
  <c r="H1616" i="3"/>
  <c r="H1617" i="3"/>
  <c r="H1618" i="3"/>
  <c r="H1619" i="3"/>
  <c r="H1620" i="3"/>
  <c r="H1621" i="3"/>
  <c r="H1622" i="3"/>
  <c r="H1623" i="3"/>
  <c r="H1624" i="3"/>
  <c r="H1625" i="3"/>
  <c r="H1626" i="3"/>
  <c r="H1627" i="3"/>
  <c r="H1628" i="3"/>
  <c r="H1629" i="3"/>
  <c r="H1563" i="3"/>
  <c r="H1564" i="3"/>
  <c r="H1565" i="3"/>
  <c r="H1566" i="3"/>
  <c r="H1567" i="3"/>
  <c r="H1568" i="3"/>
  <c r="H1569" i="3"/>
  <c r="H1570" i="3"/>
  <c r="H1571" i="3"/>
  <c r="H1572" i="3"/>
  <c r="H1573" i="3"/>
  <c r="H1574" i="3"/>
  <c r="H1575" i="3"/>
  <c r="H1576" i="3"/>
  <c r="H1577" i="3"/>
  <c r="H1578" i="3"/>
  <c r="H1579" i="3"/>
  <c r="H1580" i="3"/>
  <c r="H1581" i="3"/>
  <c r="H1582" i="3"/>
  <c r="H1583" i="3"/>
  <c r="H1584" i="3"/>
  <c r="H1585" i="3"/>
  <c r="H1586" i="3"/>
  <c r="H1587" i="3"/>
  <c r="H1588" i="3"/>
  <c r="H1589" i="3"/>
  <c r="H1590" i="3"/>
  <c r="H1591" i="3"/>
  <c r="H1592" i="3"/>
  <c r="H1593" i="3"/>
  <c r="H1594" i="3"/>
  <c r="H1595" i="3"/>
  <c r="H1596" i="3"/>
  <c r="H1597" i="3"/>
  <c r="H1518" i="3"/>
  <c r="H1519" i="3"/>
  <c r="H1520" i="3"/>
  <c r="H1521" i="3"/>
  <c r="H1522" i="3"/>
  <c r="H1523" i="3"/>
  <c r="H1524" i="3"/>
  <c r="H1525" i="3"/>
  <c r="H1526" i="3"/>
  <c r="H1527" i="3"/>
  <c r="H1528" i="3"/>
  <c r="H1529" i="3"/>
  <c r="H1530" i="3"/>
  <c r="H1531" i="3"/>
  <c r="H1532" i="3"/>
  <c r="H1533" i="3"/>
  <c r="H1534" i="3"/>
  <c r="H1535" i="3"/>
  <c r="H1536" i="3"/>
  <c r="H1537" i="3"/>
  <c r="H1538" i="3"/>
  <c r="H1539" i="3"/>
  <c r="H1540" i="3"/>
  <c r="H1541" i="3"/>
  <c r="H1542" i="3"/>
  <c r="H1543" i="3"/>
  <c r="H1544" i="3"/>
  <c r="H1545" i="3"/>
  <c r="H1546" i="3"/>
  <c r="H1547" i="3"/>
  <c r="H1548" i="3"/>
  <c r="H1549" i="3"/>
  <c r="H1550" i="3"/>
  <c r="H1551" i="3"/>
  <c r="H1552" i="3"/>
  <c r="H1553" i="3"/>
  <c r="H1554" i="3"/>
  <c r="H1555" i="3"/>
  <c r="H1556" i="3"/>
  <c r="H1557" i="3"/>
  <c r="H1558" i="3"/>
  <c r="H1559" i="3"/>
  <c r="H1560" i="3"/>
  <c r="H1561" i="3"/>
  <c r="H1562" i="3"/>
  <c r="H1517" i="3"/>
  <c r="D15" i="1"/>
  <c r="D14" i="1"/>
  <c r="A1515" i="3"/>
  <c r="P2" i="3"/>
  <c r="G3" i="7"/>
  <c r="F12" i="1"/>
  <c r="I12" i="1"/>
  <c r="AC17" i="3"/>
  <c r="AC18" i="3"/>
  <c r="AC19" i="3"/>
  <c r="AC20" i="3"/>
  <c r="AC21" i="3"/>
  <c r="AC22" i="3"/>
  <c r="AC23" i="3"/>
  <c r="AC24" i="3"/>
  <c r="AC25" i="3"/>
  <c r="AC26" i="3"/>
  <c r="AC27" i="3"/>
  <c r="AC28" i="3"/>
  <c r="AC29" i="3"/>
  <c r="AC30" i="3"/>
  <c r="AC31" i="3"/>
  <c r="AC32" i="3"/>
  <c r="AC33" i="3"/>
  <c r="AC34" i="3"/>
  <c r="AC35" i="3"/>
  <c r="AC36" i="3"/>
  <c r="AC37" i="3"/>
  <c r="AC38" i="3"/>
  <c r="AC39" i="3"/>
  <c r="AC40" i="3"/>
  <c r="AC41" i="3"/>
  <c r="AC42" i="3"/>
  <c r="AC43" i="3"/>
  <c r="AC44" i="3"/>
  <c r="AC45" i="3"/>
  <c r="AC46" i="3"/>
  <c r="AC47" i="3"/>
  <c r="AC48" i="3"/>
  <c r="AC49" i="3"/>
  <c r="AC50" i="3"/>
  <c r="AC51" i="3"/>
  <c r="AC52" i="3"/>
  <c r="AC53" i="3"/>
  <c r="AC54" i="3"/>
  <c r="AC55" i="3"/>
  <c r="AC56" i="3"/>
  <c r="AC57" i="3"/>
  <c r="AC58" i="3"/>
  <c r="AC59" i="3"/>
  <c r="AC60" i="3"/>
  <c r="AC61" i="3"/>
  <c r="AC62" i="3"/>
  <c r="AC63" i="3"/>
  <c r="AC64" i="3"/>
  <c r="AC65" i="3"/>
  <c r="AC66" i="3"/>
  <c r="AC67" i="3"/>
  <c r="AC68" i="3"/>
  <c r="AC69" i="3"/>
  <c r="AC70" i="3"/>
  <c r="AC71" i="3"/>
  <c r="AC72" i="3"/>
  <c r="AC73" i="3"/>
  <c r="AC74" i="3"/>
  <c r="AC75" i="3"/>
  <c r="AC76" i="3"/>
  <c r="AC77" i="3"/>
  <c r="AC78" i="3"/>
  <c r="AC79" i="3"/>
  <c r="AC80" i="3"/>
  <c r="AC81" i="3"/>
  <c r="AC82" i="3"/>
  <c r="AC83" i="3"/>
  <c r="AC84" i="3"/>
  <c r="AC85" i="3"/>
  <c r="AC86" i="3"/>
  <c r="AC87" i="3"/>
  <c r="AC88" i="3"/>
  <c r="AC89" i="3"/>
  <c r="AC90" i="3"/>
  <c r="AC91" i="3"/>
  <c r="AC92" i="3"/>
  <c r="AC93" i="3"/>
  <c r="AC94" i="3"/>
  <c r="AC95" i="3"/>
  <c r="AC96" i="3"/>
  <c r="AC97" i="3"/>
  <c r="AC98" i="3"/>
  <c r="AC99" i="3"/>
  <c r="AC100" i="3"/>
  <c r="AC101" i="3"/>
  <c r="AC102" i="3"/>
  <c r="AC103" i="3"/>
  <c r="AC104" i="3"/>
  <c r="AC105" i="3"/>
  <c r="AC106" i="3"/>
  <c r="AC107" i="3"/>
  <c r="AC108" i="3"/>
  <c r="AC109" i="3"/>
  <c r="AC110" i="3"/>
  <c r="AC111" i="3"/>
  <c r="AC112" i="3"/>
  <c r="AC113" i="3"/>
  <c r="AC114" i="3"/>
  <c r="AC115" i="3"/>
  <c r="AC116" i="3"/>
  <c r="AC117" i="3"/>
  <c r="AC118" i="3"/>
  <c r="AC119" i="3"/>
  <c r="AC120" i="3"/>
  <c r="AC121" i="3"/>
  <c r="AC122" i="3"/>
  <c r="AC123" i="3"/>
  <c r="AC124" i="3"/>
  <c r="AC125" i="3"/>
  <c r="AC126" i="3"/>
  <c r="AC127" i="3"/>
  <c r="AC128" i="3"/>
  <c r="AC129" i="3"/>
  <c r="AC130" i="3"/>
  <c r="AC131" i="3"/>
  <c r="AC132" i="3"/>
  <c r="AC133" i="3"/>
  <c r="AC134" i="3"/>
  <c r="AC135" i="3"/>
  <c r="AC136" i="3"/>
  <c r="AC137" i="3"/>
  <c r="AC138" i="3"/>
  <c r="AC139" i="3"/>
  <c r="AC140" i="3"/>
  <c r="AC141" i="3"/>
  <c r="AC142" i="3"/>
  <c r="AC143" i="3"/>
  <c r="AC144" i="3"/>
  <c r="AC145" i="3"/>
  <c r="AC146" i="3"/>
  <c r="AC147" i="3"/>
  <c r="AC148" i="3"/>
  <c r="AC149" i="3"/>
  <c r="AC150" i="3"/>
  <c r="AC151" i="3"/>
  <c r="AC152" i="3"/>
  <c r="AC153" i="3"/>
  <c r="AC154" i="3"/>
  <c r="AC155" i="3"/>
  <c r="AC156" i="3"/>
  <c r="AC157" i="3"/>
  <c r="AC158" i="3"/>
  <c r="AC159" i="3"/>
  <c r="AC160" i="3"/>
  <c r="AC161" i="3"/>
  <c r="AC162" i="3"/>
  <c r="AC163" i="3"/>
  <c r="AC164" i="3"/>
  <c r="AC165" i="3"/>
  <c r="AC166" i="3"/>
  <c r="AC167" i="3"/>
  <c r="AC168" i="3"/>
  <c r="AC169" i="3"/>
  <c r="AC170" i="3"/>
  <c r="AC171" i="3"/>
  <c r="AC172" i="3"/>
  <c r="AC173" i="3"/>
  <c r="AC174" i="3"/>
  <c r="AC175" i="3"/>
  <c r="AC176" i="3"/>
  <c r="AC177" i="3"/>
  <c r="AC178" i="3"/>
  <c r="AC179" i="3"/>
  <c r="AC180" i="3"/>
  <c r="AC181" i="3"/>
  <c r="AC182" i="3"/>
  <c r="AC183" i="3"/>
  <c r="AC184" i="3"/>
  <c r="AC185" i="3"/>
  <c r="AC186" i="3"/>
  <c r="AC187" i="3"/>
  <c r="AC188" i="3"/>
  <c r="AC189" i="3"/>
  <c r="AC190" i="3"/>
  <c r="AC191" i="3"/>
  <c r="AC192" i="3"/>
  <c r="AC193" i="3"/>
  <c r="AC194" i="3"/>
  <c r="AC195" i="3"/>
  <c r="AC196" i="3"/>
  <c r="AC197" i="3"/>
  <c r="AC198" i="3"/>
  <c r="AC199" i="3"/>
  <c r="AC200" i="3"/>
  <c r="AC201" i="3"/>
  <c r="AC202" i="3"/>
  <c r="AC203" i="3"/>
  <c r="AC204" i="3"/>
  <c r="AC205" i="3"/>
  <c r="AC206" i="3"/>
  <c r="AC207" i="3"/>
  <c r="AC208" i="3"/>
  <c r="AC209" i="3"/>
  <c r="AC210" i="3"/>
  <c r="AC211" i="3"/>
  <c r="AC212" i="3"/>
  <c r="AC213" i="3"/>
  <c r="AC214" i="3"/>
  <c r="AC215" i="3"/>
  <c r="AC216" i="3"/>
  <c r="AC217" i="3"/>
  <c r="AC218" i="3"/>
  <c r="AC219" i="3"/>
  <c r="AC220" i="3"/>
  <c r="AC221" i="3"/>
  <c r="AC222" i="3"/>
  <c r="AC223" i="3"/>
  <c r="AC224" i="3"/>
  <c r="AC225" i="3"/>
  <c r="AC226" i="3"/>
  <c r="AC227" i="3"/>
  <c r="AC228" i="3"/>
  <c r="AC229" i="3"/>
  <c r="AC230" i="3"/>
  <c r="AC231" i="3"/>
  <c r="AC232" i="3"/>
  <c r="AC233" i="3"/>
  <c r="AC234" i="3"/>
  <c r="AC235" i="3"/>
  <c r="AC236" i="3"/>
  <c r="AC237" i="3"/>
  <c r="AC238" i="3"/>
  <c r="AC239" i="3"/>
  <c r="AC240" i="3"/>
  <c r="AC241" i="3"/>
  <c r="AC242" i="3"/>
  <c r="AC243" i="3"/>
  <c r="AC244" i="3"/>
  <c r="AC245" i="3"/>
  <c r="AC246" i="3"/>
  <c r="AC247" i="3"/>
  <c r="AC248" i="3"/>
  <c r="AC249" i="3"/>
  <c r="AC250" i="3"/>
  <c r="AC251" i="3"/>
  <c r="AC252" i="3"/>
  <c r="AC253" i="3"/>
  <c r="AC254" i="3"/>
  <c r="AC255" i="3"/>
  <c r="AC256" i="3"/>
  <c r="AC257" i="3"/>
  <c r="AC258" i="3"/>
  <c r="AC259" i="3"/>
  <c r="AC260" i="3"/>
  <c r="AC261" i="3"/>
  <c r="AC262" i="3"/>
  <c r="AC263" i="3"/>
  <c r="AC264" i="3"/>
  <c r="AC265" i="3"/>
  <c r="AC266" i="3"/>
  <c r="AC267" i="3"/>
  <c r="AC268" i="3"/>
  <c r="AC269" i="3"/>
  <c r="AC270" i="3"/>
  <c r="AC271" i="3"/>
  <c r="AC272" i="3"/>
  <c r="AC273" i="3"/>
  <c r="AC274" i="3"/>
  <c r="AC275" i="3"/>
  <c r="AC276" i="3"/>
  <c r="AC277" i="3"/>
  <c r="AC278" i="3"/>
  <c r="AC279" i="3"/>
  <c r="AC280" i="3"/>
  <c r="AC281" i="3"/>
  <c r="AC282" i="3"/>
  <c r="AC283" i="3"/>
  <c r="AC284" i="3"/>
  <c r="AC285" i="3"/>
  <c r="AC286" i="3"/>
  <c r="AC287" i="3"/>
  <c r="AC288" i="3"/>
  <c r="AC289" i="3"/>
  <c r="AC290" i="3"/>
  <c r="AC291" i="3"/>
  <c r="AC292" i="3"/>
  <c r="AC293" i="3"/>
  <c r="AC294" i="3"/>
  <c r="AC295" i="3"/>
  <c r="AC296" i="3"/>
  <c r="AC297" i="3"/>
  <c r="AC298" i="3"/>
  <c r="AC299" i="3"/>
  <c r="AC300" i="3"/>
  <c r="AC301" i="3"/>
  <c r="AC302" i="3"/>
  <c r="AC303" i="3"/>
  <c r="AC304" i="3"/>
  <c r="AC305" i="3"/>
  <c r="AC306" i="3"/>
  <c r="AC307" i="3"/>
  <c r="AC308" i="3"/>
  <c r="AC309" i="3"/>
  <c r="AC310" i="3"/>
  <c r="AC311" i="3"/>
  <c r="AC312" i="3"/>
  <c r="AC313" i="3"/>
  <c r="AC314" i="3"/>
  <c r="AC315" i="3"/>
  <c r="AC316" i="3"/>
  <c r="AC317" i="3"/>
  <c r="AC318" i="3"/>
  <c r="AC319" i="3"/>
  <c r="AC320" i="3"/>
  <c r="AC321" i="3"/>
  <c r="AC322" i="3"/>
  <c r="AC323" i="3"/>
  <c r="AC324" i="3"/>
  <c r="AC325" i="3"/>
  <c r="AC326" i="3"/>
  <c r="AC327" i="3"/>
  <c r="AC328" i="3"/>
  <c r="AC329" i="3"/>
  <c r="AC330" i="3"/>
  <c r="AC331" i="3"/>
  <c r="AC332" i="3"/>
  <c r="AC333" i="3"/>
  <c r="AC334" i="3"/>
  <c r="AC335" i="3"/>
  <c r="AC336" i="3"/>
  <c r="AC337" i="3"/>
  <c r="AC338" i="3"/>
  <c r="AC339" i="3"/>
  <c r="AC340" i="3"/>
  <c r="AC341" i="3"/>
  <c r="AC342" i="3"/>
  <c r="AC343" i="3"/>
  <c r="AC344" i="3"/>
  <c r="AC345" i="3"/>
  <c r="AC346" i="3"/>
  <c r="AC347" i="3"/>
  <c r="AC348" i="3"/>
  <c r="AC349" i="3"/>
  <c r="AC350" i="3"/>
  <c r="AC351" i="3"/>
  <c r="AC352" i="3"/>
  <c r="AC353" i="3"/>
  <c r="AC354" i="3"/>
  <c r="AC355" i="3"/>
  <c r="AC356" i="3"/>
  <c r="AC357" i="3"/>
  <c r="AC358" i="3"/>
  <c r="AC359" i="3"/>
  <c r="AC360" i="3"/>
  <c r="AC361" i="3"/>
  <c r="AC362" i="3"/>
  <c r="AC363" i="3"/>
  <c r="AC364" i="3"/>
  <c r="AC365" i="3"/>
  <c r="AC366" i="3"/>
  <c r="AC367" i="3"/>
  <c r="AC368" i="3"/>
  <c r="AC369" i="3"/>
  <c r="AC370" i="3"/>
  <c r="AC371" i="3"/>
  <c r="AC372" i="3"/>
  <c r="AC373" i="3"/>
  <c r="AC374" i="3"/>
  <c r="AC375" i="3"/>
  <c r="AC376" i="3"/>
  <c r="AC377" i="3"/>
  <c r="AC378" i="3"/>
  <c r="AC379" i="3"/>
  <c r="AC380" i="3"/>
  <c r="AC381" i="3"/>
  <c r="AC382" i="3"/>
  <c r="AC383" i="3"/>
  <c r="AC384" i="3"/>
  <c r="AC385" i="3"/>
  <c r="AC386" i="3"/>
  <c r="AC387" i="3"/>
  <c r="AC388" i="3"/>
  <c r="AC389" i="3"/>
  <c r="AC390" i="3"/>
  <c r="AC391" i="3"/>
  <c r="AC392" i="3"/>
  <c r="AC393" i="3"/>
  <c r="AC394" i="3"/>
  <c r="AC395" i="3"/>
  <c r="AC396" i="3"/>
  <c r="AC397" i="3"/>
  <c r="AC398" i="3"/>
  <c r="AC399" i="3"/>
  <c r="AC400" i="3"/>
  <c r="AC401" i="3"/>
  <c r="AC402" i="3"/>
  <c r="AC403" i="3"/>
  <c r="AC404" i="3"/>
  <c r="AC405" i="3"/>
  <c r="AC406" i="3"/>
  <c r="AC407" i="3"/>
  <c r="AC408" i="3"/>
  <c r="AC409" i="3"/>
  <c r="AC410" i="3"/>
  <c r="AC411" i="3"/>
  <c r="AC412" i="3"/>
  <c r="AC413" i="3"/>
  <c r="AC414" i="3"/>
  <c r="AC415" i="3"/>
  <c r="AC416" i="3"/>
  <c r="AC417" i="3"/>
  <c r="AC418" i="3"/>
  <c r="AC419" i="3"/>
  <c r="AC420" i="3"/>
  <c r="AC421" i="3"/>
  <c r="AC422" i="3"/>
  <c r="AC423" i="3"/>
  <c r="AC424" i="3"/>
  <c r="AC425" i="3"/>
  <c r="AC426" i="3"/>
  <c r="AC427" i="3"/>
  <c r="AC428" i="3"/>
  <c r="AC429" i="3"/>
  <c r="AC430" i="3"/>
  <c r="AC431" i="3"/>
  <c r="AC432" i="3"/>
  <c r="AC433" i="3"/>
  <c r="AC434" i="3"/>
  <c r="AC435" i="3"/>
  <c r="AC436" i="3"/>
  <c r="AC437" i="3"/>
  <c r="AC438" i="3"/>
  <c r="AC439" i="3"/>
  <c r="AC440" i="3"/>
  <c r="AC441" i="3"/>
  <c r="AC442" i="3"/>
  <c r="AC443" i="3"/>
  <c r="AC444" i="3"/>
  <c r="AC445" i="3"/>
  <c r="AC446" i="3"/>
  <c r="AC447" i="3"/>
  <c r="AC448" i="3"/>
  <c r="AC449" i="3"/>
  <c r="AC450" i="3"/>
  <c r="AC451" i="3"/>
  <c r="AC452" i="3"/>
  <c r="AC453" i="3"/>
  <c r="AC454" i="3"/>
  <c r="AC455" i="3"/>
  <c r="AC456" i="3"/>
  <c r="AC457" i="3"/>
  <c r="AC458" i="3"/>
  <c r="AC459" i="3"/>
  <c r="AC460" i="3"/>
  <c r="AC461" i="3"/>
  <c r="AC462" i="3"/>
  <c r="AC463" i="3"/>
  <c r="AC464" i="3"/>
  <c r="AC465" i="3"/>
  <c r="AC466" i="3"/>
  <c r="AC467" i="3"/>
  <c r="AC468" i="3"/>
  <c r="AC469" i="3"/>
  <c r="AC470" i="3"/>
  <c r="AC471" i="3"/>
  <c r="AC472" i="3"/>
  <c r="AC473" i="3"/>
  <c r="AC474" i="3"/>
  <c r="AC475" i="3"/>
  <c r="AC476" i="3"/>
  <c r="AC477" i="3"/>
  <c r="AC478" i="3"/>
  <c r="AC479" i="3"/>
  <c r="AC480" i="3"/>
  <c r="AC481" i="3"/>
  <c r="AC482" i="3"/>
  <c r="AC483" i="3"/>
  <c r="AC484" i="3"/>
  <c r="AC485" i="3"/>
  <c r="AC486" i="3"/>
  <c r="AC487" i="3"/>
  <c r="AC488" i="3"/>
  <c r="AC489" i="3"/>
  <c r="AC490" i="3"/>
  <c r="AC491" i="3"/>
  <c r="AC492" i="3"/>
  <c r="AC493" i="3"/>
  <c r="AC494" i="3"/>
  <c r="AC495" i="3"/>
  <c r="AC496" i="3"/>
  <c r="AC497" i="3"/>
  <c r="AC498" i="3"/>
  <c r="AC499" i="3"/>
  <c r="AC500" i="3"/>
  <c r="AC1001" i="3"/>
  <c r="AC1002" i="3"/>
  <c r="AC1003" i="3"/>
  <c r="AC1004" i="3"/>
  <c r="AC1005" i="3"/>
  <c r="AC1006" i="3"/>
  <c r="AC1007" i="3"/>
  <c r="AC1008" i="3"/>
  <c r="AC1009" i="3"/>
  <c r="AC1010" i="3"/>
  <c r="AC1011" i="3"/>
  <c r="AC1012" i="3"/>
  <c r="AC1013" i="3"/>
  <c r="AC1014" i="3"/>
  <c r="AC1015" i="3"/>
  <c r="AC1016" i="3"/>
  <c r="AC1017" i="3"/>
  <c r="AC1018" i="3"/>
  <c r="AC1019" i="3"/>
  <c r="AC1020" i="3"/>
  <c r="AC1021" i="3"/>
  <c r="AC1022" i="3"/>
  <c r="AC1023" i="3"/>
  <c r="AC1024" i="3"/>
  <c r="AC1025" i="3"/>
  <c r="AC1026" i="3"/>
  <c r="AC1027" i="3"/>
  <c r="AC1028" i="3"/>
  <c r="AC1029" i="3"/>
  <c r="AC1030" i="3"/>
  <c r="AC1031" i="3"/>
  <c r="AC1032" i="3"/>
  <c r="AC1033" i="3"/>
  <c r="AC1034" i="3"/>
  <c r="AC1035" i="3"/>
  <c r="AC1036" i="3"/>
  <c r="AC1037" i="3"/>
  <c r="AC1038" i="3"/>
  <c r="AC1039" i="3"/>
  <c r="AC1040" i="3"/>
  <c r="AC1041" i="3"/>
  <c r="AC1042" i="3"/>
  <c r="AC1043" i="3"/>
  <c r="AC1044" i="3"/>
  <c r="AC1045" i="3"/>
  <c r="AC1046" i="3"/>
  <c r="AC1047" i="3"/>
  <c r="AC1048" i="3"/>
  <c r="AC1049" i="3"/>
  <c r="AC1050" i="3"/>
  <c r="AC1051" i="3"/>
  <c r="AC1052" i="3"/>
  <c r="AC1053" i="3"/>
  <c r="AC1054" i="3"/>
  <c r="AC1055" i="3"/>
  <c r="AC1056" i="3"/>
  <c r="AC1057" i="3"/>
  <c r="AC1058" i="3"/>
  <c r="AC1059" i="3"/>
  <c r="AC1060" i="3"/>
  <c r="AC1061" i="3"/>
  <c r="AC1062" i="3"/>
  <c r="AC1063" i="3"/>
  <c r="AC1064" i="3"/>
  <c r="AC1065" i="3"/>
  <c r="AC1066" i="3"/>
  <c r="AC1067" i="3"/>
  <c r="AC1068" i="3"/>
  <c r="AC1069" i="3"/>
  <c r="AC1070" i="3"/>
  <c r="AC1071" i="3"/>
  <c r="AC1072" i="3"/>
  <c r="AC1073" i="3"/>
  <c r="AC1074" i="3"/>
  <c r="AC1075" i="3"/>
  <c r="AC1076" i="3"/>
  <c r="AC1077" i="3"/>
  <c r="AC1078" i="3"/>
  <c r="AC1079" i="3"/>
  <c r="AC1080" i="3"/>
  <c r="AC1081" i="3"/>
  <c r="AC1082" i="3"/>
  <c r="AC1083" i="3"/>
  <c r="AC1084" i="3"/>
  <c r="AC1085" i="3"/>
  <c r="AC1086" i="3"/>
  <c r="AC1087" i="3"/>
  <c r="AC1088" i="3"/>
  <c r="AC1089" i="3"/>
  <c r="AC1090" i="3"/>
  <c r="AC1091" i="3"/>
  <c r="AC1092" i="3"/>
  <c r="AC1093" i="3"/>
  <c r="AC1094" i="3"/>
  <c r="AC1095" i="3"/>
  <c r="AC1096" i="3"/>
  <c r="AC1097" i="3"/>
  <c r="AC1098" i="3"/>
  <c r="AC1099" i="3"/>
  <c r="AC1100" i="3"/>
  <c r="AC1101" i="3"/>
  <c r="AC1102" i="3"/>
  <c r="AC1103" i="3"/>
  <c r="AC1104" i="3"/>
  <c r="AC1105" i="3"/>
  <c r="AC1106" i="3"/>
  <c r="AC1107" i="3"/>
  <c r="AC1108" i="3"/>
  <c r="AC1109" i="3"/>
  <c r="AC1110" i="3"/>
  <c r="AC1111" i="3"/>
  <c r="AC1112" i="3"/>
  <c r="AC1113" i="3"/>
  <c r="AC1114" i="3"/>
  <c r="AC1115" i="3"/>
  <c r="AC1116" i="3"/>
  <c r="AC1117" i="3"/>
  <c r="AC1118" i="3"/>
  <c r="AC1119" i="3"/>
  <c r="AC1120" i="3"/>
  <c r="AC1121" i="3"/>
  <c r="AC1122" i="3"/>
  <c r="AC1123" i="3"/>
  <c r="AC1124" i="3"/>
  <c r="AC1125" i="3"/>
  <c r="AC1126" i="3"/>
  <c r="AC1127" i="3"/>
  <c r="AC1128" i="3"/>
  <c r="AC1129" i="3"/>
  <c r="AC1130" i="3"/>
  <c r="AC1131" i="3"/>
  <c r="AC1132" i="3"/>
  <c r="AC1133" i="3"/>
  <c r="AC1134" i="3"/>
  <c r="AC1135" i="3"/>
  <c r="AC1136" i="3"/>
  <c r="AC1137" i="3"/>
  <c r="AC1138" i="3"/>
  <c r="AC1139" i="3"/>
  <c r="AC1140" i="3"/>
  <c r="AC1141" i="3"/>
  <c r="AC1142" i="3"/>
  <c r="AC1143" i="3"/>
  <c r="AC1144" i="3"/>
  <c r="AC1145" i="3"/>
  <c r="AC1146" i="3"/>
  <c r="AC1147" i="3"/>
  <c r="AC1148" i="3"/>
  <c r="AC1149" i="3"/>
  <c r="AC1150" i="3"/>
  <c r="AC1151" i="3"/>
  <c r="AC1152" i="3"/>
  <c r="AC1153" i="3"/>
  <c r="AC1154" i="3"/>
  <c r="AC1155" i="3"/>
  <c r="AC1156" i="3"/>
  <c r="AC1157" i="3"/>
  <c r="AC1158" i="3"/>
  <c r="AC1159" i="3"/>
  <c r="AC1160" i="3"/>
  <c r="AC1161" i="3"/>
  <c r="AC1162" i="3"/>
  <c r="AC1163" i="3"/>
  <c r="AC1164" i="3"/>
  <c r="AC1165" i="3"/>
  <c r="AC1166" i="3"/>
  <c r="AC1167" i="3"/>
  <c r="AC1168" i="3"/>
  <c r="AC1169" i="3"/>
  <c r="AC1170" i="3"/>
  <c r="AC1171" i="3"/>
  <c r="AC1172" i="3"/>
  <c r="AC1173" i="3"/>
  <c r="AC1174" i="3"/>
  <c r="AC1175" i="3"/>
  <c r="AC1176" i="3"/>
  <c r="AC1177" i="3"/>
  <c r="AC1178" i="3"/>
  <c r="AC1179" i="3"/>
  <c r="AC1180" i="3"/>
  <c r="AC1181" i="3"/>
  <c r="AC1182" i="3"/>
  <c r="AC1183" i="3"/>
  <c r="AC1184" i="3"/>
  <c r="AC1185" i="3"/>
  <c r="AC1186" i="3"/>
  <c r="AC1187" i="3"/>
  <c r="AC1188" i="3"/>
  <c r="AC1189" i="3"/>
  <c r="AC1190" i="3"/>
  <c r="AC1191" i="3"/>
  <c r="AC1192" i="3"/>
  <c r="AC1193" i="3"/>
  <c r="AC1194" i="3"/>
  <c r="AC1195" i="3"/>
  <c r="AC1196" i="3"/>
  <c r="AC1197" i="3"/>
  <c r="AC1198" i="3"/>
  <c r="AC1199" i="3"/>
  <c r="AC1200" i="3"/>
  <c r="AC1201" i="3"/>
  <c r="AC1202" i="3"/>
  <c r="AC1203" i="3"/>
  <c r="AC1204" i="3"/>
  <c r="AC1205" i="3"/>
  <c r="AC1206" i="3"/>
  <c r="AC1207" i="3"/>
  <c r="AC1208" i="3"/>
  <c r="AC1209" i="3"/>
  <c r="AC1210" i="3"/>
  <c r="AC1211" i="3"/>
  <c r="AC1212" i="3"/>
  <c r="AC1213" i="3"/>
  <c r="AC1214" i="3"/>
  <c r="AC1215" i="3"/>
  <c r="AC1216" i="3"/>
  <c r="AC1217" i="3"/>
  <c r="AC1218" i="3"/>
  <c r="AC1219" i="3"/>
  <c r="AC1220" i="3"/>
  <c r="AC1221" i="3"/>
  <c r="AC1222" i="3"/>
  <c r="AC1223" i="3"/>
  <c r="AC1224" i="3"/>
  <c r="AC1225" i="3"/>
  <c r="AC1226" i="3"/>
  <c r="AC1227" i="3"/>
  <c r="AC1228" i="3"/>
  <c r="AC1229" i="3"/>
  <c r="AC1230" i="3"/>
  <c r="AC1231" i="3"/>
  <c r="AC1232" i="3"/>
  <c r="AC1233" i="3"/>
  <c r="AC1234" i="3"/>
  <c r="AC1235" i="3"/>
  <c r="AC1236" i="3"/>
  <c r="AC1237" i="3"/>
  <c r="AC1238" i="3"/>
  <c r="AC1239" i="3"/>
  <c r="AC1240" i="3"/>
  <c r="AC1241" i="3"/>
  <c r="AC1242" i="3"/>
  <c r="AC1243" i="3"/>
  <c r="AC1244" i="3"/>
  <c r="AC1245" i="3"/>
  <c r="AC1246" i="3"/>
  <c r="AC1247" i="3"/>
  <c r="AC1248" i="3"/>
  <c r="AC1249" i="3"/>
  <c r="AC1250" i="3"/>
  <c r="AC1251" i="3"/>
  <c r="AC1252" i="3"/>
  <c r="AC1253" i="3"/>
  <c r="AC1254" i="3"/>
  <c r="AC1255" i="3"/>
  <c r="AC1256" i="3"/>
  <c r="AC1257" i="3"/>
  <c r="AC1258" i="3"/>
  <c r="AC1259" i="3"/>
  <c r="AC1260" i="3"/>
  <c r="AC1261" i="3"/>
  <c r="AC1262" i="3"/>
  <c r="AC1263" i="3"/>
  <c r="AC1264" i="3"/>
  <c r="AC1265" i="3"/>
  <c r="AC1266" i="3"/>
  <c r="AC1267" i="3"/>
  <c r="AC1268" i="3"/>
  <c r="AC1269" i="3"/>
  <c r="AC1270" i="3"/>
  <c r="AC1271" i="3"/>
  <c r="AC1272" i="3"/>
  <c r="AC1273" i="3"/>
  <c r="AC1274" i="3"/>
  <c r="AC1275" i="3"/>
  <c r="AC1276" i="3"/>
  <c r="AC1277" i="3"/>
  <c r="AC1278" i="3"/>
  <c r="AC1279" i="3"/>
  <c r="AC1280" i="3"/>
  <c r="AC1281" i="3"/>
  <c r="AC1282" i="3"/>
  <c r="AC1283" i="3"/>
  <c r="AC1284" i="3"/>
  <c r="AC1285" i="3"/>
  <c r="AC1286" i="3"/>
  <c r="AC1287" i="3"/>
  <c r="AC1288" i="3"/>
  <c r="AC1289" i="3"/>
  <c r="AC1290" i="3"/>
  <c r="AC1291" i="3"/>
  <c r="AC1292" i="3"/>
  <c r="AC1293" i="3"/>
  <c r="AC1294" i="3"/>
  <c r="AC1295" i="3"/>
  <c r="AC1296" i="3"/>
  <c r="AC1297" i="3"/>
  <c r="AC1298" i="3"/>
  <c r="AC1299" i="3"/>
  <c r="AC1300" i="3"/>
  <c r="AC1301" i="3"/>
  <c r="AC1302" i="3"/>
  <c r="AC1303" i="3"/>
  <c r="AC1304" i="3"/>
  <c r="AC1305" i="3"/>
  <c r="AC1306" i="3"/>
  <c r="AC1307" i="3"/>
  <c r="AC1308" i="3"/>
  <c r="AC1309" i="3"/>
  <c r="AC1310" i="3"/>
  <c r="AC1311" i="3"/>
  <c r="AC1312" i="3"/>
  <c r="AC1313" i="3"/>
  <c r="AC1314" i="3"/>
  <c r="AC1315" i="3"/>
  <c r="AC1316" i="3"/>
  <c r="AC1317" i="3"/>
  <c r="AC1318" i="3"/>
  <c r="AC1319" i="3"/>
  <c r="AC1320" i="3"/>
  <c r="AC1321" i="3"/>
  <c r="AC1322" i="3"/>
  <c r="AC1323" i="3"/>
  <c r="AC1324" i="3"/>
  <c r="AC1325" i="3"/>
  <c r="AC1326" i="3"/>
  <c r="AC1327" i="3"/>
  <c r="AC1328" i="3"/>
  <c r="AC1329" i="3"/>
  <c r="AC1330" i="3"/>
  <c r="AC1331" i="3"/>
  <c r="AC1332" i="3"/>
  <c r="AC1333" i="3"/>
  <c r="AC1334" i="3"/>
  <c r="AC1335" i="3"/>
  <c r="AC1336" i="3"/>
  <c r="AC1337" i="3"/>
  <c r="AC1338" i="3"/>
  <c r="AC1339" i="3"/>
  <c r="AC1340" i="3"/>
  <c r="AC1341" i="3"/>
  <c r="AC1342" i="3"/>
  <c r="AC1343" i="3"/>
  <c r="AC1344" i="3"/>
  <c r="AC1345" i="3"/>
  <c r="AC1346" i="3"/>
  <c r="AC1347" i="3"/>
  <c r="AC1348" i="3"/>
  <c r="AC1349" i="3"/>
  <c r="AC1350" i="3"/>
  <c r="AC1351" i="3"/>
  <c r="AC1352" i="3"/>
  <c r="AC1353" i="3"/>
  <c r="AC1354" i="3"/>
  <c r="AC1355" i="3"/>
  <c r="AC1356" i="3"/>
  <c r="AC1357" i="3"/>
  <c r="AC1358" i="3"/>
  <c r="AC1359" i="3"/>
  <c r="AC1360" i="3"/>
  <c r="AC1361" i="3"/>
  <c r="AC1362" i="3"/>
  <c r="AC1363" i="3"/>
  <c r="AC1364" i="3"/>
  <c r="AC1365" i="3"/>
  <c r="AC1366" i="3"/>
  <c r="AC1367" i="3"/>
  <c r="AC1368" i="3"/>
  <c r="AC1369" i="3"/>
  <c r="AC1370" i="3"/>
  <c r="AC1371" i="3"/>
  <c r="AC1372" i="3"/>
  <c r="AC1373" i="3"/>
  <c r="AC1374" i="3"/>
  <c r="AC1375" i="3"/>
  <c r="AC1376" i="3"/>
  <c r="AC1377" i="3"/>
  <c r="AC1378" i="3"/>
  <c r="AC1379" i="3"/>
  <c r="AC1380" i="3"/>
  <c r="AC1381" i="3"/>
  <c r="AC1382" i="3"/>
  <c r="AC1383" i="3"/>
  <c r="AC1384" i="3"/>
  <c r="AC1385" i="3"/>
  <c r="AC1386" i="3"/>
  <c r="AC1387" i="3"/>
  <c r="AC1388" i="3"/>
  <c r="AC1389" i="3"/>
  <c r="AC1390" i="3"/>
  <c r="AC1391" i="3"/>
  <c r="AC1392" i="3"/>
  <c r="AC1393" i="3"/>
  <c r="AC1394" i="3"/>
  <c r="AC1395" i="3"/>
  <c r="AC1396" i="3"/>
  <c r="AC1397" i="3"/>
  <c r="AC1398" i="3"/>
  <c r="AC1399" i="3"/>
  <c r="AC1400" i="3"/>
  <c r="AC1401" i="3"/>
  <c r="AC1402" i="3"/>
  <c r="AC1403" i="3"/>
  <c r="AC1404" i="3"/>
  <c r="AC1405" i="3"/>
  <c r="AC1406" i="3"/>
  <c r="AC1407" i="3"/>
  <c r="AC1408" i="3"/>
  <c r="AC1409" i="3"/>
  <c r="AC1410" i="3"/>
  <c r="AC1411" i="3"/>
  <c r="AC1412" i="3"/>
  <c r="AC1413" i="3"/>
  <c r="AC1414" i="3"/>
  <c r="AC1415" i="3"/>
  <c r="AC1416" i="3"/>
  <c r="AC1417" i="3"/>
  <c r="AC1418" i="3"/>
  <c r="AC1419" i="3"/>
  <c r="AC1420" i="3"/>
  <c r="AC1421" i="3"/>
  <c r="AC1422" i="3"/>
  <c r="AC1423" i="3"/>
  <c r="AC1424" i="3"/>
  <c r="AC1425" i="3"/>
  <c r="AC1426" i="3"/>
  <c r="AC1427" i="3"/>
  <c r="AC1428" i="3"/>
  <c r="AC1429" i="3"/>
  <c r="AC1430" i="3"/>
  <c r="AC1431" i="3"/>
  <c r="AC1432" i="3"/>
  <c r="AC1433" i="3"/>
  <c r="AC1434" i="3"/>
  <c r="AC1435" i="3"/>
  <c r="AC1436" i="3"/>
  <c r="AC1437" i="3"/>
  <c r="AC1438" i="3"/>
  <c r="AC1439" i="3"/>
  <c r="AC1440" i="3"/>
  <c r="AC1441" i="3"/>
  <c r="AC1442" i="3"/>
  <c r="AC1443" i="3"/>
  <c r="AC1444" i="3"/>
  <c r="AC1445" i="3"/>
  <c r="AC1446" i="3"/>
  <c r="AC1447" i="3"/>
  <c r="AC1448" i="3"/>
  <c r="AC1449" i="3"/>
  <c r="AC1450" i="3"/>
  <c r="AC1451" i="3"/>
  <c r="AC1452" i="3"/>
  <c r="AC1453" i="3"/>
  <c r="AC1454" i="3"/>
  <c r="AC1455" i="3"/>
  <c r="AC1456" i="3"/>
  <c r="AC1457" i="3"/>
  <c r="AC1458" i="3"/>
  <c r="AC1459" i="3"/>
  <c r="AC1460" i="3"/>
  <c r="AC1461" i="3"/>
  <c r="AC1462" i="3"/>
  <c r="AC1463" i="3"/>
  <c r="AC1464" i="3"/>
  <c r="AC1465" i="3"/>
  <c r="AC1466" i="3"/>
  <c r="AC1467" i="3"/>
  <c r="AC1468" i="3"/>
  <c r="AC1469" i="3"/>
  <c r="AC1470" i="3"/>
  <c r="AC1471" i="3"/>
  <c r="AC1472" i="3"/>
  <c r="AC1473" i="3"/>
  <c r="AC1474" i="3"/>
  <c r="AC1475" i="3"/>
  <c r="AC1476" i="3"/>
  <c r="AC1477" i="3"/>
  <c r="AC1478" i="3"/>
  <c r="AC1479" i="3"/>
  <c r="AC1480" i="3"/>
  <c r="AC1481" i="3"/>
  <c r="AC1482" i="3"/>
  <c r="AC1483" i="3"/>
  <c r="AC1484" i="3"/>
  <c r="AC1485" i="3"/>
  <c r="AC1486" i="3"/>
  <c r="AC1487" i="3"/>
  <c r="AC1488" i="3"/>
  <c r="AC1489" i="3"/>
  <c r="AC1490" i="3"/>
  <c r="AC1491" i="3"/>
  <c r="AC1492" i="3"/>
  <c r="AC1493" i="3"/>
  <c r="AC1494" i="3"/>
  <c r="AC1495" i="3"/>
  <c r="AC1496" i="3"/>
  <c r="AC1497" i="3"/>
  <c r="AC1498" i="3"/>
  <c r="AC1499" i="3"/>
  <c r="AC1500" i="3"/>
  <c r="AC1501" i="3"/>
  <c r="AC1502" i="3"/>
  <c r="AC1503" i="3"/>
  <c r="AC1504" i="3"/>
  <c r="AC1505" i="3"/>
  <c r="AC1506" i="3"/>
  <c r="AC1507" i="3"/>
  <c r="AC1508" i="3"/>
  <c r="AC1509" i="3"/>
  <c r="AC1510" i="3"/>
  <c r="AC1511" i="3"/>
  <c r="AC1512" i="3"/>
  <c r="AC1513" i="3"/>
  <c r="AC1514" i="3"/>
  <c r="AC1515" i="3"/>
  <c r="AB17" i="3"/>
  <c r="AB18" i="3"/>
  <c r="AB19" i="3"/>
  <c r="AB20" i="3"/>
  <c r="AB21" i="3"/>
  <c r="AB22" i="3"/>
  <c r="AB23" i="3"/>
  <c r="AB24" i="3"/>
  <c r="AB25" i="3"/>
  <c r="AB26" i="3"/>
  <c r="AB27" i="3"/>
  <c r="AB28" i="3"/>
  <c r="AB29" i="3"/>
  <c r="AB30" i="3"/>
  <c r="AB31" i="3"/>
  <c r="AB32" i="3"/>
  <c r="AB33" i="3"/>
  <c r="AB34" i="3"/>
  <c r="AB35" i="3"/>
  <c r="AB36" i="3"/>
  <c r="AB37" i="3"/>
  <c r="AB38" i="3"/>
  <c r="AB39" i="3"/>
  <c r="AB40" i="3"/>
  <c r="AB41" i="3"/>
  <c r="AB42" i="3"/>
  <c r="AB43" i="3"/>
  <c r="AB44" i="3"/>
  <c r="AB45" i="3"/>
  <c r="AB46" i="3"/>
  <c r="AB47" i="3"/>
  <c r="AB48" i="3"/>
  <c r="AB49" i="3"/>
  <c r="AB50" i="3"/>
  <c r="AB51" i="3"/>
  <c r="AB52" i="3"/>
  <c r="AB53" i="3"/>
  <c r="AB54" i="3"/>
  <c r="AB55" i="3"/>
  <c r="AB56" i="3"/>
  <c r="AB57" i="3"/>
  <c r="AB58" i="3"/>
  <c r="AB59" i="3"/>
  <c r="AB60" i="3"/>
  <c r="AB61" i="3"/>
  <c r="AB62" i="3"/>
  <c r="AB63" i="3"/>
  <c r="AB64" i="3"/>
  <c r="AB65" i="3"/>
  <c r="AB66" i="3"/>
  <c r="AB67" i="3"/>
  <c r="AB68" i="3"/>
  <c r="AB69" i="3"/>
  <c r="AB70" i="3"/>
  <c r="AB71" i="3"/>
  <c r="AB72" i="3"/>
  <c r="AB73" i="3"/>
  <c r="AB74" i="3"/>
  <c r="AB75" i="3"/>
  <c r="AB76" i="3"/>
  <c r="AB77" i="3"/>
  <c r="AB78" i="3"/>
  <c r="AB79" i="3"/>
  <c r="AB80" i="3"/>
  <c r="AB81" i="3"/>
  <c r="AB82" i="3"/>
  <c r="AB83" i="3"/>
  <c r="AB84" i="3"/>
  <c r="AB85" i="3"/>
  <c r="AB86" i="3"/>
  <c r="AB87" i="3"/>
  <c r="AB88" i="3"/>
  <c r="AB89" i="3"/>
  <c r="AB90" i="3"/>
  <c r="AB91" i="3"/>
  <c r="AB92" i="3"/>
  <c r="AB93" i="3"/>
  <c r="AB94" i="3"/>
  <c r="AB95" i="3"/>
  <c r="AB96" i="3"/>
  <c r="AB97" i="3"/>
  <c r="AB98" i="3"/>
  <c r="AB99" i="3"/>
  <c r="AB100" i="3"/>
  <c r="AB101" i="3"/>
  <c r="AB102" i="3"/>
  <c r="AB103" i="3"/>
  <c r="AB104" i="3"/>
  <c r="AB105" i="3"/>
  <c r="AB106" i="3"/>
  <c r="AB107" i="3"/>
  <c r="AB108" i="3"/>
  <c r="AB109" i="3"/>
  <c r="AB110" i="3"/>
  <c r="AB111" i="3"/>
  <c r="AB112" i="3"/>
  <c r="AB113" i="3"/>
  <c r="AB114" i="3"/>
  <c r="AB115" i="3"/>
  <c r="AB116" i="3"/>
  <c r="AB117" i="3"/>
  <c r="AB118" i="3"/>
  <c r="AB119" i="3"/>
  <c r="AB120" i="3"/>
  <c r="AB121" i="3"/>
  <c r="AB122" i="3"/>
  <c r="AB123" i="3"/>
  <c r="AB124" i="3"/>
  <c r="AB125" i="3"/>
  <c r="AB126" i="3"/>
  <c r="AB127" i="3"/>
  <c r="AB128" i="3"/>
  <c r="AB129" i="3"/>
  <c r="AB130" i="3"/>
  <c r="AB131" i="3"/>
  <c r="AB132" i="3"/>
  <c r="AB133" i="3"/>
  <c r="AB134" i="3"/>
  <c r="AB135" i="3"/>
  <c r="AB136" i="3"/>
  <c r="AB137" i="3"/>
  <c r="AB138" i="3"/>
  <c r="AB139" i="3"/>
  <c r="AB140" i="3"/>
  <c r="AB141" i="3"/>
  <c r="AB142" i="3"/>
  <c r="AB143" i="3"/>
  <c r="AB144" i="3"/>
  <c r="AB145" i="3"/>
  <c r="AB146" i="3"/>
  <c r="AB147" i="3"/>
  <c r="AB148" i="3"/>
  <c r="AB149" i="3"/>
  <c r="AB150" i="3"/>
  <c r="AB151" i="3"/>
  <c r="AB152" i="3"/>
  <c r="AB153" i="3"/>
  <c r="AB154" i="3"/>
  <c r="AB155" i="3"/>
  <c r="AB156" i="3"/>
  <c r="AB157" i="3"/>
  <c r="AB158" i="3"/>
  <c r="AB159" i="3"/>
  <c r="AB160" i="3"/>
  <c r="AB161" i="3"/>
  <c r="AB162" i="3"/>
  <c r="AB163" i="3"/>
  <c r="AB164" i="3"/>
  <c r="AB165" i="3"/>
  <c r="AB166" i="3"/>
  <c r="AB167" i="3"/>
  <c r="AB168" i="3"/>
  <c r="AB169" i="3"/>
  <c r="AB170" i="3"/>
  <c r="AB171" i="3"/>
  <c r="AB172" i="3"/>
  <c r="AB173" i="3"/>
  <c r="AB174" i="3"/>
  <c r="AB175" i="3"/>
  <c r="AB176" i="3"/>
  <c r="AB177" i="3"/>
  <c r="AB178" i="3"/>
  <c r="AB179" i="3"/>
  <c r="AB180" i="3"/>
  <c r="AB181" i="3"/>
  <c r="AB182" i="3"/>
  <c r="AB183" i="3"/>
  <c r="AB184" i="3"/>
  <c r="AB185" i="3"/>
  <c r="AB186" i="3"/>
  <c r="AB187" i="3"/>
  <c r="AB188" i="3"/>
  <c r="AB189" i="3"/>
  <c r="AB190" i="3"/>
  <c r="AB191" i="3"/>
  <c r="AB192" i="3"/>
  <c r="AB193" i="3"/>
  <c r="AB194" i="3"/>
  <c r="AB195" i="3"/>
  <c r="AB196" i="3"/>
  <c r="AB197" i="3"/>
  <c r="AB198" i="3"/>
  <c r="AB199" i="3"/>
  <c r="AB200" i="3"/>
  <c r="AB201" i="3"/>
  <c r="AB202" i="3"/>
  <c r="AB203" i="3"/>
  <c r="AB204" i="3"/>
  <c r="AB205" i="3"/>
  <c r="AB206" i="3"/>
  <c r="AB207" i="3"/>
  <c r="AB208" i="3"/>
  <c r="AB209" i="3"/>
  <c r="AB210" i="3"/>
  <c r="AB211" i="3"/>
  <c r="AB212" i="3"/>
  <c r="AB213" i="3"/>
  <c r="AB214" i="3"/>
  <c r="AB215" i="3"/>
  <c r="AB216" i="3"/>
  <c r="AB217" i="3"/>
  <c r="AB218" i="3"/>
  <c r="AB219" i="3"/>
  <c r="AB220" i="3"/>
  <c r="AB221" i="3"/>
  <c r="AB222" i="3"/>
  <c r="AB223" i="3"/>
  <c r="AB224" i="3"/>
  <c r="AB225" i="3"/>
  <c r="AB226" i="3"/>
  <c r="AB227" i="3"/>
  <c r="AB228" i="3"/>
  <c r="AB229" i="3"/>
  <c r="AB230" i="3"/>
  <c r="AB231" i="3"/>
  <c r="AB232" i="3"/>
  <c r="AB233" i="3"/>
  <c r="AB234" i="3"/>
  <c r="AB235" i="3"/>
  <c r="AB236" i="3"/>
  <c r="AB237" i="3"/>
  <c r="AB238" i="3"/>
  <c r="AB239" i="3"/>
  <c r="AB240" i="3"/>
  <c r="AB241" i="3"/>
  <c r="AB242" i="3"/>
  <c r="AB243" i="3"/>
  <c r="AB244" i="3"/>
  <c r="AB245" i="3"/>
  <c r="AB246" i="3"/>
  <c r="AB247" i="3"/>
  <c r="AB248" i="3"/>
  <c r="AB249" i="3"/>
  <c r="AB250" i="3"/>
  <c r="AB251" i="3"/>
  <c r="AB252" i="3"/>
  <c r="AB253" i="3"/>
  <c r="AB254" i="3"/>
  <c r="AB255" i="3"/>
  <c r="AB256" i="3"/>
  <c r="AB257" i="3"/>
  <c r="AB258" i="3"/>
  <c r="AB259" i="3"/>
  <c r="AB260" i="3"/>
  <c r="AB261" i="3"/>
  <c r="AB262" i="3"/>
  <c r="AB263" i="3"/>
  <c r="AB264" i="3"/>
  <c r="AB265" i="3"/>
  <c r="AB266" i="3"/>
  <c r="AB267" i="3"/>
  <c r="AB268" i="3"/>
  <c r="AB269" i="3"/>
  <c r="AB270" i="3"/>
  <c r="AB271" i="3"/>
  <c r="AB272" i="3"/>
  <c r="AB273" i="3"/>
  <c r="AB274" i="3"/>
  <c r="AB275" i="3"/>
  <c r="AB276" i="3"/>
  <c r="AB277" i="3"/>
  <c r="AB278" i="3"/>
  <c r="AB279" i="3"/>
  <c r="AB280" i="3"/>
  <c r="AB281" i="3"/>
  <c r="AB282" i="3"/>
  <c r="AB283" i="3"/>
  <c r="AB284" i="3"/>
  <c r="AB285" i="3"/>
  <c r="AB286" i="3"/>
  <c r="AB287" i="3"/>
  <c r="AB288" i="3"/>
  <c r="AB289" i="3"/>
  <c r="AB290" i="3"/>
  <c r="AB291" i="3"/>
  <c r="AB292" i="3"/>
  <c r="AB293" i="3"/>
  <c r="AB294" i="3"/>
  <c r="AB295" i="3"/>
  <c r="AB296" i="3"/>
  <c r="AB297" i="3"/>
  <c r="AB298" i="3"/>
  <c r="AB299" i="3"/>
  <c r="AB300" i="3"/>
  <c r="AB301" i="3"/>
  <c r="AB302" i="3"/>
  <c r="AB303" i="3"/>
  <c r="AB304" i="3"/>
  <c r="AB305" i="3"/>
  <c r="AB306" i="3"/>
  <c r="AB307" i="3"/>
  <c r="AB308" i="3"/>
  <c r="AB309" i="3"/>
  <c r="AB310" i="3"/>
  <c r="AB311" i="3"/>
  <c r="AB312" i="3"/>
  <c r="AB313" i="3"/>
  <c r="AB314" i="3"/>
  <c r="AB315" i="3"/>
  <c r="AB316" i="3"/>
  <c r="AB317" i="3"/>
  <c r="AB318" i="3"/>
  <c r="AB319" i="3"/>
  <c r="AB320" i="3"/>
  <c r="AB321" i="3"/>
  <c r="AB322" i="3"/>
  <c r="AB323" i="3"/>
  <c r="AB324" i="3"/>
  <c r="AB325" i="3"/>
  <c r="AB326" i="3"/>
  <c r="AB327" i="3"/>
  <c r="AB328" i="3"/>
  <c r="AB329" i="3"/>
  <c r="AB330" i="3"/>
  <c r="AB331" i="3"/>
  <c r="AB332" i="3"/>
  <c r="AB333" i="3"/>
  <c r="AB334" i="3"/>
  <c r="AB335" i="3"/>
  <c r="AB336" i="3"/>
  <c r="AB337" i="3"/>
  <c r="AB338" i="3"/>
  <c r="AB339" i="3"/>
  <c r="AB340" i="3"/>
  <c r="AB341" i="3"/>
  <c r="AB342" i="3"/>
  <c r="AB343" i="3"/>
  <c r="AB344" i="3"/>
  <c r="AB345" i="3"/>
  <c r="AB346" i="3"/>
  <c r="AB347" i="3"/>
  <c r="AB348" i="3"/>
  <c r="AB349" i="3"/>
  <c r="AB350" i="3"/>
  <c r="AB351" i="3"/>
  <c r="AB352" i="3"/>
  <c r="AB353" i="3"/>
  <c r="AB354" i="3"/>
  <c r="AB355" i="3"/>
  <c r="AB356" i="3"/>
  <c r="AB357" i="3"/>
  <c r="AB358" i="3"/>
  <c r="AB359" i="3"/>
  <c r="AB360" i="3"/>
  <c r="AB361" i="3"/>
  <c r="AB362" i="3"/>
  <c r="AB363" i="3"/>
  <c r="AB364" i="3"/>
  <c r="AB365" i="3"/>
  <c r="AB366" i="3"/>
  <c r="AB367" i="3"/>
  <c r="AB368" i="3"/>
  <c r="AB369" i="3"/>
  <c r="AB370" i="3"/>
  <c r="AB371" i="3"/>
  <c r="AB372" i="3"/>
  <c r="AB373" i="3"/>
  <c r="AB374" i="3"/>
  <c r="AB375" i="3"/>
  <c r="AB376" i="3"/>
  <c r="AB377" i="3"/>
  <c r="AB378" i="3"/>
  <c r="AB379" i="3"/>
  <c r="AB380" i="3"/>
  <c r="AB381" i="3"/>
  <c r="AB382" i="3"/>
  <c r="AB383" i="3"/>
  <c r="AB384" i="3"/>
  <c r="AB385" i="3"/>
  <c r="AB386" i="3"/>
  <c r="AB387" i="3"/>
  <c r="AB388" i="3"/>
  <c r="AB389" i="3"/>
  <c r="AB390" i="3"/>
  <c r="AB391" i="3"/>
  <c r="AB392" i="3"/>
  <c r="AB393" i="3"/>
  <c r="AB394" i="3"/>
  <c r="AB395" i="3"/>
  <c r="AB396" i="3"/>
  <c r="AB397" i="3"/>
  <c r="AB398" i="3"/>
  <c r="AB399" i="3"/>
  <c r="AB400" i="3"/>
  <c r="AB401" i="3"/>
  <c r="AB402" i="3"/>
  <c r="AB403" i="3"/>
  <c r="AB404" i="3"/>
  <c r="AB405" i="3"/>
  <c r="AB406" i="3"/>
  <c r="AB407" i="3"/>
  <c r="AB408" i="3"/>
  <c r="AB409" i="3"/>
  <c r="AB410" i="3"/>
  <c r="AB411" i="3"/>
  <c r="AB412" i="3"/>
  <c r="AB413" i="3"/>
  <c r="AB414" i="3"/>
  <c r="AB415" i="3"/>
  <c r="AB416" i="3"/>
  <c r="AB417" i="3"/>
  <c r="AB418" i="3"/>
  <c r="AB419" i="3"/>
  <c r="AB420" i="3"/>
  <c r="AB421" i="3"/>
  <c r="AB422" i="3"/>
  <c r="AB423" i="3"/>
  <c r="AB424" i="3"/>
  <c r="AB425" i="3"/>
  <c r="AB426" i="3"/>
  <c r="AB427" i="3"/>
  <c r="AB428" i="3"/>
  <c r="AB429" i="3"/>
  <c r="AB430" i="3"/>
  <c r="AB431" i="3"/>
  <c r="AB432" i="3"/>
  <c r="AB433" i="3"/>
  <c r="AB434" i="3"/>
  <c r="AB435" i="3"/>
  <c r="AB436" i="3"/>
  <c r="AB437" i="3"/>
  <c r="AB438" i="3"/>
  <c r="AB439" i="3"/>
  <c r="AB440" i="3"/>
  <c r="AB441" i="3"/>
  <c r="AB442" i="3"/>
  <c r="AB443" i="3"/>
  <c r="AB444" i="3"/>
  <c r="AB445" i="3"/>
  <c r="AB446" i="3"/>
  <c r="AB447" i="3"/>
  <c r="AB448" i="3"/>
  <c r="AB449" i="3"/>
  <c r="AB450" i="3"/>
  <c r="AB451" i="3"/>
  <c r="AB452" i="3"/>
  <c r="AB453" i="3"/>
  <c r="AB454" i="3"/>
  <c r="AB455" i="3"/>
  <c r="AB456" i="3"/>
  <c r="AB457" i="3"/>
  <c r="AB458" i="3"/>
  <c r="AB459" i="3"/>
  <c r="AB460" i="3"/>
  <c r="AB461" i="3"/>
  <c r="AB462" i="3"/>
  <c r="AB463" i="3"/>
  <c r="AB464" i="3"/>
  <c r="AB465" i="3"/>
  <c r="AB466" i="3"/>
  <c r="AB467" i="3"/>
  <c r="AB468" i="3"/>
  <c r="AB469" i="3"/>
  <c r="AB470" i="3"/>
  <c r="AB471" i="3"/>
  <c r="AB472" i="3"/>
  <c r="AB473" i="3"/>
  <c r="AB474" i="3"/>
  <c r="AB475" i="3"/>
  <c r="AB476" i="3"/>
  <c r="AB477" i="3"/>
  <c r="AB478" i="3"/>
  <c r="AB479" i="3"/>
  <c r="AB480" i="3"/>
  <c r="AB481" i="3"/>
  <c r="AB482" i="3"/>
  <c r="AB483" i="3"/>
  <c r="AB484" i="3"/>
  <c r="AB485" i="3"/>
  <c r="AB486" i="3"/>
  <c r="AB487" i="3"/>
  <c r="AB488" i="3"/>
  <c r="AB489" i="3"/>
  <c r="AB490" i="3"/>
  <c r="AB491" i="3"/>
  <c r="AB492" i="3"/>
  <c r="AB493" i="3"/>
  <c r="AB494" i="3"/>
  <c r="AB495" i="3"/>
  <c r="AB496" i="3"/>
  <c r="AB497" i="3"/>
  <c r="AB498" i="3"/>
  <c r="AB499" i="3"/>
  <c r="AB500" i="3"/>
  <c r="AB1001" i="3"/>
  <c r="AB1002" i="3"/>
  <c r="AB1003" i="3"/>
  <c r="AB1004" i="3"/>
  <c r="AB1005" i="3"/>
  <c r="AB1006" i="3"/>
  <c r="AB1007" i="3"/>
  <c r="AB1008" i="3"/>
  <c r="AB1009" i="3"/>
  <c r="AB1010" i="3"/>
  <c r="AB1011" i="3"/>
  <c r="AB1012" i="3"/>
  <c r="AB1013" i="3"/>
  <c r="AB1014" i="3"/>
  <c r="AB1015" i="3"/>
  <c r="AB1016" i="3"/>
  <c r="AB1017" i="3"/>
  <c r="AB1018" i="3"/>
  <c r="AB1019" i="3"/>
  <c r="AB1020" i="3"/>
  <c r="AB1021" i="3"/>
  <c r="AB1022" i="3"/>
  <c r="AB1023" i="3"/>
  <c r="AB1024" i="3"/>
  <c r="AB1025" i="3"/>
  <c r="AB1026" i="3"/>
  <c r="AB1027" i="3"/>
  <c r="AB1028" i="3"/>
  <c r="AB1029" i="3"/>
  <c r="AB1030" i="3"/>
  <c r="AB1031" i="3"/>
  <c r="AB1032" i="3"/>
  <c r="AB1033" i="3"/>
  <c r="AB1034" i="3"/>
  <c r="AB1035" i="3"/>
  <c r="AB1036" i="3"/>
  <c r="AB1037" i="3"/>
  <c r="AB1038" i="3"/>
  <c r="AB1039" i="3"/>
  <c r="AB1040" i="3"/>
  <c r="AB1041" i="3"/>
  <c r="AB1042" i="3"/>
  <c r="AB1043" i="3"/>
  <c r="AB1044" i="3"/>
  <c r="AB1045" i="3"/>
  <c r="AB1046" i="3"/>
  <c r="AB1047" i="3"/>
  <c r="AB1048" i="3"/>
  <c r="AB1049" i="3"/>
  <c r="AB1050" i="3"/>
  <c r="AB1051" i="3"/>
  <c r="AB1052" i="3"/>
  <c r="AB1053" i="3"/>
  <c r="AB1054" i="3"/>
  <c r="AB1055" i="3"/>
  <c r="AB1056" i="3"/>
  <c r="AB1057" i="3"/>
  <c r="AB1058" i="3"/>
  <c r="AB1059" i="3"/>
  <c r="AB1060" i="3"/>
  <c r="AB1061" i="3"/>
  <c r="AB1062" i="3"/>
  <c r="AB1063" i="3"/>
  <c r="AB1064" i="3"/>
  <c r="AB1065" i="3"/>
  <c r="AB1066" i="3"/>
  <c r="AB1067" i="3"/>
  <c r="AB1068" i="3"/>
  <c r="AB1069" i="3"/>
  <c r="AB1070" i="3"/>
  <c r="AB1071" i="3"/>
  <c r="AB1072" i="3"/>
  <c r="AB1073" i="3"/>
  <c r="AB1074" i="3"/>
  <c r="AB1075" i="3"/>
  <c r="AB1076" i="3"/>
  <c r="AB1077" i="3"/>
  <c r="AB1078" i="3"/>
  <c r="AB1079" i="3"/>
  <c r="AB1080" i="3"/>
  <c r="AB1081" i="3"/>
  <c r="AB1082" i="3"/>
  <c r="AB1083" i="3"/>
  <c r="AB1084" i="3"/>
  <c r="AB1085" i="3"/>
  <c r="AB1086" i="3"/>
  <c r="AB1087" i="3"/>
  <c r="AB1088" i="3"/>
  <c r="AB1089" i="3"/>
  <c r="AB1090" i="3"/>
  <c r="AB1091" i="3"/>
  <c r="AB1092" i="3"/>
  <c r="AB1093" i="3"/>
  <c r="AB1094" i="3"/>
  <c r="AB1095" i="3"/>
  <c r="AB1096" i="3"/>
  <c r="AB1097" i="3"/>
  <c r="AB1098" i="3"/>
  <c r="AB1099" i="3"/>
  <c r="AB1100" i="3"/>
  <c r="AB1101" i="3"/>
  <c r="AB1102" i="3"/>
  <c r="AB1103" i="3"/>
  <c r="AB1104" i="3"/>
  <c r="AB1105" i="3"/>
  <c r="AB1106" i="3"/>
  <c r="AB1107" i="3"/>
  <c r="AB1108" i="3"/>
  <c r="AB1109" i="3"/>
  <c r="AB1110" i="3"/>
  <c r="AB1111" i="3"/>
  <c r="AB1112" i="3"/>
  <c r="AB1113" i="3"/>
  <c r="AB1114" i="3"/>
  <c r="AB1115" i="3"/>
  <c r="AB1116" i="3"/>
  <c r="AB1117" i="3"/>
  <c r="AB1118" i="3"/>
  <c r="AB1119" i="3"/>
  <c r="AB1120" i="3"/>
  <c r="AB1121" i="3"/>
  <c r="AB1122" i="3"/>
  <c r="AB1123" i="3"/>
  <c r="AB1124" i="3"/>
  <c r="AB1125" i="3"/>
  <c r="AB1126" i="3"/>
  <c r="AB1127" i="3"/>
  <c r="AB1128" i="3"/>
  <c r="AB1129" i="3"/>
  <c r="AB1130" i="3"/>
  <c r="AB1131" i="3"/>
  <c r="AB1132" i="3"/>
  <c r="AB1133" i="3"/>
  <c r="AB1134" i="3"/>
  <c r="AB1135" i="3"/>
  <c r="AB1136" i="3"/>
  <c r="AB1137" i="3"/>
  <c r="AB1138" i="3"/>
  <c r="AB1139" i="3"/>
  <c r="AB1140" i="3"/>
  <c r="AB1141" i="3"/>
  <c r="AB1142" i="3"/>
  <c r="AB1143" i="3"/>
  <c r="AB1144" i="3"/>
  <c r="AB1145" i="3"/>
  <c r="AB1146" i="3"/>
  <c r="AB1147" i="3"/>
  <c r="AB1148" i="3"/>
  <c r="AB1149" i="3"/>
  <c r="AB1150" i="3"/>
  <c r="AB1151" i="3"/>
  <c r="AB1152" i="3"/>
  <c r="AB1153" i="3"/>
  <c r="AB1154" i="3"/>
  <c r="AB1155" i="3"/>
  <c r="AB1156" i="3"/>
  <c r="AB1157" i="3"/>
  <c r="AB1158" i="3"/>
  <c r="AB1159" i="3"/>
  <c r="AB1160" i="3"/>
  <c r="AB1161" i="3"/>
  <c r="AB1162" i="3"/>
  <c r="AB1163" i="3"/>
  <c r="AB1164" i="3"/>
  <c r="AB1165" i="3"/>
  <c r="AB1166" i="3"/>
  <c r="AB1167" i="3"/>
  <c r="AB1168" i="3"/>
  <c r="AB1169" i="3"/>
  <c r="AB1170" i="3"/>
  <c r="AB1171" i="3"/>
  <c r="AB1172" i="3"/>
  <c r="AB1173" i="3"/>
  <c r="AB1174" i="3"/>
  <c r="AB1175" i="3"/>
  <c r="AB1176" i="3"/>
  <c r="AB1177" i="3"/>
  <c r="AB1178" i="3"/>
  <c r="AB1179" i="3"/>
  <c r="AB1180" i="3"/>
  <c r="AB1181" i="3"/>
  <c r="AB1182" i="3"/>
  <c r="AB1183" i="3"/>
  <c r="AB1184" i="3"/>
  <c r="AB1185" i="3"/>
  <c r="AB1186" i="3"/>
  <c r="AB1187" i="3"/>
  <c r="AB1188" i="3"/>
  <c r="AB1189" i="3"/>
  <c r="AB1190" i="3"/>
  <c r="AB1191" i="3"/>
  <c r="AB1192" i="3"/>
  <c r="AB1193" i="3"/>
  <c r="AB1194" i="3"/>
  <c r="AB1195" i="3"/>
  <c r="AB1196" i="3"/>
  <c r="AB1197" i="3"/>
  <c r="AB1198" i="3"/>
  <c r="AB1199" i="3"/>
  <c r="AB1200" i="3"/>
  <c r="AB1201" i="3"/>
  <c r="AB1202" i="3"/>
  <c r="AB1203" i="3"/>
  <c r="AB1204" i="3"/>
  <c r="AB1205" i="3"/>
  <c r="AB1206" i="3"/>
  <c r="AB1207" i="3"/>
  <c r="AB1208" i="3"/>
  <c r="AB1209" i="3"/>
  <c r="AB1210" i="3"/>
  <c r="AB1211" i="3"/>
  <c r="AB1212" i="3"/>
  <c r="AB1213" i="3"/>
  <c r="AB1214" i="3"/>
  <c r="AB1215" i="3"/>
  <c r="AB1216" i="3"/>
  <c r="AB1217" i="3"/>
  <c r="AB1218" i="3"/>
  <c r="AB1219" i="3"/>
  <c r="AB1220" i="3"/>
  <c r="AB1221" i="3"/>
  <c r="AB1222" i="3"/>
  <c r="AB1223" i="3"/>
  <c r="AB1224" i="3"/>
  <c r="AB1225" i="3"/>
  <c r="AB1226" i="3"/>
  <c r="AB1227" i="3"/>
  <c r="AB1228" i="3"/>
  <c r="AB1229" i="3"/>
  <c r="AB1230" i="3"/>
  <c r="AB1231" i="3"/>
  <c r="AB1232" i="3"/>
  <c r="AB1233" i="3"/>
  <c r="AB1234" i="3"/>
  <c r="AB1235" i="3"/>
  <c r="AB1236" i="3"/>
  <c r="AB1237" i="3"/>
  <c r="AB1238" i="3"/>
  <c r="AB1239" i="3"/>
  <c r="AB1240" i="3"/>
  <c r="AB1241" i="3"/>
  <c r="AB1242" i="3"/>
  <c r="AB1243" i="3"/>
  <c r="AB1244" i="3"/>
  <c r="AB1245" i="3"/>
  <c r="AB1246" i="3"/>
  <c r="AB1247" i="3"/>
  <c r="AB1248" i="3"/>
  <c r="AB1249" i="3"/>
  <c r="AB1250" i="3"/>
  <c r="AB1251" i="3"/>
  <c r="AB1252" i="3"/>
  <c r="AB1253" i="3"/>
  <c r="AB1254" i="3"/>
  <c r="AB1255" i="3"/>
  <c r="AB1256" i="3"/>
  <c r="AB1257" i="3"/>
  <c r="AB1258" i="3"/>
  <c r="AB1259" i="3"/>
  <c r="AB1260" i="3"/>
  <c r="AB1261" i="3"/>
  <c r="AB1262" i="3"/>
  <c r="AB1263" i="3"/>
  <c r="AB1264" i="3"/>
  <c r="AB1265" i="3"/>
  <c r="AB1266" i="3"/>
  <c r="AB1267" i="3"/>
  <c r="AB1268" i="3"/>
  <c r="AB1269" i="3"/>
  <c r="AB1270" i="3"/>
  <c r="AB1271" i="3"/>
  <c r="AB1272" i="3"/>
  <c r="AB1273" i="3"/>
  <c r="AB1274" i="3"/>
  <c r="AB1275" i="3"/>
  <c r="AB1276" i="3"/>
  <c r="AB1277" i="3"/>
  <c r="AB1278" i="3"/>
  <c r="AB1279" i="3"/>
  <c r="AB1280" i="3"/>
  <c r="AB1281" i="3"/>
  <c r="AB1282" i="3"/>
  <c r="AB1283" i="3"/>
  <c r="AB1284" i="3"/>
  <c r="AB1285" i="3"/>
  <c r="AB1286" i="3"/>
  <c r="AB1287" i="3"/>
  <c r="AB1288" i="3"/>
  <c r="AB1289" i="3"/>
  <c r="AB1290" i="3"/>
  <c r="AB1291" i="3"/>
  <c r="AB1292" i="3"/>
  <c r="AB1293" i="3"/>
  <c r="AB1294" i="3"/>
  <c r="AB1295" i="3"/>
  <c r="AB1296" i="3"/>
  <c r="AB1297" i="3"/>
  <c r="AB1298" i="3"/>
  <c r="AB1299" i="3"/>
  <c r="AB1300" i="3"/>
  <c r="AB1301" i="3"/>
  <c r="AB1302" i="3"/>
  <c r="AB1303" i="3"/>
  <c r="AB1304" i="3"/>
  <c r="AB1305" i="3"/>
  <c r="AB1306" i="3"/>
  <c r="AB1307" i="3"/>
  <c r="AB1308" i="3"/>
  <c r="AB1309" i="3"/>
  <c r="AB1310" i="3"/>
  <c r="AB1311" i="3"/>
  <c r="AB1312" i="3"/>
  <c r="AB1313" i="3"/>
  <c r="AB1314" i="3"/>
  <c r="AB1315" i="3"/>
  <c r="AB1316" i="3"/>
  <c r="AB1317" i="3"/>
  <c r="AB1318" i="3"/>
  <c r="AB1319" i="3"/>
  <c r="AB1320" i="3"/>
  <c r="AB1321" i="3"/>
  <c r="AB1322" i="3"/>
  <c r="AB1323" i="3"/>
  <c r="AB1324" i="3"/>
  <c r="AB1325" i="3"/>
  <c r="AB1326" i="3"/>
  <c r="AB1327" i="3"/>
  <c r="AB1328" i="3"/>
  <c r="AB1329" i="3"/>
  <c r="AB1330" i="3"/>
  <c r="AB1331" i="3"/>
  <c r="AB1332" i="3"/>
  <c r="AB1333" i="3"/>
  <c r="AB1334" i="3"/>
  <c r="AB1335" i="3"/>
  <c r="AB1336" i="3"/>
  <c r="AB1337" i="3"/>
  <c r="AB1338" i="3"/>
  <c r="AB1339" i="3"/>
  <c r="AB1340" i="3"/>
  <c r="AB1341" i="3"/>
  <c r="AB1342" i="3"/>
  <c r="AB1343" i="3"/>
  <c r="AB1344" i="3"/>
  <c r="AB1345" i="3"/>
  <c r="AB1346" i="3"/>
  <c r="AB1347" i="3"/>
  <c r="AB1348" i="3"/>
  <c r="AB1349" i="3"/>
  <c r="AB1350" i="3"/>
  <c r="AB1351" i="3"/>
  <c r="AB1352" i="3"/>
  <c r="AB1353" i="3"/>
  <c r="AB1354" i="3"/>
  <c r="AB1355" i="3"/>
  <c r="AB1356" i="3"/>
  <c r="AB1357" i="3"/>
  <c r="AB1358" i="3"/>
  <c r="AB1359" i="3"/>
  <c r="AB1360" i="3"/>
  <c r="AB1361" i="3"/>
  <c r="AB1362" i="3"/>
  <c r="AB1363" i="3"/>
  <c r="AB1364" i="3"/>
  <c r="AB1365" i="3"/>
  <c r="AB1366" i="3"/>
  <c r="AB1367" i="3"/>
  <c r="AB1368" i="3"/>
  <c r="AB1369" i="3"/>
  <c r="AB1370" i="3"/>
  <c r="AB1371" i="3"/>
  <c r="AB1372" i="3"/>
  <c r="AB1373" i="3"/>
  <c r="AB1374" i="3"/>
  <c r="AB1375" i="3"/>
  <c r="AB1376" i="3"/>
  <c r="AB1377" i="3"/>
  <c r="AB1378" i="3"/>
  <c r="AB1379" i="3"/>
  <c r="AB1380" i="3"/>
  <c r="AB1381" i="3"/>
  <c r="AB1382" i="3"/>
  <c r="AB1383" i="3"/>
  <c r="AB1384" i="3"/>
  <c r="AB1385" i="3"/>
  <c r="AB1386" i="3"/>
  <c r="AB1387" i="3"/>
  <c r="AB1388" i="3"/>
  <c r="AB1389" i="3"/>
  <c r="AB1390" i="3"/>
  <c r="AB1391" i="3"/>
  <c r="AB1392" i="3"/>
  <c r="AB1393" i="3"/>
  <c r="AB1394" i="3"/>
  <c r="AB1395" i="3"/>
  <c r="AB1396" i="3"/>
  <c r="AB1397" i="3"/>
  <c r="AB1398" i="3"/>
  <c r="AB1399" i="3"/>
  <c r="AB1400" i="3"/>
  <c r="AB1401" i="3"/>
  <c r="AB1402" i="3"/>
  <c r="AB1403" i="3"/>
  <c r="AB1404" i="3"/>
  <c r="AB1405" i="3"/>
  <c r="AB1406" i="3"/>
  <c r="AB1407" i="3"/>
  <c r="AB1408" i="3"/>
  <c r="AB1409" i="3"/>
  <c r="AB1410" i="3"/>
  <c r="AB1411" i="3"/>
  <c r="AB1412" i="3"/>
  <c r="AB1413" i="3"/>
  <c r="AB1414" i="3"/>
  <c r="AB1415" i="3"/>
  <c r="AB1416" i="3"/>
  <c r="AB1417" i="3"/>
  <c r="AB1418" i="3"/>
  <c r="AB1419" i="3"/>
  <c r="AB1420" i="3"/>
  <c r="AB1421" i="3"/>
  <c r="AB1422" i="3"/>
  <c r="AB1423" i="3"/>
  <c r="AB1424" i="3"/>
  <c r="AB1425" i="3"/>
  <c r="AB1426" i="3"/>
  <c r="AB1427" i="3"/>
  <c r="AB1428" i="3"/>
  <c r="AB1429" i="3"/>
  <c r="AB1430" i="3"/>
  <c r="AB1431" i="3"/>
  <c r="AB1432" i="3"/>
  <c r="AB1433" i="3"/>
  <c r="AB1434" i="3"/>
  <c r="AB1435" i="3"/>
  <c r="AB1436" i="3"/>
  <c r="AB1437" i="3"/>
  <c r="AB1438" i="3"/>
  <c r="AB1439" i="3"/>
  <c r="AB1440" i="3"/>
  <c r="AB1441" i="3"/>
  <c r="AB1442" i="3"/>
  <c r="AB1443" i="3"/>
  <c r="AB1444" i="3"/>
  <c r="AB1445" i="3"/>
  <c r="AB1446" i="3"/>
  <c r="AB1447" i="3"/>
  <c r="AB1448" i="3"/>
  <c r="AB1449" i="3"/>
  <c r="AB1450" i="3"/>
  <c r="AB1451" i="3"/>
  <c r="AB1452" i="3"/>
  <c r="AB1453" i="3"/>
  <c r="AB1454" i="3"/>
  <c r="AB1455" i="3"/>
  <c r="AB1456" i="3"/>
  <c r="AB1457" i="3"/>
  <c r="AB1458" i="3"/>
  <c r="AB1459" i="3"/>
  <c r="AB1460" i="3"/>
  <c r="AB1461" i="3"/>
  <c r="AB1462" i="3"/>
  <c r="AB1463" i="3"/>
  <c r="AB1464" i="3"/>
  <c r="AB1465" i="3"/>
  <c r="AB1466" i="3"/>
  <c r="AB1467" i="3"/>
  <c r="AB1468" i="3"/>
  <c r="AB1469" i="3"/>
  <c r="AB1470" i="3"/>
  <c r="AB1471" i="3"/>
  <c r="AB1472" i="3"/>
  <c r="AB1473" i="3"/>
  <c r="AB1474" i="3"/>
  <c r="AB1475" i="3"/>
  <c r="AB1476" i="3"/>
  <c r="AB1477" i="3"/>
  <c r="AB1478" i="3"/>
  <c r="AB1479" i="3"/>
  <c r="AB1480" i="3"/>
  <c r="AB1481" i="3"/>
  <c r="AB1482" i="3"/>
  <c r="AB1483" i="3"/>
  <c r="AB1484" i="3"/>
  <c r="AB1485" i="3"/>
  <c r="AB1486" i="3"/>
  <c r="AB1487" i="3"/>
  <c r="AB1488" i="3"/>
  <c r="AB1489" i="3"/>
  <c r="AB1490" i="3"/>
  <c r="AB1491" i="3"/>
  <c r="AB1492" i="3"/>
  <c r="AB1493" i="3"/>
  <c r="AB1494" i="3"/>
  <c r="AB1495" i="3"/>
  <c r="AB1496" i="3"/>
  <c r="AB1497" i="3"/>
  <c r="AB1498" i="3"/>
  <c r="AB1499" i="3"/>
  <c r="AB1500" i="3"/>
  <c r="AB1501" i="3"/>
  <c r="AB1502" i="3"/>
  <c r="AB1503" i="3"/>
  <c r="AB1504" i="3"/>
  <c r="AB1505" i="3"/>
  <c r="AB1506" i="3"/>
  <c r="AB1507" i="3"/>
  <c r="AB1508" i="3"/>
  <c r="AB1509" i="3"/>
  <c r="AB1510" i="3"/>
  <c r="AB1511" i="3"/>
  <c r="AB1512" i="3"/>
  <c r="AB1513" i="3"/>
  <c r="AB1514" i="3"/>
  <c r="AB1515" i="3"/>
  <c r="F10" i="1"/>
  <c r="I10" i="1"/>
  <c r="I11" i="1"/>
  <c r="H4" i="7"/>
  <c r="H3" i="7"/>
  <c r="E6" i="8"/>
  <c r="E8" i="3"/>
  <c r="A12" i="8"/>
  <c r="AA1515" i="3"/>
  <c r="AA1514" i="3"/>
  <c r="AA1513" i="3"/>
  <c r="AA1512" i="3"/>
  <c r="AA1511" i="3"/>
  <c r="AA1510" i="3"/>
  <c r="AA1509" i="3"/>
  <c r="AA1508" i="3"/>
  <c r="AA1507" i="3"/>
  <c r="AA1506" i="3"/>
  <c r="AA1505" i="3"/>
  <c r="AA1504" i="3"/>
  <c r="AA1503" i="3"/>
  <c r="AA1502" i="3"/>
  <c r="AA1501" i="3"/>
  <c r="AA1500" i="3"/>
  <c r="AA1499" i="3"/>
  <c r="AA1498" i="3"/>
  <c r="AA1497" i="3"/>
  <c r="AA1496" i="3"/>
  <c r="AA1495" i="3"/>
  <c r="AA1494" i="3"/>
  <c r="AA1493" i="3"/>
  <c r="AA1492" i="3"/>
  <c r="AA1491" i="3"/>
  <c r="AA1490" i="3"/>
  <c r="AA1489" i="3"/>
  <c r="AA1488" i="3"/>
  <c r="AA1487" i="3"/>
  <c r="AA1486" i="3"/>
  <c r="AA1485" i="3"/>
  <c r="AA1484" i="3"/>
  <c r="AA1483" i="3"/>
  <c r="AA1482" i="3"/>
  <c r="AA1481" i="3"/>
  <c r="AA1480" i="3"/>
  <c r="AA1479" i="3"/>
  <c r="AA1478" i="3"/>
  <c r="AA1477" i="3"/>
  <c r="AA1476" i="3"/>
  <c r="AA1475" i="3"/>
  <c r="AA1474" i="3"/>
  <c r="AA1473" i="3"/>
  <c r="AA1472" i="3"/>
  <c r="AA1471" i="3"/>
  <c r="AA1470" i="3"/>
  <c r="AA1469" i="3"/>
  <c r="AA1468" i="3"/>
  <c r="AA1467" i="3"/>
  <c r="AA1466" i="3"/>
  <c r="AA1465" i="3"/>
  <c r="AA1464" i="3"/>
  <c r="AA1463" i="3"/>
  <c r="AA1462" i="3"/>
  <c r="AA1461" i="3"/>
  <c r="AA1460" i="3"/>
  <c r="AA1459" i="3"/>
  <c r="AA1458" i="3"/>
  <c r="AA1457" i="3"/>
  <c r="AA1456" i="3"/>
  <c r="AA1455" i="3"/>
  <c r="AA1454" i="3"/>
  <c r="AA1453" i="3"/>
  <c r="AA1452" i="3"/>
  <c r="AA1451" i="3"/>
  <c r="AA1450" i="3"/>
  <c r="AA1449" i="3"/>
  <c r="AA1448" i="3"/>
  <c r="AA1447" i="3"/>
  <c r="AA1446" i="3"/>
  <c r="AA1445" i="3"/>
  <c r="AA1444" i="3"/>
  <c r="AA1443" i="3"/>
  <c r="AA1442" i="3"/>
  <c r="AA1441" i="3"/>
  <c r="AA1440" i="3"/>
  <c r="AA1439" i="3"/>
  <c r="AA1438" i="3"/>
  <c r="AA1437" i="3"/>
  <c r="AA1436" i="3"/>
  <c r="AA1435" i="3"/>
  <c r="AA1434" i="3"/>
  <c r="AA1433" i="3"/>
  <c r="AA1432" i="3"/>
  <c r="AA1431" i="3"/>
  <c r="AA1430" i="3"/>
  <c r="AA1429" i="3"/>
  <c r="AA1428" i="3"/>
  <c r="AA1427" i="3"/>
  <c r="AA1426" i="3"/>
  <c r="AA1425" i="3"/>
  <c r="AA1424" i="3"/>
  <c r="AA1423" i="3"/>
  <c r="AA1422" i="3"/>
  <c r="AA1421" i="3"/>
  <c r="AA1420" i="3"/>
  <c r="AA1419" i="3"/>
  <c r="AA1418" i="3"/>
  <c r="AA1417" i="3"/>
  <c r="AA1416" i="3"/>
  <c r="AA1415" i="3"/>
  <c r="AA1414" i="3"/>
  <c r="AA1413" i="3"/>
  <c r="AA1412" i="3"/>
  <c r="AA1411" i="3"/>
  <c r="AA1410" i="3"/>
  <c r="AA1409" i="3"/>
  <c r="AA1408" i="3"/>
  <c r="AA1407" i="3"/>
  <c r="AA1406" i="3"/>
  <c r="AA1405" i="3"/>
  <c r="AA1404" i="3"/>
  <c r="AA1403" i="3"/>
  <c r="AA1402" i="3"/>
  <c r="AA1401" i="3"/>
  <c r="AA1400" i="3"/>
  <c r="AA1399" i="3"/>
  <c r="AA1398" i="3"/>
  <c r="AA1397" i="3"/>
  <c r="AA1396" i="3"/>
  <c r="AA1395" i="3"/>
  <c r="AA1394" i="3"/>
  <c r="AA1393" i="3"/>
  <c r="AA1392" i="3"/>
  <c r="AA1391" i="3"/>
  <c r="AA1390" i="3"/>
  <c r="AA1389" i="3"/>
  <c r="AA1388" i="3"/>
  <c r="AA1387" i="3"/>
  <c r="AA1386" i="3"/>
  <c r="AA1385" i="3"/>
  <c r="AA1384" i="3"/>
  <c r="AA1383" i="3"/>
  <c r="AA1382" i="3"/>
  <c r="AA1381" i="3"/>
  <c r="AA1380" i="3"/>
  <c r="AA1379" i="3"/>
  <c r="AA1378" i="3"/>
  <c r="AA1377" i="3"/>
  <c r="AA1376" i="3"/>
  <c r="AA1375" i="3"/>
  <c r="AA1374" i="3"/>
  <c r="AA1373" i="3"/>
  <c r="AA1372" i="3"/>
  <c r="AA1371" i="3"/>
  <c r="AA1370" i="3"/>
  <c r="AA1369" i="3"/>
  <c r="AA1368" i="3"/>
  <c r="AA1367" i="3"/>
  <c r="AA1366" i="3"/>
  <c r="AA1365" i="3"/>
  <c r="AA1364" i="3"/>
  <c r="AA1363" i="3"/>
  <c r="AA1362" i="3"/>
  <c r="AA1361" i="3"/>
  <c r="AA1360" i="3"/>
  <c r="AA1359" i="3"/>
  <c r="AA1358" i="3"/>
  <c r="AA1357" i="3"/>
  <c r="AA1356" i="3"/>
  <c r="AA1355" i="3"/>
  <c r="AA1354" i="3"/>
  <c r="AA1353" i="3"/>
  <c r="AA1352" i="3"/>
  <c r="AA1351" i="3"/>
  <c r="AA1350" i="3"/>
  <c r="AA1349" i="3"/>
  <c r="AA1348" i="3"/>
  <c r="AA1347" i="3"/>
  <c r="AA1346" i="3"/>
  <c r="AA1345" i="3"/>
  <c r="AA1344" i="3"/>
  <c r="AA1343" i="3"/>
  <c r="AA1342" i="3"/>
  <c r="AA1341" i="3"/>
  <c r="AA1340" i="3"/>
  <c r="AA1339" i="3"/>
  <c r="AA1338" i="3"/>
  <c r="AA1337" i="3"/>
  <c r="AA1336" i="3"/>
  <c r="AA1335" i="3"/>
  <c r="AA1334" i="3"/>
  <c r="AA1333" i="3"/>
  <c r="AA1332" i="3"/>
  <c r="AA1331" i="3"/>
  <c r="AA1330" i="3"/>
  <c r="AA1329" i="3"/>
  <c r="AA1328" i="3"/>
  <c r="AA1327" i="3"/>
  <c r="AA1326" i="3"/>
  <c r="AA1325" i="3"/>
  <c r="AA1324" i="3"/>
  <c r="AA1323" i="3"/>
  <c r="AA1322" i="3"/>
  <c r="AA1321" i="3"/>
  <c r="AA1320" i="3"/>
  <c r="AA1319" i="3"/>
  <c r="AA1318" i="3"/>
  <c r="AA1317" i="3"/>
  <c r="AA1316" i="3"/>
  <c r="AA1315" i="3"/>
  <c r="AA1314" i="3"/>
  <c r="AA1313" i="3"/>
  <c r="AA1312" i="3"/>
  <c r="AA1311" i="3"/>
  <c r="AA1310" i="3"/>
  <c r="AA1309" i="3"/>
  <c r="AA1308" i="3"/>
  <c r="AA1307" i="3"/>
  <c r="AA1306" i="3"/>
  <c r="AA1305" i="3"/>
  <c r="AA1304" i="3"/>
  <c r="AA1303" i="3"/>
  <c r="AA1302" i="3"/>
  <c r="AA1301" i="3"/>
  <c r="AA1300" i="3"/>
  <c r="AA1299" i="3"/>
  <c r="AA1298" i="3"/>
  <c r="AA1297" i="3"/>
  <c r="AA1296" i="3"/>
  <c r="AA1295" i="3"/>
  <c r="AA1294" i="3"/>
  <c r="AA1293" i="3"/>
  <c r="AA1292" i="3"/>
  <c r="AA1291" i="3"/>
  <c r="AA1290" i="3"/>
  <c r="AA1289" i="3"/>
  <c r="AA1288" i="3"/>
  <c r="AA1287" i="3"/>
  <c r="AA1286" i="3"/>
  <c r="AA1285" i="3"/>
  <c r="AA1284" i="3"/>
  <c r="AA1283" i="3"/>
  <c r="AA1282" i="3"/>
  <c r="AA1281" i="3"/>
  <c r="AA1280" i="3"/>
  <c r="AA1279" i="3"/>
  <c r="AA1278" i="3"/>
  <c r="AA1277" i="3"/>
  <c r="AA1276" i="3"/>
  <c r="AA1275" i="3"/>
  <c r="AA1274" i="3"/>
  <c r="AA1273" i="3"/>
  <c r="AA1272" i="3"/>
  <c r="AA1271" i="3"/>
  <c r="AA1270" i="3"/>
  <c r="AA1269" i="3"/>
  <c r="AA1268" i="3"/>
  <c r="AA1267" i="3"/>
  <c r="AA1266" i="3"/>
  <c r="AA1265" i="3"/>
  <c r="AA1264" i="3"/>
  <c r="AA1263" i="3"/>
  <c r="AA1262" i="3"/>
  <c r="AA1261" i="3"/>
  <c r="AA1260" i="3"/>
  <c r="AA1259" i="3"/>
  <c r="AA1258" i="3"/>
  <c r="AA1257" i="3"/>
  <c r="AA1256" i="3"/>
  <c r="AA1255" i="3"/>
  <c r="AA1254" i="3"/>
  <c r="AA1253" i="3"/>
  <c r="AA1252" i="3"/>
  <c r="AA1251" i="3"/>
  <c r="AA1250" i="3"/>
  <c r="AA1249" i="3"/>
  <c r="AA1248" i="3"/>
  <c r="AA1247" i="3"/>
  <c r="AA1246" i="3"/>
  <c r="AA1245" i="3"/>
  <c r="AA1244" i="3"/>
  <c r="AA1243" i="3"/>
  <c r="AA1242" i="3"/>
  <c r="AA1241" i="3"/>
  <c r="AA1240" i="3"/>
  <c r="AA1239" i="3"/>
  <c r="AA1238" i="3"/>
  <c r="AA1237" i="3"/>
  <c r="AA1236" i="3"/>
  <c r="AA1235" i="3"/>
  <c r="AA1234" i="3"/>
  <c r="AA1233" i="3"/>
  <c r="AA1232" i="3"/>
  <c r="AA1231" i="3"/>
  <c r="AA1230" i="3"/>
  <c r="AA1229" i="3"/>
  <c r="AA1228" i="3"/>
  <c r="AA1227" i="3"/>
  <c r="AA1226" i="3"/>
  <c r="AA1225" i="3"/>
  <c r="AA1224" i="3"/>
  <c r="AA1223" i="3"/>
  <c r="AA1222" i="3"/>
  <c r="AA1221" i="3"/>
  <c r="AA1220" i="3"/>
  <c r="AA1219" i="3"/>
  <c r="AA1218" i="3"/>
  <c r="AA1217" i="3"/>
  <c r="AA1216" i="3"/>
  <c r="AA1215" i="3"/>
  <c r="AA1214" i="3"/>
  <c r="AA1213" i="3"/>
  <c r="AA1212" i="3"/>
  <c r="AA1211" i="3"/>
  <c r="AA1210" i="3"/>
  <c r="AA1209" i="3"/>
  <c r="AA1208" i="3"/>
  <c r="AA1207" i="3"/>
  <c r="AA1206" i="3"/>
  <c r="AA1205" i="3"/>
  <c r="AA1204" i="3"/>
  <c r="AA1203" i="3"/>
  <c r="AA1202" i="3"/>
  <c r="AA1201" i="3"/>
  <c r="AA1200" i="3"/>
  <c r="AA1199" i="3"/>
  <c r="AA1198" i="3"/>
  <c r="AA1197" i="3"/>
  <c r="AA1196" i="3"/>
  <c r="AA1195" i="3"/>
  <c r="AA1194" i="3"/>
  <c r="AA1193" i="3"/>
  <c r="AA1192" i="3"/>
  <c r="AA1191" i="3"/>
  <c r="AA1190" i="3"/>
  <c r="AA1189" i="3"/>
  <c r="AA1188" i="3"/>
  <c r="AA1187" i="3"/>
  <c r="AA1186" i="3"/>
  <c r="AA1185" i="3"/>
  <c r="AA1184" i="3"/>
  <c r="AA1183" i="3"/>
  <c r="AA1182" i="3"/>
  <c r="AA1181" i="3"/>
  <c r="AA1180" i="3"/>
  <c r="AA1179" i="3"/>
  <c r="AA1178" i="3"/>
  <c r="AA1177" i="3"/>
  <c r="AA1176" i="3"/>
  <c r="AA1175" i="3"/>
  <c r="AA1174" i="3"/>
  <c r="AA1173" i="3"/>
  <c r="AA1172" i="3"/>
  <c r="AA1171" i="3"/>
  <c r="AA1170" i="3"/>
  <c r="AA1169" i="3"/>
  <c r="AA1168" i="3"/>
  <c r="AA1167" i="3"/>
  <c r="AA1166" i="3"/>
  <c r="AA1165" i="3"/>
  <c r="AA1164" i="3"/>
  <c r="AA1163" i="3"/>
  <c r="AA1162" i="3"/>
  <c r="AA1161" i="3"/>
  <c r="AA1160" i="3"/>
  <c r="AA1159" i="3"/>
  <c r="AA1158" i="3"/>
  <c r="AA1157" i="3"/>
  <c r="AA1156" i="3"/>
  <c r="AA1155" i="3"/>
  <c r="AA1154" i="3"/>
  <c r="AA1153" i="3"/>
  <c r="AA1152" i="3"/>
  <c r="AA1151" i="3"/>
  <c r="AA1150" i="3"/>
  <c r="AA1149" i="3"/>
  <c r="AA1148" i="3"/>
  <c r="AA1147" i="3"/>
  <c r="AA1146" i="3"/>
  <c r="AA1145" i="3"/>
  <c r="AA1144" i="3"/>
  <c r="AA1143" i="3"/>
  <c r="AA1142" i="3"/>
  <c r="AA1141" i="3"/>
  <c r="AA1140" i="3"/>
  <c r="AA1139" i="3"/>
  <c r="AA1138" i="3"/>
  <c r="AA1137" i="3"/>
  <c r="AA1136" i="3"/>
  <c r="AA1135" i="3"/>
  <c r="AA1134" i="3"/>
  <c r="AA1133" i="3"/>
  <c r="AA1132" i="3"/>
  <c r="AA1131" i="3"/>
  <c r="AA1130" i="3"/>
  <c r="AA1129" i="3"/>
  <c r="AA1128" i="3"/>
  <c r="AA1127" i="3"/>
  <c r="AA1126" i="3"/>
  <c r="AA1125" i="3"/>
  <c r="AA1124" i="3"/>
  <c r="AA1123" i="3"/>
  <c r="AA1122" i="3"/>
  <c r="AA1121" i="3"/>
  <c r="AA1120" i="3"/>
  <c r="AA1119" i="3"/>
  <c r="AA1118" i="3"/>
  <c r="AA1117" i="3"/>
  <c r="AA1116" i="3"/>
  <c r="AA1115" i="3"/>
  <c r="AA1114" i="3"/>
  <c r="AA1113" i="3"/>
  <c r="AA1112" i="3"/>
  <c r="AA1111" i="3"/>
  <c r="AA1110" i="3"/>
  <c r="AA1109" i="3"/>
  <c r="AA1108" i="3"/>
  <c r="AA1107" i="3"/>
  <c r="AA1106" i="3"/>
  <c r="AA1105" i="3"/>
  <c r="AA1104" i="3"/>
  <c r="AA1103" i="3"/>
  <c r="AA1102" i="3"/>
  <c r="AA1101" i="3"/>
  <c r="AA1100" i="3"/>
  <c r="AA1099" i="3"/>
  <c r="AA1098" i="3"/>
  <c r="AA1097" i="3"/>
  <c r="AA1096" i="3"/>
  <c r="AA1095" i="3"/>
  <c r="AA1094" i="3"/>
  <c r="AA1093" i="3"/>
  <c r="AA1092" i="3"/>
  <c r="AA1091" i="3"/>
  <c r="AA1090" i="3"/>
  <c r="AA1089" i="3"/>
  <c r="AA1088" i="3"/>
  <c r="AA1087" i="3"/>
  <c r="AA1086" i="3"/>
  <c r="AA1085" i="3"/>
  <c r="AA1084" i="3"/>
  <c r="AA1083" i="3"/>
  <c r="AA1082" i="3"/>
  <c r="AA1081" i="3"/>
  <c r="AA1080" i="3"/>
  <c r="AA1079" i="3"/>
  <c r="AA1078" i="3"/>
  <c r="AA1077" i="3"/>
  <c r="AA1076" i="3"/>
  <c r="AA1075" i="3"/>
  <c r="AA1074" i="3"/>
  <c r="AA1073" i="3"/>
  <c r="AA1072" i="3"/>
  <c r="AA1071" i="3"/>
  <c r="AA1070" i="3"/>
  <c r="AA1069" i="3"/>
  <c r="AA1068" i="3"/>
  <c r="AA1067" i="3"/>
  <c r="AA1066" i="3"/>
  <c r="AA1065" i="3"/>
  <c r="AA1064" i="3"/>
  <c r="AA1063" i="3"/>
  <c r="AA1062" i="3"/>
  <c r="AA1061" i="3"/>
  <c r="AA1060" i="3"/>
  <c r="AA1059" i="3"/>
  <c r="AA1058" i="3"/>
  <c r="AA1057" i="3"/>
  <c r="AA1056" i="3"/>
  <c r="AA1055" i="3"/>
  <c r="AA1054" i="3"/>
  <c r="AA1053" i="3"/>
  <c r="AA1052" i="3"/>
  <c r="AA1051" i="3"/>
  <c r="AA1050" i="3"/>
  <c r="AA1049" i="3"/>
  <c r="AA1048" i="3"/>
  <c r="AA1047" i="3"/>
  <c r="AA1046" i="3"/>
  <c r="AA1045" i="3"/>
  <c r="AA1044" i="3"/>
  <c r="AA1043" i="3"/>
  <c r="AA1042" i="3"/>
  <c r="AA1041" i="3"/>
  <c r="AA1040" i="3"/>
  <c r="AA1039" i="3"/>
  <c r="AA1038" i="3"/>
  <c r="AA1037" i="3"/>
  <c r="AA1036" i="3"/>
  <c r="AA1035" i="3"/>
  <c r="AA1034" i="3"/>
  <c r="AA1033" i="3"/>
  <c r="AA1032" i="3"/>
  <c r="AA1031" i="3"/>
  <c r="AA1030" i="3"/>
  <c r="AA1029" i="3"/>
  <c r="AA1028" i="3"/>
  <c r="AA1027" i="3"/>
  <c r="AA1026" i="3"/>
  <c r="AA1025" i="3"/>
  <c r="AA1024" i="3"/>
  <c r="AA1023" i="3"/>
  <c r="AA1022" i="3"/>
  <c r="AA1021" i="3"/>
  <c r="AA1020" i="3"/>
  <c r="AA1019" i="3"/>
  <c r="AA1018" i="3"/>
  <c r="AA1017" i="3"/>
  <c r="AA1016" i="3"/>
  <c r="AA1015" i="3"/>
  <c r="AA1014" i="3"/>
  <c r="AA1013" i="3"/>
  <c r="AA1012" i="3"/>
  <c r="AA1011" i="3"/>
  <c r="AA1010" i="3"/>
  <c r="AA1009" i="3"/>
  <c r="AA1008" i="3"/>
  <c r="AA1007" i="3"/>
  <c r="AA1006" i="3"/>
  <c r="AA1005" i="3"/>
  <c r="AA1004" i="3"/>
  <c r="AA1003" i="3"/>
  <c r="AA1002" i="3"/>
  <c r="AA1001" i="3"/>
  <c r="AA500" i="3"/>
  <c r="AA499" i="3"/>
  <c r="AA498" i="3"/>
  <c r="AA497" i="3"/>
  <c r="AA496" i="3"/>
  <c r="AA495" i="3"/>
  <c r="AA494" i="3"/>
  <c r="AA493" i="3"/>
  <c r="AA492" i="3"/>
  <c r="AA491" i="3"/>
  <c r="AA490" i="3"/>
  <c r="AA489" i="3"/>
  <c r="AA488" i="3"/>
  <c r="AA487" i="3"/>
  <c r="AA486" i="3"/>
  <c r="AA485" i="3"/>
  <c r="AA484" i="3"/>
  <c r="AA483" i="3"/>
  <c r="AA482" i="3"/>
  <c r="AA481" i="3"/>
  <c r="AA480" i="3"/>
  <c r="AA479" i="3"/>
  <c r="AA478" i="3"/>
  <c r="AA477" i="3"/>
  <c r="AA476" i="3"/>
  <c r="AA475" i="3"/>
  <c r="AA474" i="3"/>
  <c r="AA473" i="3"/>
  <c r="AA472" i="3"/>
  <c r="AA471" i="3"/>
  <c r="AA470" i="3"/>
  <c r="AA469" i="3"/>
  <c r="AA468" i="3"/>
  <c r="AA467" i="3"/>
  <c r="AA466" i="3"/>
  <c r="AA465" i="3"/>
  <c r="AA464" i="3"/>
  <c r="AA463" i="3"/>
  <c r="AA462" i="3"/>
  <c r="AA461" i="3"/>
  <c r="AA460" i="3"/>
  <c r="AA459" i="3"/>
  <c r="AA458" i="3"/>
  <c r="AA457" i="3"/>
  <c r="AA456" i="3"/>
  <c r="AA455" i="3"/>
  <c r="AA454" i="3"/>
  <c r="AA453" i="3"/>
  <c r="AA452" i="3"/>
  <c r="AA451" i="3"/>
  <c r="AA450" i="3"/>
  <c r="AA449" i="3"/>
  <c r="AA448" i="3"/>
  <c r="AA447" i="3"/>
  <c r="AA446" i="3"/>
  <c r="AA445" i="3"/>
  <c r="AA444" i="3"/>
  <c r="AA443" i="3"/>
  <c r="AA442" i="3"/>
  <c r="AA441" i="3"/>
  <c r="AA440" i="3"/>
  <c r="AA439" i="3"/>
  <c r="AA438" i="3"/>
  <c r="AA437" i="3"/>
  <c r="AA436" i="3"/>
  <c r="AA435" i="3"/>
  <c r="AA434" i="3"/>
  <c r="AA433" i="3"/>
  <c r="AA432" i="3"/>
  <c r="AA431" i="3"/>
  <c r="AA430" i="3"/>
  <c r="AA429" i="3"/>
  <c r="AA428" i="3"/>
  <c r="AA427" i="3"/>
  <c r="AA426" i="3"/>
  <c r="AA425" i="3"/>
  <c r="AA424" i="3"/>
  <c r="AA423" i="3"/>
  <c r="AA422" i="3"/>
  <c r="AA421" i="3"/>
  <c r="AA420" i="3"/>
  <c r="AA419" i="3"/>
  <c r="AA418" i="3"/>
  <c r="AA417" i="3"/>
  <c r="AA416" i="3"/>
  <c r="AA415" i="3"/>
  <c r="AA414" i="3"/>
  <c r="AA413" i="3"/>
  <c r="AA412" i="3"/>
  <c r="AA411" i="3"/>
  <c r="AA410" i="3"/>
  <c r="AA409" i="3"/>
  <c r="AA408" i="3"/>
  <c r="AA407" i="3"/>
  <c r="AA406" i="3"/>
  <c r="AA405" i="3"/>
  <c r="AA404" i="3"/>
  <c r="AA403" i="3"/>
  <c r="AA402" i="3"/>
  <c r="AA401" i="3"/>
  <c r="AA400" i="3"/>
  <c r="AA399" i="3"/>
  <c r="AA398" i="3"/>
  <c r="AA397" i="3"/>
  <c r="AA396" i="3"/>
  <c r="AA395" i="3"/>
  <c r="AA394" i="3"/>
  <c r="AA393" i="3"/>
  <c r="AA392" i="3"/>
  <c r="AA391" i="3"/>
  <c r="AA390" i="3"/>
  <c r="AA389" i="3"/>
  <c r="AA388" i="3"/>
  <c r="AA387" i="3"/>
  <c r="AA386" i="3"/>
  <c r="AA385" i="3"/>
  <c r="AA384" i="3"/>
  <c r="AA383" i="3"/>
  <c r="AA382" i="3"/>
  <c r="AA381" i="3"/>
  <c r="AA380" i="3"/>
  <c r="AA379" i="3"/>
  <c r="AA378" i="3"/>
  <c r="AA377" i="3"/>
  <c r="AA376" i="3"/>
  <c r="AA375" i="3"/>
  <c r="AA374" i="3"/>
  <c r="AA373" i="3"/>
  <c r="AA372" i="3"/>
  <c r="AA371" i="3"/>
  <c r="AA370" i="3"/>
  <c r="AA369" i="3"/>
  <c r="AA368" i="3"/>
  <c r="AA367" i="3"/>
  <c r="AA366" i="3"/>
  <c r="AA365" i="3"/>
  <c r="AA364" i="3"/>
  <c r="AA363" i="3"/>
  <c r="AA362" i="3"/>
  <c r="AA361" i="3"/>
  <c r="AA360" i="3"/>
  <c r="AA359" i="3"/>
  <c r="AA358" i="3"/>
  <c r="AA357" i="3"/>
  <c r="AA356" i="3"/>
  <c r="AA355" i="3"/>
  <c r="AA354" i="3"/>
  <c r="AA353" i="3"/>
  <c r="AA352" i="3"/>
  <c r="AA351" i="3"/>
  <c r="AA350" i="3"/>
  <c r="AA349" i="3"/>
  <c r="AA348" i="3"/>
  <c r="AA347" i="3"/>
  <c r="AA346" i="3"/>
  <c r="AA345" i="3"/>
  <c r="AA344" i="3"/>
  <c r="AA343" i="3"/>
  <c r="AA342" i="3"/>
  <c r="AA341" i="3"/>
  <c r="AA340" i="3"/>
  <c r="AA339" i="3"/>
  <c r="AA338" i="3"/>
  <c r="AA337" i="3"/>
  <c r="AA336" i="3"/>
  <c r="AA335" i="3"/>
  <c r="AA334" i="3"/>
  <c r="AA333" i="3"/>
  <c r="AA332" i="3"/>
  <c r="AA331" i="3"/>
  <c r="AA330" i="3"/>
  <c r="AA329" i="3"/>
  <c r="AA328" i="3"/>
  <c r="AA327" i="3"/>
  <c r="AA326" i="3"/>
  <c r="AA325" i="3"/>
  <c r="AA324" i="3"/>
  <c r="AA323" i="3"/>
  <c r="AA322" i="3"/>
  <c r="AA321" i="3"/>
  <c r="AA320" i="3"/>
  <c r="AA319" i="3"/>
  <c r="AA318" i="3"/>
  <c r="AA317" i="3"/>
  <c r="AA316" i="3"/>
  <c r="AA315" i="3"/>
  <c r="AA314" i="3"/>
  <c r="AA313" i="3"/>
  <c r="AA312" i="3"/>
  <c r="AA311" i="3"/>
  <c r="AA310" i="3"/>
  <c r="AA309" i="3"/>
  <c r="AA308" i="3"/>
  <c r="AA307" i="3"/>
  <c r="AA306" i="3"/>
  <c r="AA305" i="3"/>
  <c r="AA304" i="3"/>
  <c r="AA303" i="3"/>
  <c r="AA302" i="3"/>
  <c r="AA301" i="3"/>
  <c r="AA300" i="3"/>
  <c r="AA299" i="3"/>
  <c r="AA298" i="3"/>
  <c r="AA297" i="3"/>
  <c r="AA296" i="3"/>
  <c r="AA295" i="3"/>
  <c r="AA294" i="3"/>
  <c r="AA293" i="3"/>
  <c r="AA292" i="3"/>
  <c r="AA291" i="3"/>
  <c r="AA290" i="3"/>
  <c r="AA289" i="3"/>
  <c r="AA288" i="3"/>
  <c r="AA287" i="3"/>
  <c r="AA286" i="3"/>
  <c r="AA285" i="3"/>
  <c r="AA284" i="3"/>
  <c r="AA283" i="3"/>
  <c r="AA282" i="3"/>
  <c r="AA281" i="3"/>
  <c r="AA280" i="3"/>
  <c r="AA279" i="3"/>
  <c r="AA278" i="3"/>
  <c r="AA277" i="3"/>
  <c r="AA276" i="3"/>
  <c r="AA275" i="3"/>
  <c r="AA274" i="3"/>
  <c r="AA273" i="3"/>
  <c r="AA272" i="3"/>
  <c r="AA271" i="3"/>
  <c r="AA270" i="3"/>
  <c r="AA269" i="3"/>
  <c r="AA268" i="3"/>
  <c r="AA267" i="3"/>
  <c r="AA266" i="3"/>
  <c r="AA265" i="3"/>
  <c r="AA264" i="3"/>
  <c r="AA263" i="3"/>
  <c r="AA262" i="3"/>
  <c r="AA261" i="3"/>
  <c r="AA260" i="3"/>
  <c r="AA259" i="3"/>
  <c r="AA258" i="3"/>
  <c r="AA257" i="3"/>
  <c r="AA256" i="3"/>
  <c r="AA255" i="3"/>
  <c r="AA254" i="3"/>
  <c r="AA253" i="3"/>
  <c r="AA252" i="3"/>
  <c r="AA251" i="3"/>
  <c r="AA250" i="3"/>
  <c r="AA249" i="3"/>
  <c r="AA248" i="3"/>
  <c r="AA247" i="3"/>
  <c r="AA246" i="3"/>
  <c r="AA245" i="3"/>
  <c r="AA244" i="3"/>
  <c r="AA243" i="3"/>
  <c r="AA242" i="3"/>
  <c r="AA241" i="3"/>
  <c r="AA240" i="3"/>
  <c r="AA239" i="3"/>
  <c r="AA238" i="3"/>
  <c r="AA237" i="3"/>
  <c r="AA236" i="3"/>
  <c r="AA235" i="3"/>
  <c r="AA234" i="3"/>
  <c r="AA233" i="3"/>
  <c r="AA232" i="3"/>
  <c r="AA231" i="3"/>
  <c r="AA230" i="3"/>
  <c r="AA229" i="3"/>
  <c r="AA228" i="3"/>
  <c r="AA227" i="3"/>
  <c r="AA226" i="3"/>
  <c r="AA225" i="3"/>
  <c r="AA224" i="3"/>
  <c r="AA223" i="3"/>
  <c r="AA222" i="3"/>
  <c r="AA221" i="3"/>
  <c r="AA220" i="3"/>
  <c r="AA219" i="3"/>
  <c r="AA218" i="3"/>
  <c r="AA217" i="3"/>
  <c r="AA216" i="3"/>
  <c r="AA215" i="3"/>
  <c r="AA214" i="3"/>
  <c r="AA213" i="3"/>
  <c r="AA212" i="3"/>
  <c r="AA211" i="3"/>
  <c r="AA210" i="3"/>
  <c r="AA209" i="3"/>
  <c r="AA208" i="3"/>
  <c r="AA207" i="3"/>
  <c r="AA206" i="3"/>
  <c r="AA205" i="3"/>
  <c r="AA204" i="3"/>
  <c r="AA203" i="3"/>
  <c r="AA202" i="3"/>
  <c r="AA201" i="3"/>
  <c r="AA200" i="3"/>
  <c r="AA199" i="3"/>
  <c r="AA198" i="3"/>
  <c r="AA197" i="3"/>
  <c r="AA196" i="3"/>
  <c r="AA195" i="3"/>
  <c r="AA194" i="3"/>
  <c r="AA193" i="3"/>
  <c r="AA192" i="3"/>
  <c r="AA191" i="3"/>
  <c r="AA190" i="3"/>
  <c r="AA189" i="3"/>
  <c r="AA188" i="3"/>
  <c r="AA187" i="3"/>
  <c r="AA186" i="3"/>
  <c r="AA185" i="3"/>
  <c r="AA184" i="3"/>
  <c r="AA183" i="3"/>
  <c r="AA182" i="3"/>
  <c r="AA181" i="3"/>
  <c r="AA180" i="3"/>
  <c r="AA179" i="3"/>
  <c r="AA178" i="3"/>
  <c r="AA177" i="3"/>
  <c r="AA176" i="3"/>
  <c r="AA175" i="3"/>
  <c r="AA174" i="3"/>
  <c r="AA173" i="3"/>
  <c r="AA172" i="3"/>
  <c r="AA171" i="3"/>
  <c r="AA170" i="3"/>
  <c r="AA169" i="3"/>
  <c r="AA168" i="3"/>
  <c r="AA167" i="3"/>
  <c r="AA166" i="3"/>
  <c r="AA165" i="3"/>
  <c r="AA164" i="3"/>
  <c r="AA163" i="3"/>
  <c r="AA162" i="3"/>
  <c r="AA161" i="3"/>
  <c r="AA160" i="3"/>
  <c r="AA159" i="3"/>
  <c r="AA158" i="3"/>
  <c r="AA157" i="3"/>
  <c r="AA156" i="3"/>
  <c r="AA155" i="3"/>
  <c r="AA154" i="3"/>
  <c r="AA153" i="3"/>
  <c r="AA152" i="3"/>
  <c r="AA151" i="3"/>
  <c r="AA150" i="3"/>
  <c r="AA149" i="3"/>
  <c r="AA148" i="3"/>
  <c r="AA147" i="3"/>
  <c r="AA146" i="3"/>
  <c r="AA145" i="3"/>
  <c r="AA144" i="3"/>
  <c r="AA143" i="3"/>
  <c r="AA142" i="3"/>
  <c r="AA141" i="3"/>
  <c r="AA140" i="3"/>
  <c r="AA139" i="3"/>
  <c r="AA138" i="3"/>
  <c r="AA137" i="3"/>
  <c r="AA136" i="3"/>
  <c r="AA135" i="3"/>
  <c r="AA134" i="3"/>
  <c r="AA133" i="3"/>
  <c r="AA132" i="3"/>
  <c r="AA131" i="3"/>
  <c r="AA130" i="3"/>
  <c r="AA129" i="3"/>
  <c r="AA128" i="3"/>
  <c r="AA127" i="3"/>
  <c r="AA126" i="3"/>
  <c r="AA125" i="3"/>
  <c r="AA124" i="3"/>
  <c r="AA123" i="3"/>
  <c r="AA122" i="3"/>
  <c r="AA121" i="3"/>
  <c r="AA120" i="3"/>
  <c r="AA119" i="3"/>
  <c r="AA118" i="3"/>
  <c r="AA117" i="3"/>
  <c r="AA116" i="3"/>
  <c r="AA115" i="3"/>
  <c r="AA114" i="3"/>
  <c r="AA113" i="3"/>
  <c r="AA112" i="3"/>
  <c r="AA111" i="3"/>
  <c r="AA110" i="3"/>
  <c r="AA109" i="3"/>
  <c r="AA108" i="3"/>
  <c r="AA107" i="3"/>
  <c r="AA106" i="3"/>
  <c r="AA105" i="3"/>
  <c r="AA104" i="3"/>
  <c r="AA103" i="3"/>
  <c r="AA102" i="3"/>
  <c r="AA101" i="3"/>
  <c r="AA100" i="3"/>
  <c r="AA99" i="3"/>
  <c r="AA98" i="3"/>
  <c r="AA97" i="3"/>
  <c r="AA96" i="3"/>
  <c r="AA95" i="3"/>
  <c r="AA94" i="3"/>
  <c r="AA93" i="3"/>
  <c r="AA92" i="3"/>
  <c r="AA91" i="3"/>
  <c r="AA90" i="3"/>
  <c r="AA89" i="3"/>
  <c r="AA88" i="3"/>
  <c r="AA87" i="3"/>
  <c r="AA86" i="3"/>
  <c r="AA85" i="3"/>
  <c r="AA84" i="3"/>
  <c r="AA83" i="3"/>
  <c r="AA82" i="3"/>
  <c r="AA81" i="3"/>
  <c r="AA80" i="3"/>
  <c r="AA79" i="3"/>
  <c r="AA78" i="3"/>
  <c r="AA77" i="3"/>
  <c r="AA76" i="3"/>
  <c r="AA75" i="3"/>
  <c r="AA74" i="3"/>
  <c r="AA73" i="3"/>
  <c r="AA72" i="3"/>
  <c r="AA71" i="3"/>
  <c r="AA70" i="3"/>
  <c r="AA69" i="3"/>
  <c r="AA68" i="3"/>
  <c r="AA67" i="3"/>
  <c r="AA66" i="3"/>
  <c r="AA65" i="3"/>
  <c r="AA64" i="3"/>
  <c r="AA63" i="3"/>
  <c r="AA62" i="3"/>
  <c r="AA61" i="3"/>
  <c r="AA60" i="3"/>
  <c r="AA59" i="3"/>
  <c r="AA58" i="3"/>
  <c r="AA57" i="3"/>
  <c r="AA56" i="3"/>
  <c r="AA55" i="3"/>
  <c r="AA54" i="3"/>
  <c r="AA53" i="3"/>
  <c r="AA52" i="3"/>
  <c r="AA51" i="3"/>
  <c r="AA50" i="3"/>
  <c r="AA49" i="3"/>
  <c r="AA48" i="3"/>
  <c r="AA47" i="3"/>
  <c r="AA46" i="3"/>
  <c r="AA45" i="3"/>
  <c r="AA44" i="3"/>
  <c r="AA43" i="3"/>
  <c r="AA42" i="3"/>
  <c r="AA41" i="3"/>
  <c r="AA40" i="3"/>
  <c r="AA39" i="3"/>
  <c r="AA38" i="3"/>
  <c r="AA37" i="3"/>
  <c r="AA36" i="3"/>
  <c r="AA35" i="3"/>
  <c r="AA34" i="3"/>
  <c r="AA33" i="3"/>
  <c r="AA32" i="3"/>
  <c r="AA31" i="3"/>
  <c r="AA30" i="3"/>
  <c r="AA29" i="3"/>
  <c r="AA28" i="3"/>
  <c r="AA27" i="3"/>
  <c r="AA26" i="3"/>
  <c r="AA25" i="3"/>
  <c r="AA24" i="3"/>
  <c r="AA23" i="3"/>
  <c r="AA22" i="3"/>
  <c r="AA21" i="3"/>
  <c r="AA20" i="3"/>
  <c r="AA19" i="3"/>
  <c r="AA18" i="3"/>
  <c r="AA17" i="3"/>
  <c r="J1" i="10"/>
  <c r="D4" i="12"/>
  <c r="E4" i="12" s="1"/>
  <c r="D5" i="12"/>
  <c r="F5" i="12" s="1"/>
  <c r="D6" i="12"/>
  <c r="F6" i="12" s="1"/>
  <c r="D7" i="12"/>
  <c r="E7" i="12" s="1"/>
  <c r="D8" i="12"/>
  <c r="F8" i="12" s="1"/>
  <c r="D9" i="12"/>
  <c r="D10" i="12"/>
  <c r="D11" i="12"/>
  <c r="E11" i="12" s="1"/>
  <c r="D12" i="12"/>
  <c r="F12" i="12" s="1"/>
  <c r="D13" i="12"/>
  <c r="D14" i="12"/>
  <c r="F14" i="12" s="1"/>
  <c r="D15" i="12"/>
  <c r="E15" i="12" s="1"/>
  <c r="D16" i="12"/>
  <c r="F16" i="12" s="1"/>
  <c r="D17" i="12"/>
  <c r="D18" i="12"/>
  <c r="E18" i="12" s="1"/>
  <c r="D19" i="12"/>
  <c r="D20" i="12"/>
  <c r="E20" i="12" s="1"/>
  <c r="D21" i="12"/>
  <c r="D22" i="12"/>
  <c r="F22" i="12" s="1"/>
  <c r="D23" i="12"/>
  <c r="D24" i="12"/>
  <c r="F24" i="12" s="1"/>
  <c r="D25" i="12"/>
  <c r="E25" i="12" s="1"/>
  <c r="D26" i="12"/>
  <c r="E26" i="12" s="1"/>
  <c r="D27" i="12"/>
  <c r="E27" i="12" s="1"/>
  <c r="D28" i="12"/>
  <c r="F28" i="12" s="1"/>
  <c r="D29" i="12"/>
  <c r="D30" i="12"/>
  <c r="F30" i="12" s="1"/>
  <c r="D31" i="12"/>
  <c r="E31" i="12" s="1"/>
  <c r="D32" i="12"/>
  <c r="F32" i="12" s="1"/>
  <c r="D33" i="12"/>
  <c r="D34" i="12"/>
  <c r="D35" i="12"/>
  <c r="F35" i="12" s="1"/>
  <c r="D36" i="12"/>
  <c r="F36" i="12" s="1"/>
  <c r="D37" i="12"/>
  <c r="D38" i="12"/>
  <c r="F38" i="12" s="1"/>
  <c r="D39" i="12"/>
  <c r="D40" i="12"/>
  <c r="F40" i="12" s="1"/>
  <c r="D41" i="12"/>
  <c r="D42" i="12"/>
  <c r="D43" i="12"/>
  <c r="D44" i="12"/>
  <c r="F44" i="12" s="1"/>
  <c r="D45" i="12"/>
  <c r="D46" i="12"/>
  <c r="E46" i="12" s="1"/>
  <c r="D47" i="12"/>
  <c r="F47" i="12" s="1"/>
  <c r="D48" i="12"/>
  <c r="E48" i="12" s="1"/>
  <c r="D49" i="12"/>
  <c r="F49" i="12" s="1"/>
  <c r="D50" i="12"/>
  <c r="D51" i="12"/>
  <c r="E51" i="12" s="1"/>
  <c r="D52" i="12"/>
  <c r="F52" i="12" s="1"/>
  <c r="D53" i="12"/>
  <c r="F53" i="12" s="1"/>
  <c r="D54" i="12"/>
  <c r="E54" i="12" s="1"/>
  <c r="D55" i="12"/>
  <c r="D56" i="12"/>
  <c r="D57" i="12"/>
  <c r="E57" i="12" s="1"/>
  <c r="D58" i="12"/>
  <c r="F58" i="12" s="1"/>
  <c r="D59" i="12"/>
  <c r="D60" i="12"/>
  <c r="D61" i="12"/>
  <c r="F61" i="12" s="1"/>
  <c r="D62" i="12"/>
  <c r="D63" i="12"/>
  <c r="D64" i="12"/>
  <c r="D65" i="12"/>
  <c r="D66" i="12"/>
  <c r="D67" i="12"/>
  <c r="F67" i="12" s="1"/>
  <c r="D68" i="12"/>
  <c r="D69" i="12"/>
  <c r="D70" i="12"/>
  <c r="D71" i="12"/>
  <c r="E71" i="12" s="1"/>
  <c r="D72" i="12"/>
  <c r="F72" i="12" s="1"/>
  <c r="D73" i="12"/>
  <c r="D74" i="12"/>
  <c r="D75" i="12"/>
  <c r="E75" i="12" s="1"/>
  <c r="C75" i="12" s="1"/>
  <c r="D76" i="12"/>
  <c r="D77" i="12"/>
  <c r="E77" i="12" s="1"/>
  <c r="D78" i="12"/>
  <c r="E78" i="12" s="1"/>
  <c r="D79" i="12"/>
  <c r="F79" i="12" s="1"/>
  <c r="D80" i="12"/>
  <c r="D81" i="12"/>
  <c r="D82" i="12"/>
  <c r="E82" i="12" s="1"/>
  <c r="D83" i="12"/>
  <c r="D84" i="12"/>
  <c r="D85" i="12"/>
  <c r="D86" i="12"/>
  <c r="E86" i="12" s="1"/>
  <c r="C86" i="12" s="1"/>
  <c r="D87" i="12"/>
  <c r="D88" i="12"/>
  <c r="D89" i="12"/>
  <c r="F89" i="12" s="1"/>
  <c r="D90" i="12"/>
  <c r="D91" i="12"/>
  <c r="D92" i="12"/>
  <c r="D93" i="12"/>
  <c r="E93" i="12" s="1"/>
  <c r="D94" i="12"/>
  <c r="D95" i="12"/>
  <c r="D96" i="12"/>
  <c r="D97" i="12"/>
  <c r="E97" i="12" s="1"/>
  <c r="D98" i="12"/>
  <c r="D99" i="12"/>
  <c r="D100" i="12"/>
  <c r="D101" i="12"/>
  <c r="D102" i="12"/>
  <c r="F102" i="12" s="1"/>
  <c r="D103" i="12"/>
  <c r="D104" i="12"/>
  <c r="F104" i="12" s="1"/>
  <c r="D105" i="12"/>
  <c r="E105" i="12" s="1"/>
  <c r="D106" i="12"/>
  <c r="D107" i="12"/>
  <c r="D108" i="12"/>
  <c r="D109" i="12"/>
  <c r="E109" i="12" s="1"/>
  <c r="D110" i="12"/>
  <c r="E110" i="12" s="1"/>
  <c r="D111" i="12"/>
  <c r="F111" i="12" s="1"/>
  <c r="D112" i="12"/>
  <c r="F112" i="12" s="1"/>
  <c r="D113" i="12"/>
  <c r="D114" i="12"/>
  <c r="E114" i="12" s="1"/>
  <c r="D115" i="12"/>
  <c r="D116" i="12"/>
  <c r="F116" i="12" s="1"/>
  <c r="D117" i="12"/>
  <c r="D118" i="12"/>
  <c r="F118" i="12" s="1"/>
  <c r="D119" i="12"/>
  <c r="D120" i="12"/>
  <c r="F120" i="12" s="1"/>
  <c r="D121" i="12"/>
  <c r="F121" i="12" s="1"/>
  <c r="D122" i="12"/>
  <c r="E122" i="12" s="1"/>
  <c r="D123" i="12"/>
  <c r="D124" i="12"/>
  <c r="D125" i="12"/>
  <c r="E125" i="12" s="1"/>
  <c r="D126" i="12"/>
  <c r="E126" i="12" s="1"/>
  <c r="D127" i="12"/>
  <c r="F127" i="12" s="1"/>
  <c r="D128" i="12"/>
  <c r="D129" i="12"/>
  <c r="D130" i="12"/>
  <c r="E130" i="12" s="1"/>
  <c r="D131" i="12"/>
  <c r="D132" i="12"/>
  <c r="D133" i="12"/>
  <c r="D134" i="12"/>
  <c r="D135" i="12"/>
  <c r="D136" i="12"/>
  <c r="F136" i="12" s="1"/>
  <c r="D137" i="12"/>
  <c r="D138" i="12"/>
  <c r="D139" i="12"/>
  <c r="E139" i="12" s="1"/>
  <c r="D140" i="12"/>
  <c r="E140" i="12" s="1"/>
  <c r="D141" i="12"/>
  <c r="D142" i="12"/>
  <c r="F142" i="12" s="1"/>
  <c r="D143" i="12"/>
  <c r="D144" i="12"/>
  <c r="D145" i="12"/>
  <c r="D146" i="12"/>
  <c r="E146" i="12" s="1"/>
  <c r="D147" i="12"/>
  <c r="E147" i="12" s="1"/>
  <c r="D148" i="12"/>
  <c r="D149" i="12"/>
  <c r="F149" i="12" s="1"/>
  <c r="D150" i="12"/>
  <c r="D151" i="12"/>
  <c r="D152" i="12"/>
  <c r="D153" i="12"/>
  <c r="E153" i="12" s="1"/>
  <c r="D154" i="12"/>
  <c r="D155" i="12"/>
  <c r="F155" i="12" s="1"/>
  <c r="D156" i="12"/>
  <c r="D157" i="12"/>
  <c r="E157" i="12" s="1"/>
  <c r="D158" i="12"/>
  <c r="E158" i="12" s="1"/>
  <c r="D159" i="12"/>
  <c r="E159" i="12" s="1"/>
  <c r="D160" i="12"/>
  <c r="D161" i="12"/>
  <c r="F161" i="12" s="1"/>
  <c r="D162" i="12"/>
  <c r="D163" i="12"/>
  <c r="E163" i="12" s="1"/>
  <c r="D164" i="12"/>
  <c r="D165" i="12"/>
  <c r="F165" i="12" s="1"/>
  <c r="D166" i="12"/>
  <c r="E166" i="12" s="1"/>
  <c r="D167" i="12"/>
  <c r="D168" i="12"/>
  <c r="D169" i="12"/>
  <c r="D170" i="12"/>
  <c r="F170" i="12" s="1"/>
  <c r="D171" i="12"/>
  <c r="F171" i="12" s="1"/>
  <c r="D172" i="12"/>
  <c r="F172" i="12" s="1"/>
  <c r="D173" i="12"/>
  <c r="E173" i="12" s="1"/>
  <c r="D174" i="12"/>
  <c r="D175" i="12"/>
  <c r="F175" i="12" s="1"/>
  <c r="D176" i="12"/>
  <c r="F176" i="12" s="1"/>
  <c r="D177" i="12"/>
  <c r="E177" i="12" s="1"/>
  <c r="D178" i="12"/>
  <c r="D179" i="12"/>
  <c r="E179" i="12" s="1"/>
  <c r="D180" i="12"/>
  <c r="E180" i="12" s="1"/>
  <c r="D181" i="12"/>
  <c r="E181" i="12" s="1"/>
  <c r="D182" i="12"/>
  <c r="F182" i="12" s="1"/>
  <c r="D183" i="12"/>
  <c r="D184" i="12"/>
  <c r="D185" i="12"/>
  <c r="E185" i="12" s="1"/>
  <c r="D186" i="12"/>
  <c r="E186" i="12" s="1"/>
  <c r="D187" i="12"/>
  <c r="D188" i="12"/>
  <c r="F188" i="12" s="1"/>
  <c r="D189" i="12"/>
  <c r="D190" i="12"/>
  <c r="D191" i="12"/>
  <c r="D192" i="12"/>
  <c r="D193" i="12"/>
  <c r="D194" i="12"/>
  <c r="E194" i="12" s="1"/>
  <c r="D195" i="12"/>
  <c r="E195" i="12" s="1"/>
  <c r="D196" i="12"/>
  <c r="D197" i="12"/>
  <c r="F197" i="12" s="1"/>
  <c r="D198" i="12"/>
  <c r="F198" i="12" s="1"/>
  <c r="D199" i="12"/>
  <c r="D200" i="12"/>
  <c r="D201" i="12"/>
  <c r="E201" i="12" s="1"/>
  <c r="D202" i="12"/>
  <c r="D203" i="12"/>
  <c r="D204" i="12"/>
  <c r="D205" i="12"/>
  <c r="F205" i="12" s="1"/>
  <c r="D206" i="12"/>
  <c r="E206" i="12" s="1"/>
  <c r="D207" i="12"/>
  <c r="F207" i="12" s="1"/>
  <c r="D208" i="12"/>
  <c r="F208" i="12" s="1"/>
  <c r="D209" i="12"/>
  <c r="E209" i="12" s="1"/>
  <c r="D210" i="12"/>
  <c r="E210" i="12" s="1"/>
  <c r="D211" i="12"/>
  <c r="D212" i="12"/>
  <c r="E212" i="12" s="1"/>
  <c r="D213" i="12"/>
  <c r="D214" i="12"/>
  <c r="D215" i="12"/>
  <c r="D216" i="12"/>
  <c r="D217" i="12"/>
  <c r="E217" i="12" s="1"/>
  <c r="D218" i="12"/>
  <c r="F218" i="12" s="1"/>
  <c r="D219" i="12"/>
  <c r="D220" i="12"/>
  <c r="D221" i="12"/>
  <c r="D222" i="12"/>
  <c r="D223" i="12"/>
  <c r="F223" i="12" s="1"/>
  <c r="D224" i="12"/>
  <c r="D225" i="12"/>
  <c r="E225" i="12" s="1"/>
  <c r="D226" i="12"/>
  <c r="D227" i="12"/>
  <c r="F227" i="12" s="1"/>
  <c r="D228" i="12"/>
  <c r="D229" i="12"/>
  <c r="E229" i="12" s="1"/>
  <c r="D230" i="12"/>
  <c r="D231" i="12"/>
  <c r="D232" i="12"/>
  <c r="D233" i="12"/>
  <c r="D234" i="12"/>
  <c r="E234" i="12" s="1"/>
  <c r="D235" i="12"/>
  <c r="D236" i="12"/>
  <c r="D237" i="12"/>
  <c r="E237" i="12" s="1"/>
  <c r="D238" i="12"/>
  <c r="E238" i="12" s="1"/>
  <c r="D239" i="12"/>
  <c r="D240" i="12"/>
  <c r="D241" i="12"/>
  <c r="E241" i="12" s="1"/>
  <c r="D242" i="12"/>
  <c r="D243" i="12"/>
  <c r="D244" i="12"/>
  <c r="D245" i="12"/>
  <c r="E245" i="12" s="1"/>
  <c r="D246" i="12"/>
  <c r="D247" i="12"/>
  <c r="D248" i="12"/>
  <c r="F248" i="12" s="1"/>
  <c r="D249" i="12"/>
  <c r="D250" i="12"/>
  <c r="D251" i="12"/>
  <c r="D252" i="12"/>
  <c r="D253" i="12"/>
  <c r="D254" i="12"/>
  <c r="D255" i="12"/>
  <c r="D256" i="12"/>
  <c r="D257" i="12"/>
  <c r="E257" i="12" s="1"/>
  <c r="D258" i="12"/>
  <c r="F258" i="12" s="1"/>
  <c r="D259" i="12"/>
  <c r="D260" i="12"/>
  <c r="E260" i="12" s="1"/>
  <c r="D261" i="12"/>
  <c r="E261" i="12" s="1"/>
  <c r="C261" i="12" s="1"/>
  <c r="D262" i="12"/>
  <c r="D263" i="12"/>
  <c r="E263" i="12" s="1"/>
  <c r="D264" i="12"/>
  <c r="D265" i="12"/>
  <c r="F265" i="12" s="1"/>
  <c r="D266" i="12"/>
  <c r="D267" i="12"/>
  <c r="D268" i="12"/>
  <c r="D269" i="12"/>
  <c r="E269" i="12" s="1"/>
  <c r="D270" i="12"/>
  <c r="D271" i="12"/>
  <c r="D272" i="12"/>
  <c r="F272" i="12" s="1"/>
  <c r="D273" i="12"/>
  <c r="F273" i="12" s="1"/>
  <c r="D274" i="12"/>
  <c r="D275" i="12"/>
  <c r="D276" i="12"/>
  <c r="E276" i="12" s="1"/>
  <c r="D277" i="12"/>
  <c r="D278" i="12"/>
  <c r="E278" i="12" s="1"/>
  <c r="D279" i="12"/>
  <c r="D280" i="12"/>
  <c r="D281" i="12"/>
  <c r="D282" i="12"/>
  <c r="F282" i="12" s="1"/>
  <c r="D283" i="12"/>
  <c r="D284" i="12"/>
  <c r="E284" i="12" s="1"/>
  <c r="D285" i="12"/>
  <c r="D286" i="12"/>
  <c r="D287" i="12"/>
  <c r="D288" i="12"/>
  <c r="D289" i="12"/>
  <c r="E289" i="12" s="1"/>
  <c r="D290" i="12"/>
  <c r="D291" i="12"/>
  <c r="D292" i="12"/>
  <c r="F292" i="12" s="1"/>
  <c r="D293" i="12"/>
  <c r="E293" i="12" s="1"/>
  <c r="D294" i="12"/>
  <c r="D295" i="12"/>
  <c r="D296" i="12"/>
  <c r="F296" i="12" s="1"/>
  <c r="D297" i="12"/>
  <c r="E297" i="12" s="1"/>
  <c r="D298" i="12"/>
  <c r="D299" i="12"/>
  <c r="D300" i="12"/>
  <c r="D301" i="12"/>
  <c r="E301" i="12" s="1"/>
  <c r="D302" i="12"/>
  <c r="D303" i="12"/>
  <c r="D304" i="12"/>
  <c r="D305" i="12"/>
  <c r="D306" i="12"/>
  <c r="D307" i="12"/>
  <c r="D308" i="12"/>
  <c r="D309" i="12"/>
  <c r="E309" i="12" s="1"/>
  <c r="D310" i="12"/>
  <c r="F310" i="12" s="1"/>
  <c r="D311" i="12"/>
  <c r="E311" i="12" s="1"/>
  <c r="D312" i="12"/>
  <c r="D313" i="12"/>
  <c r="F313" i="12" s="1"/>
  <c r="D314" i="12"/>
  <c r="D315" i="12"/>
  <c r="D316" i="12"/>
  <c r="D317" i="12"/>
  <c r="F317" i="12" s="1"/>
  <c r="D318" i="12"/>
  <c r="F318" i="12" s="1"/>
  <c r="D319" i="12"/>
  <c r="E319" i="12" s="1"/>
  <c r="D320" i="12"/>
  <c r="E320" i="12" s="1"/>
  <c r="D321" i="12"/>
  <c r="D322" i="12"/>
  <c r="D323" i="12"/>
  <c r="F323" i="12" s="1"/>
  <c r="D324" i="12"/>
  <c r="D325" i="12"/>
  <c r="E325" i="12" s="1"/>
  <c r="D326" i="12"/>
  <c r="E326" i="12" s="1"/>
  <c r="D327" i="12"/>
  <c r="D328" i="12"/>
  <c r="D329" i="12"/>
  <c r="D330" i="12"/>
  <c r="E330" i="12" s="1"/>
  <c r="D331" i="12"/>
  <c r="D332" i="12"/>
  <c r="D333" i="12"/>
  <c r="D334" i="12"/>
  <c r="F334" i="12" s="1"/>
  <c r="D335" i="12"/>
  <c r="F335" i="12" s="1"/>
  <c r="D336" i="12"/>
  <c r="F336" i="12" s="1"/>
  <c r="D337" i="12"/>
  <c r="E337" i="12" s="1"/>
  <c r="D338" i="12"/>
  <c r="F338" i="12" s="1"/>
  <c r="D339" i="12"/>
  <c r="D340" i="12"/>
  <c r="D341" i="12"/>
  <c r="F341" i="12" s="1"/>
  <c r="D342" i="12"/>
  <c r="D343" i="12"/>
  <c r="D344" i="12"/>
  <c r="E344" i="12" s="1"/>
  <c r="D345" i="12"/>
  <c r="D346" i="12"/>
  <c r="D347" i="12"/>
  <c r="F347" i="12" s="1"/>
  <c r="D348" i="12"/>
  <c r="D349" i="12"/>
  <c r="D350" i="12"/>
  <c r="D351" i="12"/>
  <c r="F351" i="12" s="1"/>
  <c r="D352" i="12"/>
  <c r="D353" i="12"/>
  <c r="E353" i="12" s="1"/>
  <c r="D354" i="12"/>
  <c r="D355" i="12"/>
  <c r="D356" i="12"/>
  <c r="F356" i="12" s="1"/>
  <c r="D357" i="12"/>
  <c r="D358" i="12"/>
  <c r="F358" i="12" s="1"/>
  <c r="D359" i="12"/>
  <c r="D360" i="12"/>
  <c r="E360" i="12" s="1"/>
  <c r="D361" i="12"/>
  <c r="D362" i="12"/>
  <c r="D363" i="12"/>
  <c r="D364" i="12"/>
  <c r="D365" i="12"/>
  <c r="F365" i="12" s="1"/>
  <c r="D366" i="12"/>
  <c r="E366" i="12" s="1"/>
  <c r="D367" i="12"/>
  <c r="E367" i="12" s="1"/>
  <c r="D368" i="12"/>
  <c r="F368" i="12" s="1"/>
  <c r="D369" i="12"/>
  <c r="D370" i="12"/>
  <c r="D371" i="12"/>
  <c r="E371" i="12" s="1"/>
  <c r="D372" i="12"/>
  <c r="D373" i="12"/>
  <c r="E373" i="12" s="1"/>
  <c r="D374" i="12"/>
  <c r="F374" i="12" s="1"/>
  <c r="D375" i="12"/>
  <c r="D376" i="12"/>
  <c r="D377" i="12"/>
  <c r="E377" i="12" s="1"/>
  <c r="D378" i="12"/>
  <c r="D379" i="12"/>
  <c r="F379" i="12" s="1"/>
  <c r="D380" i="12"/>
  <c r="F380" i="12" s="1"/>
  <c r="D381" i="12"/>
  <c r="E381" i="12" s="1"/>
  <c r="D382" i="12"/>
  <c r="D383" i="12"/>
  <c r="E383" i="12" s="1"/>
  <c r="D384" i="12"/>
  <c r="F384" i="12" s="1"/>
  <c r="D385" i="12"/>
  <c r="F385" i="12" s="1"/>
  <c r="D386" i="12"/>
  <c r="E386" i="12" s="1"/>
  <c r="D387" i="12"/>
  <c r="D388" i="12"/>
  <c r="D389" i="12"/>
  <c r="D390" i="12"/>
  <c r="E390" i="12" s="1"/>
  <c r="D391" i="12"/>
  <c r="E391" i="12" s="1"/>
  <c r="D392" i="12"/>
  <c r="F392" i="12" s="1"/>
  <c r="D393" i="12"/>
  <c r="F393" i="12" s="1"/>
  <c r="D394" i="12"/>
  <c r="F394" i="12" s="1"/>
  <c r="D395" i="12"/>
  <c r="D396" i="12"/>
  <c r="E396" i="12" s="1"/>
  <c r="D397" i="12"/>
  <c r="D398" i="12"/>
  <c r="D399" i="12"/>
  <c r="D400" i="12"/>
  <c r="E400" i="12" s="1"/>
  <c r="D401" i="12"/>
  <c r="D402" i="12"/>
  <c r="E402" i="12" s="1"/>
  <c r="D403" i="12"/>
  <c r="D404" i="12"/>
  <c r="D405" i="12"/>
  <c r="D406" i="12"/>
  <c r="E406" i="12" s="1"/>
  <c r="D407" i="12"/>
  <c r="F407" i="12" s="1"/>
  <c r="D408" i="12"/>
  <c r="F408" i="12" s="1"/>
  <c r="D409" i="12"/>
  <c r="F409" i="12" s="1"/>
  <c r="D410" i="12"/>
  <c r="D411" i="12"/>
  <c r="E411" i="12" s="1"/>
  <c r="D412" i="12"/>
  <c r="E412" i="12" s="1"/>
  <c r="D413" i="12"/>
  <c r="F413" i="12" s="1"/>
  <c r="D414" i="12"/>
  <c r="E414" i="12" s="1"/>
  <c r="D415" i="12"/>
  <c r="D416" i="12"/>
  <c r="E416" i="12" s="1"/>
  <c r="C416" i="12" s="1"/>
  <c r="D417" i="12"/>
  <c r="E417" i="12" s="1"/>
  <c r="D418" i="12"/>
  <c r="D419" i="12"/>
  <c r="D420" i="12"/>
  <c r="D421" i="12"/>
  <c r="D422" i="12"/>
  <c r="E422" i="12" s="1"/>
  <c r="D423" i="12"/>
  <c r="F423" i="12" s="1"/>
  <c r="D424" i="12"/>
  <c r="F424" i="12" s="1"/>
  <c r="D425" i="12"/>
  <c r="F425" i="12" s="1"/>
  <c r="D426" i="12"/>
  <c r="D427" i="12"/>
  <c r="D428" i="12"/>
  <c r="D429" i="12"/>
  <c r="F429" i="12" s="1"/>
  <c r="D430" i="12"/>
  <c r="F430" i="12" s="1"/>
  <c r="D431" i="12"/>
  <c r="E431" i="12" s="1"/>
  <c r="D432" i="12"/>
  <c r="F432" i="12" s="1"/>
  <c r="D433" i="12"/>
  <c r="D434" i="12"/>
  <c r="E434" i="12" s="1"/>
  <c r="D435" i="12"/>
  <c r="D436" i="12"/>
  <c r="D437" i="12"/>
  <c r="E437" i="12" s="1"/>
  <c r="D438" i="12"/>
  <c r="F438" i="12" s="1"/>
  <c r="D439" i="12"/>
  <c r="E439" i="12" s="1"/>
  <c r="D440" i="12"/>
  <c r="D441" i="12"/>
  <c r="D442" i="12"/>
  <c r="D443" i="12"/>
  <c r="D444" i="12"/>
  <c r="D445" i="12"/>
  <c r="D446" i="12"/>
  <c r="E446" i="12" s="1"/>
  <c r="D447" i="12"/>
  <c r="E447" i="12" s="1"/>
  <c r="D448" i="12"/>
  <c r="E448" i="12" s="1"/>
  <c r="D449" i="12"/>
  <c r="D450" i="12"/>
  <c r="D451" i="12"/>
  <c r="E451" i="12" s="1"/>
  <c r="D452" i="12"/>
  <c r="D453" i="12"/>
  <c r="F453" i="12" s="1"/>
  <c r="D454" i="12"/>
  <c r="E454" i="12" s="1"/>
  <c r="D455" i="12"/>
  <c r="F455" i="12" s="1"/>
  <c r="D456" i="12"/>
  <c r="E456" i="12" s="1"/>
  <c r="D457" i="12"/>
  <c r="D458" i="12"/>
  <c r="F458" i="12" s="1"/>
  <c r="D459" i="12"/>
  <c r="F459" i="12" s="1"/>
  <c r="D460" i="12"/>
  <c r="E460" i="12" s="1"/>
  <c r="D461" i="12"/>
  <c r="F461" i="12" s="1"/>
  <c r="D462" i="12"/>
  <c r="E462" i="12" s="1"/>
  <c r="D463" i="12"/>
  <c r="D464" i="12"/>
  <c r="F464" i="12" s="1"/>
  <c r="D465" i="12"/>
  <c r="F465" i="12" s="1"/>
  <c r="D466" i="12"/>
  <c r="D467" i="12"/>
  <c r="F467" i="12" s="1"/>
  <c r="D468" i="12"/>
  <c r="F468" i="12" s="1"/>
  <c r="D469" i="12"/>
  <c r="D470" i="12"/>
  <c r="D471" i="12"/>
  <c r="D472" i="12"/>
  <c r="F472" i="12" s="1"/>
  <c r="D473" i="12"/>
  <c r="E473" i="12" s="1"/>
  <c r="D474" i="12"/>
  <c r="E474" i="12" s="1"/>
  <c r="D475" i="12"/>
  <c r="D476" i="12"/>
  <c r="E476" i="12" s="1"/>
  <c r="D477" i="12"/>
  <c r="D478" i="12"/>
  <c r="D479" i="12"/>
  <c r="E479" i="12" s="1"/>
  <c r="D480" i="12"/>
  <c r="D481" i="12"/>
  <c r="E481" i="12" s="1"/>
  <c r="D482" i="12"/>
  <c r="D483" i="12"/>
  <c r="D484" i="12"/>
  <c r="D485" i="12"/>
  <c r="D486" i="12"/>
  <c r="F486" i="12" s="1"/>
  <c r="D487" i="12"/>
  <c r="C488" i="12"/>
  <c r="C489" i="12"/>
  <c r="C493" i="12"/>
  <c r="C495" i="12"/>
  <c r="C496" i="12"/>
  <c r="C501" i="12"/>
  <c r="C502" i="12"/>
  <c r="C505" i="12"/>
  <c r="C506" i="12"/>
  <c r="C507" i="12"/>
  <c r="C510" i="12"/>
  <c r="C514" i="12"/>
  <c r="C517" i="12"/>
  <c r="C525" i="12"/>
  <c r="C529" i="12"/>
  <c r="C531" i="12"/>
  <c r="C532" i="12"/>
  <c r="C535" i="12"/>
  <c r="C538" i="12"/>
  <c r="C540" i="12"/>
  <c r="C541" i="12"/>
  <c r="C543" i="12"/>
  <c r="C549" i="12"/>
  <c r="C551" i="12"/>
  <c r="C567" i="12"/>
  <c r="C569" i="12"/>
  <c r="C570" i="12"/>
  <c r="C584" i="12"/>
  <c r="C585" i="12"/>
  <c r="C597" i="12"/>
  <c r="C598" i="12"/>
  <c r="C600" i="12"/>
  <c r="C604" i="12"/>
  <c r="C605" i="12"/>
  <c r="C606" i="12"/>
  <c r="C607" i="12"/>
  <c r="C613" i="12"/>
  <c r="C615" i="12"/>
  <c r="C617" i="12"/>
  <c r="C619" i="12"/>
  <c r="C623" i="12"/>
  <c r="C625" i="12"/>
  <c r="C627" i="12"/>
  <c r="C644" i="12"/>
  <c r="C646" i="12"/>
  <c r="C647" i="12"/>
  <c r="C649" i="12"/>
  <c r="C650" i="12"/>
  <c r="C665" i="12"/>
  <c r="C674" i="12"/>
  <c r="C678" i="12"/>
  <c r="C681" i="12"/>
  <c r="C682" i="12"/>
  <c r="C683" i="12"/>
  <c r="C691" i="12"/>
  <c r="C695" i="12"/>
  <c r="C698" i="12"/>
  <c r="C699" i="12"/>
  <c r="C701" i="12"/>
  <c r="C704" i="12"/>
  <c r="C705" i="12"/>
  <c r="C710" i="12"/>
  <c r="C711" i="12"/>
  <c r="C712" i="12"/>
  <c r="C720" i="12"/>
  <c r="C722" i="12"/>
  <c r="C727" i="12"/>
  <c r="C732" i="12"/>
  <c r="C734" i="12"/>
  <c r="C739" i="12"/>
  <c r="C740" i="12"/>
  <c r="C754" i="12"/>
  <c r="C756" i="12"/>
  <c r="C759" i="12"/>
  <c r="C760" i="12"/>
  <c r="C761" i="12"/>
  <c r="C762" i="12"/>
  <c r="C764" i="12"/>
  <c r="C771" i="12"/>
  <c r="C772" i="12"/>
  <c r="C773" i="12"/>
  <c r="C777" i="12"/>
  <c r="C778" i="12"/>
  <c r="C790" i="12"/>
  <c r="C795" i="12"/>
  <c r="C797" i="12"/>
  <c r="C801" i="12"/>
  <c r="C809" i="12"/>
  <c r="C814" i="12"/>
  <c r="C817" i="12"/>
  <c r="C829" i="12"/>
  <c r="C832" i="12"/>
  <c r="C838" i="12"/>
  <c r="C843" i="12"/>
  <c r="C846" i="12"/>
  <c r="C852" i="12"/>
  <c r="C854" i="12"/>
  <c r="C860" i="12"/>
  <c r="C864" i="12"/>
  <c r="C868" i="12"/>
  <c r="C870" i="12"/>
  <c r="C872" i="12"/>
  <c r="C876" i="12"/>
  <c r="C879" i="12"/>
  <c r="C880" i="12"/>
  <c r="C884" i="12"/>
  <c r="C888" i="12"/>
  <c r="C890" i="12"/>
  <c r="C896" i="12"/>
  <c r="C900" i="12"/>
  <c r="C903" i="12"/>
  <c r="C904" i="12"/>
  <c r="C905" i="12"/>
  <c r="C908" i="12"/>
  <c r="C911" i="12"/>
  <c r="C912" i="12"/>
  <c r="C916" i="12"/>
  <c r="C917" i="12"/>
  <c r="C919" i="12"/>
  <c r="C920" i="12"/>
  <c r="C921" i="12"/>
  <c r="C929" i="12"/>
  <c r="C930" i="12"/>
  <c r="C932" i="12"/>
  <c r="C934" i="12"/>
  <c r="C936" i="12"/>
  <c r="C940" i="12"/>
  <c r="C941" i="12"/>
  <c r="C942" i="12"/>
  <c r="C944" i="12"/>
  <c r="C953" i="12"/>
  <c r="C956" i="12"/>
  <c r="C957" i="12"/>
  <c r="C958" i="12"/>
  <c r="C964" i="12"/>
  <c r="C970" i="12"/>
  <c r="C974" i="12"/>
  <c r="C978" i="12"/>
  <c r="C983" i="12"/>
  <c r="C985" i="12"/>
  <c r="C990" i="12"/>
  <c r="C993" i="12"/>
  <c r="C996" i="12"/>
  <c r="C997" i="12"/>
  <c r="D3" i="12"/>
  <c r="C967" i="12"/>
  <c r="C951" i="12"/>
  <c r="C947" i="12"/>
  <c r="C659" i="12"/>
  <c r="C643" i="12"/>
  <c r="C587" i="12"/>
  <c r="E435" i="12"/>
  <c r="C999" i="12"/>
  <c r="C897" i="12"/>
  <c r="C869" i="12"/>
  <c r="C845" i="12"/>
  <c r="C785" i="12"/>
  <c r="C765" i="12"/>
  <c r="C994" i="12"/>
  <c r="C986" i="12"/>
  <c r="C820" i="12"/>
  <c r="C708" i="12"/>
  <c r="C988" i="12"/>
  <c r="C954" i="12"/>
  <c r="C750" i="12"/>
  <c r="C730" i="12"/>
  <c r="C726" i="12"/>
  <c r="C702" i="12"/>
  <c r="C686" i="12"/>
  <c r="C634" i="12"/>
  <c r="C630" i="12"/>
  <c r="C574" i="12"/>
  <c r="F321" i="12"/>
  <c r="C909" i="12"/>
  <c r="C821" i="12"/>
  <c r="C769" i="12"/>
  <c r="C729" i="12"/>
  <c r="C717" i="12"/>
  <c r="C689" i="12"/>
  <c r="C576" i="12"/>
  <c r="C492" i="12"/>
  <c r="F435" i="12"/>
  <c r="E19" i="12"/>
  <c r="F43" i="12"/>
  <c r="F59" i="12"/>
  <c r="C11" i="12"/>
  <c r="E5" i="8"/>
  <c r="J25" i="12"/>
  <c r="J24" i="12"/>
  <c r="J23" i="12"/>
  <c r="J22" i="12"/>
  <c r="J21" i="12"/>
  <c r="J20" i="12"/>
  <c r="J19" i="12"/>
  <c r="J18" i="12"/>
  <c r="J17" i="12"/>
  <c r="J16" i="12"/>
  <c r="J15" i="12"/>
  <c r="J14" i="12"/>
  <c r="J13" i="12"/>
  <c r="J12" i="12"/>
  <c r="J11" i="12"/>
  <c r="J10" i="12"/>
  <c r="J9" i="12"/>
  <c r="J8" i="12"/>
  <c r="J7" i="12"/>
  <c r="J6" i="12"/>
  <c r="J5" i="12"/>
  <c r="J4" i="12"/>
  <c r="J3" i="12"/>
  <c r="H1" i="10"/>
  <c r="G1" i="10"/>
  <c r="F1" i="10"/>
  <c r="E7" i="3"/>
  <c r="F11" i="1"/>
  <c r="F9" i="1"/>
  <c r="A13" i="8" l="1"/>
  <c r="F71" i="12"/>
  <c r="F195" i="12"/>
  <c r="F15" i="12"/>
  <c r="F4" i="12"/>
  <c r="F238" i="12"/>
  <c r="E384" i="12"/>
  <c r="E36" i="12"/>
  <c r="E67" i="12"/>
  <c r="E102" i="12"/>
  <c r="E265" i="12"/>
  <c r="F245" i="12"/>
  <c r="F416" i="12"/>
  <c r="E368" i="12"/>
  <c r="F75" i="12"/>
  <c r="E12" i="12"/>
  <c r="C12" i="12" s="1"/>
  <c r="E16" i="12"/>
  <c r="C16" i="12" s="1"/>
  <c r="F146" i="12"/>
  <c r="C82" i="12"/>
  <c r="E170" i="12"/>
  <c r="E486" i="12"/>
  <c r="C146" i="12"/>
  <c r="E32" i="12"/>
  <c r="C32" i="12" s="1"/>
  <c r="E40" i="12"/>
  <c r="C40" i="12" s="1"/>
  <c r="F278" i="12"/>
  <c r="F54" i="12"/>
  <c r="F20" i="12"/>
  <c r="F206" i="12"/>
  <c r="E338" i="12"/>
  <c r="C338" i="12" s="1"/>
  <c r="E408" i="12"/>
  <c r="F86" i="12"/>
  <c r="F166" i="12"/>
  <c r="F269" i="12"/>
  <c r="F257" i="12"/>
  <c r="F261" i="12"/>
  <c r="E313" i="12"/>
  <c r="F229" i="12"/>
  <c r="F237" i="12"/>
  <c r="C289" i="12"/>
  <c r="E227" i="12"/>
  <c r="C229" i="12"/>
  <c r="C297" i="12"/>
  <c r="F280" i="12"/>
  <c r="E280" i="12"/>
  <c r="C280" i="12" s="1"/>
  <c r="X17" i="3"/>
  <c r="C18" i="3"/>
  <c r="C19" i="3" s="1"/>
  <c r="W19" i="3" s="1"/>
  <c r="F403" i="12"/>
  <c r="F399" i="12"/>
  <c r="F395" i="12"/>
  <c r="E387" i="12"/>
  <c r="C387" i="12" s="1"/>
  <c r="F387" i="12"/>
  <c r="C371" i="12"/>
  <c r="F371" i="12"/>
  <c r="E359" i="12"/>
  <c r="C359" i="12" s="1"/>
  <c r="F359" i="12"/>
  <c r="E355" i="12"/>
  <c r="C355" i="12" s="1"/>
  <c r="F355" i="12"/>
  <c r="E351" i="12"/>
  <c r="C351" i="12" s="1"/>
  <c r="E339" i="12"/>
  <c r="C339" i="12" s="1"/>
  <c r="F339" i="12"/>
  <c r="E328" i="12"/>
  <c r="C328" i="12" s="1"/>
  <c r="F328" i="12"/>
  <c r="F284" i="12"/>
  <c r="C284" i="12"/>
  <c r="E458" i="12"/>
  <c r="C458" i="12" s="1"/>
  <c r="F446" i="12"/>
  <c r="C446" i="12"/>
  <c r="F418" i="12"/>
  <c r="E484" i="12"/>
  <c r="C484" i="12" s="1"/>
  <c r="F484" i="12"/>
  <c r="F332" i="12"/>
  <c r="E308" i="12"/>
  <c r="C308" i="12" s="1"/>
  <c r="F300" i="12"/>
  <c r="F240" i="12"/>
  <c r="F160" i="12"/>
  <c r="E128" i="12"/>
  <c r="C128" i="12" s="1"/>
  <c r="C36" i="12"/>
  <c r="F466" i="12"/>
  <c r="E466" i="12"/>
  <c r="C466" i="12" s="1"/>
  <c r="C462" i="12"/>
  <c r="F462" i="12"/>
  <c r="F450" i="12"/>
  <c r="F442" i="12"/>
  <c r="E442" i="12"/>
  <c r="C442" i="12" s="1"/>
  <c r="C422" i="12"/>
  <c r="F367" i="12"/>
  <c r="E469" i="12"/>
  <c r="C469" i="12" s="1"/>
  <c r="F469" i="12"/>
  <c r="C20" i="12"/>
  <c r="C486" i="12"/>
  <c r="C474" i="12"/>
  <c r="C353" i="12"/>
  <c r="C479" i="12"/>
  <c r="C139" i="12"/>
  <c r="C48" i="12"/>
  <c r="C4" i="12"/>
  <c r="E143" i="12"/>
  <c r="C143" i="12" s="1"/>
  <c r="E28" i="12"/>
  <c r="C28" i="12" s="1"/>
  <c r="E175" i="12"/>
  <c r="C175" i="12" s="1"/>
  <c r="E8" i="12"/>
  <c r="C8" i="12" s="1"/>
  <c r="E191" i="12"/>
  <c r="C191" i="12" s="1"/>
  <c r="C238" i="12"/>
  <c r="C170" i="12"/>
  <c r="C71" i="12"/>
  <c r="C67" i="12"/>
  <c r="C31" i="12"/>
  <c r="C27" i="12"/>
  <c r="C19" i="12"/>
  <c r="C15" i="12"/>
  <c r="C7" i="12"/>
  <c r="E68" i="12"/>
  <c r="C68" i="12" s="1"/>
  <c r="F7" i="12"/>
  <c r="E44" i="12"/>
  <c r="C44" i="12" s="1"/>
  <c r="E24" i="12"/>
  <c r="C24" i="12" s="1"/>
  <c r="F48" i="12"/>
  <c r="E52" i="12"/>
  <c r="C52" i="12" s="1"/>
  <c r="E287" i="12"/>
  <c r="C287" i="12" s="1"/>
  <c r="F441" i="12"/>
  <c r="F56" i="12"/>
  <c r="E470" i="12"/>
  <c r="C470" i="12" s="1"/>
  <c r="E334" i="12"/>
  <c r="C334" i="12" s="1"/>
  <c r="F302" i="12"/>
  <c r="F298" i="12"/>
  <c r="E142" i="12"/>
  <c r="C142" i="12" s="1"/>
  <c r="E424" i="12"/>
  <c r="C424" i="12" s="1"/>
  <c r="F130" i="12"/>
  <c r="F82" i="12"/>
  <c r="C166" i="12"/>
  <c r="C278" i="12"/>
  <c r="E215" i="12"/>
  <c r="C215" i="12" s="1"/>
  <c r="C435" i="12"/>
  <c r="C431" i="12"/>
  <c r="C412" i="12"/>
  <c r="C384" i="12"/>
  <c r="C368" i="12"/>
  <c r="C337" i="12"/>
  <c r="C313" i="12"/>
  <c r="C309" i="12"/>
  <c r="C269" i="12"/>
  <c r="C265" i="12"/>
  <c r="C257" i="12"/>
  <c r="C245" i="12"/>
  <c r="C237" i="12"/>
  <c r="C217" i="12"/>
  <c r="C173" i="12"/>
  <c r="C125" i="12"/>
  <c r="C109" i="12"/>
  <c r="C105" i="12"/>
  <c r="Y999" i="3"/>
  <c r="Y998" i="3"/>
  <c r="Y991" i="3"/>
  <c r="Y990" i="3"/>
  <c r="Y985" i="3"/>
  <c r="Y979" i="3"/>
  <c r="Y976" i="3"/>
  <c r="Y974" i="3"/>
  <c r="Y969" i="3"/>
  <c r="Y964" i="3"/>
  <c r="Y961" i="3"/>
  <c r="Y956" i="3"/>
  <c r="Y953" i="3"/>
  <c r="Y947" i="3"/>
  <c r="Y946" i="3"/>
  <c r="Y945" i="3"/>
  <c r="Y944" i="3"/>
  <c r="Y943" i="3"/>
  <c r="Y942" i="3"/>
  <c r="Y938" i="3"/>
  <c r="Y936" i="3"/>
  <c r="Y934" i="3"/>
  <c r="Y932" i="3"/>
  <c r="Y925" i="3"/>
  <c r="Y918" i="3"/>
  <c r="Y916" i="3"/>
  <c r="Y915" i="3"/>
  <c r="Y914" i="3"/>
  <c r="Y903" i="3"/>
  <c r="Y901" i="3"/>
  <c r="Y894" i="3"/>
  <c r="Y890" i="3"/>
  <c r="Y888" i="3"/>
  <c r="Y886" i="3"/>
  <c r="Y885" i="3"/>
  <c r="Y884" i="3"/>
  <c r="Y879" i="3"/>
  <c r="Y870" i="3"/>
  <c r="Y869" i="3"/>
  <c r="Y868" i="3"/>
  <c r="Y863" i="3"/>
  <c r="Y854" i="3"/>
  <c r="Y853" i="3"/>
  <c r="Y852" i="3"/>
  <c r="Y847" i="3"/>
  <c r="Y838" i="3"/>
  <c r="Y837" i="3"/>
  <c r="Y836" i="3"/>
  <c r="Y831" i="3"/>
  <c r="Y822" i="3"/>
  <c r="Y821" i="3"/>
  <c r="Y820" i="3"/>
  <c r="Y813" i="3"/>
  <c r="Y812" i="3"/>
  <c r="Y810" i="3"/>
  <c r="Y809" i="3"/>
  <c r="Y808" i="3"/>
  <c r="Y803" i="3"/>
  <c r="Y797" i="3"/>
  <c r="Y796" i="3"/>
  <c r="Y794" i="3"/>
  <c r="Y793" i="3"/>
  <c r="Y792" i="3"/>
  <c r="Y787" i="3"/>
  <c r="Y992" i="3"/>
  <c r="Y988" i="3"/>
  <c r="Y987" i="3"/>
  <c r="Y983" i="3"/>
  <c r="Y980" i="3"/>
  <c r="Y975" i="3"/>
  <c r="Y963" i="3"/>
  <c r="Y962" i="3"/>
  <c r="Y960" i="3"/>
  <c r="Y957" i="3"/>
  <c r="Y940" i="3"/>
  <c r="Y939" i="3"/>
  <c r="Y924" i="3"/>
  <c r="Y923" i="3"/>
  <c r="Y921" i="3"/>
  <c r="Y900" i="3"/>
  <c r="Y899" i="3"/>
  <c r="Y898" i="3"/>
  <c r="Y893" i="3"/>
  <c r="Y887" i="3"/>
  <c r="Y878" i="3"/>
  <c r="Y871" i="3"/>
  <c r="Y866" i="3"/>
  <c r="Y865" i="3"/>
  <c r="Y864" i="3"/>
  <c r="Y862" i="3"/>
  <c r="Y855" i="3"/>
  <c r="Y850" i="3"/>
  <c r="Y849" i="3"/>
  <c r="Y848" i="3"/>
  <c r="Y845" i="3"/>
  <c r="Y844" i="3"/>
  <c r="Y842" i="3"/>
  <c r="Y841" i="3"/>
  <c r="Y840" i="3"/>
  <c r="Y819" i="3"/>
  <c r="Y811" i="3"/>
  <c r="Y806" i="3"/>
  <c r="Y805" i="3"/>
  <c r="Y804" i="3"/>
  <c r="Y802" i="3"/>
  <c r="Y801" i="3"/>
  <c r="Y800" i="3"/>
  <c r="Y791" i="3"/>
  <c r="Y783" i="3"/>
  <c r="Y777" i="3"/>
  <c r="Y769" i="3"/>
  <c r="Y761" i="3"/>
  <c r="Y753" i="3"/>
  <c r="Y745" i="3"/>
  <c r="Y737" i="3"/>
  <c r="Y729" i="3"/>
  <c r="Y721" i="3"/>
  <c r="Y713" i="3"/>
  <c r="Y705" i="3"/>
  <c r="Y697" i="3"/>
  <c r="Y689" i="3"/>
  <c r="Y681" i="3"/>
  <c r="Y673" i="3"/>
  <c r="Y665" i="3"/>
  <c r="Y657" i="3"/>
  <c r="Y649" i="3"/>
  <c r="Y641" i="3"/>
  <c r="Y633" i="3"/>
  <c r="Y625" i="3"/>
  <c r="Y621" i="3"/>
  <c r="Y619" i="3"/>
  <c r="Y614" i="3"/>
  <c r="Y613" i="3"/>
  <c r="Y612" i="3"/>
  <c r="Y601" i="3"/>
  <c r="Y600" i="3"/>
  <c r="Y597" i="3"/>
  <c r="Y596" i="3"/>
  <c r="Y593" i="3"/>
  <c r="Y592" i="3"/>
  <c r="Y589" i="3"/>
  <c r="Y588" i="3"/>
  <c r="Y585" i="3"/>
  <c r="Y584" i="3"/>
  <c r="Y581" i="3"/>
  <c r="Y580" i="3"/>
  <c r="Y577" i="3"/>
  <c r="Y576" i="3"/>
  <c r="Y573" i="3"/>
  <c r="Y572" i="3"/>
  <c r="Y569" i="3"/>
  <c r="Y568" i="3"/>
  <c r="Y565" i="3"/>
  <c r="Y564" i="3"/>
  <c r="Y561" i="3"/>
  <c r="Y560" i="3"/>
  <c r="Y557" i="3"/>
  <c r="Y556" i="3"/>
  <c r="Y553" i="3"/>
  <c r="Y552" i="3"/>
  <c r="Y549" i="3"/>
  <c r="Y548" i="3"/>
  <c r="Y545" i="3"/>
  <c r="Y544" i="3"/>
  <c r="Y541" i="3"/>
  <c r="Y540" i="3"/>
  <c r="Y537" i="3"/>
  <c r="Y536" i="3"/>
  <c r="Y533" i="3"/>
  <c r="Y532" i="3"/>
  <c r="Y529" i="3"/>
  <c r="Y528" i="3"/>
  <c r="Y986" i="3"/>
  <c r="Y984" i="3"/>
  <c r="Y970" i="3"/>
  <c r="Y968" i="3"/>
  <c r="Y965" i="3"/>
  <c r="Y959" i="3"/>
  <c r="Y958" i="3"/>
  <c r="Y951" i="3"/>
  <c r="Y948" i="3"/>
  <c r="Y917" i="3"/>
  <c r="Y908" i="3"/>
  <c r="Y907" i="3"/>
  <c r="Y905" i="3"/>
  <c r="Y902" i="3"/>
  <c r="Y875" i="3"/>
  <c r="Y843" i="3"/>
  <c r="Y835" i="3"/>
  <c r="Y827" i="3"/>
  <c r="Y818" i="3"/>
  <c r="Y817" i="3"/>
  <c r="Y816" i="3"/>
  <c r="Y798" i="3"/>
  <c r="Y795" i="3"/>
  <c r="Y781" i="3"/>
  <c r="Y780" i="3"/>
  <c r="Y779" i="3"/>
  <c r="Y778" i="3"/>
  <c r="Y767" i="3"/>
  <c r="Y766" i="3"/>
  <c r="Y763" i="3"/>
  <c r="Y762" i="3"/>
  <c r="Y751" i="3"/>
  <c r="Y750" i="3"/>
  <c r="Y747" i="3"/>
  <c r="Y746" i="3"/>
  <c r="Y735" i="3"/>
  <c r="Y734" i="3"/>
  <c r="Y731" i="3"/>
  <c r="Y730" i="3"/>
  <c r="Y719" i="3"/>
  <c r="Y718" i="3"/>
  <c r="Y715" i="3"/>
  <c r="Y714" i="3"/>
  <c r="Y703" i="3"/>
  <c r="Y702" i="3"/>
  <c r="Y699" i="3"/>
  <c r="Y698" i="3"/>
  <c r="Y687" i="3"/>
  <c r="Y686" i="3"/>
  <c r="Y683" i="3"/>
  <c r="Y682" i="3"/>
  <c r="Y671" i="3"/>
  <c r="Y670" i="3"/>
  <c r="Y667" i="3"/>
  <c r="Y666" i="3"/>
  <c r="Y655" i="3"/>
  <c r="Y654" i="3"/>
  <c r="Y651" i="3"/>
  <c r="Y650" i="3"/>
  <c r="Y639" i="3"/>
  <c r="Y638" i="3"/>
  <c r="Y635" i="3"/>
  <c r="Y634" i="3"/>
  <c r="Y623" i="3"/>
  <c r="Y622" i="3"/>
  <c r="Y611" i="3"/>
  <c r="Y610" i="3"/>
  <c r="Y609" i="3"/>
  <c r="Y605" i="3"/>
  <c r="Y603" i="3"/>
  <c r="Y598" i="3"/>
  <c r="Y595" i="3"/>
  <c r="Y590" i="3"/>
  <c r="Y587" i="3"/>
  <c r="Y582" i="3"/>
  <c r="Y579" i="3"/>
  <c r="Y574" i="3"/>
  <c r="Y571" i="3"/>
  <c r="Y566" i="3"/>
  <c r="Y563" i="3"/>
  <c r="Y558" i="3"/>
  <c r="Y555" i="3"/>
  <c r="Y550" i="3"/>
  <c r="Y547" i="3"/>
  <c r="Y542" i="3"/>
  <c r="Y539" i="3"/>
  <c r="Y534" i="3"/>
  <c r="Y531" i="3"/>
  <c r="Y526" i="3"/>
  <c r="Y522" i="3"/>
  <c r="Y518" i="3"/>
  <c r="Y514" i="3"/>
  <c r="Y510" i="3"/>
  <c r="Y506" i="3"/>
  <c r="Y502" i="3"/>
  <c r="Y997" i="3"/>
  <c r="Y989" i="3"/>
  <c r="Y977" i="3"/>
  <c r="Y972" i="3"/>
  <c r="Y971" i="3"/>
  <c r="Y967" i="3"/>
  <c r="Y966" i="3"/>
  <c r="Y941" i="3"/>
  <c r="Y937" i="3"/>
  <c r="Y931" i="3"/>
  <c r="Y930" i="3"/>
  <c r="Y929" i="3"/>
  <c r="Y928" i="3"/>
  <c r="Y927" i="3"/>
  <c r="Y926" i="3"/>
  <c r="Y920" i="3"/>
  <c r="Y919" i="3"/>
  <c r="Y909" i="3"/>
  <c r="Y889" i="3"/>
  <c r="Y883" i="3"/>
  <c r="Y861" i="3"/>
  <c r="Y860" i="3"/>
  <c r="Y858" i="3"/>
  <c r="Y857" i="3"/>
  <c r="Y856" i="3"/>
  <c r="Y851" i="3"/>
  <c r="Y830" i="3"/>
  <c r="Y823" i="3"/>
  <c r="Y814" i="3"/>
  <c r="Y785" i="3"/>
  <c r="Y784" i="3"/>
  <c r="Y782" i="3"/>
  <c r="Y773" i="3"/>
  <c r="Y768" i="3"/>
  <c r="Y764" i="3"/>
  <c r="Y757" i="3"/>
  <c r="Y752" i="3"/>
  <c r="Y748" i="3"/>
  <c r="Y741" i="3"/>
  <c r="Y736" i="3"/>
  <c r="Y732" i="3"/>
  <c r="Y725" i="3"/>
  <c r="Y720" i="3"/>
  <c r="Y716" i="3"/>
  <c r="Y709" i="3"/>
  <c r="Y704" i="3"/>
  <c r="Y700" i="3"/>
  <c r="Y693" i="3"/>
  <c r="Y688" i="3"/>
  <c r="Y684" i="3"/>
  <c r="Y677" i="3"/>
  <c r="Y672" i="3"/>
  <c r="Y668" i="3"/>
  <c r="Y661" i="3"/>
  <c r="Y656" i="3"/>
  <c r="Y652" i="3"/>
  <c r="Y645" i="3"/>
  <c r="Y640" i="3"/>
  <c r="Y636" i="3"/>
  <c r="Y629" i="3"/>
  <c r="Y624" i="3"/>
  <c r="Y618" i="3"/>
  <c r="Y616" i="3"/>
  <c r="Y993" i="3"/>
  <c r="Y981" i="3"/>
  <c r="Y978" i="3"/>
  <c r="Y949" i="3"/>
  <c r="Y922" i="3"/>
  <c r="Y913" i="3"/>
  <c r="Y912" i="3"/>
  <c r="Y911" i="3"/>
  <c r="Y910" i="3"/>
  <c r="Y906" i="3"/>
  <c r="Y904" i="3"/>
  <c r="Y892" i="3"/>
  <c r="Y891" i="3"/>
  <c r="Y877" i="3"/>
  <c r="Y876" i="3"/>
  <c r="Y874" i="3"/>
  <c r="Y873" i="3"/>
  <c r="Y872" i="3"/>
  <c r="Y867" i="3"/>
  <c r="Y839" i="3"/>
  <c r="Y834" i="3"/>
  <c r="Y833" i="3"/>
  <c r="Y832" i="3"/>
  <c r="Y829" i="3"/>
  <c r="Y828" i="3"/>
  <c r="Y826" i="3"/>
  <c r="Y825" i="3"/>
  <c r="Y824" i="3"/>
  <c r="Y799" i="3"/>
  <c r="Y789" i="3"/>
  <c r="Y788" i="3"/>
  <c r="Y786" i="3"/>
  <c r="Y775" i="3"/>
  <c r="Y774" i="3"/>
  <c r="Y771" i="3"/>
  <c r="Y770" i="3"/>
  <c r="Y759" i="3"/>
  <c r="Y758" i="3"/>
  <c r="Y755" i="3"/>
  <c r="Y754" i="3"/>
  <c r="Y743" i="3"/>
  <c r="Y742" i="3"/>
  <c r="Y739" i="3"/>
  <c r="Y738" i="3"/>
  <c r="Y727" i="3"/>
  <c r="Y726" i="3"/>
  <c r="Y950" i="3"/>
  <c r="Y897" i="3"/>
  <c r="Y859" i="3"/>
  <c r="Y846" i="3"/>
  <c r="Y790" i="3"/>
  <c r="Y756" i="3"/>
  <c r="Y744" i="3"/>
  <c r="Y733" i="3"/>
  <c r="Y712" i="3"/>
  <c r="Y701" i="3"/>
  <c r="Y695" i="3"/>
  <c r="Y694" i="3"/>
  <c r="Y692" i="3"/>
  <c r="Y675" i="3"/>
  <c r="Y674" i="3"/>
  <c r="Y648" i="3"/>
  <c r="Y637" i="3"/>
  <c r="Y631" i="3"/>
  <c r="Y630" i="3"/>
  <c r="Y628" i="3"/>
  <c r="Y617" i="3"/>
  <c r="Y602" i="3"/>
  <c r="Y599" i="3"/>
  <c r="Y586" i="3"/>
  <c r="Y583" i="3"/>
  <c r="Y570" i="3"/>
  <c r="Y567" i="3"/>
  <c r="Y554" i="3"/>
  <c r="Y551" i="3"/>
  <c r="Y538" i="3"/>
  <c r="Y535" i="3"/>
  <c r="Y519" i="3"/>
  <c r="Y517" i="3"/>
  <c r="Y516" i="3"/>
  <c r="Y503" i="3"/>
  <c r="Y501" i="3"/>
  <c r="Y1000" i="3"/>
  <c r="Y973" i="3"/>
  <c r="Y815" i="3"/>
  <c r="Y740" i="3"/>
  <c r="Y728" i="3"/>
  <c r="Y723" i="3"/>
  <c r="Y722" i="3"/>
  <c r="Y696" i="3"/>
  <c r="Y685" i="3"/>
  <c r="Y679" i="3"/>
  <c r="Y678" i="3"/>
  <c r="Y676" i="3"/>
  <c r="Y659" i="3"/>
  <c r="Y658" i="3"/>
  <c r="Y632" i="3"/>
  <c r="Y620" i="3"/>
  <c r="Y604" i="3"/>
  <c r="Y982" i="3"/>
  <c r="Y955" i="3"/>
  <c r="Y954" i="3"/>
  <c r="Y952" i="3"/>
  <c r="Y882" i="3"/>
  <c r="Y881" i="3"/>
  <c r="Y880" i="3"/>
  <c r="Y776" i="3"/>
  <c r="Y765" i="3"/>
  <c r="Y724" i="3"/>
  <c r="Y707" i="3"/>
  <c r="Y706" i="3"/>
  <c r="Y680" i="3"/>
  <c r="Y669" i="3"/>
  <c r="Y663" i="3"/>
  <c r="Y662" i="3"/>
  <c r="Y660" i="3"/>
  <c r="Y643" i="3"/>
  <c r="Y642" i="3"/>
  <c r="Y607" i="3"/>
  <c r="Y606" i="3"/>
  <c r="Y594" i="3"/>
  <c r="Y591" i="3"/>
  <c r="Y578" i="3"/>
  <c r="Y575" i="3"/>
  <c r="Y562" i="3"/>
  <c r="Y559" i="3"/>
  <c r="Y546" i="3"/>
  <c r="Y543" i="3"/>
  <c r="Y530" i="3"/>
  <c r="Y527" i="3"/>
  <c r="Y525" i="3"/>
  <c r="Y524" i="3"/>
  <c r="Y511" i="3"/>
  <c r="Y509" i="3"/>
  <c r="Y508" i="3"/>
  <c r="Y996" i="3"/>
  <c r="Y995" i="3"/>
  <c r="Y994" i="3"/>
  <c r="Y935" i="3"/>
  <c r="Y933" i="3"/>
  <c r="Y896" i="3"/>
  <c r="Y895" i="3"/>
  <c r="Y807" i="3"/>
  <c r="Y772" i="3"/>
  <c r="Y760" i="3"/>
  <c r="Y749" i="3"/>
  <c r="Y717" i="3"/>
  <c r="Y711" i="3"/>
  <c r="Y710" i="3"/>
  <c r="Y708" i="3"/>
  <c r="Y691" i="3"/>
  <c r="Y690" i="3"/>
  <c r="Y664" i="3"/>
  <c r="Y653" i="3"/>
  <c r="Y647" i="3"/>
  <c r="Y646" i="3"/>
  <c r="Y644" i="3"/>
  <c r="Y627" i="3"/>
  <c r="Y626" i="3"/>
  <c r="Y615" i="3"/>
  <c r="Y608" i="3"/>
  <c r="Y515" i="3"/>
  <c r="Y513" i="3"/>
  <c r="Y512" i="3"/>
  <c r="Y523" i="3"/>
  <c r="Y521" i="3"/>
  <c r="Y520" i="3"/>
  <c r="Y507" i="3"/>
  <c r="Y504" i="3"/>
  <c r="Y505" i="3"/>
  <c r="E148" i="12"/>
  <c r="C148" i="12" s="1"/>
  <c r="F109" i="12"/>
  <c r="E410" i="12"/>
  <c r="C410" i="12" s="1"/>
  <c r="F421" i="12"/>
  <c r="E204" i="12"/>
  <c r="C204" i="12" s="1"/>
  <c r="F125" i="12"/>
  <c r="E467" i="12"/>
  <c r="C467" i="12" s="1"/>
  <c r="E164" i="12"/>
  <c r="C164" i="12" s="1"/>
  <c r="F135" i="12"/>
  <c r="F148" i="12"/>
  <c r="F219" i="12"/>
  <c r="F187" i="12"/>
  <c r="F410" i="12"/>
  <c r="E478" i="12"/>
  <c r="C478" i="12" s="1"/>
  <c r="F204" i="12"/>
  <c r="E403" i="12"/>
  <c r="C403" i="12" s="1"/>
  <c r="F452" i="12"/>
  <c r="E14" i="12"/>
  <c r="C14" i="12" s="1"/>
  <c r="E302" i="12"/>
  <c r="C302" i="12" s="1"/>
  <c r="E482" i="12"/>
  <c r="C482" i="12" s="1"/>
  <c r="F306" i="12"/>
  <c r="E433" i="12"/>
  <c r="C433" i="12" s="1"/>
  <c r="E298" i="12"/>
  <c r="C298" i="12" s="1"/>
  <c r="F183" i="12"/>
  <c r="E88" i="12"/>
  <c r="C88" i="12" s="1"/>
  <c r="F215" i="12"/>
  <c r="E421" i="12"/>
  <c r="C421" i="12" s="1"/>
  <c r="E310" i="12"/>
  <c r="C310" i="12" s="1"/>
  <c r="C738" i="12"/>
  <c r="C758" i="12"/>
  <c r="C882" i="12"/>
  <c r="C680" i="12"/>
  <c r="C641" i="12"/>
  <c r="E199" i="12"/>
  <c r="C199" i="12" s="1"/>
  <c r="C563" i="12"/>
  <c r="F251" i="12"/>
  <c r="F474" i="12"/>
  <c r="F295" i="12"/>
  <c r="E441" i="12"/>
  <c r="C441" i="12" s="1"/>
  <c r="F470" i="12"/>
  <c r="E452" i="12"/>
  <c r="C452" i="12" s="1"/>
  <c r="E121" i="12"/>
  <c r="C121" i="12" s="1"/>
  <c r="F433" i="12"/>
  <c r="E6" i="12"/>
  <c r="C775" i="12"/>
  <c r="F139" i="12"/>
  <c r="E160" i="12"/>
  <c r="C160" i="12" s="1"/>
  <c r="E151" i="12"/>
  <c r="C151" i="12" s="1"/>
  <c r="E219" i="12"/>
  <c r="C219" i="12" s="1"/>
  <c r="F76" i="12"/>
  <c r="E187" i="12"/>
  <c r="C187" i="12" s="1"/>
  <c r="F92" i="12"/>
  <c r="E168" i="12"/>
  <c r="C168" i="12" s="1"/>
  <c r="F255" i="12"/>
  <c r="F478" i="12"/>
  <c r="F62" i="12"/>
  <c r="F482" i="12"/>
  <c r="E306" i="12"/>
  <c r="C306" i="12" s="1"/>
  <c r="F271" i="12"/>
  <c r="E183" i="12"/>
  <c r="C183" i="12" s="1"/>
  <c r="F456" i="12"/>
  <c r="F234" i="12"/>
  <c r="C456" i="12"/>
  <c r="C588" i="12"/>
  <c r="F34" i="12"/>
  <c r="C746" i="12"/>
  <c r="C862" i="12"/>
  <c r="C692" i="12"/>
  <c r="C716" i="12"/>
  <c r="E169" i="12"/>
  <c r="C169" i="12" s="1"/>
  <c r="F267" i="12"/>
  <c r="E255" i="12"/>
  <c r="C255" i="12" s="1"/>
  <c r="F26" i="12"/>
  <c r="E401" i="12"/>
  <c r="C401" i="12" s="1"/>
  <c r="F134" i="12"/>
  <c r="E271" i="12"/>
  <c r="C271" i="12" s="1"/>
  <c r="E197" i="12"/>
  <c r="C197" i="12" s="1"/>
  <c r="F201" i="12"/>
  <c r="C201" i="12"/>
  <c r="C377" i="12"/>
  <c r="C46" i="12"/>
  <c r="C744" i="12"/>
  <c r="C844" i="12"/>
  <c r="E323" i="12"/>
  <c r="C323" i="12" s="1"/>
  <c r="E243" i="12"/>
  <c r="C243" i="12" s="1"/>
  <c r="E295" i="12"/>
  <c r="C295" i="12" s="1"/>
  <c r="F173" i="12"/>
  <c r="E42" i="12"/>
  <c r="C42" i="12" s="1"/>
  <c r="E100" i="12"/>
  <c r="C100" i="12" s="1"/>
  <c r="E247" i="12"/>
  <c r="C247" i="12" s="1"/>
  <c r="E119" i="12"/>
  <c r="C119" i="12" s="1"/>
  <c r="E236" i="12"/>
  <c r="C236" i="12" s="1"/>
  <c r="E267" i="12"/>
  <c r="C267" i="12" s="1"/>
  <c r="F291" i="12"/>
  <c r="F80" i="12"/>
  <c r="E50" i="12"/>
  <c r="C50" i="12" s="1"/>
  <c r="F327" i="12"/>
  <c r="F42" i="12"/>
  <c r="F46" i="12"/>
  <c r="F440" i="12"/>
  <c r="E134" i="12"/>
  <c r="C134" i="12" s="1"/>
  <c r="F377" i="12"/>
  <c r="E440" i="12"/>
  <c r="C440" i="12" s="1"/>
  <c r="C800" i="12"/>
  <c r="C637" i="12"/>
  <c r="C130" i="12"/>
  <c r="C973" i="12"/>
  <c r="C1000" i="12"/>
  <c r="C768" i="12"/>
  <c r="C319" i="12"/>
  <c r="C783" i="12"/>
  <c r="C823" i="12"/>
  <c r="C367" i="12"/>
  <c r="E111" i="12"/>
  <c r="C111" i="12" s="1"/>
  <c r="F107" i="12"/>
  <c r="E96" i="12"/>
  <c r="C96" i="12" s="1"/>
  <c r="E80" i="12"/>
  <c r="C80" i="12" s="1"/>
  <c r="E104" i="12"/>
  <c r="C104" i="12" s="1"/>
  <c r="E239" i="12"/>
  <c r="C239" i="12" s="1"/>
  <c r="F100" i="12"/>
  <c r="F84" i="12"/>
  <c r="F259" i="12"/>
  <c r="E76" i="12"/>
  <c r="C76" i="12" s="1"/>
  <c r="E92" i="12"/>
  <c r="C92" i="12" s="1"/>
  <c r="E137" i="12"/>
  <c r="C137" i="12" s="1"/>
  <c r="E73" i="12"/>
  <c r="C73" i="12" s="1"/>
  <c r="E165" i="12"/>
  <c r="C165" i="12" s="1"/>
  <c r="E291" i="12"/>
  <c r="C291" i="12" s="1"/>
  <c r="F287" i="12"/>
  <c r="E327" i="12"/>
  <c r="C327" i="12" s="1"/>
  <c r="F141" i="12"/>
  <c r="C18" i="12"/>
  <c r="F185" i="12"/>
  <c r="E62" i="12"/>
  <c r="C62" i="12" s="1"/>
  <c r="F405" i="12"/>
  <c r="F69" i="12"/>
  <c r="E38" i="12"/>
  <c r="C38" i="12" s="1"/>
  <c r="F319" i="12"/>
  <c r="E34" i="12"/>
  <c r="C34" i="12" s="1"/>
  <c r="C560" i="12"/>
  <c r="C653" i="12"/>
  <c r="E30" i="12"/>
  <c r="C30" i="12" s="1"/>
  <c r="C54" i="12"/>
  <c r="C984" i="12"/>
  <c r="C796" i="12"/>
  <c r="F88" i="12"/>
  <c r="C583" i="12"/>
  <c r="C509" i="12"/>
  <c r="C855" i="12"/>
  <c r="C815" i="12"/>
  <c r="C811" i="12"/>
  <c r="C735" i="12"/>
  <c r="C723" i="12"/>
  <c r="C696" i="12"/>
  <c r="C688" i="12"/>
  <c r="C656" i="12"/>
  <c r="C652" i="12"/>
  <c r="C648" i="12"/>
  <c r="C593" i="12"/>
  <c r="C589" i="12"/>
  <c r="C582" i="12"/>
  <c r="C511" i="12"/>
  <c r="C508" i="12"/>
  <c r="C504" i="12"/>
  <c r="E376" i="12"/>
  <c r="C376" i="12" s="1"/>
  <c r="F330" i="12"/>
  <c r="C330" i="12"/>
  <c r="E290" i="12"/>
  <c r="C290" i="12" s="1"/>
  <c r="F274" i="12"/>
  <c r="E258" i="12"/>
  <c r="C258" i="12" s="1"/>
  <c r="F246" i="12"/>
  <c r="E246" i="12"/>
  <c r="C246" i="12" s="1"/>
  <c r="F242" i="12"/>
  <c r="E242" i="12"/>
  <c r="C242" i="12" s="1"/>
  <c r="E184" i="12"/>
  <c r="C184" i="12" s="1"/>
  <c r="E172" i="12"/>
  <c r="C172" i="12" s="1"/>
  <c r="F140" i="12"/>
  <c r="C140" i="12"/>
  <c r="F133" i="12"/>
  <c r="E133" i="12"/>
  <c r="C133" i="12" s="1"/>
  <c r="F129" i="12"/>
  <c r="C122" i="12"/>
  <c r="F122" i="12"/>
  <c r="E118" i="12"/>
  <c r="C118" i="12" s="1"/>
  <c r="F110" i="12"/>
  <c r="C110" i="12"/>
  <c r="F103" i="12"/>
  <c r="E91" i="12"/>
  <c r="C91" i="12" s="1"/>
  <c r="F83" i="12"/>
  <c r="E72" i="12"/>
  <c r="C72" i="12" s="1"/>
  <c r="E64" i="12"/>
  <c r="C64" i="12" s="1"/>
  <c r="E49" i="12"/>
  <c r="C49" i="12" s="1"/>
  <c r="F45" i="12"/>
  <c r="E29" i="12"/>
  <c r="C29" i="12" s="1"/>
  <c r="E21" i="12"/>
  <c r="C21" i="12" s="1"/>
  <c r="F13" i="12"/>
  <c r="E9" i="12"/>
  <c r="C9" i="12" s="1"/>
  <c r="F68" i="12"/>
  <c r="F11" i="12"/>
  <c r="F95" i="12"/>
  <c r="E17" i="12"/>
  <c r="C17" i="12" s="1"/>
  <c r="F85" i="12"/>
  <c r="F27" i="12"/>
  <c r="E324" i="12"/>
  <c r="C324" i="12" s="1"/>
  <c r="F404" i="12"/>
  <c r="E274" i="12"/>
  <c r="C274" i="12" s="1"/>
  <c r="E70" i="12"/>
  <c r="C70" i="12" s="1"/>
  <c r="F19" i="12"/>
  <c r="F376" i="12"/>
  <c r="F91" i="12"/>
  <c r="E404" i="12"/>
  <c r="C404" i="12" s="1"/>
  <c r="C579" i="12"/>
  <c r="C971" i="12"/>
  <c r="C933" i="12"/>
  <c r="C806" i="12"/>
  <c r="C802" i="12"/>
  <c r="C798" i="12"/>
  <c r="C770" i="12"/>
  <c r="C766" i="12"/>
  <c r="C718" i="12"/>
  <c r="C715" i="12"/>
  <c r="C687" i="12"/>
  <c r="C675" i="12"/>
  <c r="C671" i="12"/>
  <c r="C667" i="12"/>
  <c r="C663" i="12"/>
  <c r="C635" i="12"/>
  <c r="C620" i="12"/>
  <c r="C612" i="12"/>
  <c r="C608" i="12"/>
  <c r="C581" i="12"/>
  <c r="C577" i="12"/>
  <c r="C573" i="12"/>
  <c r="C565" i="12"/>
  <c r="C562" i="12"/>
  <c r="C550" i="12"/>
  <c r="C534" i="12"/>
  <c r="C526" i="12"/>
  <c r="C518" i="12"/>
  <c r="C503" i="12"/>
  <c r="C499" i="12"/>
  <c r="C491" i="12"/>
  <c r="E475" i="12"/>
  <c r="C475" i="12" s="1"/>
  <c r="F475" i="12"/>
  <c r="E426" i="12"/>
  <c r="C426" i="12" s="1"/>
  <c r="E407" i="12"/>
  <c r="C407" i="12" s="1"/>
  <c r="C383" i="12"/>
  <c r="F383" i="12"/>
  <c r="E364" i="12"/>
  <c r="C364" i="12" s="1"/>
  <c r="C360" i="12"/>
  <c r="F360" i="12"/>
  <c r="F348" i="12"/>
  <c r="E348" i="12"/>
  <c r="C348" i="12" s="1"/>
  <c r="C344" i="12"/>
  <c r="F344" i="12"/>
  <c r="F340" i="12"/>
  <c r="E285" i="12"/>
  <c r="C285" i="12" s="1"/>
  <c r="F277" i="12"/>
  <c r="C241" i="12"/>
  <c r="F241" i="12"/>
  <c r="E226" i="12"/>
  <c r="C226" i="12" s="1"/>
  <c r="C210" i="12"/>
  <c r="F210" i="12"/>
  <c r="E207" i="12"/>
  <c r="C207" i="12" s="1"/>
  <c r="F203" i="12"/>
  <c r="E171" i="12"/>
  <c r="C171" i="12" s="1"/>
  <c r="E167" i="12"/>
  <c r="C167" i="12" s="1"/>
  <c r="C163" i="12"/>
  <c r="F163" i="12"/>
  <c r="C159" i="12"/>
  <c r="F159" i="12"/>
  <c r="E155" i="12"/>
  <c r="C155" i="12" s="1"/>
  <c r="C147" i="12"/>
  <c r="F147" i="12"/>
  <c r="C952" i="12"/>
  <c r="C948" i="12"/>
  <c r="C835" i="12"/>
  <c r="E83" i="12"/>
  <c r="C83" i="12" s="1"/>
  <c r="C939" i="12"/>
  <c r="C924" i="12"/>
  <c r="C901" i="12"/>
  <c r="C881" i="12"/>
  <c r="C873" i="12"/>
  <c r="C865" i="12"/>
  <c r="C861" i="12"/>
  <c r="C857" i="12"/>
  <c r="C853" i="12"/>
  <c r="C841" i="12"/>
  <c r="C837" i="12"/>
  <c r="C833" i="12"/>
  <c r="C813" i="12"/>
  <c r="C757" i="12"/>
  <c r="C753" i="12"/>
  <c r="C749" i="12"/>
  <c r="C706" i="12"/>
  <c r="C690" i="12"/>
  <c r="C658" i="12"/>
  <c r="C572" i="12"/>
  <c r="C561" i="12"/>
  <c r="C513" i="12"/>
  <c r="F406" i="12"/>
  <c r="C406" i="12"/>
  <c r="F398" i="12"/>
  <c r="C386" i="12"/>
  <c r="F386" i="12"/>
  <c r="E374" i="12"/>
  <c r="C374" i="12" s="1"/>
  <c r="C320" i="12"/>
  <c r="F320" i="12"/>
  <c r="F316" i="12"/>
  <c r="E316" i="12"/>
  <c r="C316" i="12" s="1"/>
  <c r="E312" i="12"/>
  <c r="C312" i="12" s="1"/>
  <c r="E296" i="12"/>
  <c r="C296" i="12" s="1"/>
  <c r="E292" i="12"/>
  <c r="C292" i="12" s="1"/>
  <c r="E264" i="12"/>
  <c r="C264" i="12" s="1"/>
  <c r="C260" i="12"/>
  <c r="F260" i="12"/>
  <c r="E252" i="12"/>
  <c r="C252" i="12" s="1"/>
  <c r="E248" i="12"/>
  <c r="C248" i="12" s="1"/>
  <c r="F244" i="12"/>
  <c r="E244" i="12"/>
  <c r="C244" i="12" s="1"/>
  <c r="F202" i="12"/>
  <c r="C194" i="12"/>
  <c r="F194" i="12"/>
  <c r="E190" i="12"/>
  <c r="C190" i="12" s="1"/>
  <c r="C186" i="12"/>
  <c r="F186" i="12"/>
  <c r="F174" i="12"/>
  <c r="E131" i="12"/>
  <c r="C131" i="12" s="1"/>
  <c r="F124" i="12"/>
  <c r="E116" i="12"/>
  <c r="C116" i="12" s="1"/>
  <c r="E112" i="12"/>
  <c r="C112" i="12" s="1"/>
  <c r="E101" i="12"/>
  <c r="C101" i="12" s="1"/>
  <c r="C97" i="12"/>
  <c r="F97" i="12"/>
  <c r="C93" i="12"/>
  <c r="F93" i="12"/>
  <c r="E89" i="12"/>
  <c r="C89" i="12" s="1"/>
  <c r="C77" i="12"/>
  <c r="F77" i="12"/>
  <c r="E74" i="12"/>
  <c r="C74" i="12" s="1"/>
  <c r="E59" i="12"/>
  <c r="C59" i="12" s="1"/>
  <c r="E55" i="12"/>
  <c r="C55" i="12" s="1"/>
  <c r="C43" i="12"/>
  <c r="E43" i="12"/>
  <c r="F39" i="12"/>
  <c r="E39" i="12"/>
  <c r="C39" i="12" s="1"/>
  <c r="E35" i="12"/>
  <c r="C35" i="12" s="1"/>
  <c r="E23" i="12"/>
  <c r="C23" i="12" s="1"/>
  <c r="F23" i="12"/>
  <c r="C751" i="12"/>
  <c r="C807" i="12"/>
  <c r="C877" i="12"/>
  <c r="E47" i="12"/>
  <c r="C47" i="12" s="1"/>
  <c r="E79" i="12"/>
  <c r="C79" i="12" s="1"/>
  <c r="F81" i="12"/>
  <c r="F184" i="12"/>
  <c r="F55" i="12"/>
  <c r="F31" i="12"/>
  <c r="E268" i="12"/>
  <c r="C268" i="12" s="1"/>
  <c r="F200" i="12"/>
  <c r="F64" i="12"/>
  <c r="F101" i="12"/>
  <c r="F252" i="12"/>
  <c r="E398" i="12"/>
  <c r="C398" i="12" s="1"/>
  <c r="F190" i="12"/>
  <c r="E202" i="12"/>
  <c r="C202" i="12" s="1"/>
  <c r="E198" i="12"/>
  <c r="C198" i="12" s="1"/>
  <c r="C636" i="12"/>
  <c r="C849" i="12"/>
  <c r="C885" i="12"/>
  <c r="C1001" i="12"/>
  <c r="C989" i="12"/>
  <c r="C938" i="12"/>
  <c r="C927" i="12"/>
  <c r="C804" i="12"/>
  <c r="C792" i="12"/>
  <c r="C788" i="12"/>
  <c r="C780" i="12"/>
  <c r="C776" i="12"/>
  <c r="C713" i="12"/>
  <c r="C633" i="12"/>
  <c r="C622" i="12"/>
  <c r="C575" i="12"/>
  <c r="C544" i="12"/>
  <c r="C536" i="12"/>
  <c r="C473" i="12"/>
  <c r="F473" i="12"/>
  <c r="E463" i="12"/>
  <c r="C463" i="12" s="1"/>
  <c r="C447" i="12"/>
  <c r="F447" i="12"/>
  <c r="F443" i="12"/>
  <c r="E443" i="12"/>
  <c r="C443" i="12" s="1"/>
  <c r="F428" i="12"/>
  <c r="E420" i="12"/>
  <c r="C420" i="12" s="1"/>
  <c r="C413" i="12"/>
  <c r="E413" i="12"/>
  <c r="E385" i="12"/>
  <c r="C385" i="12" s="1"/>
  <c r="C381" i="12"/>
  <c r="F381" i="12"/>
  <c r="F369" i="12"/>
  <c r="E369" i="12"/>
  <c r="C369" i="12" s="1"/>
  <c r="C366" i="12"/>
  <c r="F366" i="12"/>
  <c r="F362" i="12"/>
  <c r="E362" i="12"/>
  <c r="C362" i="12" s="1"/>
  <c r="E335" i="12"/>
  <c r="C335" i="12" s="1"/>
  <c r="F311" i="12"/>
  <c r="C311" i="12"/>
  <c r="E307" i="12"/>
  <c r="C307" i="12" s="1"/>
  <c r="E279" i="12"/>
  <c r="C279" i="12" s="1"/>
  <c r="F224" i="12"/>
  <c r="E224" i="12"/>
  <c r="F220" i="12"/>
  <c r="E205" i="12"/>
  <c r="C205" i="12" s="1"/>
  <c r="E161" i="12"/>
  <c r="C161" i="12" s="1"/>
  <c r="C157" i="12"/>
  <c r="F157" i="12"/>
  <c r="C153" i="12"/>
  <c r="F153" i="12"/>
  <c r="E149" i="12"/>
  <c r="C149" i="12" s="1"/>
  <c r="C950" i="12"/>
  <c r="C907" i="12"/>
  <c r="C891" i="12"/>
  <c r="F457" i="12"/>
  <c r="E457" i="12"/>
  <c r="C457" i="12" s="1"/>
  <c r="F236" i="12"/>
  <c r="E415" i="12"/>
  <c r="C415" i="12" s="1"/>
  <c r="F426" i="12"/>
  <c r="F422" i="12"/>
  <c r="E228" i="12"/>
  <c r="C228" i="12" s="1"/>
  <c r="F106" i="12"/>
  <c r="E430" i="12"/>
  <c r="C430" i="12" s="1"/>
  <c r="C961" i="12"/>
  <c r="C977" i="12"/>
  <c r="C827" i="12"/>
  <c r="C847" i="12"/>
  <c r="C859" i="12"/>
  <c r="C887" i="12"/>
  <c r="C992" i="12"/>
  <c r="C949" i="12"/>
  <c r="C945" i="12"/>
  <c r="C714" i="12"/>
  <c r="C703" i="12"/>
  <c r="C668" i="12"/>
  <c r="C603" i="12"/>
  <c r="C515" i="12"/>
  <c r="F60" i="12"/>
  <c r="E103" i="12"/>
  <c r="C103" i="12" s="1"/>
  <c r="F445" i="12"/>
  <c r="E232" i="12"/>
  <c r="C232" i="12" s="1"/>
  <c r="E445" i="12"/>
  <c r="C445" i="12" s="1"/>
  <c r="E418" i="12"/>
  <c r="C418" i="12" s="1"/>
  <c r="F415" i="12"/>
  <c r="F228" i="12"/>
  <c r="E106" i="12"/>
  <c r="C106" i="12" s="1"/>
  <c r="C866" i="12"/>
  <c r="C898" i="12"/>
  <c r="C969" i="12"/>
  <c r="C676" i="12"/>
  <c r="C819" i="12"/>
  <c r="C839" i="12"/>
  <c r="C851" i="12"/>
  <c r="C955" i="12"/>
  <c r="C743" i="12"/>
  <c r="E342" i="12"/>
  <c r="C342" i="12" s="1"/>
  <c r="E272" i="12"/>
  <c r="C272" i="12" s="1"/>
  <c r="E214" i="12"/>
  <c r="C214" i="12" s="1"/>
  <c r="F214" i="12"/>
  <c r="F138" i="12"/>
  <c r="F232" i="12"/>
  <c r="E45" i="12"/>
  <c r="C45" i="12" s="1"/>
  <c r="F239" i="12"/>
  <c r="C981" i="12"/>
  <c r="C831" i="12"/>
  <c r="C863" i="12"/>
  <c r="C895" i="12"/>
  <c r="C808" i="12"/>
  <c r="C225" i="12"/>
  <c r="F225" i="12"/>
  <c r="F144" i="12"/>
  <c r="E22" i="12"/>
  <c r="C22" i="12"/>
  <c r="C227" i="12"/>
  <c r="C224" i="12"/>
  <c r="C206" i="12"/>
  <c r="C102" i="12"/>
  <c r="Y222" i="3"/>
  <c r="D9" i="11"/>
  <c r="C745" i="12"/>
  <c r="C694" i="12"/>
  <c r="C737" i="12"/>
  <c r="C789" i="12"/>
  <c r="C655" i="12"/>
  <c r="C564" i="12"/>
  <c r="C558" i="12"/>
  <c r="C512" i="12"/>
  <c r="E465" i="12"/>
  <c r="C465" i="12" s="1"/>
  <c r="E397" i="12"/>
  <c r="C397" i="12" s="1"/>
  <c r="F389" i="12"/>
  <c r="E382" i="12"/>
  <c r="C382" i="12" s="1"/>
  <c r="F375" i="12"/>
  <c r="F361" i="12"/>
  <c r="E354" i="12"/>
  <c r="C354" i="12" s="1"/>
  <c r="F99" i="12"/>
  <c r="E81" i="12"/>
  <c r="C81" i="12" s="1"/>
  <c r="E135" i="12"/>
  <c r="C135" i="12" s="1"/>
  <c r="F63" i="12"/>
  <c r="E283" i="12"/>
  <c r="C283" i="12" s="1"/>
  <c r="E95" i="12"/>
  <c r="C95" i="12" s="1"/>
  <c r="E259" i="12"/>
  <c r="C259" i="12" s="1"/>
  <c r="F312" i="12"/>
  <c r="E108" i="12"/>
  <c r="C108" i="12" s="1"/>
  <c r="F217" i="12"/>
  <c r="F315" i="12"/>
  <c r="E471" i="12"/>
  <c r="C471" i="12" s="1"/>
  <c r="E405" i="12"/>
  <c r="C405" i="12" s="1"/>
  <c r="E365" i="12"/>
  <c r="C365" i="12" s="1"/>
  <c r="F481" i="12"/>
  <c r="C748" i="12"/>
  <c r="C840" i="12"/>
  <c r="C707" i="12"/>
  <c r="C685" i="12"/>
  <c r="E464" i="12"/>
  <c r="C464" i="12" s="1"/>
  <c r="C454" i="12"/>
  <c r="F454" i="12"/>
  <c r="E282" i="12"/>
  <c r="C282" i="12" s="1"/>
  <c r="C181" i="12"/>
  <c r="F181" i="12"/>
  <c r="E156" i="12"/>
  <c r="C156" i="12" s="1"/>
  <c r="E63" i="12"/>
  <c r="C63" i="12" s="1"/>
  <c r="E107" i="12"/>
  <c r="C107" i="12" s="1"/>
  <c r="E145" i="12"/>
  <c r="C145" i="12" s="1"/>
  <c r="E251" i="12"/>
  <c r="C251" i="12" s="1"/>
  <c r="E304" i="12"/>
  <c r="C304" i="12" s="1"/>
  <c r="E189" i="12"/>
  <c r="C189" i="12" s="1"/>
  <c r="E216" i="12"/>
  <c r="C216" i="12" s="1"/>
  <c r="E152" i="12"/>
  <c r="C152" i="12" s="1"/>
  <c r="E221" i="12"/>
  <c r="C221" i="12" s="1"/>
  <c r="E235" i="12"/>
  <c r="C235" i="12" s="1"/>
  <c r="E256" i="12"/>
  <c r="C256" i="12" s="1"/>
  <c r="F275" i="12"/>
  <c r="E60" i="12"/>
  <c r="C60" i="12" s="1"/>
  <c r="E123" i="12"/>
  <c r="C123" i="12" s="1"/>
  <c r="F108" i="12"/>
  <c r="F128" i="12"/>
  <c r="F477" i="12"/>
  <c r="F168" i="12"/>
  <c r="F270" i="12"/>
  <c r="F345" i="12"/>
  <c r="F90" i="12"/>
  <c r="F308" i="12"/>
  <c r="C26" i="12"/>
  <c r="E315" i="12"/>
  <c r="C315" i="12" s="1"/>
  <c r="F199" i="12"/>
  <c r="E144" i="12"/>
  <c r="C144" i="12" s="1"/>
  <c r="C592" i="12"/>
  <c r="C632" i="12"/>
  <c r="C824" i="12"/>
  <c r="C673" i="12"/>
  <c r="C293" i="12"/>
  <c r="C234" i="12"/>
  <c r="C546" i="12"/>
  <c r="C752" i="12"/>
  <c r="C812" i="12"/>
  <c r="C848" i="12"/>
  <c r="C935" i="12"/>
  <c r="C982" i="12"/>
  <c r="C892" i="12"/>
  <c r="C822" i="12"/>
  <c r="C799" i="12"/>
  <c r="C791" i="12"/>
  <c r="C684" i="12"/>
  <c r="C601" i="12"/>
  <c r="C590" i="12"/>
  <c r="C552" i="12"/>
  <c r="C521" i="12"/>
  <c r="E483" i="12"/>
  <c r="C483" i="12" s="1"/>
  <c r="F449" i="12"/>
  <c r="E409" i="12"/>
  <c r="C409" i="12" s="1"/>
  <c r="E317" i="12"/>
  <c r="C317" i="12" s="1"/>
  <c r="E250" i="12"/>
  <c r="C250" i="12" s="1"/>
  <c r="E223" i="12"/>
  <c r="C223" i="12" s="1"/>
  <c r="C51" i="12"/>
  <c r="F51" i="12"/>
  <c r="I14" i="12"/>
  <c r="C963" i="12"/>
  <c r="C928" i="12"/>
  <c r="C906" i="12"/>
  <c r="C816" i="12"/>
  <c r="C611" i="12"/>
  <c r="C554" i="12"/>
  <c r="C527" i="12"/>
  <c r="C523" i="12"/>
  <c r="C485" i="12"/>
  <c r="F485" i="12"/>
  <c r="E393" i="12"/>
  <c r="C393" i="12" s="1"/>
  <c r="E378" i="12"/>
  <c r="C378" i="12" s="1"/>
  <c r="F333" i="12"/>
  <c r="C209" i="12"/>
  <c r="F209" i="12"/>
  <c r="E178" i="12"/>
  <c r="C178" i="12" s="1"/>
  <c r="E120" i="12"/>
  <c r="C120" i="12" s="1"/>
  <c r="C78" i="12"/>
  <c r="F78" i="12"/>
  <c r="F145" i="12"/>
  <c r="E203" i="12"/>
  <c r="C203" i="12" s="1"/>
  <c r="E129" i="12"/>
  <c r="C129" i="12" s="1"/>
  <c r="F221" i="12"/>
  <c r="F235" i="12"/>
  <c r="F123" i="12"/>
  <c r="E305" i="12"/>
  <c r="C305" i="12" s="1"/>
  <c r="E333" i="12"/>
  <c r="C333" i="12" s="1"/>
  <c r="F178" i="12"/>
  <c r="F297" i="12"/>
  <c r="F231" i="12"/>
  <c r="C481" i="12"/>
  <c r="F346" i="12"/>
  <c r="C662" i="12"/>
  <c r="C782" i="12"/>
  <c r="C828" i="12"/>
  <c r="C975" i="12"/>
  <c r="C547" i="12"/>
  <c r="C571" i="12"/>
  <c r="C867" i="12"/>
  <c r="C931" i="12"/>
  <c r="C628" i="12"/>
  <c r="C618" i="12"/>
  <c r="C602" i="12"/>
  <c r="C594" i="12"/>
  <c r="C591" i="12"/>
  <c r="C566" i="12"/>
  <c r="C542" i="12"/>
  <c r="C530" i="12"/>
  <c r="C500" i="12"/>
  <c r="E461" i="12"/>
  <c r="C461" i="12" s="1"/>
  <c r="E370" i="12"/>
  <c r="C370" i="12" s="1"/>
  <c r="E357" i="12"/>
  <c r="C357" i="12" s="1"/>
  <c r="E341" i="12"/>
  <c r="C341" i="12" s="1"/>
  <c r="E314" i="12"/>
  <c r="C314" i="12" s="1"/>
  <c r="C212" i="12"/>
  <c r="F212" i="12"/>
  <c r="C177" i="12"/>
  <c r="F177" i="12"/>
  <c r="F66" i="12"/>
  <c r="E66" i="12"/>
  <c r="C66" i="12" s="1"/>
  <c r="E132" i="12"/>
  <c r="C132" i="12" s="1"/>
  <c r="F164" i="12"/>
  <c r="F364" i="12"/>
  <c r="E329" i="12"/>
  <c r="C329" i="12" s="1"/>
  <c r="F349" i="12"/>
  <c r="F431" i="12"/>
  <c r="E213" i="12"/>
  <c r="C213" i="12" s="1"/>
  <c r="E138" i="12"/>
  <c r="C138" i="12" s="1"/>
  <c r="E375" i="12"/>
  <c r="C375" i="12" s="1"/>
  <c r="F414" i="12"/>
  <c r="F353" i="12"/>
  <c r="F382" i="12"/>
  <c r="F436" i="12"/>
  <c r="F471" i="12"/>
  <c r="E336" i="12"/>
  <c r="E389" i="12"/>
  <c r="C389" i="12" s="1"/>
  <c r="F286" i="12"/>
  <c r="E188" i="12"/>
  <c r="C188" i="12" s="1"/>
  <c r="E322" i="12"/>
  <c r="C322" i="12" s="1"/>
  <c r="F10" i="12"/>
  <c r="E346" i="12"/>
  <c r="C346" i="12" s="1"/>
  <c r="F289" i="12"/>
  <c r="F57" i="12"/>
  <c r="C468" i="12"/>
  <c r="C805" i="12"/>
  <c r="C57" i="12"/>
  <c r="C185" i="12"/>
  <c r="E174" i="12"/>
  <c r="C174" i="12" s="1"/>
  <c r="E286" i="12"/>
  <c r="C286" i="12" s="1"/>
  <c r="C638" i="12"/>
  <c r="C670" i="12"/>
  <c r="C878" i="12"/>
  <c r="C910" i="12"/>
  <c r="C966" i="12"/>
  <c r="C979" i="12"/>
  <c r="C893" i="12"/>
  <c r="C913" i="12"/>
  <c r="C195" i="12"/>
  <c r="C519" i="12"/>
  <c r="C631" i="12"/>
  <c r="C875" i="12"/>
  <c r="C742" i="12"/>
  <c r="C660" i="12"/>
  <c r="C657" i="12"/>
  <c r="C624" i="12"/>
  <c r="C556" i="12"/>
  <c r="E472" i="12"/>
  <c r="C472" i="12" s="1"/>
  <c r="E453" i="12"/>
  <c r="C453" i="12" s="1"/>
  <c r="E438" i="12"/>
  <c r="C438" i="12" s="1"/>
  <c r="C391" i="12"/>
  <c r="F391" i="12"/>
  <c r="E380" i="12"/>
  <c r="C380" i="12" s="1"/>
  <c r="C373" i="12"/>
  <c r="F373" i="12"/>
  <c r="F331" i="12"/>
  <c r="C325" i="12"/>
  <c r="F325" i="12"/>
  <c r="E211" i="12"/>
  <c r="C211" i="12" s="1"/>
  <c r="C114" i="12"/>
  <c r="F114" i="12"/>
  <c r="F41" i="12"/>
  <c r="D7" i="11"/>
  <c r="F132" i="12"/>
  <c r="E127" i="12"/>
  <c r="C127" i="12" s="1"/>
  <c r="F156" i="12"/>
  <c r="E84" i="12"/>
  <c r="C84" i="12" s="1"/>
  <c r="F131" i="12"/>
  <c r="F151" i="12"/>
  <c r="F167" i="12"/>
  <c r="E240" i="12"/>
  <c r="C240" i="12" s="1"/>
  <c r="F304" i="12"/>
  <c r="F189" i="12"/>
  <c r="F216" i="12"/>
  <c r="E85" i="12"/>
  <c r="C85" i="12" s="1"/>
  <c r="F268" i="12"/>
  <c r="F337" i="12"/>
  <c r="E200" i="12"/>
  <c r="C200" i="12" s="1"/>
  <c r="F243" i="12"/>
  <c r="F256" i="12"/>
  <c r="E275" i="12"/>
  <c r="C275" i="12" s="1"/>
  <c r="F119" i="12"/>
  <c r="F137" i="12"/>
  <c r="F169" i="12"/>
  <c r="E300" i="12"/>
  <c r="C300" i="12" s="1"/>
  <c r="F479" i="12"/>
  <c r="F73" i="12"/>
  <c r="E124" i="12"/>
  <c r="C124" i="12" s="1"/>
  <c r="E220" i="12"/>
  <c r="C220" i="12" s="1"/>
  <c r="E423" i="12"/>
  <c r="C423" i="12" s="1"/>
  <c r="E477" i="12"/>
  <c r="C477" i="12" s="1"/>
  <c r="E332" i="12"/>
  <c r="C332" i="12" s="1"/>
  <c r="F285" i="12"/>
  <c r="F378" i="12"/>
  <c r="F329" i="12"/>
  <c r="E141" i="12"/>
  <c r="C141" i="12" s="1"/>
  <c r="E208" i="12"/>
  <c r="C208" i="12" s="1"/>
  <c r="E349" i="12"/>
  <c r="C349" i="12" s="1"/>
  <c r="E449" i="12"/>
  <c r="C449" i="12" s="1"/>
  <c r="F18" i="12"/>
  <c r="E270" i="12"/>
  <c r="C270" i="12" s="1"/>
  <c r="F350" i="12"/>
  <c r="E450" i="12"/>
  <c r="C450" i="12" s="1"/>
  <c r="E277" i="12"/>
  <c r="C277" i="12" s="1"/>
  <c r="F357" i="12"/>
  <c r="E90" i="12"/>
  <c r="C90" i="12" s="1"/>
  <c r="F314" i="12"/>
  <c r="F420" i="12"/>
  <c r="E99" i="12"/>
  <c r="C99" i="12" s="1"/>
  <c r="E361" i="12"/>
  <c r="C361" i="12" s="1"/>
  <c r="F401" i="12"/>
  <c r="F370" i="12"/>
  <c r="E399" i="12"/>
  <c r="C399" i="12" s="1"/>
  <c r="E436" i="12"/>
  <c r="C436" i="12" s="1"/>
  <c r="E331" i="12"/>
  <c r="C331" i="12" s="1"/>
  <c r="E395" i="12"/>
  <c r="C395" i="12" s="1"/>
  <c r="E340" i="12"/>
  <c r="C340" i="12" s="1"/>
  <c r="F463" i="12"/>
  <c r="F105" i="12"/>
  <c r="F397" i="12"/>
  <c r="F412" i="12"/>
  <c r="E69" i="12"/>
  <c r="C69" i="12" s="1"/>
  <c r="F250" i="12"/>
  <c r="F191" i="12"/>
  <c r="F326" i="12"/>
  <c r="E428" i="12"/>
  <c r="C428" i="12" s="1"/>
  <c r="F322" i="12"/>
  <c r="E10" i="12"/>
  <c r="C10" i="12" s="1"/>
  <c r="F226" i="12"/>
  <c r="F293" i="12"/>
  <c r="E254" i="12"/>
  <c r="C254" i="12" s="1"/>
  <c r="F290" i="12"/>
  <c r="F342" i="12"/>
  <c r="C6" i="12"/>
  <c r="E468" i="12"/>
  <c r="C580" i="12"/>
  <c r="C998" i="12"/>
  <c r="C725" i="12"/>
  <c r="E485" i="12"/>
  <c r="F254" i="12"/>
  <c r="C610" i="12"/>
  <c r="C894" i="12"/>
  <c r="C918" i="12"/>
  <c r="C736" i="12"/>
  <c r="C836" i="12"/>
  <c r="C856" i="12"/>
  <c r="C1002" i="12"/>
  <c r="E231" i="12"/>
  <c r="C231" i="12" s="1"/>
  <c r="C595" i="12"/>
  <c r="C639" i="12"/>
  <c r="C976" i="12"/>
  <c r="C960" i="12"/>
  <c r="C925" i="12"/>
  <c r="C922" i="12"/>
  <c r="C915" i="12"/>
  <c r="C825" i="12"/>
  <c r="C794" i="12"/>
  <c r="C786" i="12"/>
  <c r="C779" i="12"/>
  <c r="C733" i="12"/>
  <c r="C640" i="12"/>
  <c r="C629" i="12"/>
  <c r="C626" i="12"/>
  <c r="C498" i="12"/>
  <c r="C494" i="12"/>
  <c r="E459" i="12"/>
  <c r="C459" i="12" s="1"/>
  <c r="C448" i="12"/>
  <c r="F448" i="12"/>
  <c r="C437" i="12"/>
  <c r="F437" i="12"/>
  <c r="E429" i="12"/>
  <c r="C429" i="12" s="1"/>
  <c r="C417" i="12"/>
  <c r="F417" i="12"/>
  <c r="C414" i="12"/>
  <c r="C411" i="12"/>
  <c r="F411" i="12"/>
  <c r="C408" i="12"/>
  <c r="E347" i="12"/>
  <c r="C347" i="12" s="1"/>
  <c r="F343" i="12"/>
  <c r="C336" i="12"/>
  <c r="C276" i="12"/>
  <c r="F276" i="12"/>
  <c r="E273" i="12"/>
  <c r="C273" i="12" s="1"/>
  <c r="C263" i="12"/>
  <c r="F263" i="12"/>
  <c r="F193" i="12"/>
  <c r="E193" i="12"/>
  <c r="C193" i="12" s="1"/>
  <c r="C179" i="12"/>
  <c r="F179" i="12"/>
  <c r="E154" i="12"/>
  <c r="C154" i="12" s="1"/>
  <c r="E136" i="12"/>
  <c r="C136" i="12" s="1"/>
  <c r="C126" i="12"/>
  <c r="F126" i="12"/>
  <c r="E58" i="12"/>
  <c r="C58" i="12" s="1"/>
  <c r="Y173" i="3"/>
  <c r="D6" i="11"/>
  <c r="E56" i="12"/>
  <c r="C56" i="12" s="1"/>
  <c r="F74" i="12"/>
  <c r="Y304" i="3"/>
  <c r="I12" i="12"/>
  <c r="I16" i="12"/>
  <c r="I19" i="12"/>
  <c r="E3" i="12"/>
  <c r="C3" i="12" s="1"/>
  <c r="I23" i="12"/>
  <c r="I25" i="12"/>
  <c r="I17" i="12"/>
  <c r="I15" i="12"/>
  <c r="I13" i="12"/>
  <c r="I10" i="12"/>
  <c r="I3" i="12"/>
  <c r="I4" i="12" s="1"/>
  <c r="I24" i="12"/>
  <c r="X18" i="3"/>
  <c r="I11" i="12"/>
  <c r="I9" i="12"/>
  <c r="I8" i="12"/>
  <c r="I18" i="12"/>
  <c r="I21" i="12"/>
  <c r="I6" i="12"/>
  <c r="I22" i="12"/>
  <c r="I20" i="12"/>
  <c r="X16" i="3"/>
  <c r="W16" i="3"/>
  <c r="W17" i="3"/>
  <c r="Y430" i="3"/>
  <c r="Y191" i="3"/>
  <c r="Y1367" i="3"/>
  <c r="Y1338" i="3"/>
  <c r="Y1162" i="3"/>
  <c r="Y469" i="3"/>
  <c r="Y1076" i="3"/>
  <c r="Y439" i="3"/>
  <c r="Y1126" i="3"/>
  <c r="L3" i="7"/>
  <c r="Y1015" i="3"/>
  <c r="Y1466" i="3"/>
  <c r="Y1012" i="3"/>
  <c r="Y137" i="3"/>
  <c r="Y63" i="3"/>
  <c r="Y1320" i="3"/>
  <c r="Y1110" i="3"/>
  <c r="Y1061" i="3"/>
  <c r="Y1303" i="3"/>
  <c r="Y383" i="3"/>
  <c r="Y1396" i="3"/>
  <c r="Y113" i="3"/>
  <c r="Y1186" i="3"/>
  <c r="Y1268" i="3"/>
  <c r="Y448" i="3"/>
  <c r="Y319" i="3"/>
  <c r="Y81" i="3"/>
  <c r="Y1429" i="3"/>
  <c r="Y1404" i="3"/>
  <c r="Y1231" i="3"/>
  <c r="Y1225" i="3"/>
  <c r="Y165" i="3"/>
  <c r="Y1062" i="3"/>
  <c r="Y341" i="3"/>
  <c r="Y1271" i="3"/>
  <c r="Y1204" i="3"/>
  <c r="Y308" i="3"/>
  <c r="Y255" i="3"/>
  <c r="Y309" i="3"/>
  <c r="Y240" i="3"/>
  <c r="Y1489" i="3"/>
  <c r="Y1372" i="3"/>
  <c r="Y1054" i="3"/>
  <c r="Y50" i="3"/>
  <c r="D3" i="11"/>
  <c r="C959" i="12"/>
  <c r="C886" i="12"/>
  <c r="C793" i="12"/>
  <c r="C763" i="12"/>
  <c r="C721" i="12"/>
  <c r="C709" i="12"/>
  <c r="C672" i="12"/>
  <c r="C664" i="12"/>
  <c r="C654" i="12"/>
  <c r="C642" i="12"/>
  <c r="C616" i="12"/>
  <c r="C609" i="12"/>
  <c r="C586" i="12"/>
  <c r="C545" i="12"/>
  <c r="C537" i="12"/>
  <c r="C533" i="12"/>
  <c r="C497" i="12"/>
  <c r="E444" i="12"/>
  <c r="C444" i="12" s="1"/>
  <c r="F444" i="12"/>
  <c r="C434" i="12"/>
  <c r="F434" i="12"/>
  <c r="E427" i="12"/>
  <c r="C427" i="12"/>
  <c r="E419" i="12"/>
  <c r="C419" i="12" s="1"/>
  <c r="F419" i="12"/>
  <c r="E372" i="12"/>
  <c r="C372" i="12" s="1"/>
  <c r="F363" i="12"/>
  <c r="E363" i="12"/>
  <c r="C363" i="12" s="1"/>
  <c r="E356" i="12"/>
  <c r="C356" i="12" s="1"/>
  <c r="E266" i="12"/>
  <c r="C266" i="12" s="1"/>
  <c r="F262" i="12"/>
  <c r="F249" i="12"/>
  <c r="F162" i="12"/>
  <c r="E162" i="12"/>
  <c r="C162" i="12" s="1"/>
  <c r="C158" i="12"/>
  <c r="F158" i="12"/>
  <c r="F150" i="12"/>
  <c r="E117" i="12"/>
  <c r="C117" i="12" s="1"/>
  <c r="F117" i="12"/>
  <c r="E98" i="12"/>
  <c r="C98" i="12" s="1"/>
  <c r="E33" i="12"/>
  <c r="C33" i="12" s="1"/>
  <c r="F33" i="12"/>
  <c r="F283" i="12"/>
  <c r="F253" i="12"/>
  <c r="F299" i="12"/>
  <c r="E13" i="12"/>
  <c r="C13" i="12" s="1"/>
  <c r="F303" i="12"/>
  <c r="F305" i="12"/>
  <c r="E41" i="12"/>
  <c r="C41" i="12" s="1"/>
  <c r="F25" i="12"/>
  <c r="F50" i="12"/>
  <c r="E343" i="12"/>
  <c r="C343" i="12" s="1"/>
  <c r="F154" i="12"/>
  <c r="F324" i="12"/>
  <c r="F266" i="12"/>
  <c r="E350" i="12"/>
  <c r="C350" i="12" s="1"/>
  <c r="F213" i="12"/>
  <c r="E249" i="12"/>
  <c r="C249" i="12" s="1"/>
  <c r="F233" i="12"/>
  <c r="F354" i="12"/>
  <c r="F37" i="12"/>
  <c r="E37" i="12"/>
  <c r="C37" i="12" s="1"/>
  <c r="C326" i="12"/>
  <c r="C774" i="12"/>
  <c r="C700" i="12"/>
  <c r="C767" i="12"/>
  <c r="C965" i="12"/>
  <c r="C937" i="12"/>
  <c r="C926" i="12"/>
  <c r="C923" i="12"/>
  <c r="C889" i="12"/>
  <c r="C874" i="12"/>
  <c r="C781" i="12"/>
  <c r="C755" i="12"/>
  <c r="C747" i="12"/>
  <c r="C728" i="12"/>
  <c r="C724" i="12"/>
  <c r="C697" i="12"/>
  <c r="C693" i="12"/>
  <c r="C645" i="12"/>
  <c r="C596" i="12"/>
  <c r="C568" i="12"/>
  <c r="C559" i="12"/>
  <c r="C555" i="12"/>
  <c r="C548" i="12"/>
  <c r="C528" i="12"/>
  <c r="C524" i="12"/>
  <c r="C520" i="12"/>
  <c r="C516" i="12"/>
  <c r="E480" i="12"/>
  <c r="C480" i="12" s="1"/>
  <c r="F480" i="12"/>
  <c r="C476" i="12"/>
  <c r="F476" i="12"/>
  <c r="E455" i="12"/>
  <c r="C455" i="12" s="1"/>
  <c r="C451" i="12"/>
  <c r="F451" i="12"/>
  <c r="C400" i="12"/>
  <c r="F400" i="12"/>
  <c r="C396" i="12"/>
  <c r="F396" i="12"/>
  <c r="E392" i="12"/>
  <c r="C392" i="12" s="1"/>
  <c r="E388" i="12"/>
  <c r="C388" i="12" s="1"/>
  <c r="F388" i="12"/>
  <c r="F222" i="12"/>
  <c r="E222" i="12"/>
  <c r="C222" i="12" s="1"/>
  <c r="E218" i="12"/>
  <c r="C218" i="12" s="1"/>
  <c r="C180" i="12"/>
  <c r="F180" i="12"/>
  <c r="E176" i="12"/>
  <c r="C176" i="12" s="1"/>
  <c r="E53" i="12"/>
  <c r="C53" i="12"/>
  <c r="Y1407" i="3"/>
  <c r="Y246" i="3"/>
  <c r="Y1243" i="3"/>
  <c r="Y1449" i="3"/>
  <c r="Y359" i="3"/>
  <c r="Y1317" i="3"/>
  <c r="Y76" i="3"/>
  <c r="Y1444" i="3"/>
  <c r="Y1341" i="3"/>
  <c r="Y1190" i="3"/>
  <c r="Y1019" i="3"/>
  <c r="Y346" i="3"/>
  <c r="Y118" i="3"/>
  <c r="Y1460" i="3"/>
  <c r="Y1365" i="3"/>
  <c r="Y1222" i="3"/>
  <c r="Y1051" i="3"/>
  <c r="Y381" i="3"/>
  <c r="Y161" i="3"/>
  <c r="Y1476" i="3"/>
  <c r="Y1389" i="3"/>
  <c r="Y1254" i="3"/>
  <c r="Y1083" i="3"/>
  <c r="Y413" i="3"/>
  <c r="Y204" i="3"/>
  <c r="Y29" i="3"/>
  <c r="Y58" i="3"/>
  <c r="Y86" i="3"/>
  <c r="Y114" i="3"/>
  <c r="Y144" i="3"/>
  <c r="Y172" i="3"/>
  <c r="Y200" i="3"/>
  <c r="Y229" i="3"/>
  <c r="Y257" i="3"/>
  <c r="Y285" i="3"/>
  <c r="Y314" i="3"/>
  <c r="Y342" i="3"/>
  <c r="Y367" i="3"/>
  <c r="Y389" i="3"/>
  <c r="Y410" i="3"/>
  <c r="Y431" i="3"/>
  <c r="Y453" i="3"/>
  <c r="Y474" i="3"/>
  <c r="Y495" i="3"/>
  <c r="Y1017" i="3"/>
  <c r="Y1038" i="3"/>
  <c r="Y1059" i="3"/>
  <c r="Y1081" i="3"/>
  <c r="Y1102" i="3"/>
  <c r="Y1123" i="3"/>
  <c r="Y1145" i="3"/>
  <c r="Y1166" i="3"/>
  <c r="Y1187" i="3"/>
  <c r="Y1209" i="3"/>
  <c r="Y1230" i="3"/>
  <c r="Y1251" i="3"/>
  <c r="Y1273" i="3"/>
  <c r="Y1291" i="3"/>
  <c r="Y1307" i="3"/>
  <c r="Y1323" i="3"/>
  <c r="Y1339" i="3"/>
  <c r="Y1355" i="3"/>
  <c r="Y1371" i="3"/>
  <c r="Y1387" i="3"/>
  <c r="Y1501" i="3"/>
  <c r="Y1480" i="3"/>
  <c r="Y1459" i="3"/>
  <c r="Y1437" i="3"/>
  <c r="Y1416" i="3"/>
  <c r="Y1395" i="3"/>
  <c r="Y1364" i="3"/>
  <c r="Y1332" i="3"/>
  <c r="Y1300" i="3"/>
  <c r="Y1263" i="3"/>
  <c r="Y1221" i="3"/>
  <c r="Y1178" i="3"/>
  <c r="Y1135" i="3"/>
  <c r="Y1093" i="3"/>
  <c r="Y1050" i="3"/>
  <c r="Y1007" i="3"/>
  <c r="Y465" i="3"/>
  <c r="Y422" i="3"/>
  <c r="Y379" i="3"/>
  <c r="Y330" i="3"/>
  <c r="Y273" i="3"/>
  <c r="Y216" i="3"/>
  <c r="Y160" i="3"/>
  <c r="Y102" i="3"/>
  <c r="Y45" i="3"/>
  <c r="Y1505" i="3"/>
  <c r="Y1484" i="3"/>
  <c r="Y1463" i="3"/>
  <c r="Y1441" i="3"/>
  <c r="Y1420" i="3"/>
  <c r="Y1399" i="3"/>
  <c r="Y1369" i="3"/>
  <c r="Y1337" i="3"/>
  <c r="Y1305" i="3"/>
  <c r="Y1270" i="3"/>
  <c r="Y1227" i="3"/>
  <c r="Y1185" i="3"/>
  <c r="Y1142" i="3"/>
  <c r="Y1099" i="3"/>
  <c r="Y1057" i="3"/>
  <c r="Y1014" i="3"/>
  <c r="Y471" i="3"/>
  <c r="Y429" i="3"/>
  <c r="Y386" i="3"/>
  <c r="Y338" i="3"/>
  <c r="Y282" i="3"/>
  <c r="Y225" i="3"/>
  <c r="Y168" i="3"/>
  <c r="Y112" i="3"/>
  <c r="Y54" i="3"/>
  <c r="Y1509" i="3"/>
  <c r="Y1488" i="3"/>
  <c r="Y1467" i="3"/>
  <c r="Y1445" i="3"/>
  <c r="Y1424" i="3"/>
  <c r="Y1403" i="3"/>
  <c r="Y1376" i="3"/>
  <c r="Y1344" i="3"/>
  <c r="Y1312" i="3"/>
  <c r="Y1279" i="3"/>
  <c r="Y1237" i="3"/>
  <c r="Y1194" i="3"/>
  <c r="Y1151" i="3"/>
  <c r="Y1109" i="3"/>
  <c r="Y1066" i="3"/>
  <c r="Y1023" i="3"/>
  <c r="Y481" i="3"/>
  <c r="Y438" i="3"/>
  <c r="Y395" i="3"/>
  <c r="Y352" i="3"/>
  <c r="Y294" i="3"/>
  <c r="Y237" i="3"/>
  <c r="Y181" i="3"/>
  <c r="Y124" i="3"/>
  <c r="Y66" i="3"/>
  <c r="Y19" i="3"/>
  <c r="Y35" i="3"/>
  <c r="Y51" i="3"/>
  <c r="Y67" i="3"/>
  <c r="Y83" i="3"/>
  <c r="Y99" i="3"/>
  <c r="Y115" i="3"/>
  <c r="Y131" i="3"/>
  <c r="Y147" i="3"/>
  <c r="Y163" i="3"/>
  <c r="Y179" i="3"/>
  <c r="Y195" i="3"/>
  <c r="Y211" i="3"/>
  <c r="Y227" i="3"/>
  <c r="Y243" i="3"/>
  <c r="Y259" i="3"/>
  <c r="Y275" i="3"/>
  <c r="Y291" i="3"/>
  <c r="Y307" i="3"/>
  <c r="Y323" i="3"/>
  <c r="Y339" i="3"/>
  <c r="Y355" i="3"/>
  <c r="Y36" i="3"/>
  <c r="Y57" i="3"/>
  <c r="Y78" i="3"/>
  <c r="Y100" i="3"/>
  <c r="Y121" i="3"/>
  <c r="Y142" i="3"/>
  <c r="Y164" i="3"/>
  <c r="Y185" i="3"/>
  <c r="Y206" i="3"/>
  <c r="Y228" i="3"/>
  <c r="Y249" i="3"/>
  <c r="Y270" i="3"/>
  <c r="Y292" i="3"/>
  <c r="Y313" i="3"/>
  <c r="Y334" i="3"/>
  <c r="Y356" i="3"/>
  <c r="Y372" i="3"/>
  <c r="Y388" i="3"/>
  <c r="Y404" i="3"/>
  <c r="Y420" i="3"/>
  <c r="Y436" i="3"/>
  <c r="Y452" i="3"/>
  <c r="Y468" i="3"/>
  <c r="Y484" i="3"/>
  <c r="Y500" i="3"/>
  <c r="Y1016" i="3"/>
  <c r="Y1032" i="3"/>
  <c r="Y1048" i="3"/>
  <c r="Y1064" i="3"/>
  <c r="Y1080" i="3"/>
  <c r="Y1096" i="3"/>
  <c r="Y1112" i="3"/>
  <c r="Y1128" i="3"/>
  <c r="Y1144" i="3"/>
  <c r="Y1160" i="3"/>
  <c r="Y1176" i="3"/>
  <c r="Y1192" i="3"/>
  <c r="Y1208" i="3"/>
  <c r="Y1224" i="3"/>
  <c r="Y1240" i="3"/>
  <c r="Y1256" i="3"/>
  <c r="Y1272" i="3"/>
  <c r="Y1510" i="3"/>
  <c r="Y1494" i="3"/>
  <c r="Y1478" i="3"/>
  <c r="Y1462" i="3"/>
  <c r="Y1446" i="3"/>
  <c r="Y1430" i="3"/>
  <c r="Y1414" i="3"/>
  <c r="Y1398" i="3"/>
  <c r="Y1382" i="3"/>
  <c r="Y1366" i="3"/>
  <c r="Y1350" i="3"/>
  <c r="Y1334" i="3"/>
  <c r="Y1318" i="3"/>
  <c r="Y1302" i="3"/>
  <c r="Y1286" i="3"/>
  <c r="Y1266" i="3"/>
  <c r="Y1245" i="3"/>
  <c r="Y1223" i="3"/>
  <c r="Y1202" i="3"/>
  <c r="Y1181" i="3"/>
  <c r="Y1159" i="3"/>
  <c r="Y1138" i="3"/>
  <c r="Y1117" i="3"/>
  <c r="Y1095" i="3"/>
  <c r="Y1074" i="3"/>
  <c r="Y1053" i="3"/>
  <c r="Y1031" i="3"/>
  <c r="Y1010" i="3"/>
  <c r="Y489" i="3"/>
  <c r="Y467" i="3"/>
  <c r="Y446" i="3"/>
  <c r="Y425" i="3"/>
  <c r="Y403" i="3"/>
  <c r="Y382" i="3"/>
  <c r="Y361" i="3"/>
  <c r="Y333" i="3"/>
  <c r="Y305" i="3"/>
  <c r="Y277" i="3"/>
  <c r="Y248" i="3"/>
  <c r="Y220" i="3"/>
  <c r="Y192" i="3"/>
  <c r="Y162" i="3"/>
  <c r="Y134" i="3"/>
  <c r="Y106" i="3"/>
  <c r="Y77" i="3"/>
  <c r="Y49" i="3"/>
  <c r="Y21" i="3"/>
  <c r="Y16" i="3"/>
  <c r="Y1285" i="3"/>
  <c r="Y18" i="3"/>
  <c r="Y1073" i="3"/>
  <c r="Y1349" i="3"/>
  <c r="Y133" i="3"/>
  <c r="Y1158" i="3"/>
  <c r="Y1508" i="3"/>
  <c r="Y1423" i="3"/>
  <c r="Y1309" i="3"/>
  <c r="Y1147" i="3"/>
  <c r="Y477" i="3"/>
  <c r="Y289" i="3"/>
  <c r="Y61" i="3"/>
  <c r="Y1439" i="3"/>
  <c r="Y1333" i="3"/>
  <c r="Y1179" i="3"/>
  <c r="Y1009" i="3"/>
  <c r="Y332" i="3"/>
  <c r="Y104" i="3"/>
  <c r="Y1455" i="3"/>
  <c r="Y1357" i="3"/>
  <c r="Y1211" i="3"/>
  <c r="Y1041" i="3"/>
  <c r="Y370" i="3"/>
  <c r="Y146" i="3"/>
  <c r="Y37" i="3"/>
  <c r="Y65" i="3"/>
  <c r="Y93" i="3"/>
  <c r="Y122" i="3"/>
  <c r="Y150" i="3"/>
  <c r="Y178" i="3"/>
  <c r="Y208" i="3"/>
  <c r="Y236" i="3"/>
  <c r="Y264" i="3"/>
  <c r="Y293" i="3"/>
  <c r="Y321" i="3"/>
  <c r="Y349" i="3"/>
  <c r="Y373" i="3"/>
  <c r="Y394" i="3"/>
  <c r="Y415" i="3"/>
  <c r="Y437" i="3"/>
  <c r="Y458" i="3"/>
  <c r="Y479" i="3"/>
  <c r="Y1001" i="3"/>
  <c r="Y1022" i="3"/>
  <c r="Y1043" i="3"/>
  <c r="Y1065" i="3"/>
  <c r="Y1086" i="3"/>
  <c r="Y1107" i="3"/>
  <c r="Y1129" i="3"/>
  <c r="Y1150" i="3"/>
  <c r="Y1171" i="3"/>
  <c r="Y1193" i="3"/>
  <c r="Y1214" i="3"/>
  <c r="Y1235" i="3"/>
  <c r="Y1257" i="3"/>
  <c r="Y1278" i="3"/>
  <c r="Y1295" i="3"/>
  <c r="Y1311" i="3"/>
  <c r="Y1327" i="3"/>
  <c r="Y1343" i="3"/>
  <c r="Y1359" i="3"/>
  <c r="Y1375" i="3"/>
  <c r="Y1391" i="3"/>
  <c r="Y1496" i="3"/>
  <c r="Y1475" i="3"/>
  <c r="Y1453" i="3"/>
  <c r="Y1432" i="3"/>
  <c r="Y1411" i="3"/>
  <c r="Y1388" i="3"/>
  <c r="Y1356" i="3"/>
  <c r="Y1324" i="3"/>
  <c r="Y1292" i="3"/>
  <c r="Y1253" i="3"/>
  <c r="Y1210" i="3"/>
  <c r="Y1167" i="3"/>
  <c r="Y1125" i="3"/>
  <c r="Y1082" i="3"/>
  <c r="Y1039" i="3"/>
  <c r="Y497" i="3"/>
  <c r="Y454" i="3"/>
  <c r="Y411" i="3"/>
  <c r="Y369" i="3"/>
  <c r="Y316" i="3"/>
  <c r="Y258" i="3"/>
  <c r="Y202" i="3"/>
  <c r="Y145" i="3"/>
  <c r="Y88" i="3"/>
  <c r="Y32" i="3"/>
  <c r="Y1500" i="3"/>
  <c r="Y1479" i="3"/>
  <c r="Y1457" i="3"/>
  <c r="Y1436" i="3"/>
  <c r="Y1415" i="3"/>
  <c r="Y1393" i="3"/>
  <c r="Y1361" i="3"/>
  <c r="Y1329" i="3"/>
  <c r="Y1297" i="3"/>
  <c r="Y1259" i="3"/>
  <c r="Y1217" i="3"/>
  <c r="Y1174" i="3"/>
  <c r="Y1131" i="3"/>
  <c r="Y1089" i="3"/>
  <c r="Y1046" i="3"/>
  <c r="Y1003" i="3"/>
  <c r="Y461" i="3"/>
  <c r="Y418" i="3"/>
  <c r="Y375" i="3"/>
  <c r="Y325" i="3"/>
  <c r="Y268" i="3"/>
  <c r="Y210" i="3"/>
  <c r="Y154" i="3"/>
  <c r="Y97" i="3"/>
  <c r="Y40" i="3"/>
  <c r="Y1504" i="3"/>
  <c r="Y1483" i="3"/>
  <c r="Y1461" i="3"/>
  <c r="Y1440" i="3"/>
  <c r="Y1419" i="3"/>
  <c r="Y1397" i="3"/>
  <c r="Y1368" i="3"/>
  <c r="Y1336" i="3"/>
  <c r="Y1304" i="3"/>
  <c r="Y1269" i="3"/>
  <c r="Y1226" i="3"/>
  <c r="Y1183" i="3"/>
  <c r="Y1141" i="3"/>
  <c r="Y1098" i="3"/>
  <c r="Y1055" i="3"/>
  <c r="Y1013" i="3"/>
  <c r="Y470" i="3"/>
  <c r="Y427" i="3"/>
  <c r="Y385" i="3"/>
  <c r="Y337" i="3"/>
  <c r="Y280" i="3"/>
  <c r="Y224" i="3"/>
  <c r="Y166" i="3"/>
  <c r="Y109" i="3"/>
  <c r="Y53" i="3"/>
  <c r="Y23" i="3"/>
  <c r="Y39" i="3"/>
  <c r="Y55" i="3"/>
  <c r="Y71" i="3"/>
  <c r="Y87" i="3"/>
  <c r="Y103" i="3"/>
  <c r="Y119" i="3"/>
  <c r="Y135" i="3"/>
  <c r="Y151" i="3"/>
  <c r="Y167" i="3"/>
  <c r="Y183" i="3"/>
  <c r="Y199" i="3"/>
  <c r="Y215" i="3"/>
  <c r="Y231" i="3"/>
  <c r="Y247" i="3"/>
  <c r="Y263" i="3"/>
  <c r="Y279" i="3"/>
  <c r="Y295" i="3"/>
  <c r="Y311" i="3"/>
  <c r="Y327" i="3"/>
  <c r="Y343" i="3"/>
  <c r="Y20" i="3"/>
  <c r="Y41" i="3"/>
  <c r="Y62" i="3"/>
  <c r="Y84" i="3"/>
  <c r="Y105" i="3"/>
  <c r="Y126" i="3"/>
  <c r="Y148" i="3"/>
  <c r="Y169" i="3"/>
  <c r="Y190" i="3"/>
  <c r="Y212" i="3"/>
  <c r="Y233" i="3"/>
  <c r="Y254" i="3"/>
  <c r="Y276" i="3"/>
  <c r="Y297" i="3"/>
  <c r="Y318" i="3"/>
  <c r="Y340" i="3"/>
  <c r="Y360" i="3"/>
  <c r="Y376" i="3"/>
  <c r="Y392" i="3"/>
  <c r="Y408" i="3"/>
  <c r="Y424" i="3"/>
  <c r="Y440" i="3"/>
  <c r="Y456" i="3"/>
  <c r="Y472" i="3"/>
  <c r="Y488" i="3"/>
  <c r="Y1004" i="3"/>
  <c r="Y1020" i="3"/>
  <c r="Y1036" i="3"/>
  <c r="Y1052" i="3"/>
  <c r="Y1068" i="3"/>
  <c r="Y1084" i="3"/>
  <c r="Y1100" i="3"/>
  <c r="Y1116" i="3"/>
  <c r="Y1132" i="3"/>
  <c r="Y1148" i="3"/>
  <c r="Y1164" i="3"/>
  <c r="Y1180" i="3"/>
  <c r="Y1196" i="3"/>
  <c r="Y1212" i="3"/>
  <c r="Y1228" i="3"/>
  <c r="Y1244" i="3"/>
  <c r="Y1260" i="3"/>
  <c r="Y1276" i="3"/>
  <c r="Y1506" i="3"/>
  <c r="Y1490" i="3"/>
  <c r="Y1474" i="3"/>
  <c r="Y1458" i="3"/>
  <c r="Y1442" i="3"/>
  <c r="Y1426" i="3"/>
  <c r="Y1410" i="3"/>
  <c r="Y1394" i="3"/>
  <c r="Y1378" i="3"/>
  <c r="Y1362" i="3"/>
  <c r="Y1346" i="3"/>
  <c r="Y1330" i="3"/>
  <c r="Y1314" i="3"/>
  <c r="Y1298" i="3"/>
  <c r="Y1282" i="3"/>
  <c r="Y1261" i="3"/>
  <c r="Y1239" i="3"/>
  <c r="Y1218" i="3"/>
  <c r="Y1197" i="3"/>
  <c r="Y1175" i="3"/>
  <c r="Y1154" i="3"/>
  <c r="Y1133" i="3"/>
  <c r="Y1111" i="3"/>
  <c r="Y1090" i="3"/>
  <c r="Y1069" i="3"/>
  <c r="Y1047" i="3"/>
  <c r="Y1026" i="3"/>
  <c r="Y1005" i="3"/>
  <c r="Y483" i="3"/>
  <c r="Y462" i="3"/>
  <c r="Y441" i="3"/>
  <c r="Y419" i="3"/>
  <c r="Y398" i="3"/>
  <c r="Y377" i="3"/>
  <c r="Y354" i="3"/>
  <c r="Y326" i="3"/>
  <c r="Y298" i="3"/>
  <c r="Y269" i="3"/>
  <c r="Y241" i="3"/>
  <c r="Y213" i="3"/>
  <c r="Y184" i="3"/>
  <c r="Y156" i="3"/>
  <c r="Y128" i="3"/>
  <c r="Y98" i="3"/>
  <c r="Y70" i="3"/>
  <c r="Y42" i="3"/>
  <c r="Y33" i="3"/>
  <c r="Y1115" i="3"/>
  <c r="Y1471" i="3"/>
  <c r="Y402" i="3"/>
  <c r="Y1201" i="3"/>
  <c r="Y1513" i="3"/>
  <c r="Y487" i="3"/>
  <c r="Y1487" i="3"/>
  <c r="Y1401" i="3"/>
  <c r="Y1275" i="3"/>
  <c r="Y1105" i="3"/>
  <c r="Y434" i="3"/>
  <c r="Y232" i="3"/>
  <c r="Y1503" i="3"/>
  <c r="Y1417" i="3"/>
  <c r="Y1301" i="3"/>
  <c r="Y1137" i="3"/>
  <c r="Y466" i="3"/>
  <c r="Y274" i="3"/>
  <c r="Y48" i="3"/>
  <c r="Y1433" i="3"/>
  <c r="Y1325" i="3"/>
  <c r="Y1169" i="3"/>
  <c r="Y498" i="3"/>
  <c r="Y317" i="3"/>
  <c r="Y90" i="3"/>
  <c r="Y44" i="3"/>
  <c r="Y72" i="3"/>
  <c r="Y101" i="3"/>
  <c r="Y129" i="3"/>
  <c r="Y157" i="3"/>
  <c r="Y186" i="3"/>
  <c r="Y214" i="3"/>
  <c r="Y242" i="3"/>
  <c r="Y272" i="3"/>
  <c r="Y300" i="3"/>
  <c r="Y328" i="3"/>
  <c r="Y357" i="3"/>
  <c r="Y378" i="3"/>
  <c r="Y399" i="3"/>
  <c r="Y421" i="3"/>
  <c r="Y442" i="3"/>
  <c r="Y463" i="3"/>
  <c r="Y485" i="3"/>
  <c r="Y1006" i="3"/>
  <c r="Y1027" i="3"/>
  <c r="Y1049" i="3"/>
  <c r="Y1070" i="3"/>
  <c r="Y1091" i="3"/>
  <c r="Y1113" i="3"/>
  <c r="Y1134" i="3"/>
  <c r="Y1155" i="3"/>
  <c r="Y1177" i="3"/>
  <c r="Y1198" i="3"/>
  <c r="Y1219" i="3"/>
  <c r="Y1241" i="3"/>
  <c r="Y1262" i="3"/>
  <c r="Y1283" i="3"/>
  <c r="Y1299" i="3"/>
  <c r="Y1315" i="3"/>
  <c r="Y1331" i="3"/>
  <c r="Y1347" i="3"/>
  <c r="Y1363" i="3"/>
  <c r="Y1379" i="3"/>
  <c r="Y1512" i="3"/>
  <c r="Y1491" i="3"/>
  <c r="Y1469" i="3"/>
  <c r="Y1448" i="3"/>
  <c r="Y1427" i="3"/>
  <c r="Y1405" i="3"/>
  <c r="Y1380" i="3"/>
  <c r="Y1348" i="3"/>
  <c r="Y1316" i="3"/>
  <c r="Y1284" i="3"/>
  <c r="Y1242" i="3"/>
  <c r="Y1199" i="3"/>
  <c r="Y1157" i="3"/>
  <c r="Y1114" i="3"/>
  <c r="Y1071" i="3"/>
  <c r="Y1029" i="3"/>
  <c r="Y486" i="3"/>
  <c r="Y443" i="3"/>
  <c r="Y401" i="3"/>
  <c r="Y358" i="3"/>
  <c r="Y301" i="3"/>
  <c r="Y245" i="3"/>
  <c r="Y188" i="3"/>
  <c r="Y130" i="3"/>
  <c r="Y74" i="3"/>
  <c r="Y17" i="3"/>
  <c r="Y1495" i="3"/>
  <c r="Y1473" i="3"/>
  <c r="Y1452" i="3"/>
  <c r="Y1431" i="3"/>
  <c r="Y1409" i="3"/>
  <c r="Y1385" i="3"/>
  <c r="Y1353" i="3"/>
  <c r="Y1321" i="3"/>
  <c r="Y1289" i="3"/>
  <c r="Y1249" i="3"/>
  <c r="Y1206" i="3"/>
  <c r="Y1163" i="3"/>
  <c r="Y1121" i="3"/>
  <c r="Y1078" i="3"/>
  <c r="Y1035" i="3"/>
  <c r="Y493" i="3"/>
  <c r="Y450" i="3"/>
  <c r="Y407" i="3"/>
  <c r="Y365" i="3"/>
  <c r="Y310" i="3"/>
  <c r="Y253" i="3"/>
  <c r="Y197" i="3"/>
  <c r="Y140" i="3"/>
  <c r="Y82" i="3"/>
  <c r="Y26" i="3"/>
  <c r="Y1499" i="3"/>
  <c r="Y1477" i="3"/>
  <c r="Y1456" i="3"/>
  <c r="Y1435" i="3"/>
  <c r="Y1413" i="3"/>
  <c r="Y1392" i="3"/>
  <c r="Y1360" i="3"/>
  <c r="Y1328" i="3"/>
  <c r="Y1296" i="3"/>
  <c r="Y1258" i="3"/>
  <c r="Y1215" i="3"/>
  <c r="Y1173" i="3"/>
  <c r="Y1130" i="3"/>
  <c r="Y1087" i="3"/>
  <c r="Y1045" i="3"/>
  <c r="Y1002" i="3"/>
  <c r="Y459" i="3"/>
  <c r="Y417" i="3"/>
  <c r="Y374" i="3"/>
  <c r="Y322" i="3"/>
  <c r="Y266" i="3"/>
  <c r="Y209" i="3"/>
  <c r="Y152" i="3"/>
  <c r="Y96" i="3"/>
  <c r="Y38" i="3"/>
  <c r="Y27" i="3"/>
  <c r="Y43" i="3"/>
  <c r="Y59" i="3"/>
  <c r="Y75" i="3"/>
  <c r="Y91" i="3"/>
  <c r="Y107" i="3"/>
  <c r="Y123" i="3"/>
  <c r="Y139" i="3"/>
  <c r="Y155" i="3"/>
  <c r="Y171" i="3"/>
  <c r="Y187" i="3"/>
  <c r="Y203" i="3"/>
  <c r="Y219" i="3"/>
  <c r="Y235" i="3"/>
  <c r="Y251" i="3"/>
  <c r="Y267" i="3"/>
  <c r="Y283" i="3"/>
  <c r="Y299" i="3"/>
  <c r="Y315" i="3"/>
  <c r="Y331" i="3"/>
  <c r="Y347" i="3"/>
  <c r="Y25" i="3"/>
  <c r="Y46" i="3"/>
  <c r="Y68" i="3"/>
  <c r="Y89" i="3"/>
  <c r="Y110" i="3"/>
  <c r="Y132" i="3"/>
  <c r="Y153" i="3"/>
  <c r="Y174" i="3"/>
  <c r="Y196" i="3"/>
  <c r="Y217" i="3"/>
  <c r="Y238" i="3"/>
  <c r="Y260" i="3"/>
  <c r="Y281" i="3"/>
  <c r="Y302" i="3"/>
  <c r="Y324" i="3"/>
  <c r="Y345" i="3"/>
  <c r="Y364" i="3"/>
  <c r="Y380" i="3"/>
  <c r="Y396" i="3"/>
  <c r="Y412" i="3"/>
  <c r="Y428" i="3"/>
  <c r="Y444" i="3"/>
  <c r="Y460" i="3"/>
  <c r="Y476" i="3"/>
  <c r="Y492" i="3"/>
  <c r="Y1008" i="3"/>
  <c r="Y1024" i="3"/>
  <c r="Y1040" i="3"/>
  <c r="Y1056" i="3"/>
  <c r="Y1072" i="3"/>
  <c r="Y1088" i="3"/>
  <c r="Y1104" i="3"/>
  <c r="Y1120" i="3"/>
  <c r="Y1136" i="3"/>
  <c r="Y1152" i="3"/>
  <c r="Y1168" i="3"/>
  <c r="Y1184" i="3"/>
  <c r="Y1200" i="3"/>
  <c r="Y1216" i="3"/>
  <c r="Y1232" i="3"/>
  <c r="Y1248" i="3"/>
  <c r="Y1264" i="3"/>
  <c r="Y1280" i="3"/>
  <c r="Y1502" i="3"/>
  <c r="Y1486" i="3"/>
  <c r="Y1470" i="3"/>
  <c r="Y1454" i="3"/>
  <c r="Y1438" i="3"/>
  <c r="Y1422" i="3"/>
  <c r="Y1406" i="3"/>
  <c r="Y1390" i="3"/>
  <c r="Y1374" i="3"/>
  <c r="Y1358" i="3"/>
  <c r="Y1342" i="3"/>
  <c r="Y1326" i="3"/>
  <c r="Y1310" i="3"/>
  <c r="Y1294" i="3"/>
  <c r="Y1277" i="3"/>
  <c r="Y1255" i="3"/>
  <c r="Y1234" i="3"/>
  <c r="Y1213" i="3"/>
  <c r="Y1191" i="3"/>
  <c r="Y1170" i="3"/>
  <c r="Y1149" i="3"/>
  <c r="Y1127" i="3"/>
  <c r="Y1106" i="3"/>
  <c r="Y1085" i="3"/>
  <c r="Y1063" i="3"/>
  <c r="Y1042" i="3"/>
  <c r="Y1021" i="3"/>
  <c r="Y499" i="3"/>
  <c r="Y478" i="3"/>
  <c r="Y457" i="3"/>
  <c r="Y435" i="3"/>
  <c r="Y414" i="3"/>
  <c r="Y393" i="3"/>
  <c r="Y371" i="3"/>
  <c r="Y348" i="3"/>
  <c r="Y320" i="3"/>
  <c r="Y290" i="3"/>
  <c r="Y262" i="3"/>
  <c r="Y234" i="3"/>
  <c r="Y205" i="3"/>
  <c r="Y177" i="3"/>
  <c r="Y149" i="3"/>
  <c r="Y120" i="3"/>
  <c r="Y92" i="3"/>
  <c r="Y64" i="3"/>
  <c r="Y34" i="3"/>
  <c r="Y189" i="3"/>
  <c r="Y1465" i="3"/>
  <c r="Y391" i="3"/>
  <c r="Y1265" i="3"/>
  <c r="Y1497" i="3"/>
  <c r="Y455" i="3"/>
  <c r="Y80" i="3"/>
  <c r="Y193" i="3"/>
  <c r="Y306" i="3"/>
  <c r="Y405" i="3"/>
  <c r="Y490" i="3"/>
  <c r="Y1075" i="3"/>
  <c r="Y1161" i="3"/>
  <c r="Y1246" i="3"/>
  <c r="Y1319" i="3"/>
  <c r="Y1383" i="3"/>
  <c r="Y1443" i="3"/>
  <c r="Y1340" i="3"/>
  <c r="Y1189" i="3"/>
  <c r="Y1018" i="3"/>
  <c r="Y344" i="3"/>
  <c r="Y117" i="3"/>
  <c r="Y1468" i="3"/>
  <c r="Y1377" i="3"/>
  <c r="Y1238" i="3"/>
  <c r="Y1067" i="3"/>
  <c r="Y397" i="3"/>
  <c r="Y182" i="3"/>
  <c r="Y1493" i="3"/>
  <c r="Y1408" i="3"/>
  <c r="Y1288" i="3"/>
  <c r="Y1119" i="3"/>
  <c r="Y449" i="3"/>
  <c r="Y252" i="3"/>
  <c r="Y24" i="3"/>
  <c r="Y79" i="3"/>
  <c r="Y143" i="3"/>
  <c r="Y207" i="3"/>
  <c r="Y271" i="3"/>
  <c r="Y335" i="3"/>
  <c r="Y73" i="3"/>
  <c r="Y158" i="3"/>
  <c r="Y244" i="3"/>
  <c r="Y329" i="3"/>
  <c r="Y400" i="3"/>
  <c r="Y464" i="3"/>
  <c r="Y1028" i="3"/>
  <c r="Y1092" i="3"/>
  <c r="Y1156" i="3"/>
  <c r="Y1220" i="3"/>
  <c r="Y1514" i="3"/>
  <c r="Y1450" i="3"/>
  <c r="Y1386" i="3"/>
  <c r="Y1322" i="3"/>
  <c r="Y1250" i="3"/>
  <c r="Y1165" i="3"/>
  <c r="Y1079" i="3"/>
  <c r="Y494" i="3"/>
  <c r="Y409" i="3"/>
  <c r="Y312" i="3"/>
  <c r="Y198" i="3"/>
  <c r="Y85" i="3"/>
  <c r="Y1492" i="3"/>
  <c r="Y1030" i="3"/>
  <c r="Y1373" i="3"/>
  <c r="Y176" i="3"/>
  <c r="Y1094" i="3"/>
  <c r="Y1412" i="3"/>
  <c r="Y261" i="3"/>
  <c r="Y108" i="3"/>
  <c r="Y221" i="3"/>
  <c r="Y336" i="3"/>
  <c r="Y426" i="3"/>
  <c r="Y1011" i="3"/>
  <c r="Y1097" i="3"/>
  <c r="Y1182" i="3"/>
  <c r="Y1267" i="3"/>
  <c r="Y1335" i="3"/>
  <c r="Y1507" i="3"/>
  <c r="Y1421" i="3"/>
  <c r="Y1308" i="3"/>
  <c r="Y1146" i="3"/>
  <c r="Y475" i="3"/>
  <c r="Y288" i="3"/>
  <c r="Y60" i="3"/>
  <c r="Y1447" i="3"/>
  <c r="Y1345" i="3"/>
  <c r="Y1195" i="3"/>
  <c r="Y1025" i="3"/>
  <c r="Y353" i="3"/>
  <c r="Y125" i="3"/>
  <c r="Y1472" i="3"/>
  <c r="Y1384" i="3"/>
  <c r="Y1247" i="3"/>
  <c r="Y1077" i="3"/>
  <c r="Y406" i="3"/>
  <c r="Y194" i="3"/>
  <c r="Y31" i="3"/>
  <c r="Y95" i="3"/>
  <c r="Y159" i="3"/>
  <c r="Y223" i="3"/>
  <c r="Y287" i="3"/>
  <c r="Y351" i="3"/>
  <c r="Y94" i="3"/>
  <c r="Y180" i="3"/>
  <c r="Y265" i="3"/>
  <c r="Y350" i="3"/>
  <c r="Y416" i="3"/>
  <c r="Y480" i="3"/>
  <c r="Y1044" i="3"/>
  <c r="Y1108" i="3"/>
  <c r="Y1172" i="3"/>
  <c r="Y1236" i="3"/>
  <c r="Y1498" i="3"/>
  <c r="Y1434" i="3"/>
  <c r="Y1370" i="3"/>
  <c r="Y1306" i="3"/>
  <c r="Y1229" i="3"/>
  <c r="Y1143" i="3"/>
  <c r="Y1058" i="3"/>
  <c r="Y473" i="3"/>
  <c r="Y387" i="3"/>
  <c r="Y284" i="3"/>
  <c r="Y170" i="3"/>
  <c r="Y56" i="3"/>
  <c r="Y445" i="3"/>
  <c r="Y1428" i="3"/>
  <c r="Y1233" i="3"/>
  <c r="Y1481" i="3"/>
  <c r="Y423" i="3"/>
  <c r="Y1293" i="3"/>
  <c r="Y22" i="3"/>
  <c r="Y136" i="3"/>
  <c r="Y250" i="3"/>
  <c r="Y362" i="3"/>
  <c r="Y447" i="3"/>
  <c r="Y1033" i="3"/>
  <c r="Y1118" i="3"/>
  <c r="Y1203" i="3"/>
  <c r="Y1287" i="3"/>
  <c r="Y1351" i="3"/>
  <c r="Y1485" i="3"/>
  <c r="Y1400" i="3"/>
  <c r="Y1274" i="3"/>
  <c r="Y1103" i="3"/>
  <c r="Y433" i="3"/>
  <c r="Y230" i="3"/>
  <c r="Y1511" i="3"/>
  <c r="Y1425" i="3"/>
  <c r="Y1313" i="3"/>
  <c r="Y1153" i="3"/>
  <c r="Y482" i="3"/>
  <c r="Y296" i="3"/>
  <c r="Y69" i="3"/>
  <c r="Y1451" i="3"/>
  <c r="Y1352" i="3"/>
  <c r="Y1205" i="3"/>
  <c r="Y1034" i="3"/>
  <c r="Y363" i="3"/>
  <c r="Y138" i="3"/>
  <c r="Y47" i="3"/>
  <c r="Y111" i="3"/>
  <c r="Y175" i="3"/>
  <c r="Y239" i="3"/>
  <c r="Y303" i="3"/>
  <c r="Y30" i="3"/>
  <c r="Y116" i="3"/>
  <c r="Y201" i="3"/>
  <c r="Y286" i="3"/>
  <c r="Y368" i="3"/>
  <c r="Y432" i="3"/>
  <c r="Y496" i="3"/>
  <c r="Y1060" i="3"/>
  <c r="Y1124" i="3"/>
  <c r="Y1188" i="3"/>
  <c r="Y1252" i="3"/>
  <c r="Y1482" i="3"/>
  <c r="Y1418" i="3"/>
  <c r="Y1354" i="3"/>
  <c r="Y1290" i="3"/>
  <c r="Y1207" i="3"/>
  <c r="Y1122" i="3"/>
  <c r="Y1037" i="3"/>
  <c r="Y451" i="3"/>
  <c r="Y366" i="3"/>
  <c r="Y256" i="3"/>
  <c r="Y141" i="3"/>
  <c r="Y28" i="3"/>
  <c r="F87" i="12"/>
  <c r="F9" i="12"/>
  <c r="E253" i="12"/>
  <c r="C253" i="12" s="1"/>
  <c r="E299" i="12"/>
  <c r="C299" i="12" s="1"/>
  <c r="F17" i="12"/>
  <c r="E288" i="12"/>
  <c r="C288" i="12" s="1"/>
  <c r="C25" i="12"/>
  <c r="F65" i="12"/>
  <c r="E94" i="12"/>
  <c r="C94" i="12" s="1"/>
  <c r="E352" i="12"/>
  <c r="C352" i="12" s="1"/>
  <c r="F427" i="12"/>
  <c r="E5" i="12"/>
  <c r="C5" i="12" s="1"/>
  <c r="E233" i="12"/>
  <c r="C233" i="12" s="1"/>
  <c r="C962" i="12"/>
  <c r="C679" i="12"/>
  <c r="C980" i="12"/>
  <c r="C972" i="12"/>
  <c r="C968" i="12"/>
  <c r="C943" i="12"/>
  <c r="C899" i="12"/>
  <c r="C858" i="12"/>
  <c r="C850" i="12"/>
  <c r="C842" i="12"/>
  <c r="C834" i="12"/>
  <c r="C826" i="12"/>
  <c r="C818" i="12"/>
  <c r="C810" i="12"/>
  <c r="C803" i="12"/>
  <c r="C787" i="12"/>
  <c r="C784" i="12"/>
  <c r="C731" i="12"/>
  <c r="C677" i="12"/>
  <c r="C666" i="12"/>
  <c r="C621" i="12"/>
  <c r="C614" i="12"/>
  <c r="C599" i="12"/>
  <c r="C578" i="12"/>
  <c r="C539" i="12"/>
  <c r="F487" i="12"/>
  <c r="E487" i="12"/>
  <c r="C487" i="12" s="1"/>
  <c r="C439" i="12"/>
  <c r="F439" i="12"/>
  <c r="E432" i="12"/>
  <c r="C432" i="12" s="1"/>
  <c r="E425" i="12"/>
  <c r="C425" i="12" s="1"/>
  <c r="E358" i="12"/>
  <c r="C358" i="12" s="1"/>
  <c r="E318" i="12"/>
  <c r="C318" i="12" s="1"/>
  <c r="C301" i="12"/>
  <c r="F301" i="12"/>
  <c r="E294" i="12"/>
  <c r="C294" i="12" s="1"/>
  <c r="F294" i="12"/>
  <c r="E115" i="12"/>
  <c r="C115" i="12" s="1"/>
  <c r="F115" i="12"/>
  <c r="E61" i="12"/>
  <c r="C61" i="12" s="1"/>
  <c r="E303" i="12"/>
  <c r="C303" i="12" s="1"/>
  <c r="F113" i="12"/>
  <c r="E281" i="12"/>
  <c r="C281" i="12" s="1"/>
  <c r="F21" i="12"/>
  <c r="F143" i="12"/>
  <c r="E87" i="12"/>
  <c r="C87" i="12" s="1"/>
  <c r="F307" i="12"/>
  <c r="F152" i="12"/>
  <c r="F264" i="12"/>
  <c r="F288" i="12"/>
  <c r="F247" i="12"/>
  <c r="F279" i="12"/>
  <c r="F96" i="12"/>
  <c r="E113" i="12"/>
  <c r="C113" i="12" s="1"/>
  <c r="F281" i="12"/>
  <c r="F309" i="12"/>
  <c r="F211" i="12"/>
  <c r="E65" i="12"/>
  <c r="C65" i="12" s="1"/>
  <c r="F94" i="12"/>
  <c r="F352" i="12"/>
  <c r="E345" i="12"/>
  <c r="C345" i="12" s="1"/>
  <c r="F70" i="12"/>
  <c r="E150" i="12"/>
  <c r="C150" i="12" s="1"/>
  <c r="E262" i="12"/>
  <c r="C262" i="12" s="1"/>
  <c r="F483" i="12"/>
  <c r="F98" i="12"/>
  <c r="F29" i="12"/>
  <c r="F372" i="12"/>
  <c r="C830" i="12"/>
  <c r="C946" i="12"/>
  <c r="C871" i="12"/>
  <c r="F3" i="12"/>
  <c r="C995" i="12"/>
  <c r="C991" i="12"/>
  <c r="C987" i="12"/>
  <c r="C914" i="12"/>
  <c r="C902" i="12"/>
  <c r="C883" i="12"/>
  <c r="C741" i="12"/>
  <c r="C719" i="12"/>
  <c r="C669" i="12"/>
  <c r="C661" i="12"/>
  <c r="C651" i="12"/>
  <c r="C557" i="12"/>
  <c r="C553" i="12"/>
  <c r="C522" i="12"/>
  <c r="C490" i="12"/>
  <c r="F460" i="12"/>
  <c r="C460" i="12"/>
  <c r="C402" i="12"/>
  <c r="F402" i="12"/>
  <c r="E394" i="12"/>
  <c r="C394" i="12" s="1"/>
  <c r="C390" i="12"/>
  <c r="F390" i="12"/>
  <c r="E379" i="12"/>
  <c r="C379" i="12" s="1"/>
  <c r="E321" i="12"/>
  <c r="C321" i="12" s="1"/>
  <c r="F230" i="12"/>
  <c r="E230" i="12"/>
  <c r="C230" i="12" s="1"/>
  <c r="F196" i="12"/>
  <c r="E196" i="12"/>
  <c r="C196" i="12" s="1"/>
  <c r="F192" i="12"/>
  <c r="E192" i="12"/>
  <c r="C192" i="12" s="1"/>
  <c r="E182" i="12"/>
  <c r="C182" i="12" s="1"/>
  <c r="Y226" i="3"/>
  <c r="Y1101" i="3"/>
  <c r="Y1402" i="3"/>
  <c r="Y1140" i="3"/>
  <c r="Y384" i="3"/>
  <c r="Y52" i="3"/>
  <c r="Y127" i="3"/>
  <c r="Y491" i="3"/>
  <c r="Y1515" i="3"/>
  <c r="Y1281" i="3"/>
  <c r="Y390" i="3"/>
  <c r="Y1464" i="3"/>
  <c r="Y1139" i="3"/>
  <c r="Y278" i="3"/>
  <c r="Y218" i="3"/>
  <c r="Y1381" i="3"/>
  <c r="D8" i="11"/>
  <c r="A14" i="8" l="1"/>
  <c r="B996" i="12"/>
  <c r="B557" i="12"/>
  <c r="B914" i="12"/>
  <c r="B621" i="12"/>
  <c r="B962" i="12"/>
  <c r="B451" i="12"/>
  <c r="B825" i="12"/>
  <c r="B580" i="12"/>
  <c r="B660" i="12"/>
  <c r="B979" i="12"/>
  <c r="B542" i="12"/>
  <c r="B867" i="12"/>
  <c r="B481" i="12"/>
  <c r="B906" i="12"/>
  <c r="B684" i="12"/>
  <c r="B812" i="12"/>
  <c r="B454" i="12"/>
  <c r="B405" i="12"/>
  <c r="B789" i="12"/>
  <c r="B819" i="12"/>
  <c r="B430" i="12"/>
  <c r="B544" i="12"/>
  <c r="B989" i="12"/>
  <c r="B513" i="12"/>
  <c r="B841" i="12"/>
  <c r="B577" i="12"/>
  <c r="B718" i="12"/>
  <c r="B656" i="12"/>
  <c r="B560" i="12"/>
  <c r="B823" i="12"/>
  <c r="B588" i="12"/>
  <c r="B680" i="12"/>
  <c r="B431" i="12"/>
  <c r="B551" i="12"/>
  <c r="B754" i="12"/>
  <c r="B970" i="12"/>
  <c r="B740" i="12"/>
  <c r="B567" i="12"/>
  <c r="B698" i="12"/>
  <c r="B880" i="12"/>
  <c r="B769" i="12"/>
  <c r="B829" i="12"/>
  <c r="B501" i="12"/>
  <c r="B615" i="12"/>
  <c r="B739" i="12"/>
  <c r="B872" i="12"/>
  <c r="B958" i="12"/>
  <c r="B750" i="12"/>
  <c r="B570" i="12"/>
  <c r="B888" i="12"/>
  <c r="B741" i="12"/>
  <c r="B826" i="12"/>
  <c r="B455" i="12"/>
  <c r="B480" i="12"/>
  <c r="B528" i="12"/>
  <c r="B568" i="12"/>
  <c r="B697" i="12"/>
  <c r="B755" i="12"/>
  <c r="B923" i="12"/>
  <c r="B767" i="12"/>
  <c r="B444" i="12"/>
  <c r="B545" i="12"/>
  <c r="B642" i="12"/>
  <c r="B709" i="12"/>
  <c r="B886" i="12"/>
  <c r="B1345" i="12"/>
  <c r="B1208" i="12"/>
  <c r="B1118" i="12"/>
  <c r="B1057" i="12"/>
  <c r="B1203" i="12"/>
  <c r="B1192" i="12"/>
  <c r="B1164" i="12"/>
  <c r="B1098" i="12"/>
  <c r="B1072" i="12"/>
  <c r="B1056" i="12"/>
  <c r="B1033" i="12"/>
  <c r="B1018" i="12"/>
  <c r="B1003" i="12"/>
  <c r="B1099" i="12"/>
  <c r="B1049" i="12"/>
  <c r="B1367" i="12"/>
  <c r="B1155" i="12"/>
  <c r="B1140" i="12"/>
  <c r="B1124" i="12"/>
  <c r="B1082" i="12"/>
  <c r="B1071" i="12"/>
  <c r="B1059" i="12"/>
  <c r="B1044" i="12"/>
  <c r="B1028" i="12"/>
  <c r="B1017" i="12"/>
  <c r="B1437" i="12"/>
  <c r="B1377" i="12"/>
  <c r="B1349" i="12"/>
  <c r="B1313" i="12"/>
  <c r="B1150" i="12"/>
  <c r="B1111" i="12"/>
  <c r="B1026" i="12"/>
  <c r="B1371" i="12"/>
  <c r="B1273" i="12"/>
  <c r="B1426" i="12"/>
  <c r="B1382" i="12"/>
  <c r="B1350" i="12"/>
  <c r="B1318" i="12"/>
  <c r="B1300" i="12"/>
  <c r="B1268" i="12"/>
  <c r="B1139" i="12"/>
  <c r="B1123" i="12"/>
  <c r="B1108" i="12"/>
  <c r="B1092" i="12"/>
  <c r="B1074" i="12"/>
  <c r="B1058" i="12"/>
  <c r="B1043" i="12"/>
  <c r="B1027" i="12"/>
  <c r="B1012" i="12"/>
  <c r="B1107" i="12"/>
  <c r="B1030" i="12"/>
  <c r="B1180" i="12"/>
  <c r="B1110" i="12"/>
  <c r="B1094" i="12"/>
  <c r="B1068" i="12"/>
  <c r="B1052" i="12"/>
  <c r="B1041" i="12"/>
  <c r="B1014" i="12"/>
  <c r="B1429" i="12"/>
  <c r="B1142" i="12"/>
  <c r="B1088" i="12"/>
  <c r="B1038" i="12"/>
  <c r="B1351" i="12"/>
  <c r="B1265" i="12"/>
  <c r="B1167" i="12"/>
  <c r="B1152" i="12"/>
  <c r="B1136" i="12"/>
  <c r="B1120" i="12"/>
  <c r="B1078" i="12"/>
  <c r="B1055" i="12"/>
  <c r="B1040" i="12"/>
  <c r="B1024" i="12"/>
  <c r="B1421" i="12"/>
  <c r="B1365" i="12"/>
  <c r="B1138" i="12"/>
  <c r="B1103" i="12"/>
  <c r="B1015" i="12"/>
  <c r="B1355" i="12"/>
  <c r="B1297" i="12"/>
  <c r="B1434" i="12"/>
  <c r="B1402" i="12"/>
  <c r="B1370" i="12"/>
  <c r="B1338" i="12"/>
  <c r="B1306" i="12"/>
  <c r="B1276" i="12"/>
  <c r="B1236" i="12"/>
  <c r="B1194" i="12"/>
  <c r="B1151" i="12"/>
  <c r="B1135" i="12"/>
  <c r="B1119" i="12"/>
  <c r="B1104" i="12"/>
  <c r="B1070" i="12"/>
  <c r="B1054" i="12"/>
  <c r="B1039" i="12"/>
  <c r="B1023" i="12"/>
  <c r="B1008" i="12"/>
  <c r="B1413" i="12"/>
  <c r="B1146" i="12"/>
  <c r="B1095" i="12"/>
  <c r="B1019" i="12"/>
  <c r="B1106" i="12"/>
  <c r="B1090" i="12"/>
  <c r="B1079" i="12"/>
  <c r="B1064" i="12"/>
  <c r="B1048" i="12"/>
  <c r="B1010" i="12"/>
  <c r="B1381" i="12"/>
  <c r="B1333" i="12"/>
  <c r="B1126" i="12"/>
  <c r="B1022" i="12"/>
  <c r="B1169" i="12"/>
  <c r="B1080" i="12"/>
  <c r="B1196" i="12"/>
  <c r="B1087" i="12"/>
  <c r="B1060" i="12"/>
  <c r="B1006" i="12"/>
  <c r="B1399" i="12"/>
  <c r="B1163" i="12"/>
  <c r="B1132" i="12"/>
  <c r="B1063" i="12"/>
  <c r="B1032" i="12"/>
  <c r="B1329" i="12"/>
  <c r="B1130" i="12"/>
  <c r="B1004" i="12"/>
  <c r="B1218" i="12"/>
  <c r="B1442" i="12"/>
  <c r="B1354" i="12"/>
  <c r="B1244" i="12"/>
  <c r="B1127" i="12"/>
  <c r="B1096" i="12"/>
  <c r="B1066" i="12"/>
  <c r="B1035" i="12"/>
  <c r="B1397" i="12"/>
  <c r="B1114" i="12"/>
  <c r="B1335" i="12"/>
  <c r="B1301" i="12"/>
  <c r="B1191" i="12"/>
  <c r="B1148" i="12"/>
  <c r="B1116" i="12"/>
  <c r="B1047" i="12"/>
  <c r="B1405" i="12"/>
  <c r="B1091" i="12"/>
  <c r="B1042" i="12"/>
  <c r="B1339" i="12"/>
  <c r="B1307" i="12"/>
  <c r="B1277" i="12"/>
  <c r="B1410" i="12"/>
  <c r="B1386" i="12"/>
  <c r="B1322" i="12"/>
  <c r="B1284" i="12"/>
  <c r="B1190" i="12"/>
  <c r="B1143" i="12"/>
  <c r="B1112" i="12"/>
  <c r="B1050" i="12"/>
  <c r="B1020" i="12"/>
  <c r="B1134" i="12"/>
  <c r="B1102" i="12"/>
  <c r="B1076" i="12"/>
  <c r="B1025" i="12"/>
  <c r="B1319" i="12"/>
  <c r="B1144" i="12"/>
  <c r="B1086" i="12"/>
  <c r="B1036" i="12"/>
  <c r="B1393" i="12"/>
  <c r="B1197" i="12"/>
  <c r="B1084" i="12"/>
  <c r="B1034" i="12"/>
  <c r="B1323" i="12"/>
  <c r="B1418" i="12"/>
  <c r="B1366" i="12"/>
  <c r="B1292" i="12"/>
  <c r="B1131" i="12"/>
  <c r="B1100" i="12"/>
  <c r="B1046" i="12"/>
  <c r="B1016" i="12"/>
  <c r="B1317" i="12"/>
  <c r="B1007" i="12"/>
  <c r="B1215" i="12"/>
  <c r="B1361" i="12"/>
  <c r="B1011" i="12"/>
  <c r="B1387" i="12"/>
  <c r="B1206" i="12"/>
  <c r="B1183" i="12"/>
  <c r="B1159" i="12"/>
  <c r="B1128" i="12"/>
  <c r="B1051" i="12"/>
  <c r="B1009" i="12"/>
  <c r="B1122" i="12"/>
  <c r="B1383" i="12"/>
  <c r="B1285" i="12"/>
  <c r="B1241" i="12"/>
  <c r="B1195" i="12"/>
  <c r="B1398" i="12"/>
  <c r="B1334" i="12"/>
  <c r="B1260" i="12"/>
  <c r="B1147" i="12"/>
  <c r="B1115" i="12"/>
  <c r="B1062" i="12"/>
  <c r="B1031" i="12"/>
  <c r="B1457" i="12"/>
  <c r="B1390" i="12"/>
  <c r="B1474" i="12"/>
  <c r="B1375" i="12"/>
  <c r="B1493" i="12"/>
  <c r="B1435" i="12"/>
  <c r="B1304" i="12"/>
  <c r="B1336" i="12"/>
  <c r="B1368" i="12"/>
  <c r="B1400" i="12"/>
  <c r="B1432" i="12"/>
  <c r="B1464" i="12"/>
  <c r="B1496" i="12"/>
  <c r="B1358" i="12"/>
  <c r="B1069" i="12"/>
  <c r="B1067" i="12"/>
  <c r="B1089" i="12"/>
  <c r="B1182" i="12"/>
  <c r="B1422" i="12"/>
  <c r="B1243" i="12"/>
  <c r="B1021" i="12"/>
  <c r="B1226" i="12"/>
  <c r="B1409" i="12"/>
  <c r="B1369" i="12"/>
  <c r="B1225" i="12"/>
  <c r="B1314" i="12"/>
  <c r="B1253" i="12"/>
  <c r="B1411" i="12"/>
  <c r="B1455" i="12"/>
  <c r="B1013" i="12"/>
  <c r="B1193" i="12"/>
  <c r="B1291" i="12"/>
  <c r="B1029" i="12"/>
  <c r="B1145" i="12"/>
  <c r="B1200" i="12"/>
  <c r="B1242" i="12"/>
  <c r="B1274" i="12"/>
  <c r="B1201" i="12"/>
  <c r="B1221" i="12"/>
  <c r="B1288" i="12"/>
  <c r="B1462" i="12"/>
  <c r="B1494" i="12"/>
  <c r="B1343" i="12"/>
  <c r="B1077" i="12"/>
  <c r="B1485" i="12"/>
  <c r="B1233" i="12"/>
  <c r="B1447" i="12"/>
  <c r="B1401" i="12"/>
  <c r="B1211" i="12"/>
  <c r="B1332" i="12"/>
  <c r="B1364" i="12"/>
  <c r="B1396" i="12"/>
  <c r="B1428" i="12"/>
  <c r="B1460" i="12"/>
  <c r="B1492" i="12"/>
  <c r="B1279" i="12"/>
  <c r="B1433" i="12"/>
  <c r="B1085" i="12"/>
  <c r="B1178" i="12"/>
  <c r="B1280" i="12"/>
  <c r="B1362" i="12"/>
  <c r="B1438" i="12"/>
  <c r="B1331" i="12"/>
  <c r="B1415" i="12"/>
  <c r="B1463" i="12"/>
  <c r="B1220" i="12"/>
  <c r="B1287" i="12"/>
  <c r="B1171" i="12"/>
  <c r="B1293" i="12"/>
  <c r="B1224" i="12"/>
  <c r="B1325" i="12"/>
  <c r="B1117" i="12"/>
  <c r="B1149" i="12"/>
  <c r="B1230" i="12"/>
  <c r="B1262" i="12"/>
  <c r="B1294" i="12"/>
  <c r="B1005" i="12"/>
  <c r="B1450" i="12"/>
  <c r="B1482" i="12"/>
  <c r="B1357" i="12"/>
  <c r="B1075" i="12"/>
  <c r="B1459" i="12"/>
  <c r="B1312" i="12"/>
  <c r="B1344" i="12"/>
  <c r="B1376" i="12"/>
  <c r="B1408" i="12"/>
  <c r="B1440" i="12"/>
  <c r="B1472" i="12"/>
  <c r="B1231" i="12"/>
  <c r="B1347" i="12"/>
  <c r="B1165" i="12"/>
  <c r="B1441" i="12"/>
  <c r="B1158" i="12"/>
  <c r="B1272" i="12"/>
  <c r="B1327" i="12"/>
  <c r="B1259" i="12"/>
  <c r="B1093" i="12"/>
  <c r="B1245" i="12"/>
  <c r="B1425" i="12"/>
  <c r="B1385" i="12"/>
  <c r="B1232" i="12"/>
  <c r="B1378" i="12"/>
  <c r="B1269" i="12"/>
  <c r="B1419" i="12"/>
  <c r="B1467" i="12"/>
  <c r="B1073" i="12"/>
  <c r="B1216" i="12"/>
  <c r="B1321" i="12"/>
  <c r="B1121" i="12"/>
  <c r="B1153" i="12"/>
  <c r="B1219" i="12"/>
  <c r="B1250" i="12"/>
  <c r="B1282" i="12"/>
  <c r="B1337" i="12"/>
  <c r="B1229" i="12"/>
  <c r="B1414" i="12"/>
  <c r="B1470" i="12"/>
  <c r="B1502" i="12"/>
  <c r="B1379" i="12"/>
  <c r="B1177" i="12"/>
  <c r="B1501" i="12"/>
  <c r="B1249" i="12"/>
  <c r="B1471" i="12"/>
  <c r="B1417" i="12"/>
  <c r="B1308" i="12"/>
  <c r="B1340" i="12"/>
  <c r="B1372" i="12"/>
  <c r="B1404" i="12"/>
  <c r="B1436" i="12"/>
  <c r="B1468" i="12"/>
  <c r="B1500" i="12"/>
  <c r="B1305" i="12"/>
  <c r="B1445" i="12"/>
  <c r="B1154" i="12"/>
  <c r="B1186" i="12"/>
  <c r="B1310" i="12"/>
  <c r="B1374" i="12"/>
  <c r="B1214" i="12"/>
  <c r="B1359" i="12"/>
  <c r="B1427" i="12"/>
  <c r="B1475" i="12"/>
  <c r="B1235" i="12"/>
  <c r="B1097" i="12"/>
  <c r="B1179" i="12"/>
  <c r="B1161" i="12"/>
  <c r="B1247" i="12"/>
  <c r="B1453" i="12"/>
  <c r="B1125" i="12"/>
  <c r="B1156" i="12"/>
  <c r="B1238" i="12"/>
  <c r="B1270" i="12"/>
  <c r="B1252" i="12"/>
  <c r="B1458" i="12"/>
  <c r="B1490" i="12"/>
  <c r="B1449" i="12"/>
  <c r="B1175" i="12"/>
  <c r="B1479" i="12"/>
  <c r="B1320" i="12"/>
  <c r="B1352" i="12"/>
  <c r="B1384" i="12"/>
  <c r="B1416" i="12"/>
  <c r="B1448" i="12"/>
  <c r="B1480" i="12"/>
  <c r="B1263" i="12"/>
  <c r="B1363" i="12"/>
  <c r="B1181" i="12"/>
  <c r="B1477" i="12"/>
  <c r="B1166" i="12"/>
  <c r="B1296" i="12"/>
  <c r="B1212" i="12"/>
  <c r="B1283" i="12"/>
  <c r="B1101" i="12"/>
  <c r="B1257" i="12"/>
  <c r="B1168" i="12"/>
  <c r="B1209" i="12"/>
  <c r="B1264" i="12"/>
  <c r="B1430" i="12"/>
  <c r="B1391" i="12"/>
  <c r="B1431" i="12"/>
  <c r="B1483" i="12"/>
  <c r="B1037" i="12"/>
  <c r="B1239" i="12"/>
  <c r="B1465" i="12"/>
  <c r="B1129" i="12"/>
  <c r="B1160" i="12"/>
  <c r="B1227" i="12"/>
  <c r="B1258" i="12"/>
  <c r="B1290" i="12"/>
  <c r="B1205" i="12"/>
  <c r="B1248" i="12"/>
  <c r="B1446" i="12"/>
  <c r="B1478" i="12"/>
  <c r="B1237" i="12"/>
  <c r="B1053" i="12"/>
  <c r="B1189" i="12"/>
  <c r="B1187" i="12"/>
  <c r="B1311" i="12"/>
  <c r="B1491" i="12"/>
  <c r="B1083" i="12"/>
  <c r="B1316" i="12"/>
  <c r="B1348" i="12"/>
  <c r="B1380" i="12"/>
  <c r="B1412" i="12"/>
  <c r="B1444" i="12"/>
  <c r="B1476" i="12"/>
  <c r="B1157" i="12"/>
  <c r="B1373" i="12"/>
  <c r="B1469" i="12"/>
  <c r="B1162" i="12"/>
  <c r="B1198" i="12"/>
  <c r="B1330" i="12"/>
  <c r="B1394" i="12"/>
  <c r="B1261" i="12"/>
  <c r="B1395" i="12"/>
  <c r="B1439" i="12"/>
  <c r="B1487" i="12"/>
  <c r="B1255" i="12"/>
  <c r="B1105" i="12"/>
  <c r="B1202" i="12"/>
  <c r="B1185" i="12"/>
  <c r="B1275" i="12"/>
  <c r="B1481" i="12"/>
  <c r="B1133" i="12"/>
  <c r="B1184" i="12"/>
  <c r="B1246" i="12"/>
  <c r="B1278" i="12"/>
  <c r="B1326" i="12"/>
  <c r="B1466" i="12"/>
  <c r="B1498" i="12"/>
  <c r="B1473" i="12"/>
  <c r="B1199" i="12"/>
  <c r="B1207" i="12"/>
  <c r="B1328" i="12"/>
  <c r="B1360" i="12"/>
  <c r="B1392" i="12"/>
  <c r="B1424" i="12"/>
  <c r="B1456" i="12"/>
  <c r="B1488" i="12"/>
  <c r="B1295" i="12"/>
  <c r="B1061" i="12"/>
  <c r="B1341" i="12"/>
  <c r="B1081" i="12"/>
  <c r="B1174" i="12"/>
  <c r="B1346" i="12"/>
  <c r="B1228" i="12"/>
  <c r="B1299" i="12"/>
  <c r="B1109" i="12"/>
  <c r="B1289" i="12"/>
  <c r="B1176" i="12"/>
  <c r="B1217" i="12"/>
  <c r="B1302" i="12"/>
  <c r="B1210" i="12"/>
  <c r="B1403" i="12"/>
  <c r="B1443" i="12"/>
  <c r="B1495" i="12"/>
  <c r="B1173" i="12"/>
  <c r="B1267" i="12"/>
  <c r="B1497" i="12"/>
  <c r="B1137" i="12"/>
  <c r="B1188" i="12"/>
  <c r="B1234" i="12"/>
  <c r="B1266" i="12"/>
  <c r="B1298" i="12"/>
  <c r="B1213" i="12"/>
  <c r="B1256" i="12"/>
  <c r="B1454" i="12"/>
  <c r="B1486" i="12"/>
  <c r="B1315" i="12"/>
  <c r="B1065" i="12"/>
  <c r="B1461" i="12"/>
  <c r="B1222" i="12"/>
  <c r="B1423" i="12"/>
  <c r="B1353" i="12"/>
  <c r="B1172" i="12"/>
  <c r="B1324" i="12"/>
  <c r="B1356" i="12"/>
  <c r="B1388" i="12"/>
  <c r="B1420" i="12"/>
  <c r="B1452" i="12"/>
  <c r="B1484" i="12"/>
  <c r="B1251" i="12"/>
  <c r="B1389" i="12"/>
  <c r="B1489" i="12"/>
  <c r="B1170" i="12"/>
  <c r="B1240" i="12"/>
  <c r="B1342" i="12"/>
  <c r="B1406" i="12"/>
  <c r="B1303" i="12"/>
  <c r="B1407" i="12"/>
  <c r="B1451" i="12"/>
  <c r="B1499" i="12"/>
  <c r="B1271" i="12"/>
  <c r="B1113" i="12"/>
  <c r="B1281" i="12"/>
  <c r="B1204" i="12"/>
  <c r="B1309" i="12"/>
  <c r="B1045" i="12"/>
  <c r="B1141" i="12"/>
  <c r="B1223" i="12"/>
  <c r="B1254" i="12"/>
  <c r="B1286" i="12"/>
  <c r="B411" i="12"/>
  <c r="B429" i="12"/>
  <c r="B448" i="12"/>
  <c r="B626" i="12"/>
  <c r="B779" i="12"/>
  <c r="B915" i="12"/>
  <c r="B976" i="12"/>
  <c r="B1002" i="12"/>
  <c r="B918" i="12"/>
  <c r="B450" i="12"/>
  <c r="B449" i="12"/>
  <c r="B477" i="12"/>
  <c r="B556" i="12"/>
  <c r="B742" i="12"/>
  <c r="B966" i="12"/>
  <c r="B638" i="12"/>
  <c r="B461" i="12"/>
  <c r="B566" i="12"/>
  <c r="B618" i="12"/>
  <c r="B571" i="12"/>
  <c r="B782" i="12"/>
  <c r="B554" i="12"/>
  <c r="B928" i="12"/>
  <c r="B409" i="12"/>
  <c r="B552" i="12"/>
  <c r="B791" i="12"/>
  <c r="B982" i="12"/>
  <c r="B752" i="12"/>
  <c r="B673" i="12"/>
  <c r="B464" i="12"/>
  <c r="B748" i="12"/>
  <c r="B471" i="12"/>
  <c r="B558" i="12"/>
  <c r="B737" i="12"/>
  <c r="B863" i="12"/>
  <c r="B955" i="12"/>
  <c r="B676" i="12"/>
  <c r="B445" i="12"/>
  <c r="B703" i="12"/>
  <c r="B992" i="12"/>
  <c r="B827" i="12"/>
  <c r="B415" i="12"/>
  <c r="B891" i="12"/>
  <c r="B413" i="12"/>
  <c r="B575" i="12"/>
  <c r="B776" i="12"/>
  <c r="B804" i="12"/>
  <c r="B1001" i="12"/>
  <c r="B807" i="12"/>
  <c r="B561" i="12"/>
  <c r="B706" i="12"/>
  <c r="B813" i="12"/>
  <c r="B853" i="12"/>
  <c r="B873" i="12"/>
  <c r="B939" i="12"/>
  <c r="B952" i="12"/>
  <c r="B475" i="12"/>
  <c r="B518" i="12"/>
  <c r="B562" i="12"/>
  <c r="B581" i="12"/>
  <c r="B635" i="12"/>
  <c r="B675" i="12"/>
  <c r="B766" i="12"/>
  <c r="B806" i="12"/>
  <c r="B508" i="12"/>
  <c r="B593" i="12"/>
  <c r="B688" i="12"/>
  <c r="B811" i="12"/>
  <c r="B583" i="12"/>
  <c r="B783" i="12"/>
  <c r="B973" i="12"/>
  <c r="B440" i="12"/>
  <c r="B844" i="12"/>
  <c r="B862" i="12"/>
  <c r="B456" i="12"/>
  <c r="B441" i="12"/>
  <c r="B563" i="12"/>
  <c r="B882" i="12"/>
  <c r="B421" i="12"/>
  <c r="B467" i="12"/>
  <c r="B410" i="12"/>
  <c r="B435" i="12"/>
  <c r="B474" i="12"/>
  <c r="B469" i="12"/>
  <c r="B466" i="12"/>
  <c r="B446" i="12"/>
  <c r="B514" i="12"/>
  <c r="B584" i="12"/>
  <c r="B644" i="12"/>
  <c r="B704" i="12"/>
  <c r="B761" i="12"/>
  <c r="B832" i="12"/>
  <c r="B890" i="12"/>
  <c r="B932" i="12"/>
  <c r="B985" i="12"/>
  <c r="B994" i="12"/>
  <c r="B821" i="12"/>
  <c r="B598" i="12"/>
  <c r="B801" i="12"/>
  <c r="B983" i="12"/>
  <c r="B416" i="12"/>
  <c r="B517" i="12"/>
  <c r="B585" i="12"/>
  <c r="B646" i="12"/>
  <c r="B705" i="12"/>
  <c r="B762" i="12"/>
  <c r="B838" i="12"/>
  <c r="B896" i="12"/>
  <c r="B934" i="12"/>
  <c r="B990" i="12"/>
  <c r="B954" i="12"/>
  <c r="B576" i="12"/>
  <c r="B678" i="12"/>
  <c r="B876" i="12"/>
  <c r="B765" i="12"/>
  <c r="B507" i="12"/>
  <c r="B569" i="12"/>
  <c r="B625" i="12"/>
  <c r="B699" i="12"/>
  <c r="B759" i="12"/>
  <c r="B817" i="12"/>
  <c r="B884" i="12"/>
  <c r="B929" i="12"/>
  <c r="B978" i="12"/>
  <c r="B999" i="12"/>
  <c r="B686" i="12"/>
  <c r="B606" i="12"/>
  <c r="B760" i="12"/>
  <c r="B903" i="12"/>
  <c r="B897" i="12"/>
  <c r="B719" i="12"/>
  <c r="B784" i="12"/>
  <c r="B850" i="12"/>
  <c r="B417" i="12"/>
  <c r="B733" i="12"/>
  <c r="B736" i="12"/>
  <c r="B472" i="12"/>
  <c r="B519" i="12"/>
  <c r="B670" i="12"/>
  <c r="B602" i="12"/>
  <c r="B828" i="12"/>
  <c r="B527" i="12"/>
  <c r="B521" i="12"/>
  <c r="B892" i="12"/>
  <c r="B592" i="12"/>
  <c r="B840" i="12"/>
  <c r="B512" i="12"/>
  <c r="B895" i="12"/>
  <c r="B418" i="12"/>
  <c r="B949" i="12"/>
  <c r="B463" i="12"/>
  <c r="B636" i="12"/>
  <c r="B757" i="12"/>
  <c r="B924" i="12"/>
  <c r="B503" i="12"/>
  <c r="B620" i="12"/>
  <c r="B579" i="12"/>
  <c r="B589" i="12"/>
  <c r="B509" i="12"/>
  <c r="B800" i="12"/>
  <c r="B692" i="12"/>
  <c r="B482" i="12"/>
  <c r="B462" i="12"/>
  <c r="B505" i="12"/>
  <c r="B809" i="12"/>
  <c r="B920" i="12"/>
  <c r="B538" i="12"/>
  <c r="B506" i="12"/>
  <c r="B756" i="12"/>
  <c r="B921" i="12"/>
  <c r="B986" i="12"/>
  <c r="B617" i="12"/>
  <c r="B951" i="12"/>
  <c r="B543" i="12"/>
  <c r="B683" i="12"/>
  <c r="B797" i="12"/>
  <c r="B917" i="12"/>
  <c r="B643" i="12"/>
  <c r="B727" i="12"/>
  <c r="B987" i="12"/>
  <c r="B439" i="12"/>
  <c r="B787" i="12"/>
  <c r="B972" i="12"/>
  <c r="B522" i="12"/>
  <c r="B991" i="12"/>
  <c r="B487" i="12"/>
  <c r="B803" i="12"/>
  <c r="B980" i="12"/>
  <c r="B516" i="12"/>
  <c r="B724" i="12"/>
  <c r="B700" i="12"/>
  <c r="B654" i="12"/>
  <c r="B414" i="12"/>
  <c r="B459" i="12"/>
  <c r="B629" i="12"/>
  <c r="B786" i="12"/>
  <c r="B922" i="12"/>
  <c r="B639" i="12"/>
  <c r="B856" i="12"/>
  <c r="B894" i="12"/>
  <c r="B725" i="12"/>
  <c r="B428" i="12"/>
  <c r="B436" i="12"/>
  <c r="B423" i="12"/>
  <c r="B438" i="12"/>
  <c r="B624" i="12"/>
  <c r="B875" i="12"/>
  <c r="B913" i="12"/>
  <c r="B910" i="12"/>
  <c r="B805" i="12"/>
  <c r="B500" i="12"/>
  <c r="B591" i="12"/>
  <c r="B628" i="12"/>
  <c r="B547" i="12"/>
  <c r="B662" i="12"/>
  <c r="B485" i="12"/>
  <c r="B611" i="12"/>
  <c r="B963" i="12"/>
  <c r="B590" i="12"/>
  <c r="B799" i="12"/>
  <c r="B935" i="12"/>
  <c r="B546" i="12"/>
  <c r="B824" i="12"/>
  <c r="B685" i="12"/>
  <c r="B564" i="12"/>
  <c r="B694" i="12"/>
  <c r="B831" i="12"/>
  <c r="B851" i="12"/>
  <c r="B969" i="12"/>
  <c r="B515" i="12"/>
  <c r="B714" i="12"/>
  <c r="B887" i="12"/>
  <c r="B977" i="12"/>
  <c r="B907" i="12"/>
  <c r="B420" i="12"/>
  <c r="B473" i="12"/>
  <c r="B622" i="12"/>
  <c r="B780" i="12"/>
  <c r="B927" i="12"/>
  <c r="B885" i="12"/>
  <c r="B751" i="12"/>
  <c r="B406" i="12"/>
  <c r="B572" i="12"/>
  <c r="B749" i="12"/>
  <c r="B833" i="12"/>
  <c r="B857" i="12"/>
  <c r="B881" i="12"/>
  <c r="B407" i="12"/>
  <c r="B491" i="12"/>
  <c r="B526" i="12"/>
  <c r="B565" i="12"/>
  <c r="B608" i="12"/>
  <c r="B663" i="12"/>
  <c r="B687" i="12"/>
  <c r="B770" i="12"/>
  <c r="B933" i="12"/>
  <c r="B511" i="12"/>
  <c r="B648" i="12"/>
  <c r="B696" i="12"/>
  <c r="B815" i="12"/>
  <c r="B744" i="12"/>
  <c r="B746" i="12"/>
  <c r="B758" i="12"/>
  <c r="B433" i="12"/>
  <c r="B478" i="12"/>
  <c r="B486" i="12"/>
  <c r="B531" i="12"/>
  <c r="B600" i="12"/>
  <c r="B650" i="12"/>
  <c r="B712" i="12"/>
  <c r="B772" i="12"/>
  <c r="B852" i="12"/>
  <c r="B904" i="12"/>
  <c r="B941" i="12"/>
  <c r="B997" i="12"/>
  <c r="B988" i="12"/>
  <c r="B689" i="12"/>
  <c r="B649" i="12"/>
  <c r="B864" i="12"/>
  <c r="B587" i="12"/>
  <c r="B488" i="12"/>
  <c r="B532" i="12"/>
  <c r="B604" i="12"/>
  <c r="B665" i="12"/>
  <c r="B720" i="12"/>
  <c r="B773" i="12"/>
  <c r="B854" i="12"/>
  <c r="B905" i="12"/>
  <c r="B942" i="12"/>
  <c r="B659" i="12"/>
  <c r="B702" i="12"/>
  <c r="B510" i="12"/>
  <c r="B711" i="12"/>
  <c r="B911" i="12"/>
  <c r="B634" i="12"/>
  <c r="B525" i="12"/>
  <c r="B597" i="12"/>
  <c r="B647" i="12"/>
  <c r="B710" i="12"/>
  <c r="B764" i="12"/>
  <c r="B843" i="12"/>
  <c r="B900" i="12"/>
  <c r="B936" i="12"/>
  <c r="B993" i="12"/>
  <c r="B785" i="12"/>
  <c r="B729" i="12"/>
  <c r="B493" i="12"/>
  <c r="B627" i="12"/>
  <c r="B778" i="12"/>
  <c r="B930" i="12"/>
  <c r="B730" i="12"/>
  <c r="B539" i="12"/>
  <c r="B818" i="12"/>
  <c r="B968" i="12"/>
  <c r="B524" i="12"/>
  <c r="B559" i="12"/>
  <c r="B693" i="12"/>
  <c r="B747" i="12"/>
  <c r="B889" i="12"/>
  <c r="B965" i="12"/>
  <c r="B427" i="12"/>
  <c r="B537" i="12"/>
  <c r="B616" i="12"/>
  <c r="B672" i="12"/>
  <c r="B793" i="12"/>
  <c r="B498" i="12"/>
  <c r="B960" i="12"/>
  <c r="B743" i="12"/>
  <c r="B866" i="12"/>
  <c r="B668" i="12"/>
  <c r="B847" i="12"/>
  <c r="B443" i="12"/>
  <c r="B713" i="12"/>
  <c r="B792" i="12"/>
  <c r="B877" i="12"/>
  <c r="B690" i="12"/>
  <c r="B865" i="12"/>
  <c r="B948" i="12"/>
  <c r="B550" i="12"/>
  <c r="B671" i="12"/>
  <c r="B802" i="12"/>
  <c r="B504" i="12"/>
  <c r="B735" i="12"/>
  <c r="B984" i="12"/>
  <c r="B1000" i="12"/>
  <c r="B470" i="12"/>
  <c r="B442" i="12"/>
  <c r="B619" i="12"/>
  <c r="B695" i="12"/>
  <c r="B879" i="12"/>
  <c r="B869" i="12"/>
  <c r="B630" i="12"/>
  <c r="B940" i="12"/>
  <c r="B717" i="12"/>
  <c r="B623" i="12"/>
  <c r="B814" i="12"/>
  <c r="B974" i="12"/>
  <c r="B490" i="12"/>
  <c r="B651" i="12"/>
  <c r="B871" i="12"/>
  <c r="B578" i="12"/>
  <c r="B666" i="12"/>
  <c r="B858" i="12"/>
  <c r="B661" i="12"/>
  <c r="B883" i="12"/>
  <c r="B946" i="12"/>
  <c r="B425" i="12"/>
  <c r="B599" i="12"/>
  <c r="B677" i="12"/>
  <c r="B834" i="12"/>
  <c r="B899" i="12"/>
  <c r="B548" i="12"/>
  <c r="B596" i="12"/>
  <c r="B781" i="12"/>
  <c r="B926" i="12"/>
  <c r="B497" i="12"/>
  <c r="B586" i="12"/>
  <c r="B721" i="12"/>
  <c r="B959" i="12"/>
  <c r="B460" i="12"/>
  <c r="B553" i="12"/>
  <c r="B669" i="12"/>
  <c r="B902" i="12"/>
  <c r="B995" i="12"/>
  <c r="B830" i="12"/>
  <c r="B432" i="12"/>
  <c r="B614" i="12"/>
  <c r="B731" i="12"/>
  <c r="B810" i="12"/>
  <c r="B842" i="12"/>
  <c r="B943" i="12"/>
  <c r="B679" i="12"/>
  <c r="B476" i="12"/>
  <c r="B520" i="12"/>
  <c r="B555" i="12"/>
  <c r="B645" i="12"/>
  <c r="B728" i="12"/>
  <c r="B874" i="12"/>
  <c r="B937" i="12"/>
  <c r="B774" i="12"/>
  <c r="B419" i="12"/>
  <c r="B434" i="12"/>
  <c r="B533" i="12"/>
  <c r="B609" i="12"/>
  <c r="B664" i="12"/>
  <c r="B763" i="12"/>
  <c r="B408" i="12"/>
  <c r="B437" i="12"/>
  <c r="B494" i="12"/>
  <c r="B640" i="12"/>
  <c r="B794" i="12"/>
  <c r="B925" i="12"/>
  <c r="B595" i="12"/>
  <c r="B836" i="12"/>
  <c r="B610" i="12"/>
  <c r="B998" i="12"/>
  <c r="B453" i="12"/>
  <c r="B657" i="12"/>
  <c r="B631" i="12"/>
  <c r="B893" i="12"/>
  <c r="B878" i="12"/>
  <c r="B468" i="12"/>
  <c r="B530" i="12"/>
  <c r="B594" i="12"/>
  <c r="B931" i="12"/>
  <c r="B975" i="12"/>
  <c r="B523" i="12"/>
  <c r="B816" i="12"/>
  <c r="B483" i="12"/>
  <c r="B601" i="12"/>
  <c r="B822" i="12"/>
  <c r="B848" i="12"/>
  <c r="B632" i="12"/>
  <c r="B707" i="12"/>
  <c r="B465" i="12"/>
  <c r="B655" i="12"/>
  <c r="B745" i="12"/>
  <c r="B808" i="12"/>
  <c r="B981" i="12"/>
  <c r="B839" i="12"/>
  <c r="B898" i="12"/>
  <c r="B603" i="12"/>
  <c r="B945" i="12"/>
  <c r="B859" i="12"/>
  <c r="B961" i="12"/>
  <c r="B457" i="12"/>
  <c r="B950" i="12"/>
  <c r="B447" i="12"/>
  <c r="B536" i="12"/>
  <c r="B633" i="12"/>
  <c r="B788" i="12"/>
  <c r="B938" i="12"/>
  <c r="B849" i="12"/>
  <c r="B658" i="12"/>
  <c r="B753" i="12"/>
  <c r="B837" i="12"/>
  <c r="B861" i="12"/>
  <c r="B901" i="12"/>
  <c r="B835" i="12"/>
  <c r="B426" i="12"/>
  <c r="B499" i="12"/>
  <c r="B534" i="12"/>
  <c r="B573" i="12"/>
  <c r="B612" i="12"/>
  <c r="B667" i="12"/>
  <c r="B715" i="12"/>
  <c r="B798" i="12"/>
  <c r="B971" i="12"/>
  <c r="B582" i="12"/>
  <c r="B652" i="12"/>
  <c r="B723" i="12"/>
  <c r="B855" i="12"/>
  <c r="B796" i="12"/>
  <c r="B653" i="12"/>
  <c r="B768" i="12"/>
  <c r="B637" i="12"/>
  <c r="B716" i="12"/>
  <c r="B775" i="12"/>
  <c r="B452" i="12"/>
  <c r="B641" i="12"/>
  <c r="B738" i="12"/>
  <c r="B412" i="12"/>
  <c r="B424" i="12"/>
  <c r="B479" i="12"/>
  <c r="B422" i="12"/>
  <c r="B484" i="12"/>
  <c r="B458" i="12"/>
  <c r="B495" i="12"/>
  <c r="B540" i="12"/>
  <c r="B607" i="12"/>
  <c r="B681" i="12"/>
  <c r="B732" i="12"/>
  <c r="B790" i="12"/>
  <c r="B868" i="12"/>
  <c r="B912" i="12"/>
  <c r="B956" i="12"/>
  <c r="B947" i="12"/>
  <c r="B726" i="12"/>
  <c r="B502" i="12"/>
  <c r="B701" i="12"/>
  <c r="B919" i="12"/>
  <c r="B708" i="12"/>
  <c r="B496" i="12"/>
  <c r="B541" i="12"/>
  <c r="B613" i="12"/>
  <c r="B682" i="12"/>
  <c r="B734" i="12"/>
  <c r="B795" i="12"/>
  <c r="B870" i="12"/>
  <c r="B916" i="12"/>
  <c r="B957" i="12"/>
  <c r="B845" i="12"/>
  <c r="B574" i="12"/>
  <c r="B549" i="12"/>
  <c r="B771" i="12"/>
  <c r="B964" i="12"/>
  <c r="B489" i="12"/>
  <c r="B535" i="12"/>
  <c r="B605" i="12"/>
  <c r="B674" i="12"/>
  <c r="B722" i="12"/>
  <c r="B777" i="12"/>
  <c r="B860" i="12"/>
  <c r="B908" i="12"/>
  <c r="B944" i="12"/>
  <c r="B967" i="12"/>
  <c r="B820" i="12"/>
  <c r="B492" i="12"/>
  <c r="B529" i="12"/>
  <c r="B691" i="12"/>
  <c r="B846" i="12"/>
  <c r="B953" i="12"/>
  <c r="B909" i="12"/>
  <c r="I5" i="12"/>
  <c r="I7" i="12" s="1"/>
  <c r="U17" i="3"/>
  <c r="X19" i="3"/>
  <c r="U19" i="3" s="1"/>
  <c r="C20" i="3"/>
  <c r="W18" i="3"/>
  <c r="U18" i="3"/>
  <c r="B162" i="12"/>
  <c r="B182" i="12"/>
  <c r="B115" i="12"/>
  <c r="B379" i="12"/>
  <c r="B394" i="12"/>
  <c r="B358" i="12"/>
  <c r="U16" i="3"/>
  <c r="D5" i="11"/>
  <c r="B180" i="12"/>
  <c r="B5" i="12"/>
  <c r="B117" i="12"/>
  <c r="B266" i="12"/>
  <c r="B21" i="12"/>
  <c r="B101" i="12"/>
  <c r="B253" i="12"/>
  <c r="B341" i="12"/>
  <c r="B401" i="12"/>
  <c r="B142" i="12"/>
  <c r="B196" i="12"/>
  <c r="B61" i="12"/>
  <c r="B301" i="12"/>
  <c r="B392" i="12"/>
  <c r="B400" i="12"/>
  <c r="B98" i="12"/>
  <c r="B158" i="12"/>
  <c r="B249" i="12"/>
  <c r="B50" i="12"/>
  <c r="B181" i="12"/>
  <c r="B307" i="12"/>
  <c r="B366" i="12"/>
  <c r="B110" i="12"/>
  <c r="B7" i="12"/>
  <c r="B321" i="12"/>
  <c r="B390" i="12"/>
  <c r="B402" i="12"/>
  <c r="B3" i="12"/>
  <c r="B374" i="12"/>
  <c r="B376" i="12"/>
  <c r="B360" i="12"/>
  <c r="B344" i="12"/>
  <c r="B328" i="12"/>
  <c r="B312" i="12"/>
  <c r="B296" i="12"/>
  <c r="B280" i="12"/>
  <c r="B264" i="12"/>
  <c r="B377" i="12"/>
  <c r="B350" i="12"/>
  <c r="B329" i="12"/>
  <c r="B286" i="12"/>
  <c r="B265" i="12"/>
  <c r="B229" i="12"/>
  <c r="B213" i="12"/>
  <c r="B197" i="12"/>
  <c r="B165" i="12"/>
  <c r="B149" i="12"/>
  <c r="B133" i="12"/>
  <c r="B85" i="12"/>
  <c r="B69" i="12"/>
  <c r="B337" i="12"/>
  <c r="B315" i="12"/>
  <c r="B273" i="12"/>
  <c r="B251" i="12"/>
  <c r="B235" i="12"/>
  <c r="B203" i="12"/>
  <c r="B187" i="12"/>
  <c r="B171" i="12"/>
  <c r="B155" i="12"/>
  <c r="B139" i="12"/>
  <c r="B123" i="12"/>
  <c r="B107" i="12"/>
  <c r="B91" i="12"/>
  <c r="B59" i="12"/>
  <c r="B43" i="12"/>
  <c r="B351" i="12"/>
  <c r="B399" i="12"/>
  <c r="B325" i="12"/>
  <c r="B282" i="12"/>
  <c r="B242" i="12"/>
  <c r="B210" i="12"/>
  <c r="B178" i="12"/>
  <c r="B146" i="12"/>
  <c r="B114" i="12"/>
  <c r="B82" i="12"/>
  <c r="B290" i="12"/>
  <c r="B240" i="12"/>
  <c r="B208" i="12"/>
  <c r="B152" i="12"/>
  <c r="B88" i="12"/>
  <c r="B298" i="12"/>
  <c r="B255" i="12"/>
  <c r="B222" i="12"/>
  <c r="B190" i="12"/>
  <c r="B126" i="12"/>
  <c r="B62" i="12"/>
  <c r="B295" i="12"/>
  <c r="B220" i="12"/>
  <c r="B188" i="12"/>
  <c r="B156" i="12"/>
  <c r="B124" i="12"/>
  <c r="B92" i="12"/>
  <c r="B60" i="12"/>
  <c r="B248" i="12"/>
  <c r="B144" i="12"/>
  <c r="B80" i="12"/>
  <c r="B8" i="12"/>
  <c r="B35" i="12"/>
  <c r="B40" i="12"/>
  <c r="B386" i="12"/>
  <c r="B340" i="12"/>
  <c r="B308" i="12"/>
  <c r="B276" i="12"/>
  <c r="B369" i="12"/>
  <c r="B345" i="12"/>
  <c r="B323" i="12"/>
  <c r="B302" i="12"/>
  <c r="B281" i="12"/>
  <c r="B259" i="12"/>
  <c r="B241" i="12"/>
  <c r="B225" i="12"/>
  <c r="B209" i="12"/>
  <c r="B193" i="12"/>
  <c r="B161" i="12"/>
  <c r="B145" i="12"/>
  <c r="B129" i="12"/>
  <c r="B113" i="12"/>
  <c r="B81" i="12"/>
  <c r="B49" i="12"/>
  <c r="B353" i="12"/>
  <c r="B310" i="12"/>
  <c r="B289" i="12"/>
  <c r="B247" i="12"/>
  <c r="B215" i="12"/>
  <c r="B183" i="12"/>
  <c r="B151" i="12"/>
  <c r="B119" i="12"/>
  <c r="B87" i="12"/>
  <c r="B55" i="12"/>
  <c r="B403" i="12"/>
  <c r="B314" i="12"/>
  <c r="B234" i="12"/>
  <c r="B170" i="12"/>
  <c r="B106" i="12"/>
  <c r="B42" i="12"/>
  <c r="B391" i="12"/>
  <c r="B322" i="12"/>
  <c r="B232" i="12"/>
  <c r="B136" i="12"/>
  <c r="B330" i="12"/>
  <c r="B246" i="12"/>
  <c r="B118" i="12"/>
  <c r="B54" i="12"/>
  <c r="B285" i="12"/>
  <c r="B148" i="12"/>
  <c r="B84" i="12"/>
  <c r="B192" i="12"/>
  <c r="B128" i="12"/>
  <c r="B10" i="12"/>
  <c r="B18" i="12"/>
  <c r="B22" i="12"/>
  <c r="B24" i="12"/>
  <c r="B370" i="12"/>
  <c r="B404" i="12"/>
  <c r="B324" i="12"/>
  <c r="B292" i="12"/>
  <c r="B260" i="12"/>
  <c r="B177" i="12"/>
  <c r="B97" i="12"/>
  <c r="B65" i="12"/>
  <c r="B381" i="12"/>
  <c r="B331" i="12"/>
  <c r="B267" i="12"/>
  <c r="B231" i="12"/>
  <c r="B199" i="12"/>
  <c r="B167" i="12"/>
  <c r="B135" i="12"/>
  <c r="B103" i="12"/>
  <c r="B71" i="12"/>
  <c r="B371" i="12"/>
  <c r="B367" i="12"/>
  <c r="B271" i="12"/>
  <c r="B202" i="12"/>
  <c r="B138" i="12"/>
  <c r="B74" i="12"/>
  <c r="B279" i="12"/>
  <c r="B200" i="12"/>
  <c r="B72" i="12"/>
  <c r="B287" i="12"/>
  <c r="B214" i="12"/>
  <c r="B86" i="12"/>
  <c r="B327" i="12"/>
  <c r="B212" i="12"/>
  <c r="B116" i="12"/>
  <c r="B64" i="12"/>
  <c r="B29" i="12"/>
  <c r="B31" i="12"/>
  <c r="B32" i="12"/>
  <c r="B15" i="12"/>
  <c r="B398" i="12"/>
  <c r="B384" i="12"/>
  <c r="B368" i="12"/>
  <c r="B352" i="12"/>
  <c r="B336" i="12"/>
  <c r="B320" i="12"/>
  <c r="B304" i="12"/>
  <c r="B288" i="12"/>
  <c r="B272" i="12"/>
  <c r="B256" i="12"/>
  <c r="B393" i="12"/>
  <c r="B361" i="12"/>
  <c r="B339" i="12"/>
  <c r="B297" i="12"/>
  <c r="B275" i="12"/>
  <c r="B254" i="12"/>
  <c r="B237" i="12"/>
  <c r="B221" i="12"/>
  <c r="B205" i="12"/>
  <c r="B189" i="12"/>
  <c r="B173" i="12"/>
  <c r="B157" i="12"/>
  <c r="B141" i="12"/>
  <c r="B125" i="12"/>
  <c r="B109" i="12"/>
  <c r="B93" i="12"/>
  <c r="B77" i="12"/>
  <c r="B45" i="12"/>
  <c r="B373" i="12"/>
  <c r="B347" i="12"/>
  <c r="B305" i="12"/>
  <c r="B283" i="12"/>
  <c r="B243" i="12"/>
  <c r="B227" i="12"/>
  <c r="B211" i="12"/>
  <c r="B195" i="12"/>
  <c r="B179" i="12"/>
  <c r="B163" i="12"/>
  <c r="B147" i="12"/>
  <c r="B131" i="12"/>
  <c r="B99" i="12"/>
  <c r="B83" i="12"/>
  <c r="B67" i="12"/>
  <c r="B51" i="12"/>
  <c r="B395" i="12"/>
  <c r="B303" i="12"/>
  <c r="B261" i="12"/>
  <c r="B226" i="12"/>
  <c r="B194" i="12"/>
  <c r="B130" i="12"/>
  <c r="B66" i="12"/>
  <c r="B359" i="12"/>
  <c r="B311" i="12"/>
  <c r="B269" i="12"/>
  <c r="B224" i="12"/>
  <c r="B184" i="12"/>
  <c r="B120" i="12"/>
  <c r="B56" i="12"/>
  <c r="B383" i="12"/>
  <c r="B319" i="12"/>
  <c r="B277" i="12"/>
  <c r="B238" i="12"/>
  <c r="B206" i="12"/>
  <c r="B174" i="12"/>
  <c r="B78" i="12"/>
  <c r="B46" i="12"/>
  <c r="B375" i="12"/>
  <c r="B317" i="12"/>
  <c r="B274" i="12"/>
  <c r="B236" i="12"/>
  <c r="B204" i="12"/>
  <c r="B172" i="12"/>
  <c r="B140" i="12"/>
  <c r="B108" i="12"/>
  <c r="B76" i="12"/>
  <c r="B44" i="12"/>
  <c r="B112" i="12"/>
  <c r="B48" i="12"/>
  <c r="B30" i="12"/>
  <c r="B11" i="12"/>
  <c r="B34" i="12"/>
  <c r="B16" i="12"/>
  <c r="B37" i="12"/>
  <c r="B362" i="12"/>
  <c r="B380" i="12"/>
  <c r="B316" i="12"/>
  <c r="B252" i="12"/>
  <c r="B334" i="12"/>
  <c r="B185" i="12"/>
  <c r="B121" i="12"/>
  <c r="B57" i="12"/>
  <c r="B239" i="12"/>
  <c r="B175" i="12"/>
  <c r="B111" i="12"/>
  <c r="B47" i="12"/>
  <c r="B250" i="12"/>
  <c r="B122" i="12"/>
  <c r="B216" i="12"/>
  <c r="B230" i="12"/>
  <c r="B102" i="12"/>
  <c r="B349" i="12"/>
  <c r="B68" i="12"/>
  <c r="B6" i="12"/>
  <c r="B364" i="12"/>
  <c r="B300" i="12"/>
  <c r="B313" i="12"/>
  <c r="B233" i="12"/>
  <c r="B169" i="12"/>
  <c r="B105" i="12"/>
  <c r="B41" i="12"/>
  <c r="B397" i="12"/>
  <c r="B299" i="12"/>
  <c r="B223" i="12"/>
  <c r="B159" i="12"/>
  <c r="B95" i="12"/>
  <c r="B90" i="12"/>
  <c r="B343" i="12"/>
  <c r="B168" i="12"/>
  <c r="B354" i="12"/>
  <c r="B198" i="12"/>
  <c r="B70" i="12"/>
  <c r="B306" i="12"/>
  <c r="B164" i="12"/>
  <c r="B28" i="12"/>
  <c r="B9" i="12"/>
  <c r="B13" i="12"/>
  <c r="B14" i="12"/>
  <c r="B27" i="12"/>
  <c r="B378" i="12"/>
  <c r="B268" i="12"/>
  <c r="B270" i="12"/>
  <c r="B137" i="12"/>
  <c r="B342" i="12"/>
  <c r="B191" i="12"/>
  <c r="B63" i="12"/>
  <c r="B293" i="12"/>
  <c r="B134" i="12"/>
  <c r="B228" i="12"/>
  <c r="B38" i="12"/>
  <c r="B348" i="12"/>
  <c r="B284" i="12"/>
  <c r="B385" i="12"/>
  <c r="B291" i="12"/>
  <c r="B217" i="12"/>
  <c r="B153" i="12"/>
  <c r="B89" i="12"/>
  <c r="B365" i="12"/>
  <c r="B278" i="12"/>
  <c r="B207" i="12"/>
  <c r="B143" i="12"/>
  <c r="B79" i="12"/>
  <c r="B387" i="12"/>
  <c r="B335" i="12"/>
  <c r="B186" i="12"/>
  <c r="B58" i="12"/>
  <c r="B104" i="12"/>
  <c r="B309" i="12"/>
  <c r="B166" i="12"/>
  <c r="B263" i="12"/>
  <c r="B132" i="12"/>
  <c r="B160" i="12"/>
  <c r="B12" i="12"/>
  <c r="B17" i="12"/>
  <c r="B23" i="12"/>
  <c r="B332" i="12"/>
  <c r="B355" i="12"/>
  <c r="B201" i="12"/>
  <c r="B73" i="12"/>
  <c r="B257" i="12"/>
  <c r="B127" i="12"/>
  <c r="B357" i="12"/>
  <c r="B154" i="12"/>
  <c r="B258" i="12"/>
  <c r="B100" i="12"/>
  <c r="B96" i="12"/>
  <c r="B26" i="12"/>
  <c r="B39" i="12"/>
  <c r="B19" i="12"/>
  <c r="B20" i="12"/>
  <c r="B294" i="12"/>
  <c r="B318" i="12"/>
  <c r="B25" i="12"/>
  <c r="B176" i="12"/>
  <c r="B218" i="12"/>
  <c r="B326" i="12"/>
  <c r="B346" i="12"/>
  <c r="B75" i="12"/>
  <c r="B219" i="12"/>
  <c r="B333" i="12"/>
  <c r="B382" i="12"/>
  <c r="B36" i="12"/>
  <c r="B4" i="12"/>
  <c r="B244" i="12"/>
  <c r="B53" i="12"/>
  <c r="B388" i="12"/>
  <c r="B396" i="12"/>
  <c r="B363" i="12"/>
  <c r="B33" i="12"/>
  <c r="B150" i="12"/>
  <c r="B262" i="12"/>
  <c r="B356" i="12"/>
  <c r="B372" i="12"/>
  <c r="B94" i="12"/>
  <c r="B245" i="12"/>
  <c r="B338" i="12"/>
  <c r="B389" i="12"/>
  <c r="B52" i="12" l="1"/>
  <c r="E11" i="8"/>
  <c r="D11" i="8"/>
  <c r="F11" i="8" s="1"/>
  <c r="D12" i="8"/>
  <c r="F12" i="8" s="1"/>
  <c r="E12" i="8"/>
  <c r="D13" i="8"/>
  <c r="F13" i="8" s="1"/>
  <c r="E13" i="8"/>
  <c r="A15" i="8"/>
  <c r="D14" i="8"/>
  <c r="F14" i="8" s="1"/>
  <c r="E14" i="8"/>
  <c r="C21" i="3"/>
  <c r="C22" i="3"/>
  <c r="W20" i="3"/>
  <c r="X20" i="3"/>
  <c r="A16" i="8" l="1"/>
  <c r="D15" i="8"/>
  <c r="F15" i="8" s="1"/>
  <c r="E15" i="8"/>
  <c r="C23" i="3"/>
  <c r="C24" i="3" s="1"/>
  <c r="W22" i="3"/>
  <c r="X22" i="3"/>
  <c r="U22" i="3" s="1"/>
  <c r="U20" i="3"/>
  <c r="W21" i="3"/>
  <c r="X21" i="3"/>
  <c r="U21" i="3" s="1"/>
  <c r="A17" i="8" l="1"/>
  <c r="E16" i="8"/>
  <c r="D16" i="8"/>
  <c r="F16" i="8" s="1"/>
  <c r="C25" i="3"/>
  <c r="C26" i="3"/>
  <c r="W23" i="3"/>
  <c r="X23" i="3"/>
  <c r="X24" i="3"/>
  <c r="U24" i="3" s="1"/>
  <c r="W24" i="3"/>
  <c r="A18" i="8" l="1"/>
  <c r="E17" i="8"/>
  <c r="D17" i="8"/>
  <c r="F17" i="8" s="1"/>
  <c r="C27" i="3"/>
  <c r="C28" i="3"/>
  <c r="X25" i="3"/>
  <c r="U25" i="3" s="1"/>
  <c r="W25" i="3"/>
  <c r="X26" i="3"/>
  <c r="U26" i="3" s="1"/>
  <c r="W26" i="3"/>
  <c r="U23" i="3"/>
  <c r="A19" i="8" l="1"/>
  <c r="D18" i="8"/>
  <c r="F18" i="8" s="1"/>
  <c r="E18" i="8"/>
  <c r="C29" i="3"/>
  <c r="C30" i="3"/>
  <c r="X28" i="3"/>
  <c r="U28" i="3" s="1"/>
  <c r="W28" i="3"/>
  <c r="W27" i="3"/>
  <c r="X27" i="3"/>
  <c r="A20" i="8" l="1"/>
  <c r="D19" i="8"/>
  <c r="F19" i="8" s="1"/>
  <c r="E19" i="8"/>
  <c r="C31" i="3"/>
  <c r="C32" i="3"/>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85" i="3" s="1"/>
  <c r="C86" i="3" s="1"/>
  <c r="C87" i="3" s="1"/>
  <c r="C88" i="3" s="1"/>
  <c r="C89" i="3" s="1"/>
  <c r="C90" i="3" s="1"/>
  <c r="C91" i="3" s="1"/>
  <c r="C92" i="3" s="1"/>
  <c r="C93" i="3" s="1"/>
  <c r="C94" i="3" s="1"/>
  <c r="C95" i="3" s="1"/>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C117" i="3" s="1"/>
  <c r="C118" i="3" s="1"/>
  <c r="C119" i="3" s="1"/>
  <c r="C120" i="3" s="1"/>
  <c r="C121" i="3" s="1"/>
  <c r="C122" i="3" s="1"/>
  <c r="C123" i="3" s="1"/>
  <c r="C124" i="3" s="1"/>
  <c r="C125" i="3" s="1"/>
  <c r="C126" i="3" s="1"/>
  <c r="C127" i="3" s="1"/>
  <c r="C128" i="3" s="1"/>
  <c r="C129" i="3" s="1"/>
  <c r="C130" i="3" s="1"/>
  <c r="C131" i="3" s="1"/>
  <c r="C132" i="3" s="1"/>
  <c r="C133" i="3" s="1"/>
  <c r="C134" i="3" s="1"/>
  <c r="C135" i="3" s="1"/>
  <c r="C136" i="3" s="1"/>
  <c r="C137" i="3" s="1"/>
  <c r="C138" i="3" s="1"/>
  <c r="C139" i="3" s="1"/>
  <c r="C140" i="3" s="1"/>
  <c r="C141" i="3" s="1"/>
  <c r="C142" i="3" s="1"/>
  <c r="C143" i="3" s="1"/>
  <c r="C144" i="3" s="1"/>
  <c r="C145" i="3" s="1"/>
  <c r="C146" i="3" s="1"/>
  <c r="C147" i="3" s="1"/>
  <c r="C148" i="3" s="1"/>
  <c r="C149" i="3" s="1"/>
  <c r="C150" i="3" s="1"/>
  <c r="C151" i="3" s="1"/>
  <c r="C152" i="3" s="1"/>
  <c r="C153" i="3" s="1"/>
  <c r="C154" i="3" s="1"/>
  <c r="C155" i="3" s="1"/>
  <c r="C156" i="3" s="1"/>
  <c r="C157" i="3" s="1"/>
  <c r="C158" i="3" s="1"/>
  <c r="C159" i="3" s="1"/>
  <c r="C160" i="3" s="1"/>
  <c r="C161" i="3" s="1"/>
  <c r="C162" i="3" s="1"/>
  <c r="C163" i="3" s="1"/>
  <c r="C164" i="3" s="1"/>
  <c r="C165" i="3" s="1"/>
  <c r="C166" i="3" s="1"/>
  <c r="C167" i="3" s="1"/>
  <c r="C168" i="3" s="1"/>
  <c r="C169" i="3" s="1"/>
  <c r="C170" i="3" s="1"/>
  <c r="C171" i="3" s="1"/>
  <c r="C172" i="3" s="1"/>
  <c r="C173" i="3" s="1"/>
  <c r="C174" i="3" s="1"/>
  <c r="C175" i="3" s="1"/>
  <c r="C176" i="3" s="1"/>
  <c r="C177" i="3" s="1"/>
  <c r="C178" i="3" s="1"/>
  <c r="C179" i="3" s="1"/>
  <c r="C180" i="3" s="1"/>
  <c r="C181" i="3" s="1"/>
  <c r="C182" i="3" s="1"/>
  <c r="C183" i="3" s="1"/>
  <c r="C184" i="3" s="1"/>
  <c r="C185" i="3" s="1"/>
  <c r="C186" i="3" s="1"/>
  <c r="C187" i="3" s="1"/>
  <c r="C188" i="3" s="1"/>
  <c r="C189" i="3" s="1"/>
  <c r="C190" i="3" s="1"/>
  <c r="C191" i="3" s="1"/>
  <c r="C192" i="3" s="1"/>
  <c r="C193" i="3" s="1"/>
  <c r="C194" i="3" s="1"/>
  <c r="C195" i="3" s="1"/>
  <c r="C196" i="3" s="1"/>
  <c r="C197" i="3" s="1"/>
  <c r="C198" i="3" s="1"/>
  <c r="C199" i="3" s="1"/>
  <c r="C200" i="3" s="1"/>
  <c r="C201" i="3" s="1"/>
  <c r="C202" i="3" s="1"/>
  <c r="C203" i="3" s="1"/>
  <c r="C204" i="3" s="1"/>
  <c r="C205" i="3" s="1"/>
  <c r="C206" i="3" s="1"/>
  <c r="C207" i="3" s="1"/>
  <c r="C208" i="3" s="1"/>
  <c r="C209" i="3" s="1"/>
  <c r="C210" i="3" s="1"/>
  <c r="C211" i="3" s="1"/>
  <c r="C212" i="3" s="1"/>
  <c r="C213" i="3" s="1"/>
  <c r="C214" i="3" s="1"/>
  <c r="C215" i="3" s="1"/>
  <c r="C216" i="3" s="1"/>
  <c r="C217" i="3" s="1"/>
  <c r="C218" i="3" s="1"/>
  <c r="C219" i="3" s="1"/>
  <c r="C220" i="3" s="1"/>
  <c r="C221" i="3" s="1"/>
  <c r="C222" i="3" s="1"/>
  <c r="C223" i="3" s="1"/>
  <c r="C224" i="3" s="1"/>
  <c r="C225" i="3" s="1"/>
  <c r="C226" i="3" s="1"/>
  <c r="C227" i="3" s="1"/>
  <c r="C228" i="3" s="1"/>
  <c r="C229" i="3" s="1"/>
  <c r="C230" i="3" s="1"/>
  <c r="C231" i="3" s="1"/>
  <c r="C232" i="3" s="1"/>
  <c r="C233" i="3" s="1"/>
  <c r="C234" i="3" s="1"/>
  <c r="C235" i="3" s="1"/>
  <c r="C236" i="3" s="1"/>
  <c r="C237" i="3" s="1"/>
  <c r="C238" i="3" s="1"/>
  <c r="C239" i="3" s="1"/>
  <c r="C240" i="3" s="1"/>
  <c r="C241" i="3" s="1"/>
  <c r="C242" i="3" s="1"/>
  <c r="C243" i="3" s="1"/>
  <c r="C244" i="3" s="1"/>
  <c r="C245" i="3" s="1"/>
  <c r="C246" i="3" s="1"/>
  <c r="C247" i="3" s="1"/>
  <c r="C248" i="3" s="1"/>
  <c r="C249" i="3" s="1"/>
  <c r="C250" i="3" s="1"/>
  <c r="C251" i="3" s="1"/>
  <c r="C252" i="3" s="1"/>
  <c r="C253" i="3" s="1"/>
  <c r="C254" i="3" s="1"/>
  <c r="C255" i="3" s="1"/>
  <c r="C256" i="3" s="1"/>
  <c r="C257" i="3" s="1"/>
  <c r="C258" i="3" s="1"/>
  <c r="C259" i="3" s="1"/>
  <c r="C260" i="3" s="1"/>
  <c r="C261" i="3" s="1"/>
  <c r="C262" i="3" s="1"/>
  <c r="C263" i="3" s="1"/>
  <c r="C264" i="3" s="1"/>
  <c r="C265" i="3" s="1"/>
  <c r="C266" i="3" s="1"/>
  <c r="C267" i="3" s="1"/>
  <c r="C268" i="3" s="1"/>
  <c r="C269" i="3" s="1"/>
  <c r="C270" i="3" s="1"/>
  <c r="C271" i="3" s="1"/>
  <c r="C272" i="3" s="1"/>
  <c r="C273" i="3" s="1"/>
  <c r="C274" i="3" s="1"/>
  <c r="C275" i="3" s="1"/>
  <c r="C276" i="3" s="1"/>
  <c r="C277" i="3" s="1"/>
  <c r="C278" i="3" s="1"/>
  <c r="C279" i="3" s="1"/>
  <c r="C280" i="3" s="1"/>
  <c r="C281" i="3" s="1"/>
  <c r="C282" i="3" s="1"/>
  <c r="C283" i="3" s="1"/>
  <c r="C284" i="3" s="1"/>
  <c r="C285" i="3" s="1"/>
  <c r="C286" i="3" s="1"/>
  <c r="C287" i="3" s="1"/>
  <c r="C288" i="3" s="1"/>
  <c r="C289" i="3" s="1"/>
  <c r="C290" i="3" s="1"/>
  <c r="C291" i="3" s="1"/>
  <c r="C292" i="3" s="1"/>
  <c r="C293" i="3" s="1"/>
  <c r="C294" i="3" s="1"/>
  <c r="C295" i="3" s="1"/>
  <c r="C296" i="3" s="1"/>
  <c r="C297" i="3" s="1"/>
  <c r="C298" i="3" s="1"/>
  <c r="C299" i="3" s="1"/>
  <c r="C300" i="3" s="1"/>
  <c r="C301" i="3" s="1"/>
  <c r="C302" i="3" s="1"/>
  <c r="C303" i="3" s="1"/>
  <c r="C304" i="3" s="1"/>
  <c r="C305" i="3" s="1"/>
  <c r="C306" i="3" s="1"/>
  <c r="C307" i="3" s="1"/>
  <c r="C308" i="3" s="1"/>
  <c r="C309" i="3" s="1"/>
  <c r="C310" i="3" s="1"/>
  <c r="C311" i="3" s="1"/>
  <c r="C312" i="3" s="1"/>
  <c r="C313" i="3" s="1"/>
  <c r="C314" i="3" s="1"/>
  <c r="C315" i="3" s="1"/>
  <c r="C316" i="3" s="1"/>
  <c r="C317" i="3" s="1"/>
  <c r="C318" i="3" s="1"/>
  <c r="C319" i="3" s="1"/>
  <c r="C320" i="3" s="1"/>
  <c r="C321" i="3" s="1"/>
  <c r="C322" i="3" s="1"/>
  <c r="C323" i="3" s="1"/>
  <c r="C324" i="3" s="1"/>
  <c r="C325" i="3" s="1"/>
  <c r="C326" i="3" s="1"/>
  <c r="C327" i="3" s="1"/>
  <c r="C328" i="3" s="1"/>
  <c r="C329" i="3" s="1"/>
  <c r="C330" i="3" s="1"/>
  <c r="C331" i="3" s="1"/>
  <c r="C332" i="3" s="1"/>
  <c r="C333" i="3" s="1"/>
  <c r="C334" i="3" s="1"/>
  <c r="C335" i="3" s="1"/>
  <c r="C336" i="3" s="1"/>
  <c r="C337" i="3" s="1"/>
  <c r="C338" i="3" s="1"/>
  <c r="C339" i="3" s="1"/>
  <c r="C340" i="3" s="1"/>
  <c r="C341" i="3" s="1"/>
  <c r="C342" i="3" s="1"/>
  <c r="C343" i="3" s="1"/>
  <c r="C344" i="3" s="1"/>
  <c r="C345" i="3" s="1"/>
  <c r="C346" i="3" s="1"/>
  <c r="C347" i="3" s="1"/>
  <c r="C348" i="3" s="1"/>
  <c r="C349" i="3" s="1"/>
  <c r="C350" i="3" s="1"/>
  <c r="C351" i="3" s="1"/>
  <c r="C352" i="3" s="1"/>
  <c r="C353" i="3" s="1"/>
  <c r="C354" i="3" s="1"/>
  <c r="C355" i="3" s="1"/>
  <c r="C356" i="3" s="1"/>
  <c r="C357" i="3" s="1"/>
  <c r="C358" i="3" s="1"/>
  <c r="C359" i="3" s="1"/>
  <c r="C360" i="3" s="1"/>
  <c r="C361" i="3" s="1"/>
  <c r="C362" i="3" s="1"/>
  <c r="C363" i="3" s="1"/>
  <c r="C364" i="3" s="1"/>
  <c r="C365" i="3" s="1"/>
  <c r="C366" i="3" s="1"/>
  <c r="C367" i="3" s="1"/>
  <c r="C368" i="3" s="1"/>
  <c r="C369" i="3" s="1"/>
  <c r="C370" i="3" s="1"/>
  <c r="C371" i="3" s="1"/>
  <c r="C372" i="3" s="1"/>
  <c r="C373" i="3" s="1"/>
  <c r="C374" i="3" s="1"/>
  <c r="C375" i="3" s="1"/>
  <c r="C376" i="3" s="1"/>
  <c r="C377" i="3" s="1"/>
  <c r="C378" i="3" s="1"/>
  <c r="C379" i="3" s="1"/>
  <c r="C380" i="3" s="1"/>
  <c r="C381" i="3" s="1"/>
  <c r="C382" i="3" s="1"/>
  <c r="C383" i="3" s="1"/>
  <c r="C384" i="3" s="1"/>
  <c r="C385" i="3" s="1"/>
  <c r="C386" i="3" s="1"/>
  <c r="C387" i="3" s="1"/>
  <c r="C388" i="3" s="1"/>
  <c r="C389" i="3" s="1"/>
  <c r="C390" i="3" s="1"/>
  <c r="C391" i="3" s="1"/>
  <c r="C392" i="3" s="1"/>
  <c r="C393" i="3" s="1"/>
  <c r="C394" i="3" s="1"/>
  <c r="C395" i="3" s="1"/>
  <c r="C396" i="3" s="1"/>
  <c r="C397" i="3" s="1"/>
  <c r="C398" i="3" s="1"/>
  <c r="C399" i="3" s="1"/>
  <c r="C400" i="3" s="1"/>
  <c r="C401" i="3" s="1"/>
  <c r="C402" i="3" s="1"/>
  <c r="C403" i="3" s="1"/>
  <c r="C404" i="3" s="1"/>
  <c r="C405" i="3" s="1"/>
  <c r="C406" i="3" s="1"/>
  <c r="C407" i="3" s="1"/>
  <c r="C408" i="3" s="1"/>
  <c r="C409" i="3" s="1"/>
  <c r="C410" i="3" s="1"/>
  <c r="C411" i="3" s="1"/>
  <c r="C412" i="3" s="1"/>
  <c r="C413" i="3" s="1"/>
  <c r="C414" i="3" s="1"/>
  <c r="C415" i="3" s="1"/>
  <c r="C416" i="3" s="1"/>
  <c r="C417" i="3" s="1"/>
  <c r="C418" i="3" s="1"/>
  <c r="C419" i="3" s="1"/>
  <c r="C420" i="3" s="1"/>
  <c r="C421" i="3" s="1"/>
  <c r="C422" i="3" s="1"/>
  <c r="C423" i="3" s="1"/>
  <c r="C424" i="3" s="1"/>
  <c r="C425" i="3" s="1"/>
  <c r="C426" i="3" s="1"/>
  <c r="C427" i="3" s="1"/>
  <c r="C428" i="3" s="1"/>
  <c r="C429" i="3" s="1"/>
  <c r="C430" i="3" s="1"/>
  <c r="C431" i="3" s="1"/>
  <c r="C432" i="3" s="1"/>
  <c r="C433" i="3" s="1"/>
  <c r="C434" i="3" s="1"/>
  <c r="C435" i="3" s="1"/>
  <c r="C436" i="3" s="1"/>
  <c r="C437" i="3" s="1"/>
  <c r="C438" i="3" s="1"/>
  <c r="C439" i="3" s="1"/>
  <c r="C440" i="3" s="1"/>
  <c r="C441" i="3" s="1"/>
  <c r="C442" i="3" s="1"/>
  <c r="C443" i="3" s="1"/>
  <c r="C444" i="3" s="1"/>
  <c r="C445" i="3" s="1"/>
  <c r="C446" i="3" s="1"/>
  <c r="C447" i="3" s="1"/>
  <c r="C448" i="3" s="1"/>
  <c r="C449" i="3" s="1"/>
  <c r="C450" i="3" s="1"/>
  <c r="C451" i="3" s="1"/>
  <c r="C452" i="3" s="1"/>
  <c r="C453" i="3" s="1"/>
  <c r="C454" i="3" s="1"/>
  <c r="C455" i="3" s="1"/>
  <c r="C456" i="3" s="1"/>
  <c r="C457" i="3" s="1"/>
  <c r="C458" i="3" s="1"/>
  <c r="C459" i="3" s="1"/>
  <c r="C460" i="3" s="1"/>
  <c r="C461" i="3" s="1"/>
  <c r="C462" i="3" s="1"/>
  <c r="C463" i="3" s="1"/>
  <c r="C464" i="3" s="1"/>
  <c r="C465" i="3" s="1"/>
  <c r="C466" i="3" s="1"/>
  <c r="C467" i="3" s="1"/>
  <c r="C468" i="3" s="1"/>
  <c r="C469" i="3" s="1"/>
  <c r="C470" i="3" s="1"/>
  <c r="C471" i="3" s="1"/>
  <c r="C472" i="3" s="1"/>
  <c r="C473" i="3" s="1"/>
  <c r="C474" i="3" s="1"/>
  <c r="C475" i="3" s="1"/>
  <c r="C476" i="3" s="1"/>
  <c r="C477" i="3" s="1"/>
  <c r="C478" i="3" s="1"/>
  <c r="C479" i="3" s="1"/>
  <c r="C480" i="3" s="1"/>
  <c r="C481" i="3" s="1"/>
  <c r="C482" i="3" s="1"/>
  <c r="C483" i="3" s="1"/>
  <c r="C484" i="3" s="1"/>
  <c r="C485" i="3" s="1"/>
  <c r="C486" i="3" s="1"/>
  <c r="C487" i="3" s="1"/>
  <c r="C488" i="3" s="1"/>
  <c r="C489" i="3" s="1"/>
  <c r="C490" i="3" s="1"/>
  <c r="C491" i="3" s="1"/>
  <c r="C492" i="3" s="1"/>
  <c r="C493" i="3" s="1"/>
  <c r="C494" i="3" s="1"/>
  <c r="C495" i="3" s="1"/>
  <c r="C496" i="3" s="1"/>
  <c r="C497" i="3" s="1"/>
  <c r="C498" i="3" s="1"/>
  <c r="C499" i="3" s="1"/>
  <c r="C500" i="3" s="1"/>
  <c r="C501" i="3" s="1"/>
  <c r="X29" i="3"/>
  <c r="U29" i="3" s="1"/>
  <c r="W29" i="3"/>
  <c r="U27" i="3"/>
  <c r="A21" i="8" l="1"/>
  <c r="D20" i="8"/>
  <c r="F20" i="8" s="1"/>
  <c r="E20" i="8"/>
  <c r="W501" i="3"/>
  <c r="X501" i="3"/>
  <c r="U501" i="3" s="1"/>
  <c r="C502" i="3"/>
  <c r="C503" i="3" s="1"/>
  <c r="C504" i="3" s="1"/>
  <c r="C505" i="3" s="1"/>
  <c r="C506" i="3" s="1"/>
  <c r="C507" i="3" s="1"/>
  <c r="C508" i="3" s="1"/>
  <c r="C509" i="3" s="1"/>
  <c r="C510" i="3" s="1"/>
  <c r="C511" i="3" s="1"/>
  <c r="C512" i="3" s="1"/>
  <c r="C513" i="3" s="1"/>
  <c r="C514" i="3" s="1"/>
  <c r="C515" i="3" s="1"/>
  <c r="C516" i="3" s="1"/>
  <c r="C517" i="3" s="1"/>
  <c r="C518" i="3" s="1"/>
  <c r="C519" i="3" s="1"/>
  <c r="C520" i="3" s="1"/>
  <c r="C521" i="3" s="1"/>
  <c r="C522" i="3" s="1"/>
  <c r="C523" i="3" s="1"/>
  <c r="C524" i="3" s="1"/>
  <c r="C525" i="3" s="1"/>
  <c r="C526" i="3" s="1"/>
  <c r="C527" i="3" s="1"/>
  <c r="C528" i="3" s="1"/>
  <c r="C529" i="3" s="1"/>
  <c r="C530" i="3" s="1"/>
  <c r="C531" i="3" s="1"/>
  <c r="C532" i="3" s="1"/>
  <c r="C533" i="3" s="1"/>
  <c r="C534" i="3" s="1"/>
  <c r="C535" i="3" s="1"/>
  <c r="C536" i="3" s="1"/>
  <c r="C537" i="3" s="1"/>
  <c r="C538" i="3" s="1"/>
  <c r="C539" i="3" s="1"/>
  <c r="C540" i="3" s="1"/>
  <c r="C541" i="3" s="1"/>
  <c r="C542" i="3" s="1"/>
  <c r="C543" i="3" s="1"/>
  <c r="C544" i="3" s="1"/>
  <c r="C545" i="3" s="1"/>
  <c r="C546" i="3" s="1"/>
  <c r="C547" i="3" s="1"/>
  <c r="C548" i="3" s="1"/>
  <c r="C549" i="3" s="1"/>
  <c r="C550" i="3" s="1"/>
  <c r="C551" i="3" s="1"/>
  <c r="C552" i="3" s="1"/>
  <c r="C553" i="3" s="1"/>
  <c r="C554" i="3" s="1"/>
  <c r="C555" i="3" s="1"/>
  <c r="C556" i="3" s="1"/>
  <c r="C557" i="3" s="1"/>
  <c r="C558" i="3" s="1"/>
  <c r="C559" i="3" s="1"/>
  <c r="C560" i="3" s="1"/>
  <c r="C561" i="3" s="1"/>
  <c r="C562" i="3" s="1"/>
  <c r="C563" i="3" s="1"/>
  <c r="C564" i="3" s="1"/>
  <c r="C565" i="3" s="1"/>
  <c r="C566" i="3" s="1"/>
  <c r="C567" i="3" s="1"/>
  <c r="C568" i="3" s="1"/>
  <c r="C569" i="3" s="1"/>
  <c r="C570" i="3" s="1"/>
  <c r="C571" i="3" s="1"/>
  <c r="C572" i="3" s="1"/>
  <c r="C573" i="3" s="1"/>
  <c r="C574" i="3" s="1"/>
  <c r="C575" i="3" s="1"/>
  <c r="C576" i="3" s="1"/>
  <c r="C577" i="3" s="1"/>
  <c r="C578" i="3" s="1"/>
  <c r="C579" i="3" s="1"/>
  <c r="C580" i="3" s="1"/>
  <c r="C581" i="3" s="1"/>
  <c r="C582" i="3" s="1"/>
  <c r="C583" i="3" s="1"/>
  <c r="C584" i="3" s="1"/>
  <c r="C585" i="3" s="1"/>
  <c r="C586" i="3" s="1"/>
  <c r="C587" i="3" s="1"/>
  <c r="C588" i="3" s="1"/>
  <c r="C589" i="3" s="1"/>
  <c r="C590" i="3" s="1"/>
  <c r="C591" i="3" s="1"/>
  <c r="C592" i="3" s="1"/>
  <c r="C593" i="3" s="1"/>
  <c r="C594" i="3" s="1"/>
  <c r="C595" i="3" s="1"/>
  <c r="C596" i="3" s="1"/>
  <c r="C597" i="3" s="1"/>
  <c r="C598" i="3" s="1"/>
  <c r="C599" i="3" s="1"/>
  <c r="C600" i="3" s="1"/>
  <c r="C601" i="3" s="1"/>
  <c r="C602" i="3" s="1"/>
  <c r="C603" i="3" s="1"/>
  <c r="C604" i="3" s="1"/>
  <c r="C605" i="3" s="1"/>
  <c r="C606" i="3" s="1"/>
  <c r="C607" i="3" s="1"/>
  <c r="C608" i="3" s="1"/>
  <c r="C609" i="3" s="1"/>
  <c r="C610" i="3" s="1"/>
  <c r="C611" i="3" s="1"/>
  <c r="C612" i="3" s="1"/>
  <c r="C613" i="3" s="1"/>
  <c r="C614" i="3" s="1"/>
  <c r="C615" i="3" s="1"/>
  <c r="C616" i="3" s="1"/>
  <c r="C617" i="3" s="1"/>
  <c r="C618" i="3" s="1"/>
  <c r="C619" i="3" s="1"/>
  <c r="C620" i="3" s="1"/>
  <c r="C621" i="3" s="1"/>
  <c r="C622" i="3" s="1"/>
  <c r="C623" i="3" s="1"/>
  <c r="C624" i="3" s="1"/>
  <c r="C625" i="3" s="1"/>
  <c r="C626" i="3" s="1"/>
  <c r="C627" i="3" s="1"/>
  <c r="C628" i="3" s="1"/>
  <c r="C629" i="3" s="1"/>
  <c r="C630" i="3" s="1"/>
  <c r="C631" i="3" s="1"/>
  <c r="C632" i="3" s="1"/>
  <c r="C633" i="3" s="1"/>
  <c r="C634" i="3" s="1"/>
  <c r="C635" i="3" s="1"/>
  <c r="C636" i="3" s="1"/>
  <c r="C637" i="3" s="1"/>
  <c r="C638" i="3" s="1"/>
  <c r="C639" i="3" s="1"/>
  <c r="C640" i="3" s="1"/>
  <c r="C641" i="3" s="1"/>
  <c r="C642" i="3" s="1"/>
  <c r="C643" i="3" s="1"/>
  <c r="C644" i="3" s="1"/>
  <c r="C645" i="3" s="1"/>
  <c r="C646" i="3" s="1"/>
  <c r="C647" i="3" s="1"/>
  <c r="C648" i="3" s="1"/>
  <c r="C649" i="3" s="1"/>
  <c r="C650" i="3" s="1"/>
  <c r="C651" i="3" s="1"/>
  <c r="C652" i="3" s="1"/>
  <c r="C653" i="3" s="1"/>
  <c r="C654" i="3" s="1"/>
  <c r="C655" i="3" s="1"/>
  <c r="C656" i="3" s="1"/>
  <c r="C657" i="3" s="1"/>
  <c r="C658" i="3" s="1"/>
  <c r="C659" i="3" s="1"/>
  <c r="C660" i="3" s="1"/>
  <c r="C661" i="3" s="1"/>
  <c r="C662" i="3" s="1"/>
  <c r="C663" i="3" s="1"/>
  <c r="C664" i="3" s="1"/>
  <c r="C665" i="3" s="1"/>
  <c r="C666" i="3" s="1"/>
  <c r="C667" i="3" s="1"/>
  <c r="C668" i="3" s="1"/>
  <c r="C669" i="3" s="1"/>
  <c r="C670" i="3" s="1"/>
  <c r="C671" i="3" s="1"/>
  <c r="C672" i="3" s="1"/>
  <c r="C673" i="3" s="1"/>
  <c r="C674" i="3" s="1"/>
  <c r="C675" i="3" s="1"/>
  <c r="C676" i="3" s="1"/>
  <c r="C677" i="3" s="1"/>
  <c r="C678" i="3" s="1"/>
  <c r="C679" i="3" s="1"/>
  <c r="C680" i="3" s="1"/>
  <c r="C681" i="3" s="1"/>
  <c r="C682" i="3" s="1"/>
  <c r="C683" i="3" s="1"/>
  <c r="C684" i="3" s="1"/>
  <c r="C685" i="3" s="1"/>
  <c r="C686" i="3" s="1"/>
  <c r="C687" i="3" s="1"/>
  <c r="C688" i="3" s="1"/>
  <c r="C689" i="3" s="1"/>
  <c r="C690" i="3" s="1"/>
  <c r="C691" i="3" s="1"/>
  <c r="C692" i="3" s="1"/>
  <c r="C693" i="3" s="1"/>
  <c r="C694" i="3" s="1"/>
  <c r="C695" i="3" s="1"/>
  <c r="C696" i="3" s="1"/>
  <c r="C697" i="3" s="1"/>
  <c r="C698" i="3" s="1"/>
  <c r="C699" i="3" s="1"/>
  <c r="C700" i="3" s="1"/>
  <c r="C701" i="3" s="1"/>
  <c r="C702" i="3" s="1"/>
  <c r="C703" i="3" s="1"/>
  <c r="C704" i="3" s="1"/>
  <c r="C705" i="3" s="1"/>
  <c r="C706" i="3" s="1"/>
  <c r="C707" i="3" s="1"/>
  <c r="C708" i="3" s="1"/>
  <c r="C709" i="3" s="1"/>
  <c r="C710" i="3" s="1"/>
  <c r="C711" i="3" s="1"/>
  <c r="C712" i="3" s="1"/>
  <c r="C713" i="3" s="1"/>
  <c r="C714" i="3" s="1"/>
  <c r="C715" i="3" s="1"/>
  <c r="C716" i="3" s="1"/>
  <c r="C717" i="3" s="1"/>
  <c r="C718" i="3" s="1"/>
  <c r="C719" i="3" s="1"/>
  <c r="C720" i="3" s="1"/>
  <c r="C721" i="3" s="1"/>
  <c r="C722" i="3" s="1"/>
  <c r="C723" i="3" s="1"/>
  <c r="C724" i="3" s="1"/>
  <c r="C725" i="3" s="1"/>
  <c r="C726" i="3" s="1"/>
  <c r="C727" i="3" s="1"/>
  <c r="C728" i="3" s="1"/>
  <c r="C729" i="3" s="1"/>
  <c r="C730" i="3" s="1"/>
  <c r="C731" i="3" s="1"/>
  <c r="C732" i="3" s="1"/>
  <c r="C733" i="3" s="1"/>
  <c r="C734" i="3" s="1"/>
  <c r="C735" i="3" s="1"/>
  <c r="C736" i="3" s="1"/>
  <c r="C737" i="3" s="1"/>
  <c r="C738" i="3" s="1"/>
  <c r="C739" i="3" s="1"/>
  <c r="C740" i="3" s="1"/>
  <c r="C741" i="3" s="1"/>
  <c r="C742" i="3" s="1"/>
  <c r="C743" i="3" s="1"/>
  <c r="C744" i="3" s="1"/>
  <c r="C745" i="3" s="1"/>
  <c r="C746" i="3" s="1"/>
  <c r="C747" i="3" s="1"/>
  <c r="C748" i="3" s="1"/>
  <c r="C749" i="3" s="1"/>
  <c r="C750" i="3" s="1"/>
  <c r="C751" i="3" s="1"/>
  <c r="C752" i="3" s="1"/>
  <c r="C753" i="3" s="1"/>
  <c r="C754" i="3" s="1"/>
  <c r="C755" i="3" s="1"/>
  <c r="C756" i="3" s="1"/>
  <c r="C757" i="3" s="1"/>
  <c r="C758" i="3" s="1"/>
  <c r="C759" i="3" s="1"/>
  <c r="C760" i="3" s="1"/>
  <c r="C761" i="3" s="1"/>
  <c r="C762" i="3" s="1"/>
  <c r="C763" i="3" s="1"/>
  <c r="C764" i="3" s="1"/>
  <c r="C765" i="3" s="1"/>
  <c r="C766" i="3" s="1"/>
  <c r="C767" i="3" s="1"/>
  <c r="C768" i="3" s="1"/>
  <c r="C769" i="3" s="1"/>
  <c r="C770" i="3" s="1"/>
  <c r="C771" i="3" s="1"/>
  <c r="C772" i="3" s="1"/>
  <c r="C773" i="3" s="1"/>
  <c r="C774" i="3" s="1"/>
  <c r="C775" i="3" s="1"/>
  <c r="C776" i="3" s="1"/>
  <c r="C777" i="3" s="1"/>
  <c r="C778" i="3" s="1"/>
  <c r="C779" i="3" s="1"/>
  <c r="C780" i="3" s="1"/>
  <c r="C781" i="3" s="1"/>
  <c r="C782" i="3" s="1"/>
  <c r="C783" i="3" s="1"/>
  <c r="C784" i="3" s="1"/>
  <c r="C785" i="3" s="1"/>
  <c r="C786" i="3" s="1"/>
  <c r="C787" i="3" s="1"/>
  <c r="C788" i="3" s="1"/>
  <c r="C789" i="3" s="1"/>
  <c r="C790" i="3" s="1"/>
  <c r="C791" i="3" s="1"/>
  <c r="C792" i="3" s="1"/>
  <c r="C793" i="3" s="1"/>
  <c r="C794" i="3" s="1"/>
  <c r="C795" i="3" s="1"/>
  <c r="C796" i="3" s="1"/>
  <c r="C797" i="3" s="1"/>
  <c r="C798" i="3" s="1"/>
  <c r="C799" i="3" s="1"/>
  <c r="C800" i="3" s="1"/>
  <c r="C801" i="3" s="1"/>
  <c r="C802" i="3" s="1"/>
  <c r="C803" i="3" s="1"/>
  <c r="C804" i="3" s="1"/>
  <c r="C805" i="3" s="1"/>
  <c r="C806" i="3" s="1"/>
  <c r="C807" i="3" s="1"/>
  <c r="C808" i="3" s="1"/>
  <c r="C809" i="3" s="1"/>
  <c r="C810" i="3" s="1"/>
  <c r="C811" i="3" s="1"/>
  <c r="C812" i="3" s="1"/>
  <c r="C813" i="3" s="1"/>
  <c r="C814" i="3" s="1"/>
  <c r="C815" i="3" s="1"/>
  <c r="C816" i="3" s="1"/>
  <c r="C817" i="3" s="1"/>
  <c r="C818" i="3" s="1"/>
  <c r="C819" i="3" s="1"/>
  <c r="C820" i="3" s="1"/>
  <c r="C821" i="3" s="1"/>
  <c r="C822" i="3" s="1"/>
  <c r="C823" i="3" s="1"/>
  <c r="C824" i="3" s="1"/>
  <c r="C825" i="3" s="1"/>
  <c r="C826" i="3" s="1"/>
  <c r="C827" i="3" s="1"/>
  <c r="C828" i="3" s="1"/>
  <c r="C829" i="3" s="1"/>
  <c r="C830" i="3" s="1"/>
  <c r="C831" i="3" s="1"/>
  <c r="C832" i="3" s="1"/>
  <c r="C833" i="3" s="1"/>
  <c r="C834" i="3" s="1"/>
  <c r="C835" i="3" s="1"/>
  <c r="C836" i="3" s="1"/>
  <c r="C837" i="3" s="1"/>
  <c r="C838" i="3" s="1"/>
  <c r="C839" i="3" s="1"/>
  <c r="C840" i="3" s="1"/>
  <c r="C841" i="3" s="1"/>
  <c r="C842" i="3" s="1"/>
  <c r="C843" i="3" s="1"/>
  <c r="C844" i="3" s="1"/>
  <c r="C845" i="3" s="1"/>
  <c r="C846" i="3" s="1"/>
  <c r="C847" i="3" s="1"/>
  <c r="C848" i="3" s="1"/>
  <c r="C849" i="3" s="1"/>
  <c r="C850" i="3" s="1"/>
  <c r="C851" i="3" s="1"/>
  <c r="C852" i="3" s="1"/>
  <c r="C853" i="3" s="1"/>
  <c r="C854" i="3" s="1"/>
  <c r="C855" i="3" s="1"/>
  <c r="C856" i="3" s="1"/>
  <c r="C857" i="3" s="1"/>
  <c r="C858" i="3" s="1"/>
  <c r="C859" i="3" s="1"/>
  <c r="C860" i="3" s="1"/>
  <c r="C861" i="3" s="1"/>
  <c r="C862" i="3" s="1"/>
  <c r="C863" i="3" s="1"/>
  <c r="C864" i="3" s="1"/>
  <c r="C865" i="3" s="1"/>
  <c r="C866" i="3" s="1"/>
  <c r="C867" i="3" s="1"/>
  <c r="C868" i="3" s="1"/>
  <c r="C869" i="3" s="1"/>
  <c r="C870" i="3" s="1"/>
  <c r="C871" i="3" s="1"/>
  <c r="C872" i="3" s="1"/>
  <c r="C873" i="3" s="1"/>
  <c r="C874" i="3" s="1"/>
  <c r="C875" i="3" s="1"/>
  <c r="C876" i="3" s="1"/>
  <c r="C877" i="3" s="1"/>
  <c r="C878" i="3" s="1"/>
  <c r="C879" i="3" s="1"/>
  <c r="C880" i="3" s="1"/>
  <c r="C881" i="3" s="1"/>
  <c r="C882" i="3" s="1"/>
  <c r="C883" i="3" s="1"/>
  <c r="C884" i="3" s="1"/>
  <c r="C885" i="3" s="1"/>
  <c r="C886" i="3" s="1"/>
  <c r="C887" i="3" s="1"/>
  <c r="C888" i="3" s="1"/>
  <c r="C889" i="3" s="1"/>
  <c r="C890" i="3" s="1"/>
  <c r="C891" i="3" s="1"/>
  <c r="C892" i="3" s="1"/>
  <c r="C893" i="3" s="1"/>
  <c r="C894" i="3" s="1"/>
  <c r="C895" i="3" s="1"/>
  <c r="C896" i="3" s="1"/>
  <c r="C897" i="3" s="1"/>
  <c r="C898" i="3" s="1"/>
  <c r="C899" i="3" s="1"/>
  <c r="C900" i="3" s="1"/>
  <c r="C901" i="3" s="1"/>
  <c r="C902" i="3" s="1"/>
  <c r="C903" i="3" s="1"/>
  <c r="C904" i="3" s="1"/>
  <c r="C905" i="3" s="1"/>
  <c r="C906" i="3" s="1"/>
  <c r="C907" i="3" s="1"/>
  <c r="C908" i="3" s="1"/>
  <c r="C909" i="3" s="1"/>
  <c r="C910" i="3" s="1"/>
  <c r="C911" i="3" s="1"/>
  <c r="C912" i="3" s="1"/>
  <c r="C913" i="3" s="1"/>
  <c r="C914" i="3" s="1"/>
  <c r="C915" i="3" s="1"/>
  <c r="C916" i="3" s="1"/>
  <c r="C917" i="3" s="1"/>
  <c r="C918" i="3" s="1"/>
  <c r="C919" i="3" s="1"/>
  <c r="C920" i="3" s="1"/>
  <c r="C921" i="3" s="1"/>
  <c r="C922" i="3" s="1"/>
  <c r="C923" i="3" s="1"/>
  <c r="C924" i="3" s="1"/>
  <c r="C925" i="3" s="1"/>
  <c r="C926" i="3" s="1"/>
  <c r="C927" i="3" s="1"/>
  <c r="C928" i="3" s="1"/>
  <c r="C929" i="3" s="1"/>
  <c r="C930" i="3" s="1"/>
  <c r="C931" i="3" s="1"/>
  <c r="C932" i="3" s="1"/>
  <c r="C933" i="3" s="1"/>
  <c r="C934" i="3" s="1"/>
  <c r="C935" i="3" s="1"/>
  <c r="C936" i="3" s="1"/>
  <c r="C937" i="3" s="1"/>
  <c r="C938" i="3" s="1"/>
  <c r="C939" i="3" s="1"/>
  <c r="C940" i="3" s="1"/>
  <c r="C941" i="3" s="1"/>
  <c r="C942" i="3" s="1"/>
  <c r="C943" i="3" s="1"/>
  <c r="C944" i="3" s="1"/>
  <c r="C945" i="3" s="1"/>
  <c r="C946" i="3" s="1"/>
  <c r="C947" i="3" s="1"/>
  <c r="C948" i="3" s="1"/>
  <c r="C949" i="3" s="1"/>
  <c r="C950" i="3" s="1"/>
  <c r="C951" i="3" s="1"/>
  <c r="C952" i="3" s="1"/>
  <c r="C953" i="3" s="1"/>
  <c r="C954" i="3" s="1"/>
  <c r="C955" i="3" s="1"/>
  <c r="C956" i="3" s="1"/>
  <c r="C957" i="3" s="1"/>
  <c r="C958" i="3" s="1"/>
  <c r="C959" i="3" s="1"/>
  <c r="C960" i="3" s="1"/>
  <c r="C961" i="3" s="1"/>
  <c r="C962" i="3" s="1"/>
  <c r="C963" i="3" s="1"/>
  <c r="C964" i="3" s="1"/>
  <c r="C965" i="3" s="1"/>
  <c r="C966" i="3" s="1"/>
  <c r="C967" i="3" s="1"/>
  <c r="C968" i="3" s="1"/>
  <c r="C969" i="3" s="1"/>
  <c r="C970" i="3" s="1"/>
  <c r="C971" i="3" s="1"/>
  <c r="C972" i="3" s="1"/>
  <c r="C973" i="3" s="1"/>
  <c r="C974" i="3" s="1"/>
  <c r="C975" i="3" s="1"/>
  <c r="C976" i="3" s="1"/>
  <c r="C977" i="3" s="1"/>
  <c r="C978" i="3" s="1"/>
  <c r="C979" i="3" s="1"/>
  <c r="C980" i="3" s="1"/>
  <c r="C981" i="3" s="1"/>
  <c r="C982" i="3" s="1"/>
  <c r="C983" i="3" s="1"/>
  <c r="C984" i="3" s="1"/>
  <c r="C985" i="3" s="1"/>
  <c r="C986" i="3" s="1"/>
  <c r="C987" i="3" s="1"/>
  <c r="C988" i="3" s="1"/>
  <c r="C989" i="3" s="1"/>
  <c r="C990" i="3" s="1"/>
  <c r="C991" i="3" s="1"/>
  <c r="C992" i="3" s="1"/>
  <c r="C993" i="3" s="1"/>
  <c r="C994" i="3" s="1"/>
  <c r="C995" i="3" s="1"/>
  <c r="C996" i="3" s="1"/>
  <c r="C997" i="3" s="1"/>
  <c r="C998" i="3" s="1"/>
  <c r="C999" i="3" s="1"/>
  <c r="C1000" i="3" s="1"/>
  <c r="C1001" i="3" s="1"/>
  <c r="C1002" i="3" s="1"/>
  <c r="C1003" i="3" s="1"/>
  <c r="C1004" i="3" s="1"/>
  <c r="C1005" i="3" s="1"/>
  <c r="C1006" i="3" s="1"/>
  <c r="C1007" i="3" s="1"/>
  <c r="C1008" i="3" s="1"/>
  <c r="C1009" i="3" s="1"/>
  <c r="C1010" i="3" s="1"/>
  <c r="C1011" i="3" s="1"/>
  <c r="C1012" i="3" s="1"/>
  <c r="C1013" i="3" s="1"/>
  <c r="C1014" i="3" s="1"/>
  <c r="C1015" i="3" s="1"/>
  <c r="C1016" i="3" s="1"/>
  <c r="C1017" i="3" s="1"/>
  <c r="C1018" i="3" s="1"/>
  <c r="C1019" i="3" s="1"/>
  <c r="C1020" i="3" s="1"/>
  <c r="C1021" i="3" s="1"/>
  <c r="C1022" i="3" s="1"/>
  <c r="C1023" i="3" s="1"/>
  <c r="C1024" i="3" s="1"/>
  <c r="C1025" i="3" s="1"/>
  <c r="C1026" i="3" s="1"/>
  <c r="C1027" i="3" s="1"/>
  <c r="C1028" i="3" s="1"/>
  <c r="C1029" i="3" s="1"/>
  <c r="C1030" i="3" s="1"/>
  <c r="C1031" i="3" s="1"/>
  <c r="C1032" i="3" s="1"/>
  <c r="C1033" i="3" s="1"/>
  <c r="C1034" i="3" s="1"/>
  <c r="C1035" i="3" s="1"/>
  <c r="C1036" i="3" s="1"/>
  <c r="C1037" i="3" s="1"/>
  <c r="C1038" i="3" s="1"/>
  <c r="C1039" i="3" s="1"/>
  <c r="C1040" i="3" s="1"/>
  <c r="C1041" i="3" s="1"/>
  <c r="C1042" i="3" s="1"/>
  <c r="C1043" i="3" s="1"/>
  <c r="C1044" i="3" s="1"/>
  <c r="C1045" i="3" s="1"/>
  <c r="C1046" i="3" s="1"/>
  <c r="C1047" i="3" s="1"/>
  <c r="C1048" i="3" s="1"/>
  <c r="C1049" i="3" s="1"/>
  <c r="C1050" i="3" s="1"/>
  <c r="C1051" i="3" s="1"/>
  <c r="C1052" i="3" s="1"/>
  <c r="C1053" i="3" s="1"/>
  <c r="C1054" i="3" s="1"/>
  <c r="C1055" i="3" s="1"/>
  <c r="C1056" i="3" s="1"/>
  <c r="C1057" i="3" s="1"/>
  <c r="C1058" i="3" s="1"/>
  <c r="C1059" i="3" s="1"/>
  <c r="C1060" i="3" s="1"/>
  <c r="C1061" i="3" s="1"/>
  <c r="C1062" i="3" s="1"/>
  <c r="C1063" i="3" s="1"/>
  <c r="C1064" i="3" s="1"/>
  <c r="C1065" i="3" s="1"/>
  <c r="C1066" i="3" s="1"/>
  <c r="C1067" i="3" s="1"/>
  <c r="C1068" i="3" s="1"/>
  <c r="C1069" i="3" s="1"/>
  <c r="C1070" i="3" s="1"/>
  <c r="C1071" i="3" s="1"/>
  <c r="C1072" i="3" s="1"/>
  <c r="C1073" i="3" s="1"/>
  <c r="C1074" i="3" s="1"/>
  <c r="C1075" i="3" s="1"/>
  <c r="C1076" i="3" s="1"/>
  <c r="C1077" i="3" s="1"/>
  <c r="C1078" i="3" s="1"/>
  <c r="C1079" i="3" s="1"/>
  <c r="C1080" i="3" s="1"/>
  <c r="C1081" i="3" s="1"/>
  <c r="C1082" i="3" s="1"/>
  <c r="C1083" i="3" s="1"/>
  <c r="C1084" i="3" s="1"/>
  <c r="C1085" i="3" s="1"/>
  <c r="C1086" i="3" s="1"/>
  <c r="C1087" i="3" s="1"/>
  <c r="C1088" i="3" s="1"/>
  <c r="C1089" i="3" s="1"/>
  <c r="C1090" i="3" s="1"/>
  <c r="C1091" i="3" s="1"/>
  <c r="C1092" i="3" s="1"/>
  <c r="C1093" i="3" s="1"/>
  <c r="C1094" i="3" s="1"/>
  <c r="C1095" i="3" s="1"/>
  <c r="C1096" i="3" s="1"/>
  <c r="C1097" i="3" s="1"/>
  <c r="C1098" i="3" s="1"/>
  <c r="C1099" i="3" s="1"/>
  <c r="C1100" i="3" s="1"/>
  <c r="C1101" i="3" s="1"/>
  <c r="C1102" i="3" s="1"/>
  <c r="C1103" i="3" s="1"/>
  <c r="C1104" i="3" s="1"/>
  <c r="C1105" i="3" s="1"/>
  <c r="C1106" i="3" s="1"/>
  <c r="C1107" i="3" s="1"/>
  <c r="C1108" i="3" s="1"/>
  <c r="C1109" i="3" s="1"/>
  <c r="C1110" i="3" s="1"/>
  <c r="C1111" i="3" s="1"/>
  <c r="C1112" i="3" s="1"/>
  <c r="C1113" i="3" s="1"/>
  <c r="C1114" i="3" s="1"/>
  <c r="C1115" i="3" s="1"/>
  <c r="C1116" i="3" s="1"/>
  <c r="C1117" i="3" s="1"/>
  <c r="C1118" i="3" s="1"/>
  <c r="C1119" i="3" s="1"/>
  <c r="C1120" i="3" s="1"/>
  <c r="C1121" i="3" s="1"/>
  <c r="C1122" i="3" s="1"/>
  <c r="C1123" i="3" s="1"/>
  <c r="C1124" i="3" s="1"/>
  <c r="C1125" i="3" s="1"/>
  <c r="C1126" i="3" s="1"/>
  <c r="C1127" i="3" s="1"/>
  <c r="C1128" i="3" s="1"/>
  <c r="C1129" i="3" s="1"/>
  <c r="C1130" i="3" s="1"/>
  <c r="C1131" i="3" s="1"/>
  <c r="C1132" i="3" s="1"/>
  <c r="C1133" i="3" s="1"/>
  <c r="C1134" i="3" s="1"/>
  <c r="C1135" i="3" s="1"/>
  <c r="C1136" i="3" s="1"/>
  <c r="C1137" i="3" s="1"/>
  <c r="C1138" i="3" s="1"/>
  <c r="C1139" i="3" s="1"/>
  <c r="C1140" i="3" s="1"/>
  <c r="C1141" i="3" s="1"/>
  <c r="C1142" i="3" s="1"/>
  <c r="C1143" i="3" s="1"/>
  <c r="C1144" i="3" s="1"/>
  <c r="C1145" i="3" s="1"/>
  <c r="C1146" i="3" s="1"/>
  <c r="C1147" i="3" s="1"/>
  <c r="C1148" i="3" s="1"/>
  <c r="C1149" i="3" s="1"/>
  <c r="C1150" i="3" s="1"/>
  <c r="C1151" i="3" s="1"/>
  <c r="C1152" i="3" s="1"/>
  <c r="C1153" i="3" s="1"/>
  <c r="C1154" i="3" s="1"/>
  <c r="C1155" i="3" s="1"/>
  <c r="C1156" i="3" s="1"/>
  <c r="C1157" i="3" s="1"/>
  <c r="C1158" i="3" s="1"/>
  <c r="C1159" i="3" s="1"/>
  <c r="C1160" i="3" s="1"/>
  <c r="C1161" i="3" s="1"/>
  <c r="C1162" i="3" s="1"/>
  <c r="C1163" i="3" s="1"/>
  <c r="C1164" i="3" s="1"/>
  <c r="C1165" i="3" s="1"/>
  <c r="C1166" i="3" s="1"/>
  <c r="C1167" i="3" s="1"/>
  <c r="C1168" i="3" s="1"/>
  <c r="C1169" i="3" s="1"/>
  <c r="C1170" i="3" s="1"/>
  <c r="C1171" i="3" s="1"/>
  <c r="C1172" i="3" s="1"/>
  <c r="C1173" i="3" s="1"/>
  <c r="C1174" i="3" s="1"/>
  <c r="C1175" i="3" s="1"/>
  <c r="C1176" i="3" s="1"/>
  <c r="C1177" i="3" s="1"/>
  <c r="C1178" i="3" s="1"/>
  <c r="C1179" i="3" s="1"/>
  <c r="C1180" i="3" s="1"/>
  <c r="C1181" i="3" s="1"/>
  <c r="C1182" i="3" s="1"/>
  <c r="C1183" i="3" s="1"/>
  <c r="C1184" i="3" s="1"/>
  <c r="C1185" i="3" s="1"/>
  <c r="C1186" i="3" s="1"/>
  <c r="C1187" i="3" s="1"/>
  <c r="C1188" i="3" s="1"/>
  <c r="C1189" i="3" s="1"/>
  <c r="C1190" i="3" s="1"/>
  <c r="C1191" i="3" s="1"/>
  <c r="C1192" i="3" s="1"/>
  <c r="C1193" i="3" s="1"/>
  <c r="C1194" i="3" s="1"/>
  <c r="C1195" i="3" s="1"/>
  <c r="C1196" i="3" s="1"/>
  <c r="C1197" i="3" s="1"/>
  <c r="C1198" i="3" s="1"/>
  <c r="C1199" i="3" s="1"/>
  <c r="C1200" i="3" s="1"/>
  <c r="C1201" i="3" s="1"/>
  <c r="C1202" i="3" s="1"/>
  <c r="C1203" i="3" s="1"/>
  <c r="C1204" i="3" s="1"/>
  <c r="C1205" i="3" s="1"/>
  <c r="C1206" i="3" s="1"/>
  <c r="C1207" i="3" s="1"/>
  <c r="C1208" i="3" s="1"/>
  <c r="C1209" i="3" s="1"/>
  <c r="C1210" i="3" s="1"/>
  <c r="C1211" i="3" s="1"/>
  <c r="C1212" i="3" s="1"/>
  <c r="C1213" i="3" s="1"/>
  <c r="C1214" i="3" s="1"/>
  <c r="C1215" i="3" s="1"/>
  <c r="C1216" i="3" s="1"/>
  <c r="C1217" i="3" s="1"/>
  <c r="C1218" i="3" s="1"/>
  <c r="C1219" i="3" s="1"/>
  <c r="C1220" i="3" s="1"/>
  <c r="C1221" i="3" s="1"/>
  <c r="C1222" i="3" s="1"/>
  <c r="C1223" i="3" s="1"/>
  <c r="C1224" i="3" s="1"/>
  <c r="C1225" i="3" s="1"/>
  <c r="C1226" i="3" s="1"/>
  <c r="C1227" i="3" s="1"/>
  <c r="C1228" i="3" s="1"/>
  <c r="C1229" i="3" s="1"/>
  <c r="C1230" i="3" s="1"/>
  <c r="C1231" i="3" s="1"/>
  <c r="C1232" i="3" s="1"/>
  <c r="C1233" i="3" s="1"/>
  <c r="C1234" i="3" s="1"/>
  <c r="C1235" i="3" s="1"/>
  <c r="C1236" i="3" s="1"/>
  <c r="C1237" i="3" s="1"/>
  <c r="C1238" i="3" s="1"/>
  <c r="C1239" i="3" s="1"/>
  <c r="C1240" i="3" s="1"/>
  <c r="C1241" i="3" s="1"/>
  <c r="C1242" i="3" s="1"/>
  <c r="C1243" i="3" s="1"/>
  <c r="C1244" i="3" s="1"/>
  <c r="C1245" i="3" s="1"/>
  <c r="C1246" i="3" s="1"/>
  <c r="C1247" i="3" s="1"/>
  <c r="C1248" i="3" s="1"/>
  <c r="C1249" i="3" s="1"/>
  <c r="C1250" i="3" s="1"/>
  <c r="C1251" i="3" s="1"/>
  <c r="C1252" i="3" s="1"/>
  <c r="C1253" i="3" s="1"/>
  <c r="C1254" i="3" s="1"/>
  <c r="C1255" i="3" s="1"/>
  <c r="C1256" i="3" s="1"/>
  <c r="C1257" i="3" s="1"/>
  <c r="C1258" i="3" s="1"/>
  <c r="C1259" i="3" s="1"/>
  <c r="C1260" i="3" s="1"/>
  <c r="C1261" i="3" s="1"/>
  <c r="C1262" i="3" s="1"/>
  <c r="C1263" i="3" s="1"/>
  <c r="C1264" i="3" s="1"/>
  <c r="C1265" i="3" s="1"/>
  <c r="C1266" i="3" s="1"/>
  <c r="C1267" i="3" s="1"/>
  <c r="C1268" i="3" s="1"/>
  <c r="C1269" i="3" s="1"/>
  <c r="C1270" i="3" s="1"/>
  <c r="C1271" i="3" s="1"/>
  <c r="C1272" i="3" s="1"/>
  <c r="C1273" i="3" s="1"/>
  <c r="C1274" i="3" s="1"/>
  <c r="C1275" i="3" s="1"/>
  <c r="C1276" i="3" s="1"/>
  <c r="C1277" i="3" s="1"/>
  <c r="C1278" i="3" s="1"/>
  <c r="C1279" i="3" s="1"/>
  <c r="C1280" i="3" s="1"/>
  <c r="C1281" i="3" s="1"/>
  <c r="C1282" i="3" s="1"/>
  <c r="C1283" i="3" s="1"/>
  <c r="C1284" i="3" s="1"/>
  <c r="C1285" i="3" s="1"/>
  <c r="C1286" i="3" s="1"/>
  <c r="C1287" i="3" s="1"/>
  <c r="C1288" i="3" s="1"/>
  <c r="C1289" i="3" s="1"/>
  <c r="C1290" i="3" s="1"/>
  <c r="C1291" i="3" s="1"/>
  <c r="C1292" i="3" s="1"/>
  <c r="C1293" i="3" s="1"/>
  <c r="C1294" i="3" s="1"/>
  <c r="C1295" i="3" s="1"/>
  <c r="C1296" i="3" s="1"/>
  <c r="C1297" i="3" s="1"/>
  <c r="C1298" i="3" s="1"/>
  <c r="C1299" i="3" s="1"/>
  <c r="C1300" i="3" s="1"/>
  <c r="C1301" i="3" s="1"/>
  <c r="C1302" i="3" s="1"/>
  <c r="C1303" i="3" s="1"/>
  <c r="C1304" i="3" s="1"/>
  <c r="C1305" i="3" s="1"/>
  <c r="C1306" i="3" s="1"/>
  <c r="C1307" i="3" s="1"/>
  <c r="C1308" i="3" s="1"/>
  <c r="C1309" i="3" s="1"/>
  <c r="C1310" i="3" s="1"/>
  <c r="C1311" i="3" s="1"/>
  <c r="C1312" i="3" s="1"/>
  <c r="C1313" i="3" s="1"/>
  <c r="C1314" i="3" s="1"/>
  <c r="C1315" i="3" s="1"/>
  <c r="C1316" i="3" s="1"/>
  <c r="C1317" i="3" s="1"/>
  <c r="C1318" i="3" s="1"/>
  <c r="C1319" i="3" s="1"/>
  <c r="C1320" i="3" s="1"/>
  <c r="C1321" i="3" s="1"/>
  <c r="C1322" i="3" s="1"/>
  <c r="C1323" i="3" s="1"/>
  <c r="C1324" i="3" s="1"/>
  <c r="C1325" i="3" s="1"/>
  <c r="C1326" i="3" s="1"/>
  <c r="C1327" i="3" s="1"/>
  <c r="C1328" i="3" s="1"/>
  <c r="C1329" i="3" s="1"/>
  <c r="C1330" i="3" s="1"/>
  <c r="C1331" i="3" s="1"/>
  <c r="C1332" i="3" s="1"/>
  <c r="C1333" i="3" s="1"/>
  <c r="C1334" i="3" s="1"/>
  <c r="C1335" i="3" s="1"/>
  <c r="C1336" i="3" s="1"/>
  <c r="C1337" i="3" s="1"/>
  <c r="C1338" i="3" s="1"/>
  <c r="C1339" i="3" s="1"/>
  <c r="C1340" i="3" s="1"/>
  <c r="C1341" i="3" s="1"/>
  <c r="C1342" i="3" s="1"/>
  <c r="C1343" i="3" s="1"/>
  <c r="C1344" i="3" s="1"/>
  <c r="C1345" i="3" s="1"/>
  <c r="C1346" i="3" s="1"/>
  <c r="C1347" i="3" s="1"/>
  <c r="C1348" i="3" s="1"/>
  <c r="C1349" i="3" s="1"/>
  <c r="C1350" i="3" s="1"/>
  <c r="C1351" i="3" s="1"/>
  <c r="C1352" i="3" s="1"/>
  <c r="C1353" i="3" s="1"/>
  <c r="C1354" i="3" s="1"/>
  <c r="C1355" i="3" s="1"/>
  <c r="C1356" i="3" s="1"/>
  <c r="C1357" i="3" s="1"/>
  <c r="C1358" i="3" s="1"/>
  <c r="C1359" i="3" s="1"/>
  <c r="C1360" i="3" s="1"/>
  <c r="C1361" i="3" s="1"/>
  <c r="C1362" i="3" s="1"/>
  <c r="C1363" i="3" s="1"/>
  <c r="C1364" i="3" s="1"/>
  <c r="C1365" i="3" s="1"/>
  <c r="C1366" i="3" s="1"/>
  <c r="C1367" i="3" s="1"/>
  <c r="C1368" i="3" s="1"/>
  <c r="C1369" i="3" s="1"/>
  <c r="C1370" i="3" s="1"/>
  <c r="C1371" i="3" s="1"/>
  <c r="C1372" i="3" s="1"/>
  <c r="C1373" i="3" s="1"/>
  <c r="C1374" i="3" s="1"/>
  <c r="C1375" i="3" s="1"/>
  <c r="C1376" i="3" s="1"/>
  <c r="C1377" i="3" s="1"/>
  <c r="C1378" i="3" s="1"/>
  <c r="C1379" i="3" s="1"/>
  <c r="C1380" i="3" s="1"/>
  <c r="C1381" i="3" s="1"/>
  <c r="C1382" i="3" s="1"/>
  <c r="C1383" i="3" s="1"/>
  <c r="C1384" i="3" s="1"/>
  <c r="C1385" i="3" s="1"/>
  <c r="C1386" i="3" s="1"/>
  <c r="C1387" i="3" s="1"/>
  <c r="C1388" i="3" s="1"/>
  <c r="C1389" i="3" s="1"/>
  <c r="C1390" i="3" s="1"/>
  <c r="C1391" i="3" s="1"/>
  <c r="C1392" i="3" s="1"/>
  <c r="C1393" i="3" s="1"/>
  <c r="C1394" i="3" s="1"/>
  <c r="C1395" i="3" s="1"/>
  <c r="C1396" i="3" s="1"/>
  <c r="C1397" i="3" s="1"/>
  <c r="C1398" i="3" s="1"/>
  <c r="C1399" i="3" s="1"/>
  <c r="C1400" i="3" s="1"/>
  <c r="C1401" i="3" s="1"/>
  <c r="C1402" i="3" s="1"/>
  <c r="C1403" i="3" s="1"/>
  <c r="C1404" i="3" s="1"/>
  <c r="C1405" i="3" s="1"/>
  <c r="C1406" i="3" s="1"/>
  <c r="C1407" i="3" s="1"/>
  <c r="C1408" i="3" s="1"/>
  <c r="C1409" i="3" s="1"/>
  <c r="C1410" i="3" s="1"/>
  <c r="C1411" i="3" s="1"/>
  <c r="C1412" i="3" s="1"/>
  <c r="C1413" i="3" s="1"/>
  <c r="C1414" i="3" s="1"/>
  <c r="C1415" i="3" s="1"/>
  <c r="C1416" i="3" s="1"/>
  <c r="C1417" i="3" s="1"/>
  <c r="C1418" i="3" s="1"/>
  <c r="C1419" i="3" s="1"/>
  <c r="C1420" i="3" s="1"/>
  <c r="C1421" i="3" s="1"/>
  <c r="C1422" i="3" s="1"/>
  <c r="C1423" i="3" s="1"/>
  <c r="C1424" i="3" s="1"/>
  <c r="C1425" i="3" s="1"/>
  <c r="C1426" i="3" s="1"/>
  <c r="C1427" i="3" s="1"/>
  <c r="C1428" i="3" s="1"/>
  <c r="C1429" i="3" s="1"/>
  <c r="C1430" i="3" s="1"/>
  <c r="C1431" i="3" s="1"/>
  <c r="C1432" i="3" s="1"/>
  <c r="C1433" i="3" s="1"/>
  <c r="C1434" i="3" s="1"/>
  <c r="C1435" i="3" s="1"/>
  <c r="C1436" i="3" s="1"/>
  <c r="C1437" i="3" s="1"/>
  <c r="C1438" i="3" s="1"/>
  <c r="C1439" i="3" s="1"/>
  <c r="C1440" i="3" s="1"/>
  <c r="C1441" i="3" s="1"/>
  <c r="C1442" i="3" s="1"/>
  <c r="C1443" i="3" s="1"/>
  <c r="C1444" i="3" s="1"/>
  <c r="C1445" i="3" s="1"/>
  <c r="C1446" i="3" s="1"/>
  <c r="C1447" i="3" s="1"/>
  <c r="C1448" i="3" s="1"/>
  <c r="C1449" i="3" s="1"/>
  <c r="C1450" i="3" s="1"/>
  <c r="C1451" i="3" s="1"/>
  <c r="C1452" i="3" s="1"/>
  <c r="C1453" i="3" s="1"/>
  <c r="C1454" i="3" s="1"/>
  <c r="C1455" i="3" s="1"/>
  <c r="C1456" i="3" s="1"/>
  <c r="C1457" i="3" s="1"/>
  <c r="C1458" i="3" s="1"/>
  <c r="C1459" i="3" s="1"/>
  <c r="C1460" i="3" s="1"/>
  <c r="C1461" i="3" s="1"/>
  <c r="C1462" i="3" s="1"/>
  <c r="C1463" i="3" s="1"/>
  <c r="C1464" i="3" s="1"/>
  <c r="C1465" i="3" s="1"/>
  <c r="C1466" i="3" s="1"/>
  <c r="C1467" i="3" s="1"/>
  <c r="C1468" i="3" s="1"/>
  <c r="C1469" i="3" s="1"/>
  <c r="C1470" i="3" s="1"/>
  <c r="C1471" i="3" s="1"/>
  <c r="C1472" i="3" s="1"/>
  <c r="C1473" i="3" s="1"/>
  <c r="C1474" i="3" s="1"/>
  <c r="C1475" i="3" s="1"/>
  <c r="C1476" i="3" s="1"/>
  <c r="C1477" i="3" s="1"/>
  <c r="C1478" i="3" s="1"/>
  <c r="C1479" i="3" s="1"/>
  <c r="C1480" i="3" s="1"/>
  <c r="C1481" i="3" s="1"/>
  <c r="C1482" i="3" s="1"/>
  <c r="C1483" i="3" s="1"/>
  <c r="C1484" i="3" s="1"/>
  <c r="C1485" i="3" s="1"/>
  <c r="C1486" i="3" s="1"/>
  <c r="C1487" i="3" s="1"/>
  <c r="C1488" i="3" s="1"/>
  <c r="C1489" i="3" s="1"/>
  <c r="C1490" i="3" s="1"/>
  <c r="C1491" i="3" s="1"/>
  <c r="C1492" i="3" s="1"/>
  <c r="C1493" i="3" s="1"/>
  <c r="C1494" i="3" s="1"/>
  <c r="C1495" i="3" s="1"/>
  <c r="C1496" i="3" s="1"/>
  <c r="C1497" i="3" s="1"/>
  <c r="C1498" i="3" s="1"/>
  <c r="C1499" i="3" s="1"/>
  <c r="C1500" i="3" s="1"/>
  <c r="C1501" i="3" s="1"/>
  <c r="C1502" i="3" s="1"/>
  <c r="C1503" i="3" s="1"/>
  <c r="C1504" i="3" s="1"/>
  <c r="C1505" i="3" s="1"/>
  <c r="C1506" i="3" s="1"/>
  <c r="C1507" i="3" s="1"/>
  <c r="C1508" i="3" s="1"/>
  <c r="C1509" i="3" s="1"/>
  <c r="C1510" i="3" s="1"/>
  <c r="C1511" i="3" s="1"/>
  <c r="C1512" i="3" s="1"/>
  <c r="C1513" i="3" s="1"/>
  <c r="C1514" i="3" s="1"/>
  <c r="C1515" i="3" s="1"/>
  <c r="C7" i="10" s="1"/>
  <c r="W30" i="3"/>
  <c r="X30" i="3"/>
  <c r="A22" i="8" l="1"/>
  <c r="D21" i="8"/>
  <c r="F21" i="8" s="1"/>
  <c r="E21" i="8"/>
  <c r="O7" i="10"/>
  <c r="B7" i="10"/>
  <c r="E7" i="10"/>
  <c r="G7" i="10"/>
  <c r="L7" i="10"/>
  <c r="R7" i="10"/>
  <c r="N7" i="10"/>
  <c r="Q7" i="10"/>
  <c r="K7" i="10"/>
  <c r="F7" i="10"/>
  <c r="P7" i="10"/>
  <c r="H7" i="10"/>
  <c r="I7" i="10"/>
  <c r="D7" i="10"/>
  <c r="J7" i="10"/>
  <c r="M7" i="10"/>
  <c r="C10" i="10"/>
  <c r="C12" i="10"/>
  <c r="C14" i="10"/>
  <c r="C5" i="10"/>
  <c r="C4" i="10"/>
  <c r="C2" i="10"/>
  <c r="C3" i="10"/>
  <c r="C6" i="10"/>
  <c r="C9" i="10"/>
  <c r="C8" i="10"/>
  <c r="C13" i="10"/>
  <c r="C11" i="10"/>
  <c r="X31" i="3"/>
  <c r="U31" i="3" s="1"/>
  <c r="W31" i="3"/>
  <c r="U30" i="3"/>
  <c r="A23" i="8" l="1"/>
  <c r="E22" i="8"/>
  <c r="D22" i="8"/>
  <c r="F22" i="8" s="1"/>
  <c r="K5" i="10"/>
  <c r="H5" i="10"/>
  <c r="I5" i="10"/>
  <c r="D5" i="10"/>
  <c r="M5" i="10"/>
  <c r="F5" i="10"/>
  <c r="P5" i="10"/>
  <c r="J5" i="10"/>
  <c r="G5" i="10"/>
  <c r="N5" i="10"/>
  <c r="L5" i="10"/>
  <c r="B5" i="10"/>
  <c r="O5" i="10"/>
  <c r="R5" i="10"/>
  <c r="Q5" i="10"/>
  <c r="E5" i="10"/>
  <c r="R13" i="10"/>
  <c r="M13" i="10"/>
  <c r="H13" i="10"/>
  <c r="K13" i="10"/>
  <c r="Q13" i="10"/>
  <c r="J13" i="10"/>
  <c r="B13" i="10"/>
  <c r="L13" i="10"/>
  <c r="N13" i="10"/>
  <c r="G13" i="10"/>
  <c r="O13" i="10"/>
  <c r="F13" i="10"/>
  <c r="P13" i="10"/>
  <c r="D13" i="10"/>
  <c r="I13" i="10"/>
  <c r="E13" i="10"/>
  <c r="J3" i="10"/>
  <c r="I3" i="10"/>
  <c r="G3" i="10"/>
  <c r="D3" i="10"/>
  <c r="O3" i="10"/>
  <c r="L3" i="10"/>
  <c r="M3" i="10"/>
  <c r="H3" i="10"/>
  <c r="B3" i="10"/>
  <c r="E3" i="10"/>
  <c r="N3" i="10"/>
  <c r="K3" i="10"/>
  <c r="R3" i="10"/>
  <c r="P3" i="10"/>
  <c r="F3" i="10"/>
  <c r="Q3" i="10"/>
  <c r="N14" i="10"/>
  <c r="M14" i="10"/>
  <c r="I14" i="10"/>
  <c r="L14" i="10"/>
  <c r="B14" i="10"/>
  <c r="H14" i="10"/>
  <c r="O14" i="10"/>
  <c r="E14" i="10"/>
  <c r="Q14" i="10"/>
  <c r="K14" i="10"/>
  <c r="R14" i="10"/>
  <c r="F14" i="10"/>
  <c r="D14" i="10"/>
  <c r="J14" i="10"/>
  <c r="P14" i="10"/>
  <c r="G14" i="10"/>
  <c r="L11" i="10"/>
  <c r="H11" i="10"/>
  <c r="R11" i="10"/>
  <c r="O11" i="10"/>
  <c r="P11" i="10"/>
  <c r="I11" i="10"/>
  <c r="B11" i="10"/>
  <c r="Q11" i="10"/>
  <c r="K11" i="10"/>
  <c r="F11" i="10"/>
  <c r="N11" i="10"/>
  <c r="J11" i="10"/>
  <c r="M11" i="10"/>
  <c r="E11" i="10"/>
  <c r="D11" i="10"/>
  <c r="G11" i="10"/>
  <c r="P8" i="10"/>
  <c r="Q8" i="10"/>
  <c r="L8" i="10"/>
  <c r="B8" i="10"/>
  <c r="D8" i="10"/>
  <c r="E8" i="10"/>
  <c r="N8" i="10"/>
  <c r="O8" i="10"/>
  <c r="K8" i="10"/>
  <c r="M8" i="10"/>
  <c r="J8" i="10"/>
  <c r="R8" i="10"/>
  <c r="I8" i="10"/>
  <c r="F8" i="10"/>
  <c r="G8" i="10"/>
  <c r="H8" i="10"/>
  <c r="Q2" i="10"/>
  <c r="J2" i="10"/>
  <c r="G2" i="10"/>
  <c r="D2" i="10"/>
  <c r="L2" i="10"/>
  <c r="I2" i="10"/>
  <c r="P2" i="10"/>
  <c r="O2" i="10"/>
  <c r="N2" i="10"/>
  <c r="M2" i="10"/>
  <c r="K2" i="10"/>
  <c r="H2" i="10"/>
  <c r="R2" i="10"/>
  <c r="F2" i="10"/>
  <c r="B2" i="10"/>
  <c r="E2" i="10"/>
  <c r="O12" i="10"/>
  <c r="E12" i="10"/>
  <c r="M12" i="10"/>
  <c r="D12" i="10"/>
  <c r="R12" i="10"/>
  <c r="N12" i="10"/>
  <c r="H12" i="10"/>
  <c r="J12" i="10"/>
  <c r="Q12" i="10"/>
  <c r="K12" i="10"/>
  <c r="I12" i="10"/>
  <c r="G12" i="10"/>
  <c r="B12" i="10"/>
  <c r="P12" i="10"/>
  <c r="L12" i="10"/>
  <c r="F12" i="10"/>
  <c r="R6" i="10"/>
  <c r="J6" i="10"/>
  <c r="I6" i="10"/>
  <c r="B6" i="10"/>
  <c r="K6" i="10"/>
  <c r="Q6" i="10"/>
  <c r="G6" i="10"/>
  <c r="L6" i="10"/>
  <c r="P6" i="10"/>
  <c r="E6" i="10"/>
  <c r="M6" i="10"/>
  <c r="O6" i="10"/>
  <c r="H6" i="10"/>
  <c r="D6" i="10"/>
  <c r="F6" i="10"/>
  <c r="N6" i="10"/>
  <c r="E9" i="10"/>
  <c r="I9" i="10"/>
  <c r="F9" i="10"/>
  <c r="L9" i="10"/>
  <c r="N9" i="10"/>
  <c r="D9" i="10"/>
  <c r="B9" i="10"/>
  <c r="M9" i="10"/>
  <c r="H9" i="10"/>
  <c r="J9" i="10"/>
  <c r="K9" i="10"/>
  <c r="Q9" i="10"/>
  <c r="P9" i="10"/>
  <c r="R9" i="10"/>
  <c r="O9" i="10"/>
  <c r="G9" i="10"/>
  <c r="P4" i="10"/>
  <c r="K4" i="10"/>
  <c r="D4" i="10"/>
  <c r="N4" i="10"/>
  <c r="Q4" i="10"/>
  <c r="L4" i="10"/>
  <c r="H4" i="10"/>
  <c r="M4" i="10"/>
  <c r="G4" i="10"/>
  <c r="O4" i="10"/>
  <c r="J4" i="10"/>
  <c r="E4" i="10"/>
  <c r="F4" i="10"/>
  <c r="I4" i="10"/>
  <c r="R4" i="10"/>
  <c r="B4" i="10"/>
  <c r="P10" i="10"/>
  <c r="D10" i="10"/>
  <c r="J10" i="10"/>
  <c r="Q10" i="10"/>
  <c r="E10" i="10"/>
  <c r="H10" i="10"/>
  <c r="R10" i="10"/>
  <c r="O10" i="10"/>
  <c r="I10" i="10"/>
  <c r="M10" i="10"/>
  <c r="L10" i="10"/>
  <c r="G10" i="10"/>
  <c r="N10" i="10"/>
  <c r="F10" i="10"/>
  <c r="B10" i="10"/>
  <c r="K10" i="10"/>
  <c r="W32" i="3"/>
  <c r="X32" i="3"/>
  <c r="A24" i="8" l="1"/>
  <c r="D23" i="8"/>
  <c r="F23" i="8" s="1"/>
  <c r="E23" i="8"/>
  <c r="U32" i="3"/>
  <c r="X33" i="3"/>
  <c r="U33" i="3" s="1"/>
  <c r="W33" i="3"/>
  <c r="A25" i="8" l="1"/>
  <c r="D24" i="8"/>
  <c r="F24" i="8" s="1"/>
  <c r="E24" i="8"/>
  <c r="X34" i="3"/>
  <c r="U34" i="3" s="1"/>
  <c r="W34" i="3"/>
  <c r="A26" i="8" l="1"/>
  <c r="E25" i="8"/>
  <c r="D25" i="8"/>
  <c r="F25" i="8" s="1"/>
  <c r="W35" i="3"/>
  <c r="X35" i="3"/>
  <c r="U35" i="3" s="1"/>
  <c r="D26" i="8" l="1"/>
  <c r="F26" i="8" s="1"/>
  <c r="E26" i="8"/>
  <c r="A27" i="8"/>
  <c r="W36" i="3"/>
  <c r="X36" i="3"/>
  <c r="U36" i="3" s="1"/>
  <c r="D27" i="8" l="1"/>
  <c r="F27" i="8" s="1"/>
  <c r="E27" i="8"/>
  <c r="A28" i="8"/>
  <c r="W37" i="3"/>
  <c r="X37" i="3"/>
  <c r="U37" i="3" s="1"/>
  <c r="D28" i="8" l="1"/>
  <c r="F28" i="8" s="1"/>
  <c r="E28" i="8"/>
  <c r="A29" i="8"/>
  <c r="W38" i="3"/>
  <c r="X38" i="3"/>
  <c r="U38" i="3" s="1"/>
  <c r="D29" i="8" l="1"/>
  <c r="F29" i="8" s="1"/>
  <c r="E29" i="8"/>
  <c r="A30" i="8"/>
  <c r="W39" i="3"/>
  <c r="X39" i="3"/>
  <c r="U39" i="3" s="1"/>
  <c r="D30" i="8" l="1"/>
  <c r="F30" i="8" s="1"/>
  <c r="E30" i="8"/>
  <c r="A31" i="8"/>
  <c r="W40" i="3"/>
  <c r="X40" i="3"/>
  <c r="U40" i="3" s="1"/>
  <c r="D31" i="8" l="1"/>
  <c r="F31" i="8" s="1"/>
  <c r="E31" i="8"/>
  <c r="A32" i="8"/>
  <c r="X41" i="3"/>
  <c r="U41" i="3" s="1"/>
  <c r="W41" i="3"/>
  <c r="A33" i="8" l="1"/>
  <c r="D32" i="8"/>
  <c r="F32" i="8" s="1"/>
  <c r="E32" i="8"/>
  <c r="W42" i="3"/>
  <c r="X42" i="3"/>
  <c r="U42" i="3" s="1"/>
  <c r="A34" i="8" l="1"/>
  <c r="D33" i="8"/>
  <c r="F33" i="8" s="1"/>
  <c r="E33" i="8"/>
  <c r="X43" i="3"/>
  <c r="U43" i="3" s="1"/>
  <c r="W43" i="3"/>
  <c r="A35" i="8" l="1"/>
  <c r="D34" i="8"/>
  <c r="F34" i="8" s="1"/>
  <c r="E34" i="8"/>
  <c r="X44" i="3"/>
  <c r="U44" i="3" s="1"/>
  <c r="W44" i="3"/>
  <c r="D35" i="8" l="1"/>
  <c r="F35" i="8" s="1"/>
  <c r="E35" i="8"/>
  <c r="A36" i="8"/>
  <c r="W45" i="3"/>
  <c r="X45" i="3"/>
  <c r="U45" i="3" s="1"/>
  <c r="E36" i="8" l="1"/>
  <c r="D36" i="8"/>
  <c r="F36" i="8" s="1"/>
  <c r="A37" i="8"/>
  <c r="W46" i="3"/>
  <c r="X46" i="3"/>
  <c r="U46" i="3" s="1"/>
  <c r="A38" i="8" l="1"/>
  <c r="D37" i="8"/>
  <c r="F37" i="8" s="1"/>
  <c r="E37" i="8"/>
  <c r="X47" i="3"/>
  <c r="U47" i="3" s="1"/>
  <c r="W47" i="3"/>
  <c r="D38" i="8" l="1"/>
  <c r="F38" i="8" s="1"/>
  <c r="E38" i="8"/>
  <c r="A39" i="8"/>
  <c r="X48" i="3"/>
  <c r="U48" i="3" s="1"/>
  <c r="W48" i="3"/>
  <c r="D39" i="8" l="1"/>
  <c r="F39" i="8" s="1"/>
  <c r="E39" i="8"/>
  <c r="A40" i="8"/>
  <c r="X49" i="3"/>
  <c r="U49" i="3" s="1"/>
  <c r="W49" i="3"/>
  <c r="E40" i="8" l="1"/>
  <c r="D40" i="8"/>
  <c r="F40" i="8" s="1"/>
  <c r="A41" i="8"/>
  <c r="X50" i="3"/>
  <c r="U50" i="3" s="1"/>
  <c r="W50" i="3"/>
  <c r="E41" i="8" l="1"/>
  <c r="D41" i="8"/>
  <c r="F41" i="8" s="1"/>
  <c r="A42" i="8"/>
  <c r="W51" i="3"/>
  <c r="X51" i="3"/>
  <c r="U51" i="3" s="1"/>
  <c r="D42" i="8" l="1"/>
  <c r="F42" i="8" s="1"/>
  <c r="E42" i="8"/>
  <c r="A43" i="8"/>
  <c r="X52" i="3"/>
  <c r="U52" i="3" s="1"/>
  <c r="W52" i="3"/>
  <c r="D43" i="8" l="1"/>
  <c r="F43" i="8" s="1"/>
  <c r="E43" i="8"/>
  <c r="A44" i="8"/>
  <c r="X53" i="3"/>
  <c r="U53" i="3" s="1"/>
  <c r="W53" i="3"/>
  <c r="D44" i="8" l="1"/>
  <c r="F44" i="8" s="1"/>
  <c r="E44" i="8"/>
  <c r="A45" i="8"/>
  <c r="W54" i="3"/>
  <c r="X54" i="3"/>
  <c r="U54" i="3" s="1"/>
  <c r="D45" i="8" l="1"/>
  <c r="F45" i="8" s="1"/>
  <c r="A46" i="8"/>
  <c r="E45" i="8"/>
  <c r="X55" i="3"/>
  <c r="U55" i="3" s="1"/>
  <c r="W55" i="3"/>
  <c r="E46" i="8" l="1"/>
  <c r="D46" i="8"/>
  <c r="F46" i="8" s="1"/>
  <c r="A47" i="8"/>
  <c r="W56" i="3"/>
  <c r="X56" i="3"/>
  <c r="U56" i="3" s="1"/>
  <c r="D47" i="8" l="1"/>
  <c r="F47" i="8" s="1"/>
  <c r="E47" i="8"/>
  <c r="A48" i="8"/>
  <c r="X57" i="3"/>
  <c r="U57" i="3" s="1"/>
  <c r="W57" i="3"/>
  <c r="E48" i="8" l="1"/>
  <c r="D48" i="8"/>
  <c r="F48" i="8" s="1"/>
  <c r="A49" i="8"/>
  <c r="X58" i="3"/>
  <c r="U58" i="3" s="1"/>
  <c r="W58" i="3"/>
  <c r="D49" i="8" l="1"/>
  <c r="F49" i="8" s="1"/>
  <c r="E49" i="8"/>
  <c r="A50" i="8"/>
  <c r="W59" i="3"/>
  <c r="X59" i="3"/>
  <c r="U59" i="3" s="1"/>
  <c r="D50" i="8" l="1"/>
  <c r="F50" i="8" s="1"/>
  <c r="E50" i="8"/>
  <c r="A51" i="8"/>
  <c r="X60" i="3"/>
  <c r="U60" i="3" s="1"/>
  <c r="W60" i="3"/>
  <c r="D51" i="8" l="1"/>
  <c r="F51" i="8" s="1"/>
  <c r="E51" i="8"/>
  <c r="A52" i="8"/>
  <c r="X61" i="3"/>
  <c r="U61" i="3" s="1"/>
  <c r="W61" i="3"/>
  <c r="A53" i="8" l="1"/>
  <c r="E52" i="8"/>
  <c r="D52" i="8"/>
  <c r="F52" i="8" s="1"/>
  <c r="W62" i="3"/>
  <c r="X62" i="3"/>
  <c r="U62" i="3" s="1"/>
  <c r="D53" i="8" l="1"/>
  <c r="F53" i="8" s="1"/>
  <c r="E53" i="8"/>
  <c r="A54" i="8"/>
  <c r="X63" i="3"/>
  <c r="U63" i="3" s="1"/>
  <c r="W63" i="3"/>
  <c r="A55" i="8" l="1"/>
  <c r="D54" i="8"/>
  <c r="F54" i="8" s="1"/>
  <c r="E54" i="8"/>
  <c r="X64" i="3"/>
  <c r="U64" i="3" s="1"/>
  <c r="W64" i="3"/>
  <c r="D55" i="8" l="1"/>
  <c r="F55" i="8" s="1"/>
  <c r="A56" i="8"/>
  <c r="E55" i="8"/>
  <c r="X65" i="3"/>
  <c r="U65" i="3" s="1"/>
  <c r="W65" i="3"/>
  <c r="D56" i="8" l="1"/>
  <c r="F56" i="8" s="1"/>
  <c r="E56" i="8"/>
  <c r="A57" i="8"/>
  <c r="X66" i="3"/>
  <c r="U66" i="3" s="1"/>
  <c r="W66" i="3"/>
  <c r="D57" i="8" l="1"/>
  <c r="F57" i="8" s="1"/>
  <c r="E57" i="8"/>
  <c r="A58" i="8"/>
  <c r="W67" i="3"/>
  <c r="X67" i="3"/>
  <c r="U67" i="3" s="1"/>
  <c r="D58" i="8" l="1"/>
  <c r="F58" i="8" s="1"/>
  <c r="A59" i="8"/>
  <c r="E58" i="8"/>
  <c r="X68" i="3"/>
  <c r="U68" i="3" s="1"/>
  <c r="W68" i="3"/>
  <c r="D59" i="8" l="1"/>
  <c r="F59" i="8" s="1"/>
  <c r="E59" i="8"/>
  <c r="A60" i="8"/>
  <c r="W69" i="3"/>
  <c r="X69" i="3"/>
  <c r="U69" i="3" s="1"/>
  <c r="D60" i="8" l="1"/>
  <c r="F60" i="8" s="1"/>
  <c r="E60" i="8"/>
  <c r="A61" i="8"/>
  <c r="X70" i="3"/>
  <c r="U70" i="3" s="1"/>
  <c r="W70" i="3"/>
  <c r="E61" i="8" l="1"/>
  <c r="D61" i="8"/>
  <c r="F61" i="8" s="1"/>
  <c r="A62" i="8"/>
  <c r="W71" i="3"/>
  <c r="X71" i="3"/>
  <c r="U71" i="3" s="1"/>
  <c r="E62" i="8" l="1"/>
  <c r="D62" i="8"/>
  <c r="F62" i="8" s="1"/>
  <c r="A63" i="8"/>
  <c r="X72" i="3"/>
  <c r="U72" i="3" s="1"/>
  <c r="W72" i="3"/>
  <c r="E63" i="8" l="1"/>
  <c r="D63" i="8"/>
  <c r="F63" i="8" s="1"/>
  <c r="A64" i="8"/>
  <c r="X73" i="3"/>
  <c r="U73" i="3" s="1"/>
  <c r="W73" i="3"/>
  <c r="A65" i="8" l="1"/>
  <c r="E64" i="8"/>
  <c r="D64" i="8"/>
  <c r="F64" i="8" s="1"/>
  <c r="W74" i="3"/>
  <c r="X74" i="3"/>
  <c r="U74" i="3" s="1"/>
  <c r="E65" i="8" l="1"/>
  <c r="D65" i="8"/>
  <c r="F65" i="8" s="1"/>
  <c r="A66" i="8"/>
  <c r="X75" i="3"/>
  <c r="U75" i="3" s="1"/>
  <c r="W75" i="3"/>
  <c r="A67" i="8" l="1"/>
  <c r="D66" i="8"/>
  <c r="F66" i="8" s="1"/>
  <c r="E66" i="8"/>
  <c r="W76" i="3"/>
  <c r="X76" i="3"/>
  <c r="U76" i="3" s="1"/>
  <c r="A68" i="8" l="1"/>
  <c r="D67" i="8"/>
  <c r="F67" i="8" s="1"/>
  <c r="E67" i="8"/>
  <c r="X77" i="3"/>
  <c r="U77" i="3" s="1"/>
  <c r="W77" i="3"/>
  <c r="E68" i="8" l="1"/>
  <c r="D68" i="8"/>
  <c r="F68" i="8" s="1"/>
  <c r="A69" i="8"/>
  <c r="X78" i="3"/>
  <c r="U78" i="3" s="1"/>
  <c r="W78" i="3"/>
  <c r="E69" i="8" l="1"/>
  <c r="D69" i="8"/>
  <c r="F69" i="8" s="1"/>
  <c r="A70" i="8"/>
  <c r="X79" i="3"/>
  <c r="U79" i="3" s="1"/>
  <c r="W79" i="3"/>
  <c r="E70" i="8" l="1"/>
  <c r="A71" i="8"/>
  <c r="D70" i="8"/>
  <c r="F70" i="8" s="1"/>
  <c r="X80" i="3"/>
  <c r="U80" i="3" s="1"/>
  <c r="W80" i="3"/>
  <c r="E71" i="8" l="1"/>
  <c r="D71" i="8"/>
  <c r="F71" i="8" s="1"/>
  <c r="A72" i="8"/>
  <c r="X81" i="3"/>
  <c r="U81" i="3" s="1"/>
  <c r="W81" i="3"/>
  <c r="E72" i="8" l="1"/>
  <c r="D72" i="8"/>
  <c r="F72" i="8" s="1"/>
  <c r="A73" i="8"/>
  <c r="X82" i="3"/>
  <c r="U82" i="3" s="1"/>
  <c r="W82" i="3"/>
  <c r="A74" i="8" l="1"/>
  <c r="D73" i="8"/>
  <c r="F73" i="8" s="1"/>
  <c r="E73" i="8"/>
  <c r="X83" i="3"/>
  <c r="U83" i="3" s="1"/>
  <c r="W83" i="3"/>
  <c r="D74" i="8" l="1"/>
  <c r="F74" i="8" s="1"/>
  <c r="E74" i="8"/>
  <c r="A75" i="8"/>
  <c r="W84" i="3"/>
  <c r="X84" i="3"/>
  <c r="U84" i="3" s="1"/>
  <c r="D75" i="8" l="1"/>
  <c r="F75" i="8" s="1"/>
  <c r="E75" i="8"/>
  <c r="A76" i="8"/>
  <c r="X85" i="3"/>
  <c r="U85" i="3" s="1"/>
  <c r="W85" i="3"/>
  <c r="D76" i="8" l="1"/>
  <c r="F76" i="8" s="1"/>
  <c r="E76" i="8"/>
  <c r="A77" i="8"/>
  <c r="X86" i="3"/>
  <c r="U86" i="3" s="1"/>
  <c r="W86" i="3"/>
  <c r="E77" i="8" l="1"/>
  <c r="D77" i="8"/>
  <c r="F77" i="8" s="1"/>
  <c r="A78" i="8"/>
  <c r="X87" i="3"/>
  <c r="U87" i="3" s="1"/>
  <c r="W87" i="3"/>
  <c r="E78" i="8" l="1"/>
  <c r="D78" i="8"/>
  <c r="F78" i="8" s="1"/>
  <c r="A79" i="8"/>
  <c r="X88" i="3"/>
  <c r="U88" i="3" s="1"/>
  <c r="W88" i="3"/>
  <c r="E79" i="8" l="1"/>
  <c r="A80" i="8"/>
  <c r="D79" i="8"/>
  <c r="F79" i="8" s="1"/>
  <c r="X89" i="3"/>
  <c r="U89" i="3" s="1"/>
  <c r="W89" i="3"/>
  <c r="E80" i="8" l="1"/>
  <c r="D80" i="8"/>
  <c r="F80" i="8" s="1"/>
  <c r="A81" i="8"/>
  <c r="X90" i="3"/>
  <c r="U90" i="3" s="1"/>
  <c r="W90" i="3"/>
  <c r="D81" i="8" l="1"/>
  <c r="F81" i="8" s="1"/>
  <c r="E81" i="8"/>
  <c r="A82" i="8"/>
  <c r="W91" i="3"/>
  <c r="X91" i="3"/>
  <c r="U91" i="3" s="1"/>
  <c r="D82" i="8" l="1"/>
  <c r="F82" i="8" s="1"/>
  <c r="E82" i="8"/>
  <c r="A83" i="8"/>
  <c r="X92" i="3"/>
  <c r="U92" i="3" s="1"/>
  <c r="W92" i="3"/>
  <c r="A84" i="8" l="1"/>
  <c r="E83" i="8"/>
  <c r="D83" i="8"/>
  <c r="F83" i="8" s="1"/>
  <c r="X93" i="3"/>
  <c r="U93" i="3" s="1"/>
  <c r="W93" i="3"/>
  <c r="E84" i="8" l="1"/>
  <c r="D84" i="8"/>
  <c r="F84" i="8" s="1"/>
  <c r="A85" i="8"/>
  <c r="W94" i="3"/>
  <c r="X94" i="3"/>
  <c r="U94" i="3" s="1"/>
  <c r="E85" i="8" l="1"/>
  <c r="D85" i="8"/>
  <c r="F85" i="8" s="1"/>
  <c r="A86" i="8"/>
  <c r="X95" i="3"/>
  <c r="U95" i="3" s="1"/>
  <c r="W95" i="3"/>
  <c r="E86" i="8" l="1"/>
  <c r="D86" i="8"/>
  <c r="F86" i="8" s="1"/>
  <c r="A87" i="8"/>
  <c r="W96" i="3"/>
  <c r="X96" i="3"/>
  <c r="U96" i="3" s="1"/>
  <c r="D87" i="8" l="1"/>
  <c r="F87" i="8" s="1"/>
  <c r="E87" i="8"/>
  <c r="A88" i="8"/>
  <c r="X97" i="3"/>
  <c r="U97" i="3" s="1"/>
  <c r="W97" i="3"/>
  <c r="D88" i="8" l="1"/>
  <c r="F88" i="8" s="1"/>
  <c r="E88" i="8"/>
  <c r="A89" i="8"/>
  <c r="X98" i="3"/>
  <c r="U98" i="3" s="1"/>
  <c r="W98" i="3"/>
  <c r="A90" i="8" l="1"/>
  <c r="D89" i="8"/>
  <c r="F89" i="8" s="1"/>
  <c r="E89" i="8"/>
  <c r="W99" i="3"/>
  <c r="X99" i="3"/>
  <c r="U99" i="3" s="1"/>
  <c r="D90" i="8" l="1"/>
  <c r="F90" i="8" s="1"/>
  <c r="E90" i="8"/>
  <c r="A91" i="8"/>
  <c r="W100" i="3"/>
  <c r="X100" i="3"/>
  <c r="U100" i="3" s="1"/>
  <c r="D91" i="8" l="1"/>
  <c r="F91" i="8" s="1"/>
  <c r="E91" i="8"/>
  <c r="A92" i="8"/>
  <c r="X101" i="3"/>
  <c r="U101" i="3" s="1"/>
  <c r="W101" i="3"/>
  <c r="A93" i="8" l="1"/>
  <c r="E92" i="8"/>
  <c r="D92" i="8"/>
  <c r="F92" i="8" s="1"/>
  <c r="X102" i="3"/>
  <c r="U102" i="3" s="1"/>
  <c r="W102" i="3"/>
  <c r="A94" i="8" l="1"/>
  <c r="E93" i="8"/>
  <c r="D93" i="8"/>
  <c r="F93" i="8" s="1"/>
  <c r="W103" i="3"/>
  <c r="X103" i="3"/>
  <c r="U103" i="3" s="1"/>
  <c r="A95" i="8" l="1"/>
  <c r="D94" i="8"/>
  <c r="F94" i="8" s="1"/>
  <c r="E94" i="8"/>
  <c r="X104" i="3"/>
  <c r="U104" i="3" s="1"/>
  <c r="W104" i="3"/>
  <c r="D95" i="8" l="1"/>
  <c r="F95" i="8" s="1"/>
  <c r="E95" i="8"/>
  <c r="A96" i="8"/>
  <c r="X105" i="3"/>
  <c r="U105" i="3" s="1"/>
  <c r="W105" i="3"/>
  <c r="A97" i="8" l="1"/>
  <c r="D96" i="8"/>
  <c r="F96" i="8" s="1"/>
  <c r="E96" i="8"/>
  <c r="X106" i="3"/>
  <c r="U106" i="3" s="1"/>
  <c r="W106" i="3"/>
  <c r="E97" i="8" l="1"/>
  <c r="D97" i="8"/>
  <c r="F97" i="8" s="1"/>
  <c r="A98" i="8"/>
  <c r="X107" i="3"/>
  <c r="U107" i="3" s="1"/>
  <c r="W107" i="3"/>
  <c r="E98" i="8" l="1"/>
  <c r="A99" i="8"/>
  <c r="D98" i="8"/>
  <c r="F98" i="8" s="1"/>
  <c r="X108" i="3"/>
  <c r="U108" i="3" s="1"/>
  <c r="W108" i="3"/>
  <c r="D99" i="8" l="1"/>
  <c r="F99" i="8" s="1"/>
  <c r="E99" i="8"/>
  <c r="A100" i="8"/>
  <c r="X109" i="3"/>
  <c r="U109" i="3" s="1"/>
  <c r="W109" i="3"/>
  <c r="A101" i="8" l="1"/>
  <c r="D100" i="8"/>
  <c r="F100" i="8" s="1"/>
  <c r="E100" i="8"/>
  <c r="X110" i="3"/>
  <c r="U110" i="3" s="1"/>
  <c r="W110" i="3"/>
  <c r="A102" i="8" l="1"/>
  <c r="E101" i="8"/>
  <c r="D101" i="8"/>
  <c r="F101" i="8" s="1"/>
  <c r="X111" i="3"/>
  <c r="U111" i="3" s="1"/>
  <c r="W111" i="3"/>
  <c r="A103" i="8" l="1"/>
  <c r="D102" i="8"/>
  <c r="F102" i="8" s="1"/>
  <c r="E102" i="8"/>
  <c r="X112" i="3"/>
  <c r="U112" i="3" s="1"/>
  <c r="W112" i="3"/>
  <c r="D103" i="8" l="1"/>
  <c r="F103" i="8" s="1"/>
  <c r="A104" i="8"/>
  <c r="E103" i="8"/>
  <c r="X113" i="3"/>
  <c r="U113" i="3" s="1"/>
  <c r="W113" i="3"/>
  <c r="A105" i="8" l="1"/>
  <c r="E104" i="8"/>
  <c r="D104" i="8"/>
  <c r="F104" i="8" s="1"/>
  <c r="X114" i="3"/>
  <c r="U114" i="3" s="1"/>
  <c r="W114" i="3"/>
  <c r="D105" i="8" l="1"/>
  <c r="F105" i="8" s="1"/>
  <c r="E105" i="8"/>
  <c r="A106" i="8"/>
  <c r="X115" i="3"/>
  <c r="U115" i="3" s="1"/>
  <c r="W115" i="3"/>
  <c r="D106" i="8" l="1"/>
  <c r="F106" i="8" s="1"/>
  <c r="E106" i="8"/>
  <c r="A107" i="8"/>
  <c r="X116" i="3"/>
  <c r="U116" i="3" s="1"/>
  <c r="W116" i="3"/>
  <c r="E107" i="8" l="1"/>
  <c r="D107" i="8"/>
  <c r="F107" i="8" s="1"/>
  <c r="A108" i="8"/>
  <c r="X117" i="3"/>
  <c r="U117" i="3" s="1"/>
  <c r="W117" i="3"/>
  <c r="D108" i="8" l="1"/>
  <c r="F108" i="8" s="1"/>
  <c r="E108" i="8"/>
  <c r="A109" i="8"/>
  <c r="X118" i="3"/>
  <c r="U118" i="3" s="1"/>
  <c r="W118" i="3"/>
  <c r="D109" i="8" l="1"/>
  <c r="F109" i="8" s="1"/>
  <c r="A110" i="8"/>
  <c r="E109" i="8"/>
  <c r="X119" i="3"/>
  <c r="U119" i="3" s="1"/>
  <c r="W119" i="3"/>
  <c r="E110" i="8" l="1"/>
  <c r="D110" i="8"/>
  <c r="F110" i="8" s="1"/>
  <c r="A111" i="8"/>
  <c r="W120" i="3"/>
  <c r="X120" i="3"/>
  <c r="U120" i="3" s="1"/>
  <c r="E111" i="8" l="1"/>
  <c r="A112" i="8"/>
  <c r="D111" i="8"/>
  <c r="F111" i="8" s="1"/>
  <c r="X121" i="3"/>
  <c r="U121" i="3" s="1"/>
  <c r="W121" i="3"/>
  <c r="E112" i="8" l="1"/>
  <c r="D112" i="8"/>
  <c r="F112" i="8" s="1"/>
  <c r="A113" i="8"/>
  <c r="W122" i="3"/>
  <c r="X122" i="3"/>
  <c r="U122" i="3" s="1"/>
  <c r="D113" i="8" l="1"/>
  <c r="F113" i="8" s="1"/>
  <c r="E113" i="8"/>
  <c r="A114" i="8"/>
  <c r="W123" i="3"/>
  <c r="X123" i="3"/>
  <c r="U123" i="3" s="1"/>
  <c r="D114" i="8" l="1"/>
  <c r="F114" i="8" s="1"/>
  <c r="E114" i="8"/>
  <c r="A115" i="8"/>
  <c r="W124" i="3"/>
  <c r="X124" i="3"/>
  <c r="U124" i="3" s="1"/>
  <c r="D115" i="8" l="1"/>
  <c r="F115" i="8" s="1"/>
  <c r="E115" i="8"/>
  <c r="A116" i="8"/>
  <c r="X125" i="3"/>
  <c r="U125" i="3" s="1"/>
  <c r="W125" i="3"/>
  <c r="E116" i="8" l="1"/>
  <c r="D116" i="8"/>
  <c r="F116" i="8" s="1"/>
  <c r="A117" i="8"/>
  <c r="X126" i="3"/>
  <c r="U126" i="3" s="1"/>
  <c r="W126" i="3"/>
  <c r="D117" i="8" l="1"/>
  <c r="F117" i="8" s="1"/>
  <c r="E117" i="8"/>
  <c r="A118" i="8"/>
  <c r="X127" i="3"/>
  <c r="U127" i="3" s="1"/>
  <c r="W127" i="3"/>
  <c r="D118" i="8" l="1"/>
  <c r="F118" i="8" s="1"/>
  <c r="A119" i="8"/>
  <c r="E118" i="8"/>
  <c r="W128" i="3"/>
  <c r="X128" i="3"/>
  <c r="U128" i="3" s="1"/>
  <c r="E119" i="8" l="1"/>
  <c r="A120" i="8"/>
  <c r="D119" i="8"/>
  <c r="F119" i="8" s="1"/>
  <c r="X129" i="3"/>
  <c r="U129" i="3" s="1"/>
  <c r="W129" i="3"/>
  <c r="E120" i="8" l="1"/>
  <c r="D120" i="8"/>
  <c r="F120" i="8" s="1"/>
  <c r="A121" i="8"/>
  <c r="W130" i="3"/>
  <c r="X130" i="3"/>
  <c r="U130" i="3" s="1"/>
  <c r="D121" i="8" l="1"/>
  <c r="F121" i="8" s="1"/>
  <c r="E121" i="8"/>
  <c r="A122" i="8"/>
  <c r="W131" i="3"/>
  <c r="X131" i="3"/>
  <c r="U131" i="3" s="1"/>
  <c r="D122" i="8" l="1"/>
  <c r="F122" i="8" s="1"/>
  <c r="E122" i="8"/>
  <c r="A123" i="8"/>
  <c r="W132" i="3"/>
  <c r="X132" i="3"/>
  <c r="U132" i="3" s="1"/>
  <c r="D123" i="8" l="1"/>
  <c r="F123" i="8" s="1"/>
  <c r="E123" i="8"/>
  <c r="A124" i="8"/>
  <c r="W133" i="3"/>
  <c r="X133" i="3"/>
  <c r="U133" i="3" s="1"/>
  <c r="A125" i="8" l="1"/>
  <c r="D124" i="8"/>
  <c r="F124" i="8" s="1"/>
  <c r="E124" i="8"/>
  <c r="X134" i="3"/>
  <c r="U134" i="3" s="1"/>
  <c r="W134" i="3"/>
  <c r="D125" i="8" l="1"/>
  <c r="F125" i="8" s="1"/>
  <c r="E125" i="8"/>
  <c r="A126" i="8"/>
  <c r="W135" i="3"/>
  <c r="X135" i="3"/>
  <c r="U135" i="3" s="1"/>
  <c r="E126" i="8" l="1"/>
  <c r="D126" i="8"/>
  <c r="F126" i="8" s="1"/>
  <c r="A127" i="8"/>
  <c r="W136" i="3"/>
  <c r="X136" i="3"/>
  <c r="U136" i="3" s="1"/>
  <c r="D127" i="8" l="1"/>
  <c r="F127" i="8" s="1"/>
  <c r="E127" i="8"/>
  <c r="A128" i="8"/>
  <c r="X137" i="3"/>
  <c r="U137" i="3" s="1"/>
  <c r="W137" i="3"/>
  <c r="E128" i="8" l="1"/>
  <c r="D128" i="8"/>
  <c r="F128" i="8" s="1"/>
  <c r="A129" i="8"/>
  <c r="W138" i="3"/>
  <c r="X138" i="3"/>
  <c r="U138" i="3" s="1"/>
  <c r="E129" i="8" l="1"/>
  <c r="D129" i="8"/>
  <c r="F129" i="8" s="1"/>
  <c r="A130" i="8"/>
  <c r="X139" i="3"/>
  <c r="U139" i="3" s="1"/>
  <c r="W139" i="3"/>
  <c r="D130" i="8" l="1"/>
  <c r="F130" i="8" s="1"/>
  <c r="E130" i="8"/>
  <c r="K1" i="8"/>
  <c r="W140" i="3"/>
  <c r="X140" i="3"/>
  <c r="U140" i="3" s="1"/>
  <c r="X141" i="3" l="1"/>
  <c r="U141" i="3" s="1"/>
  <c r="W141" i="3"/>
  <c r="W142" i="3" l="1"/>
  <c r="X142" i="3"/>
  <c r="U142" i="3" s="1"/>
  <c r="X143" i="3" l="1"/>
  <c r="U143" i="3" s="1"/>
  <c r="W143" i="3"/>
  <c r="X144" i="3" l="1"/>
  <c r="U144" i="3" s="1"/>
  <c r="W144" i="3"/>
  <c r="X145" i="3" l="1"/>
  <c r="U145" i="3" s="1"/>
  <c r="W145" i="3"/>
  <c r="X146" i="3" l="1"/>
  <c r="U146" i="3" s="1"/>
  <c r="W146" i="3"/>
  <c r="X147" i="3" l="1"/>
  <c r="U147" i="3" s="1"/>
  <c r="W147" i="3"/>
  <c r="X148" i="3" l="1"/>
  <c r="U148" i="3" s="1"/>
  <c r="W148" i="3"/>
  <c r="X149" i="3" l="1"/>
  <c r="U149" i="3" s="1"/>
  <c r="W149" i="3"/>
  <c r="X150" i="3" l="1"/>
  <c r="U150" i="3" s="1"/>
  <c r="W150" i="3"/>
  <c r="W151" i="3" l="1"/>
  <c r="X151" i="3"/>
  <c r="U151" i="3" s="1"/>
  <c r="X152" i="3" l="1"/>
  <c r="U152" i="3" s="1"/>
  <c r="W152" i="3"/>
  <c r="W153" i="3" l="1"/>
  <c r="X153" i="3"/>
  <c r="U153" i="3" s="1"/>
  <c r="W154" i="3" l="1"/>
  <c r="X154" i="3"/>
  <c r="U154" i="3" s="1"/>
  <c r="X155" i="3" l="1"/>
  <c r="U155" i="3" s="1"/>
  <c r="W155" i="3"/>
  <c r="X156" i="3" l="1"/>
  <c r="U156" i="3" s="1"/>
  <c r="W156" i="3"/>
  <c r="X157" i="3" l="1"/>
  <c r="U157" i="3" s="1"/>
  <c r="W157" i="3"/>
  <c r="X158" i="3" l="1"/>
  <c r="U158" i="3" s="1"/>
  <c r="W158" i="3"/>
  <c r="W159" i="3" l="1"/>
  <c r="X159" i="3"/>
  <c r="U159" i="3" s="1"/>
  <c r="W160" i="3" l="1"/>
  <c r="X160" i="3"/>
  <c r="U160" i="3" s="1"/>
  <c r="X161" i="3" l="1"/>
  <c r="U161" i="3" s="1"/>
  <c r="W161" i="3"/>
  <c r="X162" i="3" l="1"/>
  <c r="U162" i="3" s="1"/>
  <c r="W162" i="3"/>
  <c r="X163" i="3" l="1"/>
  <c r="U163" i="3" s="1"/>
  <c r="W163" i="3"/>
  <c r="X164" i="3" l="1"/>
  <c r="U164" i="3" s="1"/>
  <c r="W164" i="3"/>
  <c r="X165" i="3" l="1"/>
  <c r="U165" i="3" s="1"/>
  <c r="W165" i="3"/>
  <c r="X166" i="3" l="1"/>
  <c r="U166" i="3" s="1"/>
  <c r="W166" i="3"/>
  <c r="W167" i="3" l="1"/>
  <c r="X167" i="3"/>
  <c r="U167" i="3" s="1"/>
  <c r="W168" i="3" l="1"/>
  <c r="X168" i="3"/>
  <c r="U168" i="3" s="1"/>
  <c r="W169" i="3" l="1"/>
  <c r="X169" i="3"/>
  <c r="U169" i="3" s="1"/>
  <c r="X170" i="3" l="1"/>
  <c r="U170" i="3" s="1"/>
  <c r="W170" i="3"/>
  <c r="X171" i="3" l="1"/>
  <c r="U171" i="3" s="1"/>
  <c r="W171" i="3"/>
  <c r="W172" i="3" l="1"/>
  <c r="X172" i="3"/>
  <c r="U172" i="3" s="1"/>
  <c r="X173" i="3" l="1"/>
  <c r="U173" i="3" s="1"/>
  <c r="W173" i="3"/>
  <c r="X174" i="3" l="1"/>
  <c r="U174" i="3" s="1"/>
  <c r="W174" i="3"/>
  <c r="W175" i="3" l="1"/>
  <c r="X175" i="3"/>
  <c r="U175" i="3" s="1"/>
  <c r="X176" i="3" l="1"/>
  <c r="U176" i="3" s="1"/>
  <c r="W176" i="3"/>
  <c r="X177" i="3" l="1"/>
  <c r="U177" i="3" s="1"/>
  <c r="W177" i="3"/>
  <c r="X178" i="3" l="1"/>
  <c r="U178" i="3" s="1"/>
  <c r="W178" i="3"/>
  <c r="X179" i="3" l="1"/>
  <c r="U179" i="3" s="1"/>
  <c r="W179" i="3"/>
  <c r="W180" i="3" l="1"/>
  <c r="X180" i="3"/>
  <c r="U180" i="3" s="1"/>
  <c r="X181" i="3" l="1"/>
  <c r="U181" i="3" s="1"/>
  <c r="W181" i="3"/>
  <c r="X182" i="3" l="1"/>
  <c r="U182" i="3" s="1"/>
  <c r="W182" i="3"/>
  <c r="W183" i="3" l="1"/>
  <c r="X183" i="3"/>
  <c r="U183" i="3" s="1"/>
  <c r="X184" i="3" l="1"/>
  <c r="U184" i="3" s="1"/>
  <c r="W184" i="3"/>
  <c r="X185" i="3" l="1"/>
  <c r="U185" i="3" s="1"/>
  <c r="W185" i="3"/>
  <c r="W186" i="3" l="1"/>
  <c r="X186" i="3"/>
  <c r="U186" i="3" s="1"/>
  <c r="X187" i="3" l="1"/>
  <c r="U187" i="3" s="1"/>
  <c r="W187" i="3"/>
  <c r="X188" i="3" l="1"/>
  <c r="U188" i="3" s="1"/>
  <c r="W188" i="3"/>
  <c r="X189" i="3" l="1"/>
  <c r="U189" i="3" s="1"/>
  <c r="W189" i="3"/>
  <c r="X190" i="3" l="1"/>
  <c r="U190" i="3" s="1"/>
  <c r="W190" i="3"/>
  <c r="W191" i="3" l="1"/>
  <c r="X191" i="3"/>
  <c r="U191" i="3" s="1"/>
  <c r="W192" i="3" l="1"/>
  <c r="X192" i="3"/>
  <c r="U192" i="3" s="1"/>
  <c r="W193" i="3" l="1"/>
  <c r="X193" i="3"/>
  <c r="U193" i="3" s="1"/>
  <c r="X194" i="3" l="1"/>
  <c r="U194" i="3" s="1"/>
  <c r="W194" i="3"/>
  <c r="X195" i="3" l="1"/>
  <c r="U195" i="3" s="1"/>
  <c r="W195" i="3"/>
  <c r="X196" i="3" l="1"/>
  <c r="U196" i="3" s="1"/>
  <c r="W196" i="3"/>
  <c r="X197" i="3" l="1"/>
  <c r="U197" i="3" s="1"/>
  <c r="W197" i="3"/>
  <c r="X198" i="3" l="1"/>
  <c r="U198" i="3" s="1"/>
  <c r="W198" i="3"/>
  <c r="W199" i="3" l="1"/>
  <c r="X199" i="3"/>
  <c r="U199" i="3" s="1"/>
  <c r="W200" i="3" l="1"/>
  <c r="X200" i="3"/>
  <c r="U200" i="3" s="1"/>
  <c r="X201" i="3" l="1"/>
  <c r="U201" i="3" s="1"/>
  <c r="W201" i="3"/>
  <c r="W202" i="3" l="1"/>
  <c r="X202" i="3"/>
  <c r="U202" i="3" s="1"/>
  <c r="X203" i="3" l="1"/>
  <c r="U203" i="3" s="1"/>
  <c r="W203" i="3"/>
  <c r="X204" i="3" l="1"/>
  <c r="U204" i="3" s="1"/>
  <c r="W204" i="3"/>
  <c r="X205" i="3" l="1"/>
  <c r="U205" i="3" s="1"/>
  <c r="W205" i="3"/>
  <c r="W206" i="3" l="1"/>
  <c r="X206" i="3"/>
  <c r="U206" i="3" s="1"/>
  <c r="W207" i="3" l="1"/>
  <c r="X207" i="3"/>
  <c r="U207" i="3" s="1"/>
  <c r="W208" i="3" l="1"/>
  <c r="X208" i="3"/>
  <c r="U208" i="3" s="1"/>
  <c r="X209" i="3" l="1"/>
  <c r="U209" i="3" s="1"/>
  <c r="W209" i="3"/>
  <c r="X210" i="3" l="1"/>
  <c r="U210" i="3" s="1"/>
  <c r="W210" i="3"/>
  <c r="X211" i="3" l="1"/>
  <c r="U211" i="3" s="1"/>
  <c r="W211" i="3"/>
  <c r="X212" i="3" l="1"/>
  <c r="U212" i="3" s="1"/>
  <c r="W212" i="3"/>
  <c r="X213" i="3" l="1"/>
  <c r="U213" i="3" s="1"/>
  <c r="W213" i="3"/>
  <c r="X214" i="3" l="1"/>
  <c r="U214" i="3" s="1"/>
  <c r="W214" i="3"/>
  <c r="W215" i="3" l="1"/>
  <c r="X215" i="3"/>
  <c r="U215" i="3" s="1"/>
  <c r="W216" i="3" l="1"/>
  <c r="X216" i="3"/>
  <c r="U216" i="3" s="1"/>
  <c r="W217" i="3" l="1"/>
  <c r="X217" i="3"/>
  <c r="U217" i="3" s="1"/>
  <c r="W218" i="3" l="1"/>
  <c r="X218" i="3"/>
  <c r="U218" i="3" s="1"/>
  <c r="X219" i="3" l="1"/>
  <c r="U219" i="3" s="1"/>
  <c r="W219" i="3"/>
  <c r="X220" i="3" l="1"/>
  <c r="U220" i="3" s="1"/>
  <c r="W220" i="3"/>
  <c r="X221" i="3" l="1"/>
  <c r="U221" i="3" s="1"/>
  <c r="W221" i="3"/>
  <c r="W222" i="3" l="1"/>
  <c r="X222" i="3"/>
  <c r="U222" i="3" s="1"/>
  <c r="W223" i="3" l="1"/>
  <c r="X223" i="3"/>
  <c r="U223" i="3" s="1"/>
  <c r="X224" i="3" l="1"/>
  <c r="U224" i="3" s="1"/>
  <c r="W224" i="3"/>
  <c r="W225" i="3" l="1"/>
  <c r="X225" i="3"/>
  <c r="U225" i="3" s="1"/>
  <c r="X226" i="3" l="1"/>
  <c r="U226" i="3" s="1"/>
  <c r="W226" i="3"/>
  <c r="X227" i="3" l="1"/>
  <c r="U227" i="3" s="1"/>
  <c r="W227" i="3"/>
  <c r="X228" i="3" l="1"/>
  <c r="U228" i="3" s="1"/>
  <c r="W228" i="3"/>
  <c r="X229" i="3" l="1"/>
  <c r="U229" i="3" s="1"/>
  <c r="W229" i="3"/>
  <c r="X230" i="3" l="1"/>
  <c r="U230" i="3" s="1"/>
  <c r="W230" i="3"/>
  <c r="W231" i="3" l="1"/>
  <c r="X231" i="3"/>
  <c r="U231" i="3" s="1"/>
  <c r="W232" i="3" l="1"/>
  <c r="X232" i="3"/>
  <c r="U232" i="3" s="1"/>
  <c r="W233" i="3" l="1"/>
  <c r="X233" i="3"/>
  <c r="U233" i="3" s="1"/>
  <c r="X234" i="3" l="1"/>
  <c r="U234" i="3" s="1"/>
  <c r="W234" i="3"/>
  <c r="X235" i="3" l="1"/>
  <c r="U235" i="3" s="1"/>
  <c r="W235" i="3"/>
  <c r="W236" i="3" l="1"/>
  <c r="X236" i="3"/>
  <c r="U236" i="3" s="1"/>
  <c r="X237" i="3" l="1"/>
  <c r="U237" i="3" s="1"/>
  <c r="W237" i="3"/>
  <c r="X238" i="3" l="1"/>
  <c r="U238" i="3" s="1"/>
  <c r="W238" i="3"/>
  <c r="W239" i="3" l="1"/>
  <c r="X239" i="3"/>
  <c r="U239" i="3" s="1"/>
  <c r="X240" i="3" l="1"/>
  <c r="U240" i="3" s="1"/>
  <c r="W240" i="3"/>
  <c r="X241" i="3" l="1"/>
  <c r="U241" i="3" s="1"/>
  <c r="W241" i="3"/>
  <c r="W242" i="3" l="1"/>
  <c r="X242" i="3"/>
  <c r="U242" i="3" s="1"/>
  <c r="X243" i="3" l="1"/>
  <c r="U243" i="3" s="1"/>
  <c r="W243" i="3"/>
  <c r="X244" i="3" l="1"/>
  <c r="U244" i="3" s="1"/>
  <c r="W244" i="3"/>
  <c r="X245" i="3" l="1"/>
  <c r="U245" i="3" s="1"/>
  <c r="W245" i="3"/>
  <c r="X246" i="3" l="1"/>
  <c r="U246" i="3" s="1"/>
  <c r="W246" i="3"/>
  <c r="W247" i="3" l="1"/>
  <c r="X247" i="3"/>
  <c r="U247" i="3" s="1"/>
  <c r="X248" i="3" l="1"/>
  <c r="U248" i="3" s="1"/>
  <c r="W248" i="3"/>
  <c r="X249" i="3" l="1"/>
  <c r="U249" i="3" s="1"/>
  <c r="W249" i="3"/>
  <c r="X250" i="3" l="1"/>
  <c r="U250" i="3" s="1"/>
  <c r="W250" i="3"/>
  <c r="X251" i="3" l="1"/>
  <c r="U251" i="3" s="1"/>
  <c r="W251" i="3"/>
  <c r="X252" i="3" l="1"/>
  <c r="U252" i="3" s="1"/>
  <c r="W252" i="3"/>
  <c r="X253" i="3" l="1"/>
  <c r="U253" i="3" s="1"/>
  <c r="W253" i="3"/>
  <c r="X254" i="3" l="1"/>
  <c r="U254" i="3" s="1"/>
  <c r="W254" i="3"/>
  <c r="W255" i="3" l="1"/>
  <c r="X255" i="3"/>
  <c r="U255" i="3" s="1"/>
  <c r="X256" i="3" l="1"/>
  <c r="U256" i="3" s="1"/>
  <c r="W256" i="3"/>
  <c r="W257" i="3" l="1"/>
  <c r="X257" i="3"/>
  <c r="U257" i="3" s="1"/>
  <c r="X258" i="3" l="1"/>
  <c r="U258" i="3" s="1"/>
  <c r="W258" i="3"/>
  <c r="X259" i="3" l="1"/>
  <c r="U259" i="3" s="1"/>
  <c r="W259" i="3"/>
  <c r="X260" i="3" l="1"/>
  <c r="U260" i="3" s="1"/>
  <c r="W260" i="3"/>
  <c r="X261" i="3" l="1"/>
  <c r="U261" i="3" s="1"/>
  <c r="W261" i="3"/>
  <c r="X262" i="3" l="1"/>
  <c r="U262" i="3" s="1"/>
  <c r="W262" i="3"/>
  <c r="W263" i="3" l="1"/>
  <c r="X263" i="3"/>
  <c r="U263" i="3" s="1"/>
  <c r="W264" i="3" l="1"/>
  <c r="X264" i="3"/>
  <c r="U264" i="3" s="1"/>
  <c r="X265" i="3" l="1"/>
  <c r="U265" i="3" s="1"/>
  <c r="W265" i="3"/>
  <c r="W266" i="3" l="1"/>
  <c r="X266" i="3"/>
  <c r="U266" i="3" s="1"/>
  <c r="X267" i="3" l="1"/>
  <c r="U267" i="3" s="1"/>
  <c r="W267" i="3"/>
  <c r="W268" i="3" l="1"/>
  <c r="X268" i="3"/>
  <c r="U268" i="3" s="1"/>
  <c r="X269" i="3" l="1"/>
  <c r="U269" i="3" s="1"/>
  <c r="W269" i="3"/>
  <c r="W270" i="3" l="1"/>
  <c r="X270" i="3"/>
  <c r="U270" i="3" s="1"/>
  <c r="W271" i="3" l="1"/>
  <c r="X271" i="3"/>
  <c r="U271" i="3" s="1"/>
  <c r="X272" i="3" l="1"/>
  <c r="U272" i="3" s="1"/>
  <c r="W272" i="3"/>
  <c r="X273" i="3" l="1"/>
  <c r="U273" i="3" s="1"/>
  <c r="W273" i="3"/>
  <c r="X274" i="3" l="1"/>
  <c r="U274" i="3" s="1"/>
  <c r="W274" i="3"/>
  <c r="X275" i="3" l="1"/>
  <c r="U275" i="3" s="1"/>
  <c r="W275" i="3"/>
  <c r="W276" i="3" l="1"/>
  <c r="X276" i="3"/>
  <c r="U276" i="3" s="1"/>
  <c r="X277" i="3" l="1"/>
  <c r="U277" i="3" s="1"/>
  <c r="W277" i="3"/>
  <c r="X278" i="3" l="1"/>
  <c r="U278" i="3" s="1"/>
  <c r="W278" i="3"/>
  <c r="W279" i="3" l="1"/>
  <c r="X279" i="3"/>
  <c r="U279" i="3" s="1"/>
  <c r="X280" i="3" l="1"/>
  <c r="U280" i="3" s="1"/>
  <c r="W280" i="3"/>
  <c r="X281" i="3" l="1"/>
  <c r="U281" i="3" s="1"/>
  <c r="W281" i="3"/>
  <c r="X282" i="3" l="1"/>
  <c r="U282" i="3" s="1"/>
  <c r="W282" i="3"/>
  <c r="X283" i="3" l="1"/>
  <c r="U283" i="3" s="1"/>
  <c r="W283" i="3"/>
  <c r="X284" i="3" l="1"/>
  <c r="U284" i="3" s="1"/>
  <c r="W284" i="3"/>
  <c r="X285" i="3" l="1"/>
  <c r="U285" i="3" s="1"/>
  <c r="W285" i="3"/>
  <c r="X286" i="3" l="1"/>
  <c r="U286" i="3" s="1"/>
  <c r="W286" i="3"/>
  <c r="W287" i="3" l="1"/>
  <c r="X287" i="3"/>
  <c r="U287" i="3" s="1"/>
  <c r="W288" i="3" l="1"/>
  <c r="X288" i="3"/>
  <c r="U288" i="3" s="1"/>
  <c r="W289" i="3" l="1"/>
  <c r="X289" i="3"/>
  <c r="U289" i="3" s="1"/>
  <c r="X290" i="3" l="1"/>
  <c r="U290" i="3" s="1"/>
  <c r="W290" i="3"/>
  <c r="X291" i="3" l="1"/>
  <c r="U291" i="3" s="1"/>
  <c r="W291" i="3"/>
  <c r="X292" i="3" l="1"/>
  <c r="U292" i="3" s="1"/>
  <c r="W292" i="3"/>
  <c r="W293" i="3" l="1"/>
  <c r="X293" i="3"/>
  <c r="U293" i="3" s="1"/>
  <c r="W294" i="3" l="1"/>
  <c r="X294" i="3"/>
  <c r="U294" i="3" s="1"/>
  <c r="W295" i="3" l="1"/>
  <c r="X295" i="3"/>
  <c r="U295" i="3" s="1"/>
  <c r="W296" i="3" l="1"/>
  <c r="X296" i="3"/>
  <c r="U296" i="3" s="1"/>
  <c r="W297" i="3" l="1"/>
  <c r="X297" i="3"/>
  <c r="U297" i="3" s="1"/>
  <c r="X298" i="3" l="1"/>
  <c r="U298" i="3" s="1"/>
  <c r="W298" i="3"/>
  <c r="X299" i="3" l="1"/>
  <c r="U299" i="3" s="1"/>
  <c r="W299" i="3"/>
  <c r="W300" i="3" l="1"/>
  <c r="X300" i="3"/>
  <c r="U300" i="3" s="1"/>
  <c r="X301" i="3" l="1"/>
  <c r="U301" i="3" s="1"/>
  <c r="W301" i="3"/>
  <c r="X302" i="3" l="1"/>
  <c r="U302" i="3" s="1"/>
  <c r="W302" i="3"/>
  <c r="W303" i="3" l="1"/>
  <c r="X303" i="3"/>
  <c r="U303" i="3" s="1"/>
  <c r="X304" i="3" l="1"/>
  <c r="U304" i="3" s="1"/>
  <c r="W304" i="3"/>
  <c r="X305" i="3" l="1"/>
  <c r="U305" i="3" s="1"/>
  <c r="W305" i="3"/>
  <c r="X306" i="3" l="1"/>
  <c r="U306" i="3" s="1"/>
  <c r="W306" i="3"/>
  <c r="X307" i="3" l="1"/>
  <c r="U307" i="3" s="1"/>
  <c r="W307" i="3"/>
  <c r="W308" i="3" l="1"/>
  <c r="X308" i="3"/>
  <c r="U308" i="3" s="1"/>
  <c r="X309" i="3" l="1"/>
  <c r="U309" i="3" s="1"/>
  <c r="W309" i="3"/>
  <c r="X310" i="3" l="1"/>
  <c r="U310" i="3" s="1"/>
  <c r="W310" i="3"/>
  <c r="W311" i="3" l="1"/>
  <c r="X311" i="3"/>
  <c r="U311" i="3" s="1"/>
  <c r="X312" i="3" l="1"/>
  <c r="U312" i="3" s="1"/>
  <c r="W312" i="3"/>
  <c r="X313" i="3" l="1"/>
  <c r="U313" i="3" s="1"/>
  <c r="W313" i="3"/>
  <c r="X314" i="3" l="1"/>
  <c r="U314" i="3" s="1"/>
  <c r="W314" i="3"/>
  <c r="X315" i="3" l="1"/>
  <c r="U315" i="3" s="1"/>
  <c r="W315" i="3"/>
  <c r="X316" i="3" l="1"/>
  <c r="U316" i="3" s="1"/>
  <c r="W316" i="3"/>
  <c r="W317" i="3" l="1"/>
  <c r="X317" i="3"/>
  <c r="U317" i="3" s="1"/>
  <c r="X318" i="3" l="1"/>
  <c r="U318" i="3" s="1"/>
  <c r="W318" i="3"/>
  <c r="W319" i="3" l="1"/>
  <c r="X319" i="3"/>
  <c r="U319" i="3" s="1"/>
  <c r="W320" i="3" l="1"/>
  <c r="X320" i="3"/>
  <c r="U320" i="3" s="1"/>
  <c r="X321" i="3" l="1"/>
  <c r="U321" i="3" s="1"/>
  <c r="W321" i="3"/>
  <c r="X322" i="3" l="1"/>
  <c r="U322" i="3" s="1"/>
  <c r="W322" i="3"/>
  <c r="X323" i="3" l="1"/>
  <c r="U323" i="3" s="1"/>
  <c r="W323" i="3"/>
  <c r="X324" i="3" l="1"/>
  <c r="U324" i="3" s="1"/>
  <c r="W324" i="3"/>
  <c r="X325" i="3" l="1"/>
  <c r="U325" i="3" s="1"/>
  <c r="W325" i="3"/>
  <c r="W326" i="3" l="1"/>
  <c r="X326" i="3"/>
  <c r="U326" i="3" s="1"/>
  <c r="W327" i="3" l="1"/>
  <c r="X327" i="3"/>
  <c r="U327" i="3" s="1"/>
  <c r="W328" i="3" l="1"/>
  <c r="X328" i="3"/>
  <c r="U328" i="3" s="1"/>
  <c r="W329" i="3" l="1"/>
  <c r="X329" i="3"/>
  <c r="U329" i="3" s="1"/>
  <c r="X330" i="3" l="1"/>
  <c r="U330" i="3" s="1"/>
  <c r="W330" i="3"/>
  <c r="X331" i="3" l="1"/>
  <c r="U331" i="3" s="1"/>
  <c r="W331" i="3"/>
  <c r="W332" i="3" l="1"/>
  <c r="X332" i="3"/>
  <c r="U332" i="3" s="1"/>
  <c r="X333" i="3" l="1"/>
  <c r="U333" i="3" s="1"/>
  <c r="W333" i="3"/>
  <c r="W334" i="3" l="1"/>
  <c r="X334" i="3"/>
  <c r="U334" i="3" s="1"/>
  <c r="W335" i="3" l="1"/>
  <c r="X335" i="3"/>
  <c r="U335" i="3" s="1"/>
  <c r="W336" i="3" l="1"/>
  <c r="X336" i="3"/>
  <c r="U336" i="3" s="1"/>
  <c r="X337" i="3" l="1"/>
  <c r="U337" i="3" s="1"/>
  <c r="W337" i="3"/>
  <c r="X338" i="3" l="1"/>
  <c r="U338" i="3" s="1"/>
  <c r="W338" i="3"/>
  <c r="X339" i="3" l="1"/>
  <c r="U339" i="3" s="1"/>
  <c r="W339" i="3"/>
  <c r="X340" i="3" l="1"/>
  <c r="U340" i="3" s="1"/>
  <c r="W340" i="3"/>
  <c r="X341" i="3" l="1"/>
  <c r="U341" i="3" s="1"/>
  <c r="W341" i="3"/>
  <c r="X342" i="3" l="1"/>
  <c r="U342" i="3" s="1"/>
  <c r="W342" i="3"/>
  <c r="W343" i="3" l="1"/>
  <c r="X343" i="3"/>
  <c r="U343" i="3" s="1"/>
  <c r="X344" i="3" l="1"/>
  <c r="U344" i="3" s="1"/>
  <c r="W344" i="3"/>
  <c r="X345" i="3" l="1"/>
  <c r="U345" i="3" s="1"/>
  <c r="W345" i="3"/>
  <c r="W346" i="3" l="1"/>
  <c r="X346" i="3"/>
  <c r="U346" i="3" s="1"/>
  <c r="X347" i="3" l="1"/>
  <c r="U347" i="3" s="1"/>
  <c r="W347" i="3"/>
  <c r="X348" i="3" l="1"/>
  <c r="U348" i="3" s="1"/>
  <c r="W348" i="3"/>
  <c r="W349" i="3" l="1"/>
  <c r="X349" i="3"/>
  <c r="U349" i="3" s="1"/>
  <c r="W350" i="3" l="1"/>
  <c r="X350" i="3"/>
  <c r="U350" i="3" s="1"/>
  <c r="W351" i="3" l="1"/>
  <c r="X351" i="3"/>
  <c r="U351" i="3" s="1"/>
  <c r="X352" i="3" l="1"/>
  <c r="U352" i="3" s="1"/>
  <c r="W352" i="3"/>
  <c r="X353" i="3" l="1"/>
  <c r="U353" i="3" s="1"/>
  <c r="W353" i="3"/>
  <c r="X354" i="3" l="1"/>
  <c r="U354" i="3" s="1"/>
  <c r="W354" i="3"/>
  <c r="X355" i="3" l="1"/>
  <c r="U355" i="3" s="1"/>
  <c r="W355" i="3"/>
  <c r="X356" i="3" l="1"/>
  <c r="U356" i="3" s="1"/>
  <c r="W356" i="3"/>
  <c r="X357" i="3" l="1"/>
  <c r="U357" i="3" s="1"/>
  <c r="W357" i="3"/>
  <c r="X358" i="3" l="1"/>
  <c r="U358" i="3" s="1"/>
  <c r="W358" i="3"/>
  <c r="W359" i="3" l="1"/>
  <c r="X359" i="3"/>
  <c r="U359" i="3" s="1"/>
  <c r="W360" i="3" l="1"/>
  <c r="X360" i="3"/>
  <c r="U360" i="3" s="1"/>
  <c r="X361" i="3" l="1"/>
  <c r="U361" i="3" s="1"/>
  <c r="W361" i="3"/>
  <c r="X362" i="3" l="1"/>
  <c r="U362" i="3" s="1"/>
  <c r="W362" i="3"/>
  <c r="X363" i="3" l="1"/>
  <c r="U363" i="3" s="1"/>
  <c r="W363" i="3"/>
  <c r="W364" i="3" l="1"/>
  <c r="X364" i="3"/>
  <c r="U364" i="3" s="1"/>
  <c r="X365" i="3" l="1"/>
  <c r="U365" i="3" s="1"/>
  <c r="W365" i="3"/>
  <c r="X366" i="3" l="1"/>
  <c r="U366" i="3" s="1"/>
  <c r="W366" i="3"/>
  <c r="W367" i="3" l="1"/>
  <c r="X367" i="3"/>
  <c r="U367" i="3" s="1"/>
  <c r="X368" i="3" l="1"/>
  <c r="U368" i="3" s="1"/>
  <c r="W368" i="3"/>
  <c r="X369" i="3" l="1"/>
  <c r="U369" i="3" s="1"/>
  <c r="W369" i="3"/>
  <c r="W370" i="3" l="1"/>
  <c r="X370" i="3"/>
  <c r="U370" i="3" s="1"/>
  <c r="X371" i="3" l="1"/>
  <c r="U371" i="3" s="1"/>
  <c r="W371" i="3"/>
  <c r="X372" i="3" l="1"/>
  <c r="U372" i="3" s="1"/>
  <c r="W372" i="3"/>
  <c r="X373" i="3" l="1"/>
  <c r="U373" i="3" s="1"/>
  <c r="W373" i="3"/>
  <c r="X374" i="3" l="1"/>
  <c r="U374" i="3" s="1"/>
  <c r="W374" i="3"/>
  <c r="W375" i="3" l="1"/>
  <c r="X375" i="3"/>
  <c r="U375" i="3" s="1"/>
  <c r="X376" i="3" l="1"/>
  <c r="U376" i="3" s="1"/>
  <c r="W376" i="3"/>
  <c r="W377" i="3" l="1"/>
  <c r="X377" i="3"/>
  <c r="U377" i="3" s="1"/>
  <c r="W378" i="3" l="1"/>
  <c r="X378" i="3"/>
  <c r="U378" i="3" s="1"/>
  <c r="X379" i="3" l="1"/>
  <c r="U379" i="3" s="1"/>
  <c r="W379" i="3"/>
  <c r="X380" i="3" l="1"/>
  <c r="U380" i="3" s="1"/>
  <c r="W380" i="3"/>
  <c r="X381" i="3" l="1"/>
  <c r="U381" i="3" s="1"/>
  <c r="W381" i="3"/>
  <c r="X382" i="3" l="1"/>
  <c r="U382" i="3" s="1"/>
  <c r="W382" i="3"/>
  <c r="W383" i="3" l="1"/>
  <c r="X383" i="3"/>
  <c r="U383" i="3" s="1"/>
  <c r="W384" i="3" l="1"/>
  <c r="X384" i="3"/>
  <c r="U384" i="3" s="1"/>
  <c r="X385" i="3" l="1"/>
  <c r="U385" i="3" s="1"/>
  <c r="W385" i="3"/>
  <c r="X386" i="3" l="1"/>
  <c r="U386" i="3" s="1"/>
  <c r="W386" i="3"/>
  <c r="X387" i="3" l="1"/>
  <c r="U387" i="3" s="1"/>
  <c r="W387" i="3"/>
  <c r="X388" i="3" l="1"/>
  <c r="U388" i="3" s="1"/>
  <c r="W388" i="3"/>
  <c r="W389" i="3" l="1"/>
  <c r="X389" i="3"/>
  <c r="U389" i="3" s="1"/>
  <c r="X390" i="3" l="1"/>
  <c r="U390" i="3" s="1"/>
  <c r="W390" i="3"/>
  <c r="W391" i="3" l="1"/>
  <c r="X391" i="3"/>
  <c r="U391" i="3" s="1"/>
  <c r="W392" i="3" l="1"/>
  <c r="X392" i="3"/>
  <c r="U392" i="3" s="1"/>
  <c r="W393" i="3" l="1"/>
  <c r="X393" i="3"/>
  <c r="U393" i="3" s="1"/>
  <c r="X394" i="3" l="1"/>
  <c r="U394" i="3" s="1"/>
  <c r="W394" i="3"/>
  <c r="X395" i="3" l="1"/>
  <c r="U395" i="3" s="1"/>
  <c r="W395" i="3"/>
  <c r="X396" i="3" l="1"/>
  <c r="U396" i="3" s="1"/>
  <c r="W396" i="3"/>
  <c r="X397" i="3" l="1"/>
  <c r="U397" i="3" s="1"/>
  <c r="W397" i="3"/>
  <c r="W398" i="3" l="1"/>
  <c r="X398" i="3"/>
  <c r="U398" i="3" s="1"/>
  <c r="W399" i="3" l="1"/>
  <c r="X399" i="3"/>
  <c r="U399" i="3" s="1"/>
  <c r="W400" i="3" l="1"/>
  <c r="X400" i="3"/>
  <c r="U400" i="3" s="1"/>
  <c r="X401" i="3" l="1"/>
  <c r="U401" i="3" s="1"/>
  <c r="W401" i="3"/>
  <c r="X402" i="3" l="1"/>
  <c r="U402" i="3" s="1"/>
  <c r="W402" i="3"/>
  <c r="X403" i="3" l="1"/>
  <c r="U403" i="3" s="1"/>
  <c r="W403" i="3"/>
  <c r="X404" i="3" l="1"/>
  <c r="U404" i="3" s="1"/>
  <c r="W404" i="3"/>
  <c r="X405" i="3" l="1"/>
  <c r="U405" i="3" s="1"/>
  <c r="W405" i="3"/>
  <c r="X406" i="3" l="1"/>
  <c r="U406" i="3" s="1"/>
  <c r="W406" i="3"/>
  <c r="W407" i="3" l="1"/>
  <c r="X407" i="3"/>
  <c r="U407" i="3" s="1"/>
  <c r="X408" i="3" l="1"/>
  <c r="U408" i="3" s="1"/>
  <c r="W408" i="3"/>
  <c r="W409" i="3" l="1"/>
  <c r="X409" i="3"/>
  <c r="U409" i="3" s="1"/>
  <c r="W410" i="3" l="1"/>
  <c r="X410" i="3"/>
  <c r="U410" i="3" s="1"/>
  <c r="X411" i="3" l="1"/>
  <c r="U411" i="3" s="1"/>
  <c r="W411" i="3"/>
  <c r="W412" i="3" l="1"/>
  <c r="X412" i="3"/>
  <c r="U412" i="3" s="1"/>
  <c r="W413" i="3" l="1"/>
  <c r="X413" i="3"/>
  <c r="U413" i="3" s="1"/>
  <c r="X414" i="3" l="1"/>
  <c r="U414" i="3" s="1"/>
  <c r="W414" i="3"/>
  <c r="W415" i="3" l="1"/>
  <c r="X415" i="3"/>
  <c r="U415" i="3" s="1"/>
  <c r="X416" i="3" l="1"/>
  <c r="U416" i="3" s="1"/>
  <c r="W416" i="3"/>
  <c r="X417" i="3" l="1"/>
  <c r="U417" i="3" s="1"/>
  <c r="W417" i="3"/>
  <c r="X418" i="3" l="1"/>
  <c r="U418" i="3" s="1"/>
  <c r="W418" i="3"/>
  <c r="X419" i="3" l="1"/>
  <c r="U419" i="3" s="1"/>
  <c r="W419" i="3"/>
  <c r="X420" i="3" l="1"/>
  <c r="U420" i="3" s="1"/>
  <c r="W420" i="3"/>
  <c r="X421" i="3" l="1"/>
  <c r="U421" i="3" s="1"/>
  <c r="W421" i="3"/>
  <c r="X422" i="3" l="1"/>
  <c r="U422" i="3" s="1"/>
  <c r="W422" i="3"/>
  <c r="W423" i="3" l="1"/>
  <c r="X423" i="3"/>
  <c r="U423" i="3" s="1"/>
  <c r="W424" i="3" l="1"/>
  <c r="X424" i="3"/>
  <c r="U424" i="3" s="1"/>
  <c r="W425" i="3" l="1"/>
  <c r="X425" i="3"/>
  <c r="U425" i="3" s="1"/>
  <c r="X426" i="3" l="1"/>
  <c r="U426" i="3" s="1"/>
  <c r="W426" i="3"/>
  <c r="X427" i="3" l="1"/>
  <c r="U427" i="3" s="1"/>
  <c r="W427" i="3"/>
  <c r="W428" i="3" l="1"/>
  <c r="X428" i="3"/>
  <c r="U428" i="3" s="1"/>
  <c r="X429" i="3" l="1"/>
  <c r="U429" i="3" s="1"/>
  <c r="W429" i="3"/>
  <c r="X430" i="3" l="1"/>
  <c r="U430" i="3" s="1"/>
  <c r="W430" i="3"/>
  <c r="W431" i="3" l="1"/>
  <c r="X431" i="3"/>
  <c r="U431" i="3" s="1"/>
  <c r="X432" i="3" l="1"/>
  <c r="U432" i="3" s="1"/>
  <c r="W432" i="3"/>
  <c r="X433" i="3" l="1"/>
  <c r="U433" i="3" s="1"/>
  <c r="W433" i="3"/>
  <c r="X434" i="3" l="1"/>
  <c r="U434" i="3" s="1"/>
  <c r="W434" i="3"/>
  <c r="X435" i="3" l="1"/>
  <c r="U435" i="3" s="1"/>
  <c r="W435" i="3"/>
  <c r="W436" i="3" l="1"/>
  <c r="X436" i="3"/>
  <c r="U436" i="3" s="1"/>
  <c r="X437" i="3" l="1"/>
  <c r="U437" i="3" s="1"/>
  <c r="W437" i="3"/>
  <c r="W438" i="3" l="1"/>
  <c r="X438" i="3"/>
  <c r="U438" i="3" s="1"/>
  <c r="W439" i="3" l="1"/>
  <c r="X439" i="3"/>
  <c r="U439" i="3" s="1"/>
  <c r="X440" i="3" l="1"/>
  <c r="U440" i="3" s="1"/>
  <c r="W440" i="3"/>
  <c r="W441" i="3" l="1"/>
  <c r="X441" i="3"/>
  <c r="U441" i="3" s="1"/>
  <c r="X442" i="3" l="1"/>
  <c r="U442" i="3" s="1"/>
  <c r="W442" i="3"/>
  <c r="X443" i="3" l="1"/>
  <c r="U443" i="3" s="1"/>
  <c r="W443" i="3"/>
  <c r="W444" i="3" l="1"/>
  <c r="X444" i="3"/>
  <c r="U444" i="3" s="1"/>
  <c r="X445" i="3" l="1"/>
  <c r="U445" i="3" s="1"/>
  <c r="W445" i="3"/>
  <c r="X446" i="3" l="1"/>
  <c r="U446" i="3" s="1"/>
  <c r="W446" i="3"/>
  <c r="W447" i="3" l="1"/>
  <c r="X447" i="3"/>
  <c r="U447" i="3" s="1"/>
  <c r="W448" i="3" l="1"/>
  <c r="X448" i="3"/>
  <c r="U448" i="3" s="1"/>
  <c r="X449" i="3" l="1"/>
  <c r="U449" i="3" s="1"/>
  <c r="W449" i="3"/>
  <c r="X450" i="3" l="1"/>
  <c r="U450" i="3" s="1"/>
  <c r="W450" i="3"/>
  <c r="X451" i="3" l="1"/>
  <c r="U451" i="3" s="1"/>
  <c r="W451" i="3"/>
  <c r="X452" i="3" l="1"/>
  <c r="U452" i="3" s="1"/>
  <c r="W452" i="3"/>
  <c r="X453" i="3" l="1"/>
  <c r="U453" i="3" s="1"/>
  <c r="W453" i="3"/>
  <c r="X454" i="3" l="1"/>
  <c r="U454" i="3" s="1"/>
  <c r="W454" i="3"/>
  <c r="W455" i="3" l="1"/>
  <c r="X455" i="3"/>
  <c r="U455" i="3" s="1"/>
  <c r="W456" i="3" l="1"/>
  <c r="X456" i="3"/>
  <c r="U456" i="3" s="1"/>
  <c r="W457" i="3" l="1"/>
  <c r="X457" i="3"/>
  <c r="U457" i="3" s="1"/>
  <c r="W458" i="3" l="1"/>
  <c r="X458" i="3"/>
  <c r="U458" i="3" s="1"/>
  <c r="X459" i="3" l="1"/>
  <c r="U459" i="3" s="1"/>
  <c r="W459" i="3"/>
  <c r="X460" i="3" l="1"/>
  <c r="U460" i="3" s="1"/>
  <c r="W460" i="3"/>
  <c r="X461" i="3" l="1"/>
  <c r="U461" i="3" s="1"/>
  <c r="W461" i="3"/>
  <c r="W462" i="3" l="1"/>
  <c r="X462" i="3"/>
  <c r="U462" i="3" s="1"/>
  <c r="W463" i="3" l="1"/>
  <c r="X463" i="3"/>
  <c r="U463" i="3" s="1"/>
  <c r="W464" i="3" l="1"/>
  <c r="X464" i="3"/>
  <c r="U464" i="3" s="1"/>
  <c r="X465" i="3" l="1"/>
  <c r="U465" i="3" s="1"/>
  <c r="W465" i="3"/>
  <c r="W466" i="3" l="1"/>
  <c r="X466" i="3"/>
  <c r="U466" i="3" s="1"/>
  <c r="X467" i="3" l="1"/>
  <c r="U467" i="3" s="1"/>
  <c r="W467" i="3"/>
  <c r="X468" i="3" l="1"/>
  <c r="U468" i="3" s="1"/>
  <c r="W468" i="3"/>
  <c r="W469" i="3" l="1"/>
  <c r="X469" i="3"/>
  <c r="U469" i="3" s="1"/>
  <c r="X470" i="3" l="1"/>
  <c r="U470" i="3" s="1"/>
  <c r="W470" i="3"/>
  <c r="W471" i="3" l="1"/>
  <c r="X471" i="3"/>
  <c r="U471" i="3" s="1"/>
  <c r="X472" i="3" l="1"/>
  <c r="U472" i="3" s="1"/>
  <c r="W472" i="3"/>
  <c r="W473" i="3" l="1"/>
  <c r="X473" i="3"/>
  <c r="U473" i="3" s="1"/>
  <c r="X474" i="3" l="1"/>
  <c r="U474" i="3" s="1"/>
  <c r="W474" i="3"/>
  <c r="X475" i="3" l="1"/>
  <c r="U475" i="3" s="1"/>
  <c r="W475" i="3"/>
  <c r="X476" i="3" l="1"/>
  <c r="U476" i="3" s="1"/>
  <c r="W476" i="3"/>
  <c r="X477" i="3" l="1"/>
  <c r="U477" i="3" s="1"/>
  <c r="W477" i="3"/>
  <c r="W478" i="3" l="1"/>
  <c r="X478" i="3"/>
  <c r="U478" i="3" s="1"/>
  <c r="W479" i="3" l="1"/>
  <c r="X479" i="3"/>
  <c r="U479" i="3" s="1"/>
  <c r="X480" i="3" l="1"/>
  <c r="U480" i="3" s="1"/>
  <c r="W480" i="3"/>
  <c r="X481" i="3" l="1"/>
  <c r="U481" i="3" s="1"/>
  <c r="W481" i="3"/>
  <c r="X482" i="3" l="1"/>
  <c r="U482" i="3" s="1"/>
  <c r="W482" i="3"/>
  <c r="X483" i="3" l="1"/>
  <c r="U483" i="3" s="1"/>
  <c r="W483" i="3"/>
  <c r="X484" i="3" l="1"/>
  <c r="U484" i="3" s="1"/>
  <c r="W484" i="3"/>
  <c r="X485" i="3" l="1"/>
  <c r="U485" i="3" s="1"/>
  <c r="W485" i="3"/>
  <c r="W486" i="3" l="1"/>
  <c r="X486" i="3"/>
  <c r="U486" i="3" s="1"/>
  <c r="W487" i="3" l="1"/>
  <c r="X487" i="3"/>
  <c r="U487" i="3" s="1"/>
  <c r="W488" i="3" l="1"/>
  <c r="X488" i="3"/>
  <c r="U488" i="3" s="1"/>
  <c r="W489" i="3" l="1"/>
  <c r="X489" i="3"/>
  <c r="U489" i="3" s="1"/>
  <c r="X490" i="3" l="1"/>
  <c r="U490" i="3" s="1"/>
  <c r="W490" i="3"/>
  <c r="X491" i="3" l="1"/>
  <c r="U491" i="3" s="1"/>
  <c r="W491" i="3"/>
  <c r="W492" i="3" l="1"/>
  <c r="X492" i="3"/>
  <c r="U492" i="3" s="1"/>
  <c r="X493" i="3" l="1"/>
  <c r="U493" i="3" s="1"/>
  <c r="W493" i="3"/>
  <c r="X494" i="3" l="1"/>
  <c r="U494" i="3" s="1"/>
  <c r="W494" i="3"/>
  <c r="W495" i="3" l="1"/>
  <c r="X495" i="3"/>
  <c r="U495" i="3" s="1"/>
  <c r="W496" i="3" l="1"/>
  <c r="X496" i="3"/>
  <c r="U496" i="3" s="1"/>
  <c r="X497" i="3" l="1"/>
  <c r="U497" i="3" s="1"/>
  <c r="W497" i="3"/>
  <c r="W498" i="3" l="1"/>
  <c r="X498" i="3"/>
  <c r="U498" i="3" s="1"/>
  <c r="X499" i="3" l="1"/>
  <c r="U499" i="3" s="1"/>
  <c r="W499" i="3"/>
  <c r="W500" i="3" l="1"/>
  <c r="X500" i="3"/>
  <c r="U500" i="3" s="1"/>
  <c r="X502" i="3" l="1"/>
  <c r="U502" i="3" s="1"/>
  <c r="W502" i="3"/>
  <c r="X1001" i="3"/>
  <c r="U1001" i="3" s="1"/>
  <c r="W1001" i="3"/>
  <c r="X503" i="3" l="1"/>
  <c r="U503" i="3" s="1"/>
  <c r="W503" i="3"/>
  <c r="X504" i="3" l="1"/>
  <c r="U504" i="3" s="1"/>
  <c r="W504" i="3"/>
  <c r="W505" i="3" l="1"/>
  <c r="X505" i="3"/>
  <c r="U505" i="3" s="1"/>
  <c r="X506" i="3" l="1"/>
  <c r="U506" i="3" s="1"/>
  <c r="W506" i="3"/>
  <c r="X507" i="3" l="1"/>
  <c r="U507" i="3" s="1"/>
  <c r="W507" i="3"/>
  <c r="X508" i="3" l="1"/>
  <c r="U508" i="3" s="1"/>
  <c r="W508" i="3"/>
  <c r="W509" i="3" l="1"/>
  <c r="X509" i="3"/>
  <c r="U509" i="3" s="1"/>
  <c r="X510" i="3" l="1"/>
  <c r="U510" i="3" s="1"/>
  <c r="W510" i="3"/>
  <c r="X511" i="3" l="1"/>
  <c r="U511" i="3" s="1"/>
  <c r="W511" i="3"/>
  <c r="W512" i="3" l="1"/>
  <c r="X512" i="3"/>
  <c r="U512" i="3" s="1"/>
  <c r="W513" i="3" l="1"/>
  <c r="X513" i="3"/>
  <c r="U513" i="3" s="1"/>
  <c r="X514" i="3" l="1"/>
  <c r="U514" i="3" s="1"/>
  <c r="W514" i="3"/>
  <c r="X515" i="3" l="1"/>
  <c r="U515" i="3" s="1"/>
  <c r="W515" i="3"/>
  <c r="W516" i="3" l="1"/>
  <c r="X516" i="3"/>
  <c r="U516" i="3" s="1"/>
  <c r="W517" i="3" l="1"/>
  <c r="X517" i="3"/>
  <c r="U517" i="3" s="1"/>
  <c r="X518" i="3" l="1"/>
  <c r="U518" i="3" s="1"/>
  <c r="W518" i="3"/>
  <c r="X519" i="3" l="1"/>
  <c r="U519" i="3" s="1"/>
  <c r="W519" i="3"/>
  <c r="X520" i="3" l="1"/>
  <c r="U520" i="3" s="1"/>
  <c r="W520" i="3"/>
  <c r="W521" i="3" l="1"/>
  <c r="X521" i="3"/>
  <c r="U521" i="3" s="1"/>
  <c r="X522" i="3" l="1"/>
  <c r="U522" i="3" s="1"/>
  <c r="W522" i="3"/>
  <c r="X523" i="3" l="1"/>
  <c r="U523" i="3" s="1"/>
  <c r="W523" i="3"/>
  <c r="X524" i="3" l="1"/>
  <c r="U524" i="3" s="1"/>
  <c r="W524" i="3"/>
  <c r="W525" i="3" l="1"/>
  <c r="X525" i="3"/>
  <c r="U525" i="3" s="1"/>
  <c r="X526" i="3" l="1"/>
  <c r="U526" i="3" s="1"/>
  <c r="W526" i="3"/>
  <c r="X527" i="3" l="1"/>
  <c r="U527" i="3" s="1"/>
  <c r="W527" i="3"/>
  <c r="W528" i="3" l="1"/>
  <c r="X528" i="3"/>
  <c r="U528" i="3" s="1"/>
  <c r="W529" i="3" l="1"/>
  <c r="X529" i="3"/>
  <c r="U529" i="3" s="1"/>
  <c r="X530" i="3" l="1"/>
  <c r="U530" i="3" s="1"/>
  <c r="W530" i="3"/>
  <c r="X531" i="3" l="1"/>
  <c r="U531" i="3" s="1"/>
  <c r="W531" i="3"/>
  <c r="W532" i="3" l="1"/>
  <c r="X532" i="3"/>
  <c r="U532" i="3" s="1"/>
  <c r="X533" i="3" l="1"/>
  <c r="U533" i="3" s="1"/>
  <c r="W533" i="3"/>
  <c r="X534" i="3" l="1"/>
  <c r="U534" i="3" s="1"/>
  <c r="W534" i="3"/>
  <c r="X535" i="3" l="1"/>
  <c r="U535" i="3" s="1"/>
  <c r="W535" i="3"/>
  <c r="W536" i="3" l="1"/>
  <c r="X536" i="3"/>
  <c r="U536" i="3" s="1"/>
  <c r="X537" i="3" l="1"/>
  <c r="U537" i="3" s="1"/>
  <c r="W537" i="3"/>
  <c r="X538" i="3" l="1"/>
  <c r="U538" i="3" s="1"/>
  <c r="W538" i="3"/>
  <c r="X539" i="3" l="1"/>
  <c r="U539" i="3" s="1"/>
  <c r="W539" i="3"/>
  <c r="W540" i="3" l="1"/>
  <c r="X540" i="3"/>
  <c r="U540" i="3" s="1"/>
  <c r="X541" i="3" l="1"/>
  <c r="U541" i="3" s="1"/>
  <c r="W541" i="3"/>
  <c r="X542" i="3" l="1"/>
  <c r="U542" i="3" s="1"/>
  <c r="W542" i="3"/>
  <c r="X543" i="3" l="1"/>
  <c r="U543" i="3" s="1"/>
  <c r="W543" i="3"/>
  <c r="W544" i="3" l="1"/>
  <c r="X544" i="3"/>
  <c r="U544" i="3" s="1"/>
  <c r="X545" i="3" l="1"/>
  <c r="U545" i="3" s="1"/>
  <c r="W545" i="3"/>
  <c r="X546" i="3" l="1"/>
  <c r="U546" i="3" s="1"/>
  <c r="W546" i="3"/>
  <c r="X547" i="3" l="1"/>
  <c r="U547" i="3" s="1"/>
  <c r="W547" i="3"/>
  <c r="W548" i="3" l="1"/>
  <c r="X548" i="3"/>
  <c r="U548" i="3" s="1"/>
  <c r="X549" i="3" l="1"/>
  <c r="U549" i="3" s="1"/>
  <c r="W549" i="3"/>
  <c r="X550" i="3" l="1"/>
  <c r="U550" i="3" s="1"/>
  <c r="W550" i="3"/>
  <c r="X551" i="3" l="1"/>
  <c r="U551" i="3" s="1"/>
  <c r="W551" i="3"/>
  <c r="W552" i="3" l="1"/>
  <c r="X552" i="3"/>
  <c r="U552" i="3" s="1"/>
  <c r="X553" i="3" l="1"/>
  <c r="U553" i="3" s="1"/>
  <c r="W553" i="3"/>
  <c r="X554" i="3" l="1"/>
  <c r="U554" i="3" s="1"/>
  <c r="W554" i="3"/>
  <c r="X555" i="3" l="1"/>
  <c r="U555" i="3" s="1"/>
  <c r="W555" i="3"/>
  <c r="W556" i="3" l="1"/>
  <c r="X556" i="3"/>
  <c r="U556" i="3" s="1"/>
  <c r="X557" i="3" l="1"/>
  <c r="U557" i="3" s="1"/>
  <c r="W557" i="3"/>
  <c r="X558" i="3" l="1"/>
  <c r="U558" i="3" s="1"/>
  <c r="W558" i="3"/>
  <c r="X559" i="3" l="1"/>
  <c r="U559" i="3" s="1"/>
  <c r="W559" i="3"/>
  <c r="W560" i="3" l="1"/>
  <c r="X560" i="3"/>
  <c r="U560" i="3" s="1"/>
  <c r="X561" i="3" l="1"/>
  <c r="U561" i="3" s="1"/>
  <c r="W561" i="3"/>
  <c r="X562" i="3" l="1"/>
  <c r="U562" i="3" s="1"/>
  <c r="W562" i="3"/>
  <c r="X563" i="3" l="1"/>
  <c r="U563" i="3" s="1"/>
  <c r="W563" i="3"/>
  <c r="W564" i="3" l="1"/>
  <c r="X564" i="3"/>
  <c r="U564" i="3" s="1"/>
  <c r="W565" i="3" l="1"/>
  <c r="X565" i="3"/>
  <c r="U565" i="3" s="1"/>
  <c r="X566" i="3" l="1"/>
  <c r="U566" i="3" s="1"/>
  <c r="W566" i="3"/>
  <c r="X567" i="3" l="1"/>
  <c r="U567" i="3" s="1"/>
  <c r="W567" i="3"/>
  <c r="W568" i="3" l="1"/>
  <c r="X568" i="3"/>
  <c r="U568" i="3" s="1"/>
  <c r="X569" i="3" l="1"/>
  <c r="U569" i="3" s="1"/>
  <c r="W569" i="3"/>
  <c r="X570" i="3" l="1"/>
  <c r="U570" i="3" s="1"/>
  <c r="W570" i="3"/>
  <c r="X571" i="3" l="1"/>
  <c r="U571" i="3" s="1"/>
  <c r="W571" i="3"/>
  <c r="W572" i="3" l="1"/>
  <c r="X572" i="3"/>
  <c r="U572" i="3" s="1"/>
  <c r="X573" i="3" l="1"/>
  <c r="U573" i="3" s="1"/>
  <c r="W573" i="3"/>
  <c r="X574" i="3" l="1"/>
  <c r="U574" i="3" s="1"/>
  <c r="W574" i="3"/>
  <c r="X575" i="3" l="1"/>
  <c r="U575" i="3" s="1"/>
  <c r="W575" i="3"/>
  <c r="W576" i="3" l="1"/>
  <c r="X576" i="3"/>
  <c r="U576" i="3" s="1"/>
  <c r="X577" i="3" l="1"/>
  <c r="U577" i="3" s="1"/>
  <c r="W577" i="3"/>
  <c r="X578" i="3" l="1"/>
  <c r="U578" i="3" s="1"/>
  <c r="W578" i="3"/>
  <c r="X579" i="3" l="1"/>
  <c r="U579" i="3" s="1"/>
  <c r="W579" i="3"/>
  <c r="W580" i="3" l="1"/>
  <c r="X580" i="3"/>
  <c r="U580" i="3" s="1"/>
  <c r="W581" i="3" l="1"/>
  <c r="X581" i="3"/>
  <c r="U581" i="3" s="1"/>
  <c r="X582" i="3" l="1"/>
  <c r="U582" i="3" s="1"/>
  <c r="W582" i="3"/>
  <c r="X583" i="3" l="1"/>
  <c r="U583" i="3" s="1"/>
  <c r="W583" i="3"/>
  <c r="W584" i="3" l="1"/>
  <c r="X584" i="3"/>
  <c r="U584" i="3" s="1"/>
  <c r="X585" i="3" l="1"/>
  <c r="U585" i="3" s="1"/>
  <c r="W585" i="3"/>
  <c r="X586" i="3" l="1"/>
  <c r="U586" i="3" s="1"/>
  <c r="W586" i="3"/>
  <c r="X587" i="3" l="1"/>
  <c r="U587" i="3" s="1"/>
  <c r="W587" i="3"/>
  <c r="W588" i="3" l="1"/>
  <c r="X588" i="3"/>
  <c r="U588" i="3" s="1"/>
  <c r="W589" i="3" l="1"/>
  <c r="X589" i="3"/>
  <c r="U589" i="3" s="1"/>
  <c r="X590" i="3" l="1"/>
  <c r="U590" i="3" s="1"/>
  <c r="W590" i="3"/>
  <c r="X591" i="3" l="1"/>
  <c r="U591" i="3" s="1"/>
  <c r="W591" i="3"/>
  <c r="W592" i="3" l="1"/>
  <c r="X592" i="3"/>
  <c r="U592" i="3" s="1"/>
  <c r="X593" i="3" l="1"/>
  <c r="U593" i="3" s="1"/>
  <c r="W593" i="3"/>
  <c r="X594" i="3" l="1"/>
  <c r="U594" i="3" s="1"/>
  <c r="W594" i="3"/>
  <c r="X595" i="3" l="1"/>
  <c r="U595" i="3" s="1"/>
  <c r="W595" i="3"/>
  <c r="W596" i="3" l="1"/>
  <c r="X596" i="3"/>
  <c r="U596" i="3" s="1"/>
  <c r="X597" i="3" l="1"/>
  <c r="U597" i="3" s="1"/>
  <c r="W597" i="3"/>
  <c r="X598" i="3" l="1"/>
  <c r="U598" i="3" s="1"/>
  <c r="W598" i="3"/>
  <c r="X599" i="3" l="1"/>
  <c r="U599" i="3" s="1"/>
  <c r="W599" i="3"/>
  <c r="W600" i="3" l="1"/>
  <c r="X600" i="3"/>
  <c r="U600" i="3" s="1"/>
  <c r="X601" i="3" l="1"/>
  <c r="U601" i="3" s="1"/>
  <c r="W601" i="3"/>
  <c r="X602" i="3" l="1"/>
  <c r="U602" i="3" s="1"/>
  <c r="W602" i="3"/>
  <c r="X603" i="3" l="1"/>
  <c r="U603" i="3" s="1"/>
  <c r="W603" i="3"/>
  <c r="X604" i="3" l="1"/>
  <c r="U604" i="3" s="1"/>
  <c r="W604" i="3"/>
  <c r="W605" i="3" l="1"/>
  <c r="X605" i="3"/>
  <c r="U605" i="3" s="1"/>
  <c r="X606" i="3" l="1"/>
  <c r="U606" i="3" s="1"/>
  <c r="W606" i="3"/>
  <c r="W607" i="3" l="1"/>
  <c r="X607" i="3"/>
  <c r="U607" i="3" s="1"/>
  <c r="X608" i="3" l="1"/>
  <c r="U608" i="3" s="1"/>
  <c r="W608" i="3"/>
  <c r="W609" i="3" l="1"/>
  <c r="X609" i="3"/>
  <c r="U609" i="3" s="1"/>
  <c r="X610" i="3" l="1"/>
  <c r="U610" i="3" s="1"/>
  <c r="W610" i="3"/>
  <c r="X611" i="3" l="1"/>
  <c r="U611" i="3" s="1"/>
  <c r="W611" i="3"/>
  <c r="X612" i="3" l="1"/>
  <c r="U612" i="3" s="1"/>
  <c r="W612" i="3"/>
  <c r="W613" i="3" l="1"/>
  <c r="X613" i="3"/>
  <c r="U613" i="3" s="1"/>
  <c r="W614" i="3" l="1"/>
  <c r="X614" i="3"/>
  <c r="U614" i="3" s="1"/>
  <c r="W615" i="3" l="1"/>
  <c r="X615" i="3"/>
  <c r="U615" i="3" s="1"/>
  <c r="X616" i="3" l="1"/>
  <c r="U616" i="3" s="1"/>
  <c r="W616" i="3"/>
  <c r="W617" i="3" l="1"/>
  <c r="X617" i="3"/>
  <c r="U617" i="3" s="1"/>
  <c r="X618" i="3" l="1"/>
  <c r="U618" i="3" s="1"/>
  <c r="W618" i="3"/>
  <c r="W619" i="3" l="1"/>
  <c r="X619" i="3"/>
  <c r="U619" i="3" s="1"/>
  <c r="X620" i="3" l="1"/>
  <c r="U620" i="3" s="1"/>
  <c r="W620" i="3"/>
  <c r="W621" i="3" l="1"/>
  <c r="X621" i="3"/>
  <c r="U621" i="3" s="1"/>
  <c r="X622" i="3" l="1"/>
  <c r="U622" i="3" s="1"/>
  <c r="W622" i="3"/>
  <c r="X623" i="3" l="1"/>
  <c r="U623" i="3" s="1"/>
  <c r="W623" i="3"/>
  <c r="W624" i="3" l="1"/>
  <c r="X624" i="3"/>
  <c r="U624" i="3" s="1"/>
  <c r="X625" i="3" l="1"/>
  <c r="U625" i="3" s="1"/>
  <c r="W625" i="3"/>
  <c r="W626" i="3" l="1"/>
  <c r="X626" i="3"/>
  <c r="U626" i="3" s="1"/>
  <c r="W627" i="3" l="1"/>
  <c r="X627" i="3"/>
  <c r="U627" i="3" s="1"/>
  <c r="W628" i="3" l="1"/>
  <c r="X628" i="3"/>
  <c r="U628" i="3" s="1"/>
  <c r="X629" i="3" l="1"/>
  <c r="U629" i="3" s="1"/>
  <c r="W629" i="3"/>
  <c r="W630" i="3" l="1"/>
  <c r="X630" i="3"/>
  <c r="U630" i="3" s="1"/>
  <c r="X631" i="3" l="1"/>
  <c r="U631" i="3" s="1"/>
  <c r="W631" i="3"/>
  <c r="X632" i="3" l="1"/>
  <c r="U632" i="3" s="1"/>
  <c r="W632" i="3"/>
  <c r="W633" i="3" l="1"/>
  <c r="X633" i="3"/>
  <c r="U633" i="3" s="1"/>
  <c r="W634" i="3" l="1"/>
  <c r="X634" i="3"/>
  <c r="U634" i="3" s="1"/>
  <c r="X635" i="3" l="1"/>
  <c r="U635" i="3" s="1"/>
  <c r="W635" i="3"/>
  <c r="X636" i="3" l="1"/>
  <c r="U636" i="3" s="1"/>
  <c r="W636" i="3"/>
  <c r="X637" i="3" l="1"/>
  <c r="U637" i="3" s="1"/>
  <c r="W637" i="3"/>
  <c r="W638" i="3" l="1"/>
  <c r="X638" i="3"/>
  <c r="U638" i="3" s="1"/>
  <c r="W639" i="3" l="1"/>
  <c r="X639" i="3"/>
  <c r="U639" i="3" s="1"/>
  <c r="X640" i="3" l="1"/>
  <c r="U640" i="3" s="1"/>
  <c r="W640" i="3"/>
  <c r="X641" i="3" l="1"/>
  <c r="U641" i="3" s="1"/>
  <c r="W641" i="3"/>
  <c r="W642" i="3" l="1"/>
  <c r="X642" i="3"/>
  <c r="U642" i="3" s="1"/>
  <c r="X643" i="3" l="1"/>
  <c r="U643" i="3" s="1"/>
  <c r="W643" i="3"/>
  <c r="W644" i="3" l="1"/>
  <c r="X644" i="3"/>
  <c r="U644" i="3" s="1"/>
  <c r="X645" i="3" l="1"/>
  <c r="U645" i="3" s="1"/>
  <c r="W645" i="3"/>
  <c r="X646" i="3" l="1"/>
  <c r="U646" i="3" s="1"/>
  <c r="W646" i="3"/>
  <c r="W647" i="3" l="1"/>
  <c r="X647" i="3"/>
  <c r="U647" i="3" s="1"/>
  <c r="W648" i="3" l="1"/>
  <c r="X648" i="3"/>
  <c r="U648" i="3" s="1"/>
  <c r="W649" i="3" l="1"/>
  <c r="X649" i="3"/>
  <c r="U649" i="3" s="1"/>
  <c r="W650" i="3" l="1"/>
  <c r="X650" i="3"/>
  <c r="U650" i="3" s="1"/>
  <c r="W651" i="3" l="1"/>
  <c r="X651" i="3"/>
  <c r="U651" i="3" s="1"/>
  <c r="W652" i="3" l="1"/>
  <c r="X652" i="3"/>
  <c r="U652" i="3" s="1"/>
  <c r="X653" i="3" l="1"/>
  <c r="U653" i="3" s="1"/>
  <c r="W653" i="3"/>
  <c r="W654" i="3" l="1"/>
  <c r="X654" i="3"/>
  <c r="U654" i="3" s="1"/>
  <c r="W655" i="3" l="1"/>
  <c r="X655" i="3"/>
  <c r="U655" i="3" s="1"/>
  <c r="X656" i="3" l="1"/>
  <c r="U656" i="3" s="1"/>
  <c r="W656" i="3"/>
  <c r="X657" i="3" l="1"/>
  <c r="U657" i="3" s="1"/>
  <c r="W657" i="3"/>
  <c r="W658" i="3" l="1"/>
  <c r="X658" i="3"/>
  <c r="U658" i="3" s="1"/>
  <c r="X659" i="3" l="1"/>
  <c r="U659" i="3" s="1"/>
  <c r="W659" i="3"/>
  <c r="X660" i="3" l="1"/>
  <c r="U660" i="3" s="1"/>
  <c r="W660" i="3"/>
  <c r="W661" i="3" l="1"/>
  <c r="X661" i="3"/>
  <c r="U661" i="3" s="1"/>
  <c r="W662" i="3" l="1"/>
  <c r="X662" i="3"/>
  <c r="U662" i="3" s="1"/>
  <c r="W663" i="3" l="1"/>
  <c r="X663" i="3"/>
  <c r="U663" i="3" s="1"/>
  <c r="W664" i="3" l="1"/>
  <c r="X664" i="3"/>
  <c r="U664" i="3" s="1"/>
  <c r="W665" i="3" l="1"/>
  <c r="X665" i="3"/>
  <c r="U665" i="3" s="1"/>
  <c r="W666" i="3" l="1"/>
  <c r="X666" i="3"/>
  <c r="U666" i="3" s="1"/>
  <c r="W667" i="3" l="1"/>
  <c r="X667" i="3"/>
  <c r="U667" i="3" s="1"/>
  <c r="X668" i="3" l="1"/>
  <c r="U668" i="3" s="1"/>
  <c r="W668" i="3"/>
  <c r="X669" i="3" l="1"/>
  <c r="U669" i="3" s="1"/>
  <c r="W669" i="3"/>
  <c r="W670" i="3" l="1"/>
  <c r="X670" i="3"/>
  <c r="U670" i="3" s="1"/>
  <c r="X671" i="3" l="1"/>
  <c r="U671" i="3" s="1"/>
  <c r="W671" i="3"/>
  <c r="X672" i="3" l="1"/>
  <c r="U672" i="3" s="1"/>
  <c r="W672" i="3"/>
  <c r="X673" i="3" l="1"/>
  <c r="U673" i="3" s="1"/>
  <c r="W673" i="3"/>
  <c r="W674" i="3" l="1"/>
  <c r="X674" i="3"/>
  <c r="U674" i="3" s="1"/>
  <c r="X675" i="3" l="1"/>
  <c r="U675" i="3" s="1"/>
  <c r="W675" i="3"/>
  <c r="X676" i="3" l="1"/>
  <c r="U676" i="3" s="1"/>
  <c r="W676" i="3"/>
  <c r="W677" i="3" l="1"/>
  <c r="X677" i="3"/>
  <c r="U677" i="3" s="1"/>
  <c r="W678" i="3" l="1"/>
  <c r="X678" i="3"/>
  <c r="U678" i="3" s="1"/>
  <c r="X679" i="3" l="1"/>
  <c r="U679" i="3" s="1"/>
  <c r="W679" i="3"/>
  <c r="X680" i="3" l="1"/>
  <c r="U680" i="3" s="1"/>
  <c r="W680" i="3"/>
  <c r="W681" i="3" l="1"/>
  <c r="X681" i="3"/>
  <c r="U681" i="3" s="1"/>
  <c r="W682" i="3" l="1"/>
  <c r="X682" i="3"/>
  <c r="U682" i="3" s="1"/>
  <c r="W683" i="3" l="1"/>
  <c r="X683" i="3"/>
  <c r="U683" i="3" s="1"/>
  <c r="X684" i="3" l="1"/>
  <c r="U684" i="3" s="1"/>
  <c r="W684" i="3"/>
  <c r="W685" i="3" l="1"/>
  <c r="X685" i="3"/>
  <c r="U685" i="3" s="1"/>
  <c r="W686" i="3" l="1"/>
  <c r="X686" i="3"/>
  <c r="U686" i="3" s="1"/>
  <c r="X687" i="3" l="1"/>
  <c r="U687" i="3" s="1"/>
  <c r="W687" i="3"/>
  <c r="W688" i="3" l="1"/>
  <c r="X688" i="3"/>
  <c r="U688" i="3" s="1"/>
  <c r="X689" i="3" l="1"/>
  <c r="U689" i="3" s="1"/>
  <c r="W689" i="3"/>
  <c r="W690" i="3" l="1"/>
  <c r="X690" i="3"/>
  <c r="U690" i="3" s="1"/>
  <c r="W691" i="3" l="1"/>
  <c r="X691" i="3"/>
  <c r="U691" i="3" s="1"/>
  <c r="W692" i="3" l="1"/>
  <c r="X692" i="3"/>
  <c r="U692" i="3" s="1"/>
  <c r="W693" i="3" l="1"/>
  <c r="X693" i="3"/>
  <c r="U693" i="3" s="1"/>
  <c r="W694" i="3" l="1"/>
  <c r="X694" i="3"/>
  <c r="U694" i="3" s="1"/>
  <c r="X695" i="3" l="1"/>
  <c r="U695" i="3" s="1"/>
  <c r="W695" i="3"/>
  <c r="X696" i="3" l="1"/>
  <c r="U696" i="3" s="1"/>
  <c r="W696" i="3"/>
  <c r="W697" i="3" l="1"/>
  <c r="X697" i="3"/>
  <c r="U697" i="3" s="1"/>
  <c r="W698" i="3" l="1"/>
  <c r="X698" i="3"/>
  <c r="U698" i="3" s="1"/>
  <c r="X699" i="3" l="1"/>
  <c r="U699" i="3" s="1"/>
  <c r="W699" i="3"/>
  <c r="X700" i="3" l="1"/>
  <c r="U700" i="3" s="1"/>
  <c r="W700" i="3"/>
  <c r="X701" i="3" l="1"/>
  <c r="U701" i="3" s="1"/>
  <c r="W701" i="3"/>
  <c r="X702" i="3" l="1"/>
  <c r="U702" i="3" s="1"/>
  <c r="W702" i="3"/>
  <c r="W703" i="3" l="1"/>
  <c r="X703" i="3"/>
  <c r="U703" i="3" s="1"/>
  <c r="X704" i="3" l="1"/>
  <c r="U704" i="3" s="1"/>
  <c r="W704" i="3"/>
  <c r="X705" i="3" l="1"/>
  <c r="U705" i="3" s="1"/>
  <c r="W705" i="3"/>
  <c r="W706" i="3" l="1"/>
  <c r="X706" i="3"/>
  <c r="U706" i="3" s="1"/>
  <c r="X707" i="3" l="1"/>
  <c r="U707" i="3" s="1"/>
  <c r="W707" i="3"/>
  <c r="X708" i="3" l="1"/>
  <c r="U708" i="3" s="1"/>
  <c r="W708" i="3"/>
  <c r="W709" i="3" l="1"/>
  <c r="X709" i="3"/>
  <c r="U709" i="3" s="1"/>
  <c r="X710" i="3" l="1"/>
  <c r="U710" i="3" s="1"/>
  <c r="W710" i="3"/>
  <c r="W711" i="3" l="1"/>
  <c r="X711" i="3"/>
  <c r="U711" i="3" s="1"/>
  <c r="X712" i="3" l="1"/>
  <c r="U712" i="3" s="1"/>
  <c r="W712" i="3"/>
  <c r="W713" i="3" l="1"/>
  <c r="X713" i="3"/>
  <c r="U713" i="3" s="1"/>
  <c r="W714" i="3" l="1"/>
  <c r="X714" i="3"/>
  <c r="U714" i="3" s="1"/>
  <c r="X715" i="3" l="1"/>
  <c r="U715" i="3" s="1"/>
  <c r="W715" i="3"/>
  <c r="W716" i="3" l="1"/>
  <c r="X716" i="3"/>
  <c r="U716" i="3" s="1"/>
  <c r="W717" i="3" l="1"/>
  <c r="X717" i="3"/>
  <c r="U717" i="3" s="1"/>
  <c r="W718" i="3" l="1"/>
  <c r="X718" i="3"/>
  <c r="U718" i="3" s="1"/>
  <c r="W719" i="3" l="1"/>
  <c r="X719" i="3"/>
  <c r="U719" i="3" s="1"/>
  <c r="X720" i="3" l="1"/>
  <c r="U720" i="3" s="1"/>
  <c r="W720" i="3"/>
  <c r="X721" i="3" l="1"/>
  <c r="U721" i="3" s="1"/>
  <c r="W721" i="3"/>
  <c r="W722" i="3" l="1"/>
  <c r="X722" i="3"/>
  <c r="U722" i="3" s="1"/>
  <c r="X723" i="3" l="1"/>
  <c r="U723" i="3" s="1"/>
  <c r="W723" i="3"/>
  <c r="X724" i="3" l="1"/>
  <c r="U724" i="3" s="1"/>
  <c r="W724" i="3"/>
  <c r="W725" i="3" l="1"/>
  <c r="X725" i="3"/>
  <c r="U725" i="3" s="1"/>
  <c r="W726" i="3" l="1"/>
  <c r="X726" i="3"/>
  <c r="U726" i="3" s="1"/>
  <c r="X727" i="3" l="1"/>
  <c r="U727" i="3" s="1"/>
  <c r="W727" i="3"/>
  <c r="X728" i="3" l="1"/>
  <c r="U728" i="3" s="1"/>
  <c r="W728" i="3"/>
  <c r="W729" i="3" l="1"/>
  <c r="X729" i="3"/>
  <c r="U729" i="3" s="1"/>
  <c r="W730" i="3" l="1"/>
  <c r="X730" i="3"/>
  <c r="U730" i="3" s="1"/>
  <c r="W731" i="3" l="1"/>
  <c r="X731" i="3"/>
  <c r="U731" i="3" s="1"/>
  <c r="X732" i="3" l="1"/>
  <c r="U732" i="3" s="1"/>
  <c r="W732" i="3"/>
  <c r="W733" i="3" l="1"/>
  <c r="X733" i="3"/>
  <c r="U733" i="3" s="1"/>
  <c r="W734" i="3" l="1"/>
  <c r="X734" i="3"/>
  <c r="U734" i="3" s="1"/>
  <c r="X735" i="3" l="1"/>
  <c r="U735" i="3" s="1"/>
  <c r="W735" i="3"/>
  <c r="X736" i="3" l="1"/>
  <c r="U736" i="3" s="1"/>
  <c r="W736" i="3"/>
  <c r="X737" i="3" l="1"/>
  <c r="U737" i="3" s="1"/>
  <c r="W737" i="3"/>
  <c r="W738" i="3" l="1"/>
  <c r="X738" i="3"/>
  <c r="U738" i="3" s="1"/>
  <c r="W739" i="3" l="1"/>
  <c r="X739" i="3"/>
  <c r="U739" i="3" s="1"/>
  <c r="W740" i="3" l="1"/>
  <c r="X740" i="3"/>
  <c r="U740" i="3" s="1"/>
  <c r="X741" i="3" l="1"/>
  <c r="U741" i="3" s="1"/>
  <c r="W741" i="3"/>
  <c r="W742" i="3" l="1"/>
  <c r="X742" i="3"/>
  <c r="U742" i="3" s="1"/>
  <c r="W743" i="3" l="1"/>
  <c r="X743" i="3"/>
  <c r="U743" i="3" s="1"/>
  <c r="W744" i="3" l="1"/>
  <c r="X744" i="3"/>
  <c r="U744" i="3" s="1"/>
  <c r="W745" i="3" l="1"/>
  <c r="X745" i="3"/>
  <c r="U745" i="3" s="1"/>
  <c r="W746" i="3" l="1"/>
  <c r="X746" i="3"/>
  <c r="U746" i="3" s="1"/>
  <c r="W747" i="3" l="1"/>
  <c r="X747" i="3"/>
  <c r="U747" i="3" s="1"/>
  <c r="X748" i="3" l="1"/>
  <c r="U748" i="3" s="1"/>
  <c r="W748" i="3"/>
  <c r="X749" i="3" l="1"/>
  <c r="U749" i="3" s="1"/>
  <c r="W749" i="3"/>
  <c r="X750" i="3" l="1"/>
  <c r="U750" i="3" s="1"/>
  <c r="W750" i="3"/>
  <c r="W751" i="3" l="1"/>
  <c r="X751" i="3"/>
  <c r="U751" i="3" s="1"/>
  <c r="X752" i="3" l="1"/>
  <c r="U752" i="3" s="1"/>
  <c r="W752" i="3"/>
  <c r="X753" i="3" l="1"/>
  <c r="U753" i="3" s="1"/>
  <c r="W753" i="3"/>
  <c r="W754" i="3" l="1"/>
  <c r="X754" i="3"/>
  <c r="U754" i="3" s="1"/>
  <c r="X755" i="3" l="1"/>
  <c r="U755" i="3" s="1"/>
  <c r="W755" i="3"/>
  <c r="X756" i="3" l="1"/>
  <c r="U756" i="3" s="1"/>
  <c r="W756" i="3"/>
  <c r="W757" i="3" l="1"/>
  <c r="X757" i="3"/>
  <c r="U757" i="3" s="1"/>
  <c r="W758" i="3" l="1"/>
  <c r="X758" i="3"/>
  <c r="U758" i="3" s="1"/>
  <c r="X759" i="3" l="1"/>
  <c r="U759" i="3" s="1"/>
  <c r="W759" i="3"/>
  <c r="X760" i="3" l="1"/>
  <c r="U760" i="3" s="1"/>
  <c r="W760" i="3"/>
  <c r="W761" i="3" l="1"/>
  <c r="X761" i="3"/>
  <c r="U761" i="3" s="1"/>
  <c r="W762" i="3" l="1"/>
  <c r="X762" i="3"/>
  <c r="U762" i="3" s="1"/>
  <c r="X763" i="3" l="1"/>
  <c r="U763" i="3" s="1"/>
  <c r="W763" i="3"/>
  <c r="X764" i="3" l="1"/>
  <c r="U764" i="3" s="1"/>
  <c r="W764" i="3"/>
  <c r="X765" i="3" l="1"/>
  <c r="U765" i="3" s="1"/>
  <c r="W765" i="3"/>
  <c r="W766" i="3" l="1"/>
  <c r="X766" i="3"/>
  <c r="U766" i="3" s="1"/>
  <c r="W767" i="3" l="1"/>
  <c r="X767" i="3"/>
  <c r="U767" i="3" s="1"/>
  <c r="X768" i="3" l="1"/>
  <c r="U768" i="3" s="1"/>
  <c r="W768" i="3"/>
  <c r="X769" i="3" l="1"/>
  <c r="U769" i="3" s="1"/>
  <c r="W769" i="3"/>
  <c r="W770" i="3" l="1"/>
  <c r="X770" i="3"/>
  <c r="U770" i="3" s="1"/>
  <c r="W771" i="3" l="1"/>
  <c r="X771" i="3"/>
  <c r="U771" i="3" s="1"/>
  <c r="X772" i="3" l="1"/>
  <c r="U772" i="3" s="1"/>
  <c r="W772" i="3"/>
  <c r="W773" i="3" l="1"/>
  <c r="X773" i="3"/>
  <c r="U773" i="3" s="1"/>
  <c r="W774" i="3" l="1"/>
  <c r="X774" i="3"/>
  <c r="U774" i="3" s="1"/>
  <c r="W775" i="3" l="1"/>
  <c r="X775" i="3"/>
  <c r="U775" i="3" s="1"/>
  <c r="W776" i="3" l="1"/>
  <c r="X776" i="3"/>
  <c r="U776" i="3" s="1"/>
  <c r="W777" i="3" l="1"/>
  <c r="X777" i="3"/>
  <c r="U777" i="3" s="1"/>
  <c r="W778" i="3" l="1"/>
  <c r="X778" i="3"/>
  <c r="U778" i="3" s="1"/>
  <c r="X779" i="3" l="1"/>
  <c r="U779" i="3" s="1"/>
  <c r="W779" i="3"/>
  <c r="X780" i="3" l="1"/>
  <c r="U780" i="3" s="1"/>
  <c r="W780" i="3"/>
  <c r="W781" i="3" l="1"/>
  <c r="X781" i="3"/>
  <c r="U781" i="3" s="1"/>
  <c r="X782" i="3" l="1"/>
  <c r="U782" i="3" s="1"/>
  <c r="W782" i="3"/>
  <c r="X783" i="3" l="1"/>
  <c r="U783" i="3" s="1"/>
  <c r="W783" i="3"/>
  <c r="X784" i="3" l="1"/>
  <c r="U784" i="3" s="1"/>
  <c r="W784" i="3"/>
  <c r="W785" i="3" l="1"/>
  <c r="X785" i="3"/>
  <c r="U785" i="3" s="1"/>
  <c r="X786" i="3" l="1"/>
  <c r="U786" i="3" s="1"/>
  <c r="W786" i="3"/>
  <c r="X787" i="3" l="1"/>
  <c r="U787" i="3" s="1"/>
  <c r="W787" i="3"/>
  <c r="X788" i="3" l="1"/>
  <c r="U788" i="3" s="1"/>
  <c r="W788" i="3"/>
  <c r="W789" i="3" l="1"/>
  <c r="X789" i="3"/>
  <c r="U789" i="3" s="1"/>
  <c r="X790" i="3" l="1"/>
  <c r="U790" i="3" s="1"/>
  <c r="W790" i="3"/>
  <c r="X791" i="3" l="1"/>
  <c r="U791" i="3" s="1"/>
  <c r="W791" i="3"/>
  <c r="X792" i="3" l="1"/>
  <c r="U792" i="3" s="1"/>
  <c r="W792" i="3"/>
  <c r="X793" i="3" l="1"/>
  <c r="U793" i="3" s="1"/>
  <c r="W793" i="3"/>
  <c r="W794" i="3" l="1"/>
  <c r="X794" i="3"/>
  <c r="U794" i="3" s="1"/>
  <c r="X795" i="3" l="1"/>
  <c r="U795" i="3" s="1"/>
  <c r="W795" i="3"/>
  <c r="W796" i="3" l="1"/>
  <c r="X796" i="3"/>
  <c r="U796" i="3" s="1"/>
  <c r="X797" i="3" l="1"/>
  <c r="U797" i="3" s="1"/>
  <c r="W797" i="3"/>
  <c r="X798" i="3" l="1"/>
  <c r="U798" i="3" s="1"/>
  <c r="W798" i="3"/>
  <c r="X799" i="3" l="1"/>
  <c r="U799" i="3" s="1"/>
  <c r="W799" i="3"/>
  <c r="W800" i="3" l="1"/>
  <c r="X800" i="3"/>
  <c r="U800" i="3" s="1"/>
  <c r="W801" i="3" l="1"/>
  <c r="X801" i="3"/>
  <c r="U801" i="3" s="1"/>
  <c r="W802" i="3" l="1"/>
  <c r="X802" i="3"/>
  <c r="U802" i="3" s="1"/>
  <c r="W803" i="3" l="1"/>
  <c r="X803" i="3"/>
  <c r="U803" i="3" s="1"/>
  <c r="X804" i="3" l="1"/>
  <c r="U804" i="3" s="1"/>
  <c r="W804" i="3"/>
  <c r="W805" i="3" l="1"/>
  <c r="X805" i="3"/>
  <c r="U805" i="3" s="1"/>
  <c r="X806" i="3" l="1"/>
  <c r="U806" i="3" s="1"/>
  <c r="W806" i="3"/>
  <c r="X807" i="3" l="1"/>
  <c r="U807" i="3" s="1"/>
  <c r="W807" i="3"/>
  <c r="W808" i="3" l="1"/>
  <c r="X808" i="3"/>
  <c r="U808" i="3" s="1"/>
  <c r="X809" i="3" l="1"/>
  <c r="U809" i="3" s="1"/>
  <c r="W809" i="3"/>
  <c r="W810" i="3" l="1"/>
  <c r="X810" i="3"/>
  <c r="U810" i="3" s="1"/>
  <c r="X811" i="3" l="1"/>
  <c r="U811" i="3" s="1"/>
  <c r="W811" i="3"/>
  <c r="W812" i="3" l="1"/>
  <c r="X812" i="3"/>
  <c r="U812" i="3" s="1"/>
  <c r="X813" i="3" l="1"/>
  <c r="U813" i="3" s="1"/>
  <c r="W813" i="3"/>
  <c r="W814" i="3" l="1"/>
  <c r="X814" i="3"/>
  <c r="U814" i="3" s="1"/>
  <c r="W815" i="3" l="1"/>
  <c r="X815" i="3"/>
  <c r="U815" i="3" s="1"/>
  <c r="W816" i="3" l="1"/>
  <c r="X816" i="3"/>
  <c r="U816" i="3" s="1"/>
  <c r="W817" i="3" l="1"/>
  <c r="X817" i="3"/>
  <c r="U817" i="3" s="1"/>
  <c r="X818" i="3" l="1"/>
  <c r="U818" i="3" s="1"/>
  <c r="W818" i="3"/>
  <c r="X819" i="3" l="1"/>
  <c r="U819" i="3" s="1"/>
  <c r="W819" i="3"/>
  <c r="W820" i="3" l="1"/>
  <c r="X820" i="3"/>
  <c r="U820" i="3" s="1"/>
  <c r="W821" i="3" l="1"/>
  <c r="X821" i="3"/>
  <c r="U821" i="3" s="1"/>
  <c r="W822" i="3" l="1"/>
  <c r="X822" i="3"/>
  <c r="U822" i="3" s="1"/>
  <c r="X823" i="3" l="1"/>
  <c r="U823" i="3" s="1"/>
  <c r="W823" i="3"/>
  <c r="X824" i="3" l="1"/>
  <c r="U824" i="3" s="1"/>
  <c r="W824" i="3"/>
  <c r="W825" i="3" l="1"/>
  <c r="X825" i="3"/>
  <c r="U825" i="3" s="1"/>
  <c r="X826" i="3" l="1"/>
  <c r="U826" i="3" s="1"/>
  <c r="W826" i="3"/>
  <c r="X827" i="3" l="1"/>
  <c r="U827" i="3" s="1"/>
  <c r="W827" i="3"/>
  <c r="W828" i="3" l="1"/>
  <c r="X828" i="3"/>
  <c r="U828" i="3" s="1"/>
  <c r="W829" i="3" l="1"/>
  <c r="X829" i="3"/>
  <c r="U829" i="3" s="1"/>
  <c r="X830" i="3" l="1"/>
  <c r="U830" i="3" s="1"/>
  <c r="W830" i="3"/>
  <c r="W831" i="3" l="1"/>
  <c r="X831" i="3"/>
  <c r="U831" i="3" s="1"/>
  <c r="W832" i="3" l="1"/>
  <c r="X832" i="3"/>
  <c r="U832" i="3" s="1"/>
  <c r="W833" i="3" l="1"/>
  <c r="X833" i="3"/>
  <c r="U833" i="3" s="1"/>
  <c r="X834" i="3" l="1"/>
  <c r="U834" i="3" s="1"/>
  <c r="W834" i="3"/>
  <c r="X835" i="3" l="1"/>
  <c r="U835" i="3" s="1"/>
  <c r="W835" i="3"/>
  <c r="W836" i="3" l="1"/>
  <c r="X836" i="3"/>
  <c r="U836" i="3" s="1"/>
  <c r="X837" i="3" l="1"/>
  <c r="U837" i="3" s="1"/>
  <c r="W837" i="3"/>
  <c r="W838" i="3" l="1"/>
  <c r="X838" i="3"/>
  <c r="U838" i="3" s="1"/>
  <c r="X839" i="3" l="1"/>
  <c r="U839" i="3" s="1"/>
  <c r="W839" i="3"/>
  <c r="X840" i="3" l="1"/>
  <c r="U840" i="3" s="1"/>
  <c r="W840" i="3"/>
  <c r="W841" i="3" l="1"/>
  <c r="X841" i="3"/>
  <c r="U841" i="3" s="1"/>
  <c r="W842" i="3" l="1"/>
  <c r="X842" i="3"/>
  <c r="U842" i="3" s="1"/>
  <c r="X843" i="3" l="1"/>
  <c r="U843" i="3" s="1"/>
  <c r="W843" i="3"/>
  <c r="X844" i="3" l="1"/>
  <c r="U844" i="3" s="1"/>
  <c r="W844" i="3"/>
  <c r="W845" i="3" l="1"/>
  <c r="X845" i="3"/>
  <c r="U845" i="3" s="1"/>
  <c r="X846" i="3" l="1"/>
  <c r="U846" i="3" s="1"/>
  <c r="W846" i="3"/>
  <c r="W847" i="3" l="1"/>
  <c r="X847" i="3"/>
  <c r="U847" i="3" s="1"/>
  <c r="W848" i="3" l="1"/>
  <c r="X848" i="3"/>
  <c r="U848" i="3" s="1"/>
  <c r="W849" i="3" l="1"/>
  <c r="X849" i="3"/>
  <c r="U849" i="3" s="1"/>
  <c r="X850" i="3" l="1"/>
  <c r="U850" i="3" s="1"/>
  <c r="W850" i="3"/>
  <c r="W851" i="3" l="1"/>
  <c r="X851" i="3"/>
  <c r="U851" i="3" s="1"/>
  <c r="W852" i="3" l="1"/>
  <c r="X852" i="3"/>
  <c r="U852" i="3" s="1"/>
  <c r="X853" i="3" l="1"/>
  <c r="U853" i="3" s="1"/>
  <c r="W853" i="3"/>
  <c r="X854" i="3" l="1"/>
  <c r="U854" i="3" s="1"/>
  <c r="W854" i="3"/>
  <c r="X855" i="3" l="1"/>
  <c r="U855" i="3" s="1"/>
  <c r="W855" i="3"/>
  <c r="W856" i="3" l="1"/>
  <c r="X856" i="3"/>
  <c r="U856" i="3" s="1"/>
  <c r="W857" i="3" l="1"/>
  <c r="X857" i="3"/>
  <c r="U857" i="3" s="1"/>
  <c r="X858" i="3" l="1"/>
  <c r="U858" i="3" s="1"/>
  <c r="W858" i="3"/>
  <c r="X859" i="3" l="1"/>
  <c r="U859" i="3" s="1"/>
  <c r="W859" i="3"/>
  <c r="X860" i="3" l="1"/>
  <c r="U860" i="3" s="1"/>
  <c r="W860" i="3"/>
  <c r="W861" i="3" l="1"/>
  <c r="X861" i="3"/>
  <c r="U861" i="3" s="1"/>
  <c r="X862" i="3" l="1"/>
  <c r="U862" i="3" s="1"/>
  <c r="W862" i="3"/>
  <c r="W863" i="3" l="1"/>
  <c r="X863" i="3"/>
  <c r="U863" i="3" s="1"/>
  <c r="X864" i="3" l="1"/>
  <c r="U864" i="3" s="1"/>
  <c r="W864" i="3"/>
  <c r="W865" i="3" l="1"/>
  <c r="X865" i="3"/>
  <c r="U865" i="3" s="1"/>
  <c r="W866" i="3" l="1"/>
  <c r="X866" i="3"/>
  <c r="U866" i="3" s="1"/>
  <c r="W867" i="3" l="1"/>
  <c r="X867" i="3"/>
  <c r="U867" i="3" s="1"/>
  <c r="W868" i="3" l="1"/>
  <c r="X868" i="3"/>
  <c r="U868" i="3" s="1"/>
  <c r="X869" i="3" l="1"/>
  <c r="U869" i="3" s="1"/>
  <c r="W869" i="3"/>
  <c r="W870" i="3" l="1"/>
  <c r="X870" i="3"/>
  <c r="U870" i="3" s="1"/>
  <c r="X871" i="3" l="1"/>
  <c r="U871" i="3" s="1"/>
  <c r="W871" i="3"/>
  <c r="W872" i="3" l="1"/>
  <c r="X872" i="3"/>
  <c r="U872" i="3" s="1"/>
  <c r="W873" i="3" l="1"/>
  <c r="X873" i="3"/>
  <c r="U873" i="3" s="1"/>
  <c r="W874" i="3" l="1"/>
  <c r="X874" i="3"/>
  <c r="U874" i="3" s="1"/>
  <c r="X875" i="3" l="1"/>
  <c r="U875" i="3" s="1"/>
  <c r="W875" i="3"/>
  <c r="W876" i="3" l="1"/>
  <c r="X876" i="3"/>
  <c r="U876" i="3" s="1"/>
  <c r="X877" i="3" l="1"/>
  <c r="U877" i="3" s="1"/>
  <c r="W877" i="3"/>
  <c r="X878" i="3" l="1"/>
  <c r="U878" i="3" s="1"/>
  <c r="W878" i="3"/>
  <c r="W879" i="3" l="1"/>
  <c r="X879" i="3"/>
  <c r="U879" i="3" s="1"/>
  <c r="W880" i="3" l="1"/>
  <c r="X880" i="3"/>
  <c r="U880" i="3" s="1"/>
  <c r="W881" i="3" l="1"/>
  <c r="X881" i="3"/>
  <c r="U881" i="3" s="1"/>
  <c r="W882" i="3" l="1"/>
  <c r="X882" i="3"/>
  <c r="U882" i="3" s="1"/>
  <c r="W883" i="3" l="1"/>
  <c r="X883" i="3"/>
  <c r="U883" i="3" s="1"/>
  <c r="X884" i="3" l="1"/>
  <c r="U884" i="3" s="1"/>
  <c r="W884" i="3"/>
  <c r="X885" i="3" l="1"/>
  <c r="U885" i="3" s="1"/>
  <c r="W885" i="3"/>
  <c r="X886" i="3" l="1"/>
  <c r="U886" i="3" s="1"/>
  <c r="W886" i="3"/>
  <c r="W887" i="3" l="1"/>
  <c r="X887" i="3"/>
  <c r="U887" i="3" s="1"/>
  <c r="X888" i="3" l="1"/>
  <c r="U888" i="3" s="1"/>
  <c r="W888" i="3"/>
  <c r="X889" i="3" l="1"/>
  <c r="U889" i="3" s="1"/>
  <c r="W889" i="3"/>
  <c r="X890" i="3" l="1"/>
  <c r="U890" i="3" s="1"/>
  <c r="W890" i="3"/>
  <c r="X891" i="3" l="1"/>
  <c r="U891" i="3" s="1"/>
  <c r="W891" i="3"/>
  <c r="X892" i="3" l="1"/>
  <c r="U892" i="3" s="1"/>
  <c r="W892" i="3"/>
  <c r="X893" i="3" l="1"/>
  <c r="U893" i="3" s="1"/>
  <c r="W893" i="3"/>
  <c r="X894" i="3" l="1"/>
  <c r="U894" i="3" s="1"/>
  <c r="W894" i="3"/>
  <c r="W895" i="3" l="1"/>
  <c r="X895" i="3"/>
  <c r="U895" i="3" s="1"/>
  <c r="W896" i="3" l="1"/>
  <c r="X896" i="3"/>
  <c r="U896" i="3" s="1"/>
  <c r="W897" i="3" l="1"/>
  <c r="X897" i="3"/>
  <c r="U897" i="3" s="1"/>
  <c r="X898" i="3" l="1"/>
  <c r="U898" i="3" s="1"/>
  <c r="W898" i="3"/>
  <c r="W899" i="3" l="1"/>
  <c r="X899" i="3"/>
  <c r="U899" i="3" s="1"/>
  <c r="X900" i="3" l="1"/>
  <c r="U900" i="3" s="1"/>
  <c r="W900" i="3"/>
  <c r="X901" i="3" l="1"/>
  <c r="U901" i="3" s="1"/>
  <c r="W901" i="3"/>
  <c r="W902" i="3" l="1"/>
  <c r="X902" i="3"/>
  <c r="U902" i="3" s="1"/>
  <c r="X903" i="3" l="1"/>
  <c r="U903" i="3" s="1"/>
  <c r="W903" i="3"/>
  <c r="W904" i="3" l="1"/>
  <c r="X904" i="3"/>
  <c r="U904" i="3" s="1"/>
  <c r="W905" i="3" l="1"/>
  <c r="X905" i="3"/>
  <c r="U905" i="3" s="1"/>
  <c r="W906" i="3" l="1"/>
  <c r="X906" i="3"/>
  <c r="U906" i="3" s="1"/>
  <c r="W907" i="3" l="1"/>
  <c r="X907" i="3"/>
  <c r="U907" i="3" s="1"/>
  <c r="X908" i="3" l="1"/>
  <c r="U908" i="3" s="1"/>
  <c r="W908" i="3"/>
  <c r="X909" i="3" l="1"/>
  <c r="U909" i="3" s="1"/>
  <c r="W909" i="3"/>
  <c r="W910" i="3" l="1"/>
  <c r="X910" i="3"/>
  <c r="U910" i="3" s="1"/>
  <c r="W911" i="3" l="1"/>
  <c r="X911" i="3"/>
  <c r="U911" i="3" s="1"/>
  <c r="X912" i="3" l="1"/>
  <c r="U912" i="3" s="1"/>
  <c r="W912" i="3"/>
  <c r="X913" i="3" l="1"/>
  <c r="U913" i="3" s="1"/>
  <c r="W913" i="3"/>
  <c r="X914" i="3" l="1"/>
  <c r="U914" i="3" s="1"/>
  <c r="W914" i="3"/>
  <c r="W915" i="3" l="1"/>
  <c r="X915" i="3"/>
  <c r="U915" i="3" s="1"/>
  <c r="X916" i="3" l="1"/>
  <c r="U916" i="3" s="1"/>
  <c r="W916" i="3"/>
  <c r="X917" i="3" l="1"/>
  <c r="U917" i="3" s="1"/>
  <c r="W917" i="3"/>
  <c r="W918" i="3" l="1"/>
  <c r="X918" i="3"/>
  <c r="U918" i="3" s="1"/>
  <c r="X919" i="3" l="1"/>
  <c r="U919" i="3" s="1"/>
  <c r="W919" i="3"/>
  <c r="X920" i="3" l="1"/>
  <c r="U920" i="3" s="1"/>
  <c r="W920" i="3"/>
  <c r="W921" i="3" l="1"/>
  <c r="X921" i="3"/>
  <c r="U921" i="3" s="1"/>
  <c r="W922" i="3" l="1"/>
  <c r="X922" i="3"/>
  <c r="U922" i="3" s="1"/>
  <c r="X923" i="3" l="1"/>
  <c r="U923" i="3" s="1"/>
  <c r="W923" i="3"/>
  <c r="W924" i="3" l="1"/>
  <c r="X924" i="3"/>
  <c r="U924" i="3" s="1"/>
  <c r="X925" i="3" l="1"/>
  <c r="U925" i="3" s="1"/>
  <c r="W925" i="3"/>
  <c r="W926" i="3" l="1"/>
  <c r="X926" i="3"/>
  <c r="U926" i="3" s="1"/>
  <c r="W927" i="3" l="1"/>
  <c r="X927" i="3"/>
  <c r="U927" i="3" s="1"/>
  <c r="W928" i="3" l="1"/>
  <c r="X928" i="3"/>
  <c r="U928" i="3" s="1"/>
  <c r="W929" i="3" l="1"/>
  <c r="X929" i="3"/>
  <c r="U929" i="3" s="1"/>
  <c r="W930" i="3" l="1"/>
  <c r="X930" i="3"/>
  <c r="U930" i="3" s="1"/>
  <c r="X931" i="3" l="1"/>
  <c r="U931" i="3" s="1"/>
  <c r="W931" i="3"/>
  <c r="X932" i="3" l="1"/>
  <c r="U932" i="3" s="1"/>
  <c r="W932" i="3"/>
  <c r="X933" i="3" l="1"/>
  <c r="U933" i="3" s="1"/>
  <c r="W933" i="3"/>
  <c r="X934" i="3" l="1"/>
  <c r="U934" i="3" s="1"/>
  <c r="W934" i="3"/>
  <c r="X935" i="3" l="1"/>
  <c r="U935" i="3" s="1"/>
  <c r="W935" i="3"/>
  <c r="W936" i="3" l="1"/>
  <c r="X936" i="3"/>
  <c r="U936" i="3" s="1"/>
  <c r="X937" i="3" l="1"/>
  <c r="U937" i="3" s="1"/>
  <c r="W937" i="3"/>
  <c r="W938" i="3" l="1"/>
  <c r="X938" i="3"/>
  <c r="U938" i="3" s="1"/>
  <c r="X939" i="3" l="1"/>
  <c r="U939" i="3" s="1"/>
  <c r="W939" i="3"/>
  <c r="X940" i="3" l="1"/>
  <c r="U940" i="3" s="1"/>
  <c r="W940" i="3"/>
  <c r="X941" i="3" l="1"/>
  <c r="U941" i="3" s="1"/>
  <c r="W941" i="3"/>
  <c r="W942" i="3" l="1"/>
  <c r="X942" i="3"/>
  <c r="U942" i="3" s="1"/>
  <c r="W943" i="3" l="1"/>
  <c r="X943" i="3"/>
  <c r="U943" i="3" s="1"/>
  <c r="W944" i="3" l="1"/>
  <c r="X944" i="3"/>
  <c r="U944" i="3" s="1"/>
  <c r="X945" i="3" l="1"/>
  <c r="U945" i="3" s="1"/>
  <c r="W945" i="3"/>
  <c r="W946" i="3" l="1"/>
  <c r="X946" i="3"/>
  <c r="U946" i="3" s="1"/>
  <c r="W947" i="3" l="1"/>
  <c r="X947" i="3"/>
  <c r="U947" i="3" s="1"/>
  <c r="W948" i="3" l="1"/>
  <c r="X948" i="3"/>
  <c r="U948" i="3" s="1"/>
  <c r="W949" i="3" l="1"/>
  <c r="X949" i="3"/>
  <c r="U949" i="3" s="1"/>
  <c r="W950" i="3" l="1"/>
  <c r="X950" i="3"/>
  <c r="U950" i="3" s="1"/>
  <c r="X951" i="3" l="1"/>
  <c r="U951" i="3" s="1"/>
  <c r="W951" i="3"/>
  <c r="X952" i="3" l="1"/>
  <c r="U952" i="3" s="1"/>
  <c r="W952" i="3"/>
  <c r="X953" i="3" l="1"/>
  <c r="U953" i="3" s="1"/>
  <c r="W953" i="3"/>
  <c r="W954" i="3" l="1"/>
  <c r="X954" i="3"/>
  <c r="U954" i="3" s="1"/>
  <c r="W955" i="3" l="1"/>
  <c r="X955" i="3"/>
  <c r="U955" i="3" s="1"/>
  <c r="X956" i="3" l="1"/>
  <c r="U956" i="3" s="1"/>
  <c r="W956" i="3"/>
  <c r="X957" i="3" l="1"/>
  <c r="U957" i="3" s="1"/>
  <c r="W957" i="3"/>
  <c r="X958" i="3" l="1"/>
  <c r="U958" i="3" s="1"/>
  <c r="W958" i="3"/>
  <c r="W959" i="3" l="1"/>
  <c r="X959" i="3"/>
  <c r="U959" i="3" s="1"/>
  <c r="W960" i="3" l="1"/>
  <c r="X960" i="3"/>
  <c r="U960" i="3" s="1"/>
  <c r="W961" i="3" l="1"/>
  <c r="X961" i="3"/>
  <c r="U961" i="3" s="1"/>
  <c r="X962" i="3" l="1"/>
  <c r="U962" i="3" s="1"/>
  <c r="W962" i="3"/>
  <c r="X963" i="3" l="1"/>
  <c r="U963" i="3" s="1"/>
  <c r="W963" i="3"/>
  <c r="X964" i="3" l="1"/>
  <c r="U964" i="3" s="1"/>
  <c r="W964" i="3"/>
  <c r="X965" i="3" l="1"/>
  <c r="U965" i="3" s="1"/>
  <c r="W965" i="3"/>
  <c r="W966" i="3" l="1"/>
  <c r="X966" i="3"/>
  <c r="U966" i="3" s="1"/>
  <c r="X967" i="3" l="1"/>
  <c r="U967" i="3" s="1"/>
  <c r="W967" i="3"/>
  <c r="W968" i="3" l="1"/>
  <c r="X968" i="3"/>
  <c r="U968" i="3" s="1"/>
  <c r="W969" i="3" l="1"/>
  <c r="X969" i="3"/>
  <c r="U969" i="3" s="1"/>
  <c r="X970" i="3" l="1"/>
  <c r="U970" i="3" s="1"/>
  <c r="W970" i="3"/>
  <c r="X971" i="3" l="1"/>
  <c r="U971" i="3" s="1"/>
  <c r="W971" i="3"/>
  <c r="W972" i="3" l="1"/>
  <c r="X972" i="3"/>
  <c r="U972" i="3" s="1"/>
  <c r="X973" i="3" l="1"/>
  <c r="U973" i="3" s="1"/>
  <c r="W973" i="3"/>
  <c r="W974" i="3" l="1"/>
  <c r="X974" i="3"/>
  <c r="U974" i="3" s="1"/>
  <c r="W975" i="3" l="1"/>
  <c r="X975" i="3"/>
  <c r="U975" i="3" s="1"/>
  <c r="W976" i="3" l="1"/>
  <c r="X976" i="3"/>
  <c r="U976" i="3" s="1"/>
  <c r="X977" i="3" l="1"/>
  <c r="U977" i="3" s="1"/>
  <c r="W977" i="3"/>
  <c r="W978" i="3" l="1"/>
  <c r="X978" i="3"/>
  <c r="U978" i="3" s="1"/>
  <c r="W979" i="3" l="1"/>
  <c r="X979" i="3"/>
  <c r="U979" i="3" s="1"/>
  <c r="X980" i="3" l="1"/>
  <c r="U980" i="3" s="1"/>
  <c r="W980" i="3"/>
  <c r="W981" i="3" l="1"/>
  <c r="X981" i="3"/>
  <c r="U981" i="3" s="1"/>
  <c r="W982" i="3" l="1"/>
  <c r="X982" i="3"/>
  <c r="U982" i="3" s="1"/>
  <c r="X983" i="3" l="1"/>
  <c r="U983" i="3" s="1"/>
  <c r="W983" i="3"/>
  <c r="X984" i="3" l="1"/>
  <c r="U984" i="3" s="1"/>
  <c r="W984" i="3"/>
  <c r="W985" i="3" l="1"/>
  <c r="X985" i="3"/>
  <c r="U985" i="3" s="1"/>
  <c r="W986" i="3" l="1"/>
  <c r="X986" i="3"/>
  <c r="U986" i="3" s="1"/>
  <c r="X987" i="3" l="1"/>
  <c r="U987" i="3" s="1"/>
  <c r="W987" i="3"/>
  <c r="W988" i="3" l="1"/>
  <c r="X988" i="3"/>
  <c r="U988" i="3" s="1"/>
  <c r="X989" i="3" l="1"/>
  <c r="U989" i="3" s="1"/>
  <c r="W989" i="3"/>
  <c r="W990" i="3" l="1"/>
  <c r="X990" i="3"/>
  <c r="U990" i="3" s="1"/>
  <c r="W991" i="3" l="1"/>
  <c r="X991" i="3"/>
  <c r="U991" i="3" s="1"/>
  <c r="X992" i="3" l="1"/>
  <c r="U992" i="3" s="1"/>
  <c r="W992" i="3"/>
  <c r="W993" i="3" l="1"/>
  <c r="X993" i="3"/>
  <c r="U993" i="3" s="1"/>
  <c r="W994" i="3" l="1"/>
  <c r="X994" i="3"/>
  <c r="U994" i="3" s="1"/>
  <c r="W995" i="3" l="1"/>
  <c r="X995" i="3"/>
  <c r="U995" i="3" s="1"/>
  <c r="W996" i="3" l="1"/>
  <c r="X996" i="3"/>
  <c r="U996" i="3" s="1"/>
  <c r="X997" i="3" l="1"/>
  <c r="U997" i="3" s="1"/>
  <c r="W997" i="3"/>
  <c r="W998" i="3" l="1"/>
  <c r="X998" i="3"/>
  <c r="U998" i="3" s="1"/>
  <c r="X999" i="3" l="1"/>
  <c r="U999" i="3" s="1"/>
  <c r="W999" i="3"/>
  <c r="X1002" i="3" l="1"/>
  <c r="U1002" i="3" s="1"/>
  <c r="W1002" i="3"/>
  <c r="W1000" i="3"/>
  <c r="X1000" i="3"/>
  <c r="U1000" i="3" s="1"/>
  <c r="W1003" i="3" l="1"/>
  <c r="X1003" i="3"/>
  <c r="U1003" i="3" s="1"/>
  <c r="X1004" i="3" l="1"/>
  <c r="U1004" i="3" s="1"/>
  <c r="W1004" i="3"/>
  <c r="W1005" i="3" l="1"/>
  <c r="X1005" i="3"/>
  <c r="U1005" i="3" s="1"/>
  <c r="X1006" i="3" l="1"/>
  <c r="U1006" i="3" s="1"/>
  <c r="W1006" i="3"/>
  <c r="W1007" i="3" l="1"/>
  <c r="X1007" i="3"/>
  <c r="U1007" i="3" s="1"/>
  <c r="X1008" i="3" l="1"/>
  <c r="U1008" i="3" s="1"/>
  <c r="W1008" i="3"/>
  <c r="X1009" i="3" l="1"/>
  <c r="U1009" i="3" s="1"/>
  <c r="W1009" i="3"/>
  <c r="X1010" i="3" l="1"/>
  <c r="U1010" i="3" s="1"/>
  <c r="W1010" i="3"/>
  <c r="W1011" i="3" l="1"/>
  <c r="X1011" i="3"/>
  <c r="U1011" i="3" s="1"/>
  <c r="X1012" i="3" l="1"/>
  <c r="U1012" i="3" s="1"/>
  <c r="W1012" i="3"/>
  <c r="X1013" i="3" l="1"/>
  <c r="U1013" i="3" s="1"/>
  <c r="W1013" i="3"/>
  <c r="X1014" i="3" l="1"/>
  <c r="U1014" i="3" s="1"/>
  <c r="W1014" i="3"/>
  <c r="X1015" i="3" l="1"/>
  <c r="U1015" i="3" s="1"/>
  <c r="W1015" i="3"/>
  <c r="X1016" i="3" l="1"/>
  <c r="U1016" i="3" s="1"/>
  <c r="W1016" i="3"/>
  <c r="X1017" i="3" l="1"/>
  <c r="U1017" i="3" s="1"/>
  <c r="W1017" i="3"/>
  <c r="X1018" i="3" l="1"/>
  <c r="U1018" i="3" s="1"/>
  <c r="W1018" i="3"/>
  <c r="C490" i="10"/>
  <c r="C165" i="10"/>
  <c r="C340" i="10"/>
  <c r="C101" i="10"/>
  <c r="C347" i="10"/>
  <c r="C229" i="10"/>
  <c r="C137" i="10"/>
  <c r="C195" i="10"/>
  <c r="C16" i="10"/>
  <c r="C131" i="10"/>
  <c r="C15" i="10"/>
  <c r="C198" i="10"/>
  <c r="C311" i="10"/>
  <c r="C109" i="10"/>
  <c r="C234" i="10"/>
  <c r="C312" i="10"/>
  <c r="C385" i="10"/>
  <c r="C253" i="10"/>
  <c r="C232" i="10"/>
  <c r="C123" i="10"/>
  <c r="C143" i="10"/>
  <c r="C798" i="10"/>
  <c r="C558" i="10"/>
  <c r="C332" i="10"/>
  <c r="C934" i="10"/>
  <c r="C917" i="10"/>
  <c r="C100" i="10"/>
  <c r="C115" i="10"/>
  <c r="C830" i="10"/>
  <c r="C118" i="10"/>
  <c r="C649" i="10"/>
  <c r="C169" i="10"/>
  <c r="C767" i="10"/>
  <c r="C521" i="10"/>
  <c r="C423" i="10"/>
  <c r="C276" i="10"/>
  <c r="C49" i="10"/>
  <c r="C474" i="10"/>
  <c r="C329" i="10"/>
  <c r="C664" i="10"/>
  <c r="C562" i="10"/>
  <c r="C204" i="10"/>
  <c r="C409" i="10"/>
  <c r="C206" i="10"/>
  <c r="C80" i="10"/>
  <c r="C110" i="10"/>
  <c r="C517" i="10"/>
  <c r="C107" i="10"/>
  <c r="C237" i="10"/>
  <c r="C915" i="10"/>
  <c r="C416" i="10"/>
  <c r="C146" i="10"/>
  <c r="C542" i="10"/>
  <c r="C831" i="10"/>
  <c r="C473" i="10"/>
  <c r="C336" i="10"/>
  <c r="C120" i="10"/>
  <c r="C252" i="10"/>
  <c r="C270" i="10"/>
  <c r="C744" i="10"/>
  <c r="C958" i="10"/>
  <c r="C942" i="10"/>
  <c r="C783" i="10"/>
  <c r="C482" i="10"/>
  <c r="C928" i="10"/>
  <c r="C949" i="10"/>
  <c r="C994" i="10"/>
  <c r="C984" i="10"/>
  <c r="C552" i="10"/>
  <c r="C960" i="10"/>
  <c r="C288" i="10"/>
  <c r="C616" i="10"/>
  <c r="C932" i="10"/>
  <c r="C246" i="10"/>
  <c r="C394" i="10"/>
  <c r="C966" i="10"/>
  <c r="C518" i="10"/>
  <c r="C646" i="10"/>
  <c r="C251" i="10"/>
  <c r="C703" i="10"/>
  <c r="C239" i="10"/>
  <c r="C449" i="10"/>
  <c r="C693" i="10"/>
  <c r="C256" i="10"/>
  <c r="C254" i="10"/>
  <c r="C87" i="10"/>
  <c r="C91" i="10"/>
  <c r="C86" i="10"/>
  <c r="C182" i="10"/>
  <c r="C405" i="10"/>
  <c r="C142" i="10"/>
  <c r="C442" i="10"/>
  <c r="C802" i="10"/>
  <c r="C277" i="10"/>
  <c r="C215" i="10"/>
  <c r="C300" i="10"/>
  <c r="C264" i="10"/>
  <c r="C257" i="10"/>
  <c r="C220" i="10"/>
  <c r="C754" i="10"/>
  <c r="C904" i="10"/>
  <c r="C574" i="10"/>
  <c r="C88" i="10"/>
  <c r="C70" i="10"/>
  <c r="C600" i="10"/>
  <c r="C374" i="10"/>
  <c r="C260" i="10"/>
  <c r="C403" i="10"/>
  <c r="C471" i="10"/>
  <c r="C22" i="10"/>
  <c r="C678" i="10"/>
  <c r="C626" i="10"/>
  <c r="C751" i="10"/>
  <c r="C281" i="10"/>
  <c r="C770" i="10"/>
  <c r="C65" i="10"/>
  <c r="C465" i="10"/>
  <c r="C963" i="10"/>
  <c r="C641" i="10"/>
  <c r="C794" i="10"/>
  <c r="C580" i="10"/>
  <c r="C710" i="10"/>
  <c r="C175" i="10"/>
  <c r="C789" i="10"/>
  <c r="C622" i="10"/>
  <c r="C93" i="10"/>
  <c r="C990" i="10"/>
  <c r="C371" i="10"/>
  <c r="C317" i="10"/>
  <c r="C661" i="10"/>
  <c r="C806" i="10"/>
  <c r="C199" i="10"/>
  <c r="C51" i="10"/>
  <c r="C491" i="10"/>
  <c r="C370" i="10"/>
  <c r="C366" i="10"/>
  <c r="C738" i="10"/>
  <c r="C594" i="10"/>
  <c r="C725" i="10"/>
  <c r="C321" i="10"/>
  <c r="C31" i="10"/>
  <c r="C708" i="10"/>
  <c r="C335" i="10"/>
  <c r="C315" i="10"/>
  <c r="C171" i="10"/>
  <c r="C113" i="10"/>
  <c r="C191" i="10"/>
  <c r="C407" i="10"/>
  <c r="C293" i="10"/>
  <c r="C662" i="10"/>
  <c r="C152" i="10"/>
  <c r="C190" i="10"/>
  <c r="C111" i="10"/>
  <c r="C498" i="10"/>
  <c r="C221" i="10"/>
  <c r="C375" i="10"/>
  <c r="C500" i="10"/>
  <c r="C85" i="10"/>
  <c r="C41" i="10"/>
  <c r="C268" i="10"/>
  <c r="C893" i="10"/>
  <c r="C800" i="10"/>
  <c r="C756" i="10"/>
  <c r="C207" i="10"/>
  <c r="C71" i="10"/>
  <c r="C454" i="10"/>
  <c r="C689" i="10"/>
  <c r="C390" i="10"/>
  <c r="C530" i="10"/>
  <c r="C325" i="10"/>
  <c r="C367" i="10"/>
  <c r="C213" i="10"/>
  <c r="C373" i="10"/>
  <c r="C354" i="10"/>
  <c r="C821" i="10"/>
  <c r="C302" i="10"/>
  <c r="C433" i="10"/>
  <c r="C902" i="10"/>
  <c r="C546" i="10"/>
  <c r="C818" i="10"/>
  <c r="C261" i="10"/>
  <c r="C279" i="10"/>
  <c r="C585" i="10"/>
  <c r="C383" i="10"/>
  <c r="C184" i="10"/>
  <c r="C21" i="10"/>
  <c r="C726" i="10"/>
  <c r="C102" i="10"/>
  <c r="C209" i="10"/>
  <c r="C392" i="10"/>
  <c r="C560" i="10"/>
  <c r="C216" i="10"/>
  <c r="C391" i="10"/>
  <c r="C286" i="10"/>
  <c r="C353" i="10"/>
  <c r="C36" i="10"/>
  <c r="C820" i="10"/>
  <c r="C745" i="10"/>
  <c r="C233" i="10"/>
  <c r="C734" i="10"/>
  <c r="C359" i="10"/>
  <c r="C389" i="10"/>
  <c r="C982" i="10"/>
  <c r="C529" i="10"/>
  <c r="C167" i="10"/>
  <c r="C401" i="10"/>
  <c r="C885" i="10"/>
  <c r="C803" i="10"/>
  <c r="C386" i="10"/>
  <c r="C722" i="10"/>
  <c r="C786" i="10"/>
  <c r="C617" i="10"/>
  <c r="C524" i="10"/>
  <c r="C145" i="10"/>
  <c r="C208" i="10"/>
  <c r="C886" i="10"/>
  <c r="C814" i="10"/>
  <c r="C192" i="10"/>
  <c r="C487" i="10"/>
  <c r="C969" i="10"/>
  <c r="C231" i="10"/>
  <c r="C140" i="10"/>
  <c r="C455" i="10"/>
  <c r="C172" i="10"/>
  <c r="C760" i="10"/>
  <c r="C362" i="10"/>
  <c r="C248" i="10"/>
  <c r="C694" i="10"/>
  <c r="C668" i="10"/>
  <c r="C624" i="10"/>
  <c r="C681" i="10"/>
  <c r="C691" i="10"/>
  <c r="C431" i="10"/>
  <c r="C779" i="10"/>
  <c r="C912" i="10"/>
  <c r="C124" i="10"/>
  <c r="C45" i="10"/>
  <c r="C872" i="10"/>
  <c r="C68" i="10"/>
  <c r="C69" i="10"/>
  <c r="C998" i="10"/>
  <c r="C757" i="10"/>
  <c r="C978" i="10"/>
  <c r="C228" i="10"/>
  <c r="C426" i="10"/>
  <c r="C968" i="10"/>
  <c r="C610" i="10"/>
  <c r="C211" i="10"/>
  <c r="C104" i="10"/>
  <c r="C648" i="10"/>
  <c r="C271" i="10"/>
  <c r="C766" i="10"/>
  <c r="C866" i="10"/>
  <c r="C629" i="10"/>
  <c r="C920" i="10"/>
  <c r="C489" i="10"/>
  <c r="C125" i="10"/>
  <c r="C365" i="10"/>
  <c r="C856" i="10"/>
  <c r="C568" i="10"/>
  <c r="C824" i="10"/>
  <c r="C658" i="10"/>
  <c r="C126" i="10"/>
  <c r="C967" i="10"/>
  <c r="C163" i="10"/>
  <c r="C179" i="10"/>
  <c r="C153" i="10"/>
  <c r="C20" i="10"/>
  <c r="C308" i="10"/>
  <c r="C387" i="10"/>
  <c r="C712" i="10"/>
  <c r="C44" i="10"/>
  <c r="C79" i="10"/>
  <c r="C410" i="10"/>
  <c r="C173" i="10"/>
  <c r="C698" i="10"/>
  <c r="C908" i="10"/>
  <c r="C763" i="10"/>
  <c r="C980" i="10"/>
  <c r="C95" i="10"/>
  <c r="C977" i="10"/>
  <c r="C368" i="10"/>
  <c r="C284" i="10"/>
  <c r="C782" i="10"/>
  <c r="C186" i="10"/>
  <c r="C46" i="10"/>
  <c r="C671" i="10"/>
  <c r="C429" i="10"/>
  <c r="C645" i="10"/>
  <c r="C647" i="10"/>
  <c r="C553" i="10"/>
  <c r="C509" i="10"/>
  <c r="C690" i="10"/>
  <c r="C777" i="10"/>
  <c r="C905" i="10"/>
  <c r="C445" i="10"/>
  <c r="C218" i="10"/>
  <c r="C275" i="10"/>
  <c r="C588" i="10"/>
  <c r="C492" i="10"/>
  <c r="C979" i="10"/>
  <c r="C665" i="10"/>
  <c r="C808" i="10"/>
  <c r="C957" i="10"/>
  <c r="C90" i="10"/>
  <c r="C733" i="10"/>
  <c r="C773" i="10"/>
  <c r="C178" i="10"/>
  <c r="C795" i="10"/>
  <c r="C619" i="10"/>
  <c r="C413" i="10"/>
  <c r="C334" i="10"/>
  <c r="C778" i="10"/>
  <c r="C434" i="10"/>
  <c r="C324" i="10"/>
  <c r="C964" i="10"/>
  <c r="C635" i="10"/>
  <c r="C166" i="10"/>
  <c r="C805" i="10"/>
  <c r="C705" i="10"/>
  <c r="C84" i="10"/>
  <c r="C897" i="10"/>
  <c r="C456" i="10"/>
  <c r="C718" i="10"/>
  <c r="C815" i="10"/>
  <c r="C651" i="10"/>
  <c r="C89" i="10"/>
  <c r="C774" i="10"/>
  <c r="C240" i="10"/>
  <c r="C987" i="10"/>
  <c r="C196" i="10"/>
  <c r="C432" i="10"/>
  <c r="C997" i="10"/>
  <c r="C117" i="10"/>
  <c r="C399" i="10"/>
  <c r="C753" i="10"/>
  <c r="C706" i="10"/>
  <c r="C404" i="10"/>
  <c r="C348" i="10"/>
  <c r="C72" i="10"/>
  <c r="C496" i="10"/>
  <c r="C609" i="10"/>
  <c r="C295" i="10"/>
  <c r="C638" i="10"/>
  <c r="C519" i="10"/>
  <c r="C936" i="10"/>
  <c r="C940" i="10"/>
  <c r="C250" i="10"/>
  <c r="C516" i="10"/>
  <c r="C435" i="10"/>
  <c r="C630" i="10"/>
  <c r="C296" i="10"/>
  <c r="C845" i="10"/>
  <c r="C686" i="10"/>
  <c r="C27" i="10"/>
  <c r="C888" i="10"/>
  <c r="C503" i="10"/>
  <c r="C876" i="10"/>
  <c r="C513" i="10"/>
  <c r="C900" i="10"/>
  <c r="C841" i="10"/>
  <c r="C17" i="10"/>
  <c r="C637" i="10"/>
  <c r="C565" i="10"/>
  <c r="C29" i="10"/>
  <c r="C415" i="10"/>
  <c r="C430" i="10"/>
  <c r="C112" i="10"/>
  <c r="C973" i="10"/>
  <c r="C157" i="10"/>
  <c r="C948" i="10"/>
  <c r="C826" i="10"/>
  <c r="C682" i="10"/>
  <c r="C796" i="10"/>
  <c r="C483" i="10"/>
  <c r="C341" i="10"/>
  <c r="C809" i="10"/>
  <c r="C839" i="10"/>
  <c r="C861" i="10"/>
  <c r="C545" i="10"/>
  <c r="C337" i="10"/>
  <c r="C43" i="10"/>
  <c r="C974" i="10"/>
  <c r="C993" i="10"/>
  <c r="C136" i="10"/>
  <c r="C162" i="10"/>
  <c r="C494" i="10"/>
  <c r="C533" i="10"/>
  <c r="C64" i="10"/>
  <c r="C475" i="10"/>
  <c r="C39" i="10"/>
  <c r="C273" i="10"/>
  <c r="C230" i="10"/>
  <c r="C833" i="10"/>
  <c r="C986" i="10"/>
  <c r="C954" i="10"/>
  <c r="C590" i="10"/>
  <c r="C991" i="10"/>
  <c r="C547" i="10"/>
  <c r="C556" i="10"/>
  <c r="C700" i="10"/>
  <c r="C235" i="10"/>
  <c r="C922" i="10"/>
  <c r="C214" i="10"/>
  <c r="C484" i="10"/>
  <c r="C18" i="10"/>
  <c r="C67" i="10"/>
  <c r="C989" i="10"/>
  <c r="C108" i="10"/>
  <c r="C226" i="10"/>
  <c r="C527" i="10"/>
  <c r="C673" i="10"/>
  <c r="C59" i="10"/>
  <c r="C81" i="10"/>
  <c r="C263" i="10"/>
  <c r="C381" i="10"/>
  <c r="C212" i="10"/>
  <c r="C342" i="10"/>
  <c r="C676" i="10"/>
  <c r="C379" i="10"/>
  <c r="C422" i="10"/>
  <c r="C60" i="10"/>
  <c r="C772" i="10"/>
  <c r="C393" i="10"/>
  <c r="C326" i="10"/>
  <c r="C564" i="10"/>
  <c r="C621" i="10"/>
  <c r="C176" i="10"/>
  <c r="C633" i="10"/>
  <c r="C351" i="10"/>
  <c r="C453" i="10"/>
  <c r="C164" i="10"/>
  <c r="C857" i="10"/>
  <c r="C559" i="10"/>
  <c r="C98" i="10"/>
  <c r="C128" i="10"/>
  <c r="C103" i="10"/>
  <c r="C926" i="10"/>
  <c r="C304" i="10"/>
  <c r="C76" i="10"/>
  <c r="C428" i="10"/>
  <c r="C573" i="10"/>
  <c r="C504" i="10"/>
  <c r="C901" i="10"/>
  <c r="C306" i="10"/>
  <c r="C736" i="10"/>
  <c r="C349" i="10"/>
  <c r="C819" i="10"/>
  <c r="C939" i="10"/>
  <c r="C148" i="10"/>
  <c r="C569" i="10"/>
  <c r="C938" i="10"/>
  <c r="C398" i="10"/>
  <c r="C83" i="10"/>
  <c r="C30" i="10"/>
  <c r="C318" i="10"/>
  <c r="C227" i="10"/>
  <c r="C122" i="10"/>
  <c r="C586" i="10"/>
  <c r="C787" i="10"/>
  <c r="C891" i="10"/>
  <c r="C827" i="10"/>
  <c r="C441" i="10"/>
  <c r="C269" i="10"/>
  <c r="C472" i="10"/>
  <c r="C674" i="10"/>
  <c r="C485" i="10"/>
  <c r="C628" i="10"/>
  <c r="C540" i="10"/>
  <c r="C572" i="10"/>
  <c r="C510" i="10"/>
  <c r="C150" i="10"/>
  <c r="C685" i="10"/>
  <c r="C99" i="10"/>
  <c r="C507" i="10"/>
  <c r="C959" i="10"/>
  <c r="C278" i="10"/>
  <c r="C377" i="10"/>
  <c r="C937" i="10"/>
  <c r="C314" i="10"/>
  <c r="C355" i="10"/>
  <c r="C156" i="10"/>
  <c r="C40" i="10"/>
  <c r="C714" i="10"/>
  <c r="C236" i="10"/>
  <c r="C414" i="10"/>
  <c r="C758" i="10"/>
  <c r="C333" i="10"/>
  <c r="C855" i="10"/>
  <c r="C903" i="10"/>
  <c r="C313" i="10"/>
  <c r="C378" i="10"/>
  <c r="C344" i="10"/>
  <c r="C829" i="10"/>
  <c r="C316" i="10"/>
  <c r="C752" i="10"/>
  <c r="C870" i="10"/>
  <c r="C343" i="10"/>
  <c r="C56" i="10"/>
  <c r="C523" i="10"/>
  <c r="C962" i="10"/>
  <c r="C791" i="10"/>
  <c r="C655" i="10"/>
  <c r="C194" i="10"/>
  <c r="C853" i="10"/>
  <c r="C515" i="10"/>
  <c r="C576" i="10"/>
  <c r="C719" i="10"/>
  <c r="C323" i="10"/>
  <c r="C345" i="10"/>
  <c r="C360" i="10"/>
  <c r="C265" i="10"/>
  <c r="C177" i="10"/>
  <c r="C201" i="10"/>
  <c r="C575" i="10"/>
  <c r="C425" i="10"/>
  <c r="C894" i="10"/>
  <c r="C310" i="10"/>
  <c r="C280" i="10"/>
  <c r="C219" i="10"/>
  <c r="C536" i="10"/>
  <c r="C797" i="10"/>
  <c r="C147" i="10"/>
  <c r="C878" i="10"/>
  <c r="C272" i="10"/>
  <c r="C555" i="10"/>
  <c r="C995" i="10"/>
  <c r="C73" i="10"/>
  <c r="C47" i="10"/>
  <c r="C187" i="10"/>
  <c r="C307" i="10"/>
  <c r="C469" i="10"/>
  <c r="C511" i="10"/>
  <c r="C481" i="10"/>
  <c r="C1003" i="10"/>
  <c r="C910" i="10"/>
  <c r="C274" i="10"/>
  <c r="C688" i="10"/>
  <c r="C501" i="10"/>
  <c r="C479" i="10"/>
  <c r="C792" i="10"/>
  <c r="C548" i="10"/>
  <c r="C364" i="10"/>
  <c r="C832" i="10"/>
  <c r="C598" i="10"/>
  <c r="C919" i="10"/>
  <c r="C981" i="10"/>
  <c r="C999" i="10"/>
  <c r="C327" i="10"/>
  <c r="C303" i="10"/>
  <c r="C402" i="10"/>
  <c r="C320" i="10"/>
  <c r="C55" i="10"/>
  <c r="C350" i="10"/>
  <c r="C961" i="10"/>
  <c r="C931" i="10"/>
  <c r="C262" i="10"/>
  <c r="C436" i="10"/>
  <c r="C781" i="10"/>
  <c r="C141" i="10"/>
  <c r="C730" i="10"/>
  <c r="C749" i="10"/>
  <c r="C514" i="10"/>
  <c r="C663" i="10"/>
  <c r="C591" i="10"/>
  <c r="C799" i="10"/>
  <c r="C618" i="10"/>
  <c r="C582" i="10"/>
  <c r="C309" i="10"/>
  <c r="C840" i="10"/>
  <c r="C854" i="10"/>
  <c r="C918" i="10"/>
  <c r="C151" i="10"/>
  <c r="C62" i="10"/>
  <c r="C338" i="10"/>
  <c r="C32" i="10"/>
  <c r="C916" i="10"/>
  <c r="C701" i="10"/>
  <c r="C729" i="10"/>
  <c r="C601" i="10"/>
  <c r="C243" i="10"/>
  <c r="C417" i="10"/>
  <c r="C825" i="10"/>
  <c r="C463" i="10"/>
  <c r="C669" i="10"/>
  <c r="C170" i="10"/>
  <c r="C42" i="10"/>
  <c r="C526" i="10"/>
  <c r="C396" i="10"/>
  <c r="C97" i="10"/>
  <c r="C462" i="10"/>
  <c r="C823" i="10"/>
  <c r="C384" i="10"/>
  <c r="C61" i="10"/>
  <c r="C319" i="10"/>
  <c r="C822" i="10"/>
  <c r="C909" i="10"/>
  <c r="C478" i="10"/>
  <c r="C816" i="10"/>
  <c r="C817" i="10"/>
  <c r="C244" i="10"/>
  <c r="C388" i="10"/>
  <c r="C715" i="10"/>
  <c r="C687" i="10"/>
  <c r="C25" i="10"/>
  <c r="C285" i="10"/>
  <c r="C702" i="10"/>
  <c r="C742" i="10"/>
  <c r="C438" i="10"/>
  <c r="C188" i="10"/>
  <c r="C451" i="10"/>
  <c r="C592" i="10"/>
  <c r="C255" i="10"/>
  <c r="C914" i="10"/>
  <c r="C486" i="10"/>
  <c r="C121" i="10"/>
  <c r="C241" i="10"/>
  <c r="C38" i="10"/>
  <c r="C887" i="10"/>
  <c r="C418" i="10"/>
  <c r="C19" i="10"/>
  <c r="C1000" i="10"/>
  <c r="C158" i="10"/>
  <c r="C581" i="10"/>
  <c r="C106" i="10"/>
  <c r="C291" i="10"/>
  <c r="C923" i="10"/>
  <c r="C259" i="10"/>
  <c r="C531" i="10"/>
  <c r="C458" i="10"/>
  <c r="C461" i="10"/>
  <c r="C762" i="10"/>
  <c r="C956" i="10"/>
  <c r="C58" i="10"/>
  <c r="C339" i="10"/>
  <c r="C116" i="10"/>
  <c r="C842" i="10"/>
  <c r="C450" i="10"/>
  <c r="C835" i="10"/>
  <c r="C970" i="10"/>
  <c r="C768" i="10"/>
  <c r="C670" i="10"/>
  <c r="C92" i="10"/>
  <c r="C132" i="10"/>
  <c r="C625" i="10"/>
  <c r="C695" i="10"/>
  <c r="C543" i="10"/>
  <c r="C587" i="10"/>
  <c r="C460" i="10"/>
  <c r="C512" i="10"/>
  <c r="C488" i="10"/>
  <c r="C899" i="10"/>
  <c r="C660" i="10"/>
  <c r="C495" i="10"/>
  <c r="C642" i="10"/>
  <c r="C245" i="10"/>
  <c r="C570" i="10"/>
  <c r="C119" i="10"/>
  <c r="C639" i="10"/>
  <c r="C927" i="10"/>
  <c r="C301" i="10"/>
  <c r="C996" i="10"/>
  <c r="C361" i="10"/>
  <c r="C160" i="10"/>
  <c r="C666" i="10"/>
  <c r="C863" i="10"/>
  <c r="C748" i="10"/>
  <c r="C828" i="10"/>
  <c r="C713" i="10"/>
  <c r="C168" i="10"/>
  <c r="C834" i="10"/>
  <c r="C506" i="10"/>
  <c r="C238" i="10"/>
  <c r="C446" i="10"/>
  <c r="C721" i="10"/>
  <c r="C606" i="10"/>
  <c r="C550" i="10"/>
  <c r="C838" i="10"/>
  <c r="C614" i="10"/>
  <c r="C675" i="10"/>
  <c r="C225" i="10"/>
  <c r="C801" i="10"/>
  <c r="C114" i="10"/>
  <c r="C868" i="10"/>
  <c r="C950" i="10"/>
  <c r="C155" i="10"/>
  <c r="C74" i="10"/>
  <c r="C869" i="10"/>
  <c r="C597" i="10"/>
  <c r="C889" i="10"/>
  <c r="C249" i="10"/>
  <c r="C346" i="10"/>
  <c r="C659" i="10"/>
  <c r="C357" i="10"/>
  <c r="C508" i="10"/>
  <c r="C138" i="10"/>
  <c r="C875" i="10"/>
  <c r="C282" i="10"/>
  <c r="C283" i="10"/>
  <c r="C871" i="10"/>
  <c r="C23" i="10"/>
  <c r="C133" i="10"/>
  <c r="C380" i="10"/>
  <c r="C440" i="10"/>
  <c r="C37" i="10"/>
  <c r="C63" i="10"/>
  <c r="C873" i="10"/>
  <c r="C599" i="10"/>
  <c r="C955" i="10"/>
  <c r="C561" i="10"/>
  <c r="C33" i="10"/>
  <c r="C571" i="10"/>
  <c r="C75" i="10"/>
  <c r="C784" i="10"/>
  <c r="C627" i="10"/>
  <c r="C363" i="10"/>
  <c r="C771" i="10"/>
  <c r="C972" i="10"/>
  <c r="C780" i="10"/>
  <c r="C807" i="10"/>
  <c r="C992" i="10"/>
  <c r="C24" i="10"/>
  <c r="C862" i="10"/>
  <c r="C790" i="10"/>
  <c r="C94" i="10"/>
  <c r="C305" i="10"/>
  <c r="C372" i="10"/>
  <c r="C202" i="10"/>
  <c r="C584" i="10"/>
  <c r="C287" i="10"/>
  <c r="C50" i="10"/>
  <c r="C437" i="10"/>
  <c r="C189" i="10"/>
  <c r="C551" i="10"/>
  <c r="C222" i="10"/>
  <c r="C759" i="10"/>
  <c r="C538" i="10"/>
  <c r="C439" i="10"/>
  <c r="C557" i="10"/>
  <c r="C680" i="10"/>
  <c r="C623" i="10"/>
  <c r="C704" i="10"/>
  <c r="C874" i="10"/>
  <c r="C174" i="10"/>
  <c r="C1001" i="10"/>
  <c r="C577" i="10"/>
  <c r="C203" i="10"/>
  <c r="C837" i="10"/>
  <c r="C654" i="10"/>
  <c r="C913" i="10"/>
  <c r="C583" i="10"/>
  <c r="C578" i="10"/>
  <c r="C717" i="10"/>
  <c r="C534" i="10"/>
  <c r="C612" i="10"/>
  <c r="C677" i="10"/>
  <c r="C667" i="10"/>
  <c r="C579" i="10"/>
  <c r="C499" i="10"/>
  <c r="C765" i="10"/>
  <c r="C879" i="10"/>
  <c r="C679" i="10"/>
  <c r="C567" i="10"/>
  <c r="C376" i="10"/>
  <c r="C930" i="10"/>
  <c r="C134" i="10"/>
  <c r="C632" i="10"/>
  <c r="C459" i="10"/>
  <c r="C193" i="10"/>
  <c r="C924" i="10"/>
  <c r="C476" i="10"/>
  <c r="C411" i="10"/>
  <c r="C180" i="10"/>
  <c r="C865" i="10"/>
  <c r="C96" i="10"/>
  <c r="C159" i="10"/>
  <c r="C297" i="10"/>
  <c r="C480" i="10"/>
  <c r="C849" i="10"/>
  <c r="C785" i="10"/>
  <c r="C775" i="10"/>
  <c r="C544" i="10"/>
  <c r="C412" i="10"/>
  <c r="C266" i="10"/>
  <c r="C299" i="10"/>
  <c r="C205" i="10"/>
  <c r="C457" i="10"/>
  <c r="C129" i="10"/>
  <c r="C331" i="10"/>
  <c r="C921" i="10"/>
  <c r="C520" i="10"/>
  <c r="C727" i="10"/>
  <c r="C400" i="10"/>
  <c r="C634" i="10"/>
  <c r="C200" i="10"/>
  <c r="C911" i="10"/>
  <c r="C502" i="10"/>
  <c r="C53" i="10"/>
  <c r="C161" i="10"/>
  <c r="C746" i="10"/>
  <c r="C620" i="10"/>
  <c r="C882" i="10"/>
  <c r="C135" i="10"/>
  <c r="C448" i="10"/>
  <c r="C532" i="10"/>
  <c r="C602" i="10"/>
  <c r="C672" i="10"/>
  <c r="C696" i="10"/>
  <c r="C852" i="10"/>
  <c r="C421" i="10"/>
  <c r="C77" i="10"/>
  <c r="C946" i="10"/>
  <c r="C358" i="10"/>
  <c r="C427" i="10"/>
  <c r="C127" i="10"/>
  <c r="C497" i="10"/>
  <c r="C952" i="10"/>
  <c r="C217" i="10"/>
  <c r="C66" i="10"/>
  <c r="C493" i="10"/>
  <c r="C395" i="10"/>
  <c r="C292" i="10"/>
  <c r="C975" i="10"/>
  <c r="C895" i="10"/>
  <c r="C197" i="10"/>
  <c r="C154" i="10"/>
  <c r="C468" i="10"/>
  <c r="C716" i="10"/>
  <c r="C466" i="10"/>
  <c r="C467" i="10"/>
  <c r="C851" i="10"/>
  <c r="C477" i="10"/>
  <c r="C369" i="10"/>
  <c r="C224" i="10"/>
  <c r="C877" i="10"/>
  <c r="C183" i="10"/>
  <c r="C858" i="10"/>
  <c r="C596" i="10"/>
  <c r="C294" i="10"/>
  <c r="C750" i="10"/>
  <c r="C52" i="10"/>
  <c r="C811" i="10"/>
  <c r="C82" i="10"/>
  <c r="C613" i="10"/>
  <c r="C149" i="10"/>
  <c r="C48" i="10"/>
  <c r="C728" i="10"/>
  <c r="C382" i="10"/>
  <c r="C289" i="10"/>
  <c r="C223" i="10"/>
  <c r="C776" i="10"/>
  <c r="C420" i="10"/>
  <c r="C793" i="10"/>
  <c r="C352" i="10"/>
  <c r="C424" i="10"/>
  <c r="C328" i="10"/>
  <c r="C464" i="10"/>
  <c r="C848" i="10"/>
  <c r="C290" i="10"/>
  <c r="C850" i="10"/>
  <c r="C859" i="10"/>
  <c r="C723" i="10"/>
  <c r="C683" i="10"/>
  <c r="C844" i="10"/>
  <c r="C615" i="10"/>
  <c r="C28" i="10"/>
  <c r="C944" i="10"/>
  <c r="C535" i="10"/>
  <c r="C505" i="10"/>
  <c r="C657" i="10"/>
  <c r="C867" i="10"/>
  <c r="C684" i="10"/>
  <c r="C929" i="10"/>
  <c r="C593" i="10"/>
  <c r="C812" i="10"/>
  <c r="C406" i="10"/>
  <c r="C604" i="10"/>
  <c r="C636" i="10"/>
  <c r="C537" i="10"/>
  <c r="C650" i="10"/>
  <c r="C761" i="10"/>
  <c r="C330" i="10"/>
  <c r="C707" i="10"/>
  <c r="C692" i="10"/>
  <c r="C603" i="10"/>
  <c r="C747" i="10"/>
  <c r="C843" i="10"/>
  <c r="C743" i="10"/>
  <c r="C210" i="10"/>
  <c r="C595" i="10"/>
  <c r="C563" i="10"/>
  <c r="C34" i="10"/>
  <c r="C611" i="10"/>
  <c r="C810" i="10"/>
  <c r="C1004" i="10"/>
  <c r="C735" i="10"/>
  <c r="C656" i="10"/>
  <c r="C139" i="10"/>
  <c r="C732" i="10"/>
  <c r="C739" i="10"/>
  <c r="C57" i="10"/>
  <c r="C130" i="10"/>
  <c r="C35" i="10"/>
  <c r="C652" i="10"/>
  <c r="C640" i="10"/>
  <c r="C443" i="10"/>
  <c r="C408" i="10"/>
  <c r="C883" i="10"/>
  <c r="C78" i="10"/>
  <c r="C541" i="10"/>
  <c r="C566" i="10"/>
  <c r="C444" i="10"/>
  <c r="C943" i="10"/>
  <c r="C607" i="10"/>
  <c r="C589" i="10"/>
  <c r="C724" i="10"/>
  <c r="C1002" i="10"/>
  <c r="C470" i="10"/>
  <c r="C846" i="10"/>
  <c r="C144" i="10"/>
  <c r="C971" i="10"/>
  <c r="C804" i="10"/>
  <c r="C965" i="10"/>
  <c r="C247" i="10"/>
  <c r="C105" i="10"/>
  <c r="C267" i="10"/>
  <c r="C258" i="10"/>
  <c r="C769" i="10"/>
  <c r="C549" i="10"/>
  <c r="C925" i="10"/>
  <c r="C892" i="10"/>
  <c r="C322" i="10"/>
  <c r="C836" i="10"/>
  <c r="C397" i="10"/>
  <c r="C298" i="10"/>
  <c r="C947" i="10"/>
  <c r="C847" i="10"/>
  <c r="C528" i="10"/>
  <c r="C54" i="10"/>
  <c r="C788" i="10"/>
  <c r="C740" i="10"/>
  <c r="C741" i="10"/>
  <c r="C881" i="10"/>
  <c r="C697" i="10"/>
  <c r="C242" i="10"/>
  <c r="C896" i="10"/>
  <c r="C711" i="10"/>
  <c r="C884" i="10"/>
  <c r="C554" i="10"/>
  <c r="C864" i="10"/>
  <c r="C605" i="10"/>
  <c r="C951" i="10"/>
  <c r="C419" i="10"/>
  <c r="C522" i="10"/>
  <c r="C185" i="10"/>
  <c r="C880" i="10"/>
  <c r="C933" i="10"/>
  <c r="C643" i="10"/>
  <c r="C985" i="10"/>
  <c r="C608" i="10"/>
  <c r="C988" i="10"/>
  <c r="C906" i="10"/>
  <c r="C356" i="10"/>
  <c r="C813" i="10"/>
  <c r="C983" i="10"/>
  <c r="C539" i="10"/>
  <c r="C755" i="10"/>
  <c r="C447" i="10"/>
  <c r="C699" i="10"/>
  <c r="C653" i="10"/>
  <c r="C898" i="10"/>
  <c r="C976" i="10"/>
  <c r="C525" i="10"/>
  <c r="C953" i="10"/>
  <c r="C644" i="10"/>
  <c r="C941" i="10"/>
  <c r="C737" i="10"/>
  <c r="C890" i="10"/>
  <c r="C860" i="10"/>
  <c r="C731" i="10"/>
  <c r="C945" i="10"/>
  <c r="C181" i="10"/>
  <c r="C764" i="10"/>
  <c r="C452" i="10"/>
  <c r="C907" i="10"/>
  <c r="C26" i="10"/>
  <c r="C720" i="10"/>
  <c r="C935" i="10"/>
  <c r="C631" i="10"/>
  <c r="C709" i="10"/>
  <c r="X1019" i="3" l="1"/>
  <c r="U1019" i="3" s="1"/>
  <c r="W1019" i="3"/>
  <c r="B720" i="10"/>
  <c r="F720" i="10"/>
  <c r="D720" i="10"/>
  <c r="K720" i="10"/>
  <c r="E720" i="10"/>
  <c r="R720" i="10"/>
  <c r="Q720" i="10"/>
  <c r="G720" i="10"/>
  <c r="P720" i="10"/>
  <c r="M720" i="10"/>
  <c r="O720" i="10"/>
  <c r="H720" i="10"/>
  <c r="I720" i="10"/>
  <c r="L720" i="10"/>
  <c r="J720" i="10"/>
  <c r="N720" i="10"/>
  <c r="N644" i="10"/>
  <c r="K644" i="10"/>
  <c r="P644" i="10"/>
  <c r="J644" i="10"/>
  <c r="M644" i="10"/>
  <c r="G644" i="10"/>
  <c r="I644" i="10"/>
  <c r="H644" i="10"/>
  <c r="E644" i="10"/>
  <c r="D644" i="10"/>
  <c r="F644" i="10"/>
  <c r="R644" i="10"/>
  <c r="B644" i="10"/>
  <c r="Q644" i="10"/>
  <c r="O644" i="10"/>
  <c r="L644" i="10"/>
  <c r="O356" i="10"/>
  <c r="R356" i="10"/>
  <c r="L356" i="10"/>
  <c r="P356" i="10"/>
  <c r="K356" i="10"/>
  <c r="N356" i="10"/>
  <c r="D356" i="10"/>
  <c r="M356" i="10"/>
  <c r="E356" i="10"/>
  <c r="J356" i="10"/>
  <c r="Q356" i="10"/>
  <c r="G356" i="10"/>
  <c r="B356" i="10"/>
  <c r="H356" i="10"/>
  <c r="F356" i="10"/>
  <c r="I356" i="10"/>
  <c r="O643" i="10"/>
  <c r="M643" i="10"/>
  <c r="G643" i="10"/>
  <c r="R643" i="10"/>
  <c r="F643" i="10"/>
  <c r="P643" i="10"/>
  <c r="I643" i="10"/>
  <c r="J643" i="10"/>
  <c r="Q643" i="10"/>
  <c r="N643" i="10"/>
  <c r="B643" i="10"/>
  <c r="H643" i="10"/>
  <c r="E643" i="10"/>
  <c r="K643" i="10"/>
  <c r="D643" i="10"/>
  <c r="L643" i="10"/>
  <c r="P864" i="10"/>
  <c r="O864" i="10"/>
  <c r="M864" i="10"/>
  <c r="E864" i="10"/>
  <c r="L864" i="10"/>
  <c r="H864" i="10"/>
  <c r="N864" i="10"/>
  <c r="Q864" i="10"/>
  <c r="K864" i="10"/>
  <c r="I864" i="10"/>
  <c r="D864" i="10"/>
  <c r="R864" i="10"/>
  <c r="B864" i="10"/>
  <c r="J864" i="10"/>
  <c r="G864" i="10"/>
  <c r="F864" i="10"/>
  <c r="Q740" i="10"/>
  <c r="N740" i="10"/>
  <c r="F740" i="10"/>
  <c r="P740" i="10"/>
  <c r="L740" i="10"/>
  <c r="G740" i="10"/>
  <c r="R740" i="10"/>
  <c r="E740" i="10"/>
  <c r="I740" i="10"/>
  <c r="M740" i="10"/>
  <c r="J740" i="10"/>
  <c r="K740" i="10"/>
  <c r="B740" i="10"/>
  <c r="D740" i="10"/>
  <c r="O740" i="10"/>
  <c r="H740" i="10"/>
  <c r="H847" i="10"/>
  <c r="F847" i="10"/>
  <c r="J847" i="10"/>
  <c r="G847" i="10"/>
  <c r="B847" i="10"/>
  <c r="N847" i="10"/>
  <c r="L847" i="10"/>
  <c r="Q847" i="10"/>
  <c r="K847" i="10"/>
  <c r="R847" i="10"/>
  <c r="M847" i="10"/>
  <c r="P847" i="10"/>
  <c r="I847" i="10"/>
  <c r="E847" i="10"/>
  <c r="O847" i="10"/>
  <c r="D847" i="10"/>
  <c r="R836" i="10"/>
  <c r="N836" i="10"/>
  <c r="F836" i="10"/>
  <c r="P836" i="10"/>
  <c r="L836" i="10"/>
  <c r="M836" i="10"/>
  <c r="J836" i="10"/>
  <c r="K836" i="10"/>
  <c r="G836" i="10"/>
  <c r="E836" i="10"/>
  <c r="O836" i="10"/>
  <c r="H836" i="10"/>
  <c r="B836" i="10"/>
  <c r="D836" i="10"/>
  <c r="Q836" i="10"/>
  <c r="I836" i="10"/>
  <c r="K925" i="10"/>
  <c r="N925" i="10"/>
  <c r="L925" i="10"/>
  <c r="D925" i="10"/>
  <c r="G925" i="10"/>
  <c r="E925" i="10"/>
  <c r="F925" i="10"/>
  <c r="B925" i="10"/>
  <c r="M925" i="10"/>
  <c r="I925" i="10"/>
  <c r="Q925" i="10"/>
  <c r="P925" i="10"/>
  <c r="O925" i="10"/>
  <c r="J925" i="10"/>
  <c r="H925" i="10"/>
  <c r="R925" i="10"/>
  <c r="M267" i="10"/>
  <c r="K267" i="10"/>
  <c r="L267" i="10"/>
  <c r="P267" i="10"/>
  <c r="E267" i="10"/>
  <c r="F267" i="10"/>
  <c r="H267" i="10"/>
  <c r="I267" i="10"/>
  <c r="D267" i="10"/>
  <c r="N267" i="10"/>
  <c r="R267" i="10"/>
  <c r="B267" i="10"/>
  <c r="G267" i="10"/>
  <c r="J267" i="10"/>
  <c r="O267" i="10"/>
  <c r="Q267" i="10"/>
  <c r="E965" i="10"/>
  <c r="Q965" i="10"/>
  <c r="F965" i="10"/>
  <c r="R965" i="10"/>
  <c r="K965" i="10"/>
  <c r="O965" i="10"/>
  <c r="P965" i="10"/>
  <c r="B965" i="10"/>
  <c r="D965" i="10"/>
  <c r="L965" i="10"/>
  <c r="I965" i="10"/>
  <c r="N965" i="10"/>
  <c r="J965" i="10"/>
  <c r="M965" i="10"/>
  <c r="H965" i="10"/>
  <c r="G965" i="10"/>
  <c r="B846" i="10"/>
  <c r="K846" i="10"/>
  <c r="M846" i="10"/>
  <c r="F846" i="10"/>
  <c r="H846" i="10"/>
  <c r="P846" i="10"/>
  <c r="J846" i="10"/>
  <c r="L846" i="10"/>
  <c r="O846" i="10"/>
  <c r="I846" i="10"/>
  <c r="D846" i="10"/>
  <c r="E846" i="10"/>
  <c r="R846" i="10"/>
  <c r="Q846" i="10"/>
  <c r="N846" i="10"/>
  <c r="G846" i="10"/>
  <c r="N444" i="10"/>
  <c r="E444" i="10"/>
  <c r="F444" i="10"/>
  <c r="G444" i="10"/>
  <c r="Q444" i="10"/>
  <c r="P444" i="10"/>
  <c r="O444" i="10"/>
  <c r="B444" i="10"/>
  <c r="R444" i="10"/>
  <c r="M444" i="10"/>
  <c r="J444" i="10"/>
  <c r="K444" i="10"/>
  <c r="I444" i="10"/>
  <c r="H444" i="10"/>
  <c r="D444" i="10"/>
  <c r="L444" i="10"/>
  <c r="B78" i="10"/>
  <c r="F78" i="10"/>
  <c r="D78" i="10"/>
  <c r="H78" i="10"/>
  <c r="Q78" i="10"/>
  <c r="P78" i="10"/>
  <c r="R78" i="10"/>
  <c r="O78" i="10"/>
  <c r="M78" i="10"/>
  <c r="L78" i="10"/>
  <c r="G78" i="10"/>
  <c r="K78" i="10"/>
  <c r="J78" i="10"/>
  <c r="N78" i="10"/>
  <c r="E78" i="10"/>
  <c r="I78" i="10"/>
  <c r="B443" i="10"/>
  <c r="D443" i="10"/>
  <c r="F443" i="10"/>
  <c r="G443" i="10"/>
  <c r="H443" i="10"/>
  <c r="Q443" i="10"/>
  <c r="E443" i="10"/>
  <c r="R443" i="10"/>
  <c r="I443" i="10"/>
  <c r="K443" i="10"/>
  <c r="P443" i="10"/>
  <c r="N443" i="10"/>
  <c r="O443" i="10"/>
  <c r="J443" i="10"/>
  <c r="M443" i="10"/>
  <c r="L443" i="10"/>
  <c r="D130" i="10"/>
  <c r="P130" i="10"/>
  <c r="O130" i="10"/>
  <c r="I130" i="10"/>
  <c r="Q130" i="10"/>
  <c r="M130" i="10"/>
  <c r="H130" i="10"/>
  <c r="R130" i="10"/>
  <c r="B130" i="10"/>
  <c r="F130" i="10"/>
  <c r="J130" i="10"/>
  <c r="N130" i="10"/>
  <c r="G130" i="10"/>
  <c r="E130" i="10"/>
  <c r="L130" i="10"/>
  <c r="K130" i="10"/>
  <c r="L739" i="10"/>
  <c r="I739" i="10"/>
  <c r="O739" i="10"/>
  <c r="K739" i="10"/>
  <c r="P739" i="10"/>
  <c r="E739" i="10"/>
  <c r="M739" i="10"/>
  <c r="R739" i="10"/>
  <c r="F739" i="10"/>
  <c r="J739" i="10"/>
  <c r="N739" i="10"/>
  <c r="D739" i="10"/>
  <c r="B739" i="10"/>
  <c r="Q739" i="10"/>
  <c r="G739" i="10"/>
  <c r="H739" i="10"/>
  <c r="K1004" i="10"/>
  <c r="E1004" i="10"/>
  <c r="F1004" i="10"/>
  <c r="G1004" i="10"/>
  <c r="J1004" i="10"/>
  <c r="H1004" i="10"/>
  <c r="M1004" i="10"/>
  <c r="N1004" i="10"/>
  <c r="B1004" i="10"/>
  <c r="R1004" i="10"/>
  <c r="P1004" i="10"/>
  <c r="D1004" i="10"/>
  <c r="I1004" i="10"/>
  <c r="Q1004" i="10"/>
  <c r="O1004" i="10"/>
  <c r="L1004" i="10"/>
  <c r="R595" i="10"/>
  <c r="P595" i="10"/>
  <c r="N595" i="10"/>
  <c r="K595" i="10"/>
  <c r="O595" i="10"/>
  <c r="L595" i="10"/>
  <c r="F595" i="10"/>
  <c r="Q595" i="10"/>
  <c r="I595" i="10"/>
  <c r="M595" i="10"/>
  <c r="G595" i="10"/>
  <c r="D595" i="10"/>
  <c r="B595" i="10"/>
  <c r="J595" i="10"/>
  <c r="E595" i="10"/>
  <c r="H595" i="10"/>
  <c r="P743" i="10"/>
  <c r="L743" i="10"/>
  <c r="H743" i="10"/>
  <c r="D743" i="10"/>
  <c r="R743" i="10"/>
  <c r="G743" i="10"/>
  <c r="F743" i="10"/>
  <c r="I743" i="10"/>
  <c r="Q743" i="10"/>
  <c r="E743" i="10"/>
  <c r="N743" i="10"/>
  <c r="J743" i="10"/>
  <c r="O743" i="10"/>
  <c r="M743" i="10"/>
  <c r="B743" i="10"/>
  <c r="K743" i="10"/>
  <c r="E330" i="10"/>
  <c r="H330" i="10"/>
  <c r="F330" i="10"/>
  <c r="R330" i="10"/>
  <c r="D330" i="10"/>
  <c r="G330" i="10"/>
  <c r="L330" i="10"/>
  <c r="M330" i="10"/>
  <c r="J330" i="10"/>
  <c r="P330" i="10"/>
  <c r="O330" i="10"/>
  <c r="K330" i="10"/>
  <c r="B330" i="10"/>
  <c r="N330" i="10"/>
  <c r="Q330" i="10"/>
  <c r="I330" i="10"/>
  <c r="B537" i="10"/>
  <c r="R537" i="10"/>
  <c r="M537" i="10"/>
  <c r="E537" i="10"/>
  <c r="O537" i="10"/>
  <c r="N537" i="10"/>
  <c r="F537" i="10"/>
  <c r="P537" i="10"/>
  <c r="K537" i="10"/>
  <c r="Q537" i="10"/>
  <c r="L537" i="10"/>
  <c r="D537" i="10"/>
  <c r="H537" i="10"/>
  <c r="G537" i="10"/>
  <c r="I537" i="10"/>
  <c r="J537" i="10"/>
  <c r="I604" i="10"/>
  <c r="G604" i="10"/>
  <c r="R604" i="10"/>
  <c r="F604" i="10"/>
  <c r="L604" i="10"/>
  <c r="H604" i="10"/>
  <c r="O604" i="10"/>
  <c r="E604" i="10"/>
  <c r="B604" i="10"/>
  <c r="Q604" i="10"/>
  <c r="K604" i="10"/>
  <c r="N604" i="10"/>
  <c r="J604" i="10"/>
  <c r="P604" i="10"/>
  <c r="M604" i="10"/>
  <c r="D604" i="10"/>
  <c r="J593" i="10"/>
  <c r="E593" i="10"/>
  <c r="H593" i="10"/>
  <c r="R593" i="10"/>
  <c r="F593" i="10"/>
  <c r="Q593" i="10"/>
  <c r="L593" i="10"/>
  <c r="B593" i="10"/>
  <c r="M593" i="10"/>
  <c r="P593" i="10"/>
  <c r="N593" i="10"/>
  <c r="K593" i="10"/>
  <c r="I593" i="10"/>
  <c r="G593" i="10"/>
  <c r="O593" i="10"/>
  <c r="D593" i="10"/>
  <c r="O505" i="10"/>
  <c r="R505" i="10"/>
  <c r="Q505" i="10"/>
  <c r="E505" i="10"/>
  <c r="K505" i="10"/>
  <c r="N505" i="10"/>
  <c r="G505" i="10"/>
  <c r="P505" i="10"/>
  <c r="H505" i="10"/>
  <c r="I505" i="10"/>
  <c r="L505" i="10"/>
  <c r="M505" i="10"/>
  <c r="J505" i="10"/>
  <c r="B505" i="10"/>
  <c r="F505" i="10"/>
  <c r="D505" i="10"/>
  <c r="M683" i="10"/>
  <c r="K683" i="10"/>
  <c r="L683" i="10"/>
  <c r="P683" i="10"/>
  <c r="I683" i="10"/>
  <c r="G683" i="10"/>
  <c r="D683" i="10"/>
  <c r="H683" i="10"/>
  <c r="B683" i="10"/>
  <c r="E683" i="10"/>
  <c r="N683" i="10"/>
  <c r="R683" i="10"/>
  <c r="Q683" i="10"/>
  <c r="O683" i="10"/>
  <c r="F683" i="10"/>
  <c r="J683" i="10"/>
  <c r="N723" i="10"/>
  <c r="L723" i="10"/>
  <c r="Q723" i="10"/>
  <c r="M723" i="10"/>
  <c r="I723" i="10"/>
  <c r="G723" i="10"/>
  <c r="H723" i="10"/>
  <c r="J723" i="10"/>
  <c r="B723" i="10"/>
  <c r="E723" i="10"/>
  <c r="D723" i="10"/>
  <c r="O723" i="10"/>
  <c r="R723" i="10"/>
  <c r="P723" i="10"/>
  <c r="K723" i="10"/>
  <c r="F723" i="10"/>
  <c r="D850" i="10"/>
  <c r="E850" i="10"/>
  <c r="F850" i="10"/>
  <c r="N850" i="10"/>
  <c r="Q850" i="10"/>
  <c r="L850" i="10"/>
  <c r="O850" i="10"/>
  <c r="K850" i="10"/>
  <c r="G850" i="10"/>
  <c r="M850" i="10"/>
  <c r="J850" i="10"/>
  <c r="I850" i="10"/>
  <c r="R850" i="10"/>
  <c r="B850" i="10"/>
  <c r="H850" i="10"/>
  <c r="P850" i="10"/>
  <c r="B848" i="10"/>
  <c r="K848" i="10"/>
  <c r="J848" i="10"/>
  <c r="M848" i="10"/>
  <c r="I848" i="10"/>
  <c r="D848" i="10"/>
  <c r="F848" i="10"/>
  <c r="P848" i="10"/>
  <c r="R848" i="10"/>
  <c r="E848" i="10"/>
  <c r="N848" i="10"/>
  <c r="H848" i="10"/>
  <c r="Q848" i="10"/>
  <c r="G848" i="10"/>
  <c r="L848" i="10"/>
  <c r="O848" i="10"/>
  <c r="B424" i="10"/>
  <c r="H424" i="10"/>
  <c r="P424" i="10"/>
  <c r="I424" i="10"/>
  <c r="G424" i="10"/>
  <c r="K424" i="10"/>
  <c r="F424" i="10"/>
  <c r="M424" i="10"/>
  <c r="R424" i="10"/>
  <c r="N424" i="10"/>
  <c r="E424" i="10"/>
  <c r="Q424" i="10"/>
  <c r="D424" i="10"/>
  <c r="O424" i="10"/>
  <c r="J424" i="10"/>
  <c r="L424" i="10"/>
  <c r="I613" i="10"/>
  <c r="P613" i="10"/>
  <c r="F613" i="10"/>
  <c r="G613" i="10"/>
  <c r="B613" i="10"/>
  <c r="J613" i="10"/>
  <c r="M613" i="10"/>
  <c r="Q613" i="10"/>
  <c r="E613" i="10"/>
  <c r="O613" i="10"/>
  <c r="D613" i="10"/>
  <c r="N613" i="10"/>
  <c r="L613" i="10"/>
  <c r="K613" i="10"/>
  <c r="H613" i="10"/>
  <c r="R613" i="10"/>
  <c r="B811" i="10"/>
  <c r="E811" i="10"/>
  <c r="R811" i="10"/>
  <c r="N811" i="10"/>
  <c r="Q811" i="10"/>
  <c r="O811" i="10"/>
  <c r="J811" i="10"/>
  <c r="F811" i="10"/>
  <c r="M811" i="10"/>
  <c r="K811" i="10"/>
  <c r="P811" i="10"/>
  <c r="L811" i="10"/>
  <c r="G811" i="10"/>
  <c r="H811" i="10"/>
  <c r="D811" i="10"/>
  <c r="I811" i="10"/>
  <c r="K183" i="10"/>
  <c r="H183" i="10"/>
  <c r="N183" i="10"/>
  <c r="R183" i="10"/>
  <c r="Q183" i="10"/>
  <c r="G183" i="10"/>
  <c r="I183" i="10"/>
  <c r="B183" i="10"/>
  <c r="M183" i="10"/>
  <c r="E183" i="10"/>
  <c r="O183" i="10"/>
  <c r="J183" i="10"/>
  <c r="L183" i="10"/>
  <c r="D183" i="10"/>
  <c r="F183" i="10"/>
  <c r="P183" i="10"/>
  <c r="B224" i="10"/>
  <c r="R224" i="10"/>
  <c r="N224" i="10"/>
  <c r="P224" i="10"/>
  <c r="F224" i="10"/>
  <c r="G224" i="10"/>
  <c r="D224" i="10"/>
  <c r="L224" i="10"/>
  <c r="Q224" i="10"/>
  <c r="M224" i="10"/>
  <c r="O224" i="10"/>
  <c r="K224" i="10"/>
  <c r="H224" i="10"/>
  <c r="J224" i="10"/>
  <c r="I224" i="10"/>
  <c r="E224" i="10"/>
  <c r="D154" i="10"/>
  <c r="N154" i="10"/>
  <c r="K154" i="10"/>
  <c r="P154" i="10"/>
  <c r="I154" i="10"/>
  <c r="H154" i="10"/>
  <c r="Q154" i="10"/>
  <c r="M154" i="10"/>
  <c r="E154" i="10"/>
  <c r="O154" i="10"/>
  <c r="G154" i="10"/>
  <c r="F154" i="10"/>
  <c r="B154" i="10"/>
  <c r="R154" i="10"/>
  <c r="L154" i="10"/>
  <c r="J154" i="10"/>
  <c r="J895" i="10"/>
  <c r="E895" i="10"/>
  <c r="O895" i="10"/>
  <c r="L895" i="10"/>
  <c r="B895" i="10"/>
  <c r="R895" i="10"/>
  <c r="F895" i="10"/>
  <c r="K895" i="10"/>
  <c r="N895" i="10"/>
  <c r="M895" i="10"/>
  <c r="P895" i="10"/>
  <c r="Q895" i="10"/>
  <c r="G895" i="10"/>
  <c r="D895" i="10"/>
  <c r="H895" i="10"/>
  <c r="I895" i="10"/>
  <c r="B493" i="10"/>
  <c r="O493" i="10"/>
  <c r="R493" i="10"/>
  <c r="E493" i="10"/>
  <c r="Q493" i="10"/>
  <c r="P493" i="10"/>
  <c r="N493" i="10"/>
  <c r="J493" i="10"/>
  <c r="K493" i="10"/>
  <c r="M493" i="10"/>
  <c r="D493" i="10"/>
  <c r="L493" i="10"/>
  <c r="G493" i="10"/>
  <c r="I493" i="10"/>
  <c r="F493" i="10"/>
  <c r="H493" i="10"/>
  <c r="B952" i="10"/>
  <c r="I952" i="10"/>
  <c r="N952" i="10"/>
  <c r="M952" i="10"/>
  <c r="R952" i="10"/>
  <c r="Q952" i="10"/>
  <c r="O952" i="10"/>
  <c r="E952" i="10"/>
  <c r="L952" i="10"/>
  <c r="H952" i="10"/>
  <c r="J952" i="10"/>
  <c r="P952" i="10"/>
  <c r="D952" i="10"/>
  <c r="F952" i="10"/>
  <c r="G952" i="10"/>
  <c r="K952" i="10"/>
  <c r="F358" i="10"/>
  <c r="M358" i="10"/>
  <c r="G358" i="10"/>
  <c r="H358" i="10"/>
  <c r="B358" i="10"/>
  <c r="I358" i="10"/>
  <c r="R358" i="10"/>
  <c r="J358" i="10"/>
  <c r="D358" i="10"/>
  <c r="P358" i="10"/>
  <c r="K358" i="10"/>
  <c r="E358" i="10"/>
  <c r="L358" i="10"/>
  <c r="N358" i="10"/>
  <c r="O358" i="10"/>
  <c r="Q358" i="10"/>
  <c r="P852" i="10"/>
  <c r="I852" i="10"/>
  <c r="K852" i="10"/>
  <c r="O852" i="10"/>
  <c r="G852" i="10"/>
  <c r="J852" i="10"/>
  <c r="D852" i="10"/>
  <c r="F852" i="10"/>
  <c r="M852" i="10"/>
  <c r="R852" i="10"/>
  <c r="L852" i="10"/>
  <c r="N852" i="10"/>
  <c r="H852" i="10"/>
  <c r="Q852" i="10"/>
  <c r="E852" i="10"/>
  <c r="B852" i="10"/>
  <c r="O532" i="10"/>
  <c r="K532" i="10"/>
  <c r="J532" i="10"/>
  <c r="L532" i="10"/>
  <c r="G532" i="10"/>
  <c r="E532" i="10"/>
  <c r="M532" i="10"/>
  <c r="H532" i="10"/>
  <c r="F532" i="10"/>
  <c r="D532" i="10"/>
  <c r="R532" i="10"/>
  <c r="N532" i="10"/>
  <c r="B532" i="10"/>
  <c r="Q532" i="10"/>
  <c r="P532" i="10"/>
  <c r="I532" i="10"/>
  <c r="L135" i="10"/>
  <c r="I135" i="10"/>
  <c r="H135" i="10"/>
  <c r="D135" i="10"/>
  <c r="R135" i="10"/>
  <c r="Q135" i="10"/>
  <c r="K135" i="10"/>
  <c r="B135" i="10"/>
  <c r="N135" i="10"/>
  <c r="O135" i="10"/>
  <c r="P135" i="10"/>
  <c r="E135" i="10"/>
  <c r="F135" i="10"/>
  <c r="J135" i="10"/>
  <c r="M135" i="10"/>
  <c r="G135" i="10"/>
  <c r="P161" i="10"/>
  <c r="M161" i="10"/>
  <c r="O161" i="10"/>
  <c r="N161" i="10"/>
  <c r="G161" i="10"/>
  <c r="Q161" i="10"/>
  <c r="I161" i="10"/>
  <c r="J161" i="10"/>
  <c r="L161" i="10"/>
  <c r="R161" i="10"/>
  <c r="D161" i="10"/>
  <c r="F161" i="10"/>
  <c r="E161" i="10"/>
  <c r="H161" i="10"/>
  <c r="B161" i="10"/>
  <c r="K161" i="10"/>
  <c r="G520" i="10"/>
  <c r="R520" i="10"/>
  <c r="Q520" i="10"/>
  <c r="M520" i="10"/>
  <c r="P520" i="10"/>
  <c r="L520" i="10"/>
  <c r="H520" i="10"/>
  <c r="O520" i="10"/>
  <c r="F520" i="10"/>
  <c r="J520" i="10"/>
  <c r="N520" i="10"/>
  <c r="I520" i="10"/>
  <c r="B520" i="10"/>
  <c r="K520" i="10"/>
  <c r="D520" i="10"/>
  <c r="E520" i="10"/>
  <c r="L299" i="10"/>
  <c r="O299" i="10"/>
  <c r="I299" i="10"/>
  <c r="E299" i="10"/>
  <c r="D299" i="10"/>
  <c r="Q299" i="10"/>
  <c r="K299" i="10"/>
  <c r="B299" i="10"/>
  <c r="J299" i="10"/>
  <c r="M299" i="10"/>
  <c r="P299" i="10"/>
  <c r="F299" i="10"/>
  <c r="H299" i="10"/>
  <c r="N299" i="10"/>
  <c r="G299" i="10"/>
  <c r="R299" i="10"/>
  <c r="K412" i="10"/>
  <c r="J412" i="10"/>
  <c r="N412" i="10"/>
  <c r="I412" i="10"/>
  <c r="L412" i="10"/>
  <c r="O412" i="10"/>
  <c r="G412" i="10"/>
  <c r="F412" i="10"/>
  <c r="B412" i="10"/>
  <c r="R412" i="10"/>
  <c r="E412" i="10"/>
  <c r="H412" i="10"/>
  <c r="P412" i="10"/>
  <c r="M412" i="10"/>
  <c r="D412" i="10"/>
  <c r="Q412" i="10"/>
  <c r="J785" i="10"/>
  <c r="I785" i="10"/>
  <c r="R785" i="10"/>
  <c r="D785" i="10"/>
  <c r="F785" i="10"/>
  <c r="Q785" i="10"/>
  <c r="K785" i="10"/>
  <c r="B785" i="10"/>
  <c r="M785" i="10"/>
  <c r="H785" i="10"/>
  <c r="N785" i="10"/>
  <c r="O785" i="10"/>
  <c r="P785" i="10"/>
  <c r="E785" i="10"/>
  <c r="L785" i="10"/>
  <c r="G785" i="10"/>
  <c r="B480" i="10"/>
  <c r="O480" i="10"/>
  <c r="L480" i="10"/>
  <c r="M480" i="10"/>
  <c r="F480" i="10"/>
  <c r="D480" i="10"/>
  <c r="N480" i="10"/>
  <c r="H480" i="10"/>
  <c r="Q480" i="10"/>
  <c r="E480" i="10"/>
  <c r="P480" i="10"/>
  <c r="G480" i="10"/>
  <c r="I480" i="10"/>
  <c r="J480" i="10"/>
  <c r="R480" i="10"/>
  <c r="K480" i="10"/>
  <c r="B865" i="10"/>
  <c r="I865" i="10"/>
  <c r="J865" i="10"/>
  <c r="E865" i="10"/>
  <c r="F865" i="10"/>
  <c r="O865" i="10"/>
  <c r="N865" i="10"/>
  <c r="H865" i="10"/>
  <c r="R865" i="10"/>
  <c r="K865" i="10"/>
  <c r="D865" i="10"/>
  <c r="Q865" i="10"/>
  <c r="L865" i="10"/>
  <c r="P865" i="10"/>
  <c r="G865" i="10"/>
  <c r="M865" i="10"/>
  <c r="B459" i="10"/>
  <c r="Q459" i="10"/>
  <c r="P459" i="10"/>
  <c r="L459" i="10"/>
  <c r="O459" i="10"/>
  <c r="M459" i="10"/>
  <c r="H459" i="10"/>
  <c r="D459" i="10"/>
  <c r="K459" i="10"/>
  <c r="I459" i="10"/>
  <c r="N459" i="10"/>
  <c r="R459" i="10"/>
  <c r="E459" i="10"/>
  <c r="F459" i="10"/>
  <c r="J459" i="10"/>
  <c r="G459" i="10"/>
  <c r="J679" i="10"/>
  <c r="G679" i="10"/>
  <c r="E679" i="10"/>
  <c r="Q679" i="10"/>
  <c r="B679" i="10"/>
  <c r="R679" i="10"/>
  <c r="M679" i="10"/>
  <c r="H679" i="10"/>
  <c r="O679" i="10"/>
  <c r="P679" i="10"/>
  <c r="D679" i="10"/>
  <c r="N679" i="10"/>
  <c r="I679" i="10"/>
  <c r="K679" i="10"/>
  <c r="F679" i="10"/>
  <c r="L679" i="10"/>
  <c r="M499" i="10"/>
  <c r="K499" i="10"/>
  <c r="L499" i="10"/>
  <c r="P499" i="10"/>
  <c r="D499" i="10"/>
  <c r="E499" i="10"/>
  <c r="G499" i="10"/>
  <c r="N499" i="10"/>
  <c r="R499" i="10"/>
  <c r="B499" i="10"/>
  <c r="F499" i="10"/>
  <c r="I499" i="10"/>
  <c r="Q499" i="10"/>
  <c r="O499" i="10"/>
  <c r="J499" i="10"/>
  <c r="H499" i="10"/>
  <c r="B677" i="10"/>
  <c r="J677" i="10"/>
  <c r="K677" i="10"/>
  <c r="N677" i="10"/>
  <c r="E677" i="10"/>
  <c r="O677" i="10"/>
  <c r="G677" i="10"/>
  <c r="H677" i="10"/>
  <c r="R677" i="10"/>
  <c r="M677" i="10"/>
  <c r="I677" i="10"/>
  <c r="D677" i="10"/>
  <c r="P677" i="10"/>
  <c r="Q677" i="10"/>
  <c r="L677" i="10"/>
  <c r="F677" i="10"/>
  <c r="G578" i="10"/>
  <c r="K578" i="10"/>
  <c r="O578" i="10"/>
  <c r="P578" i="10"/>
  <c r="R578" i="10"/>
  <c r="Q578" i="10"/>
  <c r="I578" i="10"/>
  <c r="L578" i="10"/>
  <c r="B578" i="10"/>
  <c r="M578" i="10"/>
  <c r="N578" i="10"/>
  <c r="F578" i="10"/>
  <c r="H578" i="10"/>
  <c r="D578" i="10"/>
  <c r="J578" i="10"/>
  <c r="E578" i="10"/>
  <c r="K203" i="10"/>
  <c r="I203" i="10"/>
  <c r="O203" i="10"/>
  <c r="R203" i="10"/>
  <c r="Q203" i="10"/>
  <c r="H203" i="10"/>
  <c r="J203" i="10"/>
  <c r="G203" i="10"/>
  <c r="F203" i="10"/>
  <c r="M203" i="10"/>
  <c r="L203" i="10"/>
  <c r="B203" i="10"/>
  <c r="E203" i="10"/>
  <c r="D203" i="10"/>
  <c r="N203" i="10"/>
  <c r="P203" i="10"/>
  <c r="H1001" i="10"/>
  <c r="E1001" i="10"/>
  <c r="Q1001" i="10"/>
  <c r="J1001" i="10"/>
  <c r="B1001" i="10"/>
  <c r="R1001" i="10"/>
  <c r="I1001" i="10"/>
  <c r="D1001" i="10"/>
  <c r="O1001" i="10"/>
  <c r="N1001" i="10"/>
  <c r="M1001" i="10"/>
  <c r="L1001" i="10"/>
  <c r="G1001" i="10"/>
  <c r="F1001" i="10"/>
  <c r="P1001" i="10"/>
  <c r="K1001" i="10"/>
  <c r="G680" i="10"/>
  <c r="M680" i="10"/>
  <c r="D680" i="10"/>
  <c r="K680" i="10"/>
  <c r="B680" i="10"/>
  <c r="E680" i="10"/>
  <c r="R680" i="10"/>
  <c r="J680" i="10"/>
  <c r="Q680" i="10"/>
  <c r="O680" i="10"/>
  <c r="H680" i="10"/>
  <c r="P680" i="10"/>
  <c r="F680" i="10"/>
  <c r="L680" i="10"/>
  <c r="I680" i="10"/>
  <c r="N680" i="10"/>
  <c r="D538" i="10"/>
  <c r="K538" i="10"/>
  <c r="H538" i="10"/>
  <c r="R538" i="10"/>
  <c r="B538" i="10"/>
  <c r="G538" i="10"/>
  <c r="L538" i="10"/>
  <c r="N538" i="10"/>
  <c r="E538" i="10"/>
  <c r="P538" i="10"/>
  <c r="Q538" i="10"/>
  <c r="J538" i="10"/>
  <c r="I538" i="10"/>
  <c r="O538" i="10"/>
  <c r="M538" i="10"/>
  <c r="F538" i="10"/>
  <c r="I437" i="10"/>
  <c r="N437" i="10"/>
  <c r="D437" i="10"/>
  <c r="L437" i="10"/>
  <c r="B437" i="10"/>
  <c r="H437" i="10"/>
  <c r="R437" i="10"/>
  <c r="F437" i="10"/>
  <c r="E437" i="10"/>
  <c r="M437" i="10"/>
  <c r="J437" i="10"/>
  <c r="G437" i="10"/>
  <c r="K437" i="10"/>
  <c r="P437" i="10"/>
  <c r="O437" i="10"/>
  <c r="Q437" i="10"/>
  <c r="G584" i="10"/>
  <c r="H584" i="10"/>
  <c r="I584" i="10"/>
  <c r="Q584" i="10"/>
  <c r="L584" i="10"/>
  <c r="O584" i="10"/>
  <c r="E584" i="10"/>
  <c r="M584" i="10"/>
  <c r="D584" i="10"/>
  <c r="N584" i="10"/>
  <c r="B584" i="10"/>
  <c r="P584" i="10"/>
  <c r="J584" i="10"/>
  <c r="R584" i="10"/>
  <c r="F584" i="10"/>
  <c r="K584" i="10"/>
  <c r="B372" i="10"/>
  <c r="E372" i="10"/>
  <c r="D372" i="10"/>
  <c r="R372" i="10"/>
  <c r="J372" i="10"/>
  <c r="H372" i="10"/>
  <c r="N372" i="10"/>
  <c r="F372" i="10"/>
  <c r="Q372" i="10"/>
  <c r="O372" i="10"/>
  <c r="M372" i="10"/>
  <c r="P372" i="10"/>
  <c r="G372" i="10"/>
  <c r="L372" i="10"/>
  <c r="I372" i="10"/>
  <c r="K372" i="10"/>
  <c r="N780" i="10"/>
  <c r="M780" i="10"/>
  <c r="Q780" i="10"/>
  <c r="I780" i="10"/>
  <c r="J780" i="10"/>
  <c r="E780" i="10"/>
  <c r="G780" i="10"/>
  <c r="R780" i="10"/>
  <c r="F780" i="10"/>
  <c r="H780" i="10"/>
  <c r="D780" i="10"/>
  <c r="L780" i="10"/>
  <c r="O780" i="10"/>
  <c r="B780" i="10"/>
  <c r="P780" i="10"/>
  <c r="K780" i="10"/>
  <c r="B784" i="10"/>
  <c r="M784" i="10"/>
  <c r="E784" i="10"/>
  <c r="H784" i="10"/>
  <c r="N784" i="10"/>
  <c r="P784" i="10"/>
  <c r="Q784" i="10"/>
  <c r="R784" i="10"/>
  <c r="K784" i="10"/>
  <c r="G784" i="10"/>
  <c r="L784" i="10"/>
  <c r="F784" i="10"/>
  <c r="I784" i="10"/>
  <c r="J784" i="10"/>
  <c r="D784" i="10"/>
  <c r="O784" i="10"/>
  <c r="B631" i="10"/>
  <c r="E631" i="10"/>
  <c r="D631" i="10"/>
  <c r="N631" i="10"/>
  <c r="R631" i="10"/>
  <c r="O631" i="10"/>
  <c r="K631" i="10"/>
  <c r="F631" i="10"/>
  <c r="P631" i="10"/>
  <c r="L631" i="10"/>
  <c r="Q631" i="10"/>
  <c r="M631" i="10"/>
  <c r="G631" i="10"/>
  <c r="H631" i="10"/>
  <c r="J631" i="10"/>
  <c r="I631" i="10"/>
  <c r="B737" i="10"/>
  <c r="I737" i="10"/>
  <c r="J737" i="10"/>
  <c r="M737" i="10"/>
  <c r="L737" i="10"/>
  <c r="O737" i="10"/>
  <c r="N737" i="10"/>
  <c r="E737" i="10"/>
  <c r="R737" i="10"/>
  <c r="K737" i="10"/>
  <c r="D737" i="10"/>
  <c r="H737" i="10"/>
  <c r="F737" i="10"/>
  <c r="P737" i="10"/>
  <c r="G737" i="10"/>
  <c r="Q737" i="10"/>
  <c r="B653" i="10"/>
  <c r="I653" i="10"/>
  <c r="J653" i="10"/>
  <c r="R653" i="10"/>
  <c r="M653" i="10"/>
  <c r="Q653" i="10"/>
  <c r="O653" i="10"/>
  <c r="L653" i="10"/>
  <c r="P653" i="10"/>
  <c r="K653" i="10"/>
  <c r="H653" i="10"/>
  <c r="N653" i="10"/>
  <c r="G653" i="10"/>
  <c r="D653" i="10"/>
  <c r="F653" i="10"/>
  <c r="E653" i="10"/>
  <c r="H185" i="10"/>
  <c r="E185" i="10"/>
  <c r="F185" i="10"/>
  <c r="M185" i="10"/>
  <c r="B185" i="10"/>
  <c r="Q185" i="10"/>
  <c r="K185" i="10"/>
  <c r="L185" i="10"/>
  <c r="P185" i="10"/>
  <c r="O185" i="10"/>
  <c r="N185" i="10"/>
  <c r="D185" i="10"/>
  <c r="G185" i="10"/>
  <c r="I185" i="10"/>
  <c r="R185" i="10"/>
  <c r="J185" i="10"/>
  <c r="M945" i="10"/>
  <c r="J945" i="10"/>
  <c r="I945" i="10"/>
  <c r="K945" i="10"/>
  <c r="F945" i="10"/>
  <c r="H945" i="10"/>
  <c r="R945" i="10"/>
  <c r="B945" i="10"/>
  <c r="N945" i="10"/>
  <c r="L945" i="10"/>
  <c r="Q945" i="10"/>
  <c r="D945" i="10"/>
  <c r="G945" i="10"/>
  <c r="E945" i="10"/>
  <c r="P945" i="10"/>
  <c r="O945" i="10"/>
  <c r="E933" i="10"/>
  <c r="N933" i="10"/>
  <c r="D933" i="10"/>
  <c r="P933" i="10"/>
  <c r="I933" i="10"/>
  <c r="H933" i="10"/>
  <c r="R933" i="10"/>
  <c r="L933" i="10"/>
  <c r="B933" i="10"/>
  <c r="M933" i="10"/>
  <c r="J933" i="10"/>
  <c r="F933" i="10"/>
  <c r="K933" i="10"/>
  <c r="G933" i="10"/>
  <c r="O933" i="10"/>
  <c r="Q933" i="10"/>
  <c r="J711" i="10"/>
  <c r="F711" i="10"/>
  <c r="D711" i="10"/>
  <c r="E711" i="10"/>
  <c r="B711" i="10"/>
  <c r="Q711" i="10"/>
  <c r="O711" i="10"/>
  <c r="L711" i="10"/>
  <c r="N711" i="10"/>
  <c r="M711" i="10"/>
  <c r="G711" i="10"/>
  <c r="R711" i="10"/>
  <c r="H711" i="10"/>
  <c r="P711" i="10"/>
  <c r="I711" i="10"/>
  <c r="K711" i="10"/>
  <c r="H697" i="10"/>
  <c r="L697" i="10"/>
  <c r="I697" i="10"/>
  <c r="J697" i="10"/>
  <c r="B697" i="10"/>
  <c r="D697" i="10"/>
  <c r="F697" i="10"/>
  <c r="Q697" i="10"/>
  <c r="R697" i="10"/>
  <c r="O697" i="10"/>
  <c r="P697" i="10"/>
  <c r="M697" i="10"/>
  <c r="K697" i="10"/>
  <c r="E697" i="10"/>
  <c r="G697" i="10"/>
  <c r="N697" i="10"/>
  <c r="P788" i="10"/>
  <c r="O788" i="10"/>
  <c r="E788" i="10"/>
  <c r="G788" i="10"/>
  <c r="M788" i="10"/>
  <c r="I788" i="10"/>
  <c r="K788" i="10"/>
  <c r="N788" i="10"/>
  <c r="Q788" i="10"/>
  <c r="F788" i="10"/>
  <c r="L788" i="10"/>
  <c r="J788" i="10"/>
  <c r="B788" i="10"/>
  <c r="D788" i="10"/>
  <c r="R788" i="10"/>
  <c r="H788" i="10"/>
  <c r="R947" i="10"/>
  <c r="O947" i="10"/>
  <c r="D947" i="10"/>
  <c r="H947" i="10"/>
  <c r="M947" i="10"/>
  <c r="I947" i="10"/>
  <c r="L947" i="10"/>
  <c r="P947" i="10"/>
  <c r="G947" i="10"/>
  <c r="E947" i="10"/>
  <c r="J947" i="10"/>
  <c r="F947" i="10"/>
  <c r="B947" i="10"/>
  <c r="K947" i="10"/>
  <c r="N947" i="10"/>
  <c r="Q947" i="10"/>
  <c r="G322" i="10"/>
  <c r="R322" i="10"/>
  <c r="K322" i="10"/>
  <c r="F322" i="10"/>
  <c r="O322" i="10"/>
  <c r="N322" i="10"/>
  <c r="P322" i="10"/>
  <c r="I322" i="10"/>
  <c r="B322" i="10"/>
  <c r="L322" i="10"/>
  <c r="J322" i="10"/>
  <c r="H322" i="10"/>
  <c r="D322" i="10"/>
  <c r="E322" i="10"/>
  <c r="M322" i="10"/>
  <c r="Q322" i="10"/>
  <c r="E549" i="10"/>
  <c r="L549" i="10"/>
  <c r="J549" i="10"/>
  <c r="N549" i="10"/>
  <c r="B549" i="10"/>
  <c r="F549" i="10"/>
  <c r="Q549" i="10"/>
  <c r="M549" i="10"/>
  <c r="I549" i="10"/>
  <c r="R549" i="10"/>
  <c r="H549" i="10"/>
  <c r="K549" i="10"/>
  <c r="P549" i="10"/>
  <c r="G549" i="10"/>
  <c r="D549" i="10"/>
  <c r="O549" i="10"/>
  <c r="H105" i="10"/>
  <c r="I105" i="10"/>
  <c r="O105" i="10"/>
  <c r="F105" i="10"/>
  <c r="B105" i="10"/>
  <c r="M105" i="10"/>
  <c r="P105" i="10"/>
  <c r="N105" i="10"/>
  <c r="Q105" i="10"/>
  <c r="L105" i="10"/>
  <c r="R105" i="10"/>
  <c r="J105" i="10"/>
  <c r="D105" i="10"/>
  <c r="G105" i="10"/>
  <c r="E105" i="10"/>
  <c r="K105" i="10"/>
  <c r="B470" i="10"/>
  <c r="K470" i="10"/>
  <c r="H470" i="10"/>
  <c r="L470" i="10"/>
  <c r="F470" i="10"/>
  <c r="R470" i="10"/>
  <c r="Q470" i="10"/>
  <c r="G470" i="10"/>
  <c r="P470" i="10"/>
  <c r="E470" i="10"/>
  <c r="N470" i="10"/>
  <c r="I470" i="10"/>
  <c r="D470" i="10"/>
  <c r="M470" i="10"/>
  <c r="J470" i="10"/>
  <c r="O470" i="10"/>
  <c r="B724" i="10"/>
  <c r="Q724" i="10"/>
  <c r="P724" i="10"/>
  <c r="M724" i="10"/>
  <c r="N724" i="10"/>
  <c r="G724" i="10"/>
  <c r="L724" i="10"/>
  <c r="O724" i="10"/>
  <c r="E724" i="10"/>
  <c r="F724" i="10"/>
  <c r="D724" i="10"/>
  <c r="R724" i="10"/>
  <c r="H724" i="10"/>
  <c r="J724" i="10"/>
  <c r="I724" i="10"/>
  <c r="K724" i="10"/>
  <c r="B607" i="10"/>
  <c r="E607" i="10"/>
  <c r="K607" i="10"/>
  <c r="F607" i="10"/>
  <c r="R607" i="10"/>
  <c r="O607" i="10"/>
  <c r="Q607" i="10"/>
  <c r="M607" i="10"/>
  <c r="P607" i="10"/>
  <c r="H607" i="10"/>
  <c r="L607" i="10"/>
  <c r="G607" i="10"/>
  <c r="J607" i="10"/>
  <c r="N607" i="10"/>
  <c r="I607" i="10"/>
  <c r="D607" i="10"/>
  <c r="K732" i="10"/>
  <c r="I732" i="10"/>
  <c r="M732" i="10"/>
  <c r="J732" i="10"/>
  <c r="G732" i="10"/>
  <c r="L732" i="10"/>
  <c r="H732" i="10"/>
  <c r="F732" i="10"/>
  <c r="B732" i="10"/>
  <c r="D732" i="10"/>
  <c r="Q732" i="10"/>
  <c r="O732" i="10"/>
  <c r="P732" i="10"/>
  <c r="R732" i="10"/>
  <c r="N732" i="10"/>
  <c r="E732" i="10"/>
  <c r="B656" i="10"/>
  <c r="Q656" i="10"/>
  <c r="E656" i="10"/>
  <c r="M656" i="10"/>
  <c r="N656" i="10"/>
  <c r="L656" i="10"/>
  <c r="P656" i="10"/>
  <c r="R656" i="10"/>
  <c r="K656" i="10"/>
  <c r="G656" i="10"/>
  <c r="F656" i="10"/>
  <c r="J656" i="10"/>
  <c r="I656" i="10"/>
  <c r="O656" i="10"/>
  <c r="D656" i="10"/>
  <c r="H656" i="10"/>
  <c r="B810" i="10"/>
  <c r="G810" i="10"/>
  <c r="L810" i="10"/>
  <c r="P810" i="10"/>
  <c r="R810" i="10"/>
  <c r="O810" i="10"/>
  <c r="J810" i="10"/>
  <c r="N810" i="10"/>
  <c r="M810" i="10"/>
  <c r="F810" i="10"/>
  <c r="E810" i="10"/>
  <c r="I810" i="10"/>
  <c r="D810" i="10"/>
  <c r="K810" i="10"/>
  <c r="Q810" i="10"/>
  <c r="H810" i="10"/>
  <c r="K34" i="10"/>
  <c r="F34" i="10"/>
  <c r="E34" i="10"/>
  <c r="P34" i="10"/>
  <c r="D34" i="10"/>
  <c r="G34" i="10"/>
  <c r="Q34" i="10"/>
  <c r="M34" i="10"/>
  <c r="R34" i="10"/>
  <c r="O34" i="10"/>
  <c r="I34" i="10"/>
  <c r="H34" i="10"/>
  <c r="B34" i="10"/>
  <c r="N34" i="10"/>
  <c r="L34" i="10"/>
  <c r="J34" i="10"/>
  <c r="O210" i="10"/>
  <c r="N210" i="10"/>
  <c r="P210" i="10"/>
  <c r="J210" i="10"/>
  <c r="B210" i="10"/>
  <c r="I210" i="10"/>
  <c r="M210" i="10"/>
  <c r="D210" i="10"/>
  <c r="R210" i="10"/>
  <c r="H210" i="10"/>
  <c r="G210" i="10"/>
  <c r="F210" i="10"/>
  <c r="Q210" i="10"/>
  <c r="L210" i="10"/>
  <c r="E210" i="10"/>
  <c r="K210" i="10"/>
  <c r="B843" i="10"/>
  <c r="D843" i="10"/>
  <c r="F843" i="10"/>
  <c r="Q843" i="10"/>
  <c r="P843" i="10"/>
  <c r="R843" i="10"/>
  <c r="M843" i="10"/>
  <c r="I843" i="10"/>
  <c r="L843" i="10"/>
  <c r="N843" i="10"/>
  <c r="E843" i="10"/>
  <c r="O843" i="10"/>
  <c r="J843" i="10"/>
  <c r="K843" i="10"/>
  <c r="G843" i="10"/>
  <c r="H843" i="10"/>
  <c r="P692" i="10"/>
  <c r="K692" i="10"/>
  <c r="I692" i="10"/>
  <c r="M692" i="10"/>
  <c r="O692" i="10"/>
  <c r="L692" i="10"/>
  <c r="B692" i="10"/>
  <c r="F692" i="10"/>
  <c r="E692" i="10"/>
  <c r="J692" i="10"/>
  <c r="G692" i="10"/>
  <c r="N692" i="10"/>
  <c r="H692" i="10"/>
  <c r="R692" i="10"/>
  <c r="Q692" i="10"/>
  <c r="D692" i="10"/>
  <c r="E636" i="10"/>
  <c r="G636" i="10"/>
  <c r="I636" i="10"/>
  <c r="H636" i="10"/>
  <c r="J636" i="10"/>
  <c r="D636" i="10"/>
  <c r="Q636" i="10"/>
  <c r="M636" i="10"/>
  <c r="B636" i="10"/>
  <c r="P636" i="10"/>
  <c r="R636" i="10"/>
  <c r="L636" i="10"/>
  <c r="F636" i="10"/>
  <c r="N636" i="10"/>
  <c r="K636" i="10"/>
  <c r="O636" i="10"/>
  <c r="B406" i="10"/>
  <c r="L406" i="10"/>
  <c r="R406" i="10"/>
  <c r="P406" i="10"/>
  <c r="F406" i="10"/>
  <c r="O406" i="10"/>
  <c r="E406" i="10"/>
  <c r="J406" i="10"/>
  <c r="Q406" i="10"/>
  <c r="N406" i="10"/>
  <c r="I406" i="10"/>
  <c r="G406" i="10"/>
  <c r="D406" i="10"/>
  <c r="H406" i="10"/>
  <c r="M406" i="10"/>
  <c r="K406" i="10"/>
  <c r="B929" i="10"/>
  <c r="N929" i="10"/>
  <c r="P929" i="10"/>
  <c r="H929" i="10"/>
  <c r="Q929" i="10"/>
  <c r="J929" i="10"/>
  <c r="R929" i="10"/>
  <c r="O929" i="10"/>
  <c r="M929" i="10"/>
  <c r="D929" i="10"/>
  <c r="I929" i="10"/>
  <c r="K929" i="10"/>
  <c r="F929" i="10"/>
  <c r="E929" i="10"/>
  <c r="L929" i="10"/>
  <c r="G929" i="10"/>
  <c r="H535" i="10"/>
  <c r="F535" i="10"/>
  <c r="G535" i="10"/>
  <c r="J535" i="10"/>
  <c r="B535" i="10"/>
  <c r="P535" i="10"/>
  <c r="N535" i="10"/>
  <c r="Q535" i="10"/>
  <c r="K535" i="10"/>
  <c r="M535" i="10"/>
  <c r="L535" i="10"/>
  <c r="R535" i="10"/>
  <c r="E535" i="10"/>
  <c r="D535" i="10"/>
  <c r="I535" i="10"/>
  <c r="O535" i="10"/>
  <c r="M28" i="10"/>
  <c r="I28" i="10"/>
  <c r="K28" i="10"/>
  <c r="J28" i="10"/>
  <c r="R28" i="10"/>
  <c r="E28" i="10"/>
  <c r="F28" i="10"/>
  <c r="B28" i="10"/>
  <c r="N28" i="10"/>
  <c r="D28" i="10"/>
  <c r="O28" i="10"/>
  <c r="H28" i="10"/>
  <c r="L28" i="10"/>
  <c r="P28" i="10"/>
  <c r="G28" i="10"/>
  <c r="Q28" i="10"/>
  <c r="P859" i="10"/>
  <c r="Q859" i="10"/>
  <c r="R859" i="10"/>
  <c r="M859" i="10"/>
  <c r="L859" i="10"/>
  <c r="N859" i="10"/>
  <c r="I859" i="10"/>
  <c r="E859" i="10"/>
  <c r="H859" i="10"/>
  <c r="J859" i="10"/>
  <c r="O859" i="10"/>
  <c r="K859" i="10"/>
  <c r="B859" i="10"/>
  <c r="D859" i="10"/>
  <c r="F859" i="10"/>
  <c r="G859" i="10"/>
  <c r="E464" i="10"/>
  <c r="D464" i="10"/>
  <c r="L464" i="10"/>
  <c r="J464" i="10"/>
  <c r="R464" i="10"/>
  <c r="P464" i="10"/>
  <c r="F464" i="10"/>
  <c r="M464" i="10"/>
  <c r="N464" i="10"/>
  <c r="K464" i="10"/>
  <c r="Q464" i="10"/>
  <c r="O464" i="10"/>
  <c r="B464" i="10"/>
  <c r="H464" i="10"/>
  <c r="I464" i="10"/>
  <c r="G464" i="10"/>
  <c r="B352" i="10"/>
  <c r="I352" i="10"/>
  <c r="H352" i="10"/>
  <c r="N352" i="10"/>
  <c r="M352" i="10"/>
  <c r="P352" i="10"/>
  <c r="Q352" i="10"/>
  <c r="O352" i="10"/>
  <c r="D352" i="10"/>
  <c r="K352" i="10"/>
  <c r="R352" i="10"/>
  <c r="J352" i="10"/>
  <c r="E352" i="10"/>
  <c r="L352" i="10"/>
  <c r="F352" i="10"/>
  <c r="G352" i="10"/>
  <c r="B776" i="10"/>
  <c r="E776" i="10"/>
  <c r="P776" i="10"/>
  <c r="F776" i="10"/>
  <c r="H776" i="10"/>
  <c r="J776" i="10"/>
  <c r="G776" i="10"/>
  <c r="O776" i="10"/>
  <c r="L776" i="10"/>
  <c r="Q776" i="10"/>
  <c r="R776" i="10"/>
  <c r="M776" i="10"/>
  <c r="D776" i="10"/>
  <c r="N776" i="10"/>
  <c r="I776" i="10"/>
  <c r="K776" i="10"/>
  <c r="B382" i="10"/>
  <c r="O382" i="10"/>
  <c r="K382" i="10"/>
  <c r="P382" i="10"/>
  <c r="Q382" i="10"/>
  <c r="G382" i="10"/>
  <c r="D382" i="10"/>
  <c r="J382" i="10"/>
  <c r="M382" i="10"/>
  <c r="L382" i="10"/>
  <c r="R382" i="10"/>
  <c r="F382" i="10"/>
  <c r="H382" i="10"/>
  <c r="E382" i="10"/>
  <c r="N382" i="10"/>
  <c r="I382" i="10"/>
  <c r="H52" i="10"/>
  <c r="F52" i="10"/>
  <c r="L52" i="10"/>
  <c r="E52" i="10"/>
  <c r="B52" i="10"/>
  <c r="R52" i="10"/>
  <c r="K52" i="10"/>
  <c r="P52" i="10"/>
  <c r="O52" i="10"/>
  <c r="N52" i="10"/>
  <c r="D52" i="10"/>
  <c r="J52" i="10"/>
  <c r="I52" i="10"/>
  <c r="Q52" i="10"/>
  <c r="G52" i="10"/>
  <c r="M52" i="10"/>
  <c r="B294" i="10"/>
  <c r="I294" i="10"/>
  <c r="L294" i="10"/>
  <c r="Q294" i="10"/>
  <c r="D294" i="10"/>
  <c r="H294" i="10"/>
  <c r="K294" i="10"/>
  <c r="M294" i="10"/>
  <c r="R294" i="10"/>
  <c r="O294" i="10"/>
  <c r="P294" i="10"/>
  <c r="E294" i="10"/>
  <c r="F294" i="10"/>
  <c r="N294" i="10"/>
  <c r="J294" i="10"/>
  <c r="G294" i="10"/>
  <c r="N851" i="10"/>
  <c r="L851" i="10"/>
  <c r="F851" i="10"/>
  <c r="Q851" i="10"/>
  <c r="E851" i="10"/>
  <c r="O851" i="10"/>
  <c r="H851" i="10"/>
  <c r="B851" i="10"/>
  <c r="P851" i="10"/>
  <c r="M851" i="10"/>
  <c r="R851" i="10"/>
  <c r="G851" i="10"/>
  <c r="J851" i="10"/>
  <c r="I851" i="10"/>
  <c r="D851" i="10"/>
  <c r="K851" i="10"/>
  <c r="P716" i="10"/>
  <c r="N716" i="10"/>
  <c r="H716" i="10"/>
  <c r="G716" i="10"/>
  <c r="M716" i="10"/>
  <c r="J716" i="10"/>
  <c r="Q716" i="10"/>
  <c r="K716" i="10"/>
  <c r="F716" i="10"/>
  <c r="E716" i="10"/>
  <c r="L716" i="10"/>
  <c r="I716" i="10"/>
  <c r="R716" i="10"/>
  <c r="B716" i="10"/>
  <c r="D716" i="10"/>
  <c r="O716" i="10"/>
  <c r="B197" i="10"/>
  <c r="K197" i="10"/>
  <c r="P197" i="10"/>
  <c r="G197" i="10"/>
  <c r="E197" i="10"/>
  <c r="Q197" i="10"/>
  <c r="D197" i="10"/>
  <c r="R197" i="10"/>
  <c r="N197" i="10"/>
  <c r="M197" i="10"/>
  <c r="L197" i="10"/>
  <c r="O197" i="10"/>
  <c r="I197" i="10"/>
  <c r="J197" i="10"/>
  <c r="F197" i="10"/>
  <c r="H197" i="10"/>
  <c r="H975" i="10"/>
  <c r="F975" i="10"/>
  <c r="G975" i="10"/>
  <c r="K975" i="10"/>
  <c r="B975" i="10"/>
  <c r="O975" i="10"/>
  <c r="R975" i="10"/>
  <c r="Q975" i="10"/>
  <c r="L975" i="10"/>
  <c r="N975" i="10"/>
  <c r="P975" i="10"/>
  <c r="J975" i="10"/>
  <c r="E975" i="10"/>
  <c r="D975" i="10"/>
  <c r="I975" i="10"/>
  <c r="M975" i="10"/>
  <c r="L66" i="10"/>
  <c r="N66" i="10"/>
  <c r="J66" i="10"/>
  <c r="Q66" i="10"/>
  <c r="B66" i="10"/>
  <c r="D66" i="10"/>
  <c r="P66" i="10"/>
  <c r="G66" i="10"/>
  <c r="R66" i="10"/>
  <c r="M66" i="10"/>
  <c r="O66" i="10"/>
  <c r="F66" i="10"/>
  <c r="K66" i="10"/>
  <c r="E66" i="10"/>
  <c r="H66" i="10"/>
  <c r="I66" i="10"/>
  <c r="L497" i="10"/>
  <c r="E497" i="10"/>
  <c r="H497" i="10"/>
  <c r="O497" i="10"/>
  <c r="F497" i="10"/>
  <c r="N497" i="10"/>
  <c r="R497" i="10"/>
  <c r="K497" i="10"/>
  <c r="Q497" i="10"/>
  <c r="J497" i="10"/>
  <c r="I497" i="10"/>
  <c r="G497" i="10"/>
  <c r="B497" i="10"/>
  <c r="M497" i="10"/>
  <c r="D497" i="10"/>
  <c r="P497" i="10"/>
  <c r="B946" i="10"/>
  <c r="M946" i="10"/>
  <c r="E946" i="10"/>
  <c r="J946" i="10"/>
  <c r="O946" i="10"/>
  <c r="H946" i="10"/>
  <c r="F946" i="10"/>
  <c r="R946" i="10"/>
  <c r="D946" i="10"/>
  <c r="N946" i="10"/>
  <c r="Q946" i="10"/>
  <c r="P946" i="10"/>
  <c r="L946" i="10"/>
  <c r="G946" i="10"/>
  <c r="I946" i="10"/>
  <c r="K946" i="10"/>
  <c r="B696" i="10"/>
  <c r="J696" i="10"/>
  <c r="H696" i="10"/>
  <c r="N696" i="10"/>
  <c r="E696" i="10"/>
  <c r="O696" i="10"/>
  <c r="G696" i="10"/>
  <c r="P696" i="10"/>
  <c r="K696" i="10"/>
  <c r="Q696" i="10"/>
  <c r="R696" i="10"/>
  <c r="F696" i="10"/>
  <c r="I696" i="10"/>
  <c r="L696" i="10"/>
  <c r="M696" i="10"/>
  <c r="D696" i="10"/>
  <c r="D882" i="10"/>
  <c r="R882" i="10"/>
  <c r="F882" i="10"/>
  <c r="N882" i="10"/>
  <c r="P882" i="10"/>
  <c r="L882" i="10"/>
  <c r="H882" i="10"/>
  <c r="E882" i="10"/>
  <c r="B882" i="10"/>
  <c r="K882" i="10"/>
  <c r="J882" i="10"/>
  <c r="M882" i="10"/>
  <c r="Q882" i="10"/>
  <c r="G882" i="10"/>
  <c r="I882" i="10"/>
  <c r="O882" i="10"/>
  <c r="F502" i="10"/>
  <c r="H502" i="10"/>
  <c r="J502" i="10"/>
  <c r="R502" i="10"/>
  <c r="D502" i="10"/>
  <c r="Q502" i="10"/>
  <c r="P502" i="10"/>
  <c r="N502" i="10"/>
  <c r="O502" i="10"/>
  <c r="G502" i="10"/>
  <c r="B502" i="10"/>
  <c r="L502" i="10"/>
  <c r="I502" i="10"/>
  <c r="E502" i="10"/>
  <c r="M502" i="10"/>
  <c r="K502" i="10"/>
  <c r="E634" i="10"/>
  <c r="M634" i="10"/>
  <c r="G634" i="10"/>
  <c r="F634" i="10"/>
  <c r="D634" i="10"/>
  <c r="J634" i="10"/>
  <c r="N634" i="10"/>
  <c r="O634" i="10"/>
  <c r="I634" i="10"/>
  <c r="Q634" i="10"/>
  <c r="R634" i="10"/>
  <c r="L634" i="10"/>
  <c r="B634" i="10"/>
  <c r="P634" i="10"/>
  <c r="K634" i="10"/>
  <c r="H634" i="10"/>
  <c r="N727" i="10"/>
  <c r="M727" i="10"/>
  <c r="J727" i="10"/>
  <c r="G727" i="10"/>
  <c r="K727" i="10"/>
  <c r="H727" i="10"/>
  <c r="R727" i="10"/>
  <c r="P727" i="10"/>
  <c r="F727" i="10"/>
  <c r="I727" i="10"/>
  <c r="B727" i="10"/>
  <c r="O727" i="10"/>
  <c r="Q727" i="10"/>
  <c r="E727" i="10"/>
  <c r="D727" i="10"/>
  <c r="L727" i="10"/>
  <c r="H921" i="10"/>
  <c r="G921" i="10"/>
  <c r="N921" i="10"/>
  <c r="F921" i="10"/>
  <c r="B921" i="10"/>
  <c r="P921" i="10"/>
  <c r="D921" i="10"/>
  <c r="O921" i="10"/>
  <c r="Q921" i="10"/>
  <c r="J921" i="10"/>
  <c r="R921" i="10"/>
  <c r="K921" i="10"/>
  <c r="E921" i="10"/>
  <c r="L921" i="10"/>
  <c r="I921" i="10"/>
  <c r="M921" i="10"/>
  <c r="R457" i="10"/>
  <c r="O457" i="10"/>
  <c r="P457" i="10"/>
  <c r="G457" i="10"/>
  <c r="N457" i="10"/>
  <c r="K457" i="10"/>
  <c r="E457" i="10"/>
  <c r="Q457" i="10"/>
  <c r="H457" i="10"/>
  <c r="L457" i="10"/>
  <c r="I457" i="10"/>
  <c r="M457" i="10"/>
  <c r="F457" i="10"/>
  <c r="B457" i="10"/>
  <c r="D457" i="10"/>
  <c r="J457" i="10"/>
  <c r="Q775" i="10"/>
  <c r="N775" i="10"/>
  <c r="E775" i="10"/>
  <c r="I775" i="10"/>
  <c r="M775" i="10"/>
  <c r="K775" i="10"/>
  <c r="J775" i="10"/>
  <c r="O775" i="10"/>
  <c r="H775" i="10"/>
  <c r="F775" i="10"/>
  <c r="L775" i="10"/>
  <c r="G775" i="10"/>
  <c r="B775" i="10"/>
  <c r="D775" i="10"/>
  <c r="P775" i="10"/>
  <c r="R775" i="10"/>
  <c r="P849" i="10"/>
  <c r="K849" i="10"/>
  <c r="G849" i="10"/>
  <c r="Q849" i="10"/>
  <c r="F849" i="10"/>
  <c r="D849" i="10"/>
  <c r="N849" i="10"/>
  <c r="B849" i="10"/>
  <c r="O849" i="10"/>
  <c r="H849" i="10"/>
  <c r="R849" i="10"/>
  <c r="L849" i="10"/>
  <c r="M849" i="10"/>
  <c r="I849" i="10"/>
  <c r="J849" i="10"/>
  <c r="E849" i="10"/>
  <c r="B297" i="10"/>
  <c r="O297" i="10"/>
  <c r="D297" i="10"/>
  <c r="G297" i="10"/>
  <c r="R297" i="10"/>
  <c r="M297" i="10"/>
  <c r="Q297" i="10"/>
  <c r="I297" i="10"/>
  <c r="P297" i="10"/>
  <c r="K297" i="10"/>
  <c r="L297" i="10"/>
  <c r="N297" i="10"/>
  <c r="F297" i="10"/>
  <c r="J297" i="10"/>
  <c r="E297" i="10"/>
  <c r="H297" i="10"/>
  <c r="B411" i="10"/>
  <c r="E411" i="10"/>
  <c r="N411" i="10"/>
  <c r="R411" i="10"/>
  <c r="I411" i="10"/>
  <c r="F411" i="10"/>
  <c r="P411" i="10"/>
  <c r="O411" i="10"/>
  <c r="L411" i="10"/>
  <c r="H411" i="10"/>
  <c r="Q411" i="10"/>
  <c r="K411" i="10"/>
  <c r="D411" i="10"/>
  <c r="J411" i="10"/>
  <c r="M411" i="10"/>
  <c r="G411" i="10"/>
  <c r="N930" i="10"/>
  <c r="P930" i="10"/>
  <c r="E930" i="10"/>
  <c r="O930" i="10"/>
  <c r="Q930" i="10"/>
  <c r="J930" i="10"/>
  <c r="R930" i="10"/>
  <c r="F930" i="10"/>
  <c r="D930" i="10"/>
  <c r="L930" i="10"/>
  <c r="G930" i="10"/>
  <c r="I930" i="10"/>
  <c r="K930" i="10"/>
  <c r="B930" i="10"/>
  <c r="H930" i="10"/>
  <c r="M930" i="10"/>
  <c r="O879" i="10"/>
  <c r="Q879" i="10"/>
  <c r="R879" i="10"/>
  <c r="M879" i="10"/>
  <c r="L879" i="10"/>
  <c r="P879" i="10"/>
  <c r="G879" i="10"/>
  <c r="J879" i="10"/>
  <c r="F879" i="10"/>
  <c r="H879" i="10"/>
  <c r="N879" i="10"/>
  <c r="I879" i="10"/>
  <c r="B879" i="10"/>
  <c r="D879" i="10"/>
  <c r="K879" i="10"/>
  <c r="E879" i="10"/>
  <c r="B579" i="10"/>
  <c r="D579" i="10"/>
  <c r="R579" i="10"/>
  <c r="O579" i="10"/>
  <c r="Q579" i="10"/>
  <c r="N579" i="10"/>
  <c r="I579" i="10"/>
  <c r="E579" i="10"/>
  <c r="M579" i="10"/>
  <c r="K579" i="10"/>
  <c r="P579" i="10"/>
  <c r="L579" i="10"/>
  <c r="J579" i="10"/>
  <c r="H579" i="10"/>
  <c r="F579" i="10"/>
  <c r="G579" i="10"/>
  <c r="Q612" i="10"/>
  <c r="G612" i="10"/>
  <c r="H612" i="10"/>
  <c r="E612" i="10"/>
  <c r="L612" i="10"/>
  <c r="F612" i="10"/>
  <c r="O612" i="10"/>
  <c r="P612" i="10"/>
  <c r="I612" i="10"/>
  <c r="R612" i="10"/>
  <c r="D612" i="10"/>
  <c r="M612" i="10"/>
  <c r="B612" i="10"/>
  <c r="N612" i="10"/>
  <c r="J612" i="10"/>
  <c r="K612" i="10"/>
  <c r="P913" i="10"/>
  <c r="K913" i="10"/>
  <c r="J913" i="10"/>
  <c r="H913" i="10"/>
  <c r="F913" i="10"/>
  <c r="D913" i="10"/>
  <c r="G913" i="10"/>
  <c r="B913" i="10"/>
  <c r="O913" i="10"/>
  <c r="I913" i="10"/>
  <c r="R913" i="10"/>
  <c r="E913" i="10"/>
  <c r="Q913" i="10"/>
  <c r="N913" i="10"/>
  <c r="M913" i="10"/>
  <c r="L913" i="10"/>
  <c r="Q174" i="10"/>
  <c r="N174" i="10"/>
  <c r="F174" i="10"/>
  <c r="J174" i="10"/>
  <c r="M174" i="10"/>
  <c r="L174" i="10"/>
  <c r="R174" i="10"/>
  <c r="K174" i="10"/>
  <c r="I174" i="10"/>
  <c r="G174" i="10"/>
  <c r="B174" i="10"/>
  <c r="O174" i="10"/>
  <c r="D174" i="10"/>
  <c r="E174" i="10"/>
  <c r="H174" i="10"/>
  <c r="P174" i="10"/>
  <c r="B557" i="10"/>
  <c r="L557" i="10"/>
  <c r="F557" i="10"/>
  <c r="D557" i="10"/>
  <c r="N557" i="10"/>
  <c r="H557" i="10"/>
  <c r="O557" i="10"/>
  <c r="Q557" i="10"/>
  <c r="P557" i="10"/>
  <c r="M557" i="10"/>
  <c r="I557" i="10"/>
  <c r="E557" i="10"/>
  <c r="G557" i="10"/>
  <c r="R557" i="10"/>
  <c r="J557" i="10"/>
  <c r="K557" i="10"/>
  <c r="D26" i="10"/>
  <c r="J26" i="10"/>
  <c r="F26" i="10"/>
  <c r="H26" i="10"/>
  <c r="E26" i="10"/>
  <c r="K26" i="10"/>
  <c r="O26" i="10"/>
  <c r="R26" i="10"/>
  <c r="I26" i="10"/>
  <c r="P26" i="10"/>
  <c r="G26" i="10"/>
  <c r="N26" i="10"/>
  <c r="B26" i="10"/>
  <c r="Q26" i="10"/>
  <c r="M26" i="10"/>
  <c r="L26" i="10"/>
  <c r="P976" i="10"/>
  <c r="H976" i="10"/>
  <c r="O976" i="10"/>
  <c r="E976" i="10"/>
  <c r="L976" i="10"/>
  <c r="D976" i="10"/>
  <c r="J976" i="10"/>
  <c r="K976" i="10"/>
  <c r="F976" i="10"/>
  <c r="I976" i="10"/>
  <c r="R976" i="10"/>
  <c r="M976" i="10"/>
  <c r="B976" i="10"/>
  <c r="G976" i="10"/>
  <c r="Q976" i="10"/>
  <c r="N976" i="10"/>
  <c r="H985" i="10"/>
  <c r="R985" i="10"/>
  <c r="Q985" i="10"/>
  <c r="E985" i="10"/>
  <c r="O985" i="10"/>
  <c r="N985" i="10"/>
  <c r="G985" i="10"/>
  <c r="P985" i="10"/>
  <c r="K985" i="10"/>
  <c r="M985" i="10"/>
  <c r="L985" i="10"/>
  <c r="D985" i="10"/>
  <c r="B985" i="10"/>
  <c r="J985" i="10"/>
  <c r="I985" i="10"/>
  <c r="F985" i="10"/>
  <c r="R951" i="10"/>
  <c r="O951" i="10"/>
  <c r="N951" i="10"/>
  <c r="K951" i="10"/>
  <c r="P951" i="10"/>
  <c r="L951" i="10"/>
  <c r="F951" i="10"/>
  <c r="Q951" i="10"/>
  <c r="I951" i="10"/>
  <c r="G951" i="10"/>
  <c r="M951" i="10"/>
  <c r="H951" i="10"/>
  <c r="B951" i="10"/>
  <c r="E951" i="10"/>
  <c r="D951" i="10"/>
  <c r="J951" i="10"/>
  <c r="H907" i="10"/>
  <c r="F907" i="10"/>
  <c r="D907" i="10"/>
  <c r="G907" i="10"/>
  <c r="L907" i="10"/>
  <c r="M907" i="10"/>
  <c r="I907" i="10"/>
  <c r="P907" i="10"/>
  <c r="E907" i="10"/>
  <c r="K907" i="10"/>
  <c r="R907" i="10"/>
  <c r="N907" i="10"/>
  <c r="Q907" i="10"/>
  <c r="B907" i="10"/>
  <c r="J907" i="10"/>
  <c r="O907" i="10"/>
  <c r="J452" i="10"/>
  <c r="P452" i="10"/>
  <c r="G452" i="10"/>
  <c r="H452" i="10"/>
  <c r="N452" i="10"/>
  <c r="M452" i="10"/>
  <c r="E452" i="10"/>
  <c r="L452" i="10"/>
  <c r="Q452" i="10"/>
  <c r="B452" i="10"/>
  <c r="I452" i="10"/>
  <c r="K452" i="10"/>
  <c r="R452" i="10"/>
  <c r="D452" i="10"/>
  <c r="F452" i="10"/>
  <c r="O452" i="10"/>
  <c r="E860" i="10"/>
  <c r="O860" i="10"/>
  <c r="I860" i="10"/>
  <c r="H860" i="10"/>
  <c r="J860" i="10"/>
  <c r="D860" i="10"/>
  <c r="G860" i="10"/>
  <c r="F860" i="10"/>
  <c r="B860" i="10"/>
  <c r="P860" i="10"/>
  <c r="N860" i="10"/>
  <c r="R860" i="10"/>
  <c r="M860" i="10"/>
  <c r="Q860" i="10"/>
  <c r="K860" i="10"/>
  <c r="L860" i="10"/>
  <c r="I699" i="10"/>
  <c r="G699" i="10"/>
  <c r="H699" i="10"/>
  <c r="D699" i="10"/>
  <c r="M699" i="10"/>
  <c r="R699" i="10"/>
  <c r="F699" i="10"/>
  <c r="E699" i="10"/>
  <c r="J699" i="10"/>
  <c r="L699" i="10"/>
  <c r="B699" i="10"/>
  <c r="O699" i="10"/>
  <c r="P699" i="10"/>
  <c r="K699" i="10"/>
  <c r="N699" i="10"/>
  <c r="Q699" i="10"/>
  <c r="B755" i="10"/>
  <c r="D755" i="10"/>
  <c r="N755" i="10"/>
  <c r="R755" i="10"/>
  <c r="Q755" i="10"/>
  <c r="O755" i="10"/>
  <c r="E755" i="10"/>
  <c r="I755" i="10"/>
  <c r="M755" i="10"/>
  <c r="K755" i="10"/>
  <c r="L755" i="10"/>
  <c r="P755" i="10"/>
  <c r="F755" i="10"/>
  <c r="J755" i="10"/>
  <c r="G755" i="10"/>
  <c r="H755" i="10"/>
  <c r="E906" i="10"/>
  <c r="L906" i="10"/>
  <c r="M906" i="10"/>
  <c r="N906" i="10"/>
  <c r="D906" i="10"/>
  <c r="I906" i="10"/>
  <c r="J906" i="10"/>
  <c r="F906" i="10"/>
  <c r="B906" i="10"/>
  <c r="Q906" i="10"/>
  <c r="R906" i="10"/>
  <c r="O906" i="10"/>
  <c r="K906" i="10"/>
  <c r="P906" i="10"/>
  <c r="H906" i="10"/>
  <c r="G906" i="10"/>
  <c r="D522" i="10"/>
  <c r="Q522" i="10"/>
  <c r="G522" i="10"/>
  <c r="O522" i="10"/>
  <c r="P522" i="10"/>
  <c r="H522" i="10"/>
  <c r="R522" i="10"/>
  <c r="L522" i="10"/>
  <c r="E522" i="10"/>
  <c r="N522" i="10"/>
  <c r="I522" i="10"/>
  <c r="K522" i="10"/>
  <c r="J522" i="10"/>
  <c r="B522" i="10"/>
  <c r="F522" i="10"/>
  <c r="M522" i="10"/>
  <c r="B709" i="10"/>
  <c r="H709" i="10"/>
  <c r="R709" i="10"/>
  <c r="L709" i="10"/>
  <c r="E709" i="10"/>
  <c r="M709" i="10"/>
  <c r="J709" i="10"/>
  <c r="G709" i="10"/>
  <c r="Q709" i="10"/>
  <c r="K709" i="10"/>
  <c r="I709" i="10"/>
  <c r="F709" i="10"/>
  <c r="D709" i="10"/>
  <c r="P709" i="10"/>
  <c r="O709" i="10"/>
  <c r="N709" i="10"/>
  <c r="B935" i="10"/>
  <c r="E935" i="10"/>
  <c r="K935" i="10"/>
  <c r="F935" i="10"/>
  <c r="R935" i="10"/>
  <c r="O935" i="10"/>
  <c r="Q935" i="10"/>
  <c r="M935" i="10"/>
  <c r="P935" i="10"/>
  <c r="H935" i="10"/>
  <c r="J935" i="10"/>
  <c r="N935" i="10"/>
  <c r="I935" i="10"/>
  <c r="D935" i="10"/>
  <c r="L935" i="10"/>
  <c r="G935" i="10"/>
  <c r="I764" i="10"/>
  <c r="L764" i="10"/>
  <c r="G764" i="10"/>
  <c r="E764" i="10"/>
  <c r="J764" i="10"/>
  <c r="D764" i="10"/>
  <c r="M764" i="10"/>
  <c r="F764" i="10"/>
  <c r="B764" i="10"/>
  <c r="P764" i="10"/>
  <c r="O764" i="10"/>
  <c r="H764" i="10"/>
  <c r="Q764" i="10"/>
  <c r="N764" i="10"/>
  <c r="K764" i="10"/>
  <c r="R764" i="10"/>
  <c r="D890" i="10"/>
  <c r="H890" i="10"/>
  <c r="Q890" i="10"/>
  <c r="R890" i="10"/>
  <c r="E890" i="10"/>
  <c r="G890" i="10"/>
  <c r="L890" i="10"/>
  <c r="M890" i="10"/>
  <c r="B890" i="10"/>
  <c r="N890" i="10"/>
  <c r="P890" i="10"/>
  <c r="F890" i="10"/>
  <c r="I890" i="10"/>
  <c r="O890" i="10"/>
  <c r="J890" i="10"/>
  <c r="K890" i="10"/>
  <c r="B953" i="10"/>
  <c r="R953" i="10"/>
  <c r="F953" i="10"/>
  <c r="P953" i="10"/>
  <c r="O953" i="10"/>
  <c r="N953" i="10"/>
  <c r="M953" i="10"/>
  <c r="J953" i="10"/>
  <c r="K953" i="10"/>
  <c r="L953" i="10"/>
  <c r="Q953" i="10"/>
  <c r="E953" i="10"/>
  <c r="D953" i="10"/>
  <c r="G953" i="10"/>
  <c r="H953" i="10"/>
  <c r="I953" i="10"/>
  <c r="D898" i="10"/>
  <c r="O898" i="10"/>
  <c r="N898" i="10"/>
  <c r="M898" i="10"/>
  <c r="Q898" i="10"/>
  <c r="J898" i="10"/>
  <c r="F898" i="10"/>
  <c r="E898" i="10"/>
  <c r="B898" i="10"/>
  <c r="L898" i="10"/>
  <c r="R898" i="10"/>
  <c r="P898" i="10"/>
  <c r="I898" i="10"/>
  <c r="G898" i="10"/>
  <c r="H898" i="10"/>
  <c r="K898" i="10"/>
  <c r="M447" i="10"/>
  <c r="O447" i="10"/>
  <c r="Q447" i="10"/>
  <c r="L447" i="10"/>
  <c r="E447" i="10"/>
  <c r="K447" i="10"/>
  <c r="D447" i="10"/>
  <c r="B447" i="10"/>
  <c r="N447" i="10"/>
  <c r="H447" i="10"/>
  <c r="R447" i="10"/>
  <c r="G447" i="10"/>
  <c r="P447" i="10"/>
  <c r="I447" i="10"/>
  <c r="J447" i="10"/>
  <c r="F447" i="10"/>
  <c r="N539" i="10"/>
  <c r="L539" i="10"/>
  <c r="Q539" i="10"/>
  <c r="M539" i="10"/>
  <c r="J539" i="10"/>
  <c r="H539" i="10"/>
  <c r="I539" i="10"/>
  <c r="E539" i="10"/>
  <c r="B539" i="10"/>
  <c r="F539" i="10"/>
  <c r="D539" i="10"/>
  <c r="O539" i="10"/>
  <c r="R539" i="10"/>
  <c r="P539" i="10"/>
  <c r="K539" i="10"/>
  <c r="G539" i="10"/>
  <c r="O988" i="10"/>
  <c r="E988" i="10"/>
  <c r="K988" i="10"/>
  <c r="F988" i="10"/>
  <c r="J988" i="10"/>
  <c r="H988" i="10"/>
  <c r="D988" i="10"/>
  <c r="L988" i="10"/>
  <c r="B988" i="10"/>
  <c r="R988" i="10"/>
  <c r="P988" i="10"/>
  <c r="I988" i="10"/>
  <c r="Q988" i="10"/>
  <c r="N988" i="10"/>
  <c r="M988" i="10"/>
  <c r="G988" i="10"/>
  <c r="B880" i="10"/>
  <c r="H880" i="10"/>
  <c r="K880" i="10"/>
  <c r="L880" i="10"/>
  <c r="I880" i="10"/>
  <c r="D880" i="10"/>
  <c r="M880" i="10"/>
  <c r="F880" i="10"/>
  <c r="R880" i="10"/>
  <c r="Q880" i="10"/>
  <c r="N880" i="10"/>
  <c r="P880" i="10"/>
  <c r="J880" i="10"/>
  <c r="G880" i="10"/>
  <c r="E880" i="10"/>
  <c r="O880" i="10"/>
  <c r="L605" i="10"/>
  <c r="H605" i="10"/>
  <c r="I605" i="10"/>
  <c r="K605" i="10"/>
  <c r="G605" i="10"/>
  <c r="O605" i="10"/>
  <c r="D605" i="10"/>
  <c r="B605" i="10"/>
  <c r="J605" i="10"/>
  <c r="P605" i="10"/>
  <c r="R605" i="10"/>
  <c r="E605" i="10"/>
  <c r="F605" i="10"/>
  <c r="N605" i="10"/>
  <c r="M605" i="10"/>
  <c r="Q605" i="10"/>
  <c r="B554" i="10"/>
  <c r="P554" i="10"/>
  <c r="O554" i="10"/>
  <c r="N554" i="10"/>
  <c r="M554" i="10"/>
  <c r="L554" i="10"/>
  <c r="I554" i="10"/>
  <c r="K554" i="10"/>
  <c r="Q554" i="10"/>
  <c r="F554" i="10"/>
  <c r="H554" i="10"/>
  <c r="G554" i="10"/>
  <c r="D554" i="10"/>
  <c r="J554" i="10"/>
  <c r="E554" i="10"/>
  <c r="R554" i="10"/>
  <c r="Q896" i="10"/>
  <c r="N896" i="10"/>
  <c r="P896" i="10"/>
  <c r="M896" i="10"/>
  <c r="J896" i="10"/>
  <c r="K896" i="10"/>
  <c r="F896" i="10"/>
  <c r="E896" i="10"/>
  <c r="D896" i="10"/>
  <c r="G896" i="10"/>
  <c r="O896" i="10"/>
  <c r="H896" i="10"/>
  <c r="L896" i="10"/>
  <c r="I896" i="10"/>
  <c r="B896" i="10"/>
  <c r="R896" i="10"/>
  <c r="R881" i="10"/>
  <c r="K881" i="10"/>
  <c r="N881" i="10"/>
  <c r="Q881" i="10"/>
  <c r="B881" i="10"/>
  <c r="I881" i="10"/>
  <c r="J881" i="10"/>
  <c r="L881" i="10"/>
  <c r="O881" i="10"/>
  <c r="D881" i="10"/>
  <c r="F881" i="10"/>
  <c r="G881" i="10"/>
  <c r="M881" i="10"/>
  <c r="E881" i="10"/>
  <c r="P881" i="10"/>
  <c r="H881" i="10"/>
  <c r="D54" i="10"/>
  <c r="K54" i="10"/>
  <c r="G54" i="10"/>
  <c r="L54" i="10"/>
  <c r="B54" i="10"/>
  <c r="I54" i="10"/>
  <c r="N54" i="10"/>
  <c r="O54" i="10"/>
  <c r="F54" i="10"/>
  <c r="P54" i="10"/>
  <c r="H54" i="10"/>
  <c r="M54" i="10"/>
  <c r="J54" i="10"/>
  <c r="R54" i="10"/>
  <c r="E54" i="10"/>
  <c r="Q54" i="10"/>
  <c r="P298" i="10"/>
  <c r="H298" i="10"/>
  <c r="G298" i="10"/>
  <c r="O298" i="10"/>
  <c r="F298" i="10"/>
  <c r="M298" i="10"/>
  <c r="Q298" i="10"/>
  <c r="D298" i="10"/>
  <c r="N298" i="10"/>
  <c r="R298" i="10"/>
  <c r="B298" i="10"/>
  <c r="J298" i="10"/>
  <c r="K298" i="10"/>
  <c r="L298" i="10"/>
  <c r="E298" i="10"/>
  <c r="I298" i="10"/>
  <c r="B769" i="10"/>
  <c r="R769" i="10"/>
  <c r="Q769" i="10"/>
  <c r="N769" i="10"/>
  <c r="O769" i="10"/>
  <c r="P769" i="10"/>
  <c r="I769" i="10"/>
  <c r="J769" i="10"/>
  <c r="K769" i="10"/>
  <c r="L769" i="10"/>
  <c r="H769" i="10"/>
  <c r="G769" i="10"/>
  <c r="F769" i="10"/>
  <c r="E769" i="10"/>
  <c r="D769" i="10"/>
  <c r="M769" i="10"/>
  <c r="M247" i="10"/>
  <c r="K247" i="10"/>
  <c r="L247" i="10"/>
  <c r="P247" i="10"/>
  <c r="J247" i="10"/>
  <c r="E247" i="10"/>
  <c r="G247" i="10"/>
  <c r="B247" i="10"/>
  <c r="O247" i="10"/>
  <c r="D247" i="10"/>
  <c r="Q247" i="10"/>
  <c r="F247" i="10"/>
  <c r="R247" i="10"/>
  <c r="I247" i="10"/>
  <c r="H247" i="10"/>
  <c r="N247" i="10"/>
  <c r="Q804" i="10"/>
  <c r="K804" i="10"/>
  <c r="N804" i="10"/>
  <c r="M804" i="10"/>
  <c r="G804" i="10"/>
  <c r="J804" i="10"/>
  <c r="I804" i="10"/>
  <c r="H804" i="10"/>
  <c r="E804" i="10"/>
  <c r="D804" i="10"/>
  <c r="F804" i="10"/>
  <c r="R804" i="10"/>
  <c r="B804" i="10"/>
  <c r="P804" i="10"/>
  <c r="O804" i="10"/>
  <c r="L804" i="10"/>
  <c r="M971" i="10"/>
  <c r="J971" i="10"/>
  <c r="O971" i="10"/>
  <c r="L971" i="10"/>
  <c r="H971" i="10"/>
  <c r="F971" i="10"/>
  <c r="G971" i="10"/>
  <c r="D971" i="10"/>
  <c r="B971" i="10"/>
  <c r="K971" i="10"/>
  <c r="Q971" i="10"/>
  <c r="R971" i="10"/>
  <c r="P971" i="10"/>
  <c r="N971" i="10"/>
  <c r="I971" i="10"/>
  <c r="E971" i="10"/>
  <c r="B589" i="10"/>
  <c r="R589" i="10"/>
  <c r="Q589" i="10"/>
  <c r="K589" i="10"/>
  <c r="M589" i="10"/>
  <c r="O589" i="10"/>
  <c r="H589" i="10"/>
  <c r="P589" i="10"/>
  <c r="J589" i="10"/>
  <c r="F589" i="10"/>
  <c r="N589" i="10"/>
  <c r="L589" i="10"/>
  <c r="G589" i="10"/>
  <c r="D589" i="10"/>
  <c r="I589" i="10"/>
  <c r="E589" i="10"/>
  <c r="O943" i="10"/>
  <c r="Q943" i="10"/>
  <c r="M943" i="10"/>
  <c r="G943" i="10"/>
  <c r="L943" i="10"/>
  <c r="P943" i="10"/>
  <c r="J943" i="10"/>
  <c r="N943" i="10"/>
  <c r="F943" i="10"/>
  <c r="H943" i="10"/>
  <c r="I943" i="10"/>
  <c r="E943" i="10"/>
  <c r="B943" i="10"/>
  <c r="D943" i="10"/>
  <c r="K943" i="10"/>
  <c r="R943" i="10"/>
  <c r="D566" i="10"/>
  <c r="H566" i="10"/>
  <c r="K566" i="10"/>
  <c r="N566" i="10"/>
  <c r="F566" i="10"/>
  <c r="L566" i="10"/>
  <c r="J566" i="10"/>
  <c r="E566" i="10"/>
  <c r="O566" i="10"/>
  <c r="P566" i="10"/>
  <c r="Q566" i="10"/>
  <c r="M566" i="10"/>
  <c r="B566" i="10"/>
  <c r="G566" i="10"/>
  <c r="I566" i="10"/>
  <c r="R566" i="10"/>
  <c r="B883" i="10"/>
  <c r="K883" i="10"/>
  <c r="Q883" i="10"/>
  <c r="N883" i="10"/>
  <c r="R883" i="10"/>
  <c r="O883" i="10"/>
  <c r="H883" i="10"/>
  <c r="D883" i="10"/>
  <c r="M883" i="10"/>
  <c r="I883" i="10"/>
  <c r="P883" i="10"/>
  <c r="L883" i="10"/>
  <c r="E883" i="10"/>
  <c r="F883" i="10"/>
  <c r="J883" i="10"/>
  <c r="G883" i="10"/>
  <c r="Q640" i="10"/>
  <c r="O640" i="10"/>
  <c r="K640" i="10"/>
  <c r="D640" i="10"/>
  <c r="L640" i="10"/>
  <c r="H640" i="10"/>
  <c r="N640" i="10"/>
  <c r="E640" i="10"/>
  <c r="F640" i="10"/>
  <c r="I640" i="10"/>
  <c r="B640" i="10"/>
  <c r="J640" i="10"/>
  <c r="G640" i="10"/>
  <c r="P640" i="10"/>
  <c r="M640" i="10"/>
  <c r="R640" i="10"/>
  <c r="F652" i="10"/>
  <c r="Q652" i="10"/>
  <c r="P652" i="10"/>
  <c r="N652" i="10"/>
  <c r="R652" i="10"/>
  <c r="O652" i="10"/>
  <c r="E652" i="10"/>
  <c r="H652" i="10"/>
  <c r="L652" i="10"/>
  <c r="K652" i="10"/>
  <c r="I652" i="10"/>
  <c r="M652" i="10"/>
  <c r="J652" i="10"/>
  <c r="B652" i="10"/>
  <c r="G652" i="10"/>
  <c r="D652" i="10"/>
  <c r="H57" i="10"/>
  <c r="G57" i="10"/>
  <c r="F57" i="10"/>
  <c r="L57" i="10"/>
  <c r="O57" i="10"/>
  <c r="M57" i="10"/>
  <c r="K57" i="10"/>
  <c r="P57" i="10"/>
  <c r="D57" i="10"/>
  <c r="I57" i="10"/>
  <c r="B57" i="10"/>
  <c r="J57" i="10"/>
  <c r="R57" i="10"/>
  <c r="Q57" i="10"/>
  <c r="E57" i="10"/>
  <c r="N57" i="10"/>
  <c r="M139" i="10"/>
  <c r="K139" i="10"/>
  <c r="P139" i="10"/>
  <c r="L139" i="10"/>
  <c r="E139" i="10"/>
  <c r="J139" i="10"/>
  <c r="D139" i="10"/>
  <c r="I139" i="10"/>
  <c r="H139" i="10"/>
  <c r="N139" i="10"/>
  <c r="O139" i="10"/>
  <c r="B139" i="10"/>
  <c r="G139" i="10"/>
  <c r="F139" i="10"/>
  <c r="Q139" i="10"/>
  <c r="R139" i="10"/>
  <c r="J735" i="10"/>
  <c r="I735" i="10"/>
  <c r="G735" i="10"/>
  <c r="D735" i="10"/>
  <c r="B735" i="10"/>
  <c r="E735" i="10"/>
  <c r="N735" i="10"/>
  <c r="K735" i="10"/>
  <c r="R735" i="10"/>
  <c r="O735" i="10"/>
  <c r="F735" i="10"/>
  <c r="Q735" i="10"/>
  <c r="L735" i="10"/>
  <c r="M735" i="10"/>
  <c r="H735" i="10"/>
  <c r="P735" i="10"/>
  <c r="B611" i="10"/>
  <c r="R611" i="10"/>
  <c r="M611" i="10"/>
  <c r="H611" i="10"/>
  <c r="P611" i="10"/>
  <c r="N611" i="10"/>
  <c r="D611" i="10"/>
  <c r="O611" i="10"/>
  <c r="L611" i="10"/>
  <c r="I611" i="10"/>
  <c r="K611" i="10"/>
  <c r="F611" i="10"/>
  <c r="J611" i="10"/>
  <c r="G611" i="10"/>
  <c r="E611" i="10"/>
  <c r="Q611" i="10"/>
  <c r="O747" i="10"/>
  <c r="M747" i="10"/>
  <c r="D747" i="10"/>
  <c r="H747" i="10"/>
  <c r="K747" i="10"/>
  <c r="I747" i="10"/>
  <c r="R747" i="10"/>
  <c r="N747" i="10"/>
  <c r="G747" i="10"/>
  <c r="E747" i="10"/>
  <c r="J747" i="10"/>
  <c r="F747" i="10"/>
  <c r="B747" i="10"/>
  <c r="Q747" i="10"/>
  <c r="L747" i="10"/>
  <c r="P747" i="10"/>
  <c r="M707" i="10"/>
  <c r="K707" i="10"/>
  <c r="L707" i="10"/>
  <c r="G707" i="10"/>
  <c r="J707" i="10"/>
  <c r="D707" i="10"/>
  <c r="E707" i="10"/>
  <c r="B707" i="10"/>
  <c r="O707" i="10"/>
  <c r="R707" i="10"/>
  <c r="Q707" i="10"/>
  <c r="F707" i="10"/>
  <c r="I707" i="10"/>
  <c r="P707" i="10"/>
  <c r="H707" i="10"/>
  <c r="N707" i="10"/>
  <c r="L812" i="10"/>
  <c r="M812" i="10"/>
  <c r="J812" i="10"/>
  <c r="O812" i="10"/>
  <c r="G812" i="10"/>
  <c r="E812" i="10"/>
  <c r="K812" i="10"/>
  <c r="H812" i="10"/>
  <c r="B812" i="10"/>
  <c r="F812" i="10"/>
  <c r="D812" i="10"/>
  <c r="I812" i="10"/>
  <c r="R812" i="10"/>
  <c r="N812" i="10"/>
  <c r="P812" i="10"/>
  <c r="Q812" i="10"/>
  <c r="O684" i="10"/>
  <c r="K684" i="10"/>
  <c r="N684" i="10"/>
  <c r="Q684" i="10"/>
  <c r="I684" i="10"/>
  <c r="J684" i="10"/>
  <c r="G684" i="10"/>
  <c r="E684" i="10"/>
  <c r="F684" i="10"/>
  <c r="R684" i="10"/>
  <c r="D684" i="10"/>
  <c r="M684" i="10"/>
  <c r="H684" i="10"/>
  <c r="B684" i="10"/>
  <c r="P684" i="10"/>
  <c r="L684" i="10"/>
  <c r="B867" i="10"/>
  <c r="Q867" i="10"/>
  <c r="M867" i="10"/>
  <c r="H867" i="10"/>
  <c r="P867" i="10"/>
  <c r="N867" i="10"/>
  <c r="D867" i="10"/>
  <c r="O867" i="10"/>
  <c r="L867" i="10"/>
  <c r="I867" i="10"/>
  <c r="K867" i="10"/>
  <c r="F867" i="10"/>
  <c r="J867" i="10"/>
  <c r="G867" i="10"/>
  <c r="E867" i="10"/>
  <c r="R867" i="10"/>
  <c r="P615" i="10"/>
  <c r="L615" i="10"/>
  <c r="M615" i="10"/>
  <c r="H615" i="10"/>
  <c r="R615" i="10"/>
  <c r="G615" i="10"/>
  <c r="K615" i="10"/>
  <c r="I615" i="10"/>
  <c r="N615" i="10"/>
  <c r="Q615" i="10"/>
  <c r="J615" i="10"/>
  <c r="E615" i="10"/>
  <c r="F615" i="10"/>
  <c r="D615" i="10"/>
  <c r="B615" i="10"/>
  <c r="O615" i="10"/>
  <c r="Q290" i="10"/>
  <c r="P290" i="10"/>
  <c r="E290" i="10"/>
  <c r="N290" i="10"/>
  <c r="J290" i="10"/>
  <c r="M290" i="10"/>
  <c r="B290" i="10"/>
  <c r="F290" i="10"/>
  <c r="K290" i="10"/>
  <c r="L290" i="10"/>
  <c r="D290" i="10"/>
  <c r="R290" i="10"/>
  <c r="G290" i="10"/>
  <c r="I290" i="10"/>
  <c r="H290" i="10"/>
  <c r="O290" i="10"/>
  <c r="B223" i="10"/>
  <c r="D223" i="10"/>
  <c r="N223" i="10"/>
  <c r="I223" i="10"/>
  <c r="Q223" i="10"/>
  <c r="O223" i="10"/>
  <c r="E223" i="10"/>
  <c r="P223" i="10"/>
  <c r="M223" i="10"/>
  <c r="K223" i="10"/>
  <c r="L223" i="10"/>
  <c r="G223" i="10"/>
  <c r="J223" i="10"/>
  <c r="H223" i="10"/>
  <c r="F223" i="10"/>
  <c r="R223" i="10"/>
  <c r="K728" i="10"/>
  <c r="Q728" i="10"/>
  <c r="D728" i="10"/>
  <c r="B728" i="10"/>
  <c r="O728" i="10"/>
  <c r="M728" i="10"/>
  <c r="F728" i="10"/>
  <c r="R728" i="10"/>
  <c r="H728" i="10"/>
  <c r="E728" i="10"/>
  <c r="N728" i="10"/>
  <c r="L728" i="10"/>
  <c r="P728" i="10"/>
  <c r="G728" i="10"/>
  <c r="J728" i="10"/>
  <c r="I728" i="10"/>
  <c r="R48" i="10"/>
  <c r="I48" i="10"/>
  <c r="M48" i="10"/>
  <c r="Q48" i="10"/>
  <c r="H48" i="10"/>
  <c r="G48" i="10"/>
  <c r="F48" i="10"/>
  <c r="B48" i="10"/>
  <c r="O48" i="10"/>
  <c r="N48" i="10"/>
  <c r="E48" i="10"/>
  <c r="J48" i="10"/>
  <c r="L48" i="10"/>
  <c r="P48" i="10"/>
  <c r="K48" i="10"/>
  <c r="D48" i="10"/>
  <c r="B82" i="10"/>
  <c r="I82" i="10"/>
  <c r="E82" i="10"/>
  <c r="J82" i="10"/>
  <c r="D82" i="10"/>
  <c r="R82" i="10"/>
  <c r="M82" i="10"/>
  <c r="Q82" i="10"/>
  <c r="O82" i="10"/>
  <c r="N82" i="10"/>
  <c r="P82" i="10"/>
  <c r="K82" i="10"/>
  <c r="G82" i="10"/>
  <c r="L82" i="10"/>
  <c r="F82" i="10"/>
  <c r="H82" i="10"/>
  <c r="B596" i="10"/>
  <c r="D596" i="10"/>
  <c r="O596" i="10"/>
  <c r="L596" i="10"/>
  <c r="R596" i="10"/>
  <c r="P596" i="10"/>
  <c r="J596" i="10"/>
  <c r="Q596" i="10"/>
  <c r="N596" i="10"/>
  <c r="G596" i="10"/>
  <c r="I596" i="10"/>
  <c r="K596" i="10"/>
  <c r="H596" i="10"/>
  <c r="E596" i="10"/>
  <c r="M596" i="10"/>
  <c r="F596" i="10"/>
  <c r="B877" i="10"/>
  <c r="O877" i="10"/>
  <c r="N877" i="10"/>
  <c r="Q877" i="10"/>
  <c r="R877" i="10"/>
  <c r="J877" i="10"/>
  <c r="P877" i="10"/>
  <c r="E877" i="10"/>
  <c r="L877" i="10"/>
  <c r="D877" i="10"/>
  <c r="H877" i="10"/>
  <c r="K877" i="10"/>
  <c r="G877" i="10"/>
  <c r="F877" i="10"/>
  <c r="M877" i="10"/>
  <c r="I877" i="10"/>
  <c r="F369" i="10"/>
  <c r="E369" i="10"/>
  <c r="H369" i="10"/>
  <c r="J369" i="10"/>
  <c r="L369" i="10"/>
  <c r="N369" i="10"/>
  <c r="Q369" i="10"/>
  <c r="G369" i="10"/>
  <c r="R369" i="10"/>
  <c r="O369" i="10"/>
  <c r="I369" i="10"/>
  <c r="P369" i="10"/>
  <c r="B369" i="10"/>
  <c r="K369" i="10"/>
  <c r="D369" i="10"/>
  <c r="M369" i="10"/>
  <c r="M467" i="10"/>
  <c r="K467" i="10"/>
  <c r="P467" i="10"/>
  <c r="L467" i="10"/>
  <c r="J467" i="10"/>
  <c r="I467" i="10"/>
  <c r="D467" i="10"/>
  <c r="Q467" i="10"/>
  <c r="R467" i="10"/>
  <c r="H467" i="10"/>
  <c r="G467" i="10"/>
  <c r="N467" i="10"/>
  <c r="O467" i="10"/>
  <c r="F467" i="10"/>
  <c r="E467" i="10"/>
  <c r="B467" i="10"/>
  <c r="H468" i="10"/>
  <c r="R468" i="10"/>
  <c r="E468" i="10"/>
  <c r="J468" i="10"/>
  <c r="P468" i="10"/>
  <c r="K468" i="10"/>
  <c r="D468" i="10"/>
  <c r="Q468" i="10"/>
  <c r="G468" i="10"/>
  <c r="L468" i="10"/>
  <c r="N468" i="10"/>
  <c r="I468" i="10"/>
  <c r="B468" i="10"/>
  <c r="F468" i="10"/>
  <c r="O468" i="10"/>
  <c r="M468" i="10"/>
  <c r="L292" i="10"/>
  <c r="G292" i="10"/>
  <c r="R292" i="10"/>
  <c r="H292" i="10"/>
  <c r="D292" i="10"/>
  <c r="F292" i="10"/>
  <c r="K292" i="10"/>
  <c r="B292" i="10"/>
  <c r="E292" i="10"/>
  <c r="O292" i="10"/>
  <c r="Q292" i="10"/>
  <c r="N292" i="10"/>
  <c r="J292" i="10"/>
  <c r="M292" i="10"/>
  <c r="I292" i="10"/>
  <c r="P292" i="10"/>
  <c r="H217" i="10"/>
  <c r="L217" i="10"/>
  <c r="I217" i="10"/>
  <c r="O217" i="10"/>
  <c r="M217" i="10"/>
  <c r="J217" i="10"/>
  <c r="F217" i="10"/>
  <c r="D217" i="10"/>
  <c r="P217" i="10"/>
  <c r="Q217" i="10"/>
  <c r="B217" i="10"/>
  <c r="N217" i="10"/>
  <c r="E217" i="10"/>
  <c r="R217" i="10"/>
  <c r="K217" i="10"/>
  <c r="G217" i="10"/>
  <c r="B127" i="10"/>
  <c r="R127" i="10"/>
  <c r="M127" i="10"/>
  <c r="H127" i="10"/>
  <c r="P127" i="10"/>
  <c r="N127" i="10"/>
  <c r="D127" i="10"/>
  <c r="O127" i="10"/>
  <c r="L127" i="10"/>
  <c r="I127" i="10"/>
  <c r="K127" i="10"/>
  <c r="F127" i="10"/>
  <c r="J127" i="10"/>
  <c r="G127" i="10"/>
  <c r="E127" i="10"/>
  <c r="Q127" i="10"/>
  <c r="G77" i="10"/>
  <c r="P77" i="10"/>
  <c r="J77" i="10"/>
  <c r="M77" i="10"/>
  <c r="O77" i="10"/>
  <c r="I77" i="10"/>
  <c r="H77" i="10"/>
  <c r="K77" i="10"/>
  <c r="F77" i="10"/>
  <c r="E77" i="10"/>
  <c r="B77" i="10"/>
  <c r="L77" i="10"/>
  <c r="N77" i="10"/>
  <c r="Q77" i="10"/>
  <c r="R77" i="10"/>
  <c r="D77" i="10"/>
  <c r="B672" i="10"/>
  <c r="O672" i="10"/>
  <c r="G672" i="10"/>
  <c r="D672" i="10"/>
  <c r="Q672" i="10"/>
  <c r="H672" i="10"/>
  <c r="R672" i="10"/>
  <c r="P672" i="10"/>
  <c r="L672" i="10"/>
  <c r="K672" i="10"/>
  <c r="M672" i="10"/>
  <c r="E672" i="10"/>
  <c r="F672" i="10"/>
  <c r="J672" i="10"/>
  <c r="I672" i="10"/>
  <c r="N672" i="10"/>
  <c r="B448" i="10"/>
  <c r="Q448" i="10"/>
  <c r="K448" i="10"/>
  <c r="H448" i="10"/>
  <c r="P448" i="10"/>
  <c r="M448" i="10"/>
  <c r="R448" i="10"/>
  <c r="O448" i="10"/>
  <c r="J448" i="10"/>
  <c r="I448" i="10"/>
  <c r="D448" i="10"/>
  <c r="G448" i="10"/>
  <c r="N448" i="10"/>
  <c r="L448" i="10"/>
  <c r="E448" i="10"/>
  <c r="F448" i="10"/>
  <c r="P620" i="10"/>
  <c r="N620" i="10"/>
  <c r="H620" i="10"/>
  <c r="R620" i="10"/>
  <c r="M620" i="10"/>
  <c r="I620" i="10"/>
  <c r="Q620" i="10"/>
  <c r="K620" i="10"/>
  <c r="F620" i="10"/>
  <c r="L620" i="10"/>
  <c r="G620" i="10"/>
  <c r="E620" i="10"/>
  <c r="J620" i="10"/>
  <c r="B620" i="10"/>
  <c r="D620" i="10"/>
  <c r="O620" i="10"/>
  <c r="E53" i="10"/>
  <c r="K53" i="10"/>
  <c r="J53" i="10"/>
  <c r="G53" i="10"/>
  <c r="I53" i="10"/>
  <c r="P53" i="10"/>
  <c r="N53" i="10"/>
  <c r="H53" i="10"/>
  <c r="R53" i="10"/>
  <c r="L53" i="10"/>
  <c r="D53" i="10"/>
  <c r="Q53" i="10"/>
  <c r="B53" i="10"/>
  <c r="O53" i="10"/>
  <c r="F53" i="10"/>
  <c r="M53" i="10"/>
  <c r="H911" i="10"/>
  <c r="F911" i="10"/>
  <c r="M911" i="10"/>
  <c r="G911" i="10"/>
  <c r="B911" i="10"/>
  <c r="O911" i="10"/>
  <c r="E911" i="10"/>
  <c r="Q911" i="10"/>
  <c r="L911" i="10"/>
  <c r="K911" i="10"/>
  <c r="P911" i="10"/>
  <c r="J911" i="10"/>
  <c r="I911" i="10"/>
  <c r="D911" i="10"/>
  <c r="N911" i="10"/>
  <c r="R911" i="10"/>
  <c r="K331" i="10"/>
  <c r="I331" i="10"/>
  <c r="R331" i="10"/>
  <c r="O331" i="10"/>
  <c r="Q331" i="10"/>
  <c r="D331" i="10"/>
  <c r="F331" i="10"/>
  <c r="G331" i="10"/>
  <c r="J331" i="10"/>
  <c r="M331" i="10"/>
  <c r="P331" i="10"/>
  <c r="B331" i="10"/>
  <c r="E331" i="10"/>
  <c r="H331" i="10"/>
  <c r="N331" i="10"/>
  <c r="L331" i="10"/>
  <c r="G205" i="10"/>
  <c r="M205" i="10"/>
  <c r="D205" i="10"/>
  <c r="O205" i="10"/>
  <c r="J205" i="10"/>
  <c r="P205" i="10"/>
  <c r="F205" i="10"/>
  <c r="K205" i="10"/>
  <c r="Q205" i="10"/>
  <c r="E205" i="10"/>
  <c r="B205" i="10"/>
  <c r="H205" i="10"/>
  <c r="L205" i="10"/>
  <c r="R205" i="10"/>
  <c r="N205" i="10"/>
  <c r="I205" i="10"/>
  <c r="O544" i="10"/>
  <c r="L544" i="10"/>
  <c r="D544" i="10"/>
  <c r="R544" i="10"/>
  <c r="H544" i="10"/>
  <c r="F544" i="10"/>
  <c r="E544" i="10"/>
  <c r="N544" i="10"/>
  <c r="I544" i="10"/>
  <c r="J544" i="10"/>
  <c r="B544" i="10"/>
  <c r="K544" i="10"/>
  <c r="Q544" i="10"/>
  <c r="M544" i="10"/>
  <c r="G544" i="10"/>
  <c r="P544" i="10"/>
  <c r="B159" i="10"/>
  <c r="Q159" i="10"/>
  <c r="P159" i="10"/>
  <c r="L159" i="10"/>
  <c r="O159" i="10"/>
  <c r="M159" i="10"/>
  <c r="G159" i="10"/>
  <c r="R159" i="10"/>
  <c r="K159" i="10"/>
  <c r="H159" i="10"/>
  <c r="N159" i="10"/>
  <c r="I159" i="10"/>
  <c r="J159" i="10"/>
  <c r="F159" i="10"/>
  <c r="D159" i="10"/>
  <c r="E159" i="10"/>
  <c r="H180" i="10"/>
  <c r="F180" i="10"/>
  <c r="D180" i="10"/>
  <c r="J180" i="10"/>
  <c r="M180" i="10"/>
  <c r="G180" i="10"/>
  <c r="L180" i="10"/>
  <c r="Q180" i="10"/>
  <c r="O180" i="10"/>
  <c r="R180" i="10"/>
  <c r="B180" i="10"/>
  <c r="K180" i="10"/>
  <c r="E180" i="10"/>
  <c r="P180" i="10"/>
  <c r="I180" i="10"/>
  <c r="N180" i="10"/>
  <c r="B476" i="10"/>
  <c r="H476" i="10"/>
  <c r="I476" i="10"/>
  <c r="K476" i="10"/>
  <c r="Q476" i="10"/>
  <c r="M476" i="10"/>
  <c r="D476" i="10"/>
  <c r="F476" i="10"/>
  <c r="N476" i="10"/>
  <c r="J476" i="10"/>
  <c r="G476" i="10"/>
  <c r="R476" i="10"/>
  <c r="P476" i="10"/>
  <c r="O476" i="10"/>
  <c r="L476" i="10"/>
  <c r="E476" i="10"/>
  <c r="R193" i="10"/>
  <c r="P193" i="10"/>
  <c r="N193" i="10"/>
  <c r="K193" i="10"/>
  <c r="E193" i="10"/>
  <c r="I193" i="10"/>
  <c r="L193" i="10"/>
  <c r="F193" i="10"/>
  <c r="J193" i="10"/>
  <c r="Q193" i="10"/>
  <c r="B193" i="10"/>
  <c r="G193" i="10"/>
  <c r="M193" i="10"/>
  <c r="D193" i="10"/>
  <c r="O193" i="10"/>
  <c r="H193" i="10"/>
  <c r="B632" i="10"/>
  <c r="I632" i="10"/>
  <c r="L632" i="10"/>
  <c r="P632" i="10"/>
  <c r="J632" i="10"/>
  <c r="K632" i="10"/>
  <c r="F632" i="10"/>
  <c r="O632" i="10"/>
  <c r="R632" i="10"/>
  <c r="G632" i="10"/>
  <c r="Q632" i="10"/>
  <c r="M632" i="10"/>
  <c r="H632" i="10"/>
  <c r="D632" i="10"/>
  <c r="E632" i="10"/>
  <c r="N632" i="10"/>
  <c r="O376" i="10"/>
  <c r="N376" i="10"/>
  <c r="I376" i="10"/>
  <c r="Q376" i="10"/>
  <c r="M376" i="10"/>
  <c r="E376" i="10"/>
  <c r="J376" i="10"/>
  <c r="K376" i="10"/>
  <c r="D376" i="10"/>
  <c r="P376" i="10"/>
  <c r="L376" i="10"/>
  <c r="G376" i="10"/>
  <c r="B376" i="10"/>
  <c r="R376" i="10"/>
  <c r="H376" i="10"/>
  <c r="F376" i="10"/>
  <c r="B181" i="10"/>
  <c r="F181" i="10"/>
  <c r="Q181" i="10"/>
  <c r="D181" i="10"/>
  <c r="I181" i="10"/>
  <c r="R181" i="10"/>
  <c r="H181" i="10"/>
  <c r="N181" i="10"/>
  <c r="P181" i="10"/>
  <c r="O181" i="10"/>
  <c r="M181" i="10"/>
  <c r="G181" i="10"/>
  <c r="E181" i="10"/>
  <c r="L181" i="10"/>
  <c r="K181" i="10"/>
  <c r="J181" i="10"/>
  <c r="H731" i="10"/>
  <c r="J731" i="10"/>
  <c r="K731" i="10"/>
  <c r="G731" i="10"/>
  <c r="L731" i="10"/>
  <c r="F731" i="10"/>
  <c r="I731" i="10"/>
  <c r="B731" i="10"/>
  <c r="N731" i="10"/>
  <c r="O731" i="10"/>
  <c r="P731" i="10"/>
  <c r="M731" i="10"/>
  <c r="D731" i="10"/>
  <c r="E731" i="10"/>
  <c r="R731" i="10"/>
  <c r="Q731" i="10"/>
  <c r="B941" i="10"/>
  <c r="M941" i="10"/>
  <c r="F941" i="10"/>
  <c r="E941" i="10"/>
  <c r="Q941" i="10"/>
  <c r="P941" i="10"/>
  <c r="I941" i="10"/>
  <c r="J941" i="10"/>
  <c r="K941" i="10"/>
  <c r="D941" i="10"/>
  <c r="L941" i="10"/>
  <c r="H941" i="10"/>
  <c r="G941" i="10"/>
  <c r="N941" i="10"/>
  <c r="R941" i="10"/>
  <c r="O941" i="10"/>
  <c r="R525" i="10"/>
  <c r="M525" i="10"/>
  <c r="L525" i="10"/>
  <c r="K525" i="10"/>
  <c r="O525" i="10"/>
  <c r="J525" i="10"/>
  <c r="D525" i="10"/>
  <c r="N525" i="10"/>
  <c r="F525" i="10"/>
  <c r="E525" i="10"/>
  <c r="H525" i="10"/>
  <c r="P525" i="10"/>
  <c r="G525" i="10"/>
  <c r="B525" i="10"/>
  <c r="Q525" i="10"/>
  <c r="I525" i="10"/>
  <c r="O983" i="10"/>
  <c r="R983" i="10"/>
  <c r="M983" i="10"/>
  <c r="H983" i="10"/>
  <c r="L983" i="10"/>
  <c r="P983" i="10"/>
  <c r="D983" i="10"/>
  <c r="N983" i="10"/>
  <c r="G983" i="10"/>
  <c r="K983" i="10"/>
  <c r="I983" i="10"/>
  <c r="E983" i="10"/>
  <c r="B983" i="10"/>
  <c r="Q983" i="10"/>
  <c r="J983" i="10"/>
  <c r="F983" i="10"/>
  <c r="B813" i="10"/>
  <c r="O813" i="10"/>
  <c r="M813" i="10"/>
  <c r="F813" i="10"/>
  <c r="R813" i="10"/>
  <c r="J813" i="10"/>
  <c r="D813" i="10"/>
  <c r="Q813" i="10"/>
  <c r="L813" i="10"/>
  <c r="H813" i="10"/>
  <c r="I813" i="10"/>
  <c r="E813" i="10"/>
  <c r="G813" i="10"/>
  <c r="N813" i="10"/>
  <c r="P813" i="10"/>
  <c r="K813" i="10"/>
  <c r="R608" i="10"/>
  <c r="P608" i="10"/>
  <c r="D608" i="10"/>
  <c r="K608" i="10"/>
  <c r="N608" i="10"/>
  <c r="J608" i="10"/>
  <c r="H608" i="10"/>
  <c r="G608" i="10"/>
  <c r="M608" i="10"/>
  <c r="Q608" i="10"/>
  <c r="B608" i="10"/>
  <c r="E608" i="10"/>
  <c r="I608" i="10"/>
  <c r="L608" i="10"/>
  <c r="F608" i="10"/>
  <c r="O608" i="10"/>
  <c r="M419" i="10"/>
  <c r="K419" i="10"/>
  <c r="J419" i="10"/>
  <c r="E419" i="10"/>
  <c r="D419" i="10"/>
  <c r="I419" i="10"/>
  <c r="L419" i="10"/>
  <c r="H419" i="10"/>
  <c r="P419" i="10"/>
  <c r="N419" i="10"/>
  <c r="G419" i="10"/>
  <c r="B419" i="10"/>
  <c r="F419" i="10"/>
  <c r="O419" i="10"/>
  <c r="Q419" i="10"/>
  <c r="R419" i="10"/>
  <c r="H884" i="10"/>
  <c r="Q884" i="10"/>
  <c r="O884" i="10"/>
  <c r="K884" i="10"/>
  <c r="P884" i="10"/>
  <c r="I884" i="10"/>
  <c r="D884" i="10"/>
  <c r="N884" i="10"/>
  <c r="L884" i="10"/>
  <c r="M884" i="10"/>
  <c r="R884" i="10"/>
  <c r="G884" i="10"/>
  <c r="J884" i="10"/>
  <c r="F884" i="10"/>
  <c r="B884" i="10"/>
  <c r="E884" i="10"/>
  <c r="G242" i="10"/>
  <c r="F242" i="10"/>
  <c r="I242" i="10"/>
  <c r="H242" i="10"/>
  <c r="D242" i="10"/>
  <c r="E242" i="10"/>
  <c r="Q242" i="10"/>
  <c r="P242" i="10"/>
  <c r="R242" i="10"/>
  <c r="O242" i="10"/>
  <c r="J242" i="10"/>
  <c r="M242" i="10"/>
  <c r="B242" i="10"/>
  <c r="N242" i="10"/>
  <c r="L242" i="10"/>
  <c r="K242" i="10"/>
  <c r="R741" i="10"/>
  <c r="L741" i="10"/>
  <c r="K741" i="10"/>
  <c r="B741" i="10"/>
  <c r="J741" i="10"/>
  <c r="D741" i="10"/>
  <c r="N741" i="10"/>
  <c r="I741" i="10"/>
  <c r="O741" i="10"/>
  <c r="G741" i="10"/>
  <c r="E741" i="10"/>
  <c r="F741" i="10"/>
  <c r="H741" i="10"/>
  <c r="M741" i="10"/>
  <c r="Q741" i="10"/>
  <c r="P741" i="10"/>
  <c r="L528" i="10"/>
  <c r="K528" i="10"/>
  <c r="R528" i="10"/>
  <c r="J528" i="10"/>
  <c r="B528" i="10"/>
  <c r="I528" i="10"/>
  <c r="D528" i="10"/>
  <c r="E528" i="10"/>
  <c r="O528" i="10"/>
  <c r="H528" i="10"/>
  <c r="Q528" i="10"/>
  <c r="G528" i="10"/>
  <c r="P528" i="10"/>
  <c r="N528" i="10"/>
  <c r="M528" i="10"/>
  <c r="F528" i="10"/>
  <c r="R397" i="10"/>
  <c r="N397" i="10"/>
  <c r="M397" i="10"/>
  <c r="O397" i="10"/>
  <c r="P397" i="10"/>
  <c r="J397" i="10"/>
  <c r="F397" i="10"/>
  <c r="B397" i="10"/>
  <c r="H397" i="10"/>
  <c r="L397" i="10"/>
  <c r="D397" i="10"/>
  <c r="I397" i="10"/>
  <c r="E397" i="10"/>
  <c r="K397" i="10"/>
  <c r="Q397" i="10"/>
  <c r="G397" i="10"/>
  <c r="K892" i="10"/>
  <c r="I892" i="10"/>
  <c r="M892" i="10"/>
  <c r="N892" i="10"/>
  <c r="L892" i="10"/>
  <c r="J892" i="10"/>
  <c r="H892" i="10"/>
  <c r="G892" i="10"/>
  <c r="B892" i="10"/>
  <c r="D892" i="10"/>
  <c r="R892" i="10"/>
  <c r="O892" i="10"/>
  <c r="F892" i="10"/>
  <c r="P892" i="10"/>
  <c r="Q892" i="10"/>
  <c r="E892" i="10"/>
  <c r="G258" i="10"/>
  <c r="H258" i="10"/>
  <c r="N258" i="10"/>
  <c r="E258" i="10"/>
  <c r="D258" i="10"/>
  <c r="Q258" i="10"/>
  <c r="K258" i="10"/>
  <c r="O258" i="10"/>
  <c r="R258" i="10"/>
  <c r="P258" i="10"/>
  <c r="F258" i="10"/>
  <c r="I258" i="10"/>
  <c r="B258" i="10"/>
  <c r="J258" i="10"/>
  <c r="M258" i="10"/>
  <c r="L258" i="10"/>
  <c r="I144" i="10"/>
  <c r="Q144" i="10"/>
  <c r="O144" i="10"/>
  <c r="G144" i="10"/>
  <c r="J144" i="10"/>
  <c r="D144" i="10"/>
  <c r="P144" i="10"/>
  <c r="M144" i="10"/>
  <c r="N144" i="10"/>
  <c r="B144" i="10"/>
  <c r="L144" i="10"/>
  <c r="H144" i="10"/>
  <c r="E144" i="10"/>
  <c r="K144" i="10"/>
  <c r="F144" i="10"/>
  <c r="R144" i="10"/>
  <c r="B1002" i="10"/>
  <c r="R1002" i="10"/>
  <c r="O1002" i="10"/>
  <c r="G1002" i="10"/>
  <c r="Q1002" i="10"/>
  <c r="L1002" i="10"/>
  <c r="F1002" i="10"/>
  <c r="P1002" i="10"/>
  <c r="N1002" i="10"/>
  <c r="K1002" i="10"/>
  <c r="M1002" i="10"/>
  <c r="H1002" i="10"/>
  <c r="D1002" i="10"/>
  <c r="J1002" i="10"/>
  <c r="E1002" i="10"/>
  <c r="I1002" i="10"/>
  <c r="O541" i="10"/>
  <c r="K541" i="10"/>
  <c r="J541" i="10"/>
  <c r="L541" i="10"/>
  <c r="G541" i="10"/>
  <c r="E541" i="10"/>
  <c r="F541" i="10"/>
  <c r="B541" i="10"/>
  <c r="R541" i="10"/>
  <c r="I541" i="10"/>
  <c r="M541" i="10"/>
  <c r="N541" i="10"/>
  <c r="P541" i="10"/>
  <c r="D541" i="10"/>
  <c r="H541" i="10"/>
  <c r="Q541" i="10"/>
  <c r="L408" i="10"/>
  <c r="F408" i="10"/>
  <c r="Q408" i="10"/>
  <c r="K408" i="10"/>
  <c r="H408" i="10"/>
  <c r="N408" i="10"/>
  <c r="J408" i="10"/>
  <c r="O408" i="10"/>
  <c r="B408" i="10"/>
  <c r="I408" i="10"/>
  <c r="D408" i="10"/>
  <c r="M408" i="10"/>
  <c r="E408" i="10"/>
  <c r="R408" i="10"/>
  <c r="P408" i="10"/>
  <c r="G408" i="10"/>
  <c r="B35" i="10"/>
  <c r="D35" i="10"/>
  <c r="F35" i="10"/>
  <c r="R35" i="10"/>
  <c r="Q35" i="10"/>
  <c r="J35" i="10"/>
  <c r="O35" i="10"/>
  <c r="I35" i="10"/>
  <c r="M35" i="10"/>
  <c r="N35" i="10"/>
  <c r="E35" i="10"/>
  <c r="P35" i="10"/>
  <c r="K35" i="10"/>
  <c r="L35" i="10"/>
  <c r="G35" i="10"/>
  <c r="H35" i="10"/>
  <c r="F563" i="10"/>
  <c r="D563" i="10"/>
  <c r="I563" i="10"/>
  <c r="E563" i="10"/>
  <c r="B563" i="10"/>
  <c r="M563" i="10"/>
  <c r="R563" i="10"/>
  <c r="N563" i="10"/>
  <c r="H563" i="10"/>
  <c r="P563" i="10"/>
  <c r="K563" i="10"/>
  <c r="L563" i="10"/>
  <c r="G563" i="10"/>
  <c r="J563" i="10"/>
  <c r="O563" i="10"/>
  <c r="Q563" i="10"/>
  <c r="P603" i="10"/>
  <c r="R603" i="10"/>
  <c r="Q603" i="10"/>
  <c r="M603" i="10"/>
  <c r="L603" i="10"/>
  <c r="N603" i="10"/>
  <c r="I603" i="10"/>
  <c r="E603" i="10"/>
  <c r="H603" i="10"/>
  <c r="J603" i="10"/>
  <c r="O603" i="10"/>
  <c r="K603" i="10"/>
  <c r="B603" i="10"/>
  <c r="D603" i="10"/>
  <c r="F603" i="10"/>
  <c r="G603" i="10"/>
  <c r="B761" i="10"/>
  <c r="F761" i="10"/>
  <c r="R761" i="10"/>
  <c r="K761" i="10"/>
  <c r="Q761" i="10"/>
  <c r="P761" i="10"/>
  <c r="L761" i="10"/>
  <c r="I761" i="10"/>
  <c r="M761" i="10"/>
  <c r="N761" i="10"/>
  <c r="J761" i="10"/>
  <c r="E761" i="10"/>
  <c r="H761" i="10"/>
  <c r="D761" i="10"/>
  <c r="G761" i="10"/>
  <c r="O761" i="10"/>
  <c r="B650" i="10"/>
  <c r="G650" i="10"/>
  <c r="H650" i="10"/>
  <c r="P650" i="10"/>
  <c r="R650" i="10"/>
  <c r="O650" i="10"/>
  <c r="Q650" i="10"/>
  <c r="N650" i="10"/>
  <c r="M650" i="10"/>
  <c r="L650" i="10"/>
  <c r="I650" i="10"/>
  <c r="F650" i="10"/>
  <c r="E650" i="10"/>
  <c r="K650" i="10"/>
  <c r="J650" i="10"/>
  <c r="D650" i="10"/>
  <c r="P657" i="10"/>
  <c r="K657" i="10"/>
  <c r="J657" i="10"/>
  <c r="M657" i="10"/>
  <c r="F657" i="10"/>
  <c r="D657" i="10"/>
  <c r="G657" i="10"/>
  <c r="B657" i="10"/>
  <c r="O657" i="10"/>
  <c r="I657" i="10"/>
  <c r="R657" i="10"/>
  <c r="E657" i="10"/>
  <c r="H657" i="10"/>
  <c r="N657" i="10"/>
  <c r="Q657" i="10"/>
  <c r="L657" i="10"/>
  <c r="Q944" i="10"/>
  <c r="O944" i="10"/>
  <c r="P944" i="10"/>
  <c r="M944" i="10"/>
  <c r="J944" i="10"/>
  <c r="H944" i="10"/>
  <c r="F944" i="10"/>
  <c r="I944" i="10"/>
  <c r="G944" i="10"/>
  <c r="K944" i="10"/>
  <c r="N944" i="10"/>
  <c r="E944" i="10"/>
  <c r="L944" i="10"/>
  <c r="D944" i="10"/>
  <c r="B944" i="10"/>
  <c r="R944" i="10"/>
  <c r="J844" i="10"/>
  <c r="E844" i="10"/>
  <c r="Q844" i="10"/>
  <c r="R844" i="10"/>
  <c r="H844" i="10"/>
  <c r="D844" i="10"/>
  <c r="G844" i="10"/>
  <c r="I844" i="10"/>
  <c r="B844" i="10"/>
  <c r="P844" i="10"/>
  <c r="F844" i="10"/>
  <c r="O844" i="10"/>
  <c r="L844" i="10"/>
  <c r="N844" i="10"/>
  <c r="M844" i="10"/>
  <c r="K844" i="10"/>
  <c r="Q328" i="10"/>
  <c r="O328" i="10"/>
  <c r="H328" i="10"/>
  <c r="P328" i="10"/>
  <c r="M328" i="10"/>
  <c r="R328" i="10"/>
  <c r="K328" i="10"/>
  <c r="B328" i="10"/>
  <c r="E328" i="10"/>
  <c r="L328" i="10"/>
  <c r="G328" i="10"/>
  <c r="J328" i="10"/>
  <c r="D328" i="10"/>
  <c r="N328" i="10"/>
  <c r="F328" i="10"/>
  <c r="I328" i="10"/>
  <c r="H793" i="10"/>
  <c r="L793" i="10"/>
  <c r="I793" i="10"/>
  <c r="J793" i="10"/>
  <c r="B793" i="10"/>
  <c r="D793" i="10"/>
  <c r="P793" i="10"/>
  <c r="G793" i="10"/>
  <c r="R793" i="10"/>
  <c r="O793" i="10"/>
  <c r="E793" i="10"/>
  <c r="Q793" i="10"/>
  <c r="K793" i="10"/>
  <c r="F793" i="10"/>
  <c r="M793" i="10"/>
  <c r="N793" i="10"/>
  <c r="P420" i="10"/>
  <c r="M420" i="10"/>
  <c r="R420" i="10"/>
  <c r="G420" i="10"/>
  <c r="K420" i="10"/>
  <c r="F420" i="10"/>
  <c r="E420" i="10"/>
  <c r="D420" i="10"/>
  <c r="I420" i="10"/>
  <c r="L420" i="10"/>
  <c r="N420" i="10"/>
  <c r="J420" i="10"/>
  <c r="B420" i="10"/>
  <c r="H420" i="10"/>
  <c r="Q420" i="10"/>
  <c r="O420" i="10"/>
  <c r="R289" i="10"/>
  <c r="J289" i="10"/>
  <c r="I289" i="10"/>
  <c r="O289" i="10"/>
  <c r="E289" i="10"/>
  <c r="D289" i="10"/>
  <c r="H289" i="10"/>
  <c r="M289" i="10"/>
  <c r="Q289" i="10"/>
  <c r="P289" i="10"/>
  <c r="K289" i="10"/>
  <c r="F289" i="10"/>
  <c r="G289" i="10"/>
  <c r="L289" i="10"/>
  <c r="B289" i="10"/>
  <c r="N289" i="10"/>
  <c r="I149" i="10"/>
  <c r="F149" i="10"/>
  <c r="G149" i="10"/>
  <c r="L149" i="10"/>
  <c r="E149" i="10"/>
  <c r="K149" i="10"/>
  <c r="R149" i="10"/>
  <c r="D149" i="10"/>
  <c r="Q149" i="10"/>
  <c r="N149" i="10"/>
  <c r="H149" i="10"/>
  <c r="P149" i="10"/>
  <c r="B149" i="10"/>
  <c r="M149" i="10"/>
  <c r="J149" i="10"/>
  <c r="O149" i="10"/>
  <c r="B750" i="10"/>
  <c r="D750" i="10"/>
  <c r="E750" i="10"/>
  <c r="L750" i="10"/>
  <c r="F750" i="10"/>
  <c r="K750" i="10"/>
  <c r="R750" i="10"/>
  <c r="H750" i="10"/>
  <c r="P750" i="10"/>
  <c r="N750" i="10"/>
  <c r="O750" i="10"/>
  <c r="Q750" i="10"/>
  <c r="J750" i="10"/>
  <c r="I750" i="10"/>
  <c r="G750" i="10"/>
  <c r="M750" i="10"/>
  <c r="D858" i="10"/>
  <c r="M858" i="10"/>
  <c r="R858" i="10"/>
  <c r="P858" i="10"/>
  <c r="B858" i="10"/>
  <c r="H858" i="10"/>
  <c r="L858" i="10"/>
  <c r="N858" i="10"/>
  <c r="E858" i="10"/>
  <c r="O858" i="10"/>
  <c r="G858" i="10"/>
  <c r="F858" i="10"/>
  <c r="I858" i="10"/>
  <c r="Q858" i="10"/>
  <c r="J858" i="10"/>
  <c r="K858" i="10"/>
  <c r="G477" i="10"/>
  <c r="D477" i="10"/>
  <c r="K477" i="10"/>
  <c r="M477" i="10"/>
  <c r="B477" i="10"/>
  <c r="L477" i="10"/>
  <c r="I477" i="10"/>
  <c r="O477" i="10"/>
  <c r="Q477" i="10"/>
  <c r="R477" i="10"/>
  <c r="N477" i="10"/>
  <c r="H477" i="10"/>
  <c r="J477" i="10"/>
  <c r="P477" i="10"/>
  <c r="F477" i="10"/>
  <c r="E477" i="10"/>
  <c r="B466" i="10"/>
  <c r="N466" i="10"/>
  <c r="K466" i="10"/>
  <c r="O466" i="10"/>
  <c r="D466" i="10"/>
  <c r="I466" i="10"/>
  <c r="L466" i="10"/>
  <c r="J466" i="10"/>
  <c r="G466" i="10"/>
  <c r="M466" i="10"/>
  <c r="E466" i="10"/>
  <c r="Q466" i="10"/>
  <c r="H466" i="10"/>
  <c r="R466" i="10"/>
  <c r="F466" i="10"/>
  <c r="P466" i="10"/>
  <c r="B395" i="10"/>
  <c r="E395" i="10"/>
  <c r="R395" i="10"/>
  <c r="N395" i="10"/>
  <c r="I395" i="10"/>
  <c r="J395" i="10"/>
  <c r="L395" i="10"/>
  <c r="O395" i="10"/>
  <c r="P395" i="10"/>
  <c r="D395" i="10"/>
  <c r="Q395" i="10"/>
  <c r="K395" i="10"/>
  <c r="H395" i="10"/>
  <c r="M395" i="10"/>
  <c r="G395" i="10"/>
  <c r="F395" i="10"/>
  <c r="B427" i="10"/>
  <c r="D427" i="10"/>
  <c r="F427" i="10"/>
  <c r="Q427" i="10"/>
  <c r="P427" i="10"/>
  <c r="R427" i="10"/>
  <c r="M427" i="10"/>
  <c r="I427" i="10"/>
  <c r="L427" i="10"/>
  <c r="N427" i="10"/>
  <c r="E427" i="10"/>
  <c r="O427" i="10"/>
  <c r="J427" i="10"/>
  <c r="K427" i="10"/>
  <c r="G427" i="10"/>
  <c r="H427" i="10"/>
  <c r="I421" i="10"/>
  <c r="N421" i="10"/>
  <c r="D421" i="10"/>
  <c r="P421" i="10"/>
  <c r="Q421" i="10"/>
  <c r="R421" i="10"/>
  <c r="F421" i="10"/>
  <c r="H421" i="10"/>
  <c r="J421" i="10"/>
  <c r="O421" i="10"/>
  <c r="E421" i="10"/>
  <c r="M421" i="10"/>
  <c r="G421" i="10"/>
  <c r="K421" i="10"/>
  <c r="L421" i="10"/>
  <c r="B421" i="10"/>
  <c r="D602" i="10"/>
  <c r="N602" i="10"/>
  <c r="F602" i="10"/>
  <c r="M602" i="10"/>
  <c r="I602" i="10"/>
  <c r="J602" i="10"/>
  <c r="K602" i="10"/>
  <c r="H602" i="10"/>
  <c r="E602" i="10"/>
  <c r="Q602" i="10"/>
  <c r="O602" i="10"/>
  <c r="P602" i="10"/>
  <c r="B602" i="10"/>
  <c r="R602" i="10"/>
  <c r="L602" i="10"/>
  <c r="G602" i="10"/>
  <c r="B746" i="10"/>
  <c r="E746" i="10"/>
  <c r="Q746" i="10"/>
  <c r="R746" i="10"/>
  <c r="M746" i="10"/>
  <c r="P746" i="10"/>
  <c r="O746" i="10"/>
  <c r="N746" i="10"/>
  <c r="H746" i="10"/>
  <c r="L746" i="10"/>
  <c r="J746" i="10"/>
  <c r="K746" i="10"/>
  <c r="D746" i="10"/>
  <c r="I746" i="10"/>
  <c r="F746" i="10"/>
  <c r="G746" i="10"/>
  <c r="R200" i="10"/>
  <c r="P200" i="10"/>
  <c r="D200" i="10"/>
  <c r="E200" i="10"/>
  <c r="H200" i="10"/>
  <c r="O200" i="10"/>
  <c r="K200" i="10"/>
  <c r="G200" i="10"/>
  <c r="M200" i="10"/>
  <c r="J200" i="10"/>
  <c r="B200" i="10"/>
  <c r="F200" i="10"/>
  <c r="Q200" i="10"/>
  <c r="N200" i="10"/>
  <c r="L200" i="10"/>
  <c r="I200" i="10"/>
  <c r="I400" i="10"/>
  <c r="F400" i="10"/>
  <c r="L400" i="10"/>
  <c r="D400" i="10"/>
  <c r="E400" i="10"/>
  <c r="P400" i="10"/>
  <c r="G400" i="10"/>
  <c r="O400" i="10"/>
  <c r="Q400" i="10"/>
  <c r="K400" i="10"/>
  <c r="J400" i="10"/>
  <c r="H400" i="10"/>
  <c r="B400" i="10"/>
  <c r="N400" i="10"/>
  <c r="M400" i="10"/>
  <c r="R400" i="10"/>
  <c r="N129" i="10"/>
  <c r="Q129" i="10"/>
  <c r="H129" i="10"/>
  <c r="M129" i="10"/>
  <c r="D129" i="10"/>
  <c r="J129" i="10"/>
  <c r="I129" i="10"/>
  <c r="F129" i="10"/>
  <c r="K129" i="10"/>
  <c r="R129" i="10"/>
  <c r="B129" i="10"/>
  <c r="E129" i="10"/>
  <c r="O129" i="10"/>
  <c r="P129" i="10"/>
  <c r="G129" i="10"/>
  <c r="L129" i="10"/>
  <c r="N266" i="10"/>
  <c r="M266" i="10"/>
  <c r="J266" i="10"/>
  <c r="R266" i="10"/>
  <c r="E266" i="10"/>
  <c r="I266" i="10"/>
  <c r="O266" i="10"/>
  <c r="D266" i="10"/>
  <c r="P266" i="10"/>
  <c r="Q266" i="10"/>
  <c r="B266" i="10"/>
  <c r="F266" i="10"/>
  <c r="K266" i="10"/>
  <c r="G266" i="10"/>
  <c r="H266" i="10"/>
  <c r="L266" i="10"/>
  <c r="B96" i="10"/>
  <c r="G96" i="10"/>
  <c r="L96" i="10"/>
  <c r="H96" i="10"/>
  <c r="Q96" i="10"/>
  <c r="P96" i="10"/>
  <c r="I96" i="10"/>
  <c r="F96" i="10"/>
  <c r="N96" i="10"/>
  <c r="K96" i="10"/>
  <c r="E96" i="10"/>
  <c r="O96" i="10"/>
  <c r="D96" i="10"/>
  <c r="R96" i="10"/>
  <c r="J96" i="10"/>
  <c r="M96" i="10"/>
  <c r="K924" i="10"/>
  <c r="E924" i="10"/>
  <c r="M924" i="10"/>
  <c r="N924" i="10"/>
  <c r="G924" i="10"/>
  <c r="J924" i="10"/>
  <c r="H924" i="10"/>
  <c r="F924" i="10"/>
  <c r="B924" i="10"/>
  <c r="D924" i="10"/>
  <c r="R924" i="10"/>
  <c r="I924" i="10"/>
  <c r="L924" i="10"/>
  <c r="P924" i="10"/>
  <c r="Q924" i="10"/>
  <c r="O924" i="10"/>
  <c r="R134" i="10"/>
  <c r="O134" i="10"/>
  <c r="P134" i="10"/>
  <c r="K134" i="10"/>
  <c r="N134" i="10"/>
  <c r="M134" i="10"/>
  <c r="G134" i="10"/>
  <c r="E134" i="10"/>
  <c r="D134" i="10"/>
  <c r="I134" i="10"/>
  <c r="L134" i="10"/>
  <c r="J134" i="10"/>
  <c r="Q134" i="10"/>
  <c r="B134" i="10"/>
  <c r="H134" i="10"/>
  <c r="F134" i="10"/>
  <c r="G567" i="10"/>
  <c r="I567" i="10"/>
  <c r="O567" i="10"/>
  <c r="F567" i="10"/>
  <c r="K567" i="10"/>
  <c r="E567" i="10"/>
  <c r="H567" i="10"/>
  <c r="N567" i="10"/>
  <c r="L567" i="10"/>
  <c r="D567" i="10"/>
  <c r="J567" i="10"/>
  <c r="R567" i="10"/>
  <c r="Q567" i="10"/>
  <c r="P567" i="10"/>
  <c r="B567" i="10"/>
  <c r="M567" i="10"/>
  <c r="K765" i="10"/>
  <c r="P765" i="10"/>
  <c r="O765" i="10"/>
  <c r="E765" i="10"/>
  <c r="B765" i="10"/>
  <c r="M765" i="10"/>
  <c r="F765" i="10"/>
  <c r="G765" i="10"/>
  <c r="N765" i="10"/>
  <c r="J765" i="10"/>
  <c r="Q765" i="10"/>
  <c r="L765" i="10"/>
  <c r="D765" i="10"/>
  <c r="H765" i="10"/>
  <c r="R765" i="10"/>
  <c r="I765" i="10"/>
  <c r="B717" i="10"/>
  <c r="R717" i="10"/>
  <c r="Q717" i="10"/>
  <c r="M717" i="10"/>
  <c r="O717" i="10"/>
  <c r="L717" i="10"/>
  <c r="F717" i="10"/>
  <c r="P717" i="10"/>
  <c r="J717" i="10"/>
  <c r="N717" i="10"/>
  <c r="E717" i="10"/>
  <c r="D717" i="10"/>
  <c r="G717" i="10"/>
  <c r="H717" i="10"/>
  <c r="I717" i="10"/>
  <c r="K717" i="10"/>
  <c r="P583" i="10"/>
  <c r="L583" i="10"/>
  <c r="R583" i="10"/>
  <c r="M583" i="10"/>
  <c r="F583" i="10"/>
  <c r="K583" i="10"/>
  <c r="E583" i="10"/>
  <c r="J583" i="10"/>
  <c r="Q583" i="10"/>
  <c r="I583" i="10"/>
  <c r="B583" i="10"/>
  <c r="H583" i="10"/>
  <c r="N583" i="10"/>
  <c r="G583" i="10"/>
  <c r="O583" i="10"/>
  <c r="D583" i="10"/>
  <c r="E837" i="10"/>
  <c r="L837" i="10"/>
  <c r="J837" i="10"/>
  <c r="M837" i="10"/>
  <c r="I837" i="10"/>
  <c r="F837" i="10"/>
  <c r="Q837" i="10"/>
  <c r="K837" i="10"/>
  <c r="B837" i="10"/>
  <c r="R837" i="10"/>
  <c r="H837" i="10"/>
  <c r="G837" i="10"/>
  <c r="P837" i="10"/>
  <c r="N837" i="10"/>
  <c r="D837" i="10"/>
  <c r="O837" i="10"/>
  <c r="O704" i="10"/>
  <c r="L704" i="10"/>
  <c r="F704" i="10"/>
  <c r="N704" i="10"/>
  <c r="M704" i="10"/>
  <c r="K704" i="10"/>
  <c r="J704" i="10"/>
  <c r="I704" i="10"/>
  <c r="D704" i="10"/>
  <c r="H704" i="10"/>
  <c r="B704" i="10"/>
  <c r="R704" i="10"/>
  <c r="Q704" i="10"/>
  <c r="E704" i="10"/>
  <c r="G704" i="10"/>
  <c r="P704" i="10"/>
  <c r="R222" i="10"/>
  <c r="O222" i="10"/>
  <c r="E222" i="10"/>
  <c r="Q222" i="10"/>
  <c r="P222" i="10"/>
  <c r="K222" i="10"/>
  <c r="G222" i="10"/>
  <c r="M222" i="10"/>
  <c r="H222" i="10"/>
  <c r="L222" i="10"/>
  <c r="I222" i="10"/>
  <c r="J222" i="10"/>
  <c r="D222" i="10"/>
  <c r="B222" i="10"/>
  <c r="F222" i="10"/>
  <c r="N222" i="10"/>
  <c r="N189" i="10"/>
  <c r="M189" i="10"/>
  <c r="L189" i="10"/>
  <c r="K189" i="10"/>
  <c r="D189" i="10"/>
  <c r="H189" i="10"/>
  <c r="I189" i="10"/>
  <c r="G189" i="10"/>
  <c r="Q189" i="10"/>
  <c r="E189" i="10"/>
  <c r="B189" i="10"/>
  <c r="F189" i="10"/>
  <c r="R189" i="10"/>
  <c r="J189" i="10"/>
  <c r="P189" i="10"/>
  <c r="O189" i="10"/>
  <c r="B287" i="10"/>
  <c r="Q287" i="10"/>
  <c r="L287" i="10"/>
  <c r="G287" i="10"/>
  <c r="O287" i="10"/>
  <c r="M287" i="10"/>
  <c r="R287" i="10"/>
  <c r="N287" i="10"/>
  <c r="K287" i="10"/>
  <c r="H287" i="10"/>
  <c r="I287" i="10"/>
  <c r="E287" i="10"/>
  <c r="J287" i="10"/>
  <c r="F287" i="10"/>
  <c r="D287" i="10"/>
  <c r="P287" i="10"/>
  <c r="J202" i="10"/>
  <c r="M202" i="10"/>
  <c r="I202" i="10"/>
  <c r="F202" i="10"/>
  <c r="E202" i="10"/>
  <c r="K202" i="10"/>
  <c r="N202" i="10"/>
  <c r="P202" i="10"/>
  <c r="D202" i="10"/>
  <c r="O202" i="10"/>
  <c r="G202" i="10"/>
  <c r="Q202" i="10"/>
  <c r="B202" i="10"/>
  <c r="R202" i="10"/>
  <c r="L202" i="10"/>
  <c r="H202" i="10"/>
  <c r="R24" i="10"/>
  <c r="G24" i="10"/>
  <c r="O24" i="10"/>
  <c r="N24" i="10"/>
  <c r="L24" i="10"/>
  <c r="P24" i="10"/>
  <c r="D24" i="10"/>
  <c r="I24" i="10"/>
  <c r="H24" i="10"/>
  <c r="K24" i="10"/>
  <c r="F24" i="10"/>
  <c r="M24" i="10"/>
  <c r="B24" i="10"/>
  <c r="J24" i="10"/>
  <c r="E24" i="10"/>
  <c r="Q24" i="10"/>
  <c r="R63" i="10"/>
  <c r="P63" i="10"/>
  <c r="F63" i="10"/>
  <c r="K63" i="10"/>
  <c r="N63" i="10"/>
  <c r="L63" i="10"/>
  <c r="J63" i="10"/>
  <c r="Q63" i="10"/>
  <c r="I63" i="10"/>
  <c r="G63" i="10"/>
  <c r="M63" i="10"/>
  <c r="H63" i="10"/>
  <c r="B63" i="10"/>
  <c r="E63" i="10"/>
  <c r="O63" i="10"/>
  <c r="D63" i="10"/>
  <c r="K133" i="10"/>
  <c r="L133" i="10"/>
  <c r="H133" i="10"/>
  <c r="J133" i="10"/>
  <c r="I133" i="10"/>
  <c r="D133" i="10"/>
  <c r="Q133" i="10"/>
  <c r="G133" i="10"/>
  <c r="E133" i="10"/>
  <c r="R133" i="10"/>
  <c r="F133" i="10"/>
  <c r="N133" i="10"/>
  <c r="B133" i="10"/>
  <c r="P133" i="10"/>
  <c r="O133" i="10"/>
  <c r="M133" i="10"/>
  <c r="I282" i="10"/>
  <c r="M282" i="10"/>
  <c r="G282" i="10"/>
  <c r="L282" i="10"/>
  <c r="D282" i="10"/>
  <c r="H282" i="10"/>
  <c r="R282" i="10"/>
  <c r="F282" i="10"/>
  <c r="E282" i="10"/>
  <c r="Q282" i="10"/>
  <c r="J282" i="10"/>
  <c r="O282" i="10"/>
  <c r="B282" i="10"/>
  <c r="P282" i="10"/>
  <c r="K282" i="10"/>
  <c r="N282" i="10"/>
  <c r="P138" i="10"/>
  <c r="K138" i="10"/>
  <c r="Q138" i="10"/>
  <c r="J138" i="10"/>
  <c r="E138" i="10"/>
  <c r="F138" i="10"/>
  <c r="H138" i="10"/>
  <c r="B138" i="10"/>
  <c r="N138" i="10"/>
  <c r="G138" i="10"/>
  <c r="D138" i="10"/>
  <c r="I138" i="10"/>
  <c r="O138" i="10"/>
  <c r="M138" i="10"/>
  <c r="R138" i="10"/>
  <c r="L138" i="10"/>
  <c r="I346" i="10"/>
  <c r="R346" i="10"/>
  <c r="P346" i="10"/>
  <c r="K346" i="10"/>
  <c r="O346" i="10"/>
  <c r="N346" i="10"/>
  <c r="H346" i="10"/>
  <c r="G346" i="10"/>
  <c r="B346" i="10"/>
  <c r="L346" i="10"/>
  <c r="J346" i="10"/>
  <c r="M346" i="10"/>
  <c r="Q346" i="10"/>
  <c r="E346" i="10"/>
  <c r="F346" i="10"/>
  <c r="D346" i="10"/>
  <c r="B869" i="10"/>
  <c r="O869" i="10"/>
  <c r="D869" i="10"/>
  <c r="N869" i="10"/>
  <c r="P869" i="10"/>
  <c r="M869" i="10"/>
  <c r="H869" i="10"/>
  <c r="I869" i="10"/>
  <c r="J869" i="10"/>
  <c r="K869" i="10"/>
  <c r="E869" i="10"/>
  <c r="L869" i="10"/>
  <c r="G869" i="10"/>
  <c r="R869" i="10"/>
  <c r="F869" i="10"/>
  <c r="Q869" i="10"/>
  <c r="F950" i="10"/>
  <c r="I950" i="10"/>
  <c r="H950" i="10"/>
  <c r="M950" i="10"/>
  <c r="D950" i="10"/>
  <c r="L950" i="10"/>
  <c r="N950" i="10"/>
  <c r="P950" i="10"/>
  <c r="R950" i="10"/>
  <c r="E950" i="10"/>
  <c r="Q950" i="10"/>
  <c r="J950" i="10"/>
  <c r="B950" i="10"/>
  <c r="G950" i="10"/>
  <c r="O950" i="10"/>
  <c r="K950" i="10"/>
  <c r="B225" i="10"/>
  <c r="P225" i="10"/>
  <c r="N225" i="10"/>
  <c r="E225" i="10"/>
  <c r="M225" i="10"/>
  <c r="O225" i="10"/>
  <c r="H225" i="10"/>
  <c r="R225" i="10"/>
  <c r="D225" i="10"/>
  <c r="I225" i="10"/>
  <c r="Q225" i="10"/>
  <c r="L225" i="10"/>
  <c r="J225" i="10"/>
  <c r="K225" i="10"/>
  <c r="F225" i="10"/>
  <c r="G225" i="10"/>
  <c r="P838" i="10"/>
  <c r="E838" i="10"/>
  <c r="K838" i="10"/>
  <c r="M838" i="10"/>
  <c r="J838" i="10"/>
  <c r="F838" i="10"/>
  <c r="H838" i="10"/>
  <c r="L838" i="10"/>
  <c r="G838" i="10"/>
  <c r="I838" i="10"/>
  <c r="B838" i="10"/>
  <c r="N838" i="10"/>
  <c r="O838" i="10"/>
  <c r="R838" i="10"/>
  <c r="D838" i="10"/>
  <c r="Q838" i="10"/>
  <c r="I506" i="10"/>
  <c r="P506" i="10"/>
  <c r="F506" i="10"/>
  <c r="R506" i="10"/>
  <c r="Q506" i="10"/>
  <c r="M506" i="10"/>
  <c r="L506" i="10"/>
  <c r="N506" i="10"/>
  <c r="B506" i="10"/>
  <c r="K506" i="10"/>
  <c r="J506" i="10"/>
  <c r="D506" i="10"/>
  <c r="H506" i="10"/>
  <c r="E506" i="10"/>
  <c r="G506" i="10"/>
  <c r="O506" i="10"/>
  <c r="M119" i="10"/>
  <c r="K119" i="10"/>
  <c r="P119" i="10"/>
  <c r="L119" i="10"/>
  <c r="J119" i="10"/>
  <c r="I119" i="10"/>
  <c r="D119" i="10"/>
  <c r="B119" i="10"/>
  <c r="O119" i="10"/>
  <c r="G119" i="10"/>
  <c r="Q119" i="10"/>
  <c r="F119" i="10"/>
  <c r="N119" i="10"/>
  <c r="E119" i="10"/>
  <c r="H119" i="10"/>
  <c r="R119" i="10"/>
  <c r="D642" i="10"/>
  <c r="R642" i="10"/>
  <c r="G642" i="10"/>
  <c r="N642" i="10"/>
  <c r="Q642" i="10"/>
  <c r="M642" i="10"/>
  <c r="P642" i="10"/>
  <c r="I642" i="10"/>
  <c r="B642" i="10"/>
  <c r="F642" i="10"/>
  <c r="J642" i="10"/>
  <c r="H642" i="10"/>
  <c r="O642" i="10"/>
  <c r="K642" i="10"/>
  <c r="E642" i="10"/>
  <c r="L642" i="10"/>
  <c r="B660" i="10"/>
  <c r="D660" i="10"/>
  <c r="O660" i="10"/>
  <c r="P660" i="10"/>
  <c r="Q660" i="10"/>
  <c r="N660" i="10"/>
  <c r="F660" i="10"/>
  <c r="L660" i="10"/>
  <c r="K660" i="10"/>
  <c r="M660" i="10"/>
  <c r="R660" i="10"/>
  <c r="G660" i="10"/>
  <c r="H660" i="10"/>
  <c r="E660" i="10"/>
  <c r="J660" i="10"/>
  <c r="I660" i="10"/>
  <c r="J512" i="10"/>
  <c r="K512" i="10"/>
  <c r="Q512" i="10"/>
  <c r="H512" i="10"/>
  <c r="R512" i="10"/>
  <c r="G512" i="10"/>
  <c r="E512" i="10"/>
  <c r="B512" i="10"/>
  <c r="N512" i="10"/>
  <c r="F512" i="10"/>
  <c r="P512" i="10"/>
  <c r="I512" i="10"/>
  <c r="M512" i="10"/>
  <c r="D512" i="10"/>
  <c r="L512" i="10"/>
  <c r="O512" i="10"/>
  <c r="J543" i="10"/>
  <c r="G543" i="10"/>
  <c r="E543" i="10"/>
  <c r="Q543" i="10"/>
  <c r="B543" i="10"/>
  <c r="R543" i="10"/>
  <c r="L543" i="10"/>
  <c r="H543" i="10"/>
  <c r="N543" i="10"/>
  <c r="M543" i="10"/>
  <c r="D543" i="10"/>
  <c r="P543" i="10"/>
  <c r="I543" i="10"/>
  <c r="K543" i="10"/>
  <c r="F543" i="10"/>
  <c r="O543" i="10"/>
  <c r="I92" i="10"/>
  <c r="G92" i="10"/>
  <c r="J92" i="10"/>
  <c r="E92" i="10"/>
  <c r="Q92" i="10"/>
  <c r="O92" i="10"/>
  <c r="F92" i="10"/>
  <c r="B92" i="10"/>
  <c r="K92" i="10"/>
  <c r="H92" i="10"/>
  <c r="P92" i="10"/>
  <c r="D92" i="10"/>
  <c r="N92" i="10"/>
  <c r="L92" i="10"/>
  <c r="M92" i="10"/>
  <c r="R92" i="10"/>
  <c r="J970" i="10"/>
  <c r="L970" i="10"/>
  <c r="Q970" i="10"/>
  <c r="R970" i="10"/>
  <c r="B970" i="10"/>
  <c r="I970" i="10"/>
  <c r="H970" i="10"/>
  <c r="N970" i="10"/>
  <c r="E970" i="10"/>
  <c r="M970" i="10"/>
  <c r="F970" i="10"/>
  <c r="G970" i="10"/>
  <c r="D970" i="10"/>
  <c r="P970" i="10"/>
  <c r="K970" i="10"/>
  <c r="O970" i="10"/>
  <c r="J842" i="10"/>
  <c r="L842" i="10"/>
  <c r="G842" i="10"/>
  <c r="M842" i="10"/>
  <c r="B842" i="10"/>
  <c r="I842" i="10"/>
  <c r="O842" i="10"/>
  <c r="Q842" i="10"/>
  <c r="E842" i="10"/>
  <c r="R842" i="10"/>
  <c r="K842" i="10"/>
  <c r="H842" i="10"/>
  <c r="D842" i="10"/>
  <c r="P842" i="10"/>
  <c r="N842" i="10"/>
  <c r="F842" i="10"/>
  <c r="D58" i="10"/>
  <c r="O58" i="10"/>
  <c r="H58" i="10"/>
  <c r="N58" i="10"/>
  <c r="B58" i="10"/>
  <c r="M58" i="10"/>
  <c r="G58" i="10"/>
  <c r="R58" i="10"/>
  <c r="I58" i="10"/>
  <c r="J58" i="10"/>
  <c r="P58" i="10"/>
  <c r="L58" i="10"/>
  <c r="Q58" i="10"/>
  <c r="K58" i="10"/>
  <c r="F58" i="10"/>
  <c r="E58" i="10"/>
  <c r="J458" i="10"/>
  <c r="H458" i="10"/>
  <c r="F458" i="10"/>
  <c r="R458" i="10"/>
  <c r="E458" i="10"/>
  <c r="G458" i="10"/>
  <c r="O458" i="10"/>
  <c r="Q458" i="10"/>
  <c r="D458" i="10"/>
  <c r="P458" i="10"/>
  <c r="I458" i="10"/>
  <c r="K458" i="10"/>
  <c r="B458" i="10"/>
  <c r="M458" i="10"/>
  <c r="N458" i="10"/>
  <c r="L458" i="10"/>
  <c r="N923" i="10"/>
  <c r="L923" i="10"/>
  <c r="R923" i="10"/>
  <c r="M923" i="10"/>
  <c r="E923" i="10"/>
  <c r="J923" i="10"/>
  <c r="D923" i="10"/>
  <c r="B923" i="10"/>
  <c r="P923" i="10"/>
  <c r="H923" i="10"/>
  <c r="Q923" i="10"/>
  <c r="G923" i="10"/>
  <c r="O923" i="10"/>
  <c r="K923" i="10"/>
  <c r="F923" i="10"/>
  <c r="I923" i="10"/>
  <c r="B581" i="10"/>
  <c r="F581" i="10"/>
  <c r="Q581" i="10"/>
  <c r="K581" i="10"/>
  <c r="E581" i="10"/>
  <c r="R581" i="10"/>
  <c r="H581" i="10"/>
  <c r="G581" i="10"/>
  <c r="O581" i="10"/>
  <c r="N581" i="10"/>
  <c r="P581" i="10"/>
  <c r="J581" i="10"/>
  <c r="I581" i="10"/>
  <c r="M581" i="10"/>
  <c r="D581" i="10"/>
  <c r="L581" i="10"/>
  <c r="B1000" i="10"/>
  <c r="D1000" i="10"/>
  <c r="O1000" i="10"/>
  <c r="M1000" i="10"/>
  <c r="F1000" i="10"/>
  <c r="I1000" i="10"/>
  <c r="G1000" i="10"/>
  <c r="Q1000" i="10"/>
  <c r="J1000" i="10"/>
  <c r="N1000" i="10"/>
  <c r="R1000" i="10"/>
  <c r="K1000" i="10"/>
  <c r="P1000" i="10"/>
  <c r="L1000" i="10"/>
  <c r="H1000" i="10"/>
  <c r="E1000" i="10"/>
  <c r="F486" i="10"/>
  <c r="M486" i="10"/>
  <c r="G486" i="10"/>
  <c r="K486" i="10"/>
  <c r="Q486" i="10"/>
  <c r="N486" i="10"/>
  <c r="P486" i="10"/>
  <c r="I486" i="10"/>
  <c r="H486" i="10"/>
  <c r="J486" i="10"/>
  <c r="B486" i="10"/>
  <c r="O486" i="10"/>
  <c r="R486" i="10"/>
  <c r="E486" i="10"/>
  <c r="D486" i="10"/>
  <c r="L486" i="10"/>
  <c r="B592" i="10"/>
  <c r="Q592" i="10"/>
  <c r="E592" i="10"/>
  <c r="N592" i="10"/>
  <c r="O592" i="10"/>
  <c r="L592" i="10"/>
  <c r="P592" i="10"/>
  <c r="K592" i="10"/>
  <c r="M592" i="10"/>
  <c r="F592" i="10"/>
  <c r="H592" i="10"/>
  <c r="J592" i="10"/>
  <c r="I592" i="10"/>
  <c r="D592" i="10"/>
  <c r="G592" i="10"/>
  <c r="R592" i="10"/>
  <c r="H25" i="10"/>
  <c r="I25" i="10"/>
  <c r="D25" i="10"/>
  <c r="O25" i="10"/>
  <c r="K25" i="10"/>
  <c r="Q25" i="10"/>
  <c r="J25" i="10"/>
  <c r="R25" i="10"/>
  <c r="G25" i="10"/>
  <c r="E25" i="10"/>
  <c r="B25" i="10"/>
  <c r="M25" i="10"/>
  <c r="F25" i="10"/>
  <c r="L25" i="10"/>
  <c r="P25" i="10"/>
  <c r="N25" i="10"/>
  <c r="B478" i="10"/>
  <c r="Q478" i="10"/>
  <c r="E478" i="10"/>
  <c r="D478" i="10"/>
  <c r="O478" i="10"/>
  <c r="M478" i="10"/>
  <c r="G478" i="10"/>
  <c r="J478" i="10"/>
  <c r="L478" i="10"/>
  <c r="I478" i="10"/>
  <c r="R478" i="10"/>
  <c r="F478" i="10"/>
  <c r="H478" i="10"/>
  <c r="K478" i="10"/>
  <c r="P478" i="10"/>
  <c r="N478" i="10"/>
  <c r="R319" i="10"/>
  <c r="P319" i="10"/>
  <c r="F319" i="10"/>
  <c r="K319" i="10"/>
  <c r="N319" i="10"/>
  <c r="L319" i="10"/>
  <c r="M319" i="10"/>
  <c r="Q319" i="10"/>
  <c r="I319" i="10"/>
  <c r="G319" i="10"/>
  <c r="D319" i="10"/>
  <c r="H319" i="10"/>
  <c r="B319" i="10"/>
  <c r="E319" i="10"/>
  <c r="O319" i="10"/>
  <c r="J319" i="10"/>
  <c r="G823" i="10"/>
  <c r="I823" i="10"/>
  <c r="K823" i="10"/>
  <c r="F823" i="10"/>
  <c r="L823" i="10"/>
  <c r="E823" i="10"/>
  <c r="H823" i="10"/>
  <c r="B823" i="10"/>
  <c r="P823" i="10"/>
  <c r="N823" i="10"/>
  <c r="O823" i="10"/>
  <c r="M823" i="10"/>
  <c r="D823" i="10"/>
  <c r="J823" i="10"/>
  <c r="R823" i="10"/>
  <c r="Q823" i="10"/>
  <c r="L669" i="10"/>
  <c r="J669" i="10"/>
  <c r="I669" i="10"/>
  <c r="H669" i="10"/>
  <c r="G669" i="10"/>
  <c r="E669" i="10"/>
  <c r="M669" i="10"/>
  <c r="B669" i="10"/>
  <c r="O669" i="10"/>
  <c r="N669" i="10"/>
  <c r="R669" i="10"/>
  <c r="D669" i="10"/>
  <c r="Q669" i="10"/>
  <c r="K669" i="10"/>
  <c r="F669" i="10"/>
  <c r="P669" i="10"/>
  <c r="B417" i="10"/>
  <c r="L417" i="10"/>
  <c r="P417" i="10"/>
  <c r="H417" i="10"/>
  <c r="R417" i="10"/>
  <c r="N417" i="10"/>
  <c r="Q417" i="10"/>
  <c r="O417" i="10"/>
  <c r="M417" i="10"/>
  <c r="J417" i="10"/>
  <c r="I417" i="10"/>
  <c r="K417" i="10"/>
  <c r="F417" i="10"/>
  <c r="E417" i="10"/>
  <c r="D417" i="10"/>
  <c r="G417" i="10"/>
  <c r="B729" i="10"/>
  <c r="D729" i="10"/>
  <c r="J729" i="10"/>
  <c r="G729" i="10"/>
  <c r="R729" i="10"/>
  <c r="O729" i="10"/>
  <c r="P729" i="10"/>
  <c r="F729" i="10"/>
  <c r="N729" i="10"/>
  <c r="K729" i="10"/>
  <c r="E729" i="10"/>
  <c r="Q729" i="10"/>
  <c r="I729" i="10"/>
  <c r="M729" i="10"/>
  <c r="H729" i="10"/>
  <c r="L729" i="10"/>
  <c r="B32" i="10"/>
  <c r="I32" i="10"/>
  <c r="M32" i="10"/>
  <c r="G32" i="10"/>
  <c r="R32" i="10"/>
  <c r="E32" i="10"/>
  <c r="N32" i="10"/>
  <c r="J32" i="10"/>
  <c r="L32" i="10"/>
  <c r="O32" i="10"/>
  <c r="P32" i="10"/>
  <c r="F32" i="10"/>
  <c r="H32" i="10"/>
  <c r="D32" i="10"/>
  <c r="Q32" i="10"/>
  <c r="K32" i="10"/>
  <c r="F918" i="10"/>
  <c r="E918" i="10"/>
  <c r="M918" i="10"/>
  <c r="G918" i="10"/>
  <c r="D918" i="10"/>
  <c r="H918" i="10"/>
  <c r="K918" i="10"/>
  <c r="N918" i="10"/>
  <c r="R918" i="10"/>
  <c r="J918" i="10"/>
  <c r="P918" i="10"/>
  <c r="I918" i="10"/>
  <c r="B918" i="10"/>
  <c r="Q918" i="10"/>
  <c r="O918" i="10"/>
  <c r="L918" i="10"/>
  <c r="B582" i="10"/>
  <c r="F582" i="10"/>
  <c r="R582" i="10"/>
  <c r="J582" i="10"/>
  <c r="Q582" i="10"/>
  <c r="O582" i="10"/>
  <c r="I582" i="10"/>
  <c r="G582" i="10"/>
  <c r="M582" i="10"/>
  <c r="N582" i="10"/>
  <c r="D582" i="10"/>
  <c r="H582" i="10"/>
  <c r="E582" i="10"/>
  <c r="P582" i="10"/>
  <c r="K582" i="10"/>
  <c r="L582" i="10"/>
  <c r="B618" i="10"/>
  <c r="G618" i="10"/>
  <c r="J618" i="10"/>
  <c r="F618" i="10"/>
  <c r="R618" i="10"/>
  <c r="E618" i="10"/>
  <c r="M618" i="10"/>
  <c r="P618" i="10"/>
  <c r="N618" i="10"/>
  <c r="O618" i="10"/>
  <c r="I618" i="10"/>
  <c r="L618" i="10"/>
  <c r="D618" i="10"/>
  <c r="K618" i="10"/>
  <c r="Q618" i="10"/>
  <c r="H618" i="10"/>
  <c r="Q663" i="10"/>
  <c r="N663" i="10"/>
  <c r="E663" i="10"/>
  <c r="I663" i="10"/>
  <c r="M663" i="10"/>
  <c r="K663" i="10"/>
  <c r="L663" i="10"/>
  <c r="O663" i="10"/>
  <c r="H663" i="10"/>
  <c r="F663" i="10"/>
  <c r="J663" i="10"/>
  <c r="G663" i="10"/>
  <c r="B663" i="10"/>
  <c r="D663" i="10"/>
  <c r="P663" i="10"/>
  <c r="R663" i="10"/>
  <c r="E730" i="10"/>
  <c r="K730" i="10"/>
  <c r="H730" i="10"/>
  <c r="J730" i="10"/>
  <c r="D730" i="10"/>
  <c r="G730" i="10"/>
  <c r="Q730" i="10"/>
  <c r="R730" i="10"/>
  <c r="I730" i="10"/>
  <c r="P730" i="10"/>
  <c r="F730" i="10"/>
  <c r="N730" i="10"/>
  <c r="B730" i="10"/>
  <c r="O730" i="10"/>
  <c r="M730" i="10"/>
  <c r="L730" i="10"/>
  <c r="B931" i="10"/>
  <c r="Q931" i="10"/>
  <c r="R931" i="10"/>
  <c r="M931" i="10"/>
  <c r="P931" i="10"/>
  <c r="N931" i="10"/>
  <c r="G931" i="10"/>
  <c r="J931" i="10"/>
  <c r="L931" i="10"/>
  <c r="O931" i="10"/>
  <c r="K931" i="10"/>
  <c r="E931" i="10"/>
  <c r="F931" i="10"/>
  <c r="I931" i="10"/>
  <c r="H931" i="10"/>
  <c r="D931" i="10"/>
  <c r="B402" i="10"/>
  <c r="R402" i="10"/>
  <c r="F402" i="10"/>
  <c r="H402" i="10"/>
  <c r="D402" i="10"/>
  <c r="K402" i="10"/>
  <c r="L402" i="10"/>
  <c r="M402" i="10"/>
  <c r="N402" i="10"/>
  <c r="O402" i="10"/>
  <c r="G402" i="10"/>
  <c r="I402" i="10"/>
  <c r="E402" i="10"/>
  <c r="Q402" i="10"/>
  <c r="P402" i="10"/>
  <c r="J402" i="10"/>
  <c r="D598" i="10"/>
  <c r="I598" i="10"/>
  <c r="K598" i="10"/>
  <c r="E598" i="10"/>
  <c r="F598" i="10"/>
  <c r="H598" i="10"/>
  <c r="O598" i="10"/>
  <c r="Q598" i="10"/>
  <c r="R598" i="10"/>
  <c r="G598" i="10"/>
  <c r="P598" i="10"/>
  <c r="J598" i="10"/>
  <c r="B598" i="10"/>
  <c r="L598" i="10"/>
  <c r="M598" i="10"/>
  <c r="N598" i="10"/>
  <c r="B792" i="10"/>
  <c r="R792" i="10"/>
  <c r="M792" i="10"/>
  <c r="O792" i="10"/>
  <c r="D792" i="10"/>
  <c r="P792" i="10"/>
  <c r="N792" i="10"/>
  <c r="L792" i="10"/>
  <c r="E792" i="10"/>
  <c r="K792" i="10"/>
  <c r="Q792" i="10"/>
  <c r="H792" i="10"/>
  <c r="G792" i="10"/>
  <c r="F792" i="10"/>
  <c r="I792" i="10"/>
  <c r="J792" i="10"/>
  <c r="Q511" i="10"/>
  <c r="P511" i="10"/>
  <c r="I511" i="10"/>
  <c r="E511" i="10"/>
  <c r="H511" i="10"/>
  <c r="R511" i="10"/>
  <c r="O511" i="10"/>
  <c r="J511" i="10"/>
  <c r="D511" i="10"/>
  <c r="N511" i="10"/>
  <c r="B511" i="10"/>
  <c r="K511" i="10"/>
  <c r="G511" i="10"/>
  <c r="L511" i="10"/>
  <c r="F511" i="10"/>
  <c r="M511" i="10"/>
  <c r="Q47" i="10"/>
  <c r="O47" i="10"/>
  <c r="I47" i="10"/>
  <c r="E47" i="10"/>
  <c r="M47" i="10"/>
  <c r="K47" i="10"/>
  <c r="P47" i="10"/>
  <c r="L47" i="10"/>
  <c r="H47" i="10"/>
  <c r="F47" i="10"/>
  <c r="G47" i="10"/>
  <c r="D47" i="10"/>
  <c r="B47" i="10"/>
  <c r="J47" i="10"/>
  <c r="R47" i="10"/>
  <c r="N47" i="10"/>
  <c r="L995" i="10"/>
  <c r="H995" i="10"/>
  <c r="K995" i="10"/>
  <c r="E995" i="10"/>
  <c r="P995" i="10"/>
  <c r="D995" i="10"/>
  <c r="G995" i="10"/>
  <c r="F995" i="10"/>
  <c r="I995" i="10"/>
  <c r="Q995" i="10"/>
  <c r="R995" i="10"/>
  <c r="J995" i="10"/>
  <c r="N995" i="10"/>
  <c r="O995" i="10"/>
  <c r="M995" i="10"/>
  <c r="B995" i="10"/>
  <c r="K219" i="10"/>
  <c r="I219" i="10"/>
  <c r="R219" i="10"/>
  <c r="O219" i="10"/>
  <c r="Q219" i="10"/>
  <c r="D219" i="10"/>
  <c r="F219" i="10"/>
  <c r="M219" i="10"/>
  <c r="P219" i="10"/>
  <c r="B219" i="10"/>
  <c r="E219" i="10"/>
  <c r="H219" i="10"/>
  <c r="N219" i="10"/>
  <c r="L219" i="10"/>
  <c r="G219" i="10"/>
  <c r="J219" i="10"/>
  <c r="L425" i="10"/>
  <c r="P425" i="10"/>
  <c r="F425" i="10"/>
  <c r="K425" i="10"/>
  <c r="M425" i="10"/>
  <c r="N425" i="10"/>
  <c r="E425" i="10"/>
  <c r="B425" i="10"/>
  <c r="I425" i="10"/>
  <c r="R425" i="10"/>
  <c r="H425" i="10"/>
  <c r="J425" i="10"/>
  <c r="G425" i="10"/>
  <c r="Q425" i="10"/>
  <c r="D425" i="10"/>
  <c r="O425" i="10"/>
  <c r="R576" i="10"/>
  <c r="P576" i="10"/>
  <c r="O576" i="10"/>
  <c r="Q576" i="10"/>
  <c r="N576" i="10"/>
  <c r="J576" i="10"/>
  <c r="D576" i="10"/>
  <c r="K576" i="10"/>
  <c r="M576" i="10"/>
  <c r="L576" i="10"/>
  <c r="B576" i="10"/>
  <c r="G576" i="10"/>
  <c r="I576" i="10"/>
  <c r="E576" i="10"/>
  <c r="F576" i="10"/>
  <c r="H576" i="10"/>
  <c r="H791" i="10"/>
  <c r="F791" i="10"/>
  <c r="G791" i="10"/>
  <c r="J791" i="10"/>
  <c r="B791" i="10"/>
  <c r="N791" i="10"/>
  <c r="O791" i="10"/>
  <c r="Q791" i="10"/>
  <c r="K791" i="10"/>
  <c r="P791" i="10"/>
  <c r="M791" i="10"/>
  <c r="R791" i="10"/>
  <c r="E791" i="10"/>
  <c r="I791" i="10"/>
  <c r="L791" i="10"/>
  <c r="D791" i="10"/>
  <c r="R56" i="10"/>
  <c r="P56" i="10"/>
  <c r="K56" i="10"/>
  <c r="G56" i="10"/>
  <c r="L56" i="10"/>
  <c r="F56" i="10"/>
  <c r="H56" i="10"/>
  <c r="N56" i="10"/>
  <c r="E56" i="10"/>
  <c r="M56" i="10"/>
  <c r="Q56" i="10"/>
  <c r="I56" i="10"/>
  <c r="B56" i="10"/>
  <c r="J56" i="10"/>
  <c r="O56" i="10"/>
  <c r="D56" i="10"/>
  <c r="E752" i="10"/>
  <c r="F752" i="10"/>
  <c r="D752" i="10"/>
  <c r="G752" i="10"/>
  <c r="B752" i="10"/>
  <c r="R752" i="10"/>
  <c r="L752" i="10"/>
  <c r="N752" i="10"/>
  <c r="P752" i="10"/>
  <c r="O752" i="10"/>
  <c r="Q752" i="10"/>
  <c r="M752" i="10"/>
  <c r="K752" i="10"/>
  <c r="H752" i="10"/>
  <c r="I752" i="10"/>
  <c r="J752" i="10"/>
  <c r="K829" i="10"/>
  <c r="D829" i="10"/>
  <c r="L829" i="10"/>
  <c r="O829" i="10"/>
  <c r="G829" i="10"/>
  <c r="M829" i="10"/>
  <c r="E829" i="10"/>
  <c r="B829" i="10"/>
  <c r="N829" i="10"/>
  <c r="J829" i="10"/>
  <c r="R829" i="10"/>
  <c r="Q829" i="10"/>
  <c r="H829" i="10"/>
  <c r="P829" i="10"/>
  <c r="I829" i="10"/>
  <c r="F829" i="10"/>
  <c r="G903" i="10"/>
  <c r="I903" i="10"/>
  <c r="K903" i="10"/>
  <c r="F903" i="10"/>
  <c r="L903" i="10"/>
  <c r="E903" i="10"/>
  <c r="H903" i="10"/>
  <c r="J903" i="10"/>
  <c r="D903" i="10"/>
  <c r="R903" i="10"/>
  <c r="Q903" i="10"/>
  <c r="B903" i="10"/>
  <c r="P903" i="10"/>
  <c r="N903" i="10"/>
  <c r="O903" i="10"/>
  <c r="M903" i="10"/>
  <c r="N333" i="10"/>
  <c r="M333" i="10"/>
  <c r="H333" i="10"/>
  <c r="R333" i="10"/>
  <c r="D333" i="10"/>
  <c r="P333" i="10"/>
  <c r="O333" i="10"/>
  <c r="G333" i="10"/>
  <c r="Q333" i="10"/>
  <c r="E333" i="10"/>
  <c r="B333" i="10"/>
  <c r="F333" i="10"/>
  <c r="L333" i="10"/>
  <c r="J333" i="10"/>
  <c r="K333" i="10"/>
  <c r="I333" i="10"/>
  <c r="Q40" i="10"/>
  <c r="O40" i="10"/>
  <c r="D40" i="10"/>
  <c r="P40" i="10"/>
  <c r="N40" i="10"/>
  <c r="L40" i="10"/>
  <c r="J40" i="10"/>
  <c r="G40" i="10"/>
  <c r="E40" i="10"/>
  <c r="R40" i="10"/>
  <c r="B40" i="10"/>
  <c r="F40" i="10"/>
  <c r="H40" i="10"/>
  <c r="K40" i="10"/>
  <c r="I40" i="10"/>
  <c r="M40" i="10"/>
  <c r="B937" i="10"/>
  <c r="M937" i="10"/>
  <c r="D937" i="10"/>
  <c r="G937" i="10"/>
  <c r="Q937" i="10"/>
  <c r="N937" i="10"/>
  <c r="K937" i="10"/>
  <c r="I937" i="10"/>
  <c r="F937" i="10"/>
  <c r="E937" i="10"/>
  <c r="L937" i="10"/>
  <c r="P937" i="10"/>
  <c r="R937" i="10"/>
  <c r="H937" i="10"/>
  <c r="J937" i="10"/>
  <c r="O937" i="10"/>
  <c r="R540" i="10"/>
  <c r="I540" i="10"/>
  <c r="Q540" i="10"/>
  <c r="K540" i="10"/>
  <c r="M540" i="10"/>
  <c r="H540" i="10"/>
  <c r="E540" i="10"/>
  <c r="F540" i="10"/>
  <c r="B540" i="10"/>
  <c r="G540" i="10"/>
  <c r="N540" i="10"/>
  <c r="J540" i="10"/>
  <c r="P540" i="10"/>
  <c r="L540" i="10"/>
  <c r="O540" i="10"/>
  <c r="D540" i="10"/>
  <c r="N269" i="10"/>
  <c r="Q269" i="10"/>
  <c r="P269" i="10"/>
  <c r="J269" i="10"/>
  <c r="D269" i="10"/>
  <c r="L269" i="10"/>
  <c r="R269" i="10"/>
  <c r="G269" i="10"/>
  <c r="I269" i="10"/>
  <c r="H269" i="10"/>
  <c r="B269" i="10"/>
  <c r="M269" i="10"/>
  <c r="E269" i="10"/>
  <c r="O269" i="10"/>
  <c r="K269" i="10"/>
  <c r="F269" i="10"/>
  <c r="B83" i="10"/>
  <c r="J83" i="10"/>
  <c r="O83" i="10"/>
  <c r="R83" i="10"/>
  <c r="Q83" i="10"/>
  <c r="N83" i="10"/>
  <c r="E83" i="10"/>
  <c r="I83" i="10"/>
  <c r="M83" i="10"/>
  <c r="K83" i="10"/>
  <c r="L83" i="10"/>
  <c r="P83" i="10"/>
  <c r="F83" i="10"/>
  <c r="D83" i="10"/>
  <c r="G83" i="10"/>
  <c r="H83" i="10"/>
  <c r="H148" i="10"/>
  <c r="I148" i="10"/>
  <c r="L148" i="10"/>
  <c r="D148" i="10"/>
  <c r="B148" i="10"/>
  <c r="F148" i="10"/>
  <c r="M148" i="10"/>
  <c r="P148" i="10"/>
  <c r="R148" i="10"/>
  <c r="O148" i="10"/>
  <c r="N148" i="10"/>
  <c r="Q148" i="10"/>
  <c r="G148" i="10"/>
  <c r="J148" i="10"/>
  <c r="E148" i="10"/>
  <c r="K148" i="10"/>
  <c r="B736" i="10"/>
  <c r="Q736" i="10"/>
  <c r="J736" i="10"/>
  <c r="I736" i="10"/>
  <c r="O736" i="10"/>
  <c r="L736" i="10"/>
  <c r="P736" i="10"/>
  <c r="R736" i="10"/>
  <c r="M736" i="10"/>
  <c r="K736" i="10"/>
  <c r="F736" i="10"/>
  <c r="E736" i="10"/>
  <c r="G736" i="10"/>
  <c r="N736" i="10"/>
  <c r="H736" i="10"/>
  <c r="D736" i="10"/>
  <c r="R504" i="10"/>
  <c r="N504" i="10"/>
  <c r="I504" i="10"/>
  <c r="Q504" i="10"/>
  <c r="L504" i="10"/>
  <c r="E504" i="10"/>
  <c r="J504" i="10"/>
  <c r="D504" i="10"/>
  <c r="H504" i="10"/>
  <c r="P504" i="10"/>
  <c r="O504" i="10"/>
  <c r="G504" i="10"/>
  <c r="B504" i="10"/>
  <c r="K504" i="10"/>
  <c r="F504" i="10"/>
  <c r="M504" i="10"/>
  <c r="O304" i="10"/>
  <c r="R304" i="10"/>
  <c r="N304" i="10"/>
  <c r="G304" i="10"/>
  <c r="F304" i="10"/>
  <c r="D304" i="10"/>
  <c r="M304" i="10"/>
  <c r="B304" i="10"/>
  <c r="L304" i="10"/>
  <c r="P304" i="10"/>
  <c r="I304" i="10"/>
  <c r="K304" i="10"/>
  <c r="J304" i="10"/>
  <c r="Q304" i="10"/>
  <c r="E304" i="10"/>
  <c r="H304" i="10"/>
  <c r="Q103" i="10"/>
  <c r="O103" i="10"/>
  <c r="E103" i="10"/>
  <c r="P103" i="10"/>
  <c r="H103" i="10"/>
  <c r="N103" i="10"/>
  <c r="G103" i="10"/>
  <c r="J103" i="10"/>
  <c r="D103" i="10"/>
  <c r="L103" i="10"/>
  <c r="B103" i="10"/>
  <c r="K103" i="10"/>
  <c r="R103" i="10"/>
  <c r="M103" i="10"/>
  <c r="F103" i="10"/>
  <c r="I103" i="10"/>
  <c r="R559" i="10"/>
  <c r="N559" i="10"/>
  <c r="K559" i="10"/>
  <c r="F559" i="10"/>
  <c r="O559" i="10"/>
  <c r="L559" i="10"/>
  <c r="Q559" i="10"/>
  <c r="M559" i="10"/>
  <c r="I559" i="10"/>
  <c r="G559" i="10"/>
  <c r="H559" i="10"/>
  <c r="J559" i="10"/>
  <c r="B559" i="10"/>
  <c r="E559" i="10"/>
  <c r="D559" i="10"/>
  <c r="P559" i="10"/>
  <c r="I176" i="10"/>
  <c r="K176" i="10"/>
  <c r="R176" i="10"/>
  <c r="O176" i="10"/>
  <c r="N176" i="10"/>
  <c r="D176" i="10"/>
  <c r="G176" i="10"/>
  <c r="B176" i="10"/>
  <c r="P176" i="10"/>
  <c r="J176" i="10"/>
  <c r="E176" i="10"/>
  <c r="M176" i="10"/>
  <c r="Q176" i="10"/>
  <c r="H176" i="10"/>
  <c r="F176" i="10"/>
  <c r="L176" i="10"/>
  <c r="Q772" i="10"/>
  <c r="K772" i="10"/>
  <c r="I772" i="10"/>
  <c r="F772" i="10"/>
  <c r="J772" i="10"/>
  <c r="O772" i="10"/>
  <c r="M772" i="10"/>
  <c r="H772" i="10"/>
  <c r="E772" i="10"/>
  <c r="D772" i="10"/>
  <c r="R772" i="10"/>
  <c r="L772" i="10"/>
  <c r="B772" i="10"/>
  <c r="P772" i="10"/>
  <c r="N772" i="10"/>
  <c r="G772" i="10"/>
  <c r="N676" i="10"/>
  <c r="K676" i="10"/>
  <c r="E676" i="10"/>
  <c r="R676" i="10"/>
  <c r="G676" i="10"/>
  <c r="I676" i="10"/>
  <c r="M676" i="10"/>
  <c r="L676" i="10"/>
  <c r="O676" i="10"/>
  <c r="D676" i="10"/>
  <c r="J676" i="10"/>
  <c r="F676" i="10"/>
  <c r="B676" i="10"/>
  <c r="Q676" i="10"/>
  <c r="P676" i="10"/>
  <c r="H676" i="10"/>
  <c r="L263" i="10"/>
  <c r="I263" i="10"/>
  <c r="K263" i="10"/>
  <c r="O263" i="10"/>
  <c r="R263" i="10"/>
  <c r="D263" i="10"/>
  <c r="F263" i="10"/>
  <c r="B263" i="10"/>
  <c r="N263" i="10"/>
  <c r="Q263" i="10"/>
  <c r="P263" i="10"/>
  <c r="E263" i="10"/>
  <c r="H263" i="10"/>
  <c r="M263" i="10"/>
  <c r="J263" i="10"/>
  <c r="G263" i="10"/>
  <c r="P527" i="10"/>
  <c r="M527" i="10"/>
  <c r="G527" i="10"/>
  <c r="J527" i="10"/>
  <c r="K527" i="10"/>
  <c r="H527" i="10"/>
  <c r="O527" i="10"/>
  <c r="R527" i="10"/>
  <c r="F527" i="10"/>
  <c r="E527" i="10"/>
  <c r="D527" i="10"/>
  <c r="N527" i="10"/>
  <c r="B527" i="10"/>
  <c r="L527" i="10"/>
  <c r="Q527" i="10"/>
  <c r="I527" i="10"/>
  <c r="J67" i="10"/>
  <c r="G67" i="10"/>
  <c r="E67" i="10"/>
  <c r="F67" i="10"/>
  <c r="L67" i="10"/>
  <c r="Q67" i="10"/>
  <c r="D67" i="10"/>
  <c r="R67" i="10"/>
  <c r="H67" i="10"/>
  <c r="K67" i="10"/>
  <c r="B67" i="10"/>
  <c r="O67" i="10"/>
  <c r="N67" i="10"/>
  <c r="I67" i="10"/>
  <c r="M67" i="10"/>
  <c r="P67" i="10"/>
  <c r="F214" i="10"/>
  <c r="G214" i="10"/>
  <c r="O214" i="10"/>
  <c r="N214" i="10"/>
  <c r="D214" i="10"/>
  <c r="Q214" i="10"/>
  <c r="E214" i="10"/>
  <c r="L214" i="10"/>
  <c r="P214" i="10"/>
  <c r="M214" i="10"/>
  <c r="K214" i="10"/>
  <c r="I214" i="10"/>
  <c r="B214" i="10"/>
  <c r="R214" i="10"/>
  <c r="J214" i="10"/>
  <c r="H214" i="10"/>
  <c r="P700" i="10"/>
  <c r="L700" i="10"/>
  <c r="Q700" i="10"/>
  <c r="R700" i="10"/>
  <c r="M700" i="10"/>
  <c r="H700" i="10"/>
  <c r="I700" i="10"/>
  <c r="K700" i="10"/>
  <c r="J700" i="10"/>
  <c r="E700" i="10"/>
  <c r="O700" i="10"/>
  <c r="F700" i="10"/>
  <c r="G700" i="10"/>
  <c r="B700" i="10"/>
  <c r="N700" i="10"/>
  <c r="D700" i="10"/>
  <c r="O547" i="10"/>
  <c r="P547" i="10"/>
  <c r="F547" i="10"/>
  <c r="Q547" i="10"/>
  <c r="I547" i="10"/>
  <c r="L547" i="10"/>
  <c r="M547" i="10"/>
  <c r="H547" i="10"/>
  <c r="B547" i="10"/>
  <c r="E547" i="10"/>
  <c r="G547" i="10"/>
  <c r="D547" i="10"/>
  <c r="R547" i="10"/>
  <c r="J547" i="10"/>
  <c r="N547" i="10"/>
  <c r="K547" i="10"/>
  <c r="E954" i="10"/>
  <c r="K954" i="10"/>
  <c r="M954" i="10"/>
  <c r="L954" i="10"/>
  <c r="B954" i="10"/>
  <c r="P954" i="10"/>
  <c r="F954" i="10"/>
  <c r="J954" i="10"/>
  <c r="R954" i="10"/>
  <c r="H954" i="10"/>
  <c r="Q954" i="10"/>
  <c r="O954" i="10"/>
  <c r="D954" i="10"/>
  <c r="N954" i="10"/>
  <c r="I954" i="10"/>
  <c r="G954" i="10"/>
  <c r="F273" i="10"/>
  <c r="Q273" i="10"/>
  <c r="G273" i="10"/>
  <c r="M273" i="10"/>
  <c r="L273" i="10"/>
  <c r="P273" i="10"/>
  <c r="I273" i="10"/>
  <c r="O273" i="10"/>
  <c r="E273" i="10"/>
  <c r="N273" i="10"/>
  <c r="J273" i="10"/>
  <c r="D273" i="10"/>
  <c r="R273" i="10"/>
  <c r="H273" i="10"/>
  <c r="B273" i="10"/>
  <c r="K273" i="10"/>
  <c r="B64" i="10"/>
  <c r="R64" i="10"/>
  <c r="J64" i="10"/>
  <c r="P64" i="10"/>
  <c r="D64" i="10"/>
  <c r="Q64" i="10"/>
  <c r="E64" i="10"/>
  <c r="L64" i="10"/>
  <c r="F64" i="10"/>
  <c r="K64" i="10"/>
  <c r="O64" i="10"/>
  <c r="M64" i="10"/>
  <c r="I64" i="10"/>
  <c r="H64" i="10"/>
  <c r="N64" i="10"/>
  <c r="G64" i="10"/>
  <c r="D162" i="10"/>
  <c r="E162" i="10"/>
  <c r="F162" i="10"/>
  <c r="H162" i="10"/>
  <c r="B162" i="10"/>
  <c r="G162" i="10"/>
  <c r="I162" i="10"/>
  <c r="K162" i="10"/>
  <c r="O162" i="10"/>
  <c r="R162" i="10"/>
  <c r="M162" i="10"/>
  <c r="Q162" i="10"/>
  <c r="N162" i="10"/>
  <c r="P162" i="10"/>
  <c r="J162" i="10"/>
  <c r="L162" i="10"/>
  <c r="H974" i="10"/>
  <c r="K974" i="10"/>
  <c r="N974" i="10"/>
  <c r="J974" i="10"/>
  <c r="G974" i="10"/>
  <c r="E974" i="10"/>
  <c r="I974" i="10"/>
  <c r="Q974" i="10"/>
  <c r="D974" i="10"/>
  <c r="P974" i="10"/>
  <c r="B974" i="10"/>
  <c r="L974" i="10"/>
  <c r="R974" i="10"/>
  <c r="M974" i="10"/>
  <c r="O974" i="10"/>
  <c r="F974" i="10"/>
  <c r="B839" i="10"/>
  <c r="Q839" i="10"/>
  <c r="L839" i="10"/>
  <c r="G839" i="10"/>
  <c r="N839" i="10"/>
  <c r="M839" i="10"/>
  <c r="R839" i="10"/>
  <c r="P839" i="10"/>
  <c r="K839" i="10"/>
  <c r="I839" i="10"/>
  <c r="H839" i="10"/>
  <c r="D839" i="10"/>
  <c r="J839" i="10"/>
  <c r="O839" i="10"/>
  <c r="F839" i="10"/>
  <c r="E839" i="10"/>
  <c r="D826" i="10"/>
  <c r="N826" i="10"/>
  <c r="Q826" i="10"/>
  <c r="K826" i="10"/>
  <c r="B826" i="10"/>
  <c r="H826" i="10"/>
  <c r="L826" i="10"/>
  <c r="F826" i="10"/>
  <c r="E826" i="10"/>
  <c r="O826" i="10"/>
  <c r="G826" i="10"/>
  <c r="M826" i="10"/>
  <c r="I826" i="10"/>
  <c r="R826" i="10"/>
  <c r="J826" i="10"/>
  <c r="P826" i="10"/>
  <c r="P415" i="10"/>
  <c r="L415" i="10"/>
  <c r="G415" i="10"/>
  <c r="R415" i="10"/>
  <c r="F415" i="10"/>
  <c r="N415" i="10"/>
  <c r="I415" i="10"/>
  <c r="J415" i="10"/>
  <c r="Q415" i="10"/>
  <c r="M415" i="10"/>
  <c r="B415" i="10"/>
  <c r="H415" i="10"/>
  <c r="E415" i="10"/>
  <c r="D415" i="10"/>
  <c r="O415" i="10"/>
  <c r="K415" i="10"/>
  <c r="P17" i="10"/>
  <c r="M17" i="10"/>
  <c r="K17" i="10"/>
  <c r="L17" i="10"/>
  <c r="G17" i="10"/>
  <c r="E17" i="10"/>
  <c r="N17" i="10"/>
  <c r="B17" i="10"/>
  <c r="Q17" i="10"/>
  <c r="J17" i="10"/>
  <c r="O17" i="10"/>
  <c r="R17" i="10"/>
  <c r="D17" i="10"/>
  <c r="H17" i="10"/>
  <c r="F17" i="10"/>
  <c r="I17" i="10"/>
  <c r="R503" i="10"/>
  <c r="N503" i="10"/>
  <c r="P503" i="10"/>
  <c r="O503" i="10"/>
  <c r="M503" i="10"/>
  <c r="K503" i="10"/>
  <c r="F503" i="10"/>
  <c r="Q503" i="10"/>
  <c r="I503" i="10"/>
  <c r="G503" i="10"/>
  <c r="L503" i="10"/>
  <c r="H503" i="10"/>
  <c r="B503" i="10"/>
  <c r="E503" i="10"/>
  <c r="D503" i="10"/>
  <c r="J503" i="10"/>
  <c r="B845" i="10"/>
  <c r="Q845" i="10"/>
  <c r="O845" i="10"/>
  <c r="N845" i="10"/>
  <c r="M845" i="10"/>
  <c r="K845" i="10"/>
  <c r="H845" i="10"/>
  <c r="R845" i="10"/>
  <c r="P845" i="10"/>
  <c r="F845" i="10"/>
  <c r="E845" i="10"/>
  <c r="L845" i="10"/>
  <c r="G845" i="10"/>
  <c r="D845" i="10"/>
  <c r="I845" i="10"/>
  <c r="J845" i="10"/>
  <c r="D630" i="10"/>
  <c r="K630" i="10"/>
  <c r="R630" i="10"/>
  <c r="P630" i="10"/>
  <c r="F630" i="10"/>
  <c r="N630" i="10"/>
  <c r="E630" i="10"/>
  <c r="J630" i="10"/>
  <c r="Q630" i="10"/>
  <c r="O630" i="10"/>
  <c r="I630" i="10"/>
  <c r="L630" i="10"/>
  <c r="B630" i="10"/>
  <c r="H630" i="10"/>
  <c r="M630" i="10"/>
  <c r="G630" i="10"/>
  <c r="Q519" i="10"/>
  <c r="P519" i="10"/>
  <c r="O519" i="10"/>
  <c r="N519" i="10"/>
  <c r="L519" i="10"/>
  <c r="I519" i="10"/>
  <c r="K519" i="10"/>
  <c r="F519" i="10"/>
  <c r="G519" i="10"/>
  <c r="E519" i="10"/>
  <c r="R519" i="10"/>
  <c r="J519" i="10"/>
  <c r="B519" i="10"/>
  <c r="D519" i="10"/>
  <c r="M519" i="10"/>
  <c r="H519" i="10"/>
  <c r="F609" i="10"/>
  <c r="I609" i="10"/>
  <c r="J609" i="10"/>
  <c r="E609" i="10"/>
  <c r="L609" i="10"/>
  <c r="O609" i="10"/>
  <c r="N609" i="10"/>
  <c r="H609" i="10"/>
  <c r="R609" i="10"/>
  <c r="K609" i="10"/>
  <c r="D609" i="10"/>
  <c r="Q609" i="10"/>
  <c r="B609" i="10"/>
  <c r="P609" i="10"/>
  <c r="G609" i="10"/>
  <c r="M609" i="10"/>
  <c r="O399" i="10"/>
  <c r="L399" i="10"/>
  <c r="Q399" i="10"/>
  <c r="M399" i="10"/>
  <c r="E399" i="10"/>
  <c r="K399" i="10"/>
  <c r="D399" i="10"/>
  <c r="B399" i="10"/>
  <c r="N399" i="10"/>
  <c r="H399" i="10"/>
  <c r="R399" i="10"/>
  <c r="G399" i="10"/>
  <c r="P399" i="10"/>
  <c r="F399" i="10"/>
  <c r="I399" i="10"/>
  <c r="J399" i="10"/>
  <c r="B997" i="10"/>
  <c r="L997" i="10"/>
  <c r="J997" i="10"/>
  <c r="G997" i="10"/>
  <c r="I997" i="10"/>
  <c r="F997" i="10"/>
  <c r="N997" i="10"/>
  <c r="D997" i="10"/>
  <c r="E997" i="10"/>
  <c r="R997" i="10"/>
  <c r="Q997" i="10"/>
  <c r="M997" i="10"/>
  <c r="P997" i="10"/>
  <c r="H997" i="10"/>
  <c r="K997" i="10"/>
  <c r="O997" i="10"/>
  <c r="H89" i="10"/>
  <c r="L89" i="10"/>
  <c r="I89" i="10"/>
  <c r="Q89" i="10"/>
  <c r="M89" i="10"/>
  <c r="P89" i="10"/>
  <c r="G89" i="10"/>
  <c r="D89" i="10"/>
  <c r="E89" i="10"/>
  <c r="F89" i="10"/>
  <c r="B89" i="10"/>
  <c r="N89" i="10"/>
  <c r="J89" i="10"/>
  <c r="K89" i="10"/>
  <c r="O89" i="10"/>
  <c r="R89" i="10"/>
  <c r="R815" i="10"/>
  <c r="O815" i="10"/>
  <c r="K815" i="10"/>
  <c r="F815" i="10"/>
  <c r="P815" i="10"/>
  <c r="L815" i="10"/>
  <c r="Q815" i="10"/>
  <c r="M815" i="10"/>
  <c r="I815" i="10"/>
  <c r="G815" i="10"/>
  <c r="H815" i="10"/>
  <c r="J815" i="10"/>
  <c r="B815" i="10"/>
  <c r="E815" i="10"/>
  <c r="D815" i="10"/>
  <c r="N815" i="10"/>
  <c r="B897" i="10"/>
  <c r="R897" i="10"/>
  <c r="Q897" i="10"/>
  <c r="J897" i="10"/>
  <c r="O897" i="10"/>
  <c r="P897" i="10"/>
  <c r="I897" i="10"/>
  <c r="G897" i="10"/>
  <c r="K897" i="10"/>
  <c r="L897" i="10"/>
  <c r="H897" i="10"/>
  <c r="N897" i="10"/>
  <c r="F897" i="10"/>
  <c r="E897" i="10"/>
  <c r="D897" i="10"/>
  <c r="M897" i="10"/>
  <c r="B434" i="10"/>
  <c r="O434" i="10"/>
  <c r="I434" i="10"/>
  <c r="E434" i="10"/>
  <c r="P434" i="10"/>
  <c r="R434" i="10"/>
  <c r="J434" i="10"/>
  <c r="K434" i="10"/>
  <c r="H434" i="10"/>
  <c r="Q434" i="10"/>
  <c r="G434" i="10"/>
  <c r="M434" i="10"/>
  <c r="L434" i="10"/>
  <c r="D434" i="10"/>
  <c r="F434" i="10"/>
  <c r="N434" i="10"/>
  <c r="B413" i="10"/>
  <c r="E413" i="10"/>
  <c r="Q413" i="10"/>
  <c r="L413" i="10"/>
  <c r="K413" i="10"/>
  <c r="O413" i="10"/>
  <c r="J413" i="10"/>
  <c r="N413" i="10"/>
  <c r="D413" i="10"/>
  <c r="G413" i="10"/>
  <c r="I413" i="10"/>
  <c r="H413" i="10"/>
  <c r="M413" i="10"/>
  <c r="F413" i="10"/>
  <c r="P413" i="10"/>
  <c r="R413" i="10"/>
  <c r="I773" i="10"/>
  <c r="L773" i="10"/>
  <c r="J773" i="10"/>
  <c r="D773" i="10"/>
  <c r="E773" i="10"/>
  <c r="F773" i="10"/>
  <c r="N773" i="10"/>
  <c r="M773" i="10"/>
  <c r="B773" i="10"/>
  <c r="R773" i="10"/>
  <c r="Q773" i="10"/>
  <c r="K773" i="10"/>
  <c r="P773" i="10"/>
  <c r="H773" i="10"/>
  <c r="G773" i="10"/>
  <c r="O773" i="10"/>
  <c r="L733" i="10"/>
  <c r="H733" i="10"/>
  <c r="I733" i="10"/>
  <c r="F733" i="10"/>
  <c r="G733" i="10"/>
  <c r="O733" i="10"/>
  <c r="D733" i="10"/>
  <c r="B733" i="10"/>
  <c r="J733" i="10"/>
  <c r="P733" i="10"/>
  <c r="R733" i="10"/>
  <c r="E733" i="10"/>
  <c r="Q733" i="10"/>
  <c r="N733" i="10"/>
  <c r="M733" i="10"/>
  <c r="K733" i="10"/>
  <c r="B979" i="10"/>
  <c r="R979" i="10"/>
  <c r="L979" i="10"/>
  <c r="P979" i="10"/>
  <c r="O979" i="10"/>
  <c r="M979" i="10"/>
  <c r="D979" i="10"/>
  <c r="F979" i="10"/>
  <c r="I979" i="10"/>
  <c r="G979" i="10"/>
  <c r="Q979" i="10"/>
  <c r="N979" i="10"/>
  <c r="J979" i="10"/>
  <c r="H979" i="10"/>
  <c r="K979" i="10"/>
  <c r="E979" i="10"/>
  <c r="G690" i="10"/>
  <c r="R690" i="10"/>
  <c r="L690" i="10"/>
  <c r="O690" i="10"/>
  <c r="Q690" i="10"/>
  <c r="M690" i="10"/>
  <c r="P690" i="10"/>
  <c r="F690" i="10"/>
  <c r="B690" i="10"/>
  <c r="N690" i="10"/>
  <c r="H690" i="10"/>
  <c r="K690" i="10"/>
  <c r="I690" i="10"/>
  <c r="D690" i="10"/>
  <c r="J690" i="10"/>
  <c r="E690" i="10"/>
  <c r="N46" i="10"/>
  <c r="Q46" i="10"/>
  <c r="E46" i="10"/>
  <c r="F46" i="10"/>
  <c r="L46" i="10"/>
  <c r="M46" i="10"/>
  <c r="J46" i="10"/>
  <c r="R46" i="10"/>
  <c r="H46" i="10"/>
  <c r="K46" i="10"/>
  <c r="B46" i="10"/>
  <c r="G46" i="10"/>
  <c r="D46" i="10"/>
  <c r="P46" i="10"/>
  <c r="I46" i="10"/>
  <c r="O46" i="10"/>
  <c r="L368" i="10"/>
  <c r="F368" i="10"/>
  <c r="H368" i="10"/>
  <c r="J368" i="10"/>
  <c r="B368" i="10"/>
  <c r="D368" i="10"/>
  <c r="P368" i="10"/>
  <c r="I368" i="10"/>
  <c r="N368" i="10"/>
  <c r="G368" i="10"/>
  <c r="R368" i="10"/>
  <c r="O368" i="10"/>
  <c r="Q368" i="10"/>
  <c r="M368" i="10"/>
  <c r="E368" i="10"/>
  <c r="K368" i="10"/>
  <c r="Q980" i="10"/>
  <c r="I980" i="10"/>
  <c r="N980" i="10"/>
  <c r="H980" i="10"/>
  <c r="K980" i="10"/>
  <c r="O980" i="10"/>
  <c r="M980" i="10"/>
  <c r="F980" i="10"/>
  <c r="L980" i="10"/>
  <c r="D980" i="10"/>
  <c r="J980" i="10"/>
  <c r="R980" i="10"/>
  <c r="B980" i="10"/>
  <c r="P980" i="10"/>
  <c r="E980" i="10"/>
  <c r="G980" i="10"/>
  <c r="P79" i="10"/>
  <c r="R79" i="10"/>
  <c r="M79" i="10"/>
  <c r="H79" i="10"/>
  <c r="L79" i="10"/>
  <c r="N79" i="10"/>
  <c r="D79" i="10"/>
  <c r="O79" i="10"/>
  <c r="G79" i="10"/>
  <c r="I79" i="10"/>
  <c r="K79" i="10"/>
  <c r="F79" i="10"/>
  <c r="B79" i="10"/>
  <c r="J79" i="10"/>
  <c r="E79" i="10"/>
  <c r="Q79" i="10"/>
  <c r="R387" i="10"/>
  <c r="P387" i="10"/>
  <c r="F387" i="10"/>
  <c r="Q387" i="10"/>
  <c r="I387" i="10"/>
  <c r="N387" i="10"/>
  <c r="H387" i="10"/>
  <c r="J387" i="10"/>
  <c r="L387" i="10"/>
  <c r="K387" i="10"/>
  <c r="B387" i="10"/>
  <c r="G387" i="10"/>
  <c r="O387" i="10"/>
  <c r="M387" i="10"/>
  <c r="D387" i="10"/>
  <c r="E387" i="10"/>
  <c r="B179" i="10"/>
  <c r="E179" i="10"/>
  <c r="J179" i="10"/>
  <c r="D179" i="10"/>
  <c r="I179" i="10"/>
  <c r="N179" i="10"/>
  <c r="Q179" i="10"/>
  <c r="P179" i="10"/>
  <c r="F179" i="10"/>
  <c r="H179" i="10"/>
  <c r="R179" i="10"/>
  <c r="L179" i="10"/>
  <c r="M179" i="10"/>
  <c r="G179" i="10"/>
  <c r="K179" i="10"/>
  <c r="O179" i="10"/>
  <c r="B126" i="10"/>
  <c r="R126" i="10"/>
  <c r="Q126" i="10"/>
  <c r="L126" i="10"/>
  <c r="O126" i="10"/>
  <c r="M126" i="10"/>
  <c r="G126" i="10"/>
  <c r="E126" i="10"/>
  <c r="P126" i="10"/>
  <c r="J126" i="10"/>
  <c r="D126" i="10"/>
  <c r="N126" i="10"/>
  <c r="H126" i="10"/>
  <c r="I126" i="10"/>
  <c r="F126" i="10"/>
  <c r="K126" i="10"/>
  <c r="J658" i="10"/>
  <c r="I658" i="10"/>
  <c r="R658" i="10"/>
  <c r="K658" i="10"/>
  <c r="G658" i="10"/>
  <c r="O658" i="10"/>
  <c r="H658" i="10"/>
  <c r="Q658" i="10"/>
  <c r="B658" i="10"/>
  <c r="P658" i="10"/>
  <c r="F658" i="10"/>
  <c r="M658" i="10"/>
  <c r="N658" i="10"/>
  <c r="D658" i="10"/>
  <c r="L658" i="10"/>
  <c r="E658" i="10"/>
  <c r="K856" i="10"/>
  <c r="D856" i="10"/>
  <c r="L856" i="10"/>
  <c r="Q856" i="10"/>
  <c r="M856" i="10"/>
  <c r="R856" i="10"/>
  <c r="G856" i="10"/>
  <c r="O856" i="10"/>
  <c r="E856" i="10"/>
  <c r="J856" i="10"/>
  <c r="B856" i="10"/>
  <c r="H856" i="10"/>
  <c r="N856" i="10"/>
  <c r="I856" i="10"/>
  <c r="F856" i="10"/>
  <c r="P856" i="10"/>
  <c r="Q489" i="10"/>
  <c r="J489" i="10"/>
  <c r="N489" i="10"/>
  <c r="E489" i="10"/>
  <c r="M489" i="10"/>
  <c r="D489" i="10"/>
  <c r="F489" i="10"/>
  <c r="O489" i="10"/>
  <c r="H489" i="10"/>
  <c r="I489" i="10"/>
  <c r="R489" i="10"/>
  <c r="K489" i="10"/>
  <c r="L489" i="10"/>
  <c r="B489" i="10"/>
  <c r="P489" i="10"/>
  <c r="G489" i="10"/>
  <c r="H766" i="10"/>
  <c r="E766" i="10"/>
  <c r="N766" i="10"/>
  <c r="I766" i="10"/>
  <c r="B766" i="10"/>
  <c r="O766" i="10"/>
  <c r="D766" i="10"/>
  <c r="F766" i="10"/>
  <c r="Q766" i="10"/>
  <c r="G766" i="10"/>
  <c r="L766" i="10"/>
  <c r="P766" i="10"/>
  <c r="K766" i="10"/>
  <c r="R766" i="10"/>
  <c r="J766" i="10"/>
  <c r="M766" i="10"/>
  <c r="P104" i="10"/>
  <c r="L104" i="10"/>
  <c r="N104" i="10"/>
  <c r="O104" i="10"/>
  <c r="H104" i="10"/>
  <c r="Q104" i="10"/>
  <c r="I104" i="10"/>
  <c r="G104" i="10"/>
  <c r="R104" i="10"/>
  <c r="K104" i="10"/>
  <c r="B104" i="10"/>
  <c r="F104" i="10"/>
  <c r="E104" i="10"/>
  <c r="D104" i="10"/>
  <c r="J104" i="10"/>
  <c r="M104" i="10"/>
  <c r="B426" i="10"/>
  <c r="M426" i="10"/>
  <c r="R426" i="10"/>
  <c r="O426" i="10"/>
  <c r="P426" i="10"/>
  <c r="H426" i="10"/>
  <c r="K426" i="10"/>
  <c r="Q426" i="10"/>
  <c r="L426" i="10"/>
  <c r="J426" i="10"/>
  <c r="N426" i="10"/>
  <c r="I426" i="10"/>
  <c r="D426" i="10"/>
  <c r="F426" i="10"/>
  <c r="E426" i="10"/>
  <c r="G426" i="10"/>
  <c r="B757" i="10"/>
  <c r="J757" i="10"/>
  <c r="E757" i="10"/>
  <c r="K757" i="10"/>
  <c r="P757" i="10"/>
  <c r="M757" i="10"/>
  <c r="Q757" i="10"/>
  <c r="O757" i="10"/>
  <c r="D757" i="10"/>
  <c r="N757" i="10"/>
  <c r="I757" i="10"/>
  <c r="L757" i="10"/>
  <c r="G757" i="10"/>
  <c r="H757" i="10"/>
  <c r="R757" i="10"/>
  <c r="F757" i="10"/>
  <c r="K68" i="10"/>
  <c r="M68" i="10"/>
  <c r="R68" i="10"/>
  <c r="L68" i="10"/>
  <c r="F68" i="10"/>
  <c r="H68" i="10"/>
  <c r="D68" i="10"/>
  <c r="Q68" i="10"/>
  <c r="N68" i="10"/>
  <c r="G68" i="10"/>
  <c r="J68" i="10"/>
  <c r="P68" i="10"/>
  <c r="I68" i="10"/>
  <c r="O68" i="10"/>
  <c r="B68" i="10"/>
  <c r="E68" i="10"/>
  <c r="R779" i="10"/>
  <c r="P779" i="10"/>
  <c r="O779" i="10"/>
  <c r="K779" i="10"/>
  <c r="N779" i="10"/>
  <c r="L779" i="10"/>
  <c r="G779" i="10"/>
  <c r="Q779" i="10"/>
  <c r="J779" i="10"/>
  <c r="H779" i="10"/>
  <c r="M779" i="10"/>
  <c r="I779" i="10"/>
  <c r="B779" i="10"/>
  <c r="F779" i="10"/>
  <c r="D779" i="10"/>
  <c r="E779" i="10"/>
  <c r="M668" i="10"/>
  <c r="O668" i="10"/>
  <c r="J668" i="10"/>
  <c r="R668" i="10"/>
  <c r="E668" i="10"/>
  <c r="L668" i="10"/>
  <c r="D668" i="10"/>
  <c r="F668" i="10"/>
  <c r="B668" i="10"/>
  <c r="H668" i="10"/>
  <c r="I668" i="10"/>
  <c r="K668" i="10"/>
  <c r="G668" i="10"/>
  <c r="Q668" i="10"/>
  <c r="P668" i="10"/>
  <c r="N668" i="10"/>
  <c r="B362" i="10"/>
  <c r="E362" i="10"/>
  <c r="G362" i="10"/>
  <c r="N362" i="10"/>
  <c r="O362" i="10"/>
  <c r="R362" i="10"/>
  <c r="L362" i="10"/>
  <c r="H362" i="10"/>
  <c r="Q362" i="10"/>
  <c r="M362" i="10"/>
  <c r="P362" i="10"/>
  <c r="I362" i="10"/>
  <c r="D362" i="10"/>
  <c r="J362" i="10"/>
  <c r="K362" i="10"/>
  <c r="F362" i="10"/>
  <c r="B455" i="10"/>
  <c r="E455" i="10"/>
  <c r="P455" i="10"/>
  <c r="O455" i="10"/>
  <c r="R455" i="10"/>
  <c r="N455" i="10"/>
  <c r="F455" i="10"/>
  <c r="Q455" i="10"/>
  <c r="M455" i="10"/>
  <c r="K455" i="10"/>
  <c r="L455" i="10"/>
  <c r="H455" i="10"/>
  <c r="J455" i="10"/>
  <c r="I455" i="10"/>
  <c r="G455" i="10"/>
  <c r="D455" i="10"/>
  <c r="J487" i="10"/>
  <c r="H487" i="10"/>
  <c r="F487" i="10"/>
  <c r="P487" i="10"/>
  <c r="O487" i="10"/>
  <c r="D487" i="10"/>
  <c r="I487" i="10"/>
  <c r="E487" i="10"/>
  <c r="R487" i="10"/>
  <c r="N487" i="10"/>
  <c r="Q487" i="10"/>
  <c r="L487" i="10"/>
  <c r="B487" i="10"/>
  <c r="M487" i="10"/>
  <c r="K487" i="10"/>
  <c r="G487" i="10"/>
  <c r="D886" i="10"/>
  <c r="B886" i="10"/>
  <c r="M886" i="10"/>
  <c r="J886" i="10"/>
  <c r="N886" i="10"/>
  <c r="P886" i="10"/>
  <c r="G886" i="10"/>
  <c r="E886" i="10"/>
  <c r="K886" i="10"/>
  <c r="Q886" i="10"/>
  <c r="I886" i="10"/>
  <c r="R886" i="10"/>
  <c r="F886" i="10"/>
  <c r="H886" i="10"/>
  <c r="L886" i="10"/>
  <c r="O886" i="10"/>
  <c r="G786" i="10"/>
  <c r="H786" i="10"/>
  <c r="O786" i="10"/>
  <c r="Q786" i="10"/>
  <c r="D786" i="10"/>
  <c r="P786" i="10"/>
  <c r="E786" i="10"/>
  <c r="L786" i="10"/>
  <c r="J786" i="10"/>
  <c r="R786" i="10"/>
  <c r="N786" i="10"/>
  <c r="F786" i="10"/>
  <c r="I786" i="10"/>
  <c r="B786" i="10"/>
  <c r="M786" i="10"/>
  <c r="K786" i="10"/>
  <c r="I885" i="10"/>
  <c r="P885" i="10"/>
  <c r="F885" i="10"/>
  <c r="G885" i="10"/>
  <c r="R885" i="10"/>
  <c r="M885" i="10"/>
  <c r="N885" i="10"/>
  <c r="J885" i="10"/>
  <c r="D885" i="10"/>
  <c r="H885" i="10"/>
  <c r="B885" i="10"/>
  <c r="O885" i="10"/>
  <c r="K885" i="10"/>
  <c r="E885" i="10"/>
  <c r="L885" i="10"/>
  <c r="Q885" i="10"/>
  <c r="F982" i="10"/>
  <c r="R982" i="10"/>
  <c r="I982" i="10"/>
  <c r="H982" i="10"/>
  <c r="Q982" i="10"/>
  <c r="J982" i="10"/>
  <c r="O982" i="10"/>
  <c r="P982" i="10"/>
  <c r="M982" i="10"/>
  <c r="K982" i="10"/>
  <c r="G982" i="10"/>
  <c r="N982" i="10"/>
  <c r="B982" i="10"/>
  <c r="D982" i="10"/>
  <c r="L982" i="10"/>
  <c r="E982" i="10"/>
  <c r="H233" i="10"/>
  <c r="G233" i="10"/>
  <c r="P233" i="10"/>
  <c r="L233" i="10"/>
  <c r="B233" i="10"/>
  <c r="N233" i="10"/>
  <c r="M233" i="10"/>
  <c r="K233" i="10"/>
  <c r="R233" i="10"/>
  <c r="J233" i="10"/>
  <c r="D233" i="10"/>
  <c r="I233" i="10"/>
  <c r="E233" i="10"/>
  <c r="F233" i="10"/>
  <c r="Q233" i="10"/>
  <c r="O233" i="10"/>
  <c r="N391" i="10"/>
  <c r="R391" i="10"/>
  <c r="Q391" i="10"/>
  <c r="L391" i="10"/>
  <c r="K391" i="10"/>
  <c r="M391" i="10"/>
  <c r="H391" i="10"/>
  <c r="D391" i="10"/>
  <c r="G391" i="10"/>
  <c r="I391" i="10"/>
  <c r="P391" i="10"/>
  <c r="O391" i="10"/>
  <c r="B391" i="10"/>
  <c r="J391" i="10"/>
  <c r="E391" i="10"/>
  <c r="F391" i="10"/>
  <c r="B392" i="10"/>
  <c r="I392" i="10"/>
  <c r="R392" i="10"/>
  <c r="D392" i="10"/>
  <c r="F392" i="10"/>
  <c r="N392" i="10"/>
  <c r="H392" i="10"/>
  <c r="P392" i="10"/>
  <c r="K392" i="10"/>
  <c r="L392" i="10"/>
  <c r="G392" i="10"/>
  <c r="J392" i="10"/>
  <c r="Q392" i="10"/>
  <c r="E392" i="10"/>
  <c r="M392" i="10"/>
  <c r="O392" i="10"/>
  <c r="B21" i="10"/>
  <c r="M21" i="10"/>
  <c r="G21" i="10"/>
  <c r="P21" i="10"/>
  <c r="K21" i="10"/>
  <c r="F21" i="10"/>
  <c r="O21" i="10"/>
  <c r="L21" i="10"/>
  <c r="I21" i="10"/>
  <c r="N21" i="10"/>
  <c r="R21" i="10"/>
  <c r="D21" i="10"/>
  <c r="E21" i="10"/>
  <c r="Q21" i="10"/>
  <c r="J21" i="10"/>
  <c r="H21" i="10"/>
  <c r="H585" i="10"/>
  <c r="E585" i="10"/>
  <c r="K585" i="10"/>
  <c r="R585" i="10"/>
  <c r="B585" i="10"/>
  <c r="Q585" i="10"/>
  <c r="O585" i="10"/>
  <c r="N585" i="10"/>
  <c r="P585" i="10"/>
  <c r="M585" i="10"/>
  <c r="I585" i="10"/>
  <c r="F585" i="10"/>
  <c r="G585" i="10"/>
  <c r="D585" i="10"/>
  <c r="L585" i="10"/>
  <c r="J585" i="10"/>
  <c r="B302" i="10"/>
  <c r="D302" i="10"/>
  <c r="H302" i="10"/>
  <c r="M302" i="10"/>
  <c r="R302" i="10"/>
  <c r="O302" i="10"/>
  <c r="G302" i="10"/>
  <c r="E302" i="10"/>
  <c r="P302" i="10"/>
  <c r="N302" i="10"/>
  <c r="K302" i="10"/>
  <c r="J302" i="10"/>
  <c r="I302" i="10"/>
  <c r="Q302" i="10"/>
  <c r="L302" i="10"/>
  <c r="F302" i="10"/>
  <c r="B213" i="10"/>
  <c r="Q213" i="10"/>
  <c r="D213" i="10"/>
  <c r="H213" i="10"/>
  <c r="N213" i="10"/>
  <c r="M213" i="10"/>
  <c r="K213" i="10"/>
  <c r="R213" i="10"/>
  <c r="J213" i="10"/>
  <c r="F213" i="10"/>
  <c r="L213" i="10"/>
  <c r="O213" i="10"/>
  <c r="I213" i="10"/>
  <c r="G213" i="10"/>
  <c r="P213" i="10"/>
  <c r="E213" i="10"/>
  <c r="D530" i="10"/>
  <c r="K530" i="10"/>
  <c r="N530" i="10"/>
  <c r="O530" i="10"/>
  <c r="J530" i="10"/>
  <c r="R530" i="10"/>
  <c r="P530" i="10"/>
  <c r="E530" i="10"/>
  <c r="B530" i="10"/>
  <c r="Q530" i="10"/>
  <c r="L530" i="10"/>
  <c r="I530" i="10"/>
  <c r="M530" i="10"/>
  <c r="G530" i="10"/>
  <c r="F530" i="10"/>
  <c r="H530" i="10"/>
  <c r="R71" i="10"/>
  <c r="P71" i="10"/>
  <c r="Q71" i="10"/>
  <c r="M71" i="10"/>
  <c r="I71" i="10"/>
  <c r="K71" i="10"/>
  <c r="D71" i="10"/>
  <c r="J71" i="10"/>
  <c r="E71" i="10"/>
  <c r="H71" i="10"/>
  <c r="B71" i="10"/>
  <c r="L71" i="10"/>
  <c r="O71" i="10"/>
  <c r="G71" i="10"/>
  <c r="F71" i="10"/>
  <c r="N71" i="10"/>
  <c r="B800" i="10"/>
  <c r="G800" i="10"/>
  <c r="R800" i="10"/>
  <c r="I800" i="10"/>
  <c r="P800" i="10"/>
  <c r="O800" i="10"/>
  <c r="K800" i="10"/>
  <c r="J800" i="10"/>
  <c r="L800" i="10"/>
  <c r="H800" i="10"/>
  <c r="E800" i="10"/>
  <c r="M800" i="10"/>
  <c r="D800" i="10"/>
  <c r="N800" i="10"/>
  <c r="Q800" i="10"/>
  <c r="F800" i="10"/>
  <c r="H41" i="10"/>
  <c r="E41" i="10"/>
  <c r="N41" i="10"/>
  <c r="R41" i="10"/>
  <c r="L41" i="10"/>
  <c r="I41" i="10"/>
  <c r="G41" i="10"/>
  <c r="Q41" i="10"/>
  <c r="F41" i="10"/>
  <c r="D41" i="10"/>
  <c r="B41" i="10"/>
  <c r="K41" i="10"/>
  <c r="J41" i="10"/>
  <c r="M41" i="10"/>
  <c r="P41" i="10"/>
  <c r="O41" i="10"/>
  <c r="R221" i="10"/>
  <c r="L221" i="10"/>
  <c r="D221" i="10"/>
  <c r="M221" i="10"/>
  <c r="K221" i="10"/>
  <c r="N221" i="10"/>
  <c r="F221" i="10"/>
  <c r="G221" i="10"/>
  <c r="P221" i="10"/>
  <c r="I221" i="10"/>
  <c r="B221" i="10"/>
  <c r="H221" i="10"/>
  <c r="J221" i="10"/>
  <c r="E221" i="10"/>
  <c r="Q221" i="10"/>
  <c r="O221" i="10"/>
  <c r="P152" i="10"/>
  <c r="L152" i="10"/>
  <c r="M152" i="10"/>
  <c r="D152" i="10"/>
  <c r="N152" i="10"/>
  <c r="F152" i="10"/>
  <c r="I152" i="10"/>
  <c r="O152" i="10"/>
  <c r="E152" i="10"/>
  <c r="J152" i="10"/>
  <c r="Q152" i="10"/>
  <c r="K152" i="10"/>
  <c r="B152" i="10"/>
  <c r="R152" i="10"/>
  <c r="G152" i="10"/>
  <c r="H152" i="10"/>
  <c r="R191" i="10"/>
  <c r="J191" i="10"/>
  <c r="K191" i="10"/>
  <c r="F191" i="10"/>
  <c r="N191" i="10"/>
  <c r="P191" i="10"/>
  <c r="Q191" i="10"/>
  <c r="M191" i="10"/>
  <c r="I191" i="10"/>
  <c r="L191" i="10"/>
  <c r="H191" i="10"/>
  <c r="D191" i="10"/>
  <c r="B191" i="10"/>
  <c r="E191" i="10"/>
  <c r="G191" i="10"/>
  <c r="O191" i="10"/>
  <c r="P335" i="10"/>
  <c r="R335" i="10"/>
  <c r="M335" i="10"/>
  <c r="H335" i="10"/>
  <c r="L335" i="10"/>
  <c r="N335" i="10"/>
  <c r="D335" i="10"/>
  <c r="O335" i="10"/>
  <c r="G335" i="10"/>
  <c r="I335" i="10"/>
  <c r="K335" i="10"/>
  <c r="F335" i="10"/>
  <c r="B335" i="10"/>
  <c r="J335" i="10"/>
  <c r="E335" i="10"/>
  <c r="Q335" i="10"/>
  <c r="B370" i="10"/>
  <c r="F370" i="10"/>
  <c r="K370" i="10"/>
  <c r="E370" i="10"/>
  <c r="G370" i="10"/>
  <c r="J370" i="10"/>
  <c r="L370" i="10"/>
  <c r="R370" i="10"/>
  <c r="D370" i="10"/>
  <c r="P370" i="10"/>
  <c r="O370" i="10"/>
  <c r="N370" i="10"/>
  <c r="M370" i="10"/>
  <c r="I370" i="10"/>
  <c r="H370" i="10"/>
  <c r="Q370" i="10"/>
  <c r="Q317" i="10"/>
  <c r="K317" i="10"/>
  <c r="E317" i="10"/>
  <c r="I317" i="10"/>
  <c r="F317" i="10"/>
  <c r="J317" i="10"/>
  <c r="P317" i="10"/>
  <c r="G317" i="10"/>
  <c r="N317" i="10"/>
  <c r="O317" i="10"/>
  <c r="B317" i="10"/>
  <c r="D317" i="10"/>
  <c r="L317" i="10"/>
  <c r="M317" i="10"/>
  <c r="R317" i="10"/>
  <c r="H317" i="10"/>
  <c r="K622" i="10"/>
  <c r="I622" i="10"/>
  <c r="L622" i="10"/>
  <c r="F622" i="10"/>
  <c r="N622" i="10"/>
  <c r="J622" i="10"/>
  <c r="E622" i="10"/>
  <c r="D622" i="10"/>
  <c r="G622" i="10"/>
  <c r="Q622" i="10"/>
  <c r="B622" i="10"/>
  <c r="H622" i="10"/>
  <c r="O622" i="10"/>
  <c r="R622" i="10"/>
  <c r="P622" i="10"/>
  <c r="M622" i="10"/>
  <c r="B641" i="10"/>
  <c r="R641" i="10"/>
  <c r="Q641" i="10"/>
  <c r="J641" i="10"/>
  <c r="O641" i="10"/>
  <c r="P641" i="10"/>
  <c r="I641" i="10"/>
  <c r="G641" i="10"/>
  <c r="K641" i="10"/>
  <c r="L641" i="10"/>
  <c r="H641" i="10"/>
  <c r="N641" i="10"/>
  <c r="F641" i="10"/>
  <c r="E641" i="10"/>
  <c r="D641" i="10"/>
  <c r="M641" i="10"/>
  <c r="Q963" i="10"/>
  <c r="P963" i="10"/>
  <c r="E963" i="10"/>
  <c r="G963" i="10"/>
  <c r="B963" i="10"/>
  <c r="H963" i="10"/>
  <c r="O963" i="10"/>
  <c r="K963" i="10"/>
  <c r="D963" i="10"/>
  <c r="M963" i="10"/>
  <c r="J963" i="10"/>
  <c r="L963" i="10"/>
  <c r="I963" i="10"/>
  <c r="N963" i="10"/>
  <c r="F963" i="10"/>
  <c r="R963" i="10"/>
  <c r="P65" i="10"/>
  <c r="M65" i="10"/>
  <c r="Q65" i="10"/>
  <c r="N65" i="10"/>
  <c r="E65" i="10"/>
  <c r="K65" i="10"/>
  <c r="O65" i="10"/>
  <c r="F65" i="10"/>
  <c r="L65" i="10"/>
  <c r="G65" i="10"/>
  <c r="B65" i="10"/>
  <c r="D65" i="10"/>
  <c r="J65" i="10"/>
  <c r="I65" i="10"/>
  <c r="R65" i="10"/>
  <c r="H65" i="10"/>
  <c r="O751" i="10"/>
  <c r="R751" i="10"/>
  <c r="M751" i="10"/>
  <c r="H751" i="10"/>
  <c r="L751" i="10"/>
  <c r="P751" i="10"/>
  <c r="J751" i="10"/>
  <c r="N751" i="10"/>
  <c r="G751" i="10"/>
  <c r="I751" i="10"/>
  <c r="K751" i="10"/>
  <c r="F751" i="10"/>
  <c r="B751" i="10"/>
  <c r="D751" i="10"/>
  <c r="E751" i="10"/>
  <c r="Q751" i="10"/>
  <c r="R471" i="10"/>
  <c r="N471" i="10"/>
  <c r="K471" i="10"/>
  <c r="F471" i="10"/>
  <c r="M471" i="10"/>
  <c r="O471" i="10"/>
  <c r="Q471" i="10"/>
  <c r="L471" i="10"/>
  <c r="I471" i="10"/>
  <c r="G471" i="10"/>
  <c r="H471" i="10"/>
  <c r="D471" i="10"/>
  <c r="B471" i="10"/>
  <c r="E471" i="10"/>
  <c r="J471" i="10"/>
  <c r="P471" i="10"/>
  <c r="K600" i="10"/>
  <c r="H600" i="10"/>
  <c r="N600" i="10"/>
  <c r="M600" i="10"/>
  <c r="B600" i="10"/>
  <c r="P600" i="10"/>
  <c r="O600" i="10"/>
  <c r="Q600" i="10"/>
  <c r="R600" i="10"/>
  <c r="F600" i="10"/>
  <c r="I600" i="10"/>
  <c r="J600" i="10"/>
  <c r="D600" i="10"/>
  <c r="G600" i="10"/>
  <c r="E600" i="10"/>
  <c r="L600" i="10"/>
  <c r="G904" i="10"/>
  <c r="B904" i="10"/>
  <c r="D904" i="10"/>
  <c r="E904" i="10"/>
  <c r="H904" i="10"/>
  <c r="P904" i="10"/>
  <c r="I904" i="10"/>
  <c r="R904" i="10"/>
  <c r="J904" i="10"/>
  <c r="O904" i="10"/>
  <c r="Q904" i="10"/>
  <c r="L904" i="10"/>
  <c r="M904" i="10"/>
  <c r="F904" i="10"/>
  <c r="K904" i="10"/>
  <c r="N904" i="10"/>
  <c r="F264" i="10"/>
  <c r="J264" i="10"/>
  <c r="Q264" i="10"/>
  <c r="G264" i="10"/>
  <c r="R264" i="10"/>
  <c r="E264" i="10"/>
  <c r="M264" i="10"/>
  <c r="B264" i="10"/>
  <c r="L264" i="10"/>
  <c r="H264" i="10"/>
  <c r="P264" i="10"/>
  <c r="D264" i="10"/>
  <c r="I264" i="10"/>
  <c r="K264" i="10"/>
  <c r="N264" i="10"/>
  <c r="O264" i="10"/>
  <c r="N215" i="10"/>
  <c r="L215" i="10"/>
  <c r="Q215" i="10"/>
  <c r="M215" i="10"/>
  <c r="E215" i="10"/>
  <c r="K215" i="10"/>
  <c r="D215" i="10"/>
  <c r="B215" i="10"/>
  <c r="P215" i="10"/>
  <c r="H215" i="10"/>
  <c r="R215" i="10"/>
  <c r="G215" i="10"/>
  <c r="O215" i="10"/>
  <c r="I215" i="10"/>
  <c r="J215" i="10"/>
  <c r="F215" i="10"/>
  <c r="D182" i="10"/>
  <c r="J182" i="10"/>
  <c r="E182" i="10"/>
  <c r="L182" i="10"/>
  <c r="B182" i="10"/>
  <c r="H182" i="10"/>
  <c r="M182" i="10"/>
  <c r="R182" i="10"/>
  <c r="F182" i="10"/>
  <c r="Q182" i="10"/>
  <c r="O182" i="10"/>
  <c r="N182" i="10"/>
  <c r="K182" i="10"/>
  <c r="G182" i="10"/>
  <c r="I182" i="10"/>
  <c r="P182" i="10"/>
  <c r="N87" i="10"/>
  <c r="L87" i="10"/>
  <c r="F87" i="10"/>
  <c r="Q87" i="10"/>
  <c r="E87" i="10"/>
  <c r="O87" i="10"/>
  <c r="H87" i="10"/>
  <c r="B87" i="10"/>
  <c r="P87" i="10"/>
  <c r="M87" i="10"/>
  <c r="R87" i="10"/>
  <c r="G87" i="10"/>
  <c r="D87" i="10"/>
  <c r="I87" i="10"/>
  <c r="J87" i="10"/>
  <c r="K87" i="10"/>
  <c r="B449" i="10"/>
  <c r="Q449" i="10"/>
  <c r="O449" i="10"/>
  <c r="R449" i="10"/>
  <c r="N449" i="10"/>
  <c r="M449" i="10"/>
  <c r="L449" i="10"/>
  <c r="P449" i="10"/>
  <c r="J449" i="10"/>
  <c r="E449" i="10"/>
  <c r="H449" i="10"/>
  <c r="I449" i="10"/>
  <c r="F449" i="10"/>
  <c r="G449" i="10"/>
  <c r="K449" i="10"/>
  <c r="D449" i="10"/>
  <c r="O251" i="10"/>
  <c r="L251" i="10"/>
  <c r="G251" i="10"/>
  <c r="Q251" i="10"/>
  <c r="F251" i="10"/>
  <c r="N251" i="10"/>
  <c r="I251" i="10"/>
  <c r="R251" i="10"/>
  <c r="D251" i="10"/>
  <c r="J251" i="10"/>
  <c r="M251" i="10"/>
  <c r="P251" i="10"/>
  <c r="E251" i="10"/>
  <c r="B251" i="10"/>
  <c r="H251" i="10"/>
  <c r="K251" i="10"/>
  <c r="B394" i="10"/>
  <c r="I394" i="10"/>
  <c r="O394" i="10"/>
  <c r="G394" i="10"/>
  <c r="D394" i="10"/>
  <c r="P394" i="10"/>
  <c r="J394" i="10"/>
  <c r="R394" i="10"/>
  <c r="N394" i="10"/>
  <c r="M394" i="10"/>
  <c r="L394" i="10"/>
  <c r="Q394" i="10"/>
  <c r="E394" i="10"/>
  <c r="H394" i="10"/>
  <c r="F394" i="10"/>
  <c r="K394" i="10"/>
  <c r="B288" i="10"/>
  <c r="E288" i="10"/>
  <c r="G288" i="10"/>
  <c r="I288" i="10"/>
  <c r="M288" i="10"/>
  <c r="N288" i="10"/>
  <c r="R288" i="10"/>
  <c r="Q288" i="10"/>
  <c r="O288" i="10"/>
  <c r="K288" i="10"/>
  <c r="P288" i="10"/>
  <c r="J288" i="10"/>
  <c r="D288" i="10"/>
  <c r="L288" i="10"/>
  <c r="H288" i="10"/>
  <c r="F288" i="10"/>
  <c r="B984" i="10"/>
  <c r="I984" i="10"/>
  <c r="O984" i="10"/>
  <c r="P984" i="10"/>
  <c r="R984" i="10"/>
  <c r="Q984" i="10"/>
  <c r="K984" i="10"/>
  <c r="M984" i="10"/>
  <c r="L984" i="10"/>
  <c r="F984" i="10"/>
  <c r="N984" i="10"/>
  <c r="G984" i="10"/>
  <c r="D984" i="10"/>
  <c r="E984" i="10"/>
  <c r="J984" i="10"/>
  <c r="H984" i="10"/>
  <c r="B120" i="10"/>
  <c r="R120" i="10"/>
  <c r="N120" i="10"/>
  <c r="O120" i="10"/>
  <c r="P120" i="10"/>
  <c r="L120" i="10"/>
  <c r="Q120" i="10"/>
  <c r="M120" i="10"/>
  <c r="F120" i="10"/>
  <c r="H120" i="10"/>
  <c r="J120" i="10"/>
  <c r="G120" i="10"/>
  <c r="K120" i="10"/>
  <c r="E120" i="10"/>
  <c r="I120" i="10"/>
  <c r="D120" i="10"/>
  <c r="H542" i="10"/>
  <c r="J542" i="10"/>
  <c r="E542" i="10"/>
  <c r="I542" i="10"/>
  <c r="N542" i="10"/>
  <c r="O542" i="10"/>
  <c r="Q542" i="10"/>
  <c r="F542" i="10"/>
  <c r="K542" i="10"/>
  <c r="M542" i="10"/>
  <c r="B542" i="10"/>
  <c r="P542" i="10"/>
  <c r="G542" i="10"/>
  <c r="D542" i="10"/>
  <c r="R542" i="10"/>
  <c r="L542" i="10"/>
  <c r="B517" i="10"/>
  <c r="K517" i="10"/>
  <c r="H517" i="10"/>
  <c r="R517" i="10"/>
  <c r="E517" i="10"/>
  <c r="D517" i="10"/>
  <c r="L517" i="10"/>
  <c r="P517" i="10"/>
  <c r="I517" i="10"/>
  <c r="Q517" i="10"/>
  <c r="O517" i="10"/>
  <c r="J517" i="10"/>
  <c r="N517" i="10"/>
  <c r="F517" i="10"/>
  <c r="G517" i="10"/>
  <c r="M517" i="10"/>
  <c r="O409" i="10"/>
  <c r="N409" i="10"/>
  <c r="Q409" i="10"/>
  <c r="J409" i="10"/>
  <c r="I409" i="10"/>
  <c r="M409" i="10"/>
  <c r="E409" i="10"/>
  <c r="H409" i="10"/>
  <c r="R409" i="10"/>
  <c r="G409" i="10"/>
  <c r="B409" i="10"/>
  <c r="L409" i="10"/>
  <c r="F409" i="10"/>
  <c r="K409" i="10"/>
  <c r="D409" i="10"/>
  <c r="P409" i="10"/>
  <c r="G562" i="10"/>
  <c r="P562" i="10"/>
  <c r="J562" i="10"/>
  <c r="R562" i="10"/>
  <c r="M562" i="10"/>
  <c r="O562" i="10"/>
  <c r="F562" i="10"/>
  <c r="L562" i="10"/>
  <c r="B562" i="10"/>
  <c r="N562" i="10"/>
  <c r="K562" i="10"/>
  <c r="H562" i="10"/>
  <c r="E562" i="10"/>
  <c r="D562" i="10"/>
  <c r="I562" i="10"/>
  <c r="Q562" i="10"/>
  <c r="E474" i="10"/>
  <c r="F474" i="10"/>
  <c r="M474" i="10"/>
  <c r="K474" i="10"/>
  <c r="I474" i="10"/>
  <c r="R474" i="10"/>
  <c r="P474" i="10"/>
  <c r="G474" i="10"/>
  <c r="B474" i="10"/>
  <c r="Q474" i="10"/>
  <c r="N474" i="10"/>
  <c r="H474" i="10"/>
  <c r="O474" i="10"/>
  <c r="D474" i="10"/>
  <c r="L474" i="10"/>
  <c r="J474" i="10"/>
  <c r="R521" i="10"/>
  <c r="O521" i="10"/>
  <c r="E521" i="10"/>
  <c r="M521" i="10"/>
  <c r="N521" i="10"/>
  <c r="K521" i="10"/>
  <c r="J521" i="10"/>
  <c r="F521" i="10"/>
  <c r="H521" i="10"/>
  <c r="G521" i="10"/>
  <c r="I521" i="10"/>
  <c r="L521" i="10"/>
  <c r="Q521" i="10"/>
  <c r="B521" i="10"/>
  <c r="D521" i="10"/>
  <c r="P521" i="10"/>
  <c r="D118" i="10"/>
  <c r="K118" i="10"/>
  <c r="H118" i="10"/>
  <c r="L118" i="10"/>
  <c r="Q118" i="10"/>
  <c r="R118" i="10"/>
  <c r="M118" i="10"/>
  <c r="E118" i="10"/>
  <c r="I118" i="10"/>
  <c r="G118" i="10"/>
  <c r="B118" i="10"/>
  <c r="P118" i="10"/>
  <c r="N118" i="10"/>
  <c r="F118" i="10"/>
  <c r="J118" i="10"/>
  <c r="O118" i="10"/>
  <c r="O123" i="10"/>
  <c r="L123" i="10"/>
  <c r="Q123" i="10"/>
  <c r="M123" i="10"/>
  <c r="F123" i="10"/>
  <c r="K123" i="10"/>
  <c r="E123" i="10"/>
  <c r="R123" i="10"/>
  <c r="D123" i="10"/>
  <c r="J123" i="10"/>
  <c r="I123" i="10"/>
  <c r="P123" i="10"/>
  <c r="N123" i="10"/>
  <c r="H123" i="10"/>
  <c r="G123" i="10"/>
  <c r="B123" i="10"/>
  <c r="B385" i="10"/>
  <c r="R385" i="10"/>
  <c r="E385" i="10"/>
  <c r="D385" i="10"/>
  <c r="N385" i="10"/>
  <c r="M385" i="10"/>
  <c r="H385" i="10"/>
  <c r="Q385" i="10"/>
  <c r="J385" i="10"/>
  <c r="I385" i="10"/>
  <c r="K385" i="10"/>
  <c r="P385" i="10"/>
  <c r="F385" i="10"/>
  <c r="G385" i="10"/>
  <c r="O385" i="10"/>
  <c r="L385" i="10"/>
  <c r="J131" i="10"/>
  <c r="I131" i="10"/>
  <c r="G131" i="10"/>
  <c r="D131" i="10"/>
  <c r="O131" i="10"/>
  <c r="N131" i="10"/>
  <c r="Q131" i="10"/>
  <c r="E131" i="10"/>
  <c r="F131" i="10"/>
  <c r="H131" i="10"/>
  <c r="B131" i="10"/>
  <c r="P131" i="10"/>
  <c r="M131" i="10"/>
  <c r="R131" i="10"/>
  <c r="L131" i="10"/>
  <c r="K131" i="10"/>
  <c r="E229" i="10"/>
  <c r="B229" i="10"/>
  <c r="O229" i="10"/>
  <c r="K229" i="10"/>
  <c r="Q229" i="10"/>
  <c r="N229" i="10"/>
  <c r="D229" i="10"/>
  <c r="P229" i="10"/>
  <c r="M229" i="10"/>
  <c r="L229" i="10"/>
  <c r="J229" i="10"/>
  <c r="R229" i="10"/>
  <c r="I229" i="10"/>
  <c r="H229" i="10"/>
  <c r="F229" i="10"/>
  <c r="G229" i="10"/>
  <c r="B165" i="10"/>
  <c r="F165" i="10"/>
  <c r="Q165" i="10"/>
  <c r="J165" i="10"/>
  <c r="E165" i="10"/>
  <c r="R165" i="10"/>
  <c r="H165" i="10"/>
  <c r="D165" i="10"/>
  <c r="P165" i="10"/>
  <c r="O165" i="10"/>
  <c r="G165" i="10"/>
  <c r="N165" i="10"/>
  <c r="I165" i="10"/>
  <c r="L165" i="10"/>
  <c r="K165" i="10"/>
  <c r="M165" i="10"/>
  <c r="R305" i="10"/>
  <c r="P305" i="10"/>
  <c r="N305" i="10"/>
  <c r="K305" i="10"/>
  <c r="I305" i="10"/>
  <c r="L305" i="10"/>
  <c r="E305" i="10"/>
  <c r="H305" i="10"/>
  <c r="O305" i="10"/>
  <c r="F305" i="10"/>
  <c r="J305" i="10"/>
  <c r="Q305" i="10"/>
  <c r="B305" i="10"/>
  <c r="G305" i="10"/>
  <c r="M305" i="10"/>
  <c r="D305" i="10"/>
  <c r="B790" i="10"/>
  <c r="F790" i="10"/>
  <c r="J790" i="10"/>
  <c r="H790" i="10"/>
  <c r="R790" i="10"/>
  <c r="N790" i="10"/>
  <c r="G790" i="10"/>
  <c r="M790" i="10"/>
  <c r="O790" i="10"/>
  <c r="I790" i="10"/>
  <c r="L790" i="10"/>
  <c r="Q790" i="10"/>
  <c r="D790" i="10"/>
  <c r="P790" i="10"/>
  <c r="E790" i="10"/>
  <c r="K790" i="10"/>
  <c r="B992" i="10"/>
  <c r="I992" i="10"/>
  <c r="M992" i="10"/>
  <c r="G992" i="10"/>
  <c r="R992" i="10"/>
  <c r="Q992" i="10"/>
  <c r="O992" i="10"/>
  <c r="P992" i="10"/>
  <c r="N992" i="10"/>
  <c r="J992" i="10"/>
  <c r="D992" i="10"/>
  <c r="H992" i="10"/>
  <c r="F992" i="10"/>
  <c r="L992" i="10"/>
  <c r="E992" i="10"/>
  <c r="K992" i="10"/>
  <c r="M972" i="10"/>
  <c r="J972" i="10"/>
  <c r="R972" i="10"/>
  <c r="F972" i="10"/>
  <c r="E972" i="10"/>
  <c r="L972" i="10"/>
  <c r="I972" i="10"/>
  <c r="K972" i="10"/>
  <c r="B972" i="10"/>
  <c r="D972" i="10"/>
  <c r="O972" i="10"/>
  <c r="Q972" i="10"/>
  <c r="G972" i="10"/>
  <c r="P972" i="10"/>
  <c r="N972" i="10"/>
  <c r="H972" i="10"/>
  <c r="J771" i="10"/>
  <c r="F771" i="10"/>
  <c r="D771" i="10"/>
  <c r="P771" i="10"/>
  <c r="B771" i="10"/>
  <c r="Q771" i="10"/>
  <c r="L771" i="10"/>
  <c r="G771" i="10"/>
  <c r="O771" i="10"/>
  <c r="M771" i="10"/>
  <c r="R771" i="10"/>
  <c r="N771" i="10"/>
  <c r="H771" i="10"/>
  <c r="I771" i="10"/>
  <c r="E771" i="10"/>
  <c r="K771" i="10"/>
  <c r="K75" i="10"/>
  <c r="I75" i="10"/>
  <c r="R75" i="10"/>
  <c r="O75" i="10"/>
  <c r="Q75" i="10"/>
  <c r="D75" i="10"/>
  <c r="F75" i="10"/>
  <c r="G75" i="10"/>
  <c r="J75" i="10"/>
  <c r="M75" i="10"/>
  <c r="P75" i="10"/>
  <c r="B75" i="10"/>
  <c r="E75" i="10"/>
  <c r="H75" i="10"/>
  <c r="N75" i="10"/>
  <c r="L75" i="10"/>
  <c r="L955" i="10"/>
  <c r="I955" i="10"/>
  <c r="N955" i="10"/>
  <c r="J955" i="10"/>
  <c r="O955" i="10"/>
  <c r="E955" i="10"/>
  <c r="M955" i="10"/>
  <c r="G955" i="10"/>
  <c r="P955" i="10"/>
  <c r="D955" i="10"/>
  <c r="K955" i="10"/>
  <c r="Q955" i="10"/>
  <c r="H955" i="10"/>
  <c r="F955" i="10"/>
  <c r="B955" i="10"/>
  <c r="R955" i="10"/>
  <c r="B37" i="10"/>
  <c r="F37" i="10"/>
  <c r="M37" i="10"/>
  <c r="N37" i="10"/>
  <c r="E37" i="10"/>
  <c r="Q37" i="10"/>
  <c r="G37" i="10"/>
  <c r="J37" i="10"/>
  <c r="P37" i="10"/>
  <c r="O37" i="10"/>
  <c r="R37" i="10"/>
  <c r="D37" i="10"/>
  <c r="I37" i="10"/>
  <c r="L37" i="10"/>
  <c r="K37" i="10"/>
  <c r="H37" i="10"/>
  <c r="O440" i="10"/>
  <c r="H440" i="10"/>
  <c r="F440" i="10"/>
  <c r="I440" i="10"/>
  <c r="M440" i="10"/>
  <c r="J440" i="10"/>
  <c r="R440" i="10"/>
  <c r="E440" i="10"/>
  <c r="N440" i="10"/>
  <c r="L440" i="10"/>
  <c r="K440" i="10"/>
  <c r="G440" i="10"/>
  <c r="B440" i="10"/>
  <c r="Q440" i="10"/>
  <c r="D440" i="10"/>
  <c r="P440" i="10"/>
  <c r="B508" i="10"/>
  <c r="O508" i="10"/>
  <c r="D508" i="10"/>
  <c r="M508" i="10"/>
  <c r="Q508" i="10"/>
  <c r="K508" i="10"/>
  <c r="R508" i="10"/>
  <c r="F508" i="10"/>
  <c r="N508" i="10"/>
  <c r="G508" i="10"/>
  <c r="J508" i="10"/>
  <c r="L508" i="10"/>
  <c r="I508" i="10"/>
  <c r="H508" i="10"/>
  <c r="P508" i="10"/>
  <c r="E508" i="10"/>
  <c r="B597" i="10"/>
  <c r="K597" i="10"/>
  <c r="N597" i="10"/>
  <c r="L597" i="10"/>
  <c r="M597" i="10"/>
  <c r="H597" i="10"/>
  <c r="P597" i="10"/>
  <c r="D597" i="10"/>
  <c r="O597" i="10"/>
  <c r="J597" i="10"/>
  <c r="E597" i="10"/>
  <c r="G597" i="10"/>
  <c r="F597" i="10"/>
  <c r="Q597" i="10"/>
  <c r="R597" i="10"/>
  <c r="I597" i="10"/>
  <c r="J74" i="10"/>
  <c r="H74" i="10"/>
  <c r="F74" i="10"/>
  <c r="R74" i="10"/>
  <c r="D74" i="10"/>
  <c r="G74" i="10"/>
  <c r="O74" i="10"/>
  <c r="M74" i="10"/>
  <c r="E74" i="10"/>
  <c r="P74" i="10"/>
  <c r="I74" i="10"/>
  <c r="K74" i="10"/>
  <c r="B74" i="10"/>
  <c r="N74" i="10"/>
  <c r="Q74" i="10"/>
  <c r="L74" i="10"/>
  <c r="G114" i="10"/>
  <c r="N114" i="10"/>
  <c r="L114" i="10"/>
  <c r="K114" i="10"/>
  <c r="B114" i="10"/>
  <c r="F114" i="10"/>
  <c r="I114" i="10"/>
  <c r="P114" i="10"/>
  <c r="D114" i="10"/>
  <c r="E114" i="10"/>
  <c r="Q114" i="10"/>
  <c r="M114" i="10"/>
  <c r="O114" i="10"/>
  <c r="J114" i="10"/>
  <c r="H114" i="10"/>
  <c r="R114" i="10"/>
  <c r="B550" i="10"/>
  <c r="L550" i="10"/>
  <c r="H550" i="10"/>
  <c r="O550" i="10"/>
  <c r="D550" i="10"/>
  <c r="R550" i="10"/>
  <c r="M550" i="10"/>
  <c r="K550" i="10"/>
  <c r="P550" i="10"/>
  <c r="Q550" i="10"/>
  <c r="F550" i="10"/>
  <c r="E550" i="10"/>
  <c r="J550" i="10"/>
  <c r="G550" i="10"/>
  <c r="N550" i="10"/>
  <c r="I550" i="10"/>
  <c r="B446" i="10"/>
  <c r="Q446" i="10"/>
  <c r="P446" i="10"/>
  <c r="R446" i="10"/>
  <c r="O446" i="10"/>
  <c r="M446" i="10"/>
  <c r="F446" i="10"/>
  <c r="N446" i="10"/>
  <c r="G446" i="10"/>
  <c r="E446" i="10"/>
  <c r="D446" i="10"/>
  <c r="I446" i="10"/>
  <c r="H446" i="10"/>
  <c r="L446" i="10"/>
  <c r="J446" i="10"/>
  <c r="K446" i="10"/>
  <c r="D834" i="10"/>
  <c r="P834" i="10"/>
  <c r="N834" i="10"/>
  <c r="J834" i="10"/>
  <c r="Q834" i="10"/>
  <c r="F834" i="10"/>
  <c r="R834" i="10"/>
  <c r="K834" i="10"/>
  <c r="B834" i="10"/>
  <c r="L834" i="10"/>
  <c r="M834" i="10"/>
  <c r="I834" i="10"/>
  <c r="O834" i="10"/>
  <c r="G834" i="10"/>
  <c r="H834" i="10"/>
  <c r="E834" i="10"/>
  <c r="M828" i="10"/>
  <c r="H828" i="10"/>
  <c r="O828" i="10"/>
  <c r="G828" i="10"/>
  <c r="E828" i="10"/>
  <c r="R828" i="10"/>
  <c r="D828" i="10"/>
  <c r="N828" i="10"/>
  <c r="B828" i="10"/>
  <c r="Q828" i="10"/>
  <c r="I828" i="10"/>
  <c r="K828" i="10"/>
  <c r="J828" i="10"/>
  <c r="P828" i="10"/>
  <c r="L828" i="10"/>
  <c r="F828" i="10"/>
  <c r="B160" i="10"/>
  <c r="R160" i="10"/>
  <c r="E160" i="10"/>
  <c r="G160" i="10"/>
  <c r="D160" i="10"/>
  <c r="Q160" i="10"/>
  <c r="P160" i="10"/>
  <c r="L160" i="10"/>
  <c r="M160" i="10"/>
  <c r="I160" i="10"/>
  <c r="O160" i="10"/>
  <c r="F160" i="10"/>
  <c r="J160" i="10"/>
  <c r="H160" i="10"/>
  <c r="N160" i="10"/>
  <c r="K160" i="10"/>
  <c r="Q301" i="10"/>
  <c r="L301" i="10"/>
  <c r="D301" i="10"/>
  <c r="R301" i="10"/>
  <c r="J301" i="10"/>
  <c r="N301" i="10"/>
  <c r="E301" i="10"/>
  <c r="G301" i="10"/>
  <c r="P301" i="10"/>
  <c r="I301" i="10"/>
  <c r="B301" i="10"/>
  <c r="H301" i="10"/>
  <c r="M301" i="10"/>
  <c r="O301" i="10"/>
  <c r="K301" i="10"/>
  <c r="F301" i="10"/>
  <c r="E570" i="10"/>
  <c r="K570" i="10"/>
  <c r="J570" i="10"/>
  <c r="R570" i="10"/>
  <c r="I570" i="10"/>
  <c r="G570" i="10"/>
  <c r="O570" i="10"/>
  <c r="N570" i="10"/>
  <c r="B570" i="10"/>
  <c r="P570" i="10"/>
  <c r="F570" i="10"/>
  <c r="H570" i="10"/>
  <c r="D570" i="10"/>
  <c r="Q570" i="10"/>
  <c r="M570" i="10"/>
  <c r="L570" i="10"/>
  <c r="J899" i="10"/>
  <c r="D899" i="10"/>
  <c r="I899" i="10"/>
  <c r="E899" i="10"/>
  <c r="N899" i="10"/>
  <c r="F899" i="10"/>
  <c r="M899" i="10"/>
  <c r="B899" i="10"/>
  <c r="H899" i="10"/>
  <c r="R899" i="10"/>
  <c r="K899" i="10"/>
  <c r="P899" i="10"/>
  <c r="G899" i="10"/>
  <c r="Q899" i="10"/>
  <c r="L899" i="10"/>
  <c r="O899" i="10"/>
  <c r="F460" i="10"/>
  <c r="Q460" i="10"/>
  <c r="I460" i="10"/>
  <c r="K460" i="10"/>
  <c r="R460" i="10"/>
  <c r="M460" i="10"/>
  <c r="D460" i="10"/>
  <c r="P460" i="10"/>
  <c r="J460" i="10"/>
  <c r="G460" i="10"/>
  <c r="E460" i="10"/>
  <c r="H460" i="10"/>
  <c r="B460" i="10"/>
  <c r="L460" i="10"/>
  <c r="O460" i="10"/>
  <c r="N460" i="10"/>
  <c r="O695" i="10"/>
  <c r="R695" i="10"/>
  <c r="Q695" i="10"/>
  <c r="M695" i="10"/>
  <c r="L695" i="10"/>
  <c r="P695" i="10"/>
  <c r="H695" i="10"/>
  <c r="J695" i="10"/>
  <c r="G695" i="10"/>
  <c r="I695" i="10"/>
  <c r="N695" i="10"/>
  <c r="K695" i="10"/>
  <c r="B695" i="10"/>
  <c r="D695" i="10"/>
  <c r="E695" i="10"/>
  <c r="F695" i="10"/>
  <c r="H670" i="10"/>
  <c r="K670" i="10"/>
  <c r="L670" i="10"/>
  <c r="R670" i="10"/>
  <c r="G670" i="10"/>
  <c r="P670" i="10"/>
  <c r="D670" i="10"/>
  <c r="Q670" i="10"/>
  <c r="E670" i="10"/>
  <c r="J670" i="10"/>
  <c r="B670" i="10"/>
  <c r="M670" i="10"/>
  <c r="F670" i="10"/>
  <c r="I670" i="10"/>
  <c r="N670" i="10"/>
  <c r="O670" i="10"/>
  <c r="B835" i="10"/>
  <c r="D835" i="10"/>
  <c r="R835" i="10"/>
  <c r="N835" i="10"/>
  <c r="Q835" i="10"/>
  <c r="O835" i="10"/>
  <c r="I835" i="10"/>
  <c r="E835" i="10"/>
  <c r="M835" i="10"/>
  <c r="K835" i="10"/>
  <c r="P835" i="10"/>
  <c r="L835" i="10"/>
  <c r="J835" i="10"/>
  <c r="H835" i="10"/>
  <c r="F835" i="10"/>
  <c r="G835" i="10"/>
  <c r="B116" i="10"/>
  <c r="O116" i="10"/>
  <c r="L116" i="10"/>
  <c r="N116" i="10"/>
  <c r="M116" i="10"/>
  <c r="D116" i="10"/>
  <c r="F116" i="10"/>
  <c r="K116" i="10"/>
  <c r="Q116" i="10"/>
  <c r="R116" i="10"/>
  <c r="J116" i="10"/>
  <c r="E116" i="10"/>
  <c r="I116" i="10"/>
  <c r="H116" i="10"/>
  <c r="P116" i="10"/>
  <c r="G116" i="10"/>
  <c r="M956" i="10"/>
  <c r="H956" i="10"/>
  <c r="I956" i="10"/>
  <c r="K956" i="10"/>
  <c r="E956" i="10"/>
  <c r="O956" i="10"/>
  <c r="G956" i="10"/>
  <c r="J956" i="10"/>
  <c r="B956" i="10"/>
  <c r="Q956" i="10"/>
  <c r="D956" i="10"/>
  <c r="N956" i="10"/>
  <c r="F956" i="10"/>
  <c r="P956" i="10"/>
  <c r="L956" i="10"/>
  <c r="R956" i="10"/>
  <c r="B291" i="10"/>
  <c r="D291" i="10"/>
  <c r="J291" i="10"/>
  <c r="R291" i="10"/>
  <c r="H291" i="10"/>
  <c r="O291" i="10"/>
  <c r="P291" i="10"/>
  <c r="N291" i="10"/>
  <c r="E291" i="10"/>
  <c r="G291" i="10"/>
  <c r="Q291" i="10"/>
  <c r="K291" i="10"/>
  <c r="L291" i="10"/>
  <c r="F291" i="10"/>
  <c r="I291" i="10"/>
  <c r="M291" i="10"/>
  <c r="B19" i="10"/>
  <c r="Q19" i="10"/>
  <c r="P19" i="10"/>
  <c r="L19" i="10"/>
  <c r="F19" i="10"/>
  <c r="G19" i="10"/>
  <c r="R19" i="10"/>
  <c r="M19" i="10"/>
  <c r="O19" i="10"/>
  <c r="I19" i="10"/>
  <c r="N19" i="10"/>
  <c r="H19" i="10"/>
  <c r="E19" i="10"/>
  <c r="K19" i="10"/>
  <c r="J19" i="10"/>
  <c r="D19" i="10"/>
  <c r="L241" i="10"/>
  <c r="P241" i="10"/>
  <c r="O241" i="10"/>
  <c r="K241" i="10"/>
  <c r="M241" i="10"/>
  <c r="H241" i="10"/>
  <c r="E241" i="10"/>
  <c r="I241" i="10"/>
  <c r="D241" i="10"/>
  <c r="F241" i="10"/>
  <c r="J241" i="10"/>
  <c r="Q241" i="10"/>
  <c r="B241" i="10"/>
  <c r="G241" i="10"/>
  <c r="N241" i="10"/>
  <c r="R241" i="10"/>
  <c r="B914" i="10"/>
  <c r="E914" i="10"/>
  <c r="P914" i="10"/>
  <c r="Q914" i="10"/>
  <c r="D914" i="10"/>
  <c r="R914" i="10"/>
  <c r="F914" i="10"/>
  <c r="N914" i="10"/>
  <c r="G914" i="10"/>
  <c r="O914" i="10"/>
  <c r="L914" i="10"/>
  <c r="M914" i="10"/>
  <c r="H914" i="10"/>
  <c r="J914" i="10"/>
  <c r="K914" i="10"/>
  <c r="I914" i="10"/>
  <c r="B742" i="10"/>
  <c r="R742" i="10"/>
  <c r="D742" i="10"/>
  <c r="N742" i="10"/>
  <c r="P742" i="10"/>
  <c r="O742" i="10"/>
  <c r="Q742" i="10"/>
  <c r="L742" i="10"/>
  <c r="J742" i="10"/>
  <c r="I742" i="10"/>
  <c r="F742" i="10"/>
  <c r="M742" i="10"/>
  <c r="E742" i="10"/>
  <c r="G742" i="10"/>
  <c r="K742" i="10"/>
  <c r="H742" i="10"/>
  <c r="B388" i="10"/>
  <c r="D388" i="10"/>
  <c r="M388" i="10"/>
  <c r="K388" i="10"/>
  <c r="Q388" i="10"/>
  <c r="N388" i="10"/>
  <c r="F388" i="10"/>
  <c r="H388" i="10"/>
  <c r="L388" i="10"/>
  <c r="I388" i="10"/>
  <c r="J388" i="10"/>
  <c r="R388" i="10"/>
  <c r="P388" i="10"/>
  <c r="O388" i="10"/>
  <c r="E388" i="10"/>
  <c r="G388" i="10"/>
  <c r="P817" i="10"/>
  <c r="O817" i="10"/>
  <c r="D817" i="10"/>
  <c r="E817" i="10"/>
  <c r="F817" i="10"/>
  <c r="H817" i="10"/>
  <c r="N817" i="10"/>
  <c r="B817" i="10"/>
  <c r="L817" i="10"/>
  <c r="J817" i="10"/>
  <c r="R817" i="10"/>
  <c r="K817" i="10"/>
  <c r="Q817" i="10"/>
  <c r="I817" i="10"/>
  <c r="G817" i="10"/>
  <c r="M817" i="10"/>
  <c r="G909" i="10"/>
  <c r="I909" i="10"/>
  <c r="J909" i="10"/>
  <c r="R909" i="10"/>
  <c r="M909" i="10"/>
  <c r="Q909" i="10"/>
  <c r="O909" i="10"/>
  <c r="L909" i="10"/>
  <c r="P909" i="10"/>
  <c r="K909" i="10"/>
  <c r="D909" i="10"/>
  <c r="F909" i="10"/>
  <c r="B909" i="10"/>
  <c r="N909" i="10"/>
  <c r="H909" i="10"/>
  <c r="E909" i="10"/>
  <c r="R462" i="10"/>
  <c r="P462" i="10"/>
  <c r="G462" i="10"/>
  <c r="M462" i="10"/>
  <c r="N462" i="10"/>
  <c r="L462" i="10"/>
  <c r="O462" i="10"/>
  <c r="E462" i="10"/>
  <c r="H462" i="10"/>
  <c r="I462" i="10"/>
  <c r="J462" i="10"/>
  <c r="K462" i="10"/>
  <c r="Q462" i="10"/>
  <c r="B462" i="10"/>
  <c r="F462" i="10"/>
  <c r="D462" i="10"/>
  <c r="L526" i="10"/>
  <c r="I526" i="10"/>
  <c r="E526" i="10"/>
  <c r="O526" i="10"/>
  <c r="H526" i="10"/>
  <c r="R526" i="10"/>
  <c r="Q526" i="10"/>
  <c r="B526" i="10"/>
  <c r="N526" i="10"/>
  <c r="M526" i="10"/>
  <c r="P526" i="10"/>
  <c r="F526" i="10"/>
  <c r="G526" i="10"/>
  <c r="J526" i="10"/>
  <c r="K526" i="10"/>
  <c r="D526" i="10"/>
  <c r="L463" i="10"/>
  <c r="O463" i="10"/>
  <c r="H463" i="10"/>
  <c r="D463" i="10"/>
  <c r="J463" i="10"/>
  <c r="Q463" i="10"/>
  <c r="K463" i="10"/>
  <c r="B463" i="10"/>
  <c r="R463" i="10"/>
  <c r="P463" i="10"/>
  <c r="N463" i="10"/>
  <c r="I463" i="10"/>
  <c r="F463" i="10"/>
  <c r="M463" i="10"/>
  <c r="G463" i="10"/>
  <c r="E463" i="10"/>
  <c r="B243" i="10"/>
  <c r="J243" i="10"/>
  <c r="E243" i="10"/>
  <c r="Q243" i="10"/>
  <c r="G243" i="10"/>
  <c r="M243" i="10"/>
  <c r="N243" i="10"/>
  <c r="R243" i="10"/>
  <c r="D243" i="10"/>
  <c r="F243" i="10"/>
  <c r="P243" i="10"/>
  <c r="O243" i="10"/>
  <c r="K243" i="10"/>
  <c r="L243" i="10"/>
  <c r="I243" i="10"/>
  <c r="H243" i="10"/>
  <c r="L701" i="10"/>
  <c r="H701" i="10"/>
  <c r="E701" i="10"/>
  <c r="I701" i="10"/>
  <c r="G701" i="10"/>
  <c r="O701" i="10"/>
  <c r="D701" i="10"/>
  <c r="B701" i="10"/>
  <c r="J701" i="10"/>
  <c r="Q701" i="10"/>
  <c r="R701" i="10"/>
  <c r="P701" i="10"/>
  <c r="K701" i="10"/>
  <c r="M701" i="10"/>
  <c r="F701" i="10"/>
  <c r="N701" i="10"/>
  <c r="G338" i="10"/>
  <c r="I338" i="10"/>
  <c r="R338" i="10"/>
  <c r="L338" i="10"/>
  <c r="D338" i="10"/>
  <c r="Q338" i="10"/>
  <c r="H338" i="10"/>
  <c r="J338" i="10"/>
  <c r="P338" i="10"/>
  <c r="F338" i="10"/>
  <c r="N338" i="10"/>
  <c r="O338" i="10"/>
  <c r="B338" i="10"/>
  <c r="M338" i="10"/>
  <c r="K338" i="10"/>
  <c r="E338" i="10"/>
  <c r="B854" i="10"/>
  <c r="E854" i="10"/>
  <c r="O854" i="10"/>
  <c r="G854" i="10"/>
  <c r="D854" i="10"/>
  <c r="P854" i="10"/>
  <c r="K854" i="10"/>
  <c r="N854" i="10"/>
  <c r="Q854" i="10"/>
  <c r="J854" i="10"/>
  <c r="L854" i="10"/>
  <c r="H854" i="10"/>
  <c r="F854" i="10"/>
  <c r="R854" i="10"/>
  <c r="I854" i="10"/>
  <c r="M854" i="10"/>
  <c r="B799" i="10"/>
  <c r="R799" i="10"/>
  <c r="M799" i="10"/>
  <c r="H799" i="10"/>
  <c r="O799" i="10"/>
  <c r="P799" i="10"/>
  <c r="D799" i="10"/>
  <c r="N799" i="10"/>
  <c r="L799" i="10"/>
  <c r="K799" i="10"/>
  <c r="J799" i="10"/>
  <c r="Q799" i="10"/>
  <c r="G799" i="10"/>
  <c r="F799" i="10"/>
  <c r="I799" i="10"/>
  <c r="E799" i="10"/>
  <c r="N781" i="10"/>
  <c r="D781" i="10"/>
  <c r="F781" i="10"/>
  <c r="E781" i="10"/>
  <c r="B781" i="10"/>
  <c r="I781" i="10"/>
  <c r="K781" i="10"/>
  <c r="M781" i="10"/>
  <c r="O781" i="10"/>
  <c r="R781" i="10"/>
  <c r="Q781" i="10"/>
  <c r="P781" i="10"/>
  <c r="G781" i="10"/>
  <c r="J781" i="10"/>
  <c r="L781" i="10"/>
  <c r="H781" i="10"/>
  <c r="B961" i="10"/>
  <c r="Q961" i="10"/>
  <c r="O961" i="10"/>
  <c r="R961" i="10"/>
  <c r="N961" i="10"/>
  <c r="M961" i="10"/>
  <c r="L961" i="10"/>
  <c r="P961" i="10"/>
  <c r="J961" i="10"/>
  <c r="E961" i="10"/>
  <c r="H961" i="10"/>
  <c r="I961" i="10"/>
  <c r="F961" i="10"/>
  <c r="G961" i="10"/>
  <c r="K961" i="10"/>
  <c r="D961" i="10"/>
  <c r="Q303" i="10"/>
  <c r="O303" i="10"/>
  <c r="I303" i="10"/>
  <c r="E303" i="10"/>
  <c r="M303" i="10"/>
  <c r="K303" i="10"/>
  <c r="P303" i="10"/>
  <c r="L303" i="10"/>
  <c r="H303" i="10"/>
  <c r="F303" i="10"/>
  <c r="G303" i="10"/>
  <c r="D303" i="10"/>
  <c r="B303" i="10"/>
  <c r="J303" i="10"/>
  <c r="R303" i="10"/>
  <c r="N303" i="10"/>
  <c r="B981" i="10"/>
  <c r="N981" i="10"/>
  <c r="K981" i="10"/>
  <c r="J981" i="10"/>
  <c r="Q981" i="10"/>
  <c r="D981" i="10"/>
  <c r="O981" i="10"/>
  <c r="H981" i="10"/>
  <c r="P981" i="10"/>
  <c r="L981" i="10"/>
  <c r="E981" i="10"/>
  <c r="G981" i="10"/>
  <c r="R981" i="10"/>
  <c r="F981" i="10"/>
  <c r="I981" i="10"/>
  <c r="M981" i="10"/>
  <c r="Q479" i="10"/>
  <c r="P479" i="10"/>
  <c r="E479" i="10"/>
  <c r="N479" i="10"/>
  <c r="H479" i="10"/>
  <c r="M479" i="10"/>
  <c r="G479" i="10"/>
  <c r="J479" i="10"/>
  <c r="D479" i="10"/>
  <c r="O479" i="10"/>
  <c r="B479" i="10"/>
  <c r="K479" i="10"/>
  <c r="R479" i="10"/>
  <c r="F479" i="10"/>
  <c r="I479" i="10"/>
  <c r="L479" i="10"/>
  <c r="B688" i="10"/>
  <c r="K688" i="10"/>
  <c r="F688" i="10"/>
  <c r="Q688" i="10"/>
  <c r="E688" i="10"/>
  <c r="D688" i="10"/>
  <c r="N688" i="10"/>
  <c r="H688" i="10"/>
  <c r="R688" i="10"/>
  <c r="G688" i="10"/>
  <c r="P688" i="10"/>
  <c r="J688" i="10"/>
  <c r="I688" i="10"/>
  <c r="M688" i="10"/>
  <c r="L688" i="10"/>
  <c r="O688" i="10"/>
  <c r="N1003" i="10"/>
  <c r="L1003" i="10"/>
  <c r="G1003" i="10"/>
  <c r="K1003" i="10"/>
  <c r="J1003" i="10"/>
  <c r="H1003" i="10"/>
  <c r="M1003" i="10"/>
  <c r="Q1003" i="10"/>
  <c r="F1003" i="10"/>
  <c r="D1003" i="10"/>
  <c r="E1003" i="10"/>
  <c r="I1003" i="10"/>
  <c r="B1003" i="10"/>
  <c r="P1003" i="10"/>
  <c r="O1003" i="10"/>
  <c r="R1003" i="10"/>
  <c r="I469" i="10"/>
  <c r="N469" i="10"/>
  <c r="K469" i="10"/>
  <c r="J469" i="10"/>
  <c r="B469" i="10"/>
  <c r="H469" i="10"/>
  <c r="D469" i="10"/>
  <c r="F469" i="10"/>
  <c r="E469" i="10"/>
  <c r="G469" i="10"/>
  <c r="P469" i="10"/>
  <c r="O469" i="10"/>
  <c r="M469" i="10"/>
  <c r="R469" i="10"/>
  <c r="L469" i="10"/>
  <c r="Q469" i="10"/>
  <c r="H73" i="10"/>
  <c r="I73" i="10"/>
  <c r="O73" i="10"/>
  <c r="N73" i="10"/>
  <c r="P73" i="10"/>
  <c r="L73" i="10"/>
  <c r="E73" i="10"/>
  <c r="M73" i="10"/>
  <c r="Q73" i="10"/>
  <c r="F73" i="10"/>
  <c r="B73" i="10"/>
  <c r="J73" i="10"/>
  <c r="G73" i="10"/>
  <c r="K73" i="10"/>
  <c r="R73" i="10"/>
  <c r="D73" i="10"/>
  <c r="B555" i="10"/>
  <c r="E555" i="10"/>
  <c r="R555" i="10"/>
  <c r="N555" i="10"/>
  <c r="Q555" i="10"/>
  <c r="O555" i="10"/>
  <c r="J555" i="10"/>
  <c r="F555" i="10"/>
  <c r="M555" i="10"/>
  <c r="K555" i="10"/>
  <c r="P555" i="10"/>
  <c r="L555" i="10"/>
  <c r="G555" i="10"/>
  <c r="H555" i="10"/>
  <c r="D555" i="10"/>
  <c r="I555" i="10"/>
  <c r="B147" i="10"/>
  <c r="Q147" i="10"/>
  <c r="L147" i="10"/>
  <c r="P147" i="10"/>
  <c r="N147" i="10"/>
  <c r="M147" i="10"/>
  <c r="D147" i="10"/>
  <c r="G147" i="10"/>
  <c r="K147" i="10"/>
  <c r="H147" i="10"/>
  <c r="R147" i="10"/>
  <c r="O147" i="10"/>
  <c r="J147" i="10"/>
  <c r="I147" i="10"/>
  <c r="E147" i="10"/>
  <c r="F147" i="10"/>
  <c r="R280" i="10"/>
  <c r="G280" i="10"/>
  <c r="O280" i="10"/>
  <c r="Q280" i="10"/>
  <c r="L280" i="10"/>
  <c r="P280" i="10"/>
  <c r="J280" i="10"/>
  <c r="E280" i="10"/>
  <c r="N280" i="10"/>
  <c r="F280" i="10"/>
  <c r="H280" i="10"/>
  <c r="M280" i="10"/>
  <c r="B280" i="10"/>
  <c r="I280" i="10"/>
  <c r="D280" i="10"/>
  <c r="K280" i="10"/>
  <c r="B575" i="10"/>
  <c r="Q575" i="10"/>
  <c r="N575" i="10"/>
  <c r="O575" i="10"/>
  <c r="P575" i="10"/>
  <c r="L575" i="10"/>
  <c r="G575" i="10"/>
  <c r="J575" i="10"/>
  <c r="K575" i="10"/>
  <c r="H575" i="10"/>
  <c r="M575" i="10"/>
  <c r="R575" i="10"/>
  <c r="D575" i="10"/>
  <c r="E575" i="10"/>
  <c r="I575" i="10"/>
  <c r="F575" i="10"/>
  <c r="H265" i="10"/>
  <c r="E265" i="10"/>
  <c r="N265" i="10"/>
  <c r="D265" i="10"/>
  <c r="B265" i="10"/>
  <c r="R265" i="10"/>
  <c r="I265" i="10"/>
  <c r="Q265" i="10"/>
  <c r="M265" i="10"/>
  <c r="O265" i="10"/>
  <c r="K265" i="10"/>
  <c r="P265" i="10"/>
  <c r="L265" i="10"/>
  <c r="G265" i="10"/>
  <c r="F265" i="10"/>
  <c r="J265" i="10"/>
  <c r="Q345" i="10"/>
  <c r="J345" i="10"/>
  <c r="M345" i="10"/>
  <c r="K345" i="10"/>
  <c r="G345" i="10"/>
  <c r="L345" i="10"/>
  <c r="I345" i="10"/>
  <c r="H345" i="10"/>
  <c r="P345" i="10"/>
  <c r="D345" i="10"/>
  <c r="B345" i="10"/>
  <c r="E345" i="10"/>
  <c r="F345" i="10"/>
  <c r="O345" i="10"/>
  <c r="R345" i="10"/>
  <c r="N345" i="10"/>
  <c r="Q343" i="10"/>
  <c r="O343" i="10"/>
  <c r="N343" i="10"/>
  <c r="K343" i="10"/>
  <c r="R343" i="10"/>
  <c r="L343" i="10"/>
  <c r="F343" i="10"/>
  <c r="P343" i="10"/>
  <c r="I343" i="10"/>
  <c r="G343" i="10"/>
  <c r="M343" i="10"/>
  <c r="H343" i="10"/>
  <c r="B343" i="10"/>
  <c r="E343" i="10"/>
  <c r="J343" i="10"/>
  <c r="D343" i="10"/>
  <c r="B758" i="10"/>
  <c r="N758" i="10"/>
  <c r="L758" i="10"/>
  <c r="P758" i="10"/>
  <c r="Q758" i="10"/>
  <c r="I758" i="10"/>
  <c r="R758" i="10"/>
  <c r="J758" i="10"/>
  <c r="M758" i="10"/>
  <c r="E758" i="10"/>
  <c r="H758" i="10"/>
  <c r="O758" i="10"/>
  <c r="F758" i="10"/>
  <c r="D758" i="10"/>
  <c r="K758" i="10"/>
  <c r="G758" i="10"/>
  <c r="N156" i="10"/>
  <c r="M156" i="10"/>
  <c r="I156" i="10"/>
  <c r="D156" i="10"/>
  <c r="H156" i="10"/>
  <c r="J156" i="10"/>
  <c r="F156" i="10"/>
  <c r="B156" i="10"/>
  <c r="O156" i="10"/>
  <c r="G156" i="10"/>
  <c r="R156" i="10"/>
  <c r="L156" i="10"/>
  <c r="Q156" i="10"/>
  <c r="K156" i="10"/>
  <c r="E156" i="10"/>
  <c r="P156" i="10"/>
  <c r="O377" i="10"/>
  <c r="R377" i="10"/>
  <c r="Q377" i="10"/>
  <c r="J377" i="10"/>
  <c r="I377" i="10"/>
  <c r="D377" i="10"/>
  <c r="E377" i="10"/>
  <c r="H377" i="10"/>
  <c r="F377" i="10"/>
  <c r="G377" i="10"/>
  <c r="B377" i="10"/>
  <c r="P377" i="10"/>
  <c r="M377" i="10"/>
  <c r="N377" i="10"/>
  <c r="K377" i="10"/>
  <c r="L377" i="10"/>
  <c r="B507" i="10"/>
  <c r="Q507" i="10"/>
  <c r="P507" i="10"/>
  <c r="L507" i="10"/>
  <c r="O507" i="10"/>
  <c r="M507" i="10"/>
  <c r="H507" i="10"/>
  <c r="D507" i="10"/>
  <c r="K507" i="10"/>
  <c r="I507" i="10"/>
  <c r="N507" i="10"/>
  <c r="R507" i="10"/>
  <c r="E507" i="10"/>
  <c r="F507" i="10"/>
  <c r="J507" i="10"/>
  <c r="G507" i="10"/>
  <c r="M685" i="10"/>
  <c r="K685" i="10"/>
  <c r="B685" i="10"/>
  <c r="E685" i="10"/>
  <c r="F685" i="10"/>
  <c r="D685" i="10"/>
  <c r="O685" i="10"/>
  <c r="L685" i="10"/>
  <c r="P685" i="10"/>
  <c r="J685" i="10"/>
  <c r="N685" i="10"/>
  <c r="H685" i="10"/>
  <c r="G685" i="10"/>
  <c r="Q685" i="10"/>
  <c r="I685" i="10"/>
  <c r="R685" i="10"/>
  <c r="H510" i="10"/>
  <c r="K510" i="10"/>
  <c r="J510" i="10"/>
  <c r="N510" i="10"/>
  <c r="L510" i="10"/>
  <c r="Q510" i="10"/>
  <c r="D510" i="10"/>
  <c r="I510" i="10"/>
  <c r="O510" i="10"/>
  <c r="M510" i="10"/>
  <c r="P510" i="10"/>
  <c r="R510" i="10"/>
  <c r="B510" i="10"/>
  <c r="G510" i="10"/>
  <c r="E510" i="10"/>
  <c r="F510" i="10"/>
  <c r="O441" i="10"/>
  <c r="N441" i="10"/>
  <c r="M441" i="10"/>
  <c r="J441" i="10"/>
  <c r="K441" i="10"/>
  <c r="L441" i="10"/>
  <c r="H441" i="10"/>
  <c r="I441" i="10"/>
  <c r="F441" i="10"/>
  <c r="E441" i="10"/>
  <c r="B441" i="10"/>
  <c r="Q441" i="10"/>
  <c r="R441" i="10"/>
  <c r="G441" i="10"/>
  <c r="P441" i="10"/>
  <c r="D441" i="10"/>
  <c r="I827" i="10"/>
  <c r="G827" i="10"/>
  <c r="D827" i="10"/>
  <c r="H827" i="10"/>
  <c r="M827" i="10"/>
  <c r="N827" i="10"/>
  <c r="J827" i="10"/>
  <c r="O827" i="10"/>
  <c r="R827" i="10"/>
  <c r="B827" i="10"/>
  <c r="K827" i="10"/>
  <c r="P827" i="10"/>
  <c r="Q827" i="10"/>
  <c r="F827" i="10"/>
  <c r="E827" i="10"/>
  <c r="L827" i="10"/>
  <c r="D586" i="10"/>
  <c r="N586" i="10"/>
  <c r="G586" i="10"/>
  <c r="O586" i="10"/>
  <c r="E586" i="10"/>
  <c r="F586" i="10"/>
  <c r="Q586" i="10"/>
  <c r="L586" i="10"/>
  <c r="J586" i="10"/>
  <c r="M586" i="10"/>
  <c r="R586" i="10"/>
  <c r="I586" i="10"/>
  <c r="B586" i="10"/>
  <c r="P586" i="10"/>
  <c r="H586" i="10"/>
  <c r="K586" i="10"/>
  <c r="J227" i="10"/>
  <c r="F227" i="10"/>
  <c r="D227" i="10"/>
  <c r="E227" i="10"/>
  <c r="B227" i="10"/>
  <c r="Q227" i="10"/>
  <c r="P227" i="10"/>
  <c r="L227" i="10"/>
  <c r="N227" i="10"/>
  <c r="M227" i="10"/>
  <c r="G227" i="10"/>
  <c r="R227" i="10"/>
  <c r="H227" i="10"/>
  <c r="O227" i="10"/>
  <c r="I227" i="10"/>
  <c r="K227" i="10"/>
  <c r="R398" i="10"/>
  <c r="P398" i="10"/>
  <c r="G398" i="10"/>
  <c r="E398" i="10"/>
  <c r="N398" i="10"/>
  <c r="L398" i="10"/>
  <c r="O398" i="10"/>
  <c r="Q398" i="10"/>
  <c r="H398" i="10"/>
  <c r="I398" i="10"/>
  <c r="K398" i="10"/>
  <c r="J398" i="10"/>
  <c r="M398" i="10"/>
  <c r="B398" i="10"/>
  <c r="F398" i="10"/>
  <c r="D398" i="10"/>
  <c r="B939" i="10"/>
  <c r="P939" i="10"/>
  <c r="R939" i="10"/>
  <c r="O939" i="10"/>
  <c r="N939" i="10"/>
  <c r="L939" i="10"/>
  <c r="K939" i="10"/>
  <c r="G939" i="10"/>
  <c r="J939" i="10"/>
  <c r="H939" i="10"/>
  <c r="Q939" i="10"/>
  <c r="M939" i="10"/>
  <c r="D939" i="10"/>
  <c r="I939" i="10"/>
  <c r="E939" i="10"/>
  <c r="F939" i="10"/>
  <c r="J573" i="10"/>
  <c r="D573" i="10"/>
  <c r="K573" i="10"/>
  <c r="M573" i="10"/>
  <c r="G573" i="10"/>
  <c r="L573" i="10"/>
  <c r="E573" i="10"/>
  <c r="B573" i="10"/>
  <c r="O573" i="10"/>
  <c r="N573" i="10"/>
  <c r="Q573" i="10"/>
  <c r="R573" i="10"/>
  <c r="H573" i="10"/>
  <c r="F573" i="10"/>
  <c r="I573" i="10"/>
  <c r="P573" i="10"/>
  <c r="B128" i="10"/>
  <c r="R128" i="10"/>
  <c r="Q128" i="10"/>
  <c r="F128" i="10"/>
  <c r="K128" i="10"/>
  <c r="M128" i="10"/>
  <c r="P128" i="10"/>
  <c r="L128" i="10"/>
  <c r="J128" i="10"/>
  <c r="D128" i="10"/>
  <c r="O128" i="10"/>
  <c r="N128" i="10"/>
  <c r="G128" i="10"/>
  <c r="I128" i="10"/>
  <c r="E128" i="10"/>
  <c r="H128" i="10"/>
  <c r="H857" i="10"/>
  <c r="G857" i="10"/>
  <c r="R857" i="10"/>
  <c r="F857" i="10"/>
  <c r="B857" i="10"/>
  <c r="P857" i="10"/>
  <c r="L857" i="10"/>
  <c r="O857" i="10"/>
  <c r="Q857" i="10"/>
  <c r="J857" i="10"/>
  <c r="N857" i="10"/>
  <c r="K857" i="10"/>
  <c r="E857" i="10"/>
  <c r="D857" i="10"/>
  <c r="I857" i="10"/>
  <c r="M857" i="10"/>
  <c r="B621" i="10"/>
  <c r="O621" i="10"/>
  <c r="D621" i="10"/>
  <c r="E621" i="10"/>
  <c r="R621" i="10"/>
  <c r="J621" i="10"/>
  <c r="P621" i="10"/>
  <c r="K621" i="10"/>
  <c r="L621" i="10"/>
  <c r="H621" i="10"/>
  <c r="F621" i="10"/>
  <c r="I621" i="10"/>
  <c r="G621" i="10"/>
  <c r="N621" i="10"/>
  <c r="M621" i="10"/>
  <c r="Q621" i="10"/>
  <c r="Q60" i="10"/>
  <c r="P60" i="10"/>
  <c r="E60" i="10"/>
  <c r="G60" i="10"/>
  <c r="L60" i="10"/>
  <c r="R60" i="10"/>
  <c r="O60" i="10"/>
  <c r="J60" i="10"/>
  <c r="F60" i="10"/>
  <c r="N60" i="10"/>
  <c r="B60" i="10"/>
  <c r="I60" i="10"/>
  <c r="D60" i="10"/>
  <c r="H60" i="10"/>
  <c r="M60" i="10"/>
  <c r="K60" i="10"/>
  <c r="D342" i="10"/>
  <c r="R342" i="10"/>
  <c r="F342" i="10"/>
  <c r="P342" i="10"/>
  <c r="O342" i="10"/>
  <c r="N342" i="10"/>
  <c r="M342" i="10"/>
  <c r="L342" i="10"/>
  <c r="J342" i="10"/>
  <c r="Q342" i="10"/>
  <c r="I342" i="10"/>
  <c r="H342" i="10"/>
  <c r="B342" i="10"/>
  <c r="E342" i="10"/>
  <c r="G342" i="10"/>
  <c r="K342" i="10"/>
  <c r="F81" i="10"/>
  <c r="P81" i="10"/>
  <c r="D81" i="10"/>
  <c r="Q81" i="10"/>
  <c r="M81" i="10"/>
  <c r="N81" i="10"/>
  <c r="K81" i="10"/>
  <c r="L81" i="10"/>
  <c r="G81" i="10"/>
  <c r="R81" i="10"/>
  <c r="O81" i="10"/>
  <c r="I81" i="10"/>
  <c r="H81" i="10"/>
  <c r="B81" i="10"/>
  <c r="J81" i="10"/>
  <c r="E81" i="10"/>
  <c r="M226" i="10"/>
  <c r="K226" i="10"/>
  <c r="N226" i="10"/>
  <c r="O226" i="10"/>
  <c r="P226" i="10"/>
  <c r="G226" i="10"/>
  <c r="L226" i="10"/>
  <c r="H226" i="10"/>
  <c r="F226" i="10"/>
  <c r="Q226" i="10"/>
  <c r="I226" i="10"/>
  <c r="D226" i="10"/>
  <c r="J226" i="10"/>
  <c r="E226" i="10"/>
  <c r="R226" i="10"/>
  <c r="B226" i="10"/>
  <c r="B18" i="10"/>
  <c r="K18" i="10"/>
  <c r="H18" i="10"/>
  <c r="R18" i="10"/>
  <c r="D18" i="10"/>
  <c r="E18" i="10"/>
  <c r="O18" i="10"/>
  <c r="N18" i="10"/>
  <c r="G18" i="10"/>
  <c r="I18" i="10"/>
  <c r="J18" i="10"/>
  <c r="L18" i="10"/>
  <c r="Q18" i="10"/>
  <c r="F18" i="10"/>
  <c r="P18" i="10"/>
  <c r="M18" i="10"/>
  <c r="B991" i="10"/>
  <c r="M991" i="10"/>
  <c r="E991" i="10"/>
  <c r="F991" i="10"/>
  <c r="J991" i="10"/>
  <c r="G991" i="10"/>
  <c r="Q991" i="10"/>
  <c r="P991" i="10"/>
  <c r="K991" i="10"/>
  <c r="N991" i="10"/>
  <c r="H991" i="10"/>
  <c r="D991" i="10"/>
  <c r="I991" i="10"/>
  <c r="O991" i="10"/>
  <c r="L991" i="10"/>
  <c r="R991" i="10"/>
  <c r="D986" i="10"/>
  <c r="H986" i="10"/>
  <c r="N986" i="10"/>
  <c r="G986" i="10"/>
  <c r="B986" i="10"/>
  <c r="I986" i="10"/>
  <c r="F986" i="10"/>
  <c r="O986" i="10"/>
  <c r="Q986" i="10"/>
  <c r="P986" i="10"/>
  <c r="L986" i="10"/>
  <c r="J986" i="10"/>
  <c r="E986" i="10"/>
  <c r="M986" i="10"/>
  <c r="K986" i="10"/>
  <c r="R986" i="10"/>
  <c r="B833" i="10"/>
  <c r="R833" i="10"/>
  <c r="M833" i="10"/>
  <c r="N833" i="10"/>
  <c r="O833" i="10"/>
  <c r="P833" i="10"/>
  <c r="Q833" i="10"/>
  <c r="J833" i="10"/>
  <c r="K833" i="10"/>
  <c r="I833" i="10"/>
  <c r="E833" i="10"/>
  <c r="G833" i="10"/>
  <c r="F833" i="10"/>
  <c r="L833" i="10"/>
  <c r="D833" i="10"/>
  <c r="H833" i="10"/>
  <c r="B533" i="10"/>
  <c r="H533" i="10"/>
  <c r="G533" i="10"/>
  <c r="P533" i="10"/>
  <c r="N533" i="10"/>
  <c r="R533" i="10"/>
  <c r="L533" i="10"/>
  <c r="M533" i="10"/>
  <c r="J533" i="10"/>
  <c r="F533" i="10"/>
  <c r="E533" i="10"/>
  <c r="K533" i="10"/>
  <c r="I533" i="10"/>
  <c r="O533" i="10"/>
  <c r="Q533" i="10"/>
  <c r="D533" i="10"/>
  <c r="L43" i="10"/>
  <c r="O43" i="10"/>
  <c r="I43" i="10"/>
  <c r="E43" i="10"/>
  <c r="D43" i="10"/>
  <c r="Q43" i="10"/>
  <c r="K43" i="10"/>
  <c r="B43" i="10"/>
  <c r="J43" i="10"/>
  <c r="M43" i="10"/>
  <c r="P43" i="10"/>
  <c r="F43" i="10"/>
  <c r="H43" i="10"/>
  <c r="N43" i="10"/>
  <c r="G43" i="10"/>
  <c r="R43" i="10"/>
  <c r="B545" i="10"/>
  <c r="R545" i="10"/>
  <c r="Q545" i="10"/>
  <c r="J545" i="10"/>
  <c r="O545" i="10"/>
  <c r="P545" i="10"/>
  <c r="E545" i="10"/>
  <c r="D545" i="10"/>
  <c r="K545" i="10"/>
  <c r="I545" i="10"/>
  <c r="L545" i="10"/>
  <c r="H545" i="10"/>
  <c r="F545" i="10"/>
  <c r="G545" i="10"/>
  <c r="M545" i="10"/>
  <c r="N545" i="10"/>
  <c r="L809" i="10"/>
  <c r="N809" i="10"/>
  <c r="E809" i="10"/>
  <c r="J809" i="10"/>
  <c r="B809" i="10"/>
  <c r="G809" i="10"/>
  <c r="P809" i="10"/>
  <c r="I809" i="10"/>
  <c r="H809" i="10"/>
  <c r="O809" i="10"/>
  <c r="D809" i="10"/>
  <c r="Q809" i="10"/>
  <c r="K809" i="10"/>
  <c r="F809" i="10"/>
  <c r="M809" i="10"/>
  <c r="R809" i="10"/>
  <c r="N483" i="10"/>
  <c r="M483" i="10"/>
  <c r="G483" i="10"/>
  <c r="R483" i="10"/>
  <c r="F483" i="10"/>
  <c r="P483" i="10"/>
  <c r="I483" i="10"/>
  <c r="K483" i="10"/>
  <c r="O483" i="10"/>
  <c r="Q483" i="10"/>
  <c r="E483" i="10"/>
  <c r="J483" i="10"/>
  <c r="H483" i="10"/>
  <c r="L483" i="10"/>
  <c r="B483" i="10"/>
  <c r="D483" i="10"/>
  <c r="Q948" i="10"/>
  <c r="M948" i="10"/>
  <c r="L948" i="10"/>
  <c r="D948" i="10"/>
  <c r="I948" i="10"/>
  <c r="O948" i="10"/>
  <c r="R948" i="10"/>
  <c r="H948" i="10"/>
  <c r="J948" i="10"/>
  <c r="N948" i="10"/>
  <c r="E948" i="10"/>
  <c r="G948" i="10"/>
  <c r="B948" i="10"/>
  <c r="P948" i="10"/>
  <c r="F948" i="10"/>
  <c r="K948" i="10"/>
  <c r="P29" i="10"/>
  <c r="R29" i="10"/>
  <c r="Q29" i="10"/>
  <c r="N29" i="10"/>
  <c r="H29" i="10"/>
  <c r="M29" i="10"/>
  <c r="J29" i="10"/>
  <c r="G29" i="10"/>
  <c r="E29" i="10"/>
  <c r="F29" i="10"/>
  <c r="B29" i="10"/>
  <c r="O29" i="10"/>
  <c r="I29" i="10"/>
  <c r="K29" i="10"/>
  <c r="D29" i="10"/>
  <c r="L29" i="10"/>
  <c r="H841" i="10"/>
  <c r="E841" i="10"/>
  <c r="K841" i="10"/>
  <c r="R841" i="10"/>
  <c r="J841" i="10"/>
  <c r="O841" i="10"/>
  <c r="F841" i="10"/>
  <c r="Q841" i="10"/>
  <c r="I841" i="10"/>
  <c r="L841" i="10"/>
  <c r="B841" i="10"/>
  <c r="M841" i="10"/>
  <c r="D841" i="10"/>
  <c r="N841" i="10"/>
  <c r="P841" i="10"/>
  <c r="G841" i="10"/>
  <c r="R900" i="10"/>
  <c r="N900" i="10"/>
  <c r="O900" i="10"/>
  <c r="D900" i="10"/>
  <c r="L900" i="10"/>
  <c r="K900" i="10"/>
  <c r="J900" i="10"/>
  <c r="M900" i="10"/>
  <c r="G900" i="10"/>
  <c r="E900" i="10"/>
  <c r="P900" i="10"/>
  <c r="H900" i="10"/>
  <c r="B900" i="10"/>
  <c r="F900" i="10"/>
  <c r="Q900" i="10"/>
  <c r="I900" i="10"/>
  <c r="B888" i="10"/>
  <c r="P888" i="10"/>
  <c r="Q888" i="10"/>
  <c r="R888" i="10"/>
  <c r="D888" i="10"/>
  <c r="E888" i="10"/>
  <c r="K888" i="10"/>
  <c r="N888" i="10"/>
  <c r="F888" i="10"/>
  <c r="G888" i="10"/>
  <c r="O888" i="10"/>
  <c r="J888" i="10"/>
  <c r="H888" i="10"/>
  <c r="M888" i="10"/>
  <c r="I888" i="10"/>
  <c r="L888" i="10"/>
  <c r="O296" i="10"/>
  <c r="N296" i="10"/>
  <c r="I296" i="10"/>
  <c r="L296" i="10"/>
  <c r="D296" i="10"/>
  <c r="P296" i="10"/>
  <c r="K296" i="10"/>
  <c r="B296" i="10"/>
  <c r="Q296" i="10"/>
  <c r="J296" i="10"/>
  <c r="G296" i="10"/>
  <c r="M296" i="10"/>
  <c r="H296" i="10"/>
  <c r="F296" i="10"/>
  <c r="E296" i="10"/>
  <c r="R296" i="10"/>
  <c r="O435" i="10"/>
  <c r="L435" i="10"/>
  <c r="F435" i="10"/>
  <c r="Q435" i="10"/>
  <c r="E435" i="10"/>
  <c r="N435" i="10"/>
  <c r="H435" i="10"/>
  <c r="P435" i="10"/>
  <c r="D435" i="10"/>
  <c r="B435" i="10"/>
  <c r="G435" i="10"/>
  <c r="K435" i="10"/>
  <c r="R435" i="10"/>
  <c r="J435" i="10"/>
  <c r="I435" i="10"/>
  <c r="M435" i="10"/>
  <c r="M940" i="10"/>
  <c r="L940" i="10"/>
  <c r="O940" i="10"/>
  <c r="Q940" i="10"/>
  <c r="E940" i="10"/>
  <c r="G940" i="10"/>
  <c r="H940" i="10"/>
  <c r="J940" i="10"/>
  <c r="F940" i="10"/>
  <c r="D940" i="10"/>
  <c r="R940" i="10"/>
  <c r="K940" i="10"/>
  <c r="B940" i="10"/>
  <c r="P940" i="10"/>
  <c r="N940" i="10"/>
  <c r="I940" i="10"/>
  <c r="O348" i="10"/>
  <c r="N348" i="10"/>
  <c r="G348" i="10"/>
  <c r="P348" i="10"/>
  <c r="K348" i="10"/>
  <c r="E348" i="10"/>
  <c r="M348" i="10"/>
  <c r="J348" i="10"/>
  <c r="L348" i="10"/>
  <c r="H348" i="10"/>
  <c r="D348" i="10"/>
  <c r="F348" i="10"/>
  <c r="B348" i="10"/>
  <c r="R348" i="10"/>
  <c r="Q348" i="10"/>
  <c r="I348" i="10"/>
  <c r="J404" i="10"/>
  <c r="H404" i="10"/>
  <c r="E404" i="10"/>
  <c r="F404" i="10"/>
  <c r="B404" i="10"/>
  <c r="K404" i="10"/>
  <c r="D404" i="10"/>
  <c r="O404" i="10"/>
  <c r="L404" i="10"/>
  <c r="N404" i="10"/>
  <c r="M404" i="10"/>
  <c r="P404" i="10"/>
  <c r="G404" i="10"/>
  <c r="R404" i="10"/>
  <c r="I404" i="10"/>
  <c r="Q404" i="10"/>
  <c r="O432" i="10"/>
  <c r="L432" i="10"/>
  <c r="H432" i="10"/>
  <c r="Q432" i="10"/>
  <c r="B432" i="10"/>
  <c r="G432" i="10"/>
  <c r="K432" i="10"/>
  <c r="I432" i="10"/>
  <c r="R432" i="10"/>
  <c r="N432" i="10"/>
  <c r="E432" i="10"/>
  <c r="F432" i="10"/>
  <c r="J432" i="10"/>
  <c r="M432" i="10"/>
  <c r="P432" i="10"/>
  <c r="D432" i="10"/>
  <c r="R240" i="10"/>
  <c r="I240" i="10"/>
  <c r="P240" i="10"/>
  <c r="Q240" i="10"/>
  <c r="H240" i="10"/>
  <c r="K240" i="10"/>
  <c r="N240" i="10"/>
  <c r="L240" i="10"/>
  <c r="G240" i="10"/>
  <c r="D240" i="10"/>
  <c r="M240" i="10"/>
  <c r="B240" i="10"/>
  <c r="O240" i="10"/>
  <c r="F240" i="10"/>
  <c r="E240" i="10"/>
  <c r="J240" i="10"/>
  <c r="H84" i="10"/>
  <c r="I84" i="10"/>
  <c r="F84" i="10"/>
  <c r="Q84" i="10"/>
  <c r="K84" i="10"/>
  <c r="N84" i="10"/>
  <c r="P84" i="10"/>
  <c r="J84" i="10"/>
  <c r="M84" i="10"/>
  <c r="D84" i="10"/>
  <c r="B84" i="10"/>
  <c r="O84" i="10"/>
  <c r="G84" i="10"/>
  <c r="L84" i="10"/>
  <c r="E84" i="10"/>
  <c r="R84" i="10"/>
  <c r="P964" i="10"/>
  <c r="Q964" i="10"/>
  <c r="J964" i="10"/>
  <c r="N964" i="10"/>
  <c r="M964" i="10"/>
  <c r="K964" i="10"/>
  <c r="L964" i="10"/>
  <c r="I964" i="10"/>
  <c r="G964" i="10"/>
  <c r="E964" i="10"/>
  <c r="F964" i="10"/>
  <c r="H964" i="10"/>
  <c r="B964" i="10"/>
  <c r="D964" i="10"/>
  <c r="R964" i="10"/>
  <c r="O964" i="10"/>
  <c r="G619" i="10"/>
  <c r="E619" i="10"/>
  <c r="F619" i="10"/>
  <c r="J619" i="10"/>
  <c r="B619" i="10"/>
  <c r="M619" i="10"/>
  <c r="N619" i="10"/>
  <c r="O619" i="10"/>
  <c r="I619" i="10"/>
  <c r="L619" i="10"/>
  <c r="K619" i="10"/>
  <c r="P619" i="10"/>
  <c r="D619" i="10"/>
  <c r="Q619" i="10"/>
  <c r="H619" i="10"/>
  <c r="R619" i="10"/>
  <c r="B275" i="10"/>
  <c r="Q275" i="10"/>
  <c r="P275" i="10"/>
  <c r="L275" i="10"/>
  <c r="N275" i="10"/>
  <c r="M275" i="10"/>
  <c r="G275" i="10"/>
  <c r="D275" i="10"/>
  <c r="K275" i="10"/>
  <c r="H275" i="10"/>
  <c r="O275" i="10"/>
  <c r="R275" i="10"/>
  <c r="J275" i="10"/>
  <c r="E275" i="10"/>
  <c r="I275" i="10"/>
  <c r="F275" i="10"/>
  <c r="H905" i="10"/>
  <c r="E905" i="10"/>
  <c r="O905" i="10"/>
  <c r="N905" i="10"/>
  <c r="B905" i="10"/>
  <c r="Q905" i="10"/>
  <c r="I905" i="10"/>
  <c r="F905" i="10"/>
  <c r="P905" i="10"/>
  <c r="M905" i="10"/>
  <c r="K905" i="10"/>
  <c r="G905" i="10"/>
  <c r="L905" i="10"/>
  <c r="R905" i="10"/>
  <c r="D905" i="10"/>
  <c r="J905" i="10"/>
  <c r="B509" i="10"/>
  <c r="R509" i="10"/>
  <c r="Q509" i="10"/>
  <c r="E509" i="10"/>
  <c r="M509" i="10"/>
  <c r="K509" i="10"/>
  <c r="F509" i="10"/>
  <c r="D509" i="10"/>
  <c r="O509" i="10"/>
  <c r="L509" i="10"/>
  <c r="G509" i="10"/>
  <c r="N509" i="10"/>
  <c r="H509" i="10"/>
  <c r="I509" i="10"/>
  <c r="P509" i="10"/>
  <c r="J509" i="10"/>
  <c r="I645" i="10"/>
  <c r="R645" i="10"/>
  <c r="Q645" i="10"/>
  <c r="G645" i="10"/>
  <c r="L645" i="10"/>
  <c r="N645" i="10"/>
  <c r="D645" i="10"/>
  <c r="B645" i="10"/>
  <c r="F645" i="10"/>
  <c r="H645" i="10"/>
  <c r="E645" i="10"/>
  <c r="P645" i="10"/>
  <c r="M645" i="10"/>
  <c r="K645" i="10"/>
  <c r="O645" i="10"/>
  <c r="J645" i="10"/>
  <c r="D186" i="10"/>
  <c r="Q186" i="10"/>
  <c r="M186" i="10"/>
  <c r="L186" i="10"/>
  <c r="E186" i="10"/>
  <c r="J186" i="10"/>
  <c r="R186" i="10"/>
  <c r="H186" i="10"/>
  <c r="O186" i="10"/>
  <c r="N186" i="10"/>
  <c r="B186" i="10"/>
  <c r="G186" i="10"/>
  <c r="F186" i="10"/>
  <c r="K186" i="10"/>
  <c r="I186" i="10"/>
  <c r="P186" i="10"/>
  <c r="B763" i="10"/>
  <c r="Q763" i="10"/>
  <c r="P763" i="10"/>
  <c r="L763" i="10"/>
  <c r="O763" i="10"/>
  <c r="M763" i="10"/>
  <c r="H763" i="10"/>
  <c r="D763" i="10"/>
  <c r="K763" i="10"/>
  <c r="I763" i="10"/>
  <c r="N763" i="10"/>
  <c r="R763" i="10"/>
  <c r="E763" i="10"/>
  <c r="F763" i="10"/>
  <c r="J763" i="10"/>
  <c r="G763" i="10"/>
  <c r="E698" i="10"/>
  <c r="K698" i="10"/>
  <c r="J698" i="10"/>
  <c r="N698" i="10"/>
  <c r="D698" i="10"/>
  <c r="G698" i="10"/>
  <c r="L698" i="10"/>
  <c r="H698" i="10"/>
  <c r="I698" i="10"/>
  <c r="P698" i="10"/>
  <c r="O698" i="10"/>
  <c r="R698" i="10"/>
  <c r="B698" i="10"/>
  <c r="Q698" i="10"/>
  <c r="M698" i="10"/>
  <c r="F698" i="10"/>
  <c r="B44" i="10"/>
  <c r="Q44" i="10"/>
  <c r="O44" i="10"/>
  <c r="R44" i="10"/>
  <c r="P44" i="10"/>
  <c r="K44" i="10"/>
  <c r="G44" i="10"/>
  <c r="N44" i="10"/>
  <c r="I44" i="10"/>
  <c r="J44" i="10"/>
  <c r="M44" i="10"/>
  <c r="L44" i="10"/>
  <c r="F44" i="10"/>
  <c r="H44" i="10"/>
  <c r="D44" i="10"/>
  <c r="E44" i="10"/>
  <c r="B308" i="10"/>
  <c r="J308" i="10"/>
  <c r="P308" i="10"/>
  <c r="H308" i="10"/>
  <c r="R308" i="10"/>
  <c r="O308" i="10"/>
  <c r="F308" i="10"/>
  <c r="I308" i="10"/>
  <c r="N308" i="10"/>
  <c r="M308" i="10"/>
  <c r="G308" i="10"/>
  <c r="K308" i="10"/>
  <c r="E308" i="10"/>
  <c r="Q308" i="10"/>
  <c r="D308" i="10"/>
  <c r="L308" i="10"/>
  <c r="B163" i="10"/>
  <c r="D163" i="10"/>
  <c r="R163" i="10"/>
  <c r="O163" i="10"/>
  <c r="H163" i="10"/>
  <c r="I163" i="10"/>
  <c r="L163" i="10"/>
  <c r="N163" i="10"/>
  <c r="P163" i="10"/>
  <c r="J163" i="10"/>
  <c r="Q163" i="10"/>
  <c r="K163" i="10"/>
  <c r="G163" i="10"/>
  <c r="E163" i="10"/>
  <c r="M163" i="10"/>
  <c r="F163" i="10"/>
  <c r="B824" i="10"/>
  <c r="J824" i="10"/>
  <c r="O824" i="10"/>
  <c r="D824" i="10"/>
  <c r="E824" i="10"/>
  <c r="M824" i="10"/>
  <c r="F824" i="10"/>
  <c r="Q824" i="10"/>
  <c r="H824" i="10"/>
  <c r="G824" i="10"/>
  <c r="R824" i="10"/>
  <c r="N824" i="10"/>
  <c r="P824" i="10"/>
  <c r="I824" i="10"/>
  <c r="L824" i="10"/>
  <c r="K824" i="10"/>
  <c r="Q365" i="10"/>
  <c r="K365" i="10"/>
  <c r="J365" i="10"/>
  <c r="E365" i="10"/>
  <c r="F365" i="10"/>
  <c r="R365" i="10"/>
  <c r="L365" i="10"/>
  <c r="N365" i="10"/>
  <c r="I365" i="10"/>
  <c r="G365" i="10"/>
  <c r="D365" i="10"/>
  <c r="P365" i="10"/>
  <c r="B365" i="10"/>
  <c r="O365" i="10"/>
  <c r="M365" i="10"/>
  <c r="H365" i="10"/>
  <c r="B920" i="10"/>
  <c r="P920" i="10"/>
  <c r="D920" i="10"/>
  <c r="K920" i="10"/>
  <c r="O920" i="10"/>
  <c r="N920" i="10"/>
  <c r="M920" i="10"/>
  <c r="H920" i="10"/>
  <c r="F920" i="10"/>
  <c r="E920" i="10"/>
  <c r="R920" i="10"/>
  <c r="I920" i="10"/>
  <c r="Q920" i="10"/>
  <c r="G920" i="10"/>
  <c r="L920" i="10"/>
  <c r="J920" i="10"/>
  <c r="R271" i="10"/>
  <c r="P271" i="10"/>
  <c r="O271" i="10"/>
  <c r="K271" i="10"/>
  <c r="N271" i="10"/>
  <c r="L271" i="10"/>
  <c r="F271" i="10"/>
  <c r="Q271" i="10"/>
  <c r="I271" i="10"/>
  <c r="G271" i="10"/>
  <c r="M271" i="10"/>
  <c r="H271" i="10"/>
  <c r="B271" i="10"/>
  <c r="E271" i="10"/>
  <c r="J271" i="10"/>
  <c r="D271" i="10"/>
  <c r="B211" i="10"/>
  <c r="J211" i="10"/>
  <c r="R211" i="10"/>
  <c r="O211" i="10"/>
  <c r="H211" i="10"/>
  <c r="I211" i="10"/>
  <c r="L211" i="10"/>
  <c r="N211" i="10"/>
  <c r="P211" i="10"/>
  <c r="D211" i="10"/>
  <c r="Q211" i="10"/>
  <c r="K211" i="10"/>
  <c r="G211" i="10"/>
  <c r="M211" i="10"/>
  <c r="F211" i="10"/>
  <c r="E211" i="10"/>
  <c r="G228" i="10"/>
  <c r="I228" i="10"/>
  <c r="L228" i="10"/>
  <c r="D228" i="10"/>
  <c r="Q228" i="10"/>
  <c r="E228" i="10"/>
  <c r="N228" i="10"/>
  <c r="F228" i="10"/>
  <c r="R228" i="10"/>
  <c r="K228" i="10"/>
  <c r="J228" i="10"/>
  <c r="B228" i="10"/>
  <c r="H228" i="10"/>
  <c r="M228" i="10"/>
  <c r="O228" i="10"/>
  <c r="P228" i="10"/>
  <c r="B998" i="10"/>
  <c r="H998" i="10"/>
  <c r="Q998" i="10"/>
  <c r="L998" i="10"/>
  <c r="R998" i="10"/>
  <c r="N998" i="10"/>
  <c r="J998" i="10"/>
  <c r="M998" i="10"/>
  <c r="O998" i="10"/>
  <c r="K998" i="10"/>
  <c r="F998" i="10"/>
  <c r="P998" i="10"/>
  <c r="I998" i="10"/>
  <c r="G998" i="10"/>
  <c r="E998" i="10"/>
  <c r="D998" i="10"/>
  <c r="G872" i="10"/>
  <c r="E872" i="10"/>
  <c r="L872" i="10"/>
  <c r="F872" i="10"/>
  <c r="P872" i="10"/>
  <c r="O872" i="10"/>
  <c r="K872" i="10"/>
  <c r="Q872" i="10"/>
  <c r="N872" i="10"/>
  <c r="J872" i="10"/>
  <c r="B872" i="10"/>
  <c r="I872" i="10"/>
  <c r="D872" i="10"/>
  <c r="R872" i="10"/>
  <c r="M872" i="10"/>
  <c r="H872" i="10"/>
  <c r="M431" i="10"/>
  <c r="K431" i="10"/>
  <c r="L431" i="10"/>
  <c r="N431" i="10"/>
  <c r="J431" i="10"/>
  <c r="E431" i="10"/>
  <c r="G431" i="10"/>
  <c r="B431" i="10"/>
  <c r="P431" i="10"/>
  <c r="D431" i="10"/>
  <c r="Q431" i="10"/>
  <c r="F431" i="10"/>
  <c r="R431" i="10"/>
  <c r="H431" i="10"/>
  <c r="O431" i="10"/>
  <c r="I431" i="10"/>
  <c r="O691" i="10"/>
  <c r="M691" i="10"/>
  <c r="G691" i="10"/>
  <c r="J691" i="10"/>
  <c r="K691" i="10"/>
  <c r="H691" i="10"/>
  <c r="N691" i="10"/>
  <c r="R691" i="10"/>
  <c r="F691" i="10"/>
  <c r="D691" i="10"/>
  <c r="E691" i="10"/>
  <c r="I691" i="10"/>
  <c r="B691" i="10"/>
  <c r="Q691" i="10"/>
  <c r="P691" i="10"/>
  <c r="L691" i="10"/>
  <c r="B694" i="10"/>
  <c r="H694" i="10"/>
  <c r="P694" i="10"/>
  <c r="L694" i="10"/>
  <c r="F694" i="10"/>
  <c r="Q694" i="10"/>
  <c r="G694" i="10"/>
  <c r="R694" i="10"/>
  <c r="N694" i="10"/>
  <c r="J694" i="10"/>
  <c r="M694" i="10"/>
  <c r="K694" i="10"/>
  <c r="D694" i="10"/>
  <c r="E694" i="10"/>
  <c r="I694" i="10"/>
  <c r="O694" i="10"/>
  <c r="B140" i="10"/>
  <c r="D140" i="10"/>
  <c r="N140" i="10"/>
  <c r="O140" i="10"/>
  <c r="Q140" i="10"/>
  <c r="P140" i="10"/>
  <c r="H140" i="10"/>
  <c r="E140" i="10"/>
  <c r="K140" i="10"/>
  <c r="L140" i="10"/>
  <c r="R140" i="10"/>
  <c r="M140" i="10"/>
  <c r="F140" i="10"/>
  <c r="I140" i="10"/>
  <c r="G140" i="10"/>
  <c r="J140" i="10"/>
  <c r="B192" i="10"/>
  <c r="I192" i="10"/>
  <c r="H192" i="10"/>
  <c r="G192" i="10"/>
  <c r="R192" i="10"/>
  <c r="O192" i="10"/>
  <c r="P192" i="10"/>
  <c r="Q192" i="10"/>
  <c r="L192" i="10"/>
  <c r="M192" i="10"/>
  <c r="K192" i="10"/>
  <c r="F192" i="10"/>
  <c r="D192" i="10"/>
  <c r="J192" i="10"/>
  <c r="E192" i="10"/>
  <c r="N192" i="10"/>
  <c r="P145" i="10"/>
  <c r="M145" i="10"/>
  <c r="Q145" i="10"/>
  <c r="N145" i="10"/>
  <c r="E145" i="10"/>
  <c r="K145" i="10"/>
  <c r="O145" i="10"/>
  <c r="B145" i="10"/>
  <c r="D145" i="10"/>
  <c r="J145" i="10"/>
  <c r="I145" i="10"/>
  <c r="R145" i="10"/>
  <c r="G145" i="10"/>
  <c r="F145" i="10"/>
  <c r="L145" i="10"/>
  <c r="H145" i="10"/>
  <c r="Q722" i="10"/>
  <c r="R722" i="10"/>
  <c r="P722" i="10"/>
  <c r="F722" i="10"/>
  <c r="N722" i="10"/>
  <c r="M722" i="10"/>
  <c r="I722" i="10"/>
  <c r="K722" i="10"/>
  <c r="B722" i="10"/>
  <c r="J722" i="10"/>
  <c r="H722" i="10"/>
  <c r="L722" i="10"/>
  <c r="O722" i="10"/>
  <c r="G722" i="10"/>
  <c r="D722" i="10"/>
  <c r="E722" i="10"/>
  <c r="B401" i="10"/>
  <c r="N401" i="10"/>
  <c r="D401" i="10"/>
  <c r="O401" i="10"/>
  <c r="Q401" i="10"/>
  <c r="J401" i="10"/>
  <c r="R401" i="10"/>
  <c r="K401" i="10"/>
  <c r="M401" i="10"/>
  <c r="G401" i="10"/>
  <c r="L401" i="10"/>
  <c r="H401" i="10"/>
  <c r="F401" i="10"/>
  <c r="I401" i="10"/>
  <c r="P401" i="10"/>
  <c r="E401" i="10"/>
  <c r="I389" i="10"/>
  <c r="K389" i="10"/>
  <c r="H389" i="10"/>
  <c r="M389" i="10"/>
  <c r="O389" i="10"/>
  <c r="L389" i="10"/>
  <c r="G389" i="10"/>
  <c r="D389" i="10"/>
  <c r="N389" i="10"/>
  <c r="R389" i="10"/>
  <c r="B389" i="10"/>
  <c r="Q389" i="10"/>
  <c r="F389" i="10"/>
  <c r="J389" i="10"/>
  <c r="E389" i="10"/>
  <c r="P389" i="10"/>
  <c r="H745" i="10"/>
  <c r="G745" i="10"/>
  <c r="J745" i="10"/>
  <c r="F745" i="10"/>
  <c r="B745" i="10"/>
  <c r="O745" i="10"/>
  <c r="L745" i="10"/>
  <c r="M745" i="10"/>
  <c r="R745" i="10"/>
  <c r="K745" i="10"/>
  <c r="P745" i="10"/>
  <c r="I745" i="10"/>
  <c r="E745" i="10"/>
  <c r="D745" i="10"/>
  <c r="Q745" i="10"/>
  <c r="N745" i="10"/>
  <c r="P216" i="10"/>
  <c r="L216" i="10"/>
  <c r="H216" i="10"/>
  <c r="O216" i="10"/>
  <c r="N216" i="10"/>
  <c r="K216" i="10"/>
  <c r="M216" i="10"/>
  <c r="D216" i="10"/>
  <c r="E216" i="10"/>
  <c r="I216" i="10"/>
  <c r="F216" i="10"/>
  <c r="G216" i="10"/>
  <c r="B216" i="10"/>
  <c r="R216" i="10"/>
  <c r="Q216" i="10"/>
  <c r="J216" i="10"/>
  <c r="R209" i="10"/>
  <c r="P209" i="10"/>
  <c r="H209" i="10"/>
  <c r="K209" i="10"/>
  <c r="I209" i="10"/>
  <c r="O209" i="10"/>
  <c r="E209" i="10"/>
  <c r="B209" i="10"/>
  <c r="L209" i="10"/>
  <c r="M209" i="10"/>
  <c r="N209" i="10"/>
  <c r="D209" i="10"/>
  <c r="G209" i="10"/>
  <c r="J209" i="10"/>
  <c r="Q209" i="10"/>
  <c r="F209" i="10"/>
  <c r="Q184" i="10"/>
  <c r="O184" i="10"/>
  <c r="J184" i="10"/>
  <c r="P184" i="10"/>
  <c r="N184" i="10"/>
  <c r="H184" i="10"/>
  <c r="R184" i="10"/>
  <c r="F184" i="10"/>
  <c r="K184" i="10"/>
  <c r="D184" i="10"/>
  <c r="M184" i="10"/>
  <c r="G184" i="10"/>
  <c r="B184" i="10"/>
  <c r="I184" i="10"/>
  <c r="L184" i="10"/>
  <c r="E184" i="10"/>
  <c r="L279" i="10"/>
  <c r="N279" i="10"/>
  <c r="H279" i="10"/>
  <c r="D279" i="10"/>
  <c r="J279" i="10"/>
  <c r="Q279" i="10"/>
  <c r="K279" i="10"/>
  <c r="B279" i="10"/>
  <c r="R279" i="10"/>
  <c r="O279" i="10"/>
  <c r="P279" i="10"/>
  <c r="I279" i="10"/>
  <c r="F279" i="10"/>
  <c r="G279" i="10"/>
  <c r="E279" i="10"/>
  <c r="M279" i="10"/>
  <c r="P546" i="10"/>
  <c r="M546" i="10"/>
  <c r="F546" i="10"/>
  <c r="E546" i="10"/>
  <c r="O546" i="10"/>
  <c r="J546" i="10"/>
  <c r="L546" i="10"/>
  <c r="Q546" i="10"/>
  <c r="D546" i="10"/>
  <c r="H546" i="10"/>
  <c r="K546" i="10"/>
  <c r="I546" i="10"/>
  <c r="N546" i="10"/>
  <c r="B546" i="10"/>
  <c r="G546" i="10"/>
  <c r="R546" i="10"/>
  <c r="I821" i="10"/>
  <c r="P821" i="10"/>
  <c r="F821" i="10"/>
  <c r="Q821" i="10"/>
  <c r="R821" i="10"/>
  <c r="K821" i="10"/>
  <c r="G821" i="10"/>
  <c r="J821" i="10"/>
  <c r="M821" i="10"/>
  <c r="H821" i="10"/>
  <c r="E821" i="10"/>
  <c r="O821" i="10"/>
  <c r="D821" i="10"/>
  <c r="L821" i="10"/>
  <c r="N821" i="10"/>
  <c r="B821" i="10"/>
  <c r="D390" i="10"/>
  <c r="G390" i="10"/>
  <c r="H390" i="10"/>
  <c r="E390" i="10"/>
  <c r="J390" i="10"/>
  <c r="F390" i="10"/>
  <c r="O390" i="10"/>
  <c r="R390" i="10"/>
  <c r="M390" i="10"/>
  <c r="K390" i="10"/>
  <c r="B390" i="10"/>
  <c r="N390" i="10"/>
  <c r="Q390" i="10"/>
  <c r="P390" i="10"/>
  <c r="I390" i="10"/>
  <c r="L390" i="10"/>
  <c r="P207" i="10"/>
  <c r="R207" i="10"/>
  <c r="Q207" i="10"/>
  <c r="M207" i="10"/>
  <c r="L207" i="10"/>
  <c r="N207" i="10"/>
  <c r="H207" i="10"/>
  <c r="D207" i="10"/>
  <c r="G207" i="10"/>
  <c r="I207" i="10"/>
  <c r="O207" i="10"/>
  <c r="K207" i="10"/>
  <c r="B207" i="10"/>
  <c r="J207" i="10"/>
  <c r="E207" i="10"/>
  <c r="F207" i="10"/>
  <c r="K893" i="10"/>
  <c r="D893" i="10"/>
  <c r="H893" i="10"/>
  <c r="J893" i="10"/>
  <c r="B893" i="10"/>
  <c r="M893" i="10"/>
  <c r="F893" i="10"/>
  <c r="G893" i="10"/>
  <c r="N893" i="10"/>
  <c r="I893" i="10"/>
  <c r="Q893" i="10"/>
  <c r="L893" i="10"/>
  <c r="O893" i="10"/>
  <c r="P893" i="10"/>
  <c r="R893" i="10"/>
  <c r="E893" i="10"/>
  <c r="B85" i="10"/>
  <c r="G85" i="10"/>
  <c r="K85" i="10"/>
  <c r="O85" i="10"/>
  <c r="I85" i="10"/>
  <c r="Q85" i="10"/>
  <c r="L85" i="10"/>
  <c r="H85" i="10"/>
  <c r="N85" i="10"/>
  <c r="M85" i="10"/>
  <c r="P85" i="10"/>
  <c r="R85" i="10"/>
  <c r="E85" i="10"/>
  <c r="J85" i="10"/>
  <c r="F85" i="10"/>
  <c r="D85" i="10"/>
  <c r="B498" i="10"/>
  <c r="F498" i="10"/>
  <c r="N498" i="10"/>
  <c r="O498" i="10"/>
  <c r="Q498" i="10"/>
  <c r="E498" i="10"/>
  <c r="H498" i="10"/>
  <c r="I498" i="10"/>
  <c r="P498" i="10"/>
  <c r="J498" i="10"/>
  <c r="G498" i="10"/>
  <c r="R498" i="10"/>
  <c r="K498" i="10"/>
  <c r="D498" i="10"/>
  <c r="L498" i="10"/>
  <c r="M498" i="10"/>
  <c r="D662" i="10"/>
  <c r="K662" i="10"/>
  <c r="H662" i="10"/>
  <c r="N662" i="10"/>
  <c r="F662" i="10"/>
  <c r="R662" i="10"/>
  <c r="M662" i="10"/>
  <c r="I662" i="10"/>
  <c r="P662" i="10"/>
  <c r="Q662" i="10"/>
  <c r="O662" i="10"/>
  <c r="E662" i="10"/>
  <c r="B662" i="10"/>
  <c r="L662" i="10"/>
  <c r="J662" i="10"/>
  <c r="G662" i="10"/>
  <c r="P113" i="10"/>
  <c r="M113" i="10"/>
  <c r="K113" i="10"/>
  <c r="N113" i="10"/>
  <c r="E113" i="10"/>
  <c r="H113" i="10"/>
  <c r="O113" i="10"/>
  <c r="R113" i="10"/>
  <c r="I113" i="10"/>
  <c r="F113" i="10"/>
  <c r="L113" i="10"/>
  <c r="G113" i="10"/>
  <c r="B113" i="10"/>
  <c r="D113" i="10"/>
  <c r="J113" i="10"/>
  <c r="Q113" i="10"/>
  <c r="Q708" i="10"/>
  <c r="N708" i="10"/>
  <c r="J708" i="10"/>
  <c r="P708" i="10"/>
  <c r="K708" i="10"/>
  <c r="M708" i="10"/>
  <c r="L708" i="10"/>
  <c r="I708" i="10"/>
  <c r="G708" i="10"/>
  <c r="E708" i="10"/>
  <c r="F708" i="10"/>
  <c r="H708" i="10"/>
  <c r="B708" i="10"/>
  <c r="D708" i="10"/>
  <c r="R708" i="10"/>
  <c r="O708" i="10"/>
  <c r="D594" i="10"/>
  <c r="P594" i="10"/>
  <c r="Q594" i="10"/>
  <c r="L594" i="10"/>
  <c r="M594" i="10"/>
  <c r="N594" i="10"/>
  <c r="J594" i="10"/>
  <c r="H594" i="10"/>
  <c r="B594" i="10"/>
  <c r="F594" i="10"/>
  <c r="I594" i="10"/>
  <c r="E594" i="10"/>
  <c r="R594" i="10"/>
  <c r="G594" i="10"/>
  <c r="K594" i="10"/>
  <c r="O594" i="10"/>
  <c r="B491" i="10"/>
  <c r="Q491" i="10"/>
  <c r="L491" i="10"/>
  <c r="P491" i="10"/>
  <c r="G491" i="10"/>
  <c r="D491" i="10"/>
  <c r="N491" i="10"/>
  <c r="M491" i="10"/>
  <c r="R491" i="10"/>
  <c r="F491" i="10"/>
  <c r="O491" i="10"/>
  <c r="I491" i="10"/>
  <c r="J491" i="10"/>
  <c r="K491" i="10"/>
  <c r="E491" i="10"/>
  <c r="H491" i="10"/>
  <c r="L371" i="10"/>
  <c r="O371" i="10"/>
  <c r="H371" i="10"/>
  <c r="D371" i="10"/>
  <c r="J371" i="10"/>
  <c r="Q371" i="10"/>
  <c r="K371" i="10"/>
  <c r="R371" i="10"/>
  <c r="F371" i="10"/>
  <c r="B371" i="10"/>
  <c r="I371" i="10"/>
  <c r="M371" i="10"/>
  <c r="P371" i="10"/>
  <c r="E371" i="10"/>
  <c r="G371" i="10"/>
  <c r="N371" i="10"/>
  <c r="I789" i="10"/>
  <c r="K789" i="10"/>
  <c r="H789" i="10"/>
  <c r="F789" i="10"/>
  <c r="E789" i="10"/>
  <c r="D789" i="10"/>
  <c r="G789" i="10"/>
  <c r="R789" i="10"/>
  <c r="B789" i="10"/>
  <c r="Q789" i="10"/>
  <c r="L789" i="10"/>
  <c r="P789" i="10"/>
  <c r="N789" i="10"/>
  <c r="O789" i="10"/>
  <c r="J789" i="10"/>
  <c r="M789" i="10"/>
  <c r="B465" i="10"/>
  <c r="N465" i="10"/>
  <c r="I465" i="10"/>
  <c r="O465" i="10"/>
  <c r="Q465" i="10"/>
  <c r="J465" i="10"/>
  <c r="H465" i="10"/>
  <c r="K465" i="10"/>
  <c r="M465" i="10"/>
  <c r="G465" i="10"/>
  <c r="P465" i="10"/>
  <c r="L465" i="10"/>
  <c r="F465" i="10"/>
  <c r="E465" i="10"/>
  <c r="R465" i="10"/>
  <c r="D465" i="10"/>
  <c r="D770" i="10"/>
  <c r="H770" i="10"/>
  <c r="R770" i="10"/>
  <c r="E770" i="10"/>
  <c r="G770" i="10"/>
  <c r="O770" i="10"/>
  <c r="J770" i="10"/>
  <c r="P770" i="10"/>
  <c r="B770" i="10"/>
  <c r="Q770" i="10"/>
  <c r="F770" i="10"/>
  <c r="M770" i="10"/>
  <c r="N770" i="10"/>
  <c r="K770" i="10"/>
  <c r="L770" i="10"/>
  <c r="I770" i="10"/>
  <c r="G626" i="10"/>
  <c r="N626" i="10"/>
  <c r="O626" i="10"/>
  <c r="L626" i="10"/>
  <c r="R626" i="10"/>
  <c r="Q626" i="10"/>
  <c r="E626" i="10"/>
  <c r="I626" i="10"/>
  <c r="B626" i="10"/>
  <c r="M626" i="10"/>
  <c r="F626" i="10"/>
  <c r="H626" i="10"/>
  <c r="P626" i="10"/>
  <c r="D626" i="10"/>
  <c r="K626" i="10"/>
  <c r="J626" i="10"/>
  <c r="K403" i="10"/>
  <c r="H403" i="10"/>
  <c r="R403" i="10"/>
  <c r="O403" i="10"/>
  <c r="Q403" i="10"/>
  <c r="D403" i="10"/>
  <c r="E403" i="10"/>
  <c r="N403" i="10"/>
  <c r="L403" i="10"/>
  <c r="F403" i="10"/>
  <c r="I403" i="10"/>
  <c r="M403" i="10"/>
  <c r="P403" i="10"/>
  <c r="B403" i="10"/>
  <c r="J403" i="10"/>
  <c r="G403" i="10"/>
  <c r="P70" i="10"/>
  <c r="Q70" i="10"/>
  <c r="O70" i="10"/>
  <c r="H70" i="10"/>
  <c r="J70" i="10"/>
  <c r="K70" i="10"/>
  <c r="E70" i="10"/>
  <c r="R70" i="10"/>
  <c r="D70" i="10"/>
  <c r="G70" i="10"/>
  <c r="I70" i="10"/>
  <c r="N70" i="10"/>
  <c r="L70" i="10"/>
  <c r="B70" i="10"/>
  <c r="F70" i="10"/>
  <c r="M70" i="10"/>
  <c r="D754" i="10"/>
  <c r="E754" i="10"/>
  <c r="N754" i="10"/>
  <c r="K754" i="10"/>
  <c r="R754" i="10"/>
  <c r="Q754" i="10"/>
  <c r="O754" i="10"/>
  <c r="P754" i="10"/>
  <c r="G754" i="10"/>
  <c r="M754" i="10"/>
  <c r="F754" i="10"/>
  <c r="J754" i="10"/>
  <c r="L754" i="10"/>
  <c r="B754" i="10"/>
  <c r="H754" i="10"/>
  <c r="I754" i="10"/>
  <c r="Q300" i="10"/>
  <c r="F300" i="10"/>
  <c r="R300" i="10"/>
  <c r="K300" i="10"/>
  <c r="M300" i="10"/>
  <c r="P300" i="10"/>
  <c r="I300" i="10"/>
  <c r="O300" i="10"/>
  <c r="E300" i="10"/>
  <c r="L300" i="10"/>
  <c r="N300" i="10"/>
  <c r="J300" i="10"/>
  <c r="B300" i="10"/>
  <c r="D300" i="10"/>
  <c r="G300" i="10"/>
  <c r="H300" i="10"/>
  <c r="B277" i="10"/>
  <c r="D277" i="10"/>
  <c r="G277" i="10"/>
  <c r="R277" i="10"/>
  <c r="E277" i="10"/>
  <c r="Q277" i="10"/>
  <c r="L277" i="10"/>
  <c r="O277" i="10"/>
  <c r="N277" i="10"/>
  <c r="M277" i="10"/>
  <c r="P277" i="10"/>
  <c r="J277" i="10"/>
  <c r="I277" i="10"/>
  <c r="K277" i="10"/>
  <c r="H277" i="10"/>
  <c r="F277" i="10"/>
  <c r="H254" i="10"/>
  <c r="E254" i="10"/>
  <c r="R254" i="10"/>
  <c r="O254" i="10"/>
  <c r="L254" i="10"/>
  <c r="N254" i="10"/>
  <c r="I254" i="10"/>
  <c r="J254" i="10"/>
  <c r="Q254" i="10"/>
  <c r="G254" i="10"/>
  <c r="D254" i="10"/>
  <c r="F254" i="10"/>
  <c r="B254" i="10"/>
  <c r="P254" i="10"/>
  <c r="K254" i="10"/>
  <c r="M254" i="10"/>
  <c r="B646" i="10"/>
  <c r="Q646" i="10"/>
  <c r="P646" i="10"/>
  <c r="O646" i="10"/>
  <c r="N646" i="10"/>
  <c r="M646" i="10"/>
  <c r="G646" i="10"/>
  <c r="I646" i="10"/>
  <c r="K646" i="10"/>
  <c r="J646" i="10"/>
  <c r="D646" i="10"/>
  <c r="R646" i="10"/>
  <c r="L646" i="10"/>
  <c r="H646" i="10"/>
  <c r="E646" i="10"/>
  <c r="F646" i="10"/>
  <c r="B960" i="10"/>
  <c r="P960" i="10"/>
  <c r="Q960" i="10"/>
  <c r="R960" i="10"/>
  <c r="O960" i="10"/>
  <c r="L960" i="10"/>
  <c r="F960" i="10"/>
  <c r="N960" i="10"/>
  <c r="M960" i="10"/>
  <c r="K960" i="10"/>
  <c r="J960" i="10"/>
  <c r="I960" i="10"/>
  <c r="G960" i="10"/>
  <c r="H960" i="10"/>
  <c r="E960" i="10"/>
  <c r="D960" i="10"/>
  <c r="O994" i="10"/>
  <c r="K994" i="10"/>
  <c r="G994" i="10"/>
  <c r="J994" i="10"/>
  <c r="N994" i="10"/>
  <c r="I994" i="10"/>
  <c r="R994" i="10"/>
  <c r="P994" i="10"/>
  <c r="D994" i="10"/>
  <c r="E994" i="10"/>
  <c r="M994" i="10"/>
  <c r="H994" i="10"/>
  <c r="L994" i="10"/>
  <c r="B994" i="10"/>
  <c r="Q994" i="10"/>
  <c r="F994" i="10"/>
  <c r="O928" i="10"/>
  <c r="L928" i="10"/>
  <c r="Q928" i="10"/>
  <c r="E928" i="10"/>
  <c r="K928" i="10"/>
  <c r="F928" i="10"/>
  <c r="D928" i="10"/>
  <c r="H928" i="10"/>
  <c r="M928" i="10"/>
  <c r="I928" i="10"/>
  <c r="B928" i="10"/>
  <c r="N928" i="10"/>
  <c r="P928" i="10"/>
  <c r="R928" i="10"/>
  <c r="G928" i="10"/>
  <c r="J928" i="10"/>
  <c r="F783" i="10"/>
  <c r="D783" i="10"/>
  <c r="E783" i="10"/>
  <c r="I783" i="10"/>
  <c r="B783" i="10"/>
  <c r="M783" i="10"/>
  <c r="P783" i="10"/>
  <c r="N783" i="10"/>
  <c r="H783" i="10"/>
  <c r="L783" i="10"/>
  <c r="K783" i="10"/>
  <c r="O783" i="10"/>
  <c r="J783" i="10"/>
  <c r="R783" i="10"/>
  <c r="Q783" i="10"/>
  <c r="G783" i="10"/>
  <c r="G744" i="10"/>
  <c r="B744" i="10"/>
  <c r="E744" i="10"/>
  <c r="R744" i="10"/>
  <c r="D744" i="10"/>
  <c r="P744" i="10"/>
  <c r="K744" i="10"/>
  <c r="Q744" i="10"/>
  <c r="I744" i="10"/>
  <c r="L744" i="10"/>
  <c r="O744" i="10"/>
  <c r="N744" i="10"/>
  <c r="J744" i="10"/>
  <c r="H744" i="10"/>
  <c r="M744" i="10"/>
  <c r="F744" i="10"/>
  <c r="R336" i="10"/>
  <c r="O336" i="10"/>
  <c r="G336" i="10"/>
  <c r="H336" i="10"/>
  <c r="K336" i="10"/>
  <c r="P336" i="10"/>
  <c r="N336" i="10"/>
  <c r="E336" i="10"/>
  <c r="F336" i="10"/>
  <c r="L336" i="10"/>
  <c r="I336" i="10"/>
  <c r="D336" i="10"/>
  <c r="M336" i="10"/>
  <c r="B336" i="10"/>
  <c r="J336" i="10"/>
  <c r="Q336" i="10"/>
  <c r="B146" i="10"/>
  <c r="Q146" i="10"/>
  <c r="M146" i="10"/>
  <c r="L146" i="10"/>
  <c r="D146" i="10"/>
  <c r="H146" i="10"/>
  <c r="R146" i="10"/>
  <c r="K146" i="10"/>
  <c r="O146" i="10"/>
  <c r="N146" i="10"/>
  <c r="G146" i="10"/>
  <c r="E146" i="10"/>
  <c r="I146" i="10"/>
  <c r="J146" i="10"/>
  <c r="P146" i="10"/>
  <c r="F146" i="10"/>
  <c r="N110" i="10"/>
  <c r="Q110" i="10"/>
  <c r="K110" i="10"/>
  <c r="G110" i="10"/>
  <c r="L110" i="10"/>
  <c r="M110" i="10"/>
  <c r="O110" i="10"/>
  <c r="H110" i="10"/>
  <c r="J110" i="10"/>
  <c r="E110" i="10"/>
  <c r="I110" i="10"/>
  <c r="F110" i="10"/>
  <c r="B110" i="10"/>
  <c r="P110" i="10"/>
  <c r="D110" i="10"/>
  <c r="R110" i="10"/>
  <c r="R49" i="10"/>
  <c r="H49" i="10"/>
  <c r="N49" i="10"/>
  <c r="Q49" i="10"/>
  <c r="L49" i="10"/>
  <c r="E49" i="10"/>
  <c r="K49" i="10"/>
  <c r="D49" i="10"/>
  <c r="O49" i="10"/>
  <c r="F49" i="10"/>
  <c r="P49" i="10"/>
  <c r="I49" i="10"/>
  <c r="B49" i="10"/>
  <c r="J49" i="10"/>
  <c r="M49" i="10"/>
  <c r="G49" i="10"/>
  <c r="J767" i="10"/>
  <c r="H767" i="10"/>
  <c r="F767" i="10"/>
  <c r="G767" i="10"/>
  <c r="B767" i="10"/>
  <c r="D767" i="10"/>
  <c r="R767" i="10"/>
  <c r="P767" i="10"/>
  <c r="Q767" i="10"/>
  <c r="N767" i="10"/>
  <c r="I767" i="10"/>
  <c r="E767" i="10"/>
  <c r="K767" i="10"/>
  <c r="O767" i="10"/>
  <c r="L767" i="10"/>
  <c r="M767" i="10"/>
  <c r="H830" i="10"/>
  <c r="E830" i="10"/>
  <c r="O830" i="10"/>
  <c r="D830" i="10"/>
  <c r="M830" i="10"/>
  <c r="I830" i="10"/>
  <c r="G830" i="10"/>
  <c r="R830" i="10"/>
  <c r="N830" i="10"/>
  <c r="K830" i="10"/>
  <c r="B830" i="10"/>
  <c r="J830" i="10"/>
  <c r="L830" i="10"/>
  <c r="Q830" i="10"/>
  <c r="F830" i="10"/>
  <c r="P830" i="10"/>
  <c r="E917" i="10"/>
  <c r="P917" i="10"/>
  <c r="F917" i="10"/>
  <c r="D917" i="10"/>
  <c r="R917" i="10"/>
  <c r="G917" i="10"/>
  <c r="H917" i="10"/>
  <c r="J917" i="10"/>
  <c r="K917" i="10"/>
  <c r="Q917" i="10"/>
  <c r="B917" i="10"/>
  <c r="O917" i="10"/>
  <c r="M917" i="10"/>
  <c r="I917" i="10"/>
  <c r="L917" i="10"/>
  <c r="N917" i="10"/>
  <c r="K558" i="10"/>
  <c r="F558" i="10"/>
  <c r="I558" i="10"/>
  <c r="Q558" i="10"/>
  <c r="L558" i="10"/>
  <c r="H558" i="10"/>
  <c r="O558" i="10"/>
  <c r="D558" i="10"/>
  <c r="M558" i="10"/>
  <c r="G558" i="10"/>
  <c r="B558" i="10"/>
  <c r="R558" i="10"/>
  <c r="J558" i="10"/>
  <c r="N558" i="10"/>
  <c r="E558" i="10"/>
  <c r="P558" i="10"/>
  <c r="K232" i="10"/>
  <c r="J232" i="10"/>
  <c r="G232" i="10"/>
  <c r="P232" i="10"/>
  <c r="E232" i="10"/>
  <c r="F232" i="10"/>
  <c r="H232" i="10"/>
  <c r="B232" i="10"/>
  <c r="O232" i="10"/>
  <c r="L232" i="10"/>
  <c r="Q232" i="10"/>
  <c r="I232" i="10"/>
  <c r="D232" i="10"/>
  <c r="R232" i="10"/>
  <c r="N232" i="10"/>
  <c r="M232" i="10"/>
  <c r="P312" i="10"/>
  <c r="L312" i="10"/>
  <c r="D312" i="10"/>
  <c r="M312" i="10"/>
  <c r="F312" i="10"/>
  <c r="E312" i="10"/>
  <c r="N312" i="10"/>
  <c r="G312" i="10"/>
  <c r="K312" i="10"/>
  <c r="J312" i="10"/>
  <c r="I312" i="10"/>
  <c r="O312" i="10"/>
  <c r="B312" i="10"/>
  <c r="R312" i="10"/>
  <c r="Q312" i="10"/>
  <c r="H312" i="10"/>
  <c r="K311" i="10"/>
  <c r="H311" i="10"/>
  <c r="R311" i="10"/>
  <c r="N311" i="10"/>
  <c r="Q311" i="10"/>
  <c r="D311" i="10"/>
  <c r="E311" i="10"/>
  <c r="B311" i="10"/>
  <c r="M311" i="10"/>
  <c r="I311" i="10"/>
  <c r="O311" i="10"/>
  <c r="J311" i="10"/>
  <c r="P311" i="10"/>
  <c r="G311" i="10"/>
  <c r="F311" i="10"/>
  <c r="L311" i="10"/>
  <c r="I16" i="10"/>
  <c r="D16" i="10"/>
  <c r="H16" i="10"/>
  <c r="R16" i="10"/>
  <c r="L16" i="10"/>
  <c r="M16" i="10"/>
  <c r="F16" i="10"/>
  <c r="K16" i="10"/>
  <c r="G16" i="10"/>
  <c r="B16" i="10"/>
  <c r="O16" i="10"/>
  <c r="N16" i="10"/>
  <c r="E16" i="10"/>
  <c r="J16" i="10"/>
  <c r="Q16" i="10"/>
  <c r="P16" i="10"/>
  <c r="B347" i="10"/>
  <c r="Q347" i="10"/>
  <c r="P347" i="10"/>
  <c r="L347" i="10"/>
  <c r="N347" i="10"/>
  <c r="M347" i="10"/>
  <c r="H347" i="10"/>
  <c r="D347" i="10"/>
  <c r="K347" i="10"/>
  <c r="I347" i="10"/>
  <c r="O347" i="10"/>
  <c r="R347" i="10"/>
  <c r="E347" i="10"/>
  <c r="F347" i="10"/>
  <c r="J347" i="10"/>
  <c r="G347" i="10"/>
  <c r="Q490" i="10"/>
  <c r="J490" i="10"/>
  <c r="G490" i="10"/>
  <c r="H490" i="10"/>
  <c r="D490" i="10"/>
  <c r="E490" i="10"/>
  <c r="R490" i="10"/>
  <c r="I490" i="10"/>
  <c r="P490" i="10"/>
  <c r="M490" i="10"/>
  <c r="F490" i="10"/>
  <c r="O490" i="10"/>
  <c r="B490" i="10"/>
  <c r="L490" i="10"/>
  <c r="K490" i="10"/>
  <c r="N490" i="10"/>
  <c r="R667" i="10"/>
  <c r="P667" i="10"/>
  <c r="O667" i="10"/>
  <c r="K667" i="10"/>
  <c r="N667" i="10"/>
  <c r="L667" i="10"/>
  <c r="G667" i="10"/>
  <c r="Q667" i="10"/>
  <c r="J667" i="10"/>
  <c r="M667" i="10"/>
  <c r="B667" i="10"/>
  <c r="E667" i="10"/>
  <c r="F667" i="10"/>
  <c r="I667" i="10"/>
  <c r="H667" i="10"/>
  <c r="D667" i="10"/>
  <c r="F534" i="10"/>
  <c r="G534" i="10"/>
  <c r="P534" i="10"/>
  <c r="N534" i="10"/>
  <c r="D534" i="10"/>
  <c r="Q534" i="10"/>
  <c r="K534" i="10"/>
  <c r="E534" i="10"/>
  <c r="O534" i="10"/>
  <c r="J534" i="10"/>
  <c r="M534" i="10"/>
  <c r="L534" i="10"/>
  <c r="B534" i="10"/>
  <c r="R534" i="10"/>
  <c r="I534" i="10"/>
  <c r="H534" i="10"/>
  <c r="H654" i="10"/>
  <c r="E654" i="10"/>
  <c r="D654" i="10"/>
  <c r="I654" i="10"/>
  <c r="M654" i="10"/>
  <c r="N654" i="10"/>
  <c r="P654" i="10"/>
  <c r="O654" i="10"/>
  <c r="F654" i="10"/>
  <c r="L654" i="10"/>
  <c r="B654" i="10"/>
  <c r="G654" i="10"/>
  <c r="R654" i="10"/>
  <c r="K654" i="10"/>
  <c r="Q654" i="10"/>
  <c r="J654" i="10"/>
  <c r="B577" i="10"/>
  <c r="R577" i="10"/>
  <c r="M577" i="10"/>
  <c r="N577" i="10"/>
  <c r="O577" i="10"/>
  <c r="P577" i="10"/>
  <c r="Q577" i="10"/>
  <c r="J577" i="10"/>
  <c r="K577" i="10"/>
  <c r="I577" i="10"/>
  <c r="E577" i="10"/>
  <c r="G577" i="10"/>
  <c r="F577" i="10"/>
  <c r="L577" i="10"/>
  <c r="D577" i="10"/>
  <c r="H577" i="10"/>
  <c r="B874" i="10"/>
  <c r="P874" i="10"/>
  <c r="M874" i="10"/>
  <c r="I874" i="10"/>
  <c r="Q874" i="10"/>
  <c r="H874" i="10"/>
  <c r="J874" i="10"/>
  <c r="O874" i="10"/>
  <c r="N874" i="10"/>
  <c r="G874" i="10"/>
  <c r="L874" i="10"/>
  <c r="K874" i="10"/>
  <c r="D874" i="10"/>
  <c r="F874" i="10"/>
  <c r="E874" i="10"/>
  <c r="R874" i="10"/>
  <c r="O623" i="10"/>
  <c r="R623" i="10"/>
  <c r="Q623" i="10"/>
  <c r="M623" i="10"/>
  <c r="L623" i="10"/>
  <c r="P623" i="10"/>
  <c r="H623" i="10"/>
  <c r="J623" i="10"/>
  <c r="G623" i="10"/>
  <c r="I623" i="10"/>
  <c r="N623" i="10"/>
  <c r="K623" i="10"/>
  <c r="B623" i="10"/>
  <c r="D623" i="10"/>
  <c r="E623" i="10"/>
  <c r="F623" i="10"/>
  <c r="P439" i="10"/>
  <c r="L439" i="10"/>
  <c r="G439" i="10"/>
  <c r="D439" i="10"/>
  <c r="O439" i="10"/>
  <c r="H439" i="10"/>
  <c r="M439" i="10"/>
  <c r="R439" i="10"/>
  <c r="F439" i="10"/>
  <c r="J439" i="10"/>
  <c r="E439" i="10"/>
  <c r="I439" i="10"/>
  <c r="B439" i="10"/>
  <c r="Q439" i="10"/>
  <c r="N439" i="10"/>
  <c r="K439" i="10"/>
  <c r="P759" i="10"/>
  <c r="L759" i="10"/>
  <c r="F759" i="10"/>
  <c r="Q759" i="10"/>
  <c r="E759" i="10"/>
  <c r="N759" i="10"/>
  <c r="H759" i="10"/>
  <c r="B759" i="10"/>
  <c r="O759" i="10"/>
  <c r="M759" i="10"/>
  <c r="R759" i="10"/>
  <c r="G759" i="10"/>
  <c r="J759" i="10"/>
  <c r="I759" i="10"/>
  <c r="D759" i="10"/>
  <c r="K759" i="10"/>
  <c r="J551" i="10"/>
  <c r="F551" i="10"/>
  <c r="D551" i="10"/>
  <c r="E551" i="10"/>
  <c r="B551" i="10"/>
  <c r="R551" i="10"/>
  <c r="Q551" i="10"/>
  <c r="L551" i="10"/>
  <c r="N551" i="10"/>
  <c r="M551" i="10"/>
  <c r="G551" i="10"/>
  <c r="O551" i="10"/>
  <c r="H551" i="10"/>
  <c r="P551" i="10"/>
  <c r="I551" i="10"/>
  <c r="K551" i="10"/>
  <c r="B50" i="10"/>
  <c r="F50" i="10"/>
  <c r="J50" i="10"/>
  <c r="M50" i="10"/>
  <c r="D50" i="10"/>
  <c r="E50" i="10"/>
  <c r="K50" i="10"/>
  <c r="H50" i="10"/>
  <c r="R50" i="10"/>
  <c r="O50" i="10"/>
  <c r="Q50" i="10"/>
  <c r="P50" i="10"/>
  <c r="G50" i="10"/>
  <c r="N50" i="10"/>
  <c r="L50" i="10"/>
  <c r="I50" i="10"/>
  <c r="N94" i="10"/>
  <c r="M94" i="10"/>
  <c r="K94" i="10"/>
  <c r="F94" i="10"/>
  <c r="G94" i="10"/>
  <c r="J94" i="10"/>
  <c r="R94" i="10"/>
  <c r="D94" i="10"/>
  <c r="H94" i="10"/>
  <c r="E94" i="10"/>
  <c r="O94" i="10"/>
  <c r="P94" i="10"/>
  <c r="L94" i="10"/>
  <c r="B94" i="10"/>
  <c r="Q94" i="10"/>
  <c r="I94" i="10"/>
  <c r="B862" i="10"/>
  <c r="E862" i="10"/>
  <c r="O862" i="10"/>
  <c r="Q862" i="10"/>
  <c r="G862" i="10"/>
  <c r="J862" i="10"/>
  <c r="F862" i="10"/>
  <c r="R862" i="10"/>
  <c r="I862" i="10"/>
  <c r="D862" i="10"/>
  <c r="H862" i="10"/>
  <c r="M862" i="10"/>
  <c r="N862" i="10"/>
  <c r="L862" i="10"/>
  <c r="P862" i="10"/>
  <c r="K862" i="10"/>
  <c r="J807" i="10"/>
  <c r="G807" i="10"/>
  <c r="E807" i="10"/>
  <c r="F807" i="10"/>
  <c r="B807" i="10"/>
  <c r="R807" i="10"/>
  <c r="Q807" i="10"/>
  <c r="M807" i="10"/>
  <c r="O807" i="10"/>
  <c r="P807" i="10"/>
  <c r="H807" i="10"/>
  <c r="D807" i="10"/>
  <c r="I807" i="10"/>
  <c r="N807" i="10"/>
  <c r="K807" i="10"/>
  <c r="L807" i="10"/>
  <c r="B363" i="10"/>
  <c r="F363" i="10"/>
  <c r="D363" i="10"/>
  <c r="E363" i="10"/>
  <c r="J363" i="10"/>
  <c r="N363" i="10"/>
  <c r="Q363" i="10"/>
  <c r="P363" i="10"/>
  <c r="G363" i="10"/>
  <c r="I363" i="10"/>
  <c r="R363" i="10"/>
  <c r="L363" i="10"/>
  <c r="M363" i="10"/>
  <c r="O363" i="10"/>
  <c r="H363" i="10"/>
  <c r="K363" i="10"/>
  <c r="P33" i="10"/>
  <c r="M33" i="10"/>
  <c r="K33" i="10"/>
  <c r="N33" i="10"/>
  <c r="D33" i="10"/>
  <c r="G33" i="10"/>
  <c r="L33" i="10"/>
  <c r="J33" i="10"/>
  <c r="I33" i="10"/>
  <c r="R33" i="10"/>
  <c r="O33" i="10"/>
  <c r="F33" i="10"/>
  <c r="E33" i="10"/>
  <c r="H33" i="10"/>
  <c r="B33" i="10"/>
  <c r="Q33" i="10"/>
  <c r="K599" i="10"/>
  <c r="H599" i="10"/>
  <c r="M599" i="10"/>
  <c r="R599" i="10"/>
  <c r="F599" i="10"/>
  <c r="D599" i="10"/>
  <c r="E599" i="10"/>
  <c r="I599" i="10"/>
  <c r="B599" i="10"/>
  <c r="Q599" i="10"/>
  <c r="N599" i="10"/>
  <c r="O599" i="10"/>
  <c r="P599" i="10"/>
  <c r="L599" i="10"/>
  <c r="G599" i="10"/>
  <c r="J599" i="10"/>
  <c r="L23" i="10"/>
  <c r="N23" i="10"/>
  <c r="H23" i="10"/>
  <c r="D23" i="10"/>
  <c r="J23" i="10"/>
  <c r="Q23" i="10"/>
  <c r="K23" i="10"/>
  <c r="B23" i="10"/>
  <c r="R23" i="10"/>
  <c r="O23" i="10"/>
  <c r="P23" i="10"/>
  <c r="I23" i="10"/>
  <c r="F23" i="10"/>
  <c r="G23" i="10"/>
  <c r="E23" i="10"/>
  <c r="M23" i="10"/>
  <c r="M283" i="10"/>
  <c r="K283" i="10"/>
  <c r="P283" i="10"/>
  <c r="L283" i="10"/>
  <c r="E283" i="10"/>
  <c r="J283" i="10"/>
  <c r="D283" i="10"/>
  <c r="N283" i="10"/>
  <c r="O283" i="10"/>
  <c r="B283" i="10"/>
  <c r="G283" i="10"/>
  <c r="F283" i="10"/>
  <c r="Q283" i="10"/>
  <c r="R283" i="10"/>
  <c r="I283" i="10"/>
  <c r="H283" i="10"/>
  <c r="I357" i="10"/>
  <c r="M357" i="10"/>
  <c r="D357" i="10"/>
  <c r="G357" i="10"/>
  <c r="B357" i="10"/>
  <c r="H357" i="10"/>
  <c r="O357" i="10"/>
  <c r="P357" i="10"/>
  <c r="E357" i="10"/>
  <c r="N357" i="10"/>
  <c r="R357" i="10"/>
  <c r="L357" i="10"/>
  <c r="K357" i="10"/>
  <c r="J357" i="10"/>
  <c r="F357" i="10"/>
  <c r="Q357" i="10"/>
  <c r="H249" i="10"/>
  <c r="G249" i="10"/>
  <c r="E249" i="10"/>
  <c r="D249" i="10"/>
  <c r="O249" i="10"/>
  <c r="R249" i="10"/>
  <c r="I249" i="10"/>
  <c r="F249" i="10"/>
  <c r="L249" i="10"/>
  <c r="N249" i="10"/>
  <c r="B249" i="10"/>
  <c r="P249" i="10"/>
  <c r="M249" i="10"/>
  <c r="Q249" i="10"/>
  <c r="J249" i="10"/>
  <c r="K249" i="10"/>
  <c r="M155" i="10"/>
  <c r="K155" i="10"/>
  <c r="L155" i="10"/>
  <c r="P155" i="10"/>
  <c r="E155" i="10"/>
  <c r="F155" i="10"/>
  <c r="H155" i="10"/>
  <c r="N155" i="10"/>
  <c r="R155" i="10"/>
  <c r="B155" i="10"/>
  <c r="G155" i="10"/>
  <c r="J155" i="10"/>
  <c r="Q155" i="10"/>
  <c r="O155" i="10"/>
  <c r="D155" i="10"/>
  <c r="I155" i="10"/>
  <c r="Q868" i="10"/>
  <c r="L868" i="10"/>
  <c r="H868" i="10"/>
  <c r="F868" i="10"/>
  <c r="G868" i="10"/>
  <c r="I868" i="10"/>
  <c r="N868" i="10"/>
  <c r="R868" i="10"/>
  <c r="M868" i="10"/>
  <c r="D868" i="10"/>
  <c r="E868" i="10"/>
  <c r="J868" i="10"/>
  <c r="B868" i="10"/>
  <c r="P868" i="10"/>
  <c r="K868" i="10"/>
  <c r="O868" i="10"/>
  <c r="B801" i="10"/>
  <c r="O801" i="10"/>
  <c r="D801" i="10"/>
  <c r="E801" i="10"/>
  <c r="R801" i="10"/>
  <c r="K801" i="10"/>
  <c r="J801" i="10"/>
  <c r="H801" i="10"/>
  <c r="P801" i="10"/>
  <c r="G801" i="10"/>
  <c r="Q801" i="10"/>
  <c r="L801" i="10"/>
  <c r="F801" i="10"/>
  <c r="I801" i="10"/>
  <c r="N801" i="10"/>
  <c r="M801" i="10"/>
  <c r="R675" i="10"/>
  <c r="P675" i="10"/>
  <c r="Q675" i="10"/>
  <c r="F675" i="10"/>
  <c r="N675" i="10"/>
  <c r="L675" i="10"/>
  <c r="H675" i="10"/>
  <c r="M675" i="10"/>
  <c r="I675" i="10"/>
  <c r="J675" i="10"/>
  <c r="G675" i="10"/>
  <c r="K675" i="10"/>
  <c r="B675" i="10"/>
  <c r="O675" i="10"/>
  <c r="E675" i="10"/>
  <c r="D675" i="10"/>
  <c r="H606" i="10"/>
  <c r="I606" i="10"/>
  <c r="N606" i="10"/>
  <c r="P606" i="10"/>
  <c r="B606" i="10"/>
  <c r="O606" i="10"/>
  <c r="F606" i="10"/>
  <c r="G606" i="10"/>
  <c r="Q606" i="10"/>
  <c r="L606" i="10"/>
  <c r="R606" i="10"/>
  <c r="E606" i="10"/>
  <c r="K606" i="10"/>
  <c r="J606" i="10"/>
  <c r="D606" i="10"/>
  <c r="M606" i="10"/>
  <c r="N238" i="10"/>
  <c r="H238" i="10"/>
  <c r="K238" i="10"/>
  <c r="R238" i="10"/>
  <c r="L238" i="10"/>
  <c r="Q238" i="10"/>
  <c r="O238" i="10"/>
  <c r="P238" i="10"/>
  <c r="J238" i="10"/>
  <c r="E238" i="10"/>
  <c r="M238" i="10"/>
  <c r="I238" i="10"/>
  <c r="B238" i="10"/>
  <c r="F238" i="10"/>
  <c r="D238" i="10"/>
  <c r="G238" i="10"/>
  <c r="O168" i="10"/>
  <c r="K168" i="10"/>
  <c r="P168" i="10"/>
  <c r="R168" i="10"/>
  <c r="D168" i="10"/>
  <c r="N168" i="10"/>
  <c r="F168" i="10"/>
  <c r="G168" i="10"/>
  <c r="Q168" i="10"/>
  <c r="I168" i="10"/>
  <c r="B168" i="10"/>
  <c r="H168" i="10"/>
  <c r="L168" i="10"/>
  <c r="J168" i="10"/>
  <c r="E168" i="10"/>
  <c r="M168" i="10"/>
  <c r="M748" i="10"/>
  <c r="R748" i="10"/>
  <c r="E748" i="10"/>
  <c r="J748" i="10"/>
  <c r="L748" i="10"/>
  <c r="I748" i="10"/>
  <c r="O748" i="10"/>
  <c r="N748" i="10"/>
  <c r="B748" i="10"/>
  <c r="D748" i="10"/>
  <c r="G748" i="10"/>
  <c r="H748" i="10"/>
  <c r="K748" i="10"/>
  <c r="P748" i="10"/>
  <c r="F748" i="10"/>
  <c r="Q748" i="10"/>
  <c r="J863" i="10"/>
  <c r="I863" i="10"/>
  <c r="G863" i="10"/>
  <c r="N863" i="10"/>
  <c r="B863" i="10"/>
  <c r="E863" i="10"/>
  <c r="K863" i="10"/>
  <c r="F863" i="10"/>
  <c r="Q863" i="10"/>
  <c r="O863" i="10"/>
  <c r="R863" i="10"/>
  <c r="M863" i="10"/>
  <c r="L863" i="10"/>
  <c r="H863" i="10"/>
  <c r="D863" i="10"/>
  <c r="P863" i="10"/>
  <c r="Q361" i="10"/>
  <c r="P361" i="10"/>
  <c r="O361" i="10"/>
  <c r="J361" i="10"/>
  <c r="I361" i="10"/>
  <c r="G361" i="10"/>
  <c r="E361" i="10"/>
  <c r="H361" i="10"/>
  <c r="M361" i="10"/>
  <c r="F361" i="10"/>
  <c r="B361" i="10"/>
  <c r="D361" i="10"/>
  <c r="N361" i="10"/>
  <c r="K361" i="10"/>
  <c r="R361" i="10"/>
  <c r="L361" i="10"/>
  <c r="N996" i="10"/>
  <c r="O996" i="10"/>
  <c r="D996" i="10"/>
  <c r="M996" i="10"/>
  <c r="G996" i="10"/>
  <c r="J996" i="10"/>
  <c r="P996" i="10"/>
  <c r="H996" i="10"/>
  <c r="E996" i="10"/>
  <c r="F996" i="10"/>
  <c r="I996" i="10"/>
  <c r="K996" i="10"/>
  <c r="B996" i="10"/>
  <c r="R996" i="10"/>
  <c r="L996" i="10"/>
  <c r="Q996" i="10"/>
  <c r="K927" i="10"/>
  <c r="N927" i="10"/>
  <c r="D927" i="10"/>
  <c r="O927" i="10"/>
  <c r="M927" i="10"/>
  <c r="P927" i="10"/>
  <c r="F927" i="10"/>
  <c r="B927" i="10"/>
  <c r="G927" i="10"/>
  <c r="L927" i="10"/>
  <c r="J927" i="10"/>
  <c r="I927" i="10"/>
  <c r="Q927" i="10"/>
  <c r="R927" i="10"/>
  <c r="E927" i="10"/>
  <c r="H927" i="10"/>
  <c r="I245" i="10"/>
  <c r="H245" i="10"/>
  <c r="N245" i="10"/>
  <c r="K245" i="10"/>
  <c r="B245" i="10"/>
  <c r="P245" i="10"/>
  <c r="D245" i="10"/>
  <c r="Q245" i="10"/>
  <c r="R245" i="10"/>
  <c r="L245" i="10"/>
  <c r="G245" i="10"/>
  <c r="M245" i="10"/>
  <c r="E245" i="10"/>
  <c r="O245" i="10"/>
  <c r="F245" i="10"/>
  <c r="J245" i="10"/>
  <c r="G488" i="10"/>
  <c r="L488" i="10"/>
  <c r="K488" i="10"/>
  <c r="N488" i="10"/>
  <c r="P488" i="10"/>
  <c r="H488" i="10"/>
  <c r="M488" i="10"/>
  <c r="R488" i="10"/>
  <c r="J488" i="10"/>
  <c r="Q488" i="10"/>
  <c r="O488" i="10"/>
  <c r="D488" i="10"/>
  <c r="F488" i="10"/>
  <c r="E488" i="10"/>
  <c r="B488" i="10"/>
  <c r="I488" i="10"/>
  <c r="B587" i="10"/>
  <c r="D587" i="10"/>
  <c r="F587" i="10"/>
  <c r="Q587" i="10"/>
  <c r="P587" i="10"/>
  <c r="R587" i="10"/>
  <c r="M587" i="10"/>
  <c r="I587" i="10"/>
  <c r="L587" i="10"/>
  <c r="N587" i="10"/>
  <c r="E587" i="10"/>
  <c r="O587" i="10"/>
  <c r="J587" i="10"/>
  <c r="K587" i="10"/>
  <c r="G587" i="10"/>
  <c r="H587" i="10"/>
  <c r="P625" i="10"/>
  <c r="G625" i="10"/>
  <c r="D625" i="10"/>
  <c r="Q625" i="10"/>
  <c r="B625" i="10"/>
  <c r="O625" i="10"/>
  <c r="N625" i="10"/>
  <c r="L625" i="10"/>
  <c r="K625" i="10"/>
  <c r="F625" i="10"/>
  <c r="R625" i="10"/>
  <c r="H625" i="10"/>
  <c r="M625" i="10"/>
  <c r="E625" i="10"/>
  <c r="I625" i="10"/>
  <c r="J625" i="10"/>
  <c r="K450" i="10"/>
  <c r="N450" i="10"/>
  <c r="H450" i="10"/>
  <c r="J450" i="10"/>
  <c r="D450" i="10"/>
  <c r="I450" i="10"/>
  <c r="Q450" i="10"/>
  <c r="R450" i="10"/>
  <c r="G450" i="10"/>
  <c r="E450" i="10"/>
  <c r="B450" i="10"/>
  <c r="F450" i="10"/>
  <c r="O450" i="10"/>
  <c r="M450" i="10"/>
  <c r="P450" i="10"/>
  <c r="L450" i="10"/>
  <c r="I762" i="10"/>
  <c r="M762" i="10"/>
  <c r="G762" i="10"/>
  <c r="O762" i="10"/>
  <c r="D762" i="10"/>
  <c r="J762" i="10"/>
  <c r="R762" i="10"/>
  <c r="L762" i="10"/>
  <c r="B762" i="10"/>
  <c r="Q762" i="10"/>
  <c r="H762" i="10"/>
  <c r="F762" i="10"/>
  <c r="E762" i="10"/>
  <c r="P762" i="10"/>
  <c r="K762" i="10"/>
  <c r="N762" i="10"/>
  <c r="G531" i="10"/>
  <c r="I531" i="10"/>
  <c r="N531" i="10"/>
  <c r="L531" i="10"/>
  <c r="E531" i="10"/>
  <c r="M531" i="10"/>
  <c r="D531" i="10"/>
  <c r="Q531" i="10"/>
  <c r="J531" i="10"/>
  <c r="B531" i="10"/>
  <c r="R531" i="10"/>
  <c r="H531" i="10"/>
  <c r="K531" i="10"/>
  <c r="P531" i="10"/>
  <c r="O531" i="10"/>
  <c r="F531" i="10"/>
  <c r="Q158" i="10"/>
  <c r="L158" i="10"/>
  <c r="P158" i="10"/>
  <c r="D158" i="10"/>
  <c r="M158" i="10"/>
  <c r="E158" i="10"/>
  <c r="F158" i="10"/>
  <c r="I158" i="10"/>
  <c r="H158" i="10"/>
  <c r="J158" i="10"/>
  <c r="R158" i="10"/>
  <c r="O158" i="10"/>
  <c r="K158" i="10"/>
  <c r="B158" i="10"/>
  <c r="N158" i="10"/>
  <c r="G158" i="10"/>
  <c r="B418" i="10"/>
  <c r="G418" i="10"/>
  <c r="J418" i="10"/>
  <c r="H418" i="10"/>
  <c r="M418" i="10"/>
  <c r="P418" i="10"/>
  <c r="Q418" i="10"/>
  <c r="I418" i="10"/>
  <c r="F418" i="10"/>
  <c r="E418" i="10"/>
  <c r="O418" i="10"/>
  <c r="N418" i="10"/>
  <c r="D418" i="10"/>
  <c r="L418" i="10"/>
  <c r="R418" i="10"/>
  <c r="K418" i="10"/>
  <c r="B255" i="10"/>
  <c r="R255" i="10"/>
  <c r="Q255" i="10"/>
  <c r="M255" i="10"/>
  <c r="P255" i="10"/>
  <c r="N255" i="10"/>
  <c r="H255" i="10"/>
  <c r="D255" i="10"/>
  <c r="L255" i="10"/>
  <c r="I255" i="10"/>
  <c r="O255" i="10"/>
  <c r="K255" i="10"/>
  <c r="J255" i="10"/>
  <c r="G255" i="10"/>
  <c r="E255" i="10"/>
  <c r="F255" i="10"/>
  <c r="P451" i="10"/>
  <c r="O451" i="10"/>
  <c r="D451" i="10"/>
  <c r="N451" i="10"/>
  <c r="G451" i="10"/>
  <c r="M451" i="10"/>
  <c r="F451" i="10"/>
  <c r="J451" i="10"/>
  <c r="I451" i="10"/>
  <c r="H451" i="10"/>
  <c r="B451" i="10"/>
  <c r="E451" i="10"/>
  <c r="L451" i="10"/>
  <c r="K451" i="10"/>
  <c r="R451" i="10"/>
  <c r="Q451" i="10"/>
  <c r="F438" i="10"/>
  <c r="G438" i="10"/>
  <c r="L438" i="10"/>
  <c r="O438" i="10"/>
  <c r="D438" i="10"/>
  <c r="R438" i="10"/>
  <c r="M438" i="10"/>
  <c r="I438" i="10"/>
  <c r="P438" i="10"/>
  <c r="Q438" i="10"/>
  <c r="B438" i="10"/>
  <c r="K438" i="10"/>
  <c r="J438" i="10"/>
  <c r="H438" i="10"/>
  <c r="N438" i="10"/>
  <c r="E438" i="10"/>
  <c r="H702" i="10"/>
  <c r="I702" i="10"/>
  <c r="F702" i="10"/>
  <c r="D702" i="10"/>
  <c r="N702" i="10"/>
  <c r="O702" i="10"/>
  <c r="M702" i="10"/>
  <c r="K702" i="10"/>
  <c r="L702" i="10"/>
  <c r="E702" i="10"/>
  <c r="B702" i="10"/>
  <c r="P702" i="10"/>
  <c r="G702" i="10"/>
  <c r="R702" i="10"/>
  <c r="J702" i="10"/>
  <c r="Q702" i="10"/>
  <c r="R687" i="10"/>
  <c r="O687" i="10"/>
  <c r="N687" i="10"/>
  <c r="K687" i="10"/>
  <c r="P687" i="10"/>
  <c r="L687" i="10"/>
  <c r="F687" i="10"/>
  <c r="Q687" i="10"/>
  <c r="I687" i="10"/>
  <c r="G687" i="10"/>
  <c r="M687" i="10"/>
  <c r="H687" i="10"/>
  <c r="B687" i="10"/>
  <c r="E687" i="10"/>
  <c r="D687" i="10"/>
  <c r="J687" i="10"/>
  <c r="R816" i="10"/>
  <c r="Q816" i="10"/>
  <c r="I816" i="10"/>
  <c r="L816" i="10"/>
  <c r="O816" i="10"/>
  <c r="J816" i="10"/>
  <c r="E816" i="10"/>
  <c r="P816" i="10"/>
  <c r="K816" i="10"/>
  <c r="N816" i="10"/>
  <c r="B816" i="10"/>
  <c r="G816" i="10"/>
  <c r="D816" i="10"/>
  <c r="H816" i="10"/>
  <c r="F816" i="10"/>
  <c r="M816" i="10"/>
  <c r="F822" i="10"/>
  <c r="O822" i="10"/>
  <c r="M822" i="10"/>
  <c r="J822" i="10"/>
  <c r="D822" i="10"/>
  <c r="E822" i="10"/>
  <c r="G822" i="10"/>
  <c r="N822" i="10"/>
  <c r="B822" i="10"/>
  <c r="Q822" i="10"/>
  <c r="P822" i="10"/>
  <c r="I822" i="10"/>
  <c r="L822" i="10"/>
  <c r="H822" i="10"/>
  <c r="R822" i="10"/>
  <c r="K822" i="10"/>
  <c r="Q61" i="10"/>
  <c r="J61" i="10"/>
  <c r="E61" i="10"/>
  <c r="L61" i="10"/>
  <c r="F61" i="10"/>
  <c r="K61" i="10"/>
  <c r="H61" i="10"/>
  <c r="G61" i="10"/>
  <c r="N61" i="10"/>
  <c r="O61" i="10"/>
  <c r="B61" i="10"/>
  <c r="D61" i="10"/>
  <c r="P61" i="10"/>
  <c r="M61" i="10"/>
  <c r="R61" i="10"/>
  <c r="I61" i="10"/>
  <c r="R97" i="10"/>
  <c r="J97" i="10"/>
  <c r="L97" i="10"/>
  <c r="Q97" i="10"/>
  <c r="I97" i="10"/>
  <c r="D97" i="10"/>
  <c r="K97" i="10"/>
  <c r="M97" i="10"/>
  <c r="E97" i="10"/>
  <c r="P97" i="10"/>
  <c r="O97" i="10"/>
  <c r="F97" i="10"/>
  <c r="G97" i="10"/>
  <c r="H97" i="10"/>
  <c r="N97" i="10"/>
  <c r="B97" i="10"/>
  <c r="O42" i="10"/>
  <c r="M42" i="10"/>
  <c r="L42" i="10"/>
  <c r="N42" i="10"/>
  <c r="I42" i="10"/>
  <c r="E42" i="10"/>
  <c r="Q42" i="10"/>
  <c r="D42" i="10"/>
  <c r="R42" i="10"/>
  <c r="P42" i="10"/>
  <c r="B42" i="10"/>
  <c r="F42" i="10"/>
  <c r="K42" i="10"/>
  <c r="G42" i="10"/>
  <c r="J42" i="10"/>
  <c r="H42" i="10"/>
  <c r="B601" i="10"/>
  <c r="D601" i="10"/>
  <c r="J601" i="10"/>
  <c r="M601" i="10"/>
  <c r="R601" i="10"/>
  <c r="O601" i="10"/>
  <c r="P601" i="10"/>
  <c r="F601" i="10"/>
  <c r="N601" i="10"/>
  <c r="K601" i="10"/>
  <c r="E601" i="10"/>
  <c r="G601" i="10"/>
  <c r="I601" i="10"/>
  <c r="Q601" i="10"/>
  <c r="H601" i="10"/>
  <c r="L601" i="10"/>
  <c r="B62" i="10"/>
  <c r="N62" i="10"/>
  <c r="H62" i="10"/>
  <c r="E62" i="10"/>
  <c r="Q62" i="10"/>
  <c r="J62" i="10"/>
  <c r="R62" i="10"/>
  <c r="O62" i="10"/>
  <c r="K62" i="10"/>
  <c r="F62" i="10"/>
  <c r="G62" i="10"/>
  <c r="P62" i="10"/>
  <c r="L62" i="10"/>
  <c r="I62" i="10"/>
  <c r="M62" i="10"/>
  <c r="D62" i="10"/>
  <c r="B840" i="10"/>
  <c r="K840" i="10"/>
  <c r="P840" i="10"/>
  <c r="J840" i="10"/>
  <c r="G840" i="10"/>
  <c r="O840" i="10"/>
  <c r="N840" i="10"/>
  <c r="R840" i="10"/>
  <c r="Q840" i="10"/>
  <c r="H840" i="10"/>
  <c r="L840" i="10"/>
  <c r="M840" i="10"/>
  <c r="D840" i="10"/>
  <c r="E840" i="10"/>
  <c r="I840" i="10"/>
  <c r="F840" i="10"/>
  <c r="B309" i="10"/>
  <c r="J309" i="10"/>
  <c r="K309" i="10"/>
  <c r="M309" i="10"/>
  <c r="I309" i="10"/>
  <c r="P309" i="10"/>
  <c r="N309" i="10"/>
  <c r="G309" i="10"/>
  <c r="R309" i="10"/>
  <c r="L309" i="10"/>
  <c r="D309" i="10"/>
  <c r="H309" i="10"/>
  <c r="E309" i="10"/>
  <c r="O309" i="10"/>
  <c r="F309" i="10"/>
  <c r="Q309" i="10"/>
  <c r="G514" i="10"/>
  <c r="J514" i="10"/>
  <c r="N514" i="10"/>
  <c r="R514" i="10"/>
  <c r="D514" i="10"/>
  <c r="I514" i="10"/>
  <c r="Q514" i="10"/>
  <c r="M514" i="10"/>
  <c r="K514" i="10"/>
  <c r="E514" i="10"/>
  <c r="B514" i="10"/>
  <c r="F514" i="10"/>
  <c r="O514" i="10"/>
  <c r="H514" i="10"/>
  <c r="P514" i="10"/>
  <c r="L514" i="10"/>
  <c r="K436" i="10"/>
  <c r="O436" i="10"/>
  <c r="F436" i="10"/>
  <c r="E436" i="10"/>
  <c r="D436" i="10"/>
  <c r="G436" i="10"/>
  <c r="N436" i="10"/>
  <c r="B436" i="10"/>
  <c r="H436" i="10"/>
  <c r="P436" i="10"/>
  <c r="Q436" i="10"/>
  <c r="L436" i="10"/>
  <c r="J436" i="10"/>
  <c r="R436" i="10"/>
  <c r="M436" i="10"/>
  <c r="I436" i="10"/>
  <c r="B350" i="10"/>
  <c r="Q350" i="10"/>
  <c r="O350" i="10"/>
  <c r="P350" i="10"/>
  <c r="N350" i="10"/>
  <c r="M350" i="10"/>
  <c r="E350" i="10"/>
  <c r="J350" i="10"/>
  <c r="L350" i="10"/>
  <c r="I350" i="10"/>
  <c r="F350" i="10"/>
  <c r="D350" i="10"/>
  <c r="H350" i="10"/>
  <c r="K350" i="10"/>
  <c r="G350" i="10"/>
  <c r="R350" i="10"/>
  <c r="R327" i="10"/>
  <c r="P327" i="10"/>
  <c r="Q327" i="10"/>
  <c r="M327" i="10"/>
  <c r="I327" i="10"/>
  <c r="K327" i="10"/>
  <c r="D327" i="10"/>
  <c r="J327" i="10"/>
  <c r="E327" i="10"/>
  <c r="H327" i="10"/>
  <c r="B327" i="10"/>
  <c r="L327" i="10"/>
  <c r="O327" i="10"/>
  <c r="G327" i="10"/>
  <c r="F327" i="10"/>
  <c r="N327" i="10"/>
  <c r="O832" i="10"/>
  <c r="L832" i="10"/>
  <c r="Q832" i="10"/>
  <c r="M832" i="10"/>
  <c r="H832" i="10"/>
  <c r="K832" i="10"/>
  <c r="F832" i="10"/>
  <c r="R832" i="10"/>
  <c r="D832" i="10"/>
  <c r="G832" i="10"/>
  <c r="I832" i="10"/>
  <c r="E832" i="10"/>
  <c r="J832" i="10"/>
  <c r="N832" i="10"/>
  <c r="B832" i="10"/>
  <c r="P832" i="10"/>
  <c r="Q548" i="10"/>
  <c r="O548" i="10"/>
  <c r="M548" i="10"/>
  <c r="P548" i="10"/>
  <c r="L548" i="10"/>
  <c r="G548" i="10"/>
  <c r="N548" i="10"/>
  <c r="H548" i="10"/>
  <c r="J548" i="10"/>
  <c r="E548" i="10"/>
  <c r="F548" i="10"/>
  <c r="I548" i="10"/>
  <c r="B548" i="10"/>
  <c r="D548" i="10"/>
  <c r="R548" i="10"/>
  <c r="K548" i="10"/>
  <c r="B274" i="10"/>
  <c r="R274" i="10"/>
  <c r="L274" i="10"/>
  <c r="E274" i="10"/>
  <c r="D274" i="10"/>
  <c r="N274" i="10"/>
  <c r="K274" i="10"/>
  <c r="P274" i="10"/>
  <c r="J274" i="10"/>
  <c r="H274" i="10"/>
  <c r="F274" i="10"/>
  <c r="M274" i="10"/>
  <c r="O274" i="10"/>
  <c r="Q274" i="10"/>
  <c r="I274" i="10"/>
  <c r="G274" i="10"/>
  <c r="B910" i="10"/>
  <c r="H910" i="10"/>
  <c r="L910" i="10"/>
  <c r="I910" i="10"/>
  <c r="J910" i="10"/>
  <c r="F910" i="10"/>
  <c r="M910" i="10"/>
  <c r="N910" i="10"/>
  <c r="D910" i="10"/>
  <c r="K910" i="10"/>
  <c r="O910" i="10"/>
  <c r="E910" i="10"/>
  <c r="P910" i="10"/>
  <c r="G910" i="10"/>
  <c r="Q910" i="10"/>
  <c r="R910" i="10"/>
  <c r="B481" i="10"/>
  <c r="E481" i="10"/>
  <c r="R481" i="10"/>
  <c r="K481" i="10"/>
  <c r="F481" i="10"/>
  <c r="N481" i="10"/>
  <c r="I481" i="10"/>
  <c r="G481" i="10"/>
  <c r="Q481" i="10"/>
  <c r="J481" i="10"/>
  <c r="P481" i="10"/>
  <c r="H481" i="10"/>
  <c r="L481" i="10"/>
  <c r="M481" i="10"/>
  <c r="D481" i="10"/>
  <c r="O481" i="10"/>
  <c r="B307" i="10"/>
  <c r="E307" i="10"/>
  <c r="J307" i="10"/>
  <c r="N307" i="10"/>
  <c r="R307" i="10"/>
  <c r="P307" i="10"/>
  <c r="K307" i="10"/>
  <c r="F307" i="10"/>
  <c r="O307" i="10"/>
  <c r="L307" i="10"/>
  <c r="Q307" i="10"/>
  <c r="M307" i="10"/>
  <c r="G307" i="10"/>
  <c r="H307" i="10"/>
  <c r="D307" i="10"/>
  <c r="I307" i="10"/>
  <c r="E272" i="10"/>
  <c r="P272" i="10"/>
  <c r="H272" i="10"/>
  <c r="O272" i="10"/>
  <c r="N272" i="10"/>
  <c r="R272" i="10"/>
  <c r="M272" i="10"/>
  <c r="F272" i="10"/>
  <c r="D272" i="10"/>
  <c r="B272" i="10"/>
  <c r="K272" i="10"/>
  <c r="J272" i="10"/>
  <c r="I272" i="10"/>
  <c r="G272" i="10"/>
  <c r="Q272" i="10"/>
  <c r="L272" i="10"/>
  <c r="R797" i="10"/>
  <c r="J797" i="10"/>
  <c r="N797" i="10"/>
  <c r="O797" i="10"/>
  <c r="B797" i="10"/>
  <c r="E797" i="10"/>
  <c r="L797" i="10"/>
  <c r="G797" i="10"/>
  <c r="M797" i="10"/>
  <c r="I797" i="10"/>
  <c r="Q797" i="10"/>
  <c r="D797" i="10"/>
  <c r="K797" i="10"/>
  <c r="H797" i="10"/>
  <c r="F797" i="10"/>
  <c r="P797" i="10"/>
  <c r="B310" i="10"/>
  <c r="Q310" i="10"/>
  <c r="I310" i="10"/>
  <c r="N310" i="10"/>
  <c r="F310" i="10"/>
  <c r="H310" i="10"/>
  <c r="J310" i="10"/>
  <c r="M310" i="10"/>
  <c r="R310" i="10"/>
  <c r="G310" i="10"/>
  <c r="L310" i="10"/>
  <c r="K310" i="10"/>
  <c r="E310" i="10"/>
  <c r="P310" i="10"/>
  <c r="O310" i="10"/>
  <c r="D310" i="10"/>
  <c r="H201" i="10"/>
  <c r="L201" i="10"/>
  <c r="I201" i="10"/>
  <c r="P201" i="10"/>
  <c r="O201" i="10"/>
  <c r="J201" i="10"/>
  <c r="G201" i="10"/>
  <c r="D201" i="10"/>
  <c r="M201" i="10"/>
  <c r="R201" i="10"/>
  <c r="B201" i="10"/>
  <c r="N201" i="10"/>
  <c r="E201" i="10"/>
  <c r="K201" i="10"/>
  <c r="F201" i="10"/>
  <c r="Q201" i="10"/>
  <c r="B360" i="10"/>
  <c r="H360" i="10"/>
  <c r="I360" i="10"/>
  <c r="Q360" i="10"/>
  <c r="G360" i="10"/>
  <c r="K360" i="10"/>
  <c r="O360" i="10"/>
  <c r="N360" i="10"/>
  <c r="R360" i="10"/>
  <c r="P360" i="10"/>
  <c r="D360" i="10"/>
  <c r="E360" i="10"/>
  <c r="J360" i="10"/>
  <c r="F360" i="10"/>
  <c r="M360" i="10"/>
  <c r="L360" i="10"/>
  <c r="J323" i="10"/>
  <c r="G323" i="10"/>
  <c r="E323" i="10"/>
  <c r="F323" i="10"/>
  <c r="L323" i="10"/>
  <c r="Q323" i="10"/>
  <c r="D323" i="10"/>
  <c r="R323" i="10"/>
  <c r="H323" i="10"/>
  <c r="K323" i="10"/>
  <c r="B323" i="10"/>
  <c r="O323" i="10"/>
  <c r="N323" i="10"/>
  <c r="P323" i="10"/>
  <c r="I323" i="10"/>
  <c r="M323" i="10"/>
  <c r="B515" i="10"/>
  <c r="Q515" i="10"/>
  <c r="L515" i="10"/>
  <c r="G515" i="10"/>
  <c r="N515" i="10"/>
  <c r="M515" i="10"/>
  <c r="R515" i="10"/>
  <c r="O515" i="10"/>
  <c r="K515" i="10"/>
  <c r="H515" i="10"/>
  <c r="I515" i="10"/>
  <c r="E515" i="10"/>
  <c r="J515" i="10"/>
  <c r="F515" i="10"/>
  <c r="D515" i="10"/>
  <c r="P515" i="10"/>
  <c r="R194" i="10"/>
  <c r="O194" i="10"/>
  <c r="E194" i="10"/>
  <c r="J194" i="10"/>
  <c r="D194" i="10"/>
  <c r="L194" i="10"/>
  <c r="P194" i="10"/>
  <c r="F194" i="10"/>
  <c r="K194" i="10"/>
  <c r="B194" i="10"/>
  <c r="I194" i="10"/>
  <c r="M194" i="10"/>
  <c r="G194" i="10"/>
  <c r="H194" i="10"/>
  <c r="Q194" i="10"/>
  <c r="N194" i="10"/>
  <c r="G962" i="10"/>
  <c r="Q962" i="10"/>
  <c r="J962" i="10"/>
  <c r="O962" i="10"/>
  <c r="P962" i="10"/>
  <c r="N962" i="10"/>
  <c r="L962" i="10"/>
  <c r="F962" i="10"/>
  <c r="D962" i="10"/>
  <c r="K962" i="10"/>
  <c r="I962" i="10"/>
  <c r="R962" i="10"/>
  <c r="E962" i="10"/>
  <c r="B962" i="10"/>
  <c r="H962" i="10"/>
  <c r="M962" i="10"/>
  <c r="D870" i="10"/>
  <c r="H870" i="10"/>
  <c r="P870" i="10"/>
  <c r="Q870" i="10"/>
  <c r="R870" i="10"/>
  <c r="F870" i="10"/>
  <c r="L870" i="10"/>
  <c r="J870" i="10"/>
  <c r="O870" i="10"/>
  <c r="N870" i="10"/>
  <c r="B870" i="10"/>
  <c r="I870" i="10"/>
  <c r="K870" i="10"/>
  <c r="G870" i="10"/>
  <c r="M870" i="10"/>
  <c r="E870" i="10"/>
  <c r="P316" i="10"/>
  <c r="Q316" i="10"/>
  <c r="O316" i="10"/>
  <c r="R316" i="10"/>
  <c r="H316" i="10"/>
  <c r="K316" i="10"/>
  <c r="I316" i="10"/>
  <c r="B316" i="10"/>
  <c r="F316" i="10"/>
  <c r="G316" i="10"/>
  <c r="J316" i="10"/>
  <c r="M316" i="10"/>
  <c r="D316" i="10"/>
  <c r="E316" i="10"/>
  <c r="N316" i="10"/>
  <c r="L316" i="10"/>
  <c r="L344" i="10"/>
  <c r="M344" i="10"/>
  <c r="G344" i="10"/>
  <c r="J344" i="10"/>
  <c r="H344" i="10"/>
  <c r="D344" i="10"/>
  <c r="F344" i="10"/>
  <c r="N344" i="10"/>
  <c r="B344" i="10"/>
  <c r="K344" i="10"/>
  <c r="O344" i="10"/>
  <c r="E344" i="10"/>
  <c r="Q344" i="10"/>
  <c r="R344" i="10"/>
  <c r="P344" i="10"/>
  <c r="I344" i="10"/>
  <c r="H313" i="10"/>
  <c r="G313" i="10"/>
  <c r="F313" i="10"/>
  <c r="L313" i="10"/>
  <c r="B313" i="10"/>
  <c r="P313" i="10"/>
  <c r="M313" i="10"/>
  <c r="I313" i="10"/>
  <c r="Q313" i="10"/>
  <c r="J313" i="10"/>
  <c r="D313" i="10"/>
  <c r="N313" i="10"/>
  <c r="E313" i="10"/>
  <c r="R313" i="10"/>
  <c r="K313" i="10"/>
  <c r="O313" i="10"/>
  <c r="F236" i="10"/>
  <c r="Q236" i="10"/>
  <c r="M236" i="10"/>
  <c r="N236" i="10"/>
  <c r="P236" i="10"/>
  <c r="K236" i="10"/>
  <c r="O236" i="10"/>
  <c r="E236" i="10"/>
  <c r="I236" i="10"/>
  <c r="L236" i="10"/>
  <c r="J236" i="10"/>
  <c r="R236" i="10"/>
  <c r="B236" i="10"/>
  <c r="G236" i="10"/>
  <c r="D236" i="10"/>
  <c r="H236" i="10"/>
  <c r="N355" i="10"/>
  <c r="M355" i="10"/>
  <c r="R355" i="10"/>
  <c r="O355" i="10"/>
  <c r="F355" i="10"/>
  <c r="L355" i="10"/>
  <c r="E355" i="10"/>
  <c r="K355" i="10"/>
  <c r="I355" i="10"/>
  <c r="Q355" i="10"/>
  <c r="P355" i="10"/>
  <c r="J355" i="10"/>
  <c r="H355" i="10"/>
  <c r="G355" i="10"/>
  <c r="D355" i="10"/>
  <c r="B355" i="10"/>
  <c r="F278" i="10"/>
  <c r="L278" i="10"/>
  <c r="N278" i="10"/>
  <c r="K278" i="10"/>
  <c r="D278" i="10"/>
  <c r="P278" i="10"/>
  <c r="H278" i="10"/>
  <c r="O278" i="10"/>
  <c r="Q278" i="10"/>
  <c r="R278" i="10"/>
  <c r="B278" i="10"/>
  <c r="E278" i="10"/>
  <c r="M278" i="10"/>
  <c r="J278" i="10"/>
  <c r="I278" i="10"/>
  <c r="G278" i="10"/>
  <c r="K572" i="10"/>
  <c r="N572" i="10"/>
  <c r="E572" i="10"/>
  <c r="R572" i="10"/>
  <c r="G572" i="10"/>
  <c r="I572" i="10"/>
  <c r="F572" i="10"/>
  <c r="H572" i="10"/>
  <c r="J572" i="10"/>
  <c r="B572" i="10"/>
  <c r="D572" i="10"/>
  <c r="M572" i="10"/>
  <c r="L572" i="10"/>
  <c r="O572" i="10"/>
  <c r="Q572" i="10"/>
  <c r="P572" i="10"/>
  <c r="B628" i="10"/>
  <c r="F628" i="10"/>
  <c r="G628" i="10"/>
  <c r="D628" i="10"/>
  <c r="H628" i="10"/>
  <c r="Q628" i="10"/>
  <c r="P628" i="10"/>
  <c r="R628" i="10"/>
  <c r="N628" i="10"/>
  <c r="L628" i="10"/>
  <c r="M628" i="10"/>
  <c r="I628" i="10"/>
  <c r="J628" i="10"/>
  <c r="O628" i="10"/>
  <c r="E628" i="10"/>
  <c r="K628" i="10"/>
  <c r="R674" i="10"/>
  <c r="G674" i="10"/>
  <c r="O674" i="10"/>
  <c r="P674" i="10"/>
  <c r="M674" i="10"/>
  <c r="Q674" i="10"/>
  <c r="K674" i="10"/>
  <c r="L674" i="10"/>
  <c r="D674" i="10"/>
  <c r="N674" i="10"/>
  <c r="J674" i="10"/>
  <c r="F674" i="10"/>
  <c r="H674" i="10"/>
  <c r="B674" i="10"/>
  <c r="I674" i="10"/>
  <c r="E674" i="10"/>
  <c r="B318" i="10"/>
  <c r="R318" i="10"/>
  <c r="Q318" i="10"/>
  <c r="G318" i="10"/>
  <c r="O318" i="10"/>
  <c r="M318" i="10"/>
  <c r="E318" i="10"/>
  <c r="F318" i="10"/>
  <c r="J318" i="10"/>
  <c r="I318" i="10"/>
  <c r="P318" i="10"/>
  <c r="N318" i="10"/>
  <c r="H318" i="10"/>
  <c r="L318" i="10"/>
  <c r="K318" i="10"/>
  <c r="D318" i="10"/>
  <c r="B938" i="10"/>
  <c r="R938" i="10"/>
  <c r="F938" i="10"/>
  <c r="Q938" i="10"/>
  <c r="P938" i="10"/>
  <c r="N938" i="10"/>
  <c r="E938" i="10"/>
  <c r="H938" i="10"/>
  <c r="L938" i="10"/>
  <c r="J938" i="10"/>
  <c r="M938" i="10"/>
  <c r="G938" i="10"/>
  <c r="D938" i="10"/>
  <c r="I938" i="10"/>
  <c r="O938" i="10"/>
  <c r="K938" i="10"/>
  <c r="F819" i="10"/>
  <c r="D819" i="10"/>
  <c r="I819" i="10"/>
  <c r="E819" i="10"/>
  <c r="K819" i="10"/>
  <c r="L819" i="10"/>
  <c r="G819" i="10"/>
  <c r="O819" i="10"/>
  <c r="J819" i="10"/>
  <c r="Q819" i="10"/>
  <c r="R819" i="10"/>
  <c r="M819" i="10"/>
  <c r="P819" i="10"/>
  <c r="H819" i="10"/>
  <c r="N819" i="10"/>
  <c r="B819" i="10"/>
  <c r="B306" i="10"/>
  <c r="M306" i="10"/>
  <c r="I306" i="10"/>
  <c r="H306" i="10"/>
  <c r="G306" i="10"/>
  <c r="K306" i="10"/>
  <c r="N306" i="10"/>
  <c r="O306" i="10"/>
  <c r="D306" i="10"/>
  <c r="Q306" i="10"/>
  <c r="E306" i="10"/>
  <c r="L306" i="10"/>
  <c r="F306" i="10"/>
  <c r="R306" i="10"/>
  <c r="J306" i="10"/>
  <c r="P306" i="10"/>
  <c r="J428" i="10"/>
  <c r="Q428" i="10"/>
  <c r="P428" i="10"/>
  <c r="R428" i="10"/>
  <c r="B428" i="10"/>
  <c r="E428" i="10"/>
  <c r="I428" i="10"/>
  <c r="O428" i="10"/>
  <c r="D428" i="10"/>
  <c r="H428" i="10"/>
  <c r="L428" i="10"/>
  <c r="K428" i="10"/>
  <c r="F428" i="10"/>
  <c r="M428" i="10"/>
  <c r="N428" i="10"/>
  <c r="G428" i="10"/>
  <c r="H926" i="10"/>
  <c r="J926" i="10"/>
  <c r="O926" i="10"/>
  <c r="G926" i="10"/>
  <c r="B926" i="10"/>
  <c r="R926" i="10"/>
  <c r="K926" i="10"/>
  <c r="F926" i="10"/>
  <c r="Q926" i="10"/>
  <c r="L926" i="10"/>
  <c r="I926" i="10"/>
  <c r="D926" i="10"/>
  <c r="E926" i="10"/>
  <c r="N926" i="10"/>
  <c r="P926" i="10"/>
  <c r="M926" i="10"/>
  <c r="R98" i="10"/>
  <c r="O98" i="10"/>
  <c r="J98" i="10"/>
  <c r="M98" i="10"/>
  <c r="N98" i="10"/>
  <c r="L98" i="10"/>
  <c r="Q98" i="10"/>
  <c r="H98" i="10"/>
  <c r="D98" i="10"/>
  <c r="F98" i="10"/>
  <c r="K98" i="10"/>
  <c r="E98" i="10"/>
  <c r="B98" i="10"/>
  <c r="I98" i="10"/>
  <c r="G98" i="10"/>
  <c r="P98" i="10"/>
  <c r="K164" i="10"/>
  <c r="M164" i="10"/>
  <c r="N164" i="10"/>
  <c r="O164" i="10"/>
  <c r="F164" i="10"/>
  <c r="G164" i="10"/>
  <c r="I164" i="10"/>
  <c r="B164" i="10"/>
  <c r="E164" i="10"/>
  <c r="D164" i="10"/>
  <c r="Q164" i="10"/>
  <c r="R164" i="10"/>
  <c r="J164" i="10"/>
  <c r="H164" i="10"/>
  <c r="P164" i="10"/>
  <c r="L164" i="10"/>
  <c r="Q351" i="10"/>
  <c r="O351" i="10"/>
  <c r="I351" i="10"/>
  <c r="E351" i="10"/>
  <c r="H351" i="10"/>
  <c r="R351" i="10"/>
  <c r="L351" i="10"/>
  <c r="J351" i="10"/>
  <c r="D351" i="10"/>
  <c r="P351" i="10"/>
  <c r="B351" i="10"/>
  <c r="K351" i="10"/>
  <c r="G351" i="10"/>
  <c r="F351" i="10"/>
  <c r="N351" i="10"/>
  <c r="M351" i="10"/>
  <c r="P326" i="10"/>
  <c r="Q326" i="10"/>
  <c r="G326" i="10"/>
  <c r="I326" i="10"/>
  <c r="K326" i="10"/>
  <c r="M326" i="10"/>
  <c r="J326" i="10"/>
  <c r="H326" i="10"/>
  <c r="D326" i="10"/>
  <c r="L326" i="10"/>
  <c r="E326" i="10"/>
  <c r="R326" i="10"/>
  <c r="N326" i="10"/>
  <c r="B326" i="10"/>
  <c r="F326" i="10"/>
  <c r="O326" i="10"/>
  <c r="F422" i="10"/>
  <c r="N422" i="10"/>
  <c r="J422" i="10"/>
  <c r="K422" i="10"/>
  <c r="B422" i="10"/>
  <c r="I422" i="10"/>
  <c r="L422" i="10"/>
  <c r="Q422" i="10"/>
  <c r="D422" i="10"/>
  <c r="H422" i="10"/>
  <c r="O422" i="10"/>
  <c r="M422" i="10"/>
  <c r="P422" i="10"/>
  <c r="G422" i="10"/>
  <c r="E422" i="10"/>
  <c r="R422" i="10"/>
  <c r="B212" i="10"/>
  <c r="M212" i="10"/>
  <c r="L212" i="10"/>
  <c r="E212" i="10"/>
  <c r="H212" i="10"/>
  <c r="D212" i="10"/>
  <c r="K212" i="10"/>
  <c r="F212" i="10"/>
  <c r="Q212" i="10"/>
  <c r="N212" i="10"/>
  <c r="J212" i="10"/>
  <c r="O212" i="10"/>
  <c r="I212" i="10"/>
  <c r="R212" i="10"/>
  <c r="G212" i="10"/>
  <c r="P212" i="10"/>
  <c r="L59" i="10"/>
  <c r="O59" i="10"/>
  <c r="E59" i="10"/>
  <c r="N59" i="10"/>
  <c r="D59" i="10"/>
  <c r="M59" i="10"/>
  <c r="G59" i="10"/>
  <c r="P59" i="10"/>
  <c r="F59" i="10"/>
  <c r="H59" i="10"/>
  <c r="K59" i="10"/>
  <c r="R59" i="10"/>
  <c r="Q59" i="10"/>
  <c r="B59" i="10"/>
  <c r="J59" i="10"/>
  <c r="I59" i="10"/>
  <c r="B108" i="10"/>
  <c r="H108" i="10"/>
  <c r="I108" i="10"/>
  <c r="D108" i="10"/>
  <c r="R108" i="10"/>
  <c r="O108" i="10"/>
  <c r="P108" i="10"/>
  <c r="Q108" i="10"/>
  <c r="N108" i="10"/>
  <c r="M108" i="10"/>
  <c r="L108" i="10"/>
  <c r="J108" i="10"/>
  <c r="F108" i="10"/>
  <c r="E108" i="10"/>
  <c r="G108" i="10"/>
  <c r="K108" i="10"/>
  <c r="D922" i="10"/>
  <c r="J922" i="10"/>
  <c r="Q922" i="10"/>
  <c r="P922" i="10"/>
  <c r="I922" i="10"/>
  <c r="B922" i="10"/>
  <c r="L922" i="10"/>
  <c r="M922" i="10"/>
  <c r="R922" i="10"/>
  <c r="O922" i="10"/>
  <c r="G922" i="10"/>
  <c r="F922" i="10"/>
  <c r="E922" i="10"/>
  <c r="N922" i="10"/>
  <c r="H922" i="10"/>
  <c r="K922" i="10"/>
  <c r="Q556" i="10"/>
  <c r="O556" i="10"/>
  <c r="G556" i="10"/>
  <c r="D556" i="10"/>
  <c r="R556" i="10"/>
  <c r="K556" i="10"/>
  <c r="L556" i="10"/>
  <c r="M556" i="10"/>
  <c r="F556" i="10"/>
  <c r="I556" i="10"/>
  <c r="J556" i="10"/>
  <c r="P556" i="10"/>
  <c r="E556" i="10"/>
  <c r="B556" i="10"/>
  <c r="H556" i="10"/>
  <c r="N556" i="10"/>
  <c r="O39" i="10"/>
  <c r="M39" i="10"/>
  <c r="G39" i="10"/>
  <c r="R39" i="10"/>
  <c r="F39" i="10"/>
  <c r="P39" i="10"/>
  <c r="I39" i="10"/>
  <c r="J39" i="10"/>
  <c r="Q39" i="10"/>
  <c r="N39" i="10"/>
  <c r="B39" i="10"/>
  <c r="H39" i="10"/>
  <c r="E39" i="10"/>
  <c r="K39" i="10"/>
  <c r="D39" i="10"/>
  <c r="L39" i="10"/>
  <c r="M494" i="10"/>
  <c r="O494" i="10"/>
  <c r="R494" i="10"/>
  <c r="L494" i="10"/>
  <c r="E494" i="10"/>
  <c r="G494" i="10"/>
  <c r="I494" i="10"/>
  <c r="J494" i="10"/>
  <c r="B494" i="10"/>
  <c r="D494" i="10"/>
  <c r="F494" i="10"/>
  <c r="P494" i="10"/>
  <c r="K494" i="10"/>
  <c r="Q494" i="10"/>
  <c r="H494" i="10"/>
  <c r="N494" i="10"/>
  <c r="O136" i="10"/>
  <c r="N136" i="10"/>
  <c r="P136" i="10"/>
  <c r="R136" i="10"/>
  <c r="I136" i="10"/>
  <c r="K136" i="10"/>
  <c r="F136" i="10"/>
  <c r="G136" i="10"/>
  <c r="Q136" i="10"/>
  <c r="H136" i="10"/>
  <c r="B136" i="10"/>
  <c r="J136" i="10"/>
  <c r="L136" i="10"/>
  <c r="M136" i="10"/>
  <c r="E136" i="10"/>
  <c r="D136" i="10"/>
  <c r="R337" i="10"/>
  <c r="P337" i="10"/>
  <c r="N337" i="10"/>
  <c r="L337" i="10"/>
  <c r="E337" i="10"/>
  <c r="I337" i="10"/>
  <c r="Q337" i="10"/>
  <c r="B337" i="10"/>
  <c r="G337" i="10"/>
  <c r="M337" i="10"/>
  <c r="D337" i="10"/>
  <c r="O337" i="10"/>
  <c r="H337" i="10"/>
  <c r="F337" i="10"/>
  <c r="J337" i="10"/>
  <c r="K337" i="10"/>
  <c r="L861" i="10"/>
  <c r="J861" i="10"/>
  <c r="I861" i="10"/>
  <c r="K861" i="10"/>
  <c r="P861" i="10"/>
  <c r="B861" i="10"/>
  <c r="M861" i="10"/>
  <c r="G861" i="10"/>
  <c r="O861" i="10"/>
  <c r="N861" i="10"/>
  <c r="R861" i="10"/>
  <c r="D861" i="10"/>
  <c r="H861" i="10"/>
  <c r="F861" i="10"/>
  <c r="E861" i="10"/>
  <c r="Q861" i="10"/>
  <c r="B341" i="10"/>
  <c r="J341" i="10"/>
  <c r="F341" i="10"/>
  <c r="Q341" i="10"/>
  <c r="E341" i="10"/>
  <c r="G341" i="10"/>
  <c r="N341" i="10"/>
  <c r="M341" i="10"/>
  <c r="R341" i="10"/>
  <c r="P341" i="10"/>
  <c r="D341" i="10"/>
  <c r="H341" i="10"/>
  <c r="I341" i="10"/>
  <c r="O341" i="10"/>
  <c r="L341" i="10"/>
  <c r="K341" i="10"/>
  <c r="Q796" i="10"/>
  <c r="K796" i="10"/>
  <c r="I796" i="10"/>
  <c r="M796" i="10"/>
  <c r="E796" i="10"/>
  <c r="O796" i="10"/>
  <c r="R796" i="10"/>
  <c r="F796" i="10"/>
  <c r="L796" i="10"/>
  <c r="H796" i="10"/>
  <c r="N796" i="10"/>
  <c r="G796" i="10"/>
  <c r="D796" i="10"/>
  <c r="B796" i="10"/>
  <c r="P796" i="10"/>
  <c r="J796" i="10"/>
  <c r="P157" i="10"/>
  <c r="R157" i="10"/>
  <c r="F157" i="10"/>
  <c r="J157" i="10"/>
  <c r="H157" i="10"/>
  <c r="Q157" i="10"/>
  <c r="D157" i="10"/>
  <c r="G157" i="10"/>
  <c r="E157" i="10"/>
  <c r="M157" i="10"/>
  <c r="B157" i="10"/>
  <c r="O157" i="10"/>
  <c r="I157" i="10"/>
  <c r="K157" i="10"/>
  <c r="N157" i="10"/>
  <c r="L157" i="10"/>
  <c r="Q112" i="10"/>
  <c r="M112" i="10"/>
  <c r="R112" i="10"/>
  <c r="G112" i="10"/>
  <c r="F112" i="10"/>
  <c r="K112" i="10"/>
  <c r="J112" i="10"/>
  <c r="N112" i="10"/>
  <c r="H112" i="10"/>
  <c r="P112" i="10"/>
  <c r="O112" i="10"/>
  <c r="B112" i="10"/>
  <c r="D112" i="10"/>
  <c r="I112" i="10"/>
  <c r="E112" i="10"/>
  <c r="L112" i="10"/>
  <c r="I565" i="10"/>
  <c r="P565" i="10"/>
  <c r="F565" i="10"/>
  <c r="G565" i="10"/>
  <c r="B565" i="10"/>
  <c r="J565" i="10"/>
  <c r="K565" i="10"/>
  <c r="Q565" i="10"/>
  <c r="E565" i="10"/>
  <c r="O565" i="10"/>
  <c r="M565" i="10"/>
  <c r="N565" i="10"/>
  <c r="L565" i="10"/>
  <c r="D565" i="10"/>
  <c r="H565" i="10"/>
  <c r="R565" i="10"/>
  <c r="B513" i="10"/>
  <c r="Q513" i="10"/>
  <c r="E513" i="10"/>
  <c r="P513" i="10"/>
  <c r="N513" i="10"/>
  <c r="M513" i="10"/>
  <c r="H513" i="10"/>
  <c r="L513" i="10"/>
  <c r="J513" i="10"/>
  <c r="I513" i="10"/>
  <c r="K513" i="10"/>
  <c r="D513" i="10"/>
  <c r="F513" i="10"/>
  <c r="G513" i="10"/>
  <c r="O513" i="10"/>
  <c r="R513" i="10"/>
  <c r="M27" i="10"/>
  <c r="K27" i="10"/>
  <c r="P27" i="10"/>
  <c r="L27" i="10"/>
  <c r="E27" i="10"/>
  <c r="J27" i="10"/>
  <c r="D27" i="10"/>
  <c r="N27" i="10"/>
  <c r="O27" i="10"/>
  <c r="B27" i="10"/>
  <c r="G27" i="10"/>
  <c r="F27" i="10"/>
  <c r="Q27" i="10"/>
  <c r="R27" i="10"/>
  <c r="I27" i="10"/>
  <c r="H27" i="10"/>
  <c r="B516" i="10"/>
  <c r="F516" i="10"/>
  <c r="O516" i="10"/>
  <c r="Q516" i="10"/>
  <c r="R516" i="10"/>
  <c r="P516" i="10"/>
  <c r="E516" i="10"/>
  <c r="L516" i="10"/>
  <c r="N516" i="10"/>
  <c r="K516" i="10"/>
  <c r="M516" i="10"/>
  <c r="D516" i="10"/>
  <c r="I516" i="10"/>
  <c r="G516" i="10"/>
  <c r="H516" i="10"/>
  <c r="J516" i="10"/>
  <c r="H638" i="10"/>
  <c r="F638" i="10"/>
  <c r="K638" i="10"/>
  <c r="M638" i="10"/>
  <c r="B638" i="10"/>
  <c r="R638" i="10"/>
  <c r="Q638" i="10"/>
  <c r="G638" i="10"/>
  <c r="P638" i="10"/>
  <c r="N638" i="10"/>
  <c r="E638" i="10"/>
  <c r="L638" i="10"/>
  <c r="I638" i="10"/>
  <c r="D638" i="10"/>
  <c r="O638" i="10"/>
  <c r="J638" i="10"/>
  <c r="Q496" i="10"/>
  <c r="F496" i="10"/>
  <c r="O496" i="10"/>
  <c r="J496" i="10"/>
  <c r="B496" i="10"/>
  <c r="H496" i="10"/>
  <c r="D496" i="10"/>
  <c r="E496" i="10"/>
  <c r="N496" i="10"/>
  <c r="K496" i="10"/>
  <c r="I496" i="10"/>
  <c r="P496" i="10"/>
  <c r="R496" i="10"/>
  <c r="L496" i="10"/>
  <c r="M496" i="10"/>
  <c r="G496" i="10"/>
  <c r="O72" i="10"/>
  <c r="K72" i="10"/>
  <c r="M72" i="10"/>
  <c r="L72" i="10"/>
  <c r="I72" i="10"/>
  <c r="P72" i="10"/>
  <c r="D72" i="10"/>
  <c r="G72" i="10"/>
  <c r="Q72" i="10"/>
  <c r="N72" i="10"/>
  <c r="B72" i="10"/>
  <c r="H72" i="10"/>
  <c r="J72" i="10"/>
  <c r="R72" i="10"/>
  <c r="F72" i="10"/>
  <c r="E72" i="10"/>
  <c r="G706" i="10"/>
  <c r="H706" i="10"/>
  <c r="J706" i="10"/>
  <c r="L706" i="10"/>
  <c r="K706" i="10"/>
  <c r="Q706" i="10"/>
  <c r="O706" i="10"/>
  <c r="E706" i="10"/>
  <c r="B706" i="10"/>
  <c r="R706" i="10"/>
  <c r="F706" i="10"/>
  <c r="I706" i="10"/>
  <c r="P706" i="10"/>
  <c r="D706" i="10"/>
  <c r="M706" i="10"/>
  <c r="N706" i="10"/>
  <c r="L196" i="10"/>
  <c r="J196" i="10"/>
  <c r="Q196" i="10"/>
  <c r="M196" i="10"/>
  <c r="R196" i="10"/>
  <c r="D196" i="10"/>
  <c r="H196" i="10"/>
  <c r="O196" i="10"/>
  <c r="K196" i="10"/>
  <c r="I196" i="10"/>
  <c r="G196" i="10"/>
  <c r="N196" i="10"/>
  <c r="P196" i="10"/>
  <c r="B196" i="10"/>
  <c r="F196" i="10"/>
  <c r="E196" i="10"/>
  <c r="H718" i="10"/>
  <c r="E718" i="10"/>
  <c r="D718" i="10"/>
  <c r="I718" i="10"/>
  <c r="B718" i="10"/>
  <c r="O718" i="10"/>
  <c r="N718" i="10"/>
  <c r="P718" i="10"/>
  <c r="Q718" i="10"/>
  <c r="G718" i="10"/>
  <c r="F718" i="10"/>
  <c r="L718" i="10"/>
  <c r="K718" i="10"/>
  <c r="R718" i="10"/>
  <c r="J718" i="10"/>
  <c r="M718" i="10"/>
  <c r="B705" i="10"/>
  <c r="N705" i="10"/>
  <c r="D705" i="10"/>
  <c r="L705" i="10"/>
  <c r="Q705" i="10"/>
  <c r="J705" i="10"/>
  <c r="R705" i="10"/>
  <c r="O705" i="10"/>
  <c r="M705" i="10"/>
  <c r="G705" i="10"/>
  <c r="I705" i="10"/>
  <c r="K705" i="10"/>
  <c r="F705" i="10"/>
  <c r="E705" i="10"/>
  <c r="P705" i="10"/>
  <c r="H705" i="10"/>
  <c r="B166" i="10"/>
  <c r="G166" i="10"/>
  <c r="O166" i="10"/>
  <c r="H166" i="10"/>
  <c r="D166" i="10"/>
  <c r="Q166" i="10"/>
  <c r="L166" i="10"/>
  <c r="R166" i="10"/>
  <c r="P166" i="10"/>
  <c r="K166" i="10"/>
  <c r="M166" i="10"/>
  <c r="N166" i="10"/>
  <c r="F166" i="10"/>
  <c r="J166" i="10"/>
  <c r="E166" i="10"/>
  <c r="I166" i="10"/>
  <c r="M324" i="10"/>
  <c r="G324" i="10"/>
  <c r="K324" i="10"/>
  <c r="F324" i="10"/>
  <c r="Q324" i="10"/>
  <c r="I324" i="10"/>
  <c r="H324" i="10"/>
  <c r="P324" i="10"/>
  <c r="O324" i="10"/>
  <c r="E324" i="10"/>
  <c r="J324" i="10"/>
  <c r="L324" i="10"/>
  <c r="R324" i="10"/>
  <c r="B324" i="10"/>
  <c r="D324" i="10"/>
  <c r="N324" i="10"/>
  <c r="B778" i="10"/>
  <c r="I778" i="10"/>
  <c r="P778" i="10"/>
  <c r="M778" i="10"/>
  <c r="E778" i="10"/>
  <c r="Q778" i="10"/>
  <c r="J778" i="10"/>
  <c r="K778" i="10"/>
  <c r="O778" i="10"/>
  <c r="N778" i="10"/>
  <c r="L778" i="10"/>
  <c r="G778" i="10"/>
  <c r="D778" i="10"/>
  <c r="H778" i="10"/>
  <c r="F778" i="10"/>
  <c r="R778" i="10"/>
  <c r="N795" i="10"/>
  <c r="L795" i="10"/>
  <c r="Q795" i="10"/>
  <c r="M795" i="10"/>
  <c r="J795" i="10"/>
  <c r="H795" i="10"/>
  <c r="I795" i="10"/>
  <c r="E795" i="10"/>
  <c r="B795" i="10"/>
  <c r="F795" i="10"/>
  <c r="D795" i="10"/>
  <c r="O795" i="10"/>
  <c r="R795" i="10"/>
  <c r="P795" i="10"/>
  <c r="K795" i="10"/>
  <c r="G795" i="10"/>
  <c r="D90" i="10"/>
  <c r="L90" i="10"/>
  <c r="H90" i="10"/>
  <c r="Q90" i="10"/>
  <c r="E90" i="10"/>
  <c r="G90" i="10"/>
  <c r="M90" i="10"/>
  <c r="J90" i="10"/>
  <c r="B90" i="10"/>
  <c r="I90" i="10"/>
  <c r="R90" i="10"/>
  <c r="P90" i="10"/>
  <c r="F90" i="10"/>
  <c r="K90" i="10"/>
  <c r="O90" i="10"/>
  <c r="N90" i="10"/>
  <c r="B808" i="10"/>
  <c r="E808" i="10"/>
  <c r="L808" i="10"/>
  <c r="H808" i="10"/>
  <c r="R808" i="10"/>
  <c r="O808" i="10"/>
  <c r="K808" i="10"/>
  <c r="D808" i="10"/>
  <c r="N808" i="10"/>
  <c r="F808" i="10"/>
  <c r="G808" i="10"/>
  <c r="Q808" i="10"/>
  <c r="M808" i="10"/>
  <c r="P808" i="10"/>
  <c r="J808" i="10"/>
  <c r="I808" i="10"/>
  <c r="R492" i="10"/>
  <c r="O492" i="10"/>
  <c r="J492" i="10"/>
  <c r="L492" i="10"/>
  <c r="H492" i="10"/>
  <c r="M492" i="10"/>
  <c r="N492" i="10"/>
  <c r="B492" i="10"/>
  <c r="F492" i="10"/>
  <c r="P492" i="10"/>
  <c r="Q492" i="10"/>
  <c r="I492" i="10"/>
  <c r="G492" i="10"/>
  <c r="D492" i="10"/>
  <c r="K492" i="10"/>
  <c r="E492" i="10"/>
  <c r="D218" i="10"/>
  <c r="K218" i="10"/>
  <c r="L218" i="10"/>
  <c r="N218" i="10"/>
  <c r="E218" i="10"/>
  <c r="P218" i="10"/>
  <c r="O218" i="10"/>
  <c r="H218" i="10"/>
  <c r="B218" i="10"/>
  <c r="Q218" i="10"/>
  <c r="M218" i="10"/>
  <c r="G218" i="10"/>
  <c r="R218" i="10"/>
  <c r="I218" i="10"/>
  <c r="J218" i="10"/>
  <c r="F218" i="10"/>
  <c r="B553" i="10"/>
  <c r="K553" i="10"/>
  <c r="G553" i="10"/>
  <c r="I553" i="10"/>
  <c r="O553" i="10"/>
  <c r="M553" i="10"/>
  <c r="P553" i="10"/>
  <c r="E553" i="10"/>
  <c r="F553" i="10"/>
  <c r="J553" i="10"/>
  <c r="L553" i="10"/>
  <c r="R553" i="10"/>
  <c r="Q553" i="10"/>
  <c r="H553" i="10"/>
  <c r="N553" i="10"/>
  <c r="D553" i="10"/>
  <c r="B429" i="10"/>
  <c r="O429" i="10"/>
  <c r="F429" i="10"/>
  <c r="E429" i="10"/>
  <c r="Q429" i="10"/>
  <c r="N429" i="10"/>
  <c r="I429" i="10"/>
  <c r="J429" i="10"/>
  <c r="K429" i="10"/>
  <c r="L429" i="10"/>
  <c r="D429" i="10"/>
  <c r="R429" i="10"/>
  <c r="G429" i="10"/>
  <c r="M429" i="10"/>
  <c r="P429" i="10"/>
  <c r="H429" i="10"/>
  <c r="B782" i="10"/>
  <c r="I782" i="10"/>
  <c r="K782" i="10"/>
  <c r="J782" i="10"/>
  <c r="N782" i="10"/>
  <c r="D782" i="10"/>
  <c r="M782" i="10"/>
  <c r="F782" i="10"/>
  <c r="G782" i="10"/>
  <c r="E782" i="10"/>
  <c r="H782" i="10"/>
  <c r="P782" i="10"/>
  <c r="O782" i="10"/>
  <c r="L782" i="10"/>
  <c r="Q782" i="10"/>
  <c r="R782" i="10"/>
  <c r="M977" i="10"/>
  <c r="G977" i="10"/>
  <c r="P977" i="10"/>
  <c r="L977" i="10"/>
  <c r="B977" i="10"/>
  <c r="N977" i="10"/>
  <c r="H977" i="10"/>
  <c r="F977" i="10"/>
  <c r="J977" i="10"/>
  <c r="D977" i="10"/>
  <c r="Q977" i="10"/>
  <c r="R977" i="10"/>
  <c r="O977" i="10"/>
  <c r="E977" i="10"/>
  <c r="I977" i="10"/>
  <c r="K977" i="10"/>
  <c r="R173" i="10"/>
  <c r="O173" i="10"/>
  <c r="I173" i="10"/>
  <c r="J173" i="10"/>
  <c r="H173" i="10"/>
  <c r="K173" i="10"/>
  <c r="D173" i="10"/>
  <c r="G173" i="10"/>
  <c r="Q173" i="10"/>
  <c r="M173" i="10"/>
  <c r="B173" i="10"/>
  <c r="F173" i="10"/>
  <c r="N173" i="10"/>
  <c r="L173" i="10"/>
  <c r="P173" i="10"/>
  <c r="E173" i="10"/>
  <c r="H20" i="10"/>
  <c r="E20" i="10"/>
  <c r="F20" i="10"/>
  <c r="I20" i="10"/>
  <c r="M20" i="10"/>
  <c r="P20" i="10"/>
  <c r="J20" i="10"/>
  <c r="R20" i="10"/>
  <c r="D20" i="10"/>
  <c r="G20" i="10"/>
  <c r="B20" i="10"/>
  <c r="K20" i="10"/>
  <c r="Q20" i="10"/>
  <c r="N20" i="10"/>
  <c r="O20" i="10"/>
  <c r="L20" i="10"/>
  <c r="O967" i="10"/>
  <c r="P967" i="10"/>
  <c r="H967" i="10"/>
  <c r="D967" i="10"/>
  <c r="L967" i="10"/>
  <c r="I967" i="10"/>
  <c r="N967" i="10"/>
  <c r="K967" i="10"/>
  <c r="J967" i="10"/>
  <c r="G967" i="10"/>
  <c r="E967" i="10"/>
  <c r="F967" i="10"/>
  <c r="B967" i="10"/>
  <c r="R967" i="10"/>
  <c r="Q967" i="10"/>
  <c r="M967" i="10"/>
  <c r="I629" i="10"/>
  <c r="P629" i="10"/>
  <c r="F629" i="10"/>
  <c r="G629" i="10"/>
  <c r="B629" i="10"/>
  <c r="J629" i="10"/>
  <c r="M629" i="10"/>
  <c r="Q629" i="10"/>
  <c r="E629" i="10"/>
  <c r="O629" i="10"/>
  <c r="D629" i="10"/>
  <c r="N629" i="10"/>
  <c r="L629" i="10"/>
  <c r="K629" i="10"/>
  <c r="H629" i="10"/>
  <c r="R629" i="10"/>
  <c r="G648" i="10"/>
  <c r="E648" i="10"/>
  <c r="L648" i="10"/>
  <c r="B648" i="10"/>
  <c r="Q648" i="10"/>
  <c r="O648" i="10"/>
  <c r="D648" i="10"/>
  <c r="K648" i="10"/>
  <c r="M648" i="10"/>
  <c r="J648" i="10"/>
  <c r="R648" i="10"/>
  <c r="P648" i="10"/>
  <c r="I648" i="10"/>
  <c r="H648" i="10"/>
  <c r="F648" i="10"/>
  <c r="N648" i="10"/>
  <c r="Q610" i="10"/>
  <c r="M610" i="10"/>
  <c r="P610" i="10"/>
  <c r="F610" i="10"/>
  <c r="J610" i="10"/>
  <c r="H610" i="10"/>
  <c r="N610" i="10"/>
  <c r="K610" i="10"/>
  <c r="D610" i="10"/>
  <c r="E610" i="10"/>
  <c r="I610" i="10"/>
  <c r="L610" i="10"/>
  <c r="O610" i="10"/>
  <c r="B610" i="10"/>
  <c r="R610" i="10"/>
  <c r="G610" i="10"/>
  <c r="R978" i="10"/>
  <c r="O978" i="10"/>
  <c r="J978" i="10"/>
  <c r="L978" i="10"/>
  <c r="M978" i="10"/>
  <c r="H978" i="10"/>
  <c r="P978" i="10"/>
  <c r="I978" i="10"/>
  <c r="D978" i="10"/>
  <c r="F978" i="10"/>
  <c r="Q978" i="10"/>
  <c r="B978" i="10"/>
  <c r="K978" i="10"/>
  <c r="G978" i="10"/>
  <c r="E978" i="10"/>
  <c r="N978" i="10"/>
  <c r="B69" i="10"/>
  <c r="F69" i="10"/>
  <c r="H69" i="10"/>
  <c r="G69" i="10"/>
  <c r="E69" i="10"/>
  <c r="N69" i="10"/>
  <c r="O69" i="10"/>
  <c r="P69" i="10"/>
  <c r="Q69" i="10"/>
  <c r="J69" i="10"/>
  <c r="L69" i="10"/>
  <c r="K69" i="10"/>
  <c r="I69" i="10"/>
  <c r="M69" i="10"/>
  <c r="R69" i="10"/>
  <c r="D69" i="10"/>
  <c r="N45" i="10"/>
  <c r="M45" i="10"/>
  <c r="H45" i="10"/>
  <c r="F45" i="10"/>
  <c r="D45" i="10"/>
  <c r="P45" i="10"/>
  <c r="E45" i="10"/>
  <c r="G45" i="10"/>
  <c r="R45" i="10"/>
  <c r="I45" i="10"/>
  <c r="B45" i="10"/>
  <c r="K45" i="10"/>
  <c r="Q45" i="10"/>
  <c r="J45" i="10"/>
  <c r="L45" i="10"/>
  <c r="O45" i="10"/>
  <c r="E912" i="10"/>
  <c r="K912" i="10"/>
  <c r="H912" i="10"/>
  <c r="B912" i="10"/>
  <c r="R912" i="10"/>
  <c r="Q912" i="10"/>
  <c r="N912" i="10"/>
  <c r="P912" i="10"/>
  <c r="O912" i="10"/>
  <c r="J912" i="10"/>
  <c r="D912" i="10"/>
  <c r="M912" i="10"/>
  <c r="G912" i="10"/>
  <c r="L912" i="10"/>
  <c r="I912" i="10"/>
  <c r="F912" i="10"/>
  <c r="L681" i="10"/>
  <c r="G681" i="10"/>
  <c r="E681" i="10"/>
  <c r="J681" i="10"/>
  <c r="N681" i="10"/>
  <c r="P681" i="10"/>
  <c r="M681" i="10"/>
  <c r="B681" i="10"/>
  <c r="D681" i="10"/>
  <c r="I681" i="10"/>
  <c r="H681" i="10"/>
  <c r="O681" i="10"/>
  <c r="F681" i="10"/>
  <c r="K681" i="10"/>
  <c r="Q681" i="10"/>
  <c r="R681" i="10"/>
  <c r="B760" i="10"/>
  <c r="I760" i="10"/>
  <c r="R760" i="10"/>
  <c r="F760" i="10"/>
  <c r="Q760" i="10"/>
  <c r="O760" i="10"/>
  <c r="N760" i="10"/>
  <c r="P760" i="10"/>
  <c r="M760" i="10"/>
  <c r="H760" i="10"/>
  <c r="L760" i="10"/>
  <c r="E760" i="10"/>
  <c r="D760" i="10"/>
  <c r="K760" i="10"/>
  <c r="G760" i="10"/>
  <c r="J760" i="10"/>
  <c r="Q231" i="10"/>
  <c r="O231" i="10"/>
  <c r="I231" i="10"/>
  <c r="E231" i="10"/>
  <c r="H231" i="10"/>
  <c r="R231" i="10"/>
  <c r="L231" i="10"/>
  <c r="J231" i="10"/>
  <c r="D231" i="10"/>
  <c r="P231" i="10"/>
  <c r="B231" i="10"/>
  <c r="K231" i="10"/>
  <c r="G231" i="10"/>
  <c r="M231" i="10"/>
  <c r="F231" i="10"/>
  <c r="N231" i="10"/>
  <c r="B814" i="10"/>
  <c r="N814" i="10"/>
  <c r="L814" i="10"/>
  <c r="J814" i="10"/>
  <c r="G814" i="10"/>
  <c r="H814" i="10"/>
  <c r="M814" i="10"/>
  <c r="E814" i="10"/>
  <c r="I814" i="10"/>
  <c r="F814" i="10"/>
  <c r="K814" i="10"/>
  <c r="D814" i="10"/>
  <c r="P814" i="10"/>
  <c r="O814" i="10"/>
  <c r="Q814" i="10"/>
  <c r="R814" i="10"/>
  <c r="B524" i="10"/>
  <c r="L524" i="10"/>
  <c r="J524" i="10"/>
  <c r="M524" i="10"/>
  <c r="Q524" i="10"/>
  <c r="O524" i="10"/>
  <c r="F524" i="10"/>
  <c r="D524" i="10"/>
  <c r="N524" i="10"/>
  <c r="K524" i="10"/>
  <c r="R524" i="10"/>
  <c r="P524" i="10"/>
  <c r="G524" i="10"/>
  <c r="H524" i="10"/>
  <c r="E524" i="10"/>
  <c r="I524" i="10"/>
  <c r="B386" i="10"/>
  <c r="M386" i="10"/>
  <c r="I386" i="10"/>
  <c r="Q386" i="10"/>
  <c r="G386" i="10"/>
  <c r="H386" i="10"/>
  <c r="R386" i="10"/>
  <c r="L386" i="10"/>
  <c r="D386" i="10"/>
  <c r="J386" i="10"/>
  <c r="K386" i="10"/>
  <c r="O386" i="10"/>
  <c r="P386" i="10"/>
  <c r="E386" i="10"/>
  <c r="N386" i="10"/>
  <c r="F386" i="10"/>
  <c r="O167" i="10"/>
  <c r="M167" i="10"/>
  <c r="R167" i="10"/>
  <c r="N167" i="10"/>
  <c r="F167" i="10"/>
  <c r="L167" i="10"/>
  <c r="E167" i="10"/>
  <c r="J167" i="10"/>
  <c r="Q167" i="10"/>
  <c r="I167" i="10"/>
  <c r="B167" i="10"/>
  <c r="H167" i="10"/>
  <c r="P167" i="10"/>
  <c r="K167" i="10"/>
  <c r="D167" i="10"/>
  <c r="G167" i="10"/>
  <c r="B359" i="10"/>
  <c r="D359" i="10"/>
  <c r="N359" i="10"/>
  <c r="I359" i="10"/>
  <c r="Q359" i="10"/>
  <c r="O359" i="10"/>
  <c r="E359" i="10"/>
  <c r="P359" i="10"/>
  <c r="M359" i="10"/>
  <c r="K359" i="10"/>
  <c r="L359" i="10"/>
  <c r="G359" i="10"/>
  <c r="J359" i="10"/>
  <c r="H359" i="10"/>
  <c r="F359" i="10"/>
  <c r="R359" i="10"/>
  <c r="N820" i="10"/>
  <c r="R820" i="10"/>
  <c r="Q820" i="10"/>
  <c r="K820" i="10"/>
  <c r="M820" i="10"/>
  <c r="O820" i="10"/>
  <c r="D820" i="10"/>
  <c r="F820" i="10"/>
  <c r="E820" i="10"/>
  <c r="L820" i="10"/>
  <c r="P820" i="10"/>
  <c r="G820" i="10"/>
  <c r="B820" i="10"/>
  <c r="H820" i="10"/>
  <c r="J820" i="10"/>
  <c r="I820" i="10"/>
  <c r="F353" i="10"/>
  <c r="E353" i="10"/>
  <c r="Q353" i="10"/>
  <c r="G353" i="10"/>
  <c r="B353" i="10"/>
  <c r="N353" i="10"/>
  <c r="I353" i="10"/>
  <c r="H353" i="10"/>
  <c r="R353" i="10"/>
  <c r="O353" i="10"/>
  <c r="M353" i="10"/>
  <c r="P353" i="10"/>
  <c r="L353" i="10"/>
  <c r="K353" i="10"/>
  <c r="D353" i="10"/>
  <c r="J353" i="10"/>
  <c r="E560" i="10"/>
  <c r="O560" i="10"/>
  <c r="K560" i="10"/>
  <c r="J560" i="10"/>
  <c r="Q560" i="10"/>
  <c r="M560" i="10"/>
  <c r="B560" i="10"/>
  <c r="F560" i="10"/>
  <c r="L560" i="10"/>
  <c r="N560" i="10"/>
  <c r="G560" i="10"/>
  <c r="R560" i="10"/>
  <c r="I560" i="10"/>
  <c r="D560" i="10"/>
  <c r="P560" i="10"/>
  <c r="H560" i="10"/>
  <c r="B102" i="10"/>
  <c r="I102" i="10"/>
  <c r="G102" i="10"/>
  <c r="E102" i="10"/>
  <c r="D102" i="10"/>
  <c r="L102" i="10"/>
  <c r="P102" i="10"/>
  <c r="Q102" i="10"/>
  <c r="R102" i="10"/>
  <c r="O102" i="10"/>
  <c r="H102" i="10"/>
  <c r="K102" i="10"/>
  <c r="F102" i="10"/>
  <c r="N102" i="10"/>
  <c r="M102" i="10"/>
  <c r="J102" i="10"/>
  <c r="B261" i="10"/>
  <c r="F261" i="10"/>
  <c r="M261" i="10"/>
  <c r="N261" i="10"/>
  <c r="E261" i="10"/>
  <c r="R261" i="10"/>
  <c r="Q261" i="10"/>
  <c r="K261" i="10"/>
  <c r="P261" i="10"/>
  <c r="O261" i="10"/>
  <c r="H261" i="10"/>
  <c r="G261" i="10"/>
  <c r="I261" i="10"/>
  <c r="L261" i="10"/>
  <c r="J261" i="10"/>
  <c r="D261" i="10"/>
  <c r="D902" i="10"/>
  <c r="R902" i="10"/>
  <c r="E902" i="10"/>
  <c r="Q902" i="10"/>
  <c r="P902" i="10"/>
  <c r="M902" i="10"/>
  <c r="F902" i="10"/>
  <c r="I902" i="10"/>
  <c r="J902" i="10"/>
  <c r="G902" i="10"/>
  <c r="B902" i="10"/>
  <c r="O902" i="10"/>
  <c r="L902" i="10"/>
  <c r="H902" i="10"/>
  <c r="K902" i="10"/>
  <c r="N902" i="10"/>
  <c r="B354" i="10"/>
  <c r="I354" i="10"/>
  <c r="G354" i="10"/>
  <c r="H354" i="10"/>
  <c r="R354" i="10"/>
  <c r="O354" i="10"/>
  <c r="Q354" i="10"/>
  <c r="P354" i="10"/>
  <c r="N354" i="10"/>
  <c r="K354" i="10"/>
  <c r="L354" i="10"/>
  <c r="E354" i="10"/>
  <c r="D354" i="10"/>
  <c r="J354" i="10"/>
  <c r="F354" i="10"/>
  <c r="M354" i="10"/>
  <c r="K367" i="10"/>
  <c r="H367" i="10"/>
  <c r="N367" i="10"/>
  <c r="R367" i="10"/>
  <c r="Q367" i="10"/>
  <c r="G367" i="10"/>
  <c r="I367" i="10"/>
  <c r="B367" i="10"/>
  <c r="M367" i="10"/>
  <c r="E367" i="10"/>
  <c r="O367" i="10"/>
  <c r="J367" i="10"/>
  <c r="L367" i="10"/>
  <c r="F367" i="10"/>
  <c r="P367" i="10"/>
  <c r="D367" i="10"/>
  <c r="J689" i="10"/>
  <c r="M689" i="10"/>
  <c r="K689" i="10"/>
  <c r="L689" i="10"/>
  <c r="F689" i="10"/>
  <c r="H689" i="10"/>
  <c r="G689" i="10"/>
  <c r="B689" i="10"/>
  <c r="Q689" i="10"/>
  <c r="I689" i="10"/>
  <c r="N689" i="10"/>
  <c r="E689" i="10"/>
  <c r="R689" i="10"/>
  <c r="D689" i="10"/>
  <c r="O689" i="10"/>
  <c r="P689" i="10"/>
  <c r="B500" i="10"/>
  <c r="H500" i="10"/>
  <c r="N500" i="10"/>
  <c r="R500" i="10"/>
  <c r="M500" i="10"/>
  <c r="E500" i="10"/>
  <c r="O500" i="10"/>
  <c r="Q500" i="10"/>
  <c r="J500" i="10"/>
  <c r="I500" i="10"/>
  <c r="P500" i="10"/>
  <c r="G500" i="10"/>
  <c r="K500" i="10"/>
  <c r="F500" i="10"/>
  <c r="L500" i="10"/>
  <c r="D500" i="10"/>
  <c r="O111" i="10"/>
  <c r="M111" i="10"/>
  <c r="G111" i="10"/>
  <c r="D111" i="10"/>
  <c r="K111" i="10"/>
  <c r="H111" i="10"/>
  <c r="N111" i="10"/>
  <c r="R111" i="10"/>
  <c r="F111" i="10"/>
  <c r="J111" i="10"/>
  <c r="E111" i="10"/>
  <c r="I111" i="10"/>
  <c r="B111" i="10"/>
  <c r="Q111" i="10"/>
  <c r="P111" i="10"/>
  <c r="L111" i="10"/>
  <c r="B293" i="10"/>
  <c r="J293" i="10"/>
  <c r="K293" i="10"/>
  <c r="R293" i="10"/>
  <c r="E293" i="10"/>
  <c r="P293" i="10"/>
  <c r="G293" i="10"/>
  <c r="M293" i="10"/>
  <c r="Q293" i="10"/>
  <c r="L293" i="10"/>
  <c r="N293" i="10"/>
  <c r="H293" i="10"/>
  <c r="I293" i="10"/>
  <c r="O293" i="10"/>
  <c r="F293" i="10"/>
  <c r="D293" i="10"/>
  <c r="L171" i="10"/>
  <c r="O171" i="10"/>
  <c r="E171" i="10"/>
  <c r="N171" i="10"/>
  <c r="D171" i="10"/>
  <c r="M171" i="10"/>
  <c r="G171" i="10"/>
  <c r="B171" i="10"/>
  <c r="J171" i="10"/>
  <c r="I171" i="10"/>
  <c r="P171" i="10"/>
  <c r="F171" i="10"/>
  <c r="H171" i="10"/>
  <c r="K171" i="10"/>
  <c r="R171" i="10"/>
  <c r="Q171" i="10"/>
  <c r="B31" i="10"/>
  <c r="Q31" i="10"/>
  <c r="L31" i="10"/>
  <c r="G31" i="10"/>
  <c r="O31" i="10"/>
  <c r="M31" i="10"/>
  <c r="R31" i="10"/>
  <c r="N31" i="10"/>
  <c r="K31" i="10"/>
  <c r="H31" i="10"/>
  <c r="I31" i="10"/>
  <c r="E31" i="10"/>
  <c r="J31" i="10"/>
  <c r="F31" i="10"/>
  <c r="D31" i="10"/>
  <c r="P31" i="10"/>
  <c r="P321" i="10"/>
  <c r="M321" i="10"/>
  <c r="Q321" i="10"/>
  <c r="O321" i="10"/>
  <c r="L321" i="10"/>
  <c r="K321" i="10"/>
  <c r="G321" i="10"/>
  <c r="F321" i="10"/>
  <c r="I321" i="10"/>
  <c r="N321" i="10"/>
  <c r="B321" i="10"/>
  <c r="D321" i="10"/>
  <c r="J321" i="10"/>
  <c r="E321" i="10"/>
  <c r="R321" i="10"/>
  <c r="H321" i="10"/>
  <c r="P738" i="10"/>
  <c r="F738" i="10"/>
  <c r="I738" i="10"/>
  <c r="J738" i="10"/>
  <c r="L738" i="10"/>
  <c r="N738" i="10"/>
  <c r="R738" i="10"/>
  <c r="K738" i="10"/>
  <c r="D738" i="10"/>
  <c r="E738" i="10"/>
  <c r="G738" i="10"/>
  <c r="H738" i="10"/>
  <c r="Q738" i="10"/>
  <c r="B738" i="10"/>
  <c r="O738" i="10"/>
  <c r="M738" i="10"/>
  <c r="B51" i="10"/>
  <c r="E51" i="10"/>
  <c r="J51" i="10"/>
  <c r="N51" i="10"/>
  <c r="I51" i="10"/>
  <c r="K51" i="10"/>
  <c r="M51" i="10"/>
  <c r="P51" i="10"/>
  <c r="Q51" i="10"/>
  <c r="D51" i="10"/>
  <c r="R51" i="10"/>
  <c r="L51" i="10"/>
  <c r="H51" i="10"/>
  <c r="F51" i="10"/>
  <c r="O51" i="10"/>
  <c r="G51" i="10"/>
  <c r="B806" i="10"/>
  <c r="G806" i="10"/>
  <c r="O806" i="10"/>
  <c r="L806" i="10"/>
  <c r="D806" i="10"/>
  <c r="Q806" i="10"/>
  <c r="E806" i="10"/>
  <c r="P806" i="10"/>
  <c r="N806" i="10"/>
  <c r="M806" i="10"/>
  <c r="F806" i="10"/>
  <c r="R806" i="10"/>
  <c r="K806" i="10"/>
  <c r="I806" i="10"/>
  <c r="J806" i="10"/>
  <c r="H806" i="10"/>
  <c r="H990" i="10"/>
  <c r="I990" i="10"/>
  <c r="L990" i="10"/>
  <c r="R990" i="10"/>
  <c r="G990" i="10"/>
  <c r="F990" i="10"/>
  <c r="M990" i="10"/>
  <c r="N990" i="10"/>
  <c r="K990" i="10"/>
  <c r="E990" i="10"/>
  <c r="B990" i="10"/>
  <c r="J990" i="10"/>
  <c r="O990" i="10"/>
  <c r="Q990" i="10"/>
  <c r="D990" i="10"/>
  <c r="P990" i="10"/>
  <c r="Q175" i="10"/>
  <c r="O175" i="10"/>
  <c r="E175" i="10"/>
  <c r="I175" i="10"/>
  <c r="M175" i="10"/>
  <c r="K175" i="10"/>
  <c r="L175" i="10"/>
  <c r="P175" i="10"/>
  <c r="H175" i="10"/>
  <c r="F175" i="10"/>
  <c r="D175" i="10"/>
  <c r="G175" i="10"/>
  <c r="B175" i="10"/>
  <c r="J175" i="10"/>
  <c r="N175" i="10"/>
  <c r="R175" i="10"/>
  <c r="P580" i="10"/>
  <c r="N580" i="10"/>
  <c r="D580" i="10"/>
  <c r="E580" i="10"/>
  <c r="K580" i="10"/>
  <c r="J580" i="10"/>
  <c r="Q580" i="10"/>
  <c r="M580" i="10"/>
  <c r="I580" i="10"/>
  <c r="F580" i="10"/>
  <c r="G580" i="10"/>
  <c r="H580" i="10"/>
  <c r="B580" i="10"/>
  <c r="R580" i="10"/>
  <c r="L580" i="10"/>
  <c r="O580" i="10"/>
  <c r="B678" i="10"/>
  <c r="E678" i="10"/>
  <c r="R678" i="10"/>
  <c r="J678" i="10"/>
  <c r="D678" i="10"/>
  <c r="N678" i="10"/>
  <c r="I678" i="10"/>
  <c r="L678" i="10"/>
  <c r="Q678" i="10"/>
  <c r="O678" i="10"/>
  <c r="F678" i="10"/>
  <c r="H678" i="10"/>
  <c r="M678" i="10"/>
  <c r="P678" i="10"/>
  <c r="K678" i="10"/>
  <c r="G678" i="10"/>
  <c r="N260" i="10"/>
  <c r="K260" i="10"/>
  <c r="E260" i="10"/>
  <c r="G260" i="10"/>
  <c r="F260" i="10"/>
  <c r="P260" i="10"/>
  <c r="H260" i="10"/>
  <c r="O260" i="10"/>
  <c r="L260" i="10"/>
  <c r="B260" i="10"/>
  <c r="I260" i="10"/>
  <c r="Q260" i="10"/>
  <c r="R260" i="10"/>
  <c r="M260" i="10"/>
  <c r="J260" i="10"/>
  <c r="D260" i="10"/>
  <c r="R88" i="10"/>
  <c r="K88" i="10"/>
  <c r="L88" i="10"/>
  <c r="J88" i="10"/>
  <c r="M88" i="10"/>
  <c r="N88" i="10"/>
  <c r="I88" i="10"/>
  <c r="D88" i="10"/>
  <c r="E88" i="10"/>
  <c r="Q88" i="10"/>
  <c r="G88" i="10"/>
  <c r="P88" i="10"/>
  <c r="B88" i="10"/>
  <c r="O88" i="10"/>
  <c r="H88" i="10"/>
  <c r="F88" i="10"/>
  <c r="N220" i="10"/>
  <c r="M220" i="10"/>
  <c r="L220" i="10"/>
  <c r="Q220" i="10"/>
  <c r="H220" i="10"/>
  <c r="P220" i="10"/>
  <c r="G220" i="10"/>
  <c r="B220" i="10"/>
  <c r="O220" i="10"/>
  <c r="K220" i="10"/>
  <c r="R220" i="10"/>
  <c r="J220" i="10"/>
  <c r="D220" i="10"/>
  <c r="E220" i="10"/>
  <c r="I220" i="10"/>
  <c r="F220" i="10"/>
  <c r="N802" i="10"/>
  <c r="H802" i="10"/>
  <c r="I802" i="10"/>
  <c r="L802" i="10"/>
  <c r="E802" i="10"/>
  <c r="G802" i="10"/>
  <c r="O802" i="10"/>
  <c r="K802" i="10"/>
  <c r="B802" i="10"/>
  <c r="D802" i="10"/>
  <c r="Q802" i="10"/>
  <c r="F802" i="10"/>
  <c r="R802" i="10"/>
  <c r="P802" i="10"/>
  <c r="M802" i="10"/>
  <c r="J802" i="10"/>
  <c r="B142" i="10"/>
  <c r="Q142" i="10"/>
  <c r="D142" i="10"/>
  <c r="J142" i="10"/>
  <c r="H142" i="10"/>
  <c r="K142" i="10"/>
  <c r="N142" i="10"/>
  <c r="M142" i="10"/>
  <c r="O142" i="10"/>
  <c r="G142" i="10"/>
  <c r="P142" i="10"/>
  <c r="I142" i="10"/>
  <c r="E142" i="10"/>
  <c r="L142" i="10"/>
  <c r="F142" i="10"/>
  <c r="R142" i="10"/>
  <c r="F86" i="10"/>
  <c r="G86" i="10"/>
  <c r="O86" i="10"/>
  <c r="H86" i="10"/>
  <c r="D86" i="10"/>
  <c r="Q86" i="10"/>
  <c r="E86" i="10"/>
  <c r="R86" i="10"/>
  <c r="P86" i="10"/>
  <c r="M86" i="10"/>
  <c r="K86" i="10"/>
  <c r="I86" i="10"/>
  <c r="B86" i="10"/>
  <c r="L86" i="10"/>
  <c r="J86" i="10"/>
  <c r="N86" i="10"/>
  <c r="B256" i="10"/>
  <c r="R256" i="10"/>
  <c r="Q256" i="10"/>
  <c r="N256" i="10"/>
  <c r="O256" i="10"/>
  <c r="L256" i="10"/>
  <c r="F256" i="10"/>
  <c r="D256" i="10"/>
  <c r="H256" i="10"/>
  <c r="K256" i="10"/>
  <c r="J256" i="10"/>
  <c r="E256" i="10"/>
  <c r="I256" i="10"/>
  <c r="G256" i="10"/>
  <c r="P256" i="10"/>
  <c r="M256" i="10"/>
  <c r="O239" i="10"/>
  <c r="M239" i="10"/>
  <c r="D239" i="10"/>
  <c r="G239" i="10"/>
  <c r="K239" i="10"/>
  <c r="H239" i="10"/>
  <c r="R239" i="10"/>
  <c r="N239" i="10"/>
  <c r="F239" i="10"/>
  <c r="J239" i="10"/>
  <c r="I239" i="10"/>
  <c r="E239" i="10"/>
  <c r="B239" i="10"/>
  <c r="Q239" i="10"/>
  <c r="L239" i="10"/>
  <c r="P239" i="10"/>
  <c r="D518" i="10"/>
  <c r="I518" i="10"/>
  <c r="G518" i="10"/>
  <c r="L518" i="10"/>
  <c r="B518" i="10"/>
  <c r="H518" i="10"/>
  <c r="F518" i="10"/>
  <c r="Q518" i="10"/>
  <c r="R518" i="10"/>
  <c r="P518" i="10"/>
  <c r="K518" i="10"/>
  <c r="M518" i="10"/>
  <c r="J518" i="10"/>
  <c r="O518" i="10"/>
  <c r="E518" i="10"/>
  <c r="N518" i="10"/>
  <c r="B246" i="10"/>
  <c r="K246" i="10"/>
  <c r="H246" i="10"/>
  <c r="L246" i="10"/>
  <c r="Q246" i="10"/>
  <c r="R246" i="10"/>
  <c r="G246" i="10"/>
  <c r="E246" i="10"/>
  <c r="I246" i="10"/>
  <c r="O246" i="10"/>
  <c r="D246" i="10"/>
  <c r="P246" i="10"/>
  <c r="N246" i="10"/>
  <c r="M246" i="10"/>
  <c r="F246" i="10"/>
  <c r="J246" i="10"/>
  <c r="E949" i="10"/>
  <c r="N949" i="10"/>
  <c r="D949" i="10"/>
  <c r="L949" i="10"/>
  <c r="I949" i="10"/>
  <c r="H949" i="10"/>
  <c r="R949" i="10"/>
  <c r="F949" i="10"/>
  <c r="B949" i="10"/>
  <c r="M949" i="10"/>
  <c r="J949" i="10"/>
  <c r="G949" i="10"/>
  <c r="K949" i="10"/>
  <c r="P949" i="10"/>
  <c r="O949" i="10"/>
  <c r="Q949" i="10"/>
  <c r="B482" i="10"/>
  <c r="I482" i="10"/>
  <c r="G482" i="10"/>
  <c r="P482" i="10"/>
  <c r="R482" i="10"/>
  <c r="Q482" i="10"/>
  <c r="F482" i="10"/>
  <c r="O482" i="10"/>
  <c r="L482" i="10"/>
  <c r="M482" i="10"/>
  <c r="J482" i="10"/>
  <c r="E482" i="10"/>
  <c r="D482" i="10"/>
  <c r="K482" i="10"/>
  <c r="N482" i="10"/>
  <c r="H482" i="10"/>
  <c r="B942" i="10"/>
  <c r="Q942" i="10"/>
  <c r="E942" i="10"/>
  <c r="F942" i="10"/>
  <c r="K942" i="10"/>
  <c r="H942" i="10"/>
  <c r="O942" i="10"/>
  <c r="G942" i="10"/>
  <c r="M942" i="10"/>
  <c r="I942" i="10"/>
  <c r="P942" i="10"/>
  <c r="D942" i="10"/>
  <c r="R942" i="10"/>
  <c r="L942" i="10"/>
  <c r="N942" i="10"/>
  <c r="J942" i="10"/>
  <c r="H270" i="10"/>
  <c r="I270" i="10"/>
  <c r="K270" i="10"/>
  <c r="G270" i="10"/>
  <c r="B270" i="10"/>
  <c r="F270" i="10"/>
  <c r="D270" i="10"/>
  <c r="Q270" i="10"/>
  <c r="R270" i="10"/>
  <c r="O270" i="10"/>
  <c r="P270" i="10"/>
  <c r="M270" i="10"/>
  <c r="L270" i="10"/>
  <c r="J270" i="10"/>
  <c r="E270" i="10"/>
  <c r="N270" i="10"/>
  <c r="O473" i="10"/>
  <c r="N473" i="10"/>
  <c r="G473" i="10"/>
  <c r="P473" i="10"/>
  <c r="K473" i="10"/>
  <c r="L473" i="10"/>
  <c r="M473" i="10"/>
  <c r="F473" i="10"/>
  <c r="H473" i="10"/>
  <c r="I473" i="10"/>
  <c r="D473" i="10"/>
  <c r="J473" i="10"/>
  <c r="E473" i="10"/>
  <c r="B473" i="10"/>
  <c r="R473" i="10"/>
  <c r="Q473" i="10"/>
  <c r="B416" i="10"/>
  <c r="I416" i="10"/>
  <c r="J416" i="10"/>
  <c r="P416" i="10"/>
  <c r="R416" i="10"/>
  <c r="O416" i="10"/>
  <c r="D416" i="10"/>
  <c r="G416" i="10"/>
  <c r="N416" i="10"/>
  <c r="F416" i="10"/>
  <c r="E416" i="10"/>
  <c r="L416" i="10"/>
  <c r="Q416" i="10"/>
  <c r="H416" i="10"/>
  <c r="M416" i="10"/>
  <c r="K416" i="10"/>
  <c r="Q237" i="10"/>
  <c r="L237" i="10"/>
  <c r="J237" i="10"/>
  <c r="F237" i="10"/>
  <c r="K237" i="10"/>
  <c r="D237" i="10"/>
  <c r="I237" i="10"/>
  <c r="G237" i="10"/>
  <c r="P237" i="10"/>
  <c r="R237" i="10"/>
  <c r="B237" i="10"/>
  <c r="H237" i="10"/>
  <c r="E237" i="10"/>
  <c r="O237" i="10"/>
  <c r="N237" i="10"/>
  <c r="M237" i="10"/>
  <c r="I80" i="10"/>
  <c r="R80" i="10"/>
  <c r="N80" i="10"/>
  <c r="G80" i="10"/>
  <c r="J80" i="10"/>
  <c r="D80" i="10"/>
  <c r="M80" i="10"/>
  <c r="E80" i="10"/>
  <c r="K80" i="10"/>
  <c r="O80" i="10"/>
  <c r="Q80" i="10"/>
  <c r="F80" i="10"/>
  <c r="H80" i="10"/>
  <c r="L80" i="10"/>
  <c r="P80" i="10"/>
  <c r="B80" i="10"/>
  <c r="B204" i="10"/>
  <c r="R204" i="10"/>
  <c r="Q204" i="10"/>
  <c r="J204" i="10"/>
  <c r="O204" i="10"/>
  <c r="N204" i="10"/>
  <c r="E204" i="10"/>
  <c r="P204" i="10"/>
  <c r="M204" i="10"/>
  <c r="I204" i="10"/>
  <c r="K204" i="10"/>
  <c r="L204" i="10"/>
  <c r="F204" i="10"/>
  <c r="G204" i="10"/>
  <c r="H204" i="10"/>
  <c r="D204" i="10"/>
  <c r="B664" i="10"/>
  <c r="R664" i="10"/>
  <c r="Q664" i="10"/>
  <c r="J664" i="10"/>
  <c r="D664" i="10"/>
  <c r="E664" i="10"/>
  <c r="G664" i="10"/>
  <c r="L664" i="10"/>
  <c r="N664" i="10"/>
  <c r="K664" i="10"/>
  <c r="P664" i="10"/>
  <c r="H664" i="10"/>
  <c r="F664" i="10"/>
  <c r="M664" i="10"/>
  <c r="I664" i="10"/>
  <c r="O664" i="10"/>
  <c r="B276" i="10"/>
  <c r="F276" i="10"/>
  <c r="D276" i="10"/>
  <c r="K276" i="10"/>
  <c r="P276" i="10"/>
  <c r="G276" i="10"/>
  <c r="R276" i="10"/>
  <c r="Q276" i="10"/>
  <c r="O276" i="10"/>
  <c r="I276" i="10"/>
  <c r="H276" i="10"/>
  <c r="M276" i="10"/>
  <c r="J276" i="10"/>
  <c r="E276" i="10"/>
  <c r="L276" i="10"/>
  <c r="N276" i="10"/>
  <c r="B169" i="10"/>
  <c r="J169" i="10"/>
  <c r="G169" i="10"/>
  <c r="I169" i="10"/>
  <c r="N169" i="10"/>
  <c r="K169" i="10"/>
  <c r="P169" i="10"/>
  <c r="E169" i="10"/>
  <c r="F169" i="10"/>
  <c r="D169" i="10"/>
  <c r="H169" i="10"/>
  <c r="R169" i="10"/>
  <c r="Q169" i="10"/>
  <c r="M169" i="10"/>
  <c r="L169" i="10"/>
  <c r="O169" i="10"/>
  <c r="B115" i="10"/>
  <c r="J115" i="10"/>
  <c r="E115" i="10"/>
  <c r="F115" i="10"/>
  <c r="P115" i="10"/>
  <c r="R115" i="10"/>
  <c r="Q115" i="10"/>
  <c r="M115" i="10"/>
  <c r="L115" i="10"/>
  <c r="O115" i="10"/>
  <c r="H115" i="10"/>
  <c r="D115" i="10"/>
  <c r="I115" i="10"/>
  <c r="N115" i="10"/>
  <c r="K115" i="10"/>
  <c r="G115" i="10"/>
  <c r="B934" i="10"/>
  <c r="L934" i="10"/>
  <c r="R934" i="10"/>
  <c r="I934" i="10"/>
  <c r="D934" i="10"/>
  <c r="N934" i="10"/>
  <c r="J934" i="10"/>
  <c r="G934" i="10"/>
  <c r="Q934" i="10"/>
  <c r="H934" i="10"/>
  <c r="F934" i="10"/>
  <c r="P934" i="10"/>
  <c r="M934" i="10"/>
  <c r="O934" i="10"/>
  <c r="E934" i="10"/>
  <c r="K934" i="10"/>
  <c r="H798" i="10"/>
  <c r="I798" i="10"/>
  <c r="N798" i="10"/>
  <c r="L798" i="10"/>
  <c r="B798" i="10"/>
  <c r="P798" i="10"/>
  <c r="E798" i="10"/>
  <c r="J798" i="10"/>
  <c r="Q798" i="10"/>
  <c r="G798" i="10"/>
  <c r="R798" i="10"/>
  <c r="D798" i="10"/>
  <c r="F798" i="10"/>
  <c r="K798" i="10"/>
  <c r="O798" i="10"/>
  <c r="M798" i="10"/>
  <c r="Q253" i="10"/>
  <c r="K253" i="10"/>
  <c r="J253" i="10"/>
  <c r="I253" i="10"/>
  <c r="F253" i="10"/>
  <c r="R253" i="10"/>
  <c r="E253" i="10"/>
  <c r="G253" i="10"/>
  <c r="N253" i="10"/>
  <c r="P253" i="10"/>
  <c r="B253" i="10"/>
  <c r="D253" i="10"/>
  <c r="L253" i="10"/>
  <c r="M253" i="10"/>
  <c r="O253" i="10"/>
  <c r="H253" i="10"/>
  <c r="D234" i="10"/>
  <c r="I234" i="10"/>
  <c r="M234" i="10"/>
  <c r="L234" i="10"/>
  <c r="B234" i="10"/>
  <c r="E234" i="10"/>
  <c r="F234" i="10"/>
  <c r="N234" i="10"/>
  <c r="O234" i="10"/>
  <c r="K234" i="10"/>
  <c r="P234" i="10"/>
  <c r="H234" i="10"/>
  <c r="R234" i="10"/>
  <c r="J234" i="10"/>
  <c r="G234" i="10"/>
  <c r="Q234" i="10"/>
  <c r="L198" i="10"/>
  <c r="F198" i="10"/>
  <c r="J198" i="10"/>
  <c r="K198" i="10"/>
  <c r="R198" i="10"/>
  <c r="O198" i="10"/>
  <c r="P198" i="10"/>
  <c r="E198" i="10"/>
  <c r="B198" i="10"/>
  <c r="N198" i="10"/>
  <c r="M198" i="10"/>
  <c r="H198" i="10"/>
  <c r="Q198" i="10"/>
  <c r="D198" i="10"/>
  <c r="I198" i="10"/>
  <c r="G198" i="10"/>
  <c r="J195" i="10"/>
  <c r="G195" i="10"/>
  <c r="E195" i="10"/>
  <c r="Q195" i="10"/>
  <c r="B195" i="10"/>
  <c r="R195" i="10"/>
  <c r="M195" i="10"/>
  <c r="H195" i="10"/>
  <c r="P195" i="10"/>
  <c r="O195" i="10"/>
  <c r="D195" i="10"/>
  <c r="N195" i="10"/>
  <c r="I195" i="10"/>
  <c r="K195" i="10"/>
  <c r="F195" i="10"/>
  <c r="L195" i="10"/>
  <c r="B101" i="10"/>
  <c r="H101" i="10"/>
  <c r="J101" i="10"/>
  <c r="M101" i="10"/>
  <c r="E101" i="10"/>
  <c r="P101" i="10"/>
  <c r="N101" i="10"/>
  <c r="K101" i="10"/>
  <c r="Q101" i="10"/>
  <c r="L101" i="10"/>
  <c r="D101" i="10"/>
  <c r="R101" i="10"/>
  <c r="I101" i="10"/>
  <c r="O101" i="10"/>
  <c r="F101" i="10"/>
  <c r="G101" i="10"/>
  <c r="M627" i="10"/>
  <c r="K627" i="10"/>
  <c r="P627" i="10"/>
  <c r="L627" i="10"/>
  <c r="H627" i="10"/>
  <c r="F627" i="10"/>
  <c r="G627" i="10"/>
  <c r="J627" i="10"/>
  <c r="B627" i="10"/>
  <c r="D627" i="10"/>
  <c r="R627" i="10"/>
  <c r="N627" i="10"/>
  <c r="Q627" i="10"/>
  <c r="O627" i="10"/>
  <c r="I627" i="10"/>
  <c r="E627" i="10"/>
  <c r="I571" i="10"/>
  <c r="G571" i="10"/>
  <c r="D571" i="10"/>
  <c r="H571" i="10"/>
  <c r="M571" i="10"/>
  <c r="N571" i="10"/>
  <c r="J571" i="10"/>
  <c r="B571" i="10"/>
  <c r="K571" i="10"/>
  <c r="P571" i="10"/>
  <c r="Q571" i="10"/>
  <c r="F571" i="10"/>
  <c r="E571" i="10"/>
  <c r="L571" i="10"/>
  <c r="R571" i="10"/>
  <c r="O571" i="10"/>
  <c r="P561" i="10"/>
  <c r="K561" i="10"/>
  <c r="L561" i="10"/>
  <c r="E561" i="10"/>
  <c r="F561" i="10"/>
  <c r="H561" i="10"/>
  <c r="D561" i="10"/>
  <c r="B561" i="10"/>
  <c r="O561" i="10"/>
  <c r="J561" i="10"/>
  <c r="R561" i="10"/>
  <c r="G561" i="10"/>
  <c r="Q561" i="10"/>
  <c r="I561" i="10"/>
  <c r="N561" i="10"/>
  <c r="M561" i="10"/>
  <c r="H873" i="10"/>
  <c r="G873" i="10"/>
  <c r="J873" i="10"/>
  <c r="F873" i="10"/>
  <c r="N873" i="10"/>
  <c r="P873" i="10"/>
  <c r="M873" i="10"/>
  <c r="O873" i="10"/>
  <c r="D873" i="10"/>
  <c r="I873" i="10"/>
  <c r="B873" i="10"/>
  <c r="K873" i="10"/>
  <c r="L873" i="10"/>
  <c r="E873" i="10"/>
  <c r="Q873" i="10"/>
  <c r="R873" i="10"/>
  <c r="L380" i="10"/>
  <c r="R380" i="10"/>
  <c r="H380" i="10"/>
  <c r="N380" i="10"/>
  <c r="B380" i="10"/>
  <c r="O380" i="10"/>
  <c r="P380" i="10"/>
  <c r="Q380" i="10"/>
  <c r="E380" i="10"/>
  <c r="F380" i="10"/>
  <c r="M380" i="10"/>
  <c r="K380" i="10"/>
  <c r="I380" i="10"/>
  <c r="J380" i="10"/>
  <c r="G380" i="10"/>
  <c r="D380" i="10"/>
  <c r="P871" i="10"/>
  <c r="L871" i="10"/>
  <c r="M871" i="10"/>
  <c r="H871" i="10"/>
  <c r="R871" i="10"/>
  <c r="G871" i="10"/>
  <c r="K871" i="10"/>
  <c r="I871" i="10"/>
  <c r="N871" i="10"/>
  <c r="Q871" i="10"/>
  <c r="J871" i="10"/>
  <c r="E871" i="10"/>
  <c r="F871" i="10"/>
  <c r="B871" i="10"/>
  <c r="O871" i="10"/>
  <c r="D871" i="10"/>
  <c r="G875" i="10"/>
  <c r="E875" i="10"/>
  <c r="F875" i="10"/>
  <c r="J875" i="10"/>
  <c r="B875" i="10"/>
  <c r="L875" i="10"/>
  <c r="M875" i="10"/>
  <c r="N875" i="10"/>
  <c r="I875" i="10"/>
  <c r="K875" i="10"/>
  <c r="R875" i="10"/>
  <c r="O875" i="10"/>
  <c r="D875" i="10"/>
  <c r="P875" i="10"/>
  <c r="H875" i="10"/>
  <c r="Q875" i="10"/>
  <c r="G659" i="10"/>
  <c r="I659" i="10"/>
  <c r="K659" i="10"/>
  <c r="F659" i="10"/>
  <c r="L659" i="10"/>
  <c r="E659" i="10"/>
  <c r="H659" i="10"/>
  <c r="P659" i="10"/>
  <c r="M659" i="10"/>
  <c r="D659" i="10"/>
  <c r="J659" i="10"/>
  <c r="R659" i="10"/>
  <c r="Q659" i="10"/>
  <c r="B659" i="10"/>
  <c r="N659" i="10"/>
  <c r="O659" i="10"/>
  <c r="B889" i="10"/>
  <c r="F889" i="10"/>
  <c r="R889" i="10"/>
  <c r="O889" i="10"/>
  <c r="Q889" i="10"/>
  <c r="P889" i="10"/>
  <c r="L889" i="10"/>
  <c r="K889" i="10"/>
  <c r="M889" i="10"/>
  <c r="N889" i="10"/>
  <c r="H889" i="10"/>
  <c r="D889" i="10"/>
  <c r="G889" i="10"/>
  <c r="I889" i="10"/>
  <c r="J889" i="10"/>
  <c r="E889" i="10"/>
  <c r="B614" i="10"/>
  <c r="G614" i="10"/>
  <c r="J614" i="10"/>
  <c r="R614" i="10"/>
  <c r="D614" i="10"/>
  <c r="Q614" i="10"/>
  <c r="P614" i="10"/>
  <c r="O614" i="10"/>
  <c r="N614" i="10"/>
  <c r="E614" i="10"/>
  <c r="F614" i="10"/>
  <c r="H614" i="10"/>
  <c r="L614" i="10"/>
  <c r="K614" i="10"/>
  <c r="M614" i="10"/>
  <c r="I614" i="10"/>
  <c r="J721" i="10"/>
  <c r="E721" i="10"/>
  <c r="L721" i="10"/>
  <c r="I721" i="10"/>
  <c r="F721" i="10"/>
  <c r="Q721" i="10"/>
  <c r="O721" i="10"/>
  <c r="B721" i="10"/>
  <c r="M721" i="10"/>
  <c r="D721" i="10"/>
  <c r="N721" i="10"/>
  <c r="K721" i="10"/>
  <c r="R721" i="10"/>
  <c r="G721" i="10"/>
  <c r="H721" i="10"/>
  <c r="P721" i="10"/>
  <c r="H713" i="10"/>
  <c r="I713" i="10"/>
  <c r="D713" i="10"/>
  <c r="P713" i="10"/>
  <c r="K713" i="10"/>
  <c r="M713" i="10"/>
  <c r="J713" i="10"/>
  <c r="R713" i="10"/>
  <c r="Q713" i="10"/>
  <c r="E713" i="10"/>
  <c r="B713" i="10"/>
  <c r="N713" i="10"/>
  <c r="G713" i="10"/>
  <c r="O713" i="10"/>
  <c r="L713" i="10"/>
  <c r="F713" i="10"/>
  <c r="I666" i="10"/>
  <c r="L666" i="10"/>
  <c r="J666" i="10"/>
  <c r="O666" i="10"/>
  <c r="E666" i="10"/>
  <c r="F666" i="10"/>
  <c r="P666" i="10"/>
  <c r="K666" i="10"/>
  <c r="D666" i="10"/>
  <c r="R666" i="10"/>
  <c r="H666" i="10"/>
  <c r="G666" i="10"/>
  <c r="B666" i="10"/>
  <c r="Q666" i="10"/>
  <c r="N666" i="10"/>
  <c r="M666" i="10"/>
  <c r="J639" i="10"/>
  <c r="H639" i="10"/>
  <c r="F639" i="10"/>
  <c r="R639" i="10"/>
  <c r="M639" i="10"/>
  <c r="P639" i="10"/>
  <c r="O639" i="10"/>
  <c r="D639" i="10"/>
  <c r="E639" i="10"/>
  <c r="G639" i="10"/>
  <c r="B639" i="10"/>
  <c r="N639" i="10"/>
  <c r="L639" i="10"/>
  <c r="K639" i="10"/>
  <c r="I639" i="10"/>
  <c r="Q639" i="10"/>
  <c r="L495" i="10"/>
  <c r="O495" i="10"/>
  <c r="J495" i="10"/>
  <c r="P495" i="10"/>
  <c r="D495" i="10"/>
  <c r="M495" i="10"/>
  <c r="F495" i="10"/>
  <c r="B495" i="10"/>
  <c r="R495" i="10"/>
  <c r="K495" i="10"/>
  <c r="N495" i="10"/>
  <c r="I495" i="10"/>
  <c r="Q495" i="10"/>
  <c r="G495" i="10"/>
  <c r="E495" i="10"/>
  <c r="H495" i="10"/>
  <c r="K132" i="10"/>
  <c r="M132" i="10"/>
  <c r="N132" i="10"/>
  <c r="O132" i="10"/>
  <c r="F132" i="10"/>
  <c r="J132" i="10"/>
  <c r="I132" i="10"/>
  <c r="P132" i="10"/>
  <c r="L132" i="10"/>
  <c r="B132" i="10"/>
  <c r="E132" i="10"/>
  <c r="D132" i="10"/>
  <c r="Q132" i="10"/>
  <c r="R132" i="10"/>
  <c r="G132" i="10"/>
  <c r="H132" i="10"/>
  <c r="P768" i="10"/>
  <c r="O768" i="10"/>
  <c r="M768" i="10"/>
  <c r="D768" i="10"/>
  <c r="L768" i="10"/>
  <c r="H768" i="10"/>
  <c r="R768" i="10"/>
  <c r="J768" i="10"/>
  <c r="F768" i="10"/>
  <c r="K768" i="10"/>
  <c r="B768" i="10"/>
  <c r="Q768" i="10"/>
  <c r="G768" i="10"/>
  <c r="E768" i="10"/>
  <c r="I768" i="10"/>
  <c r="N768" i="10"/>
  <c r="B339" i="10"/>
  <c r="J339" i="10"/>
  <c r="O339" i="10"/>
  <c r="R339" i="10"/>
  <c r="H339" i="10"/>
  <c r="E339" i="10"/>
  <c r="P339" i="10"/>
  <c r="N339" i="10"/>
  <c r="L339" i="10"/>
  <c r="G339" i="10"/>
  <c r="Q339" i="10"/>
  <c r="K339" i="10"/>
  <c r="D339" i="10"/>
  <c r="M339" i="10"/>
  <c r="F339" i="10"/>
  <c r="I339" i="10"/>
  <c r="B461" i="10"/>
  <c r="M461" i="10"/>
  <c r="L461" i="10"/>
  <c r="Q461" i="10"/>
  <c r="R461" i="10"/>
  <c r="J461" i="10"/>
  <c r="D461" i="10"/>
  <c r="K461" i="10"/>
  <c r="O461" i="10"/>
  <c r="E461" i="10"/>
  <c r="H461" i="10"/>
  <c r="I461" i="10"/>
  <c r="G461" i="10"/>
  <c r="P461" i="10"/>
  <c r="N461" i="10"/>
  <c r="F461" i="10"/>
  <c r="J259" i="10"/>
  <c r="I259" i="10"/>
  <c r="G259" i="10"/>
  <c r="N259" i="10"/>
  <c r="O259" i="10"/>
  <c r="K259" i="10"/>
  <c r="M259" i="10"/>
  <c r="E259" i="10"/>
  <c r="Q259" i="10"/>
  <c r="D259" i="10"/>
  <c r="B259" i="10"/>
  <c r="P259" i="10"/>
  <c r="H259" i="10"/>
  <c r="F259" i="10"/>
  <c r="R259" i="10"/>
  <c r="L259" i="10"/>
  <c r="D106" i="10"/>
  <c r="J106" i="10"/>
  <c r="I106" i="10"/>
  <c r="G106" i="10"/>
  <c r="L106" i="10"/>
  <c r="R106" i="10"/>
  <c r="K106" i="10"/>
  <c r="E106" i="10"/>
  <c r="Q106" i="10"/>
  <c r="O106" i="10"/>
  <c r="B106" i="10"/>
  <c r="N106" i="10"/>
  <c r="M106" i="10"/>
  <c r="F106" i="10"/>
  <c r="H106" i="10"/>
  <c r="P106" i="10"/>
  <c r="P887" i="10"/>
  <c r="L887" i="10"/>
  <c r="Q887" i="10"/>
  <c r="M887" i="10"/>
  <c r="I887" i="10"/>
  <c r="G887" i="10"/>
  <c r="H887" i="10"/>
  <c r="J887" i="10"/>
  <c r="B887" i="10"/>
  <c r="E887" i="10"/>
  <c r="D887" i="10"/>
  <c r="N887" i="10"/>
  <c r="R887" i="10"/>
  <c r="O887" i="10"/>
  <c r="K887" i="10"/>
  <c r="F887" i="10"/>
  <c r="F38" i="10"/>
  <c r="E38" i="10"/>
  <c r="R38" i="10"/>
  <c r="O38" i="10"/>
  <c r="D38" i="10"/>
  <c r="P38" i="10"/>
  <c r="I38" i="10"/>
  <c r="M38" i="10"/>
  <c r="Q38" i="10"/>
  <c r="J38" i="10"/>
  <c r="N38" i="10"/>
  <c r="L38" i="10"/>
  <c r="B38" i="10"/>
  <c r="K38" i="10"/>
  <c r="G38" i="10"/>
  <c r="H38" i="10"/>
  <c r="H121" i="10"/>
  <c r="E121" i="10"/>
  <c r="G121" i="10"/>
  <c r="M121" i="10"/>
  <c r="J121" i="10"/>
  <c r="K121" i="10"/>
  <c r="D121" i="10"/>
  <c r="F121" i="10"/>
  <c r="N121" i="10"/>
  <c r="R121" i="10"/>
  <c r="B121" i="10"/>
  <c r="Q121" i="10"/>
  <c r="I121" i="10"/>
  <c r="P121" i="10"/>
  <c r="O121" i="10"/>
  <c r="L121" i="10"/>
  <c r="O188" i="10"/>
  <c r="N188" i="10"/>
  <c r="Q188" i="10"/>
  <c r="P188" i="10"/>
  <c r="G188" i="10"/>
  <c r="F188" i="10"/>
  <c r="H188" i="10"/>
  <c r="J188" i="10"/>
  <c r="R188" i="10"/>
  <c r="E188" i="10"/>
  <c r="B188" i="10"/>
  <c r="I188" i="10"/>
  <c r="K188" i="10"/>
  <c r="D188" i="10"/>
  <c r="L188" i="10"/>
  <c r="M188" i="10"/>
  <c r="R285" i="10"/>
  <c r="P285" i="10"/>
  <c r="N285" i="10"/>
  <c r="F285" i="10"/>
  <c r="J285" i="10"/>
  <c r="K285" i="10"/>
  <c r="Q285" i="10"/>
  <c r="G285" i="10"/>
  <c r="E285" i="10"/>
  <c r="D285" i="10"/>
  <c r="B285" i="10"/>
  <c r="L285" i="10"/>
  <c r="I285" i="10"/>
  <c r="H285" i="10"/>
  <c r="M285" i="10"/>
  <c r="O285" i="10"/>
  <c r="L715" i="10"/>
  <c r="N715" i="10"/>
  <c r="I715" i="10"/>
  <c r="E715" i="10"/>
  <c r="H715" i="10"/>
  <c r="J715" i="10"/>
  <c r="O715" i="10"/>
  <c r="K715" i="10"/>
  <c r="B715" i="10"/>
  <c r="D715" i="10"/>
  <c r="F715" i="10"/>
  <c r="G715" i="10"/>
  <c r="P715" i="10"/>
  <c r="R715" i="10"/>
  <c r="Q715" i="10"/>
  <c r="M715" i="10"/>
  <c r="B244" i="10"/>
  <c r="K244" i="10"/>
  <c r="F244" i="10"/>
  <c r="D244" i="10"/>
  <c r="Q244" i="10"/>
  <c r="R244" i="10"/>
  <c r="O244" i="10"/>
  <c r="E244" i="10"/>
  <c r="I244" i="10"/>
  <c r="M244" i="10"/>
  <c r="H244" i="10"/>
  <c r="P244" i="10"/>
  <c r="N244" i="10"/>
  <c r="L244" i="10"/>
  <c r="J244" i="10"/>
  <c r="G244" i="10"/>
  <c r="O384" i="10"/>
  <c r="H384" i="10"/>
  <c r="J384" i="10"/>
  <c r="G384" i="10"/>
  <c r="K384" i="10"/>
  <c r="I384" i="10"/>
  <c r="R384" i="10"/>
  <c r="E384" i="10"/>
  <c r="N384" i="10"/>
  <c r="D384" i="10"/>
  <c r="B384" i="10"/>
  <c r="P384" i="10"/>
  <c r="Q384" i="10"/>
  <c r="F384" i="10"/>
  <c r="L384" i="10"/>
  <c r="M384" i="10"/>
  <c r="R396" i="10"/>
  <c r="M396" i="10"/>
  <c r="L396" i="10"/>
  <c r="H396" i="10"/>
  <c r="N396" i="10"/>
  <c r="G396" i="10"/>
  <c r="O396" i="10"/>
  <c r="K396" i="10"/>
  <c r="B396" i="10"/>
  <c r="I396" i="10"/>
  <c r="P396" i="10"/>
  <c r="E396" i="10"/>
  <c r="F396" i="10"/>
  <c r="D396" i="10"/>
  <c r="J396" i="10"/>
  <c r="Q396" i="10"/>
  <c r="B170" i="10"/>
  <c r="G170" i="10"/>
  <c r="E170" i="10"/>
  <c r="L170" i="10"/>
  <c r="R170" i="10"/>
  <c r="O170" i="10"/>
  <c r="H170" i="10"/>
  <c r="I170" i="10"/>
  <c r="M170" i="10"/>
  <c r="N170" i="10"/>
  <c r="Q170" i="10"/>
  <c r="K170" i="10"/>
  <c r="D170" i="10"/>
  <c r="J170" i="10"/>
  <c r="F170" i="10"/>
  <c r="P170" i="10"/>
  <c r="B825" i="10"/>
  <c r="P825" i="10"/>
  <c r="N825" i="10"/>
  <c r="I825" i="10"/>
  <c r="Q825" i="10"/>
  <c r="J825" i="10"/>
  <c r="D825" i="10"/>
  <c r="O825" i="10"/>
  <c r="M825" i="10"/>
  <c r="E825" i="10"/>
  <c r="R825" i="10"/>
  <c r="K825" i="10"/>
  <c r="F825" i="10"/>
  <c r="L825" i="10"/>
  <c r="H825" i="10"/>
  <c r="G825" i="10"/>
  <c r="I916" i="10"/>
  <c r="G916" i="10"/>
  <c r="M916" i="10"/>
  <c r="O916" i="10"/>
  <c r="J916" i="10"/>
  <c r="Q916" i="10"/>
  <c r="D916" i="10"/>
  <c r="F916" i="10"/>
  <c r="H916" i="10"/>
  <c r="K916" i="10"/>
  <c r="P916" i="10"/>
  <c r="E916" i="10"/>
  <c r="N916" i="10"/>
  <c r="R916" i="10"/>
  <c r="B916" i="10"/>
  <c r="L916" i="10"/>
  <c r="L151" i="10"/>
  <c r="N151" i="10"/>
  <c r="D151" i="10"/>
  <c r="O151" i="10"/>
  <c r="J151" i="10"/>
  <c r="M151" i="10"/>
  <c r="F151" i="10"/>
  <c r="B151" i="10"/>
  <c r="R151" i="10"/>
  <c r="K151" i="10"/>
  <c r="P151" i="10"/>
  <c r="I151" i="10"/>
  <c r="Q151" i="10"/>
  <c r="G151" i="10"/>
  <c r="E151" i="10"/>
  <c r="H151" i="10"/>
  <c r="H591" i="10"/>
  <c r="F591" i="10"/>
  <c r="J591" i="10"/>
  <c r="G591" i="10"/>
  <c r="B591" i="10"/>
  <c r="P591" i="10"/>
  <c r="L591" i="10"/>
  <c r="Q591" i="10"/>
  <c r="K591" i="10"/>
  <c r="R591" i="10"/>
  <c r="M591" i="10"/>
  <c r="O591" i="10"/>
  <c r="I591" i="10"/>
  <c r="E591" i="10"/>
  <c r="N591" i="10"/>
  <c r="D591" i="10"/>
  <c r="G749" i="10"/>
  <c r="O749" i="10"/>
  <c r="D749" i="10"/>
  <c r="K749" i="10"/>
  <c r="R749" i="10"/>
  <c r="J749" i="10"/>
  <c r="N749" i="10"/>
  <c r="P749" i="10"/>
  <c r="L749" i="10"/>
  <c r="H749" i="10"/>
  <c r="Q749" i="10"/>
  <c r="I749" i="10"/>
  <c r="B749" i="10"/>
  <c r="F749" i="10"/>
  <c r="M749" i="10"/>
  <c r="E749" i="10"/>
  <c r="Q141" i="10"/>
  <c r="N141" i="10"/>
  <c r="O141" i="10"/>
  <c r="K141" i="10"/>
  <c r="H141" i="10"/>
  <c r="F141" i="10"/>
  <c r="D141" i="10"/>
  <c r="G141" i="10"/>
  <c r="I141" i="10"/>
  <c r="E141" i="10"/>
  <c r="B141" i="10"/>
  <c r="J141" i="10"/>
  <c r="P141" i="10"/>
  <c r="L141" i="10"/>
  <c r="M141" i="10"/>
  <c r="R141" i="10"/>
  <c r="O262" i="10"/>
  <c r="N262" i="10"/>
  <c r="Q262" i="10"/>
  <c r="L262" i="10"/>
  <c r="J262" i="10"/>
  <c r="I262" i="10"/>
  <c r="E262" i="10"/>
  <c r="P262" i="10"/>
  <c r="D262" i="10"/>
  <c r="G262" i="10"/>
  <c r="H262" i="10"/>
  <c r="M262" i="10"/>
  <c r="K262" i="10"/>
  <c r="B262" i="10"/>
  <c r="R262" i="10"/>
  <c r="F262" i="10"/>
  <c r="K55" i="10"/>
  <c r="H55" i="10"/>
  <c r="R55" i="10"/>
  <c r="N55" i="10"/>
  <c r="Q55" i="10"/>
  <c r="D55" i="10"/>
  <c r="E55" i="10"/>
  <c r="B55" i="10"/>
  <c r="M55" i="10"/>
  <c r="I55" i="10"/>
  <c r="O55" i="10"/>
  <c r="J55" i="10"/>
  <c r="P55" i="10"/>
  <c r="G55" i="10"/>
  <c r="F55" i="10"/>
  <c r="L55" i="10"/>
  <c r="B320" i="10"/>
  <c r="G320" i="10"/>
  <c r="L320" i="10"/>
  <c r="N320" i="10"/>
  <c r="F320" i="10"/>
  <c r="I320" i="10"/>
  <c r="H320" i="10"/>
  <c r="P320" i="10"/>
  <c r="R320" i="10"/>
  <c r="E320" i="10"/>
  <c r="Q320" i="10"/>
  <c r="M320" i="10"/>
  <c r="K320" i="10"/>
  <c r="D320" i="10"/>
  <c r="O320" i="10"/>
  <c r="J320" i="10"/>
  <c r="P999" i="10"/>
  <c r="L999" i="10"/>
  <c r="M999" i="10"/>
  <c r="H999" i="10"/>
  <c r="R999" i="10"/>
  <c r="G999" i="10"/>
  <c r="K999" i="10"/>
  <c r="B999" i="10"/>
  <c r="N999" i="10"/>
  <c r="I999" i="10"/>
  <c r="F999" i="10"/>
  <c r="E999" i="10"/>
  <c r="D999" i="10"/>
  <c r="O999" i="10"/>
  <c r="Q999" i="10"/>
  <c r="J999" i="10"/>
  <c r="O919" i="10"/>
  <c r="R919" i="10"/>
  <c r="Q919" i="10"/>
  <c r="M919" i="10"/>
  <c r="L919" i="10"/>
  <c r="P919" i="10"/>
  <c r="H919" i="10"/>
  <c r="D919" i="10"/>
  <c r="G919" i="10"/>
  <c r="I919" i="10"/>
  <c r="N919" i="10"/>
  <c r="K919" i="10"/>
  <c r="B919" i="10"/>
  <c r="J919" i="10"/>
  <c r="E919" i="10"/>
  <c r="F919" i="10"/>
  <c r="R364" i="10"/>
  <c r="N364" i="10"/>
  <c r="L364" i="10"/>
  <c r="P364" i="10"/>
  <c r="K364" i="10"/>
  <c r="E364" i="10"/>
  <c r="M364" i="10"/>
  <c r="G364" i="10"/>
  <c r="J364" i="10"/>
  <c r="H364" i="10"/>
  <c r="D364" i="10"/>
  <c r="F364" i="10"/>
  <c r="B364" i="10"/>
  <c r="Q364" i="10"/>
  <c r="O364" i="10"/>
  <c r="I364" i="10"/>
  <c r="I501" i="10"/>
  <c r="N501" i="10"/>
  <c r="D501" i="10"/>
  <c r="J501" i="10"/>
  <c r="Q501" i="10"/>
  <c r="P501" i="10"/>
  <c r="O501" i="10"/>
  <c r="H501" i="10"/>
  <c r="G501" i="10"/>
  <c r="L501" i="10"/>
  <c r="B501" i="10"/>
  <c r="M501" i="10"/>
  <c r="R501" i="10"/>
  <c r="F501" i="10"/>
  <c r="E501" i="10"/>
  <c r="K501" i="10"/>
  <c r="L187" i="10"/>
  <c r="O187" i="10"/>
  <c r="I187" i="10"/>
  <c r="E187" i="10"/>
  <c r="D187" i="10"/>
  <c r="Q187" i="10"/>
  <c r="K187" i="10"/>
  <c r="P187" i="10"/>
  <c r="F187" i="10"/>
  <c r="H187" i="10"/>
  <c r="N187" i="10"/>
  <c r="R187" i="10"/>
  <c r="G187" i="10"/>
  <c r="M187" i="10"/>
  <c r="B187" i="10"/>
  <c r="J187" i="10"/>
  <c r="B878" i="10"/>
  <c r="E878" i="10"/>
  <c r="H878" i="10"/>
  <c r="G878" i="10"/>
  <c r="K878" i="10"/>
  <c r="O878" i="10"/>
  <c r="R878" i="10"/>
  <c r="P878" i="10"/>
  <c r="Q878" i="10"/>
  <c r="I878" i="10"/>
  <c r="L878" i="10"/>
  <c r="N878" i="10"/>
  <c r="D878" i="10"/>
  <c r="F878" i="10"/>
  <c r="J878" i="10"/>
  <c r="M878" i="10"/>
  <c r="B536" i="10"/>
  <c r="I536" i="10"/>
  <c r="H536" i="10"/>
  <c r="M536" i="10"/>
  <c r="N536" i="10"/>
  <c r="O536" i="10"/>
  <c r="E536" i="10"/>
  <c r="P536" i="10"/>
  <c r="J536" i="10"/>
  <c r="Q536" i="10"/>
  <c r="R536" i="10"/>
  <c r="F536" i="10"/>
  <c r="K536" i="10"/>
  <c r="D536" i="10"/>
  <c r="G536" i="10"/>
  <c r="L536" i="10"/>
  <c r="B894" i="10"/>
  <c r="L894" i="10"/>
  <c r="O894" i="10"/>
  <c r="H894" i="10"/>
  <c r="G894" i="10"/>
  <c r="I894" i="10"/>
  <c r="P894" i="10"/>
  <c r="Q894" i="10"/>
  <c r="M894" i="10"/>
  <c r="J894" i="10"/>
  <c r="R894" i="10"/>
  <c r="K894" i="10"/>
  <c r="D894" i="10"/>
  <c r="F894" i="10"/>
  <c r="E894" i="10"/>
  <c r="N894" i="10"/>
  <c r="P177" i="10"/>
  <c r="R177" i="10"/>
  <c r="Q177" i="10"/>
  <c r="L177" i="10"/>
  <c r="G177" i="10"/>
  <c r="K177" i="10"/>
  <c r="O177" i="10"/>
  <c r="H177" i="10"/>
  <c r="D177" i="10"/>
  <c r="F177" i="10"/>
  <c r="M177" i="10"/>
  <c r="N177" i="10"/>
  <c r="B177" i="10"/>
  <c r="I177" i="10"/>
  <c r="J177" i="10"/>
  <c r="E177" i="10"/>
  <c r="H719" i="10"/>
  <c r="F719" i="10"/>
  <c r="G719" i="10"/>
  <c r="J719" i="10"/>
  <c r="B719" i="10"/>
  <c r="N719" i="10"/>
  <c r="O719" i="10"/>
  <c r="Q719" i="10"/>
  <c r="K719" i="10"/>
  <c r="P719" i="10"/>
  <c r="M719" i="10"/>
  <c r="R719" i="10"/>
  <c r="E719" i="10"/>
  <c r="D719" i="10"/>
  <c r="I719" i="10"/>
  <c r="L719" i="10"/>
  <c r="I853" i="10"/>
  <c r="P853" i="10"/>
  <c r="L853" i="10"/>
  <c r="K853" i="10"/>
  <c r="E853" i="10"/>
  <c r="J853" i="10"/>
  <c r="F853" i="10"/>
  <c r="Q853" i="10"/>
  <c r="B853" i="10"/>
  <c r="G853" i="10"/>
  <c r="M853" i="10"/>
  <c r="N853" i="10"/>
  <c r="O853" i="10"/>
  <c r="D853" i="10"/>
  <c r="H853" i="10"/>
  <c r="R853" i="10"/>
  <c r="F655" i="10"/>
  <c r="D655" i="10"/>
  <c r="I655" i="10"/>
  <c r="E655" i="10"/>
  <c r="B655" i="10"/>
  <c r="M655" i="10"/>
  <c r="R655" i="10"/>
  <c r="N655" i="10"/>
  <c r="H655" i="10"/>
  <c r="O655" i="10"/>
  <c r="K655" i="10"/>
  <c r="L655" i="10"/>
  <c r="G655" i="10"/>
  <c r="Q655" i="10"/>
  <c r="J655" i="10"/>
  <c r="P655" i="10"/>
  <c r="R523" i="10"/>
  <c r="P523" i="10"/>
  <c r="O523" i="10"/>
  <c r="K523" i="10"/>
  <c r="N523" i="10"/>
  <c r="L523" i="10"/>
  <c r="G523" i="10"/>
  <c r="Q523" i="10"/>
  <c r="J523" i="10"/>
  <c r="H523" i="10"/>
  <c r="M523" i="10"/>
  <c r="I523" i="10"/>
  <c r="B523" i="10"/>
  <c r="F523" i="10"/>
  <c r="D523" i="10"/>
  <c r="E523" i="10"/>
  <c r="I378" i="10"/>
  <c r="H378" i="10"/>
  <c r="K378" i="10"/>
  <c r="J378" i="10"/>
  <c r="D378" i="10"/>
  <c r="O378" i="10"/>
  <c r="Q378" i="10"/>
  <c r="P378" i="10"/>
  <c r="B378" i="10"/>
  <c r="R378" i="10"/>
  <c r="L378" i="10"/>
  <c r="G378" i="10"/>
  <c r="M378" i="10"/>
  <c r="E378" i="10"/>
  <c r="N378" i="10"/>
  <c r="F378" i="10"/>
  <c r="K855" i="10"/>
  <c r="H855" i="10"/>
  <c r="P855" i="10"/>
  <c r="R855" i="10"/>
  <c r="F855" i="10"/>
  <c r="D855" i="10"/>
  <c r="E855" i="10"/>
  <c r="I855" i="10"/>
  <c r="B855" i="10"/>
  <c r="Q855" i="10"/>
  <c r="O855" i="10"/>
  <c r="L855" i="10"/>
  <c r="N855" i="10"/>
  <c r="M855" i="10"/>
  <c r="G855" i="10"/>
  <c r="J855" i="10"/>
  <c r="P414" i="10"/>
  <c r="N414" i="10"/>
  <c r="I414" i="10"/>
  <c r="K414" i="10"/>
  <c r="L414" i="10"/>
  <c r="J414" i="10"/>
  <c r="B414" i="10"/>
  <c r="D414" i="10"/>
  <c r="E414" i="10"/>
  <c r="F414" i="10"/>
  <c r="M414" i="10"/>
  <c r="O414" i="10"/>
  <c r="H414" i="10"/>
  <c r="R414" i="10"/>
  <c r="Q414" i="10"/>
  <c r="G414" i="10"/>
  <c r="D714" i="10"/>
  <c r="Q714" i="10"/>
  <c r="I714" i="10"/>
  <c r="N714" i="10"/>
  <c r="E714" i="10"/>
  <c r="K714" i="10"/>
  <c r="H714" i="10"/>
  <c r="F714" i="10"/>
  <c r="J714" i="10"/>
  <c r="O714" i="10"/>
  <c r="M714" i="10"/>
  <c r="P714" i="10"/>
  <c r="B714" i="10"/>
  <c r="R714" i="10"/>
  <c r="L714" i="10"/>
  <c r="G714" i="10"/>
  <c r="B314" i="10"/>
  <c r="M314" i="10"/>
  <c r="K314" i="10"/>
  <c r="H314" i="10"/>
  <c r="E314" i="10"/>
  <c r="J314" i="10"/>
  <c r="G314" i="10"/>
  <c r="F314" i="10"/>
  <c r="D314" i="10"/>
  <c r="I314" i="10"/>
  <c r="N314" i="10"/>
  <c r="O314" i="10"/>
  <c r="Q314" i="10"/>
  <c r="R314" i="10"/>
  <c r="L314" i="10"/>
  <c r="P314" i="10"/>
  <c r="K959" i="10"/>
  <c r="E959" i="10"/>
  <c r="J959" i="10"/>
  <c r="O959" i="10"/>
  <c r="I959" i="10"/>
  <c r="L959" i="10"/>
  <c r="P959" i="10"/>
  <c r="R959" i="10"/>
  <c r="Q959" i="10"/>
  <c r="D959" i="10"/>
  <c r="B959" i="10"/>
  <c r="M959" i="10"/>
  <c r="H959" i="10"/>
  <c r="F959" i="10"/>
  <c r="N959" i="10"/>
  <c r="G959" i="10"/>
  <c r="J99" i="10"/>
  <c r="F99" i="10"/>
  <c r="D99" i="10"/>
  <c r="P99" i="10"/>
  <c r="K99" i="10"/>
  <c r="L99" i="10"/>
  <c r="O99" i="10"/>
  <c r="Q99" i="10"/>
  <c r="R99" i="10"/>
  <c r="E99" i="10"/>
  <c r="B99" i="10"/>
  <c r="M99" i="10"/>
  <c r="I99" i="10"/>
  <c r="N99" i="10"/>
  <c r="H99" i="10"/>
  <c r="G99" i="10"/>
  <c r="D150" i="10"/>
  <c r="H150" i="10"/>
  <c r="J150" i="10"/>
  <c r="K150" i="10"/>
  <c r="R150" i="10"/>
  <c r="O150" i="10"/>
  <c r="P150" i="10"/>
  <c r="E150" i="10"/>
  <c r="N150" i="10"/>
  <c r="G150" i="10"/>
  <c r="B150" i="10"/>
  <c r="F150" i="10"/>
  <c r="I150" i="10"/>
  <c r="Q150" i="10"/>
  <c r="M150" i="10"/>
  <c r="L150" i="10"/>
  <c r="I485" i="10"/>
  <c r="N485" i="10"/>
  <c r="D485" i="10"/>
  <c r="G485" i="10"/>
  <c r="Q485" i="10"/>
  <c r="P485" i="10"/>
  <c r="O485" i="10"/>
  <c r="H485" i="10"/>
  <c r="R485" i="10"/>
  <c r="L485" i="10"/>
  <c r="B485" i="10"/>
  <c r="M485" i="10"/>
  <c r="J485" i="10"/>
  <c r="E485" i="10"/>
  <c r="K485" i="10"/>
  <c r="F485" i="10"/>
  <c r="D472" i="10"/>
  <c r="L472" i="10"/>
  <c r="B472" i="10"/>
  <c r="F472" i="10"/>
  <c r="R472" i="10"/>
  <c r="K472" i="10"/>
  <c r="P472" i="10"/>
  <c r="G472" i="10"/>
  <c r="I472" i="10"/>
  <c r="H472" i="10"/>
  <c r="N472" i="10"/>
  <c r="E472" i="10"/>
  <c r="O472" i="10"/>
  <c r="J472" i="10"/>
  <c r="Q472" i="10"/>
  <c r="M472" i="10"/>
  <c r="O891" i="10"/>
  <c r="R891" i="10"/>
  <c r="D891" i="10"/>
  <c r="N891" i="10"/>
  <c r="L891" i="10"/>
  <c r="I891" i="10"/>
  <c r="J891" i="10"/>
  <c r="F891" i="10"/>
  <c r="K891" i="10"/>
  <c r="G891" i="10"/>
  <c r="E891" i="10"/>
  <c r="P891" i="10"/>
  <c r="B891" i="10"/>
  <c r="Q891" i="10"/>
  <c r="M891" i="10"/>
  <c r="H891" i="10"/>
  <c r="G787" i="10"/>
  <c r="I787" i="10"/>
  <c r="O787" i="10"/>
  <c r="K787" i="10"/>
  <c r="L787" i="10"/>
  <c r="E787" i="10"/>
  <c r="M787" i="10"/>
  <c r="D787" i="10"/>
  <c r="Q787" i="10"/>
  <c r="J787" i="10"/>
  <c r="B787" i="10"/>
  <c r="R787" i="10"/>
  <c r="H787" i="10"/>
  <c r="P787" i="10"/>
  <c r="N787" i="10"/>
  <c r="F787" i="10"/>
  <c r="I122" i="10"/>
  <c r="J122" i="10"/>
  <c r="E122" i="10"/>
  <c r="F122" i="10"/>
  <c r="D122" i="10"/>
  <c r="Q122" i="10"/>
  <c r="N122" i="10"/>
  <c r="O122" i="10"/>
  <c r="P122" i="10"/>
  <c r="R122" i="10"/>
  <c r="B122" i="10"/>
  <c r="H122" i="10"/>
  <c r="M122" i="10"/>
  <c r="L122" i="10"/>
  <c r="K122" i="10"/>
  <c r="G122" i="10"/>
  <c r="R30" i="10"/>
  <c r="O30" i="10"/>
  <c r="N30" i="10"/>
  <c r="J30" i="10"/>
  <c r="P30" i="10"/>
  <c r="K30" i="10"/>
  <c r="E30" i="10"/>
  <c r="Q30" i="10"/>
  <c r="H30" i="10"/>
  <c r="G30" i="10"/>
  <c r="I30" i="10"/>
  <c r="M30" i="10"/>
  <c r="D30" i="10"/>
  <c r="B30" i="10"/>
  <c r="F30" i="10"/>
  <c r="L30" i="10"/>
  <c r="H569" i="10"/>
  <c r="G569" i="10"/>
  <c r="F569" i="10"/>
  <c r="L569" i="10"/>
  <c r="B569" i="10"/>
  <c r="P569" i="10"/>
  <c r="N569" i="10"/>
  <c r="I569" i="10"/>
  <c r="Q569" i="10"/>
  <c r="J569" i="10"/>
  <c r="D569" i="10"/>
  <c r="O569" i="10"/>
  <c r="E569" i="10"/>
  <c r="R569" i="10"/>
  <c r="K569" i="10"/>
  <c r="M569" i="10"/>
  <c r="Q349" i="10"/>
  <c r="K349" i="10"/>
  <c r="I349" i="10"/>
  <c r="P349" i="10"/>
  <c r="F349" i="10"/>
  <c r="O349" i="10"/>
  <c r="L349" i="10"/>
  <c r="M349" i="10"/>
  <c r="R349" i="10"/>
  <c r="N349" i="10"/>
  <c r="J349" i="10"/>
  <c r="G349" i="10"/>
  <c r="D349" i="10"/>
  <c r="H349" i="10"/>
  <c r="B349" i="10"/>
  <c r="E349" i="10"/>
  <c r="B901" i="10"/>
  <c r="F901" i="10"/>
  <c r="N901" i="10"/>
  <c r="K901" i="10"/>
  <c r="I901" i="10"/>
  <c r="R901" i="10"/>
  <c r="Q901" i="10"/>
  <c r="G901" i="10"/>
  <c r="O901" i="10"/>
  <c r="H901" i="10"/>
  <c r="E901" i="10"/>
  <c r="M901" i="10"/>
  <c r="L901" i="10"/>
  <c r="D901" i="10"/>
  <c r="P901" i="10"/>
  <c r="J901" i="10"/>
  <c r="B76" i="10"/>
  <c r="D76" i="10"/>
  <c r="R76" i="10"/>
  <c r="M76" i="10"/>
  <c r="Q76" i="10"/>
  <c r="P76" i="10"/>
  <c r="I76" i="10"/>
  <c r="O76" i="10"/>
  <c r="K76" i="10"/>
  <c r="J76" i="10"/>
  <c r="N76" i="10"/>
  <c r="L76" i="10"/>
  <c r="F76" i="10"/>
  <c r="E76" i="10"/>
  <c r="G76" i="10"/>
  <c r="H76" i="10"/>
  <c r="B453" i="10"/>
  <c r="K453" i="10"/>
  <c r="H453" i="10"/>
  <c r="J453" i="10"/>
  <c r="M453" i="10"/>
  <c r="O453" i="10"/>
  <c r="R453" i="10"/>
  <c r="D453" i="10"/>
  <c r="F453" i="10"/>
  <c r="P453" i="10"/>
  <c r="E453" i="10"/>
  <c r="Q453" i="10"/>
  <c r="L453" i="10"/>
  <c r="I453" i="10"/>
  <c r="N453" i="10"/>
  <c r="G453" i="10"/>
  <c r="B633" i="10"/>
  <c r="F633" i="10"/>
  <c r="R633" i="10"/>
  <c r="O633" i="10"/>
  <c r="Q633" i="10"/>
  <c r="P633" i="10"/>
  <c r="L633" i="10"/>
  <c r="K633" i="10"/>
  <c r="M633" i="10"/>
  <c r="N633" i="10"/>
  <c r="H633" i="10"/>
  <c r="D633" i="10"/>
  <c r="G633" i="10"/>
  <c r="I633" i="10"/>
  <c r="J633" i="10"/>
  <c r="E633" i="10"/>
  <c r="B564" i="10"/>
  <c r="Q564" i="10"/>
  <c r="M564" i="10"/>
  <c r="N564" i="10"/>
  <c r="O564" i="10"/>
  <c r="K564" i="10"/>
  <c r="P564" i="10"/>
  <c r="L564" i="10"/>
  <c r="G564" i="10"/>
  <c r="I564" i="10"/>
  <c r="E564" i="10"/>
  <c r="R564" i="10"/>
  <c r="H564" i="10"/>
  <c r="F564" i="10"/>
  <c r="D564" i="10"/>
  <c r="J564" i="10"/>
  <c r="R393" i="10"/>
  <c r="O393" i="10"/>
  <c r="E393" i="10"/>
  <c r="F393" i="10"/>
  <c r="G393" i="10"/>
  <c r="N393" i="10"/>
  <c r="L393" i="10"/>
  <c r="H393" i="10"/>
  <c r="D393" i="10"/>
  <c r="J393" i="10"/>
  <c r="B393" i="10"/>
  <c r="K393" i="10"/>
  <c r="Q393" i="10"/>
  <c r="I393" i="10"/>
  <c r="M393" i="10"/>
  <c r="P393" i="10"/>
  <c r="B379" i="10"/>
  <c r="F379" i="10"/>
  <c r="D379" i="10"/>
  <c r="O379" i="10"/>
  <c r="R379" i="10"/>
  <c r="P379" i="10"/>
  <c r="K379" i="10"/>
  <c r="G379" i="10"/>
  <c r="N379" i="10"/>
  <c r="L379" i="10"/>
  <c r="Q379" i="10"/>
  <c r="M379" i="10"/>
  <c r="H379" i="10"/>
  <c r="I379" i="10"/>
  <c r="E379" i="10"/>
  <c r="J379" i="10"/>
  <c r="N381" i="10"/>
  <c r="L381" i="10"/>
  <c r="F381" i="10"/>
  <c r="E381" i="10"/>
  <c r="H381" i="10"/>
  <c r="Q381" i="10"/>
  <c r="P381" i="10"/>
  <c r="G381" i="10"/>
  <c r="O381" i="10"/>
  <c r="M381" i="10"/>
  <c r="B381" i="10"/>
  <c r="K381" i="10"/>
  <c r="J381" i="10"/>
  <c r="D381" i="10"/>
  <c r="R381" i="10"/>
  <c r="I381" i="10"/>
  <c r="B673" i="10"/>
  <c r="O673" i="10"/>
  <c r="D673" i="10"/>
  <c r="H673" i="10"/>
  <c r="R673" i="10"/>
  <c r="K673" i="10"/>
  <c r="J673" i="10"/>
  <c r="Q673" i="10"/>
  <c r="P673" i="10"/>
  <c r="G673" i="10"/>
  <c r="E673" i="10"/>
  <c r="M673" i="10"/>
  <c r="F673" i="10"/>
  <c r="I673" i="10"/>
  <c r="N673" i="10"/>
  <c r="L673" i="10"/>
  <c r="D989" i="10"/>
  <c r="E989" i="10"/>
  <c r="H989" i="10"/>
  <c r="N989" i="10"/>
  <c r="G989" i="10"/>
  <c r="L989" i="10"/>
  <c r="Q989" i="10"/>
  <c r="O989" i="10"/>
  <c r="F989" i="10"/>
  <c r="B989" i="10"/>
  <c r="J989" i="10"/>
  <c r="K989" i="10"/>
  <c r="M989" i="10"/>
  <c r="R989" i="10"/>
  <c r="I989" i="10"/>
  <c r="P989" i="10"/>
  <c r="B484" i="10"/>
  <c r="F484" i="10"/>
  <c r="O484" i="10"/>
  <c r="E484" i="10"/>
  <c r="R484" i="10"/>
  <c r="Q484" i="10"/>
  <c r="I484" i="10"/>
  <c r="P484" i="10"/>
  <c r="N484" i="10"/>
  <c r="K484" i="10"/>
  <c r="H484" i="10"/>
  <c r="D484" i="10"/>
  <c r="M484" i="10"/>
  <c r="L484" i="10"/>
  <c r="G484" i="10"/>
  <c r="J484" i="10"/>
  <c r="O235" i="10"/>
  <c r="L235" i="10"/>
  <c r="Q235" i="10"/>
  <c r="M235" i="10"/>
  <c r="F235" i="10"/>
  <c r="K235" i="10"/>
  <c r="E235" i="10"/>
  <c r="B235" i="10"/>
  <c r="H235" i="10"/>
  <c r="G235" i="10"/>
  <c r="R235" i="10"/>
  <c r="D235" i="10"/>
  <c r="J235" i="10"/>
  <c r="I235" i="10"/>
  <c r="P235" i="10"/>
  <c r="N235" i="10"/>
  <c r="H590" i="10"/>
  <c r="J590" i="10"/>
  <c r="F590" i="10"/>
  <c r="M590" i="10"/>
  <c r="L590" i="10"/>
  <c r="D590" i="10"/>
  <c r="G590" i="10"/>
  <c r="R590" i="10"/>
  <c r="Q590" i="10"/>
  <c r="K590" i="10"/>
  <c r="B590" i="10"/>
  <c r="N590" i="10"/>
  <c r="E590" i="10"/>
  <c r="P590" i="10"/>
  <c r="I590" i="10"/>
  <c r="O590" i="10"/>
  <c r="B230" i="10"/>
  <c r="R230" i="10"/>
  <c r="K230" i="10"/>
  <c r="P230" i="10"/>
  <c r="O230" i="10"/>
  <c r="N230" i="10"/>
  <c r="D230" i="10"/>
  <c r="J230" i="10"/>
  <c r="M230" i="10"/>
  <c r="L230" i="10"/>
  <c r="Q230" i="10"/>
  <c r="G230" i="10"/>
  <c r="F230" i="10"/>
  <c r="E230" i="10"/>
  <c r="H230" i="10"/>
  <c r="I230" i="10"/>
  <c r="B475" i="10"/>
  <c r="Q475" i="10"/>
  <c r="L475" i="10"/>
  <c r="P475" i="10"/>
  <c r="G475" i="10"/>
  <c r="D475" i="10"/>
  <c r="N475" i="10"/>
  <c r="M475" i="10"/>
  <c r="R475" i="10"/>
  <c r="F475" i="10"/>
  <c r="O475" i="10"/>
  <c r="I475" i="10"/>
  <c r="J475" i="10"/>
  <c r="K475" i="10"/>
  <c r="E475" i="10"/>
  <c r="H475" i="10"/>
  <c r="B993" i="10"/>
  <c r="G993" i="10"/>
  <c r="Q993" i="10"/>
  <c r="J993" i="10"/>
  <c r="L993" i="10"/>
  <c r="R993" i="10"/>
  <c r="E993" i="10"/>
  <c r="D993" i="10"/>
  <c r="O993" i="10"/>
  <c r="P993" i="10"/>
  <c r="M993" i="10"/>
  <c r="H993" i="10"/>
  <c r="F993" i="10"/>
  <c r="K993" i="10"/>
  <c r="I993" i="10"/>
  <c r="N993" i="10"/>
  <c r="B682" i="10"/>
  <c r="R682" i="10"/>
  <c r="E682" i="10"/>
  <c r="M682" i="10"/>
  <c r="O682" i="10"/>
  <c r="N682" i="10"/>
  <c r="L682" i="10"/>
  <c r="H682" i="10"/>
  <c r="Q682" i="10"/>
  <c r="K682" i="10"/>
  <c r="P682" i="10"/>
  <c r="J682" i="10"/>
  <c r="D682" i="10"/>
  <c r="I682" i="10"/>
  <c r="G682" i="10"/>
  <c r="F682" i="10"/>
  <c r="G973" i="10"/>
  <c r="O973" i="10"/>
  <c r="M973" i="10"/>
  <c r="Q973" i="10"/>
  <c r="R973" i="10"/>
  <c r="J973" i="10"/>
  <c r="D973" i="10"/>
  <c r="K973" i="10"/>
  <c r="L973" i="10"/>
  <c r="H973" i="10"/>
  <c r="E973" i="10"/>
  <c r="F973" i="10"/>
  <c r="B973" i="10"/>
  <c r="N973" i="10"/>
  <c r="I973" i="10"/>
  <c r="P973" i="10"/>
  <c r="R430" i="10"/>
  <c r="P430" i="10"/>
  <c r="O430" i="10"/>
  <c r="M430" i="10"/>
  <c r="N430" i="10"/>
  <c r="L430" i="10"/>
  <c r="G430" i="10"/>
  <c r="J430" i="10"/>
  <c r="K430" i="10"/>
  <c r="I430" i="10"/>
  <c r="F430" i="10"/>
  <c r="E430" i="10"/>
  <c r="Q430" i="10"/>
  <c r="B430" i="10"/>
  <c r="D430" i="10"/>
  <c r="H430" i="10"/>
  <c r="K637" i="10"/>
  <c r="P637" i="10"/>
  <c r="D637" i="10"/>
  <c r="J637" i="10"/>
  <c r="G637" i="10"/>
  <c r="M637" i="10"/>
  <c r="F637" i="10"/>
  <c r="B637" i="10"/>
  <c r="N637" i="10"/>
  <c r="E637" i="10"/>
  <c r="Q637" i="10"/>
  <c r="L637" i="10"/>
  <c r="I637" i="10"/>
  <c r="H637" i="10"/>
  <c r="R637" i="10"/>
  <c r="O637" i="10"/>
  <c r="I876" i="10"/>
  <c r="M876" i="10"/>
  <c r="J876" i="10"/>
  <c r="H876" i="10"/>
  <c r="G876" i="10"/>
  <c r="L876" i="10"/>
  <c r="K876" i="10"/>
  <c r="O876" i="10"/>
  <c r="F876" i="10"/>
  <c r="B876" i="10"/>
  <c r="D876" i="10"/>
  <c r="R876" i="10"/>
  <c r="E876" i="10"/>
  <c r="N876" i="10"/>
  <c r="P876" i="10"/>
  <c r="Q876" i="10"/>
  <c r="K686" i="10"/>
  <c r="E686" i="10"/>
  <c r="H686" i="10"/>
  <c r="P686" i="10"/>
  <c r="B686" i="10"/>
  <c r="D686" i="10"/>
  <c r="R686" i="10"/>
  <c r="L686" i="10"/>
  <c r="Q686" i="10"/>
  <c r="O686" i="10"/>
  <c r="I686" i="10"/>
  <c r="J686" i="10"/>
  <c r="G686" i="10"/>
  <c r="N686" i="10"/>
  <c r="F686" i="10"/>
  <c r="M686" i="10"/>
  <c r="I250" i="10"/>
  <c r="M250" i="10"/>
  <c r="G250" i="10"/>
  <c r="O250" i="10"/>
  <c r="D250" i="10"/>
  <c r="J250" i="10"/>
  <c r="N250" i="10"/>
  <c r="L250" i="10"/>
  <c r="E250" i="10"/>
  <c r="Q250" i="10"/>
  <c r="R250" i="10"/>
  <c r="F250" i="10"/>
  <c r="K250" i="10"/>
  <c r="H250" i="10"/>
  <c r="B250" i="10"/>
  <c r="P250" i="10"/>
  <c r="B936" i="10"/>
  <c r="P936" i="10"/>
  <c r="Q936" i="10"/>
  <c r="R936" i="10"/>
  <c r="D936" i="10"/>
  <c r="I936" i="10"/>
  <c r="M936" i="10"/>
  <c r="N936" i="10"/>
  <c r="K936" i="10"/>
  <c r="G936" i="10"/>
  <c r="O936" i="10"/>
  <c r="H936" i="10"/>
  <c r="F936" i="10"/>
  <c r="L936" i="10"/>
  <c r="J936" i="10"/>
  <c r="E936" i="10"/>
  <c r="O295" i="10"/>
  <c r="M295" i="10"/>
  <c r="G295" i="10"/>
  <c r="R295" i="10"/>
  <c r="F295" i="10"/>
  <c r="P295" i="10"/>
  <c r="I295" i="10"/>
  <c r="J295" i="10"/>
  <c r="Q295" i="10"/>
  <c r="N295" i="10"/>
  <c r="B295" i="10"/>
  <c r="H295" i="10"/>
  <c r="E295" i="10"/>
  <c r="K295" i="10"/>
  <c r="D295" i="10"/>
  <c r="L295" i="10"/>
  <c r="R753" i="10"/>
  <c r="K753" i="10"/>
  <c r="N753" i="10"/>
  <c r="E753" i="10"/>
  <c r="B753" i="10"/>
  <c r="I753" i="10"/>
  <c r="J753" i="10"/>
  <c r="L753" i="10"/>
  <c r="O753" i="10"/>
  <c r="D753" i="10"/>
  <c r="F753" i="10"/>
  <c r="G753" i="10"/>
  <c r="Q753" i="10"/>
  <c r="M753" i="10"/>
  <c r="P753" i="10"/>
  <c r="H753" i="10"/>
  <c r="B117" i="10"/>
  <c r="F117" i="10"/>
  <c r="Q117" i="10"/>
  <c r="J117" i="10"/>
  <c r="E117" i="10"/>
  <c r="R117" i="10"/>
  <c r="K117" i="10"/>
  <c r="D117" i="10"/>
  <c r="P117" i="10"/>
  <c r="O117" i="10"/>
  <c r="M117" i="10"/>
  <c r="N117" i="10"/>
  <c r="I117" i="10"/>
  <c r="L117" i="10"/>
  <c r="H117" i="10"/>
  <c r="G117" i="10"/>
  <c r="N987" i="10"/>
  <c r="L987" i="10"/>
  <c r="M987" i="10"/>
  <c r="H987" i="10"/>
  <c r="Q987" i="10"/>
  <c r="G987" i="10"/>
  <c r="J987" i="10"/>
  <c r="E987" i="10"/>
  <c r="D987" i="10"/>
  <c r="K987" i="10"/>
  <c r="P987" i="10"/>
  <c r="R987" i="10"/>
  <c r="B987" i="10"/>
  <c r="O987" i="10"/>
  <c r="F987" i="10"/>
  <c r="I987" i="10"/>
  <c r="D774" i="10"/>
  <c r="R774" i="10"/>
  <c r="F774" i="10"/>
  <c r="N774" i="10"/>
  <c r="P774" i="10"/>
  <c r="O774" i="10"/>
  <c r="M774" i="10"/>
  <c r="K774" i="10"/>
  <c r="J774" i="10"/>
  <c r="Q774" i="10"/>
  <c r="B774" i="10"/>
  <c r="E774" i="10"/>
  <c r="G774" i="10"/>
  <c r="L774" i="10"/>
  <c r="I774" i="10"/>
  <c r="H774" i="10"/>
  <c r="J651" i="10"/>
  <c r="H651" i="10"/>
  <c r="I651" i="10"/>
  <c r="E651" i="10"/>
  <c r="N651" i="10"/>
  <c r="D651" i="10"/>
  <c r="G651" i="10"/>
  <c r="F651" i="10"/>
  <c r="Q651" i="10"/>
  <c r="P651" i="10"/>
  <c r="O651" i="10"/>
  <c r="B651" i="10"/>
  <c r="L651" i="10"/>
  <c r="M651" i="10"/>
  <c r="R651" i="10"/>
  <c r="K651" i="10"/>
  <c r="B456" i="10"/>
  <c r="P456" i="10"/>
  <c r="L456" i="10"/>
  <c r="R456" i="10"/>
  <c r="K456" i="10"/>
  <c r="I456" i="10"/>
  <c r="O456" i="10"/>
  <c r="H456" i="10"/>
  <c r="J456" i="10"/>
  <c r="N456" i="10"/>
  <c r="Q456" i="10"/>
  <c r="E456" i="10"/>
  <c r="G456" i="10"/>
  <c r="F456" i="10"/>
  <c r="M456" i="10"/>
  <c r="D456" i="10"/>
  <c r="E805" i="10"/>
  <c r="J805" i="10"/>
  <c r="K805" i="10"/>
  <c r="Q805" i="10"/>
  <c r="I805" i="10"/>
  <c r="O805" i="10"/>
  <c r="G805" i="10"/>
  <c r="N805" i="10"/>
  <c r="R805" i="10"/>
  <c r="M805" i="10"/>
  <c r="L805" i="10"/>
  <c r="F805" i="10"/>
  <c r="B805" i="10"/>
  <c r="D805" i="10"/>
  <c r="P805" i="10"/>
  <c r="H805" i="10"/>
  <c r="K635" i="10"/>
  <c r="I635" i="10"/>
  <c r="R635" i="10"/>
  <c r="N635" i="10"/>
  <c r="G635" i="10"/>
  <c r="E635" i="10"/>
  <c r="J635" i="10"/>
  <c r="F635" i="10"/>
  <c r="B635" i="10"/>
  <c r="Q635" i="10"/>
  <c r="L635" i="10"/>
  <c r="P635" i="10"/>
  <c r="O635" i="10"/>
  <c r="M635" i="10"/>
  <c r="D635" i="10"/>
  <c r="H635" i="10"/>
  <c r="H334" i="10"/>
  <c r="I334" i="10"/>
  <c r="J334" i="10"/>
  <c r="G334" i="10"/>
  <c r="N334" i="10"/>
  <c r="D334" i="10"/>
  <c r="Q334" i="10"/>
  <c r="F334" i="10"/>
  <c r="P334" i="10"/>
  <c r="M334" i="10"/>
  <c r="B334" i="10"/>
  <c r="O334" i="10"/>
  <c r="K334" i="10"/>
  <c r="E334" i="10"/>
  <c r="R334" i="10"/>
  <c r="L334" i="10"/>
  <c r="O178" i="10"/>
  <c r="N178" i="10"/>
  <c r="H178" i="10"/>
  <c r="I178" i="10"/>
  <c r="B178" i="10"/>
  <c r="J178" i="10"/>
  <c r="P178" i="10"/>
  <c r="G178" i="10"/>
  <c r="R178" i="10"/>
  <c r="M178" i="10"/>
  <c r="D178" i="10"/>
  <c r="F178" i="10"/>
  <c r="Q178" i="10"/>
  <c r="L178" i="10"/>
  <c r="E178" i="10"/>
  <c r="K178" i="10"/>
  <c r="J957" i="10"/>
  <c r="N957" i="10"/>
  <c r="E957" i="10"/>
  <c r="I957" i="10"/>
  <c r="B957" i="10"/>
  <c r="R957" i="10"/>
  <c r="K957" i="10"/>
  <c r="G957" i="10"/>
  <c r="L957" i="10"/>
  <c r="M957" i="10"/>
  <c r="O957" i="10"/>
  <c r="Q957" i="10"/>
  <c r="P957" i="10"/>
  <c r="F957" i="10"/>
  <c r="D957" i="10"/>
  <c r="H957" i="10"/>
  <c r="H665" i="10"/>
  <c r="G665" i="10"/>
  <c r="N665" i="10"/>
  <c r="F665" i="10"/>
  <c r="B665" i="10"/>
  <c r="P665" i="10"/>
  <c r="D665" i="10"/>
  <c r="O665" i="10"/>
  <c r="Q665" i="10"/>
  <c r="J665" i="10"/>
  <c r="R665" i="10"/>
  <c r="K665" i="10"/>
  <c r="E665" i="10"/>
  <c r="L665" i="10"/>
  <c r="I665" i="10"/>
  <c r="M665" i="10"/>
  <c r="K588" i="10"/>
  <c r="I588" i="10"/>
  <c r="M588" i="10"/>
  <c r="B588" i="10"/>
  <c r="G588" i="10"/>
  <c r="L588" i="10"/>
  <c r="D588" i="10"/>
  <c r="R588" i="10"/>
  <c r="F588" i="10"/>
  <c r="Q588" i="10"/>
  <c r="P588" i="10"/>
  <c r="J588" i="10"/>
  <c r="H588" i="10"/>
  <c r="O588" i="10"/>
  <c r="N588" i="10"/>
  <c r="E588" i="10"/>
  <c r="B445" i="10"/>
  <c r="R445" i="10"/>
  <c r="F445" i="10"/>
  <c r="O445" i="10"/>
  <c r="M445" i="10"/>
  <c r="K445" i="10"/>
  <c r="J445" i="10"/>
  <c r="D445" i="10"/>
  <c r="P445" i="10"/>
  <c r="E445" i="10"/>
  <c r="G445" i="10"/>
  <c r="L445" i="10"/>
  <c r="H445" i="10"/>
  <c r="I445" i="10"/>
  <c r="N445" i="10"/>
  <c r="Q445" i="10"/>
  <c r="H777" i="10"/>
  <c r="E777" i="10"/>
  <c r="O777" i="10"/>
  <c r="D777" i="10"/>
  <c r="J777" i="10"/>
  <c r="I777" i="10"/>
  <c r="N777" i="10"/>
  <c r="Q777" i="10"/>
  <c r="K777" i="10"/>
  <c r="F777" i="10"/>
  <c r="B777" i="10"/>
  <c r="M777" i="10"/>
  <c r="G777" i="10"/>
  <c r="P777" i="10"/>
  <c r="L777" i="10"/>
  <c r="R777" i="10"/>
  <c r="H647" i="10"/>
  <c r="M647" i="10"/>
  <c r="F647" i="10"/>
  <c r="O647" i="10"/>
  <c r="L647" i="10"/>
  <c r="N647" i="10"/>
  <c r="I647" i="10"/>
  <c r="B647" i="10"/>
  <c r="K647" i="10"/>
  <c r="G647" i="10"/>
  <c r="Q647" i="10"/>
  <c r="J647" i="10"/>
  <c r="P647" i="10"/>
  <c r="D647" i="10"/>
  <c r="R647" i="10"/>
  <c r="E647" i="10"/>
  <c r="O671" i="10"/>
  <c r="P671" i="10"/>
  <c r="H671" i="10"/>
  <c r="D671" i="10"/>
  <c r="G671" i="10"/>
  <c r="Q671" i="10"/>
  <c r="K671" i="10"/>
  <c r="J671" i="10"/>
  <c r="R671" i="10"/>
  <c r="N671" i="10"/>
  <c r="B671" i="10"/>
  <c r="I671" i="10"/>
  <c r="F671" i="10"/>
  <c r="L671" i="10"/>
  <c r="E671" i="10"/>
  <c r="M671" i="10"/>
  <c r="M284" i="10"/>
  <c r="H284" i="10"/>
  <c r="N284" i="10"/>
  <c r="O284" i="10"/>
  <c r="P284" i="10"/>
  <c r="E284" i="10"/>
  <c r="F284" i="10"/>
  <c r="B284" i="10"/>
  <c r="I284" i="10"/>
  <c r="D284" i="10"/>
  <c r="Q284" i="10"/>
  <c r="L284" i="10"/>
  <c r="K284" i="10"/>
  <c r="J284" i="10"/>
  <c r="G284" i="10"/>
  <c r="R284" i="10"/>
  <c r="B95" i="10"/>
  <c r="D95" i="10"/>
  <c r="R95" i="10"/>
  <c r="N95" i="10"/>
  <c r="Q95" i="10"/>
  <c r="O95" i="10"/>
  <c r="I95" i="10"/>
  <c r="E95" i="10"/>
  <c r="M95" i="10"/>
  <c r="K95" i="10"/>
  <c r="P95" i="10"/>
  <c r="L95" i="10"/>
  <c r="J95" i="10"/>
  <c r="H95" i="10"/>
  <c r="F95" i="10"/>
  <c r="G95" i="10"/>
  <c r="P908" i="10"/>
  <c r="M908" i="10"/>
  <c r="G908" i="10"/>
  <c r="F908" i="10"/>
  <c r="Q908" i="10"/>
  <c r="E908" i="10"/>
  <c r="D908" i="10"/>
  <c r="L908" i="10"/>
  <c r="B908" i="10"/>
  <c r="J908" i="10"/>
  <c r="K908" i="10"/>
  <c r="O908" i="10"/>
  <c r="I908" i="10"/>
  <c r="N908" i="10"/>
  <c r="H908" i="10"/>
  <c r="R908" i="10"/>
  <c r="D410" i="10"/>
  <c r="H410" i="10"/>
  <c r="N410" i="10"/>
  <c r="Q410" i="10"/>
  <c r="I410" i="10"/>
  <c r="O410" i="10"/>
  <c r="R410" i="10"/>
  <c r="L410" i="10"/>
  <c r="B410" i="10"/>
  <c r="P410" i="10"/>
  <c r="K410" i="10"/>
  <c r="J410" i="10"/>
  <c r="F410" i="10"/>
  <c r="E410" i="10"/>
  <c r="M410" i="10"/>
  <c r="G410" i="10"/>
  <c r="G712" i="10"/>
  <c r="D712" i="10"/>
  <c r="E712" i="10"/>
  <c r="L712" i="10"/>
  <c r="J712" i="10"/>
  <c r="N712" i="10"/>
  <c r="R712" i="10"/>
  <c r="Q712" i="10"/>
  <c r="P712" i="10"/>
  <c r="H712" i="10"/>
  <c r="B712" i="10"/>
  <c r="F712" i="10"/>
  <c r="I712" i="10"/>
  <c r="M712" i="10"/>
  <c r="O712" i="10"/>
  <c r="K712" i="10"/>
  <c r="H153" i="10"/>
  <c r="I153" i="10"/>
  <c r="D153" i="10"/>
  <c r="F153" i="10"/>
  <c r="B153" i="10"/>
  <c r="R153" i="10"/>
  <c r="O153" i="10"/>
  <c r="P153" i="10"/>
  <c r="N153" i="10"/>
  <c r="M153" i="10"/>
  <c r="Q153" i="10"/>
  <c r="J153" i="10"/>
  <c r="L153" i="10"/>
  <c r="G153" i="10"/>
  <c r="E153" i="10"/>
  <c r="K153" i="10"/>
  <c r="B568" i="10"/>
  <c r="I568" i="10"/>
  <c r="L568" i="10"/>
  <c r="D568" i="10"/>
  <c r="E568" i="10"/>
  <c r="J568" i="10"/>
  <c r="H568" i="10"/>
  <c r="O568" i="10"/>
  <c r="R568" i="10"/>
  <c r="G568" i="10"/>
  <c r="Q568" i="10"/>
  <c r="N568" i="10"/>
  <c r="M568" i="10"/>
  <c r="F568" i="10"/>
  <c r="K568" i="10"/>
  <c r="P568" i="10"/>
  <c r="N125" i="10"/>
  <c r="M125" i="10"/>
  <c r="L125" i="10"/>
  <c r="O125" i="10"/>
  <c r="D125" i="10"/>
  <c r="H125" i="10"/>
  <c r="K125" i="10"/>
  <c r="G125" i="10"/>
  <c r="Q125" i="10"/>
  <c r="R125" i="10"/>
  <c r="B125" i="10"/>
  <c r="F125" i="10"/>
  <c r="E125" i="10"/>
  <c r="J125" i="10"/>
  <c r="P125" i="10"/>
  <c r="I125" i="10"/>
  <c r="O866" i="10"/>
  <c r="N866" i="10"/>
  <c r="G866" i="10"/>
  <c r="H866" i="10"/>
  <c r="F866" i="10"/>
  <c r="R866" i="10"/>
  <c r="Q866" i="10"/>
  <c r="M866" i="10"/>
  <c r="B866" i="10"/>
  <c r="K866" i="10"/>
  <c r="L866" i="10"/>
  <c r="I866" i="10"/>
  <c r="J866" i="10"/>
  <c r="D866" i="10"/>
  <c r="P866" i="10"/>
  <c r="E866" i="10"/>
  <c r="O968" i="10"/>
  <c r="P968" i="10"/>
  <c r="K968" i="10"/>
  <c r="L968" i="10"/>
  <c r="G968" i="10"/>
  <c r="B968" i="10"/>
  <c r="R968" i="10"/>
  <c r="F968" i="10"/>
  <c r="Q968" i="10"/>
  <c r="H968" i="10"/>
  <c r="J968" i="10"/>
  <c r="N968" i="10"/>
  <c r="M968" i="10"/>
  <c r="E968" i="10"/>
  <c r="D968" i="10"/>
  <c r="I968" i="10"/>
  <c r="N124" i="10"/>
  <c r="M124" i="10"/>
  <c r="L124" i="10"/>
  <c r="K124" i="10"/>
  <c r="H124" i="10"/>
  <c r="J124" i="10"/>
  <c r="D124" i="10"/>
  <c r="B124" i="10"/>
  <c r="O124" i="10"/>
  <c r="F124" i="10"/>
  <c r="R124" i="10"/>
  <c r="G124" i="10"/>
  <c r="E124" i="10"/>
  <c r="I124" i="10"/>
  <c r="P124" i="10"/>
  <c r="Q124" i="10"/>
  <c r="E624" i="10"/>
  <c r="B624" i="10"/>
  <c r="D624" i="10"/>
  <c r="M624" i="10"/>
  <c r="P624" i="10"/>
  <c r="R624" i="10"/>
  <c r="Q624" i="10"/>
  <c r="N624" i="10"/>
  <c r="J624" i="10"/>
  <c r="H624" i="10"/>
  <c r="O624" i="10"/>
  <c r="K624" i="10"/>
  <c r="I624" i="10"/>
  <c r="L624" i="10"/>
  <c r="F624" i="10"/>
  <c r="G624" i="10"/>
  <c r="N248" i="10"/>
  <c r="R248" i="10"/>
  <c r="M248" i="10"/>
  <c r="K248" i="10"/>
  <c r="P248" i="10"/>
  <c r="L248" i="10"/>
  <c r="Q248" i="10"/>
  <c r="H248" i="10"/>
  <c r="F248" i="10"/>
  <c r="J248" i="10"/>
  <c r="E248" i="10"/>
  <c r="G248" i="10"/>
  <c r="B248" i="10"/>
  <c r="D248" i="10"/>
  <c r="I248" i="10"/>
  <c r="O248" i="10"/>
  <c r="B172" i="10"/>
  <c r="D172" i="10"/>
  <c r="N172" i="10"/>
  <c r="O172" i="10"/>
  <c r="Q172" i="10"/>
  <c r="P172" i="10"/>
  <c r="H172" i="10"/>
  <c r="J172" i="10"/>
  <c r="K172" i="10"/>
  <c r="L172" i="10"/>
  <c r="R172" i="10"/>
  <c r="M172" i="10"/>
  <c r="F172" i="10"/>
  <c r="E172" i="10"/>
  <c r="G172" i="10"/>
  <c r="I172" i="10"/>
  <c r="H969" i="10"/>
  <c r="L969" i="10"/>
  <c r="I969" i="10"/>
  <c r="M969" i="10"/>
  <c r="N969" i="10"/>
  <c r="J969" i="10"/>
  <c r="G969" i="10"/>
  <c r="D969" i="10"/>
  <c r="P969" i="10"/>
  <c r="Q969" i="10"/>
  <c r="B969" i="10"/>
  <c r="O969" i="10"/>
  <c r="E969" i="10"/>
  <c r="R969" i="10"/>
  <c r="K969" i="10"/>
  <c r="F969" i="10"/>
  <c r="P208" i="10"/>
  <c r="N208" i="10"/>
  <c r="O208" i="10"/>
  <c r="H208" i="10"/>
  <c r="G208" i="10"/>
  <c r="I208" i="10"/>
  <c r="R208" i="10"/>
  <c r="E208" i="10"/>
  <c r="J208" i="10"/>
  <c r="K208" i="10"/>
  <c r="F208" i="10"/>
  <c r="Q208" i="10"/>
  <c r="D208" i="10"/>
  <c r="L208" i="10"/>
  <c r="B208" i="10"/>
  <c r="M208" i="10"/>
  <c r="H617" i="10"/>
  <c r="G617" i="10"/>
  <c r="L617" i="10"/>
  <c r="F617" i="10"/>
  <c r="N617" i="10"/>
  <c r="J617" i="10"/>
  <c r="M617" i="10"/>
  <c r="O617" i="10"/>
  <c r="P617" i="10"/>
  <c r="I617" i="10"/>
  <c r="B617" i="10"/>
  <c r="K617" i="10"/>
  <c r="D617" i="10"/>
  <c r="Q617" i="10"/>
  <c r="R617" i="10"/>
  <c r="E617" i="10"/>
  <c r="B803" i="10"/>
  <c r="E803" i="10"/>
  <c r="J803" i="10"/>
  <c r="D803" i="10"/>
  <c r="R803" i="10"/>
  <c r="P803" i="10"/>
  <c r="O803" i="10"/>
  <c r="K803" i="10"/>
  <c r="N803" i="10"/>
  <c r="L803" i="10"/>
  <c r="F803" i="10"/>
  <c r="Q803" i="10"/>
  <c r="G803" i="10"/>
  <c r="M803" i="10"/>
  <c r="H803" i="10"/>
  <c r="I803" i="10"/>
  <c r="B529" i="10"/>
  <c r="N529" i="10"/>
  <c r="D529" i="10"/>
  <c r="K529" i="10"/>
  <c r="Q529" i="10"/>
  <c r="J529" i="10"/>
  <c r="R529" i="10"/>
  <c r="E529" i="10"/>
  <c r="M529" i="10"/>
  <c r="G529" i="10"/>
  <c r="L529" i="10"/>
  <c r="H529" i="10"/>
  <c r="F529" i="10"/>
  <c r="I529" i="10"/>
  <c r="P529" i="10"/>
  <c r="O529" i="10"/>
  <c r="H734" i="10"/>
  <c r="J734" i="10"/>
  <c r="E734" i="10"/>
  <c r="M734" i="10"/>
  <c r="N734" i="10"/>
  <c r="L734" i="10"/>
  <c r="D734" i="10"/>
  <c r="F734" i="10"/>
  <c r="O734" i="10"/>
  <c r="Q734" i="10"/>
  <c r="B734" i="10"/>
  <c r="P734" i="10"/>
  <c r="K734" i="10"/>
  <c r="R734" i="10"/>
  <c r="G734" i="10"/>
  <c r="I734" i="10"/>
  <c r="G36" i="10"/>
  <c r="J36" i="10"/>
  <c r="O36" i="10"/>
  <c r="R36" i="10"/>
  <c r="Q36" i="10"/>
  <c r="D36" i="10"/>
  <c r="M36" i="10"/>
  <c r="B36" i="10"/>
  <c r="F36" i="10"/>
  <c r="N36" i="10"/>
  <c r="P36" i="10"/>
  <c r="L36" i="10"/>
  <c r="E36" i="10"/>
  <c r="I36" i="10"/>
  <c r="K36" i="10"/>
  <c r="H36" i="10"/>
  <c r="R286" i="10"/>
  <c r="P286" i="10"/>
  <c r="O286" i="10"/>
  <c r="G286" i="10"/>
  <c r="L286" i="10"/>
  <c r="J286" i="10"/>
  <c r="I286" i="10"/>
  <c r="K286" i="10"/>
  <c r="H286" i="10"/>
  <c r="E286" i="10"/>
  <c r="F286" i="10"/>
  <c r="N286" i="10"/>
  <c r="D286" i="10"/>
  <c r="B286" i="10"/>
  <c r="Q286" i="10"/>
  <c r="M286" i="10"/>
  <c r="D726" i="10"/>
  <c r="G726" i="10"/>
  <c r="J726" i="10"/>
  <c r="R726" i="10"/>
  <c r="F726" i="10"/>
  <c r="Q726" i="10"/>
  <c r="P726" i="10"/>
  <c r="O726" i="10"/>
  <c r="N726" i="10"/>
  <c r="K726" i="10"/>
  <c r="M726" i="10"/>
  <c r="E726" i="10"/>
  <c r="B726" i="10"/>
  <c r="H726" i="10"/>
  <c r="I726" i="10"/>
  <c r="L726" i="10"/>
  <c r="N383" i="10"/>
  <c r="M383" i="10"/>
  <c r="D383" i="10"/>
  <c r="P383" i="10"/>
  <c r="G383" i="10"/>
  <c r="L383" i="10"/>
  <c r="F383" i="10"/>
  <c r="J383" i="10"/>
  <c r="R383" i="10"/>
  <c r="K383" i="10"/>
  <c r="B383" i="10"/>
  <c r="I383" i="10"/>
  <c r="Q383" i="10"/>
  <c r="O383" i="10"/>
  <c r="E383" i="10"/>
  <c r="H383" i="10"/>
  <c r="Q818" i="10"/>
  <c r="P818" i="10"/>
  <c r="K818" i="10"/>
  <c r="H818" i="10"/>
  <c r="M818" i="10"/>
  <c r="F818" i="10"/>
  <c r="B818" i="10"/>
  <c r="R818" i="10"/>
  <c r="D818" i="10"/>
  <c r="N818" i="10"/>
  <c r="I818" i="10"/>
  <c r="J818" i="10"/>
  <c r="L818" i="10"/>
  <c r="G818" i="10"/>
  <c r="E818" i="10"/>
  <c r="O818" i="10"/>
  <c r="B433" i="10"/>
  <c r="H433" i="10"/>
  <c r="P433" i="10"/>
  <c r="G433" i="10"/>
  <c r="Q433" i="10"/>
  <c r="N433" i="10"/>
  <c r="L433" i="10"/>
  <c r="O433" i="10"/>
  <c r="M433" i="10"/>
  <c r="J433" i="10"/>
  <c r="R433" i="10"/>
  <c r="K433" i="10"/>
  <c r="F433" i="10"/>
  <c r="E433" i="10"/>
  <c r="D433" i="10"/>
  <c r="I433" i="10"/>
  <c r="I373" i="10"/>
  <c r="M373" i="10"/>
  <c r="D373" i="10"/>
  <c r="G373" i="10"/>
  <c r="Q373" i="10"/>
  <c r="O373" i="10"/>
  <c r="L373" i="10"/>
  <c r="H373" i="10"/>
  <c r="R373" i="10"/>
  <c r="F373" i="10"/>
  <c r="B373" i="10"/>
  <c r="N373" i="10"/>
  <c r="J373" i="10"/>
  <c r="E373" i="10"/>
  <c r="K373" i="10"/>
  <c r="P373" i="10"/>
  <c r="B325" i="10"/>
  <c r="F325" i="10"/>
  <c r="Q325" i="10"/>
  <c r="K325" i="10"/>
  <c r="E325" i="10"/>
  <c r="R325" i="10"/>
  <c r="H325" i="10"/>
  <c r="G325" i="10"/>
  <c r="P325" i="10"/>
  <c r="O325" i="10"/>
  <c r="M325" i="10"/>
  <c r="D325" i="10"/>
  <c r="I325" i="10"/>
  <c r="L325" i="10"/>
  <c r="J325" i="10"/>
  <c r="N325" i="10"/>
  <c r="B454" i="10"/>
  <c r="K454" i="10"/>
  <c r="M454" i="10"/>
  <c r="G454" i="10"/>
  <c r="O454" i="10"/>
  <c r="E454" i="10"/>
  <c r="I454" i="10"/>
  <c r="H454" i="10"/>
  <c r="J454" i="10"/>
  <c r="R454" i="10"/>
  <c r="L454" i="10"/>
  <c r="F454" i="10"/>
  <c r="P454" i="10"/>
  <c r="D454" i="10"/>
  <c r="Q454" i="10"/>
  <c r="N454" i="10"/>
  <c r="N756" i="10"/>
  <c r="L756" i="10"/>
  <c r="H756" i="10"/>
  <c r="B756" i="10"/>
  <c r="I756" i="10"/>
  <c r="F756" i="10"/>
  <c r="G756" i="10"/>
  <c r="K756" i="10"/>
  <c r="O756" i="10"/>
  <c r="P756" i="10"/>
  <c r="E756" i="10"/>
  <c r="D756" i="10"/>
  <c r="J756" i="10"/>
  <c r="Q756" i="10"/>
  <c r="M756" i="10"/>
  <c r="R756" i="10"/>
  <c r="F268" i="10"/>
  <c r="L268" i="10"/>
  <c r="P268" i="10"/>
  <c r="Q268" i="10"/>
  <c r="R268" i="10"/>
  <c r="O268" i="10"/>
  <c r="H268" i="10"/>
  <c r="M268" i="10"/>
  <c r="N268" i="10"/>
  <c r="K268" i="10"/>
  <c r="J268" i="10"/>
  <c r="D268" i="10"/>
  <c r="B268" i="10"/>
  <c r="I268" i="10"/>
  <c r="G268" i="10"/>
  <c r="E268" i="10"/>
  <c r="R375" i="10"/>
  <c r="N375" i="10"/>
  <c r="I375" i="10"/>
  <c r="E375" i="10"/>
  <c r="L375" i="10"/>
  <c r="O375" i="10"/>
  <c r="P375" i="10"/>
  <c r="K375" i="10"/>
  <c r="H375" i="10"/>
  <c r="F375" i="10"/>
  <c r="G375" i="10"/>
  <c r="D375" i="10"/>
  <c r="B375" i="10"/>
  <c r="J375" i="10"/>
  <c r="Q375" i="10"/>
  <c r="M375" i="10"/>
  <c r="P190" i="10"/>
  <c r="L190" i="10"/>
  <c r="J190" i="10"/>
  <c r="M190" i="10"/>
  <c r="H190" i="10"/>
  <c r="Q190" i="10"/>
  <c r="O190" i="10"/>
  <c r="I190" i="10"/>
  <c r="N190" i="10"/>
  <c r="K190" i="10"/>
  <c r="F190" i="10"/>
  <c r="R190" i="10"/>
  <c r="B190" i="10"/>
  <c r="G190" i="10"/>
  <c r="E190" i="10"/>
  <c r="D190" i="10"/>
  <c r="N407" i="10"/>
  <c r="Q407" i="10"/>
  <c r="L407" i="10"/>
  <c r="H407" i="10"/>
  <c r="O407" i="10"/>
  <c r="M407" i="10"/>
  <c r="D407" i="10"/>
  <c r="P407" i="10"/>
  <c r="G407" i="10"/>
  <c r="I407" i="10"/>
  <c r="K407" i="10"/>
  <c r="F407" i="10"/>
  <c r="B407" i="10"/>
  <c r="J407" i="10"/>
  <c r="E407" i="10"/>
  <c r="R407" i="10"/>
  <c r="L315" i="10"/>
  <c r="O315" i="10"/>
  <c r="E315" i="10"/>
  <c r="N315" i="10"/>
  <c r="D315" i="10"/>
  <c r="M315" i="10"/>
  <c r="G315" i="10"/>
  <c r="P315" i="10"/>
  <c r="F315" i="10"/>
  <c r="H315" i="10"/>
  <c r="K315" i="10"/>
  <c r="R315" i="10"/>
  <c r="Q315" i="10"/>
  <c r="B315" i="10"/>
  <c r="J315" i="10"/>
  <c r="I315" i="10"/>
  <c r="B725" i="10"/>
  <c r="K725" i="10"/>
  <c r="N725" i="10"/>
  <c r="L725" i="10"/>
  <c r="M725" i="10"/>
  <c r="H725" i="10"/>
  <c r="R725" i="10"/>
  <c r="D725" i="10"/>
  <c r="O725" i="10"/>
  <c r="P725" i="10"/>
  <c r="E725" i="10"/>
  <c r="G725" i="10"/>
  <c r="F725" i="10"/>
  <c r="I725" i="10"/>
  <c r="Q725" i="10"/>
  <c r="J725" i="10"/>
  <c r="O366" i="10"/>
  <c r="H366" i="10"/>
  <c r="Q366" i="10"/>
  <c r="G366" i="10"/>
  <c r="L366" i="10"/>
  <c r="R366" i="10"/>
  <c r="E366" i="10"/>
  <c r="F366" i="10"/>
  <c r="K366" i="10"/>
  <c r="J366" i="10"/>
  <c r="P366" i="10"/>
  <c r="M366" i="10"/>
  <c r="N366" i="10"/>
  <c r="B366" i="10"/>
  <c r="D366" i="10"/>
  <c r="I366" i="10"/>
  <c r="R199" i="10"/>
  <c r="P199" i="10"/>
  <c r="F199" i="10"/>
  <c r="Q199" i="10"/>
  <c r="I199" i="10"/>
  <c r="O199" i="10"/>
  <c r="H199" i="10"/>
  <c r="J199" i="10"/>
  <c r="E199" i="10"/>
  <c r="M199" i="10"/>
  <c r="B199" i="10"/>
  <c r="L199" i="10"/>
  <c r="D199" i="10"/>
  <c r="G199" i="10"/>
  <c r="K199" i="10"/>
  <c r="N199" i="10"/>
  <c r="B661" i="10"/>
  <c r="P661" i="10"/>
  <c r="F661" i="10"/>
  <c r="D661" i="10"/>
  <c r="R661" i="10"/>
  <c r="G661" i="10"/>
  <c r="H661" i="10"/>
  <c r="J661" i="10"/>
  <c r="K661" i="10"/>
  <c r="Q661" i="10"/>
  <c r="E661" i="10"/>
  <c r="O661" i="10"/>
  <c r="M661" i="10"/>
  <c r="I661" i="10"/>
  <c r="L661" i="10"/>
  <c r="N661" i="10"/>
  <c r="R93" i="10"/>
  <c r="L93" i="10"/>
  <c r="I93" i="10"/>
  <c r="M93" i="10"/>
  <c r="K93" i="10"/>
  <c r="J93" i="10"/>
  <c r="F93" i="10"/>
  <c r="G93" i="10"/>
  <c r="P93" i="10"/>
  <c r="N93" i="10"/>
  <c r="B93" i="10"/>
  <c r="H93" i="10"/>
  <c r="D93" i="10"/>
  <c r="E93" i="10"/>
  <c r="Q93" i="10"/>
  <c r="O93" i="10"/>
  <c r="D710" i="10"/>
  <c r="I710" i="10"/>
  <c r="G710" i="10"/>
  <c r="E710" i="10"/>
  <c r="L710" i="10"/>
  <c r="F710" i="10"/>
  <c r="N710" i="10"/>
  <c r="Q710" i="10"/>
  <c r="R710" i="10"/>
  <c r="H710" i="10"/>
  <c r="B710" i="10"/>
  <c r="K710" i="10"/>
  <c r="O710" i="10"/>
  <c r="M710" i="10"/>
  <c r="P710" i="10"/>
  <c r="J710" i="10"/>
  <c r="B794" i="10"/>
  <c r="N794" i="10"/>
  <c r="P794" i="10"/>
  <c r="Q794" i="10"/>
  <c r="D794" i="10"/>
  <c r="J794" i="10"/>
  <c r="K794" i="10"/>
  <c r="L794" i="10"/>
  <c r="E794" i="10"/>
  <c r="M794" i="10"/>
  <c r="H794" i="10"/>
  <c r="G794" i="10"/>
  <c r="I794" i="10"/>
  <c r="R794" i="10"/>
  <c r="F794" i="10"/>
  <c r="O794" i="10"/>
  <c r="H281" i="10"/>
  <c r="L281" i="10"/>
  <c r="I281" i="10"/>
  <c r="J281" i="10"/>
  <c r="M281" i="10"/>
  <c r="P281" i="10"/>
  <c r="Q281" i="10"/>
  <c r="D281" i="10"/>
  <c r="E281" i="10"/>
  <c r="O281" i="10"/>
  <c r="B281" i="10"/>
  <c r="N281" i="10"/>
  <c r="F281" i="10"/>
  <c r="G281" i="10"/>
  <c r="R281" i="10"/>
  <c r="K281" i="10"/>
  <c r="B22" i="10"/>
  <c r="J22" i="10"/>
  <c r="E22" i="10"/>
  <c r="R22" i="10"/>
  <c r="F22" i="10"/>
  <c r="H22" i="10"/>
  <c r="M22" i="10"/>
  <c r="N22" i="10"/>
  <c r="L22" i="10"/>
  <c r="O22" i="10"/>
  <c r="D22" i="10"/>
  <c r="G22" i="10"/>
  <c r="P22" i="10"/>
  <c r="I22" i="10"/>
  <c r="Q22" i="10"/>
  <c r="K22" i="10"/>
  <c r="F374" i="10"/>
  <c r="E374" i="10"/>
  <c r="G374" i="10"/>
  <c r="K374" i="10"/>
  <c r="D374" i="10"/>
  <c r="H374" i="10"/>
  <c r="P374" i="10"/>
  <c r="Q374" i="10"/>
  <c r="R374" i="10"/>
  <c r="L374" i="10"/>
  <c r="B374" i="10"/>
  <c r="I374" i="10"/>
  <c r="N374" i="10"/>
  <c r="M374" i="10"/>
  <c r="O374" i="10"/>
  <c r="J374" i="10"/>
  <c r="H574" i="10"/>
  <c r="I574" i="10"/>
  <c r="L574" i="10"/>
  <c r="D574" i="10"/>
  <c r="B574" i="10"/>
  <c r="K574" i="10"/>
  <c r="G574" i="10"/>
  <c r="Q574" i="10"/>
  <c r="R574" i="10"/>
  <c r="P574" i="10"/>
  <c r="O574" i="10"/>
  <c r="M574" i="10"/>
  <c r="J574" i="10"/>
  <c r="F574" i="10"/>
  <c r="E574" i="10"/>
  <c r="N574" i="10"/>
  <c r="P257" i="10"/>
  <c r="M257" i="10"/>
  <c r="I257" i="10"/>
  <c r="O257" i="10"/>
  <c r="E257" i="10"/>
  <c r="Q257" i="10"/>
  <c r="G257" i="10"/>
  <c r="F257" i="10"/>
  <c r="L257" i="10"/>
  <c r="N257" i="10"/>
  <c r="B257" i="10"/>
  <c r="D257" i="10"/>
  <c r="J257" i="10"/>
  <c r="H257" i="10"/>
  <c r="R257" i="10"/>
  <c r="K257" i="10"/>
  <c r="B442" i="10"/>
  <c r="E442" i="10"/>
  <c r="P442" i="10"/>
  <c r="K442" i="10"/>
  <c r="O442" i="10"/>
  <c r="R442" i="10"/>
  <c r="J442" i="10"/>
  <c r="G442" i="10"/>
  <c r="D442" i="10"/>
  <c r="L442" i="10"/>
  <c r="N442" i="10"/>
  <c r="M442" i="10"/>
  <c r="Q442" i="10"/>
  <c r="I442" i="10"/>
  <c r="F442" i="10"/>
  <c r="H442" i="10"/>
  <c r="B405" i="10"/>
  <c r="P405" i="10"/>
  <c r="D405" i="10"/>
  <c r="M405" i="10"/>
  <c r="E405" i="10"/>
  <c r="H405" i="10"/>
  <c r="G405" i="10"/>
  <c r="L405" i="10"/>
  <c r="I405" i="10"/>
  <c r="O405" i="10"/>
  <c r="R405" i="10"/>
  <c r="F405" i="10"/>
  <c r="K405" i="10"/>
  <c r="J405" i="10"/>
  <c r="N405" i="10"/>
  <c r="Q405" i="10"/>
  <c r="K91" i="10"/>
  <c r="I91" i="10"/>
  <c r="O91" i="10"/>
  <c r="R91" i="10"/>
  <c r="Q91" i="10"/>
  <c r="H91" i="10"/>
  <c r="J91" i="10"/>
  <c r="M91" i="10"/>
  <c r="L91" i="10"/>
  <c r="B91" i="10"/>
  <c r="E91" i="10"/>
  <c r="D91" i="10"/>
  <c r="N91" i="10"/>
  <c r="P91" i="10"/>
  <c r="G91" i="10"/>
  <c r="F91" i="10"/>
  <c r="B693" i="10"/>
  <c r="K693" i="10"/>
  <c r="H693" i="10"/>
  <c r="P693" i="10"/>
  <c r="I693" i="10"/>
  <c r="D693" i="10"/>
  <c r="L693" i="10"/>
  <c r="J693" i="10"/>
  <c r="E693" i="10"/>
  <c r="Q693" i="10"/>
  <c r="O693" i="10"/>
  <c r="R693" i="10"/>
  <c r="N693" i="10"/>
  <c r="F693" i="10"/>
  <c r="G693" i="10"/>
  <c r="M693" i="10"/>
  <c r="B703" i="10"/>
  <c r="J703" i="10"/>
  <c r="D703" i="10"/>
  <c r="O703" i="10"/>
  <c r="F703" i="10"/>
  <c r="L703" i="10"/>
  <c r="P703" i="10"/>
  <c r="Q703" i="10"/>
  <c r="R703" i="10"/>
  <c r="E703" i="10"/>
  <c r="N703" i="10"/>
  <c r="M703" i="10"/>
  <c r="I703" i="10"/>
  <c r="K703" i="10"/>
  <c r="H703" i="10"/>
  <c r="G703" i="10"/>
  <c r="L966" i="10"/>
  <c r="K966" i="10"/>
  <c r="R966" i="10"/>
  <c r="Q966" i="10"/>
  <c r="D966" i="10"/>
  <c r="N966" i="10"/>
  <c r="M966" i="10"/>
  <c r="O966" i="10"/>
  <c r="P966" i="10"/>
  <c r="H966" i="10"/>
  <c r="B966" i="10"/>
  <c r="I966" i="10"/>
  <c r="J966" i="10"/>
  <c r="G966" i="10"/>
  <c r="E966" i="10"/>
  <c r="F966" i="10"/>
  <c r="P932" i="10"/>
  <c r="Q932" i="10"/>
  <c r="F932" i="10"/>
  <c r="N932" i="10"/>
  <c r="O932" i="10"/>
  <c r="G932" i="10"/>
  <c r="R932" i="10"/>
  <c r="M932" i="10"/>
  <c r="J932" i="10"/>
  <c r="E932" i="10"/>
  <c r="K932" i="10"/>
  <c r="H932" i="10"/>
  <c r="B932" i="10"/>
  <c r="D932" i="10"/>
  <c r="L932" i="10"/>
  <c r="I932" i="10"/>
  <c r="G616" i="10"/>
  <c r="Q616" i="10"/>
  <c r="B616" i="10"/>
  <c r="K616" i="10"/>
  <c r="D616" i="10"/>
  <c r="M616" i="10"/>
  <c r="F616" i="10"/>
  <c r="N616" i="10"/>
  <c r="P616" i="10"/>
  <c r="R616" i="10"/>
  <c r="O616" i="10"/>
  <c r="H616" i="10"/>
  <c r="I616" i="10"/>
  <c r="L616" i="10"/>
  <c r="J616" i="10"/>
  <c r="E616" i="10"/>
  <c r="M552" i="10"/>
  <c r="J552" i="10"/>
  <c r="H552" i="10"/>
  <c r="I552" i="10"/>
  <c r="G552" i="10"/>
  <c r="D552" i="10"/>
  <c r="E552" i="10"/>
  <c r="O552" i="10"/>
  <c r="B552" i="10"/>
  <c r="R552" i="10"/>
  <c r="N552" i="10"/>
  <c r="K552" i="10"/>
  <c r="L552" i="10"/>
  <c r="Q552" i="10"/>
  <c r="F552" i="10"/>
  <c r="P552" i="10"/>
  <c r="H958" i="10"/>
  <c r="I958" i="10"/>
  <c r="J958" i="10"/>
  <c r="D958" i="10"/>
  <c r="B958" i="10"/>
  <c r="N958" i="10"/>
  <c r="L958" i="10"/>
  <c r="R958" i="10"/>
  <c r="Q958" i="10"/>
  <c r="E958" i="10"/>
  <c r="O958" i="10"/>
  <c r="K958" i="10"/>
  <c r="P958" i="10"/>
  <c r="G958" i="10"/>
  <c r="F958" i="10"/>
  <c r="M958" i="10"/>
  <c r="N252" i="10"/>
  <c r="K252" i="10"/>
  <c r="I252" i="10"/>
  <c r="D252" i="10"/>
  <c r="H252" i="10"/>
  <c r="J252" i="10"/>
  <c r="F252" i="10"/>
  <c r="B252" i="10"/>
  <c r="O252" i="10"/>
  <c r="Q252" i="10"/>
  <c r="R252" i="10"/>
  <c r="G252" i="10"/>
  <c r="L252" i="10"/>
  <c r="E252" i="10"/>
  <c r="P252" i="10"/>
  <c r="M252" i="10"/>
  <c r="B831" i="10"/>
  <c r="Q831" i="10"/>
  <c r="O831" i="10"/>
  <c r="L831" i="10"/>
  <c r="F831" i="10"/>
  <c r="G831" i="10"/>
  <c r="I831" i="10"/>
  <c r="M831" i="10"/>
  <c r="P831" i="10"/>
  <c r="J831" i="10"/>
  <c r="N831" i="10"/>
  <c r="H831" i="10"/>
  <c r="E831" i="10"/>
  <c r="K831" i="10"/>
  <c r="D831" i="10"/>
  <c r="R831" i="10"/>
  <c r="E915" i="10"/>
  <c r="J915" i="10"/>
  <c r="K915" i="10"/>
  <c r="H915" i="10"/>
  <c r="I915" i="10"/>
  <c r="P915" i="10"/>
  <c r="D915" i="10"/>
  <c r="B915" i="10"/>
  <c r="G915" i="10"/>
  <c r="Q915" i="10"/>
  <c r="O915" i="10"/>
  <c r="F915" i="10"/>
  <c r="R915" i="10"/>
  <c r="N915" i="10"/>
  <c r="M915" i="10"/>
  <c r="L915" i="10"/>
  <c r="O107" i="10"/>
  <c r="L107" i="10"/>
  <c r="G107" i="10"/>
  <c r="Q107" i="10"/>
  <c r="F107" i="10"/>
  <c r="N107" i="10"/>
  <c r="I107" i="10"/>
  <c r="B107" i="10"/>
  <c r="H107" i="10"/>
  <c r="K107" i="10"/>
  <c r="R107" i="10"/>
  <c r="D107" i="10"/>
  <c r="J107" i="10"/>
  <c r="M107" i="10"/>
  <c r="P107" i="10"/>
  <c r="E107" i="10"/>
  <c r="H206" i="10"/>
  <c r="I206" i="10"/>
  <c r="D206" i="10"/>
  <c r="F206" i="10"/>
  <c r="M206" i="10"/>
  <c r="R206" i="10"/>
  <c r="E206" i="10"/>
  <c r="P206" i="10"/>
  <c r="G206" i="10"/>
  <c r="O206" i="10"/>
  <c r="B206" i="10"/>
  <c r="L206" i="10"/>
  <c r="N206" i="10"/>
  <c r="Q206" i="10"/>
  <c r="J206" i="10"/>
  <c r="K206" i="10"/>
  <c r="H329" i="10"/>
  <c r="E329" i="10"/>
  <c r="K329" i="10"/>
  <c r="Q329" i="10"/>
  <c r="J329" i="10"/>
  <c r="N329" i="10"/>
  <c r="F329" i="10"/>
  <c r="R329" i="10"/>
  <c r="I329" i="10"/>
  <c r="L329" i="10"/>
  <c r="B329" i="10"/>
  <c r="P329" i="10"/>
  <c r="D329" i="10"/>
  <c r="M329" i="10"/>
  <c r="G329" i="10"/>
  <c r="O329" i="10"/>
  <c r="B423" i="10"/>
  <c r="Q423" i="10"/>
  <c r="K423" i="10"/>
  <c r="F423" i="10"/>
  <c r="P423" i="10"/>
  <c r="L423" i="10"/>
  <c r="R423" i="10"/>
  <c r="M423" i="10"/>
  <c r="I423" i="10"/>
  <c r="G423" i="10"/>
  <c r="H423" i="10"/>
  <c r="D423" i="10"/>
  <c r="J423" i="10"/>
  <c r="E423" i="10"/>
  <c r="O423" i="10"/>
  <c r="N423" i="10"/>
  <c r="H649" i="10"/>
  <c r="E649" i="10"/>
  <c r="O649" i="10"/>
  <c r="N649" i="10"/>
  <c r="B649" i="10"/>
  <c r="Q649" i="10"/>
  <c r="I649" i="10"/>
  <c r="F649" i="10"/>
  <c r="P649" i="10"/>
  <c r="M649" i="10"/>
  <c r="K649" i="10"/>
  <c r="G649" i="10"/>
  <c r="L649" i="10"/>
  <c r="R649" i="10"/>
  <c r="D649" i="10"/>
  <c r="J649" i="10"/>
  <c r="N100" i="10"/>
  <c r="L100" i="10"/>
  <c r="M100" i="10"/>
  <c r="K100" i="10"/>
  <c r="H100" i="10"/>
  <c r="P100" i="10"/>
  <c r="F100" i="10"/>
  <c r="J100" i="10"/>
  <c r="G100" i="10"/>
  <c r="O100" i="10"/>
  <c r="I100" i="10"/>
  <c r="B100" i="10"/>
  <c r="E100" i="10"/>
  <c r="Q100" i="10"/>
  <c r="R100" i="10"/>
  <c r="D100" i="10"/>
  <c r="F332" i="10"/>
  <c r="Q332" i="10"/>
  <c r="K332" i="10"/>
  <c r="L332" i="10"/>
  <c r="P332" i="10"/>
  <c r="M332" i="10"/>
  <c r="O332" i="10"/>
  <c r="R332" i="10"/>
  <c r="J332" i="10"/>
  <c r="E332" i="10"/>
  <c r="G332" i="10"/>
  <c r="I332" i="10"/>
  <c r="B332" i="10"/>
  <c r="H332" i="10"/>
  <c r="D332" i="10"/>
  <c r="N332" i="10"/>
  <c r="R143" i="10"/>
  <c r="P143" i="10"/>
  <c r="K143" i="10"/>
  <c r="F143" i="10"/>
  <c r="N143" i="10"/>
  <c r="L143" i="10"/>
  <c r="Q143" i="10"/>
  <c r="M143" i="10"/>
  <c r="I143" i="10"/>
  <c r="G143" i="10"/>
  <c r="H143" i="10"/>
  <c r="D143" i="10"/>
  <c r="B143" i="10"/>
  <c r="E143" i="10"/>
  <c r="J143" i="10"/>
  <c r="O143" i="10"/>
  <c r="Q109" i="10"/>
  <c r="J109" i="10"/>
  <c r="O109" i="10"/>
  <c r="H109" i="10"/>
  <c r="F109" i="10"/>
  <c r="K109" i="10"/>
  <c r="I109" i="10"/>
  <c r="G109" i="10"/>
  <c r="N109" i="10"/>
  <c r="P109" i="10"/>
  <c r="B109" i="10"/>
  <c r="D109" i="10"/>
  <c r="L109" i="10"/>
  <c r="M109" i="10"/>
  <c r="R109" i="10"/>
  <c r="E109" i="10"/>
  <c r="R15" i="10"/>
  <c r="P15" i="10"/>
  <c r="O15" i="10"/>
  <c r="K15" i="10"/>
  <c r="N15" i="10"/>
  <c r="L15" i="10"/>
  <c r="F15" i="10"/>
  <c r="Q15" i="10"/>
  <c r="I15" i="10"/>
  <c r="G15" i="10"/>
  <c r="M15" i="10"/>
  <c r="H15" i="10"/>
  <c r="B15" i="10"/>
  <c r="E15" i="10"/>
  <c r="J15" i="10"/>
  <c r="D15" i="10"/>
  <c r="B137" i="10"/>
  <c r="K137" i="10"/>
  <c r="G137" i="10"/>
  <c r="M137" i="10"/>
  <c r="N137" i="10"/>
  <c r="O137" i="10"/>
  <c r="F137" i="10"/>
  <c r="E137" i="10"/>
  <c r="Q137" i="10"/>
  <c r="D137" i="10"/>
  <c r="H137" i="10"/>
  <c r="R137" i="10"/>
  <c r="I137" i="10"/>
  <c r="L137" i="10"/>
  <c r="P137" i="10"/>
  <c r="J137" i="10"/>
  <c r="B340" i="10"/>
  <c r="K340" i="10"/>
  <c r="G340" i="10"/>
  <c r="D340" i="10"/>
  <c r="R340" i="10"/>
  <c r="J340" i="10"/>
  <c r="F340" i="10"/>
  <c r="E340" i="10"/>
  <c r="I340" i="10"/>
  <c r="Q340" i="10"/>
  <c r="M340" i="10"/>
  <c r="L340" i="10"/>
  <c r="N340" i="10"/>
  <c r="H340" i="10"/>
  <c r="O340" i="10"/>
  <c r="P340" i="10"/>
  <c r="D16" i="11" l="1"/>
  <c r="D17" i="11" s="1"/>
  <c r="X1020" i="3"/>
  <c r="W1020" i="3"/>
  <c r="C1006" i="10"/>
  <c r="C1005" i="10"/>
  <c r="K1006" i="10" l="1"/>
  <c r="B1006" i="10"/>
  <c r="Q1006" i="10"/>
  <c r="D1006" i="10"/>
  <c r="E1006" i="10"/>
  <c r="N1006" i="10"/>
  <c r="O1006" i="10"/>
  <c r="F1006" i="10"/>
  <c r="I1006" i="10"/>
  <c r="H1006" i="10"/>
  <c r="G1006" i="10"/>
  <c r="M1006" i="10"/>
  <c r="R1006" i="10"/>
  <c r="J1006" i="10"/>
  <c r="P1006" i="10"/>
  <c r="L1006" i="10"/>
  <c r="R1005" i="10"/>
  <c r="F1005" i="10"/>
  <c r="O1005" i="10"/>
  <c r="P1005" i="10"/>
  <c r="B1005" i="10"/>
  <c r="N1005" i="10"/>
  <c r="D1005" i="10"/>
  <c r="M1005" i="10"/>
  <c r="J1005" i="10"/>
  <c r="G1005" i="10"/>
  <c r="E1005" i="10"/>
  <c r="K1005" i="10"/>
  <c r="H1005" i="10"/>
  <c r="Q1005" i="10"/>
  <c r="L1005" i="10"/>
  <c r="I1005" i="10"/>
  <c r="W1021" i="3"/>
  <c r="X1021" i="3"/>
  <c r="U1021" i="3" s="1"/>
  <c r="U1020" i="3"/>
  <c r="W1022" i="3" l="1"/>
  <c r="X1022" i="3"/>
  <c r="C1008" i="10"/>
  <c r="C1007" i="10"/>
  <c r="Q1007" i="10" l="1"/>
  <c r="P1007" i="10"/>
  <c r="H1007" i="10"/>
  <c r="D1007" i="10"/>
  <c r="R1007" i="10"/>
  <c r="G1007" i="10"/>
  <c r="N1007" i="10"/>
  <c r="K1007" i="10"/>
  <c r="M1007" i="10"/>
  <c r="J1007" i="10"/>
  <c r="I1007" i="10"/>
  <c r="E1007" i="10"/>
  <c r="O1007" i="10"/>
  <c r="L1007" i="10"/>
  <c r="F1007" i="10"/>
  <c r="B1007" i="10"/>
  <c r="W1023" i="3"/>
  <c r="X1023" i="3"/>
  <c r="U1023" i="3" s="1"/>
  <c r="U1022" i="3"/>
  <c r="N1008" i="10"/>
  <c r="M1008" i="10"/>
  <c r="G1008" i="10"/>
  <c r="Q1008" i="10"/>
  <c r="L1008" i="10"/>
  <c r="F1008" i="10"/>
  <c r="J1008" i="10"/>
  <c r="H1008" i="10"/>
  <c r="K1008" i="10"/>
  <c r="D1008" i="10"/>
  <c r="O1008" i="10"/>
  <c r="B1008" i="10"/>
  <c r="E1008" i="10"/>
  <c r="R1008" i="10"/>
  <c r="I1008" i="10"/>
  <c r="P1008" i="10"/>
  <c r="W1024" i="3" l="1"/>
  <c r="X1024" i="3"/>
  <c r="C1010" i="10"/>
  <c r="C1009" i="10"/>
  <c r="M1010" i="10" l="1"/>
  <c r="I1010" i="10"/>
  <c r="K1010" i="10"/>
  <c r="G1010" i="10"/>
  <c r="E1010" i="10"/>
  <c r="H1010" i="10"/>
  <c r="Q1010" i="10"/>
  <c r="N1010" i="10"/>
  <c r="L1010" i="10"/>
  <c r="J1010" i="10"/>
  <c r="O1010" i="10"/>
  <c r="F1010" i="10"/>
  <c r="B1010" i="10"/>
  <c r="P1010" i="10"/>
  <c r="D1010" i="10"/>
  <c r="R1010" i="10"/>
  <c r="I1009" i="10"/>
  <c r="R1009" i="10"/>
  <c r="L1009" i="10"/>
  <c r="M1009" i="10"/>
  <c r="G1009" i="10"/>
  <c r="N1009" i="10"/>
  <c r="K1009" i="10"/>
  <c r="B1009" i="10"/>
  <c r="P1009" i="10"/>
  <c r="H1009" i="10"/>
  <c r="Q1009" i="10"/>
  <c r="E1009" i="10"/>
  <c r="D1009" i="10"/>
  <c r="J1009" i="10"/>
  <c r="F1009" i="10"/>
  <c r="O1009" i="10"/>
  <c r="X1025" i="3"/>
  <c r="U1025" i="3" s="1"/>
  <c r="W1025" i="3"/>
  <c r="U1024" i="3"/>
  <c r="X1026" i="3" l="1"/>
  <c r="W1026" i="3"/>
  <c r="C1011" i="10"/>
  <c r="C1012" i="10"/>
  <c r="I1012" i="10" l="1"/>
  <c r="D1012" i="10"/>
  <c r="M1012" i="10"/>
  <c r="L1012" i="10"/>
  <c r="Q1012" i="10"/>
  <c r="F1012" i="10"/>
  <c r="B1012" i="10"/>
  <c r="P1012" i="10"/>
  <c r="K1012" i="10"/>
  <c r="O1012" i="10"/>
  <c r="E1012" i="10"/>
  <c r="N1012" i="10"/>
  <c r="R1012" i="10"/>
  <c r="G1012" i="10"/>
  <c r="H1012" i="10"/>
  <c r="J1012" i="10"/>
  <c r="X1027" i="3"/>
  <c r="U1027" i="3" s="1"/>
  <c r="W1027" i="3"/>
  <c r="K1011" i="10"/>
  <c r="O1011" i="10"/>
  <c r="I1011" i="10"/>
  <c r="F1011" i="10"/>
  <c r="N1011" i="10"/>
  <c r="D1011" i="10"/>
  <c r="L1011" i="10"/>
  <c r="G1011" i="10"/>
  <c r="B1011" i="10"/>
  <c r="M1011" i="10"/>
  <c r="Q1011" i="10"/>
  <c r="P1011" i="10"/>
  <c r="R1011" i="10"/>
  <c r="E1011" i="10"/>
  <c r="H1011" i="10"/>
  <c r="J1011" i="10"/>
  <c r="U1026" i="3"/>
  <c r="W1028" i="3" l="1"/>
  <c r="X1028" i="3"/>
  <c r="C1013" i="10"/>
  <c r="W1029" i="3" l="1"/>
  <c r="X1029" i="3"/>
  <c r="U1029" i="3" s="1"/>
  <c r="B1013" i="10"/>
  <c r="Q1013" i="10"/>
  <c r="G1013" i="10"/>
  <c r="R1013" i="10"/>
  <c r="N1013" i="10"/>
  <c r="P1013" i="10"/>
  <c r="L1013" i="10"/>
  <c r="K1013" i="10"/>
  <c r="D1013" i="10"/>
  <c r="O1013" i="10"/>
  <c r="E1013" i="10"/>
  <c r="F1013" i="10"/>
  <c r="J1013" i="10"/>
  <c r="H1013" i="10"/>
  <c r="M1013" i="10"/>
  <c r="I1013" i="10"/>
  <c r="U1028" i="3"/>
  <c r="W1030" i="3" l="1"/>
  <c r="X1030" i="3"/>
  <c r="U1030" i="3" s="1"/>
  <c r="W1031" i="3" l="1"/>
  <c r="X1031" i="3"/>
  <c r="U1031" i="3" s="1"/>
  <c r="X1032" i="3" l="1"/>
  <c r="U1032" i="3" s="1"/>
  <c r="W1032" i="3"/>
  <c r="W1033" i="3" l="1"/>
  <c r="X1033" i="3"/>
  <c r="U1033" i="3" s="1"/>
  <c r="X1034" i="3" l="1"/>
  <c r="U1034" i="3" s="1"/>
  <c r="W1034" i="3"/>
  <c r="W1035" i="3" l="1"/>
  <c r="X1035" i="3"/>
  <c r="U1035" i="3" s="1"/>
  <c r="X1036" i="3" l="1"/>
  <c r="U1036" i="3" s="1"/>
  <c r="W1036" i="3"/>
  <c r="W1037" i="3" l="1"/>
  <c r="X1037" i="3"/>
  <c r="U1037" i="3" s="1"/>
  <c r="W1038" i="3" l="1"/>
  <c r="X1038" i="3"/>
  <c r="U1038" i="3" s="1"/>
  <c r="X1039" i="3" l="1"/>
  <c r="U1039" i="3" s="1"/>
  <c r="W1039" i="3"/>
  <c r="X1040" i="3" l="1"/>
  <c r="U1040" i="3" s="1"/>
  <c r="W1040" i="3"/>
  <c r="W1041" i="3" l="1"/>
  <c r="X1041" i="3"/>
  <c r="U1041" i="3" s="1"/>
  <c r="W1042" i="3" l="1"/>
  <c r="X1042" i="3"/>
  <c r="U1042" i="3" s="1"/>
  <c r="X1043" i="3" l="1"/>
  <c r="U1043" i="3" s="1"/>
  <c r="W1043" i="3"/>
  <c r="X1044" i="3" l="1"/>
  <c r="U1044" i="3" s="1"/>
  <c r="W1044" i="3"/>
  <c r="X1045" i="3" l="1"/>
  <c r="U1045" i="3" s="1"/>
  <c r="W1045" i="3"/>
  <c r="X1046" i="3" l="1"/>
  <c r="U1046" i="3" s="1"/>
  <c r="W1046" i="3"/>
  <c r="W1047" i="3" l="1"/>
  <c r="X1047" i="3"/>
  <c r="U1047" i="3" s="1"/>
  <c r="W1048" i="3" l="1"/>
  <c r="X1048" i="3"/>
  <c r="U1048" i="3" s="1"/>
  <c r="X1049" i="3" l="1"/>
  <c r="U1049" i="3" s="1"/>
  <c r="W1049" i="3"/>
  <c r="W1050" i="3" l="1"/>
  <c r="X1050" i="3"/>
  <c r="U1050" i="3" s="1"/>
  <c r="X1051" i="3" l="1"/>
  <c r="U1051" i="3" s="1"/>
  <c r="W1051" i="3"/>
  <c r="W1052" i="3" l="1"/>
  <c r="X1052" i="3"/>
  <c r="U1052" i="3" s="1"/>
  <c r="W1053" i="3" l="1"/>
  <c r="X1053" i="3"/>
  <c r="U1053" i="3" s="1"/>
  <c r="W1054" i="3" l="1"/>
  <c r="X1054" i="3"/>
  <c r="U1054" i="3" s="1"/>
  <c r="X1055" i="3" l="1"/>
  <c r="U1055" i="3" s="1"/>
  <c r="W1055" i="3"/>
  <c r="W1056" i="3" l="1"/>
  <c r="X1056" i="3"/>
  <c r="U1056" i="3" s="1"/>
  <c r="W1057" i="3" l="1"/>
  <c r="X1057" i="3"/>
  <c r="U1057" i="3" s="1"/>
  <c r="W1058" i="3" l="1"/>
  <c r="X1058" i="3"/>
  <c r="U1058" i="3" s="1"/>
  <c r="X1059" i="3" l="1"/>
  <c r="U1059" i="3" s="1"/>
  <c r="W1059" i="3"/>
  <c r="W1060" i="3" l="1"/>
  <c r="X1060" i="3"/>
  <c r="U1060" i="3" s="1"/>
  <c r="X1061" i="3" l="1"/>
  <c r="U1061" i="3" s="1"/>
  <c r="W1061" i="3"/>
  <c r="X1062" i="3" l="1"/>
  <c r="U1062" i="3" s="1"/>
  <c r="W1062" i="3"/>
  <c r="X1063" i="3" l="1"/>
  <c r="U1063" i="3" s="1"/>
  <c r="W1063" i="3"/>
  <c r="W1064" i="3" l="1"/>
  <c r="X1064" i="3"/>
  <c r="U1064" i="3" s="1"/>
  <c r="X1065" i="3" l="1"/>
  <c r="U1065" i="3" s="1"/>
  <c r="W1065" i="3"/>
  <c r="X1066" i="3" l="1"/>
  <c r="U1066" i="3" s="1"/>
  <c r="W1066" i="3"/>
  <c r="X1067" i="3" l="1"/>
  <c r="U1067" i="3" s="1"/>
  <c r="W1067" i="3"/>
  <c r="X1068" i="3" l="1"/>
  <c r="U1068" i="3" s="1"/>
  <c r="W1068" i="3"/>
  <c r="X1069" i="3" l="1"/>
  <c r="U1069" i="3" s="1"/>
  <c r="W1069" i="3"/>
  <c r="X1070" i="3" l="1"/>
  <c r="U1070" i="3" s="1"/>
  <c r="W1070" i="3"/>
  <c r="W1071" i="3" l="1"/>
  <c r="X1071" i="3"/>
  <c r="U1071" i="3" s="1"/>
  <c r="W1072" i="3" l="1"/>
  <c r="X1072" i="3"/>
  <c r="U1072" i="3" s="1"/>
  <c r="W1073" i="3" l="1"/>
  <c r="X1073" i="3"/>
  <c r="U1073" i="3" s="1"/>
  <c r="X1074" i="3" l="1"/>
  <c r="U1074" i="3" s="1"/>
  <c r="W1074" i="3"/>
  <c r="W1075" i="3" l="1"/>
  <c r="X1075" i="3"/>
  <c r="U1075" i="3" s="1"/>
  <c r="X1076" i="3" l="1"/>
  <c r="U1076" i="3" s="1"/>
  <c r="W1076" i="3"/>
  <c r="W1077" i="3" l="1"/>
  <c r="X1077" i="3"/>
  <c r="U1077" i="3" s="1"/>
  <c r="X1078" i="3" l="1"/>
  <c r="U1078" i="3" s="1"/>
  <c r="W1078" i="3"/>
  <c r="X1079" i="3" l="1"/>
  <c r="U1079" i="3" s="1"/>
  <c r="W1079" i="3"/>
  <c r="X1080" i="3" l="1"/>
  <c r="U1080" i="3" s="1"/>
  <c r="W1080" i="3"/>
  <c r="W1081" i="3" l="1"/>
  <c r="X1081" i="3"/>
  <c r="U1081" i="3" s="1"/>
  <c r="X1082" i="3" l="1"/>
  <c r="U1082" i="3" s="1"/>
  <c r="W1082" i="3"/>
  <c r="W1083" i="3" l="1"/>
  <c r="X1083" i="3"/>
  <c r="U1083" i="3" s="1"/>
  <c r="W1084" i="3" l="1"/>
  <c r="X1084" i="3"/>
  <c r="U1084" i="3" s="1"/>
  <c r="W1085" i="3" l="1"/>
  <c r="X1085" i="3"/>
  <c r="U1085" i="3" s="1"/>
  <c r="X1086" i="3" l="1"/>
  <c r="U1086" i="3" s="1"/>
  <c r="W1086" i="3"/>
  <c r="W1087" i="3" l="1"/>
  <c r="X1087" i="3"/>
  <c r="U1087" i="3" s="1"/>
  <c r="X1088" i="3" l="1"/>
  <c r="U1088" i="3" s="1"/>
  <c r="W1088" i="3"/>
  <c r="X1089" i="3" l="1"/>
  <c r="U1089" i="3" s="1"/>
  <c r="W1089" i="3"/>
  <c r="W1090" i="3" l="1"/>
  <c r="X1090" i="3"/>
  <c r="U1090" i="3" s="1"/>
  <c r="X1091" i="3" l="1"/>
  <c r="U1091" i="3" s="1"/>
  <c r="W1091" i="3"/>
  <c r="W1092" i="3" l="1"/>
  <c r="X1092" i="3"/>
  <c r="U1092" i="3" s="1"/>
  <c r="W1093" i="3" l="1"/>
  <c r="X1093" i="3"/>
  <c r="U1093" i="3" s="1"/>
  <c r="X1094" i="3" l="1"/>
  <c r="U1094" i="3" s="1"/>
  <c r="W1094" i="3"/>
  <c r="W1095" i="3" l="1"/>
  <c r="X1095" i="3"/>
  <c r="U1095" i="3" s="1"/>
  <c r="W1096" i="3" l="1"/>
  <c r="X1096" i="3"/>
  <c r="U1096" i="3" s="1"/>
  <c r="X1097" i="3" l="1"/>
  <c r="U1097" i="3" s="1"/>
  <c r="W1097" i="3"/>
  <c r="X1098" i="3" l="1"/>
  <c r="U1098" i="3" s="1"/>
  <c r="W1098" i="3"/>
  <c r="X1099" i="3" l="1"/>
  <c r="U1099" i="3" s="1"/>
  <c r="W1099" i="3"/>
  <c r="W1100" i="3" l="1"/>
  <c r="X1100" i="3"/>
  <c r="U1100" i="3" s="1"/>
  <c r="X1101" i="3" l="1"/>
  <c r="U1101" i="3" s="1"/>
  <c r="W1101" i="3"/>
  <c r="W1102" i="3" l="1"/>
  <c r="X1102" i="3"/>
  <c r="U1102" i="3" s="1"/>
  <c r="X1103" i="3" l="1"/>
  <c r="U1103" i="3" s="1"/>
  <c r="W1103" i="3"/>
  <c r="X1104" i="3" l="1"/>
  <c r="U1104" i="3" s="1"/>
  <c r="W1104" i="3"/>
  <c r="X1105" i="3" l="1"/>
  <c r="U1105" i="3" s="1"/>
  <c r="W1105" i="3"/>
  <c r="W1106" i="3" l="1"/>
  <c r="X1106" i="3"/>
  <c r="U1106" i="3" s="1"/>
  <c r="W1107" i="3" l="1"/>
  <c r="X1107" i="3"/>
  <c r="U1107" i="3" s="1"/>
  <c r="W1108" i="3" l="1"/>
  <c r="X1108" i="3"/>
  <c r="U1108" i="3" s="1"/>
  <c r="W1109" i="3" l="1"/>
  <c r="X1109" i="3"/>
  <c r="U1109" i="3" s="1"/>
  <c r="X1110" i="3" l="1"/>
  <c r="U1110" i="3" s="1"/>
  <c r="W1110" i="3"/>
  <c r="X1111" i="3" l="1"/>
  <c r="U1111" i="3" s="1"/>
  <c r="W1111" i="3"/>
  <c r="W1112" i="3" l="1"/>
  <c r="X1112" i="3"/>
  <c r="U1112" i="3" s="1"/>
  <c r="X1113" i="3" l="1"/>
  <c r="U1113" i="3" s="1"/>
  <c r="W1113" i="3"/>
  <c r="X1114" i="3" l="1"/>
  <c r="U1114" i="3" s="1"/>
  <c r="W1114" i="3"/>
  <c r="W1115" i="3" l="1"/>
  <c r="X1115" i="3"/>
  <c r="U1115" i="3" s="1"/>
  <c r="W1116" i="3" l="1"/>
  <c r="X1116" i="3"/>
  <c r="U1116" i="3" s="1"/>
  <c r="X1117" i="3" l="1"/>
  <c r="U1117" i="3" s="1"/>
  <c r="W1117" i="3"/>
  <c r="X1118" i="3" l="1"/>
  <c r="U1118" i="3" s="1"/>
  <c r="W1118" i="3"/>
  <c r="W1119" i="3" l="1"/>
  <c r="X1119" i="3"/>
  <c r="U1119" i="3" s="1"/>
  <c r="W1120" i="3" l="1"/>
  <c r="X1120" i="3"/>
  <c r="U1120" i="3" s="1"/>
  <c r="W1121" i="3" l="1"/>
  <c r="X1121" i="3"/>
  <c r="U1121" i="3" s="1"/>
  <c r="X1122" i="3" l="1"/>
  <c r="U1122" i="3" s="1"/>
  <c r="W1122" i="3"/>
  <c r="W1123" i="3" l="1"/>
  <c r="X1123" i="3"/>
  <c r="U1123" i="3" s="1"/>
  <c r="X1124" i="3" l="1"/>
  <c r="U1124" i="3" s="1"/>
  <c r="W1124" i="3"/>
  <c r="X1125" i="3" l="1"/>
  <c r="U1125" i="3" s="1"/>
  <c r="W1125" i="3"/>
  <c r="W1126" i="3" l="1"/>
  <c r="X1126" i="3"/>
  <c r="U1126" i="3" s="1"/>
  <c r="X1127" i="3" l="1"/>
  <c r="U1127" i="3" s="1"/>
  <c r="W1127" i="3"/>
  <c r="X1128" i="3" l="1"/>
  <c r="U1128" i="3" s="1"/>
  <c r="W1128" i="3"/>
  <c r="W1129" i="3" l="1"/>
  <c r="X1129" i="3"/>
  <c r="U1129" i="3" s="1"/>
  <c r="W1130" i="3" l="1"/>
  <c r="X1130" i="3"/>
  <c r="U1130" i="3" s="1"/>
  <c r="W1131" i="3" l="1"/>
  <c r="X1131" i="3"/>
  <c r="U1131" i="3" s="1"/>
  <c r="W1132" i="3" l="1"/>
  <c r="X1132" i="3"/>
  <c r="U1132" i="3" s="1"/>
  <c r="X1133" i="3" l="1"/>
  <c r="U1133" i="3" s="1"/>
  <c r="W1133" i="3"/>
  <c r="W1134" i="3" l="1"/>
  <c r="X1134" i="3"/>
  <c r="U1134" i="3" s="1"/>
  <c r="W1135" i="3" l="1"/>
  <c r="X1135" i="3"/>
  <c r="U1135" i="3" s="1"/>
  <c r="X1136" i="3" l="1"/>
  <c r="U1136" i="3" s="1"/>
  <c r="W1136" i="3"/>
  <c r="X1137" i="3" l="1"/>
  <c r="U1137" i="3" s="1"/>
  <c r="W1137" i="3"/>
  <c r="W1138" i="3" l="1"/>
  <c r="X1138" i="3"/>
  <c r="U1138" i="3" s="1"/>
  <c r="W1139" i="3" l="1"/>
  <c r="X1139" i="3"/>
  <c r="U1139" i="3" s="1"/>
  <c r="W1140" i="3" l="1"/>
  <c r="X1140" i="3"/>
  <c r="U1140" i="3" s="1"/>
  <c r="W1141" i="3" l="1"/>
  <c r="X1141" i="3"/>
  <c r="U1141" i="3" s="1"/>
  <c r="W1142" i="3" l="1"/>
  <c r="X1142" i="3"/>
  <c r="U1142" i="3" s="1"/>
  <c r="X1143" i="3" l="1"/>
  <c r="U1143" i="3" s="1"/>
  <c r="W1143" i="3"/>
  <c r="X1144" i="3" l="1"/>
  <c r="U1144" i="3" s="1"/>
  <c r="W1144" i="3"/>
  <c r="X1145" i="3" l="1"/>
  <c r="U1145" i="3" s="1"/>
  <c r="W1145" i="3"/>
  <c r="X1146" i="3" l="1"/>
  <c r="U1146" i="3" s="1"/>
  <c r="W1146" i="3"/>
  <c r="W1147" i="3" l="1"/>
  <c r="X1147" i="3"/>
  <c r="U1147" i="3" s="1"/>
  <c r="X1148" i="3" l="1"/>
  <c r="U1148" i="3" s="1"/>
  <c r="W1148" i="3"/>
  <c r="X1149" i="3" l="1"/>
  <c r="U1149" i="3" s="1"/>
  <c r="W1149" i="3"/>
  <c r="X1150" i="3" l="1"/>
  <c r="U1150" i="3" s="1"/>
  <c r="W1150" i="3"/>
  <c r="X1151" i="3" l="1"/>
  <c r="U1151" i="3" s="1"/>
  <c r="W1151" i="3"/>
  <c r="W1152" i="3" l="1"/>
  <c r="X1152" i="3"/>
  <c r="U1152" i="3" s="1"/>
  <c r="X1153" i="3" l="1"/>
  <c r="U1153" i="3" s="1"/>
  <c r="W1153" i="3"/>
  <c r="W1154" i="3" l="1"/>
  <c r="X1154" i="3"/>
  <c r="U1154" i="3" s="1"/>
  <c r="W1155" i="3" l="1"/>
  <c r="X1155" i="3"/>
  <c r="U1155" i="3" s="1"/>
  <c r="W1156" i="3" l="1"/>
  <c r="X1156" i="3"/>
  <c r="U1156" i="3" s="1"/>
  <c r="X1157" i="3" l="1"/>
  <c r="U1157" i="3" s="1"/>
  <c r="W1157" i="3"/>
  <c r="W1158" i="3" l="1"/>
  <c r="X1158" i="3"/>
  <c r="U1158" i="3" s="1"/>
  <c r="X1159" i="3" l="1"/>
  <c r="U1159" i="3" s="1"/>
  <c r="W1159" i="3"/>
  <c r="X1160" i="3" l="1"/>
  <c r="U1160" i="3" s="1"/>
  <c r="W1160" i="3"/>
  <c r="X1161" i="3" l="1"/>
  <c r="U1161" i="3" s="1"/>
  <c r="W1161" i="3"/>
  <c r="W1162" i="3" l="1"/>
  <c r="X1162" i="3"/>
  <c r="U1162" i="3" s="1"/>
  <c r="W1163" i="3" l="1"/>
  <c r="X1163" i="3"/>
  <c r="U1163" i="3" s="1"/>
  <c r="W1164" i="3" l="1"/>
  <c r="X1164" i="3"/>
  <c r="U1164" i="3" s="1"/>
  <c r="W1165" i="3" l="1"/>
  <c r="X1165" i="3"/>
  <c r="U1165" i="3" s="1"/>
  <c r="W1166" i="3" l="1"/>
  <c r="X1166" i="3"/>
  <c r="U1166" i="3" s="1"/>
  <c r="X1167" i="3" l="1"/>
  <c r="U1167" i="3" s="1"/>
  <c r="W1167" i="3"/>
  <c r="W1168" i="3" l="1"/>
  <c r="X1168" i="3"/>
  <c r="U1168" i="3" s="1"/>
  <c r="X1169" i="3" l="1"/>
  <c r="U1169" i="3" s="1"/>
  <c r="W1169" i="3"/>
  <c r="X1170" i="3" l="1"/>
  <c r="U1170" i="3" s="1"/>
  <c r="W1170" i="3"/>
  <c r="W1171" i="3" l="1"/>
  <c r="X1171" i="3"/>
  <c r="U1171" i="3" s="1"/>
  <c r="X1172" i="3" l="1"/>
  <c r="U1172" i="3" s="1"/>
  <c r="W1172" i="3"/>
  <c r="W1173" i="3" l="1"/>
  <c r="X1173" i="3"/>
  <c r="U1173" i="3" s="1"/>
  <c r="W1174" i="3" l="1"/>
  <c r="X1174" i="3"/>
  <c r="U1174" i="3" s="1"/>
  <c r="W1175" i="3" l="1"/>
  <c r="X1175" i="3"/>
  <c r="U1175" i="3" s="1"/>
  <c r="X1176" i="3" l="1"/>
  <c r="U1176" i="3" s="1"/>
  <c r="W1176" i="3"/>
  <c r="X1177" i="3" l="1"/>
  <c r="U1177" i="3" s="1"/>
  <c r="W1177" i="3"/>
  <c r="X1178" i="3" l="1"/>
  <c r="U1178" i="3" s="1"/>
  <c r="W1178" i="3"/>
  <c r="X1179" i="3" l="1"/>
  <c r="U1179" i="3" s="1"/>
  <c r="W1179" i="3"/>
  <c r="W1180" i="3" l="1"/>
  <c r="X1180" i="3"/>
  <c r="U1180" i="3" s="1"/>
  <c r="X1181" i="3" l="1"/>
  <c r="U1181" i="3" s="1"/>
  <c r="W1181" i="3"/>
  <c r="W1182" i="3" l="1"/>
  <c r="X1182" i="3"/>
  <c r="U1182" i="3" s="1"/>
  <c r="W1183" i="3" l="1"/>
  <c r="X1183" i="3"/>
  <c r="U1183" i="3" s="1"/>
  <c r="W1184" i="3" l="1"/>
  <c r="X1184" i="3"/>
  <c r="U1184" i="3" s="1"/>
  <c r="X1185" i="3" l="1"/>
  <c r="U1185" i="3" s="1"/>
  <c r="W1185" i="3"/>
  <c r="X1186" i="3" l="1"/>
  <c r="U1186" i="3" s="1"/>
  <c r="W1186" i="3"/>
  <c r="X1187" i="3" l="1"/>
  <c r="U1187" i="3" s="1"/>
  <c r="W1187" i="3"/>
  <c r="X1188" i="3" l="1"/>
  <c r="U1188" i="3" s="1"/>
  <c r="W1188" i="3"/>
  <c r="X1189" i="3" l="1"/>
  <c r="U1189" i="3" s="1"/>
  <c r="W1189" i="3"/>
  <c r="X1190" i="3" l="1"/>
  <c r="U1190" i="3" s="1"/>
  <c r="W1190" i="3"/>
  <c r="W1191" i="3" l="1"/>
  <c r="X1191" i="3"/>
  <c r="U1191" i="3" s="1"/>
  <c r="X1192" i="3" l="1"/>
  <c r="U1192" i="3" s="1"/>
  <c r="W1192" i="3"/>
  <c r="W1193" i="3" l="1"/>
  <c r="X1193" i="3"/>
  <c r="U1193" i="3" s="1"/>
  <c r="X1194" i="3" l="1"/>
  <c r="U1194" i="3" s="1"/>
  <c r="W1194" i="3"/>
  <c r="W1195" i="3" l="1"/>
  <c r="X1195" i="3"/>
  <c r="U1195" i="3" s="1"/>
  <c r="W1196" i="3" l="1"/>
  <c r="X1196" i="3"/>
  <c r="U1196" i="3" s="1"/>
  <c r="W1197" i="3" l="1"/>
  <c r="X1197" i="3"/>
  <c r="U1197" i="3" s="1"/>
  <c r="X1198" i="3" l="1"/>
  <c r="U1198" i="3" s="1"/>
  <c r="W1198" i="3"/>
  <c r="X1199" i="3" l="1"/>
  <c r="U1199" i="3" s="1"/>
  <c r="W1199" i="3"/>
  <c r="X1200" i="3" l="1"/>
  <c r="U1200" i="3" s="1"/>
  <c r="W1200" i="3"/>
  <c r="W1201" i="3" l="1"/>
  <c r="X1201" i="3"/>
  <c r="U1201" i="3" s="1"/>
  <c r="X1202" i="3" l="1"/>
  <c r="U1202" i="3" s="1"/>
  <c r="W1202" i="3"/>
  <c r="W1203" i="3" l="1"/>
  <c r="X1203" i="3"/>
  <c r="U1203" i="3" s="1"/>
  <c r="W1204" i="3" l="1"/>
  <c r="X1204" i="3"/>
  <c r="U1204" i="3" s="1"/>
  <c r="W1205" i="3" l="1"/>
  <c r="X1205" i="3"/>
  <c r="U1205" i="3" s="1"/>
  <c r="X1206" i="3" l="1"/>
  <c r="U1206" i="3" s="1"/>
  <c r="W1206" i="3"/>
  <c r="X1207" i="3" l="1"/>
  <c r="U1207" i="3" s="1"/>
  <c r="W1207" i="3"/>
  <c r="W1208" i="3" l="1"/>
  <c r="X1208" i="3"/>
  <c r="U1208" i="3" s="1"/>
  <c r="X1209" i="3" l="1"/>
  <c r="U1209" i="3" s="1"/>
  <c r="W1209" i="3"/>
  <c r="X1210" i="3" l="1"/>
  <c r="U1210" i="3" s="1"/>
  <c r="W1210" i="3"/>
  <c r="W1211" i="3" l="1"/>
  <c r="X1211" i="3"/>
  <c r="U1211" i="3" s="1"/>
  <c r="W1212" i="3" l="1"/>
  <c r="X1212" i="3"/>
  <c r="U1212" i="3" s="1"/>
  <c r="W1213" i="3" l="1"/>
  <c r="X1213" i="3"/>
  <c r="U1213" i="3" s="1"/>
  <c r="X1214" i="3" l="1"/>
  <c r="U1214" i="3" s="1"/>
  <c r="W1214" i="3"/>
  <c r="X1215" i="3" l="1"/>
  <c r="U1215" i="3" s="1"/>
  <c r="W1215" i="3"/>
  <c r="X1216" i="3" l="1"/>
  <c r="U1216" i="3" s="1"/>
  <c r="W1216" i="3"/>
  <c r="X1217" i="3" l="1"/>
  <c r="U1217" i="3" s="1"/>
  <c r="W1217" i="3"/>
  <c r="W1218" i="3" l="1"/>
  <c r="X1218" i="3"/>
  <c r="U1218" i="3" s="1"/>
  <c r="W1219" i="3" l="1"/>
  <c r="X1219" i="3"/>
  <c r="U1219" i="3" s="1"/>
  <c r="X1220" i="3" l="1"/>
  <c r="U1220" i="3" s="1"/>
  <c r="W1220" i="3"/>
  <c r="W1221" i="3" l="1"/>
  <c r="X1221" i="3"/>
  <c r="U1221" i="3" s="1"/>
  <c r="X1222" i="3" l="1"/>
  <c r="U1222" i="3" s="1"/>
  <c r="W1222" i="3"/>
  <c r="W1223" i="3" l="1"/>
  <c r="X1223" i="3"/>
  <c r="U1223" i="3" s="1"/>
  <c r="X1224" i="3" l="1"/>
  <c r="U1224" i="3" s="1"/>
  <c r="W1224" i="3"/>
  <c r="W1225" i="3" l="1"/>
  <c r="X1225" i="3"/>
  <c r="U1225" i="3" s="1"/>
  <c r="X1226" i="3" l="1"/>
  <c r="U1226" i="3" s="1"/>
  <c r="W1226" i="3"/>
  <c r="W1227" i="3" l="1"/>
  <c r="X1227" i="3"/>
  <c r="U1227" i="3" s="1"/>
  <c r="W1228" i="3" l="1"/>
  <c r="X1228" i="3"/>
  <c r="U1228" i="3" s="1"/>
  <c r="X1229" i="3" l="1"/>
  <c r="U1229" i="3" s="1"/>
  <c r="W1229" i="3"/>
  <c r="W1230" i="3" l="1"/>
  <c r="X1230" i="3"/>
  <c r="U1230" i="3" s="1"/>
  <c r="W1231" i="3" l="1"/>
  <c r="X1231" i="3"/>
  <c r="U1231" i="3" s="1"/>
  <c r="X1232" i="3" l="1"/>
  <c r="U1232" i="3" s="1"/>
  <c r="W1232" i="3"/>
  <c r="X1233" i="3" l="1"/>
  <c r="U1233" i="3" s="1"/>
  <c r="W1233" i="3"/>
  <c r="W1234" i="3" l="1"/>
  <c r="X1234" i="3"/>
  <c r="U1234" i="3" s="1"/>
  <c r="X1235" i="3" l="1"/>
  <c r="U1235" i="3" s="1"/>
  <c r="W1235" i="3"/>
  <c r="X1236" i="3" l="1"/>
  <c r="U1236" i="3" s="1"/>
  <c r="W1236" i="3"/>
  <c r="X1237" i="3" l="1"/>
  <c r="U1237" i="3" s="1"/>
  <c r="W1237" i="3"/>
  <c r="X1238" i="3" l="1"/>
  <c r="U1238" i="3" s="1"/>
  <c r="W1238" i="3"/>
  <c r="W1239" i="3" l="1"/>
  <c r="X1239" i="3"/>
  <c r="U1239" i="3" s="1"/>
  <c r="W1240" i="3" l="1"/>
  <c r="X1240" i="3"/>
  <c r="U1240" i="3" s="1"/>
  <c r="X1241" i="3" l="1"/>
  <c r="U1241" i="3" s="1"/>
  <c r="W1241" i="3"/>
  <c r="W1242" i="3" l="1"/>
  <c r="X1242" i="3"/>
  <c r="U1242" i="3" s="1"/>
  <c r="X1243" i="3" l="1"/>
  <c r="U1243" i="3" s="1"/>
  <c r="W1243" i="3"/>
  <c r="W1244" i="3" l="1"/>
  <c r="X1244" i="3"/>
  <c r="U1244" i="3" s="1"/>
  <c r="X1245" i="3" l="1"/>
  <c r="U1245" i="3" s="1"/>
  <c r="W1245" i="3"/>
  <c r="X1246" i="3" l="1"/>
  <c r="U1246" i="3" s="1"/>
  <c r="W1246" i="3"/>
  <c r="X1247" i="3" l="1"/>
  <c r="U1247" i="3" s="1"/>
  <c r="W1247" i="3"/>
  <c r="X1248" i="3" l="1"/>
  <c r="U1248" i="3" s="1"/>
  <c r="W1248" i="3"/>
  <c r="W1249" i="3" l="1"/>
  <c r="X1249" i="3"/>
  <c r="U1249" i="3" s="1"/>
  <c r="X1250" i="3" l="1"/>
  <c r="U1250" i="3" s="1"/>
  <c r="W1250" i="3"/>
  <c r="X1251" i="3" l="1"/>
  <c r="U1251" i="3" s="1"/>
  <c r="W1251" i="3"/>
  <c r="W1252" i="3" l="1"/>
  <c r="X1252" i="3"/>
  <c r="U1252" i="3" s="1"/>
  <c r="X1253" i="3" l="1"/>
  <c r="U1253" i="3" s="1"/>
  <c r="W1253" i="3"/>
  <c r="W1254" i="3" l="1"/>
  <c r="X1254" i="3"/>
  <c r="U1254" i="3" s="1"/>
  <c r="X1255" i="3" l="1"/>
  <c r="U1255" i="3" s="1"/>
  <c r="W1255" i="3"/>
  <c r="X1256" i="3" l="1"/>
  <c r="U1256" i="3" s="1"/>
  <c r="W1256" i="3"/>
  <c r="X1257" i="3" l="1"/>
  <c r="U1257" i="3" s="1"/>
  <c r="W1257" i="3"/>
  <c r="W1258" i="3" l="1"/>
  <c r="X1258" i="3"/>
  <c r="U1258" i="3" s="1"/>
  <c r="W1259" i="3" l="1"/>
  <c r="X1259" i="3"/>
  <c r="U1259" i="3" s="1"/>
  <c r="X1260" i="3" l="1"/>
  <c r="U1260" i="3" s="1"/>
  <c r="W1260" i="3"/>
  <c r="X1261" i="3" l="1"/>
  <c r="U1261" i="3" s="1"/>
  <c r="W1261" i="3"/>
  <c r="X1262" i="3" l="1"/>
  <c r="U1262" i="3" s="1"/>
  <c r="W1262" i="3"/>
  <c r="X1263" i="3" l="1"/>
  <c r="U1263" i="3" s="1"/>
  <c r="W1263" i="3"/>
  <c r="W1264" i="3" l="1"/>
  <c r="X1264" i="3"/>
  <c r="U1264" i="3" s="1"/>
  <c r="W1265" i="3" l="1"/>
  <c r="X1265" i="3"/>
  <c r="U1265" i="3" s="1"/>
  <c r="X1266" i="3" l="1"/>
  <c r="U1266" i="3" s="1"/>
  <c r="W1266" i="3"/>
  <c r="W1267" i="3" l="1"/>
  <c r="X1267" i="3"/>
  <c r="U1267" i="3" s="1"/>
  <c r="X1268" i="3" l="1"/>
  <c r="U1268" i="3" s="1"/>
  <c r="W1268" i="3"/>
  <c r="X1269" i="3" l="1"/>
  <c r="U1269" i="3" s="1"/>
  <c r="W1269" i="3"/>
  <c r="W1270" i="3" l="1"/>
  <c r="X1270" i="3"/>
  <c r="U1270" i="3" s="1"/>
  <c r="X1271" i="3" l="1"/>
  <c r="U1271" i="3" s="1"/>
  <c r="W1271" i="3"/>
  <c r="X1272" i="3" l="1"/>
  <c r="U1272" i="3" s="1"/>
  <c r="W1272" i="3"/>
  <c r="X1273" i="3" l="1"/>
  <c r="U1273" i="3" s="1"/>
  <c r="W1273" i="3"/>
  <c r="W1274" i="3" l="1"/>
  <c r="X1274" i="3"/>
  <c r="U1274" i="3" s="1"/>
  <c r="W1275" i="3" l="1"/>
  <c r="X1275" i="3"/>
  <c r="U1275" i="3" s="1"/>
  <c r="W1276" i="3" l="1"/>
  <c r="X1276" i="3"/>
  <c r="U1276" i="3" s="1"/>
  <c r="X1277" i="3" l="1"/>
  <c r="U1277" i="3" s="1"/>
  <c r="W1277" i="3"/>
  <c r="X1278" i="3" l="1"/>
  <c r="U1278" i="3" s="1"/>
  <c r="W1278" i="3"/>
  <c r="X1279" i="3" l="1"/>
  <c r="U1279" i="3" s="1"/>
  <c r="W1279" i="3"/>
  <c r="W1280" i="3" l="1"/>
  <c r="X1280" i="3"/>
  <c r="U1280" i="3" s="1"/>
  <c r="X1281" i="3" l="1"/>
  <c r="U1281" i="3" s="1"/>
  <c r="W1281" i="3"/>
  <c r="X1282" i="3" l="1"/>
  <c r="U1282" i="3" s="1"/>
  <c r="W1282" i="3"/>
  <c r="W1283" i="3" l="1"/>
  <c r="X1283" i="3"/>
  <c r="U1283" i="3" s="1"/>
  <c r="W1284" i="3" l="1"/>
  <c r="X1284" i="3"/>
  <c r="U1284" i="3" s="1"/>
  <c r="W1285" i="3" l="1"/>
  <c r="X1285" i="3"/>
  <c r="U1285" i="3" s="1"/>
  <c r="X1286" i="3" l="1"/>
  <c r="U1286" i="3" s="1"/>
  <c r="W1286" i="3"/>
  <c r="X1287" i="3" l="1"/>
  <c r="U1287" i="3" s="1"/>
  <c r="W1287" i="3"/>
  <c r="X1288" i="3" l="1"/>
  <c r="U1288" i="3" s="1"/>
  <c r="W1288" i="3"/>
  <c r="X1289" i="3" l="1"/>
  <c r="U1289" i="3" s="1"/>
  <c r="W1289" i="3"/>
  <c r="X1290" i="3" l="1"/>
  <c r="U1290" i="3" s="1"/>
  <c r="W1290" i="3"/>
  <c r="X1291" i="3" l="1"/>
  <c r="U1291" i="3" s="1"/>
  <c r="W1291" i="3"/>
  <c r="W1292" i="3" l="1"/>
  <c r="X1292" i="3"/>
  <c r="U1292" i="3" s="1"/>
  <c r="W1293" i="3" l="1"/>
  <c r="X1293" i="3"/>
  <c r="U1293" i="3" s="1"/>
  <c r="W1294" i="3" l="1"/>
  <c r="X1294" i="3"/>
  <c r="U1294" i="3" s="1"/>
  <c r="X1295" i="3" l="1"/>
  <c r="U1295" i="3" s="1"/>
  <c r="W1295" i="3"/>
  <c r="W1296" i="3" l="1"/>
  <c r="X1296" i="3"/>
  <c r="U1296" i="3" s="1"/>
  <c r="X1297" i="3" l="1"/>
  <c r="U1297" i="3" s="1"/>
  <c r="W1297" i="3"/>
  <c r="X1298" i="3" l="1"/>
  <c r="U1298" i="3" s="1"/>
  <c r="W1298" i="3"/>
  <c r="W1299" i="3" l="1"/>
  <c r="X1299" i="3"/>
  <c r="U1299" i="3" s="1"/>
  <c r="W1300" i="3" l="1"/>
  <c r="X1300" i="3"/>
  <c r="U1300" i="3" s="1"/>
  <c r="X1301" i="3" l="1"/>
  <c r="U1301" i="3" s="1"/>
  <c r="W1301" i="3"/>
  <c r="W1302" i="3" l="1"/>
  <c r="X1302" i="3"/>
  <c r="U1302" i="3" s="1"/>
  <c r="X1303" i="3" l="1"/>
  <c r="U1303" i="3" s="1"/>
  <c r="W1303" i="3"/>
  <c r="W1304" i="3" l="1"/>
  <c r="X1304" i="3"/>
  <c r="U1304" i="3" s="1"/>
  <c r="X1305" i="3" l="1"/>
  <c r="U1305" i="3" s="1"/>
  <c r="W1305" i="3"/>
  <c r="X1306" i="3" l="1"/>
  <c r="U1306" i="3" s="1"/>
  <c r="W1306" i="3"/>
  <c r="X1307" i="3" l="1"/>
  <c r="U1307" i="3" s="1"/>
  <c r="W1307" i="3"/>
  <c r="X1308" i="3" l="1"/>
  <c r="U1308" i="3" s="1"/>
  <c r="W1308" i="3"/>
  <c r="X1309" i="3" l="1"/>
  <c r="U1309" i="3" s="1"/>
  <c r="W1309" i="3"/>
  <c r="W1310" i="3" l="1"/>
  <c r="X1310" i="3"/>
  <c r="U1310" i="3" s="1"/>
  <c r="W1311" i="3" l="1"/>
  <c r="X1311" i="3"/>
  <c r="U1311" i="3" s="1"/>
  <c r="X1312" i="3" l="1"/>
  <c r="U1312" i="3" s="1"/>
  <c r="W1312" i="3"/>
  <c r="W1313" i="3" l="1"/>
  <c r="X1313" i="3"/>
  <c r="U1313" i="3" s="1"/>
  <c r="W1314" i="3" l="1"/>
  <c r="X1314" i="3"/>
  <c r="U1314" i="3" s="1"/>
  <c r="X1315" i="3" l="1"/>
  <c r="U1315" i="3" s="1"/>
  <c r="W1315" i="3"/>
  <c r="W1316" i="3" l="1"/>
  <c r="X1316" i="3"/>
  <c r="U1316" i="3" s="1"/>
  <c r="W1317" i="3" l="1"/>
  <c r="X1317" i="3"/>
  <c r="U1317" i="3" s="1"/>
  <c r="X1318" i="3" l="1"/>
  <c r="U1318" i="3" s="1"/>
  <c r="W1318" i="3"/>
  <c r="W1319" i="3" l="1"/>
  <c r="X1319" i="3"/>
  <c r="U1319" i="3" s="1"/>
  <c r="W1320" i="3" l="1"/>
  <c r="X1320" i="3"/>
  <c r="U1320" i="3" s="1"/>
  <c r="W1321" i="3" l="1"/>
  <c r="X1321" i="3"/>
  <c r="U1321" i="3" s="1"/>
  <c r="W1322" i="3" l="1"/>
  <c r="X1322" i="3"/>
  <c r="U1322" i="3" s="1"/>
  <c r="W1323" i="3" l="1"/>
  <c r="X1323" i="3"/>
  <c r="U1323" i="3" s="1"/>
  <c r="W1324" i="3" l="1"/>
  <c r="X1324" i="3"/>
  <c r="U1324" i="3" s="1"/>
  <c r="W1325" i="3" l="1"/>
  <c r="X1325" i="3"/>
  <c r="U1325" i="3" s="1"/>
  <c r="W1326" i="3" l="1"/>
  <c r="X1326" i="3"/>
  <c r="U1326" i="3" s="1"/>
  <c r="X1327" i="3" l="1"/>
  <c r="U1327" i="3" s="1"/>
  <c r="W1327" i="3"/>
  <c r="X1328" i="3" l="1"/>
  <c r="U1328" i="3" s="1"/>
  <c r="W1328" i="3"/>
  <c r="X1329" i="3" l="1"/>
  <c r="U1329" i="3" s="1"/>
  <c r="W1329" i="3"/>
  <c r="W1330" i="3" l="1"/>
  <c r="X1330" i="3"/>
  <c r="U1330" i="3" s="1"/>
  <c r="W1331" i="3" l="1"/>
  <c r="X1331" i="3"/>
  <c r="U1331" i="3" s="1"/>
  <c r="W1332" i="3" l="1"/>
  <c r="X1332" i="3"/>
  <c r="U1332" i="3" s="1"/>
  <c r="W1333" i="3" l="1"/>
  <c r="X1333" i="3"/>
  <c r="U1333" i="3" s="1"/>
  <c r="X1334" i="3" l="1"/>
  <c r="U1334" i="3" s="1"/>
  <c r="W1334" i="3"/>
  <c r="X1335" i="3" l="1"/>
  <c r="U1335" i="3" s="1"/>
  <c r="W1335" i="3"/>
  <c r="W1336" i="3" l="1"/>
  <c r="X1336" i="3"/>
  <c r="U1336" i="3" s="1"/>
  <c r="X1337" i="3" l="1"/>
  <c r="U1337" i="3" s="1"/>
  <c r="W1337" i="3"/>
  <c r="X1338" i="3" l="1"/>
  <c r="U1338" i="3" s="1"/>
  <c r="W1338" i="3"/>
  <c r="X1339" i="3" l="1"/>
  <c r="U1339" i="3" s="1"/>
  <c r="W1339" i="3"/>
  <c r="X1340" i="3" l="1"/>
  <c r="U1340" i="3" s="1"/>
  <c r="W1340" i="3"/>
  <c r="X1341" i="3" l="1"/>
  <c r="U1341" i="3" s="1"/>
  <c r="W1341" i="3"/>
  <c r="X1342" i="3" l="1"/>
  <c r="U1342" i="3" s="1"/>
  <c r="W1342" i="3"/>
  <c r="X1343" i="3" l="1"/>
  <c r="U1343" i="3" s="1"/>
  <c r="W1343" i="3"/>
  <c r="W1344" i="3" l="1"/>
  <c r="X1344" i="3"/>
  <c r="U1344" i="3" s="1"/>
  <c r="X1345" i="3" l="1"/>
  <c r="U1345" i="3" s="1"/>
  <c r="W1345" i="3"/>
  <c r="X1346" i="3" l="1"/>
  <c r="U1346" i="3" s="1"/>
  <c r="W1346" i="3"/>
  <c r="X1347" i="3" l="1"/>
  <c r="U1347" i="3" s="1"/>
  <c r="W1347" i="3"/>
  <c r="W1348" i="3" l="1"/>
  <c r="X1348" i="3"/>
  <c r="U1348" i="3" s="1"/>
  <c r="W1349" i="3" l="1"/>
  <c r="X1349" i="3"/>
  <c r="U1349" i="3" s="1"/>
  <c r="X1350" i="3" l="1"/>
  <c r="U1350" i="3" s="1"/>
  <c r="W1350" i="3"/>
  <c r="X1351" i="3" l="1"/>
  <c r="U1351" i="3" s="1"/>
  <c r="W1351" i="3"/>
  <c r="W1352" i="3" l="1"/>
  <c r="X1352" i="3"/>
  <c r="U1352" i="3" s="1"/>
  <c r="X1353" i="3" l="1"/>
  <c r="U1353" i="3" s="1"/>
  <c r="W1353" i="3"/>
  <c r="W1354" i="3" l="1"/>
  <c r="X1354" i="3"/>
  <c r="U1354" i="3" s="1"/>
  <c r="W1355" i="3" l="1"/>
  <c r="X1355" i="3"/>
  <c r="U1355" i="3" s="1"/>
  <c r="W1356" i="3" l="1"/>
  <c r="X1356" i="3"/>
  <c r="U1356" i="3" s="1"/>
  <c r="W1357" i="3" l="1"/>
  <c r="X1357" i="3"/>
  <c r="U1357" i="3" s="1"/>
  <c r="X1358" i="3" l="1"/>
  <c r="U1358" i="3" s="1"/>
  <c r="W1358" i="3"/>
  <c r="X1359" i="3" l="1"/>
  <c r="U1359" i="3" s="1"/>
  <c r="W1359" i="3"/>
  <c r="X1360" i="3" l="1"/>
  <c r="U1360" i="3" s="1"/>
  <c r="W1360" i="3"/>
  <c r="X1361" i="3" l="1"/>
  <c r="U1361" i="3" s="1"/>
  <c r="W1361" i="3"/>
  <c r="W1362" i="3" l="1"/>
  <c r="X1362" i="3"/>
  <c r="U1362" i="3" s="1"/>
  <c r="X1363" i="3" l="1"/>
  <c r="U1363" i="3" s="1"/>
  <c r="W1363" i="3"/>
  <c r="W1364" i="3" l="1"/>
  <c r="X1364" i="3"/>
  <c r="U1364" i="3" s="1"/>
  <c r="X1365" i="3" l="1"/>
  <c r="U1365" i="3" s="1"/>
  <c r="W1365" i="3"/>
  <c r="X1366" i="3" l="1"/>
  <c r="U1366" i="3" s="1"/>
  <c r="W1366" i="3"/>
  <c r="X1367" i="3" l="1"/>
  <c r="U1367" i="3" s="1"/>
  <c r="W1367" i="3"/>
  <c r="W1368" i="3" l="1"/>
  <c r="X1368" i="3"/>
  <c r="U1368" i="3" s="1"/>
  <c r="W1369" i="3" l="1"/>
  <c r="X1369" i="3"/>
  <c r="U1369" i="3" s="1"/>
  <c r="W1370" i="3" l="1"/>
  <c r="X1370" i="3"/>
  <c r="U1370" i="3" s="1"/>
  <c r="X1371" i="3" l="1"/>
  <c r="U1371" i="3" s="1"/>
  <c r="W1371" i="3"/>
  <c r="W1372" i="3" l="1"/>
  <c r="X1372" i="3"/>
  <c r="U1372" i="3" s="1"/>
  <c r="X1373" i="3" l="1"/>
  <c r="U1373" i="3" s="1"/>
  <c r="W1373" i="3"/>
  <c r="X1374" i="3" l="1"/>
  <c r="U1374" i="3" s="1"/>
  <c r="W1374" i="3"/>
  <c r="X1375" i="3" l="1"/>
  <c r="U1375" i="3" s="1"/>
  <c r="W1375" i="3"/>
  <c r="X1376" i="3" l="1"/>
  <c r="U1376" i="3" s="1"/>
  <c r="W1376" i="3"/>
  <c r="X1377" i="3" l="1"/>
  <c r="U1377" i="3" s="1"/>
  <c r="W1377" i="3"/>
  <c r="W1378" i="3" l="1"/>
  <c r="X1378" i="3"/>
  <c r="U1378" i="3" s="1"/>
  <c r="W1379" i="3" l="1"/>
  <c r="X1379" i="3"/>
  <c r="U1379" i="3" s="1"/>
  <c r="X1380" i="3" l="1"/>
  <c r="U1380" i="3" s="1"/>
  <c r="W1380" i="3"/>
  <c r="W1381" i="3" l="1"/>
  <c r="X1381" i="3"/>
  <c r="U1381" i="3" s="1"/>
  <c r="X1382" i="3" l="1"/>
  <c r="U1382" i="3" s="1"/>
  <c r="W1382" i="3"/>
  <c r="W1383" i="3" l="1"/>
  <c r="X1383" i="3"/>
  <c r="U1383" i="3" s="1"/>
  <c r="W1384" i="3" l="1"/>
  <c r="X1384" i="3"/>
  <c r="U1384" i="3" s="1"/>
  <c r="X1385" i="3" l="1"/>
  <c r="U1385" i="3" s="1"/>
  <c r="W1385" i="3"/>
  <c r="X1386" i="3" l="1"/>
  <c r="U1386" i="3" s="1"/>
  <c r="W1386" i="3"/>
  <c r="X1387" i="3" l="1"/>
  <c r="U1387" i="3" s="1"/>
  <c r="W1387" i="3"/>
  <c r="W1388" i="3" l="1"/>
  <c r="X1388" i="3"/>
  <c r="U1388" i="3" s="1"/>
  <c r="X1389" i="3" l="1"/>
  <c r="U1389" i="3" s="1"/>
  <c r="W1389" i="3"/>
  <c r="X1390" i="3" l="1"/>
  <c r="U1390" i="3" s="1"/>
  <c r="W1390" i="3"/>
  <c r="X1391" i="3" l="1"/>
  <c r="U1391" i="3" s="1"/>
  <c r="W1391" i="3"/>
  <c r="W1392" i="3" l="1"/>
  <c r="X1392" i="3"/>
  <c r="U1392" i="3" s="1"/>
  <c r="W1393" i="3" l="1"/>
  <c r="X1393" i="3"/>
  <c r="U1393" i="3" s="1"/>
  <c r="X1394" i="3" l="1"/>
  <c r="U1394" i="3" s="1"/>
  <c r="W1394" i="3"/>
  <c r="X1395" i="3" l="1"/>
  <c r="U1395" i="3" s="1"/>
  <c r="W1395" i="3"/>
  <c r="W1396" i="3" l="1"/>
  <c r="X1396" i="3"/>
  <c r="U1396" i="3" s="1"/>
  <c r="W1397" i="3" l="1"/>
  <c r="X1397" i="3"/>
  <c r="U1397" i="3" s="1"/>
  <c r="X1398" i="3" l="1"/>
  <c r="U1398" i="3" s="1"/>
  <c r="W1398" i="3"/>
  <c r="W1399" i="3" l="1"/>
  <c r="X1399" i="3"/>
  <c r="U1399" i="3" s="1"/>
  <c r="X1400" i="3" l="1"/>
  <c r="U1400" i="3" s="1"/>
  <c r="W1400" i="3"/>
  <c r="X1401" i="3" l="1"/>
  <c r="U1401" i="3" s="1"/>
  <c r="W1401" i="3"/>
  <c r="W1402" i="3" l="1"/>
  <c r="X1402" i="3"/>
  <c r="U1402" i="3" s="1"/>
  <c r="X1403" i="3" l="1"/>
  <c r="U1403" i="3" s="1"/>
  <c r="W1403" i="3"/>
  <c r="W1404" i="3" l="1"/>
  <c r="X1404" i="3"/>
  <c r="U1404" i="3" s="1"/>
  <c r="W1405" i="3" l="1"/>
  <c r="X1405" i="3"/>
  <c r="U1405" i="3" s="1"/>
  <c r="X1406" i="3" l="1"/>
  <c r="U1406" i="3" s="1"/>
  <c r="W1406" i="3"/>
  <c r="X1407" i="3" l="1"/>
  <c r="U1407" i="3" s="1"/>
  <c r="W1407" i="3"/>
  <c r="X1408" i="3" l="1"/>
  <c r="U1408" i="3" s="1"/>
  <c r="W1408" i="3"/>
  <c r="X1409" i="3" l="1"/>
  <c r="U1409" i="3" s="1"/>
  <c r="W1409" i="3"/>
  <c r="X1410" i="3" l="1"/>
  <c r="U1410" i="3" s="1"/>
  <c r="W1410" i="3"/>
  <c r="W1411" i="3" l="1"/>
  <c r="X1411" i="3"/>
  <c r="U1411" i="3" s="1"/>
  <c r="W1412" i="3" l="1"/>
  <c r="X1412" i="3"/>
  <c r="U1412" i="3" s="1"/>
  <c r="W1413" i="3" l="1"/>
  <c r="X1413" i="3"/>
  <c r="U1413" i="3" s="1"/>
  <c r="X1414" i="3" l="1"/>
  <c r="U1414" i="3" s="1"/>
  <c r="W1414" i="3"/>
  <c r="X1415" i="3" l="1"/>
  <c r="U1415" i="3" s="1"/>
  <c r="W1415" i="3"/>
  <c r="W1416" i="3" l="1"/>
  <c r="X1416" i="3"/>
  <c r="U1416" i="3" s="1"/>
  <c r="X1417" i="3" l="1"/>
  <c r="U1417" i="3" s="1"/>
  <c r="W1417" i="3"/>
  <c r="X1418" i="3" l="1"/>
  <c r="U1418" i="3" s="1"/>
  <c r="W1418" i="3"/>
  <c r="W1419" i="3" l="1"/>
  <c r="X1419" i="3"/>
  <c r="U1419" i="3" s="1"/>
  <c r="W1420" i="3" l="1"/>
  <c r="X1420" i="3"/>
  <c r="U1420" i="3" s="1"/>
  <c r="W1421" i="3" l="1"/>
  <c r="X1421" i="3"/>
  <c r="U1421" i="3" s="1"/>
  <c r="W1422" i="3" l="1"/>
  <c r="X1422" i="3"/>
  <c r="U1422" i="3" s="1"/>
  <c r="X1423" i="3" l="1"/>
  <c r="U1423" i="3" s="1"/>
  <c r="W1423" i="3"/>
  <c r="W1424" i="3" l="1"/>
  <c r="X1424" i="3"/>
  <c r="U1424" i="3" s="1"/>
  <c r="W1425" i="3" l="1"/>
  <c r="X1425" i="3"/>
  <c r="U1425" i="3" s="1"/>
  <c r="X1426" i="3" l="1"/>
  <c r="U1426" i="3" s="1"/>
  <c r="W1426" i="3"/>
  <c r="W1427" i="3" l="1"/>
  <c r="X1427" i="3"/>
  <c r="U1427" i="3" s="1"/>
  <c r="X1428" i="3" l="1"/>
  <c r="U1428" i="3" s="1"/>
  <c r="W1428" i="3"/>
  <c r="W1429" i="3" l="1"/>
  <c r="X1429" i="3"/>
  <c r="U1429" i="3" s="1"/>
  <c r="X1430" i="3" l="1"/>
  <c r="U1430" i="3" s="1"/>
  <c r="W1430" i="3"/>
  <c r="X1431" i="3" l="1"/>
  <c r="U1431" i="3" s="1"/>
  <c r="W1431" i="3"/>
  <c r="X1432" i="3" l="1"/>
  <c r="U1432" i="3" s="1"/>
  <c r="W1432" i="3"/>
  <c r="X1433" i="3" l="1"/>
  <c r="U1433" i="3" s="1"/>
  <c r="W1433" i="3"/>
  <c r="W1434" i="3" l="1"/>
  <c r="X1434" i="3"/>
  <c r="U1434" i="3" s="1"/>
  <c r="X1435" i="3" l="1"/>
  <c r="U1435" i="3" s="1"/>
  <c r="W1435" i="3"/>
  <c r="X1436" i="3" l="1"/>
  <c r="U1436" i="3" s="1"/>
  <c r="W1436" i="3"/>
  <c r="X1437" i="3" l="1"/>
  <c r="U1437" i="3" s="1"/>
  <c r="W1437" i="3"/>
  <c r="W1438" i="3" l="1"/>
  <c r="X1438" i="3"/>
  <c r="U1438" i="3" s="1"/>
  <c r="X1439" i="3" l="1"/>
  <c r="U1439" i="3" s="1"/>
  <c r="W1439" i="3"/>
  <c r="X1440" i="3" l="1"/>
  <c r="U1440" i="3" s="1"/>
  <c r="W1440" i="3"/>
  <c r="X1441" i="3" l="1"/>
  <c r="U1441" i="3" s="1"/>
  <c r="W1441" i="3"/>
  <c r="X1442" i="3" l="1"/>
  <c r="U1442" i="3" s="1"/>
  <c r="W1442" i="3"/>
  <c r="X1443" i="3" l="1"/>
  <c r="U1443" i="3" s="1"/>
  <c r="W1443" i="3"/>
  <c r="X1444" i="3" l="1"/>
  <c r="U1444" i="3" s="1"/>
  <c r="W1444" i="3"/>
  <c r="W1445" i="3" l="1"/>
  <c r="X1445" i="3"/>
  <c r="U1445" i="3" s="1"/>
  <c r="X1446" i="3" l="1"/>
  <c r="U1446" i="3" s="1"/>
  <c r="W1446" i="3"/>
  <c r="X1447" i="3" l="1"/>
  <c r="U1447" i="3" s="1"/>
  <c r="W1447" i="3"/>
  <c r="W1448" i="3" l="1"/>
  <c r="X1448" i="3"/>
  <c r="U1448" i="3" s="1"/>
  <c r="X1449" i="3" l="1"/>
  <c r="U1449" i="3" s="1"/>
  <c r="W1449" i="3"/>
  <c r="X1450" i="3" l="1"/>
  <c r="U1450" i="3" s="1"/>
  <c r="W1450" i="3"/>
  <c r="W1451" i="3" l="1"/>
  <c r="X1451" i="3"/>
  <c r="U1451" i="3" s="1"/>
  <c r="W1452" i="3" l="1"/>
  <c r="X1452" i="3"/>
  <c r="U1452" i="3" s="1"/>
  <c r="X1453" i="3" l="1"/>
  <c r="U1453" i="3" s="1"/>
  <c r="W1453" i="3"/>
  <c r="X1454" i="3" l="1"/>
  <c r="U1454" i="3" s="1"/>
  <c r="W1454" i="3"/>
  <c r="X1455" i="3" l="1"/>
  <c r="U1455" i="3" s="1"/>
  <c r="W1455" i="3"/>
  <c r="W1456" i="3" l="1"/>
  <c r="X1456" i="3"/>
  <c r="U1456" i="3" s="1"/>
  <c r="X1457" i="3" l="1"/>
  <c r="U1457" i="3" s="1"/>
  <c r="W1457" i="3"/>
  <c r="X1458" i="3" l="1"/>
  <c r="U1458" i="3" s="1"/>
  <c r="W1458" i="3"/>
  <c r="W1459" i="3" l="1"/>
  <c r="X1459" i="3"/>
  <c r="U1459" i="3" s="1"/>
  <c r="X1460" i="3" l="1"/>
  <c r="U1460" i="3" s="1"/>
  <c r="W1460" i="3"/>
  <c r="W1461" i="3" l="1"/>
  <c r="X1461" i="3"/>
  <c r="U1461" i="3" s="1"/>
  <c r="W1462" i="3" l="1"/>
  <c r="X1462" i="3"/>
  <c r="U1462" i="3" s="1"/>
  <c r="X1463" i="3" l="1"/>
  <c r="U1463" i="3" s="1"/>
  <c r="W1463" i="3"/>
  <c r="W1464" i="3" l="1"/>
  <c r="X1464" i="3"/>
  <c r="U1464" i="3" s="1"/>
  <c r="W1465" i="3" l="1"/>
  <c r="X1465" i="3"/>
  <c r="U1465" i="3" s="1"/>
  <c r="W1466" i="3" l="1"/>
  <c r="X1466" i="3"/>
  <c r="U1466" i="3" s="1"/>
  <c r="X1467" i="3" l="1"/>
  <c r="U1467" i="3" s="1"/>
  <c r="W1467" i="3"/>
  <c r="W1468" i="3" l="1"/>
  <c r="X1468" i="3"/>
  <c r="U1468" i="3" s="1"/>
  <c r="X1469" i="3" l="1"/>
  <c r="U1469" i="3" s="1"/>
  <c r="W1469" i="3"/>
  <c r="W1470" i="3" l="1"/>
  <c r="X1470" i="3"/>
  <c r="U1470" i="3" s="1"/>
  <c r="W1471" i="3" l="1"/>
  <c r="X1471" i="3"/>
  <c r="U1471" i="3" s="1"/>
  <c r="X1472" i="3" l="1"/>
  <c r="U1472" i="3" s="1"/>
  <c r="W1472" i="3"/>
  <c r="W1473" i="3" l="1"/>
  <c r="X1473" i="3"/>
  <c r="U1473" i="3" s="1"/>
  <c r="W1474" i="3" l="1"/>
  <c r="X1474" i="3"/>
  <c r="U1474" i="3" s="1"/>
  <c r="X1475" i="3" l="1"/>
  <c r="U1475" i="3" s="1"/>
  <c r="W1475" i="3"/>
  <c r="W1476" i="3" l="1"/>
  <c r="X1476" i="3"/>
  <c r="U1476" i="3" s="1"/>
  <c r="W1477" i="3" l="1"/>
  <c r="X1477" i="3"/>
  <c r="U1477" i="3" s="1"/>
  <c r="X1478" i="3" l="1"/>
  <c r="U1478" i="3" s="1"/>
  <c r="W1478" i="3"/>
  <c r="X1479" i="3" l="1"/>
  <c r="U1479" i="3" s="1"/>
  <c r="W1479" i="3"/>
  <c r="X1480" i="3" l="1"/>
  <c r="U1480" i="3" s="1"/>
  <c r="W1480" i="3"/>
  <c r="X1481" i="3" l="1"/>
  <c r="U1481" i="3" s="1"/>
  <c r="W1481" i="3"/>
  <c r="X1482" i="3" l="1"/>
  <c r="U1482" i="3" s="1"/>
  <c r="W1482" i="3"/>
  <c r="X1483" i="3" l="1"/>
  <c r="U1483" i="3" s="1"/>
  <c r="W1483" i="3"/>
  <c r="W1484" i="3" l="1"/>
  <c r="X1484" i="3"/>
  <c r="U1484" i="3" s="1"/>
  <c r="W1485" i="3" l="1"/>
  <c r="X1485" i="3"/>
  <c r="U1485" i="3" s="1"/>
  <c r="X1486" i="3" l="1"/>
  <c r="U1486" i="3" s="1"/>
  <c r="W1486" i="3"/>
  <c r="X1487" i="3" l="1"/>
  <c r="U1487" i="3" s="1"/>
  <c r="W1487" i="3"/>
  <c r="W1488" i="3" l="1"/>
  <c r="X1488" i="3"/>
  <c r="U1488" i="3" s="1"/>
  <c r="W1489" i="3" l="1"/>
  <c r="X1489" i="3"/>
  <c r="U1489" i="3" s="1"/>
  <c r="W1490" i="3" l="1"/>
  <c r="X1490" i="3"/>
  <c r="U1490" i="3" s="1"/>
  <c r="W1491" i="3" l="1"/>
  <c r="X1491" i="3"/>
  <c r="U1491" i="3" s="1"/>
  <c r="X1492" i="3" l="1"/>
  <c r="U1492" i="3" s="1"/>
  <c r="W1492" i="3"/>
  <c r="W1493" i="3" l="1"/>
  <c r="X1493" i="3"/>
  <c r="U1493" i="3" s="1"/>
  <c r="W1494" i="3" l="1"/>
  <c r="X1494" i="3"/>
  <c r="U1494" i="3" s="1"/>
  <c r="X1495" i="3" l="1"/>
  <c r="U1495" i="3" s="1"/>
  <c r="W1495" i="3"/>
  <c r="X1496" i="3" l="1"/>
  <c r="U1496" i="3" s="1"/>
  <c r="W1496" i="3"/>
  <c r="W1497" i="3" l="1"/>
  <c r="X1497" i="3"/>
  <c r="U1497" i="3" s="1"/>
  <c r="W1498" i="3" l="1"/>
  <c r="X1498" i="3"/>
  <c r="U1498" i="3" s="1"/>
  <c r="W1499" i="3" l="1"/>
  <c r="X1499" i="3"/>
  <c r="U1499" i="3" s="1"/>
  <c r="X1500" i="3" l="1"/>
  <c r="U1500" i="3" s="1"/>
  <c r="W1500" i="3"/>
  <c r="W1501" i="3" l="1"/>
  <c r="X1501" i="3"/>
  <c r="U1501" i="3" s="1"/>
  <c r="X1502" i="3" l="1"/>
  <c r="U1502" i="3" s="1"/>
  <c r="W1502" i="3"/>
  <c r="W1503" i="3" l="1"/>
  <c r="X1503" i="3"/>
  <c r="U1503" i="3" s="1"/>
  <c r="W1504" i="3" l="1"/>
  <c r="X1504" i="3"/>
  <c r="U1504" i="3" s="1"/>
  <c r="W1505" i="3" l="1"/>
  <c r="X1505" i="3"/>
  <c r="U1505" i="3" s="1"/>
  <c r="W1506" i="3" l="1"/>
  <c r="X1506" i="3"/>
  <c r="U1506" i="3" s="1"/>
  <c r="W1507" i="3" l="1"/>
  <c r="X1507" i="3"/>
  <c r="U1507" i="3" s="1"/>
  <c r="X1508" i="3" l="1"/>
  <c r="U1508" i="3" s="1"/>
  <c r="W1508" i="3"/>
  <c r="W1509" i="3" l="1"/>
  <c r="X1509" i="3"/>
  <c r="U1509" i="3" s="1"/>
  <c r="W1510" i="3" l="1"/>
  <c r="X1510" i="3"/>
  <c r="U1510" i="3" s="1"/>
  <c r="X1511" i="3" l="1"/>
  <c r="U1511" i="3" s="1"/>
  <c r="W1511" i="3"/>
  <c r="W1512" i="3" l="1"/>
  <c r="X1512" i="3"/>
  <c r="U1512" i="3" s="1"/>
  <c r="X1513" i="3" l="1"/>
  <c r="U1513" i="3" s="1"/>
  <c r="W1513" i="3"/>
  <c r="W1514" i="3" l="1"/>
  <c r="X1514" i="3"/>
  <c r="U1514" i="3" s="1"/>
  <c r="W1515" i="3" l="1"/>
  <c r="X1515" i="3"/>
  <c r="C1252" i="10"/>
  <c r="C1145" i="10"/>
  <c r="C1374" i="10"/>
  <c r="C1248" i="10"/>
  <c r="C1406" i="10"/>
  <c r="C1112" i="10"/>
  <c r="C1487" i="10"/>
  <c r="C1053" i="10"/>
  <c r="C1422" i="10"/>
  <c r="C1331" i="10"/>
  <c r="C1244" i="10"/>
  <c r="C1218" i="10"/>
  <c r="C1089" i="10"/>
  <c r="C1182" i="10"/>
  <c r="C1072" i="10"/>
  <c r="C1081" i="10"/>
  <c r="C1433" i="10"/>
  <c r="C1141" i="10"/>
  <c r="C1421" i="10"/>
  <c r="C1050" i="10"/>
  <c r="C1261" i="10"/>
  <c r="C1363" i="10"/>
  <c r="C1168" i="10"/>
  <c r="C1359" i="10"/>
  <c r="C1121" i="10"/>
  <c r="C1083" i="10"/>
  <c r="C1465" i="10"/>
  <c r="C1247" i="10"/>
  <c r="C1270" i="10"/>
  <c r="C1045" i="10"/>
  <c r="C1445" i="10"/>
  <c r="C1451" i="10"/>
  <c r="C1393" i="10"/>
  <c r="C1214" i="10"/>
  <c r="C1082" i="10"/>
  <c r="C1204" i="10"/>
  <c r="C1297" i="10"/>
  <c r="C1162" i="10"/>
  <c r="C1264" i="10"/>
  <c r="C1342" i="10"/>
  <c r="C1240" i="10"/>
  <c r="C1277" i="10"/>
  <c r="C1189" i="10"/>
  <c r="C1296" i="10"/>
  <c r="C1067" i="10"/>
  <c r="C1226" i="10"/>
  <c r="C1108" i="10"/>
  <c r="C1187" i="10"/>
  <c r="C1192" i="10"/>
  <c r="C1468" i="10"/>
  <c r="C1419" i="10"/>
  <c r="C1436" i="10"/>
  <c r="C1361" i="10"/>
  <c r="C1333" i="10"/>
  <c r="C1280" i="10"/>
  <c r="C1118" i="10"/>
  <c r="C1345" i="10"/>
  <c r="C1326" i="10"/>
  <c r="C1441" i="10"/>
  <c r="C1104" i="10"/>
  <c r="C1289" i="10"/>
  <c r="C1273" i="10"/>
  <c r="C1165" i="10"/>
  <c r="C1491" i="10"/>
  <c r="C1201" i="10"/>
  <c r="C1455" i="10"/>
  <c r="C1401" i="10"/>
  <c r="C1076" i="10"/>
  <c r="C1279" i="10"/>
  <c r="C1062" i="10"/>
  <c r="C1291" i="10"/>
  <c r="C1205" i="10"/>
  <c r="C1176" i="10"/>
  <c r="C1340" i="10"/>
  <c r="C1392" i="10"/>
  <c r="C1341" i="10"/>
  <c r="C1408" i="10"/>
  <c r="C1183" i="10"/>
  <c r="C1498" i="10"/>
  <c r="C1034" i="10"/>
  <c r="C1126" i="10"/>
  <c r="C1391" i="10"/>
  <c r="C1330" i="10"/>
  <c r="C1311" i="10"/>
  <c r="C1492" i="10"/>
  <c r="C1349" i="10"/>
  <c r="C1308" i="10"/>
  <c r="C1301" i="10"/>
  <c r="C1307" i="10"/>
  <c r="C1356" i="10"/>
  <c r="C1327" i="10"/>
  <c r="C1049" i="10"/>
  <c r="D11" i="11"/>
  <c r="C1282" i="10"/>
  <c r="C1272" i="10"/>
  <c r="C1375" i="10"/>
  <c r="C1146" i="10"/>
  <c r="C1323" i="10"/>
  <c r="C1319" i="10"/>
  <c r="C1286" i="10"/>
  <c r="C1362" i="10"/>
  <c r="C1466" i="10"/>
  <c r="C1173" i="10"/>
  <c r="C1411" i="10"/>
  <c r="C1472" i="10"/>
  <c r="C1115" i="10"/>
  <c r="C1493" i="10"/>
  <c r="C1166" i="10"/>
  <c r="C1249" i="10"/>
  <c r="C1125" i="10"/>
  <c r="C1403" i="10"/>
  <c r="C1475" i="10"/>
  <c r="C1497" i="10"/>
  <c r="C1484" i="10"/>
  <c r="C1025" i="10"/>
  <c r="C1418" i="10"/>
  <c r="C1107" i="10"/>
  <c r="C1478" i="10"/>
  <c r="C1250" i="10"/>
  <c r="C1496" i="10"/>
  <c r="C1420" i="10"/>
  <c r="C1275" i="10"/>
  <c r="C1274" i="10"/>
  <c r="C1318" i="10"/>
  <c r="C1098" i="10"/>
  <c r="C1306" i="10"/>
  <c r="C1399" i="10"/>
  <c r="C1055" i="10"/>
  <c r="C1305" i="10"/>
  <c r="C1267" i="10"/>
  <c r="C1219" i="10"/>
  <c r="C1292" i="10"/>
  <c r="C1460" i="10"/>
  <c r="C1269" i="10"/>
  <c r="C1124" i="10"/>
  <c r="C1351" i="10"/>
  <c r="C1039" i="10"/>
  <c r="C1209" i="10"/>
  <c r="C1054" i="10"/>
  <c r="C1293" i="10"/>
  <c r="C1169" i="10"/>
  <c r="C1369" i="10"/>
  <c r="C1212" i="10"/>
  <c r="C1152" i="10"/>
  <c r="C1019" i="10"/>
  <c r="C1336" i="10"/>
  <c r="C1271" i="10"/>
  <c r="C1500" i="10"/>
  <c r="C1216" i="10"/>
  <c r="C1482" i="10"/>
  <c r="C1328" i="10"/>
  <c r="C1257" i="10"/>
  <c r="C1095" i="10"/>
  <c r="C1416" i="10"/>
  <c r="C1235" i="10"/>
  <c r="C1174" i="10"/>
  <c r="C1379" i="10"/>
  <c r="C1454" i="10"/>
  <c r="C1211" i="10"/>
  <c r="C1161" i="10"/>
  <c r="C1147" i="10"/>
  <c r="C1313" i="10"/>
  <c r="C1030" i="10"/>
  <c r="C1058" i="10"/>
  <c r="C1447" i="10"/>
  <c r="C1017" i="10"/>
  <c r="C1167" i="10"/>
  <c r="C1471" i="10"/>
  <c r="C1424" i="10"/>
  <c r="C1101" i="10"/>
  <c r="C1038" i="10"/>
  <c r="C1057" i="10"/>
  <c r="C1456" i="10"/>
  <c r="C1134" i="10"/>
  <c r="C1150" i="10"/>
  <c r="C1459" i="10"/>
  <c r="C1191" i="10"/>
  <c r="C1312" i="10"/>
  <c r="C1171" i="10"/>
  <c r="C1026" i="10"/>
  <c r="C1431" i="10"/>
  <c r="C1499" i="10"/>
  <c r="C1087" i="10"/>
  <c r="C1175" i="10"/>
  <c r="C1194" i="10"/>
  <c r="C1338" i="10"/>
  <c r="C1073" i="10"/>
  <c r="C1202" i="10"/>
  <c r="C1320" i="10"/>
  <c r="C1288" i="10"/>
  <c r="C1132" i="10"/>
  <c r="C1051" i="10"/>
  <c r="C1390" i="10"/>
  <c r="C1029" i="10"/>
  <c r="C1265" i="10"/>
  <c r="C1203" i="10"/>
  <c r="C1383" i="10"/>
  <c r="C1432" i="10"/>
  <c r="C1188" i="10"/>
  <c r="C1127" i="10"/>
  <c r="C1105" i="10"/>
  <c r="C1353" i="10"/>
  <c r="C1154" i="10"/>
  <c r="C1022" i="10"/>
  <c r="C1066" i="10"/>
  <c r="C1260" i="10"/>
  <c r="C1302" i="10"/>
  <c r="C1016" i="10"/>
  <c r="C1131" i="10"/>
  <c r="C1440" i="10"/>
  <c r="C1294" i="10"/>
  <c r="C1402" i="10"/>
  <c r="C1290" i="10"/>
  <c r="C1238" i="10"/>
  <c r="C1366" i="10"/>
  <c r="C1463" i="10"/>
  <c r="C1501" i="10"/>
  <c r="C1385" i="10"/>
  <c r="C1136" i="10"/>
  <c r="C1065" i="10"/>
  <c r="C1069" i="10"/>
  <c r="C1075" i="10"/>
  <c r="C1177" i="10"/>
  <c r="C1094" i="10"/>
  <c r="C1381" i="10"/>
  <c r="C1160" i="10"/>
  <c r="C1172" i="10"/>
  <c r="C1113" i="10"/>
  <c r="C1490" i="10"/>
  <c r="C1343" i="10"/>
  <c r="C1303" i="10"/>
  <c r="C1396" i="10"/>
  <c r="C1388" i="10"/>
  <c r="C1197" i="10"/>
  <c r="C1196" i="10"/>
  <c r="C1193" i="10"/>
  <c r="C1100" i="10"/>
  <c r="C1495" i="10"/>
  <c r="C1258" i="10"/>
  <c r="C1321" i="10"/>
  <c r="C1097" i="10"/>
  <c r="C1409" i="10"/>
  <c r="C1316" i="10"/>
  <c r="C1035" i="10"/>
  <c r="C1439" i="10"/>
  <c r="C1347" i="10"/>
  <c r="C1163" i="10"/>
  <c r="C1230" i="10"/>
  <c r="C1158" i="10"/>
  <c r="C1020" i="10"/>
  <c r="C1042" i="10"/>
  <c r="C1043" i="10"/>
  <c r="C1452" i="10"/>
  <c r="C1357" i="10"/>
  <c r="C1179" i="10"/>
  <c r="C1059" i="10"/>
  <c r="C1470" i="10"/>
  <c r="C1446" i="10"/>
  <c r="C1329" i="10"/>
  <c r="C1476" i="10"/>
  <c r="C1190" i="10"/>
  <c r="C1090" i="10"/>
  <c r="C1237" i="10"/>
  <c r="C1344" i="10"/>
  <c r="C1021" i="10"/>
  <c r="C1251" i="10"/>
  <c r="C1228" i="10"/>
  <c r="C1400" i="10"/>
  <c r="C1151" i="10"/>
  <c r="C1364" i="10"/>
  <c r="C1407" i="10"/>
  <c r="C1377" i="10"/>
  <c r="C1164" i="10"/>
  <c r="C1450" i="10"/>
  <c r="C1254" i="10"/>
  <c r="C1339" i="10"/>
  <c r="C1373" i="10"/>
  <c r="C1245" i="10"/>
  <c r="C1079" i="10"/>
  <c r="C1110" i="10"/>
  <c r="C1140" i="10"/>
  <c r="C1157" i="10"/>
  <c r="C1376" i="10"/>
  <c r="C1234" i="10"/>
  <c r="C1117" i="10"/>
  <c r="C1232" i="10"/>
  <c r="C1060" i="10"/>
  <c r="C1078" i="10"/>
  <c r="C1372" i="10"/>
  <c r="C1031" i="10"/>
  <c r="C1315" i="10"/>
  <c r="C1485" i="10"/>
  <c r="C1325" i="10"/>
  <c r="C1064" i="10"/>
  <c r="C1387" i="10"/>
  <c r="C1148" i="10"/>
  <c r="C1423" i="10"/>
  <c r="C1123" i="10"/>
  <c r="C1479" i="10"/>
  <c r="C1283" i="10"/>
  <c r="C1259" i="10"/>
  <c r="C1473" i="10"/>
  <c r="C1412" i="10"/>
  <c r="C1041" i="10"/>
  <c r="C1170" i="10"/>
  <c r="C1061" i="10"/>
  <c r="C1332" i="10"/>
  <c r="C1046" i="10"/>
  <c r="C1063" i="10"/>
  <c r="C1221" i="10"/>
  <c r="C1317" i="10"/>
  <c r="C1222" i="10"/>
  <c r="C1156" i="10"/>
  <c r="C1213" i="10"/>
  <c r="C1208" i="10"/>
  <c r="C1464" i="10"/>
  <c r="C1074" i="10"/>
  <c r="C1052" i="10"/>
  <c r="C1122" i="10"/>
  <c r="C1300" i="10"/>
  <c r="C1461" i="10"/>
  <c r="C1358" i="10"/>
  <c r="C1111" i="10"/>
  <c r="C1346" i="10"/>
  <c r="C1185" i="10"/>
  <c r="C1488" i="10"/>
  <c r="C1389" i="10"/>
  <c r="C1070" i="10"/>
  <c r="C1223" i="10"/>
  <c r="C1224" i="10"/>
  <c r="C1129" i="10"/>
  <c r="C1442" i="10"/>
  <c r="C1266" i="10"/>
  <c r="C1195" i="10"/>
  <c r="C1233" i="10"/>
  <c r="C1028" i="10"/>
  <c r="C1114" i="10"/>
  <c r="C1085" i="10"/>
  <c r="C1397" i="10"/>
  <c r="C1056" i="10"/>
  <c r="C1243" i="10"/>
  <c r="C1200" i="10"/>
  <c r="C1395" i="10"/>
  <c r="C1494" i="10"/>
  <c r="C1186" i="10"/>
  <c r="C1027" i="10"/>
  <c r="C1184" i="10"/>
  <c r="C1180" i="10"/>
  <c r="C1225" i="10"/>
  <c r="C1144" i="10"/>
  <c r="C1120" i="10"/>
  <c r="C1024" i="10"/>
  <c r="C1210" i="10"/>
  <c r="C1435" i="10"/>
  <c r="C1371" i="10"/>
  <c r="C1437" i="10"/>
  <c r="C1462" i="10"/>
  <c r="C1434" i="10"/>
  <c r="C1427" i="10"/>
  <c r="C1489" i="10"/>
  <c r="C1299" i="10"/>
  <c r="C1018" i="10"/>
  <c r="C1480" i="10"/>
  <c r="C1281" i="10"/>
  <c r="C1483" i="10"/>
  <c r="C1119" i="10"/>
  <c r="C1425" i="10"/>
  <c r="C1239" i="10"/>
  <c r="C1405" i="10"/>
  <c r="C1253" i="10"/>
  <c r="C1284" i="10"/>
  <c r="C1096" i="10"/>
  <c r="C1014" i="10"/>
  <c r="C1457" i="10"/>
  <c r="C1068" i="10"/>
  <c r="C1355" i="10"/>
  <c r="C1449" i="10"/>
  <c r="C1227" i="10"/>
  <c r="C1368" i="10"/>
  <c r="C1040" i="10"/>
  <c r="C1429" i="10"/>
  <c r="C1380" i="10"/>
  <c r="C1139" i="10"/>
  <c r="C1417" i="10"/>
  <c r="C1199" i="10"/>
  <c r="C1236" i="10"/>
  <c r="C1099" i="10"/>
  <c r="C1287" i="10"/>
  <c r="C1486" i="10"/>
  <c r="C1298" i="10"/>
  <c r="C1438" i="10"/>
  <c r="C1215" i="10"/>
  <c r="C1278" i="10"/>
  <c r="C1178" i="10"/>
  <c r="C1378" i="10"/>
  <c r="C1384" i="10"/>
  <c r="C1153" i="10"/>
  <c r="C1334" i="10"/>
  <c r="C1080" i="10"/>
  <c r="C1458" i="10"/>
  <c r="C1241" i="10"/>
  <c r="C1103" i="10"/>
  <c r="C1365" i="10"/>
  <c r="C1382" i="10"/>
  <c r="C1015" i="10"/>
  <c r="C1285" i="10"/>
  <c r="C1314" i="10"/>
  <c r="C1142" i="10"/>
  <c r="C1386" i="10"/>
  <c r="C1198" i="10"/>
  <c r="C1086" i="10"/>
  <c r="C1304" i="10"/>
  <c r="C1032" i="10"/>
  <c r="C1138" i="10"/>
  <c r="C1448" i="10"/>
  <c r="C1410" i="10"/>
  <c r="C1398" i="10"/>
  <c r="C1130" i="10"/>
  <c r="C1276" i="10"/>
  <c r="C1093" i="10"/>
  <c r="C1295" i="10"/>
  <c r="C1348" i="10"/>
  <c r="C1206" i="10"/>
  <c r="C1481" i="10"/>
  <c r="C1477" i="10"/>
  <c r="C1268" i="10"/>
  <c r="C1324" i="10"/>
  <c r="C1033" i="10"/>
  <c r="C1091" i="10"/>
  <c r="C1354" i="10"/>
  <c r="C1231" i="10"/>
  <c r="C1181" i="10"/>
  <c r="C1207" i="10"/>
  <c r="C1335" i="10"/>
  <c r="C1109" i="10"/>
  <c r="C1415" i="10"/>
  <c r="C1088" i="10"/>
  <c r="C1242" i="10"/>
  <c r="C1229" i="10"/>
  <c r="C1404" i="10"/>
  <c r="C1256" i="10"/>
  <c r="C1220" i="10"/>
  <c r="C1309" i="10"/>
  <c r="C1444" i="10"/>
  <c r="C1255" i="10"/>
  <c r="C1135" i="10"/>
  <c r="C1077" i="10"/>
  <c r="C1092" i="10"/>
  <c r="C1310" i="10"/>
  <c r="C1370" i="10"/>
  <c r="C1428" i="10"/>
  <c r="C1474" i="10"/>
  <c r="C1322" i="10"/>
  <c r="C1352" i="10"/>
  <c r="C1360" i="10"/>
  <c r="C1426" i="10"/>
  <c r="C1048" i="10"/>
  <c r="C1084" i="10"/>
  <c r="C1337" i="10"/>
  <c r="C1453" i="10"/>
  <c r="C1262" i="10"/>
  <c r="C1394" i="10"/>
  <c r="C1023" i="10"/>
  <c r="C1102" i="10"/>
  <c r="C1246" i="10"/>
  <c r="C1071" i="10"/>
  <c r="C1469" i="10"/>
  <c r="C1106" i="10"/>
  <c r="C1133" i="10"/>
  <c r="C1155" i="10"/>
  <c r="C1159" i="10"/>
  <c r="C1149" i="10"/>
  <c r="C1414" i="10"/>
  <c r="C1367" i="10"/>
  <c r="C1443" i="10"/>
  <c r="C1430" i="10"/>
  <c r="C1044" i="10"/>
  <c r="C1217" i="10"/>
  <c r="C1263" i="10"/>
  <c r="C1047" i="10"/>
  <c r="C1036" i="10"/>
  <c r="C1128" i="10"/>
  <c r="C1350" i="10"/>
  <c r="C1137" i="10"/>
  <c r="C1037" i="10"/>
  <c r="C1467" i="10"/>
  <c r="C1413" i="10"/>
  <c r="C1116" i="10"/>
  <c r="C1143" i="10"/>
  <c r="M1037" i="10" l="1"/>
  <c r="N1037" i="10"/>
  <c r="D1037" i="10"/>
  <c r="H1037" i="10"/>
  <c r="G1037" i="10"/>
  <c r="O1037" i="10"/>
  <c r="P1037" i="10"/>
  <c r="J1037" i="10"/>
  <c r="I1037" i="10"/>
  <c r="R1037" i="10"/>
  <c r="L1037" i="10"/>
  <c r="E1037" i="10"/>
  <c r="K1037" i="10"/>
  <c r="Q1037" i="10"/>
  <c r="F1037" i="10"/>
  <c r="B1037" i="10"/>
  <c r="E1414" i="10"/>
  <c r="P1414" i="10"/>
  <c r="I1414" i="10"/>
  <c r="B1414" i="10"/>
  <c r="O1414" i="10"/>
  <c r="J1414" i="10"/>
  <c r="G1414" i="10"/>
  <c r="F1414" i="10"/>
  <c r="H1414" i="10"/>
  <c r="N1414" i="10"/>
  <c r="M1414" i="10"/>
  <c r="D1414" i="10"/>
  <c r="K1414" i="10"/>
  <c r="L1414" i="10"/>
  <c r="Q1414" i="10"/>
  <c r="R1414" i="10"/>
  <c r="O1262" i="10"/>
  <c r="I1262" i="10"/>
  <c r="G1262" i="10"/>
  <c r="J1262" i="10"/>
  <c r="F1262" i="10"/>
  <c r="K1262" i="10"/>
  <c r="N1262" i="10"/>
  <c r="R1262" i="10"/>
  <c r="M1262" i="10"/>
  <c r="D1262" i="10"/>
  <c r="H1262" i="10"/>
  <c r="E1262" i="10"/>
  <c r="B1262" i="10"/>
  <c r="P1262" i="10"/>
  <c r="L1262" i="10"/>
  <c r="Q1262" i="10"/>
  <c r="G1310" i="10"/>
  <c r="O1310" i="10"/>
  <c r="M1310" i="10"/>
  <c r="F1310" i="10"/>
  <c r="E1310" i="10"/>
  <c r="Q1310" i="10"/>
  <c r="K1310" i="10"/>
  <c r="L1310" i="10"/>
  <c r="J1310" i="10"/>
  <c r="I1310" i="10"/>
  <c r="D1310" i="10"/>
  <c r="H1310" i="10"/>
  <c r="P1310" i="10"/>
  <c r="N1310" i="10"/>
  <c r="R1310" i="10"/>
  <c r="B1310" i="10"/>
  <c r="L1088" i="10"/>
  <c r="N1088" i="10"/>
  <c r="M1088" i="10"/>
  <c r="R1088" i="10"/>
  <c r="O1088" i="10"/>
  <c r="F1088" i="10"/>
  <c r="B1088" i="10"/>
  <c r="K1088" i="10"/>
  <c r="G1088" i="10"/>
  <c r="I1088" i="10"/>
  <c r="H1088" i="10"/>
  <c r="P1088" i="10"/>
  <c r="D1088" i="10"/>
  <c r="Q1088" i="10"/>
  <c r="E1088" i="10"/>
  <c r="J1088" i="10"/>
  <c r="R1091" i="10"/>
  <c r="L1091" i="10"/>
  <c r="I1091" i="10"/>
  <c r="D1091" i="10"/>
  <c r="H1091" i="10"/>
  <c r="M1091" i="10"/>
  <c r="K1091" i="10"/>
  <c r="E1091" i="10"/>
  <c r="G1091" i="10"/>
  <c r="P1091" i="10"/>
  <c r="Q1091" i="10"/>
  <c r="N1091" i="10"/>
  <c r="B1091" i="10"/>
  <c r="O1091" i="10"/>
  <c r="J1091" i="10"/>
  <c r="F1091" i="10"/>
  <c r="B1398" i="10"/>
  <c r="F1398" i="10"/>
  <c r="J1398" i="10"/>
  <c r="E1398" i="10"/>
  <c r="P1398" i="10"/>
  <c r="K1398" i="10"/>
  <c r="H1398" i="10"/>
  <c r="M1398" i="10"/>
  <c r="G1398" i="10"/>
  <c r="L1398" i="10"/>
  <c r="O1398" i="10"/>
  <c r="R1398" i="10"/>
  <c r="D1398" i="10"/>
  <c r="Q1398" i="10"/>
  <c r="N1398" i="10"/>
  <c r="I1398" i="10"/>
  <c r="Q1015" i="10"/>
  <c r="J1015" i="10"/>
  <c r="R1015" i="10"/>
  <c r="I1015" i="10"/>
  <c r="M1015" i="10"/>
  <c r="B1015" i="10"/>
  <c r="G1015" i="10"/>
  <c r="D1015" i="10"/>
  <c r="L1015" i="10"/>
  <c r="K1015" i="10"/>
  <c r="H1015" i="10"/>
  <c r="F1015" i="10"/>
  <c r="O1015" i="10"/>
  <c r="N1015" i="10"/>
  <c r="P1015" i="10"/>
  <c r="E1015" i="10"/>
  <c r="M1278" i="10"/>
  <c r="H1278" i="10"/>
  <c r="L1278" i="10"/>
  <c r="G1278" i="10"/>
  <c r="K1278" i="10"/>
  <c r="F1278" i="10"/>
  <c r="E1278" i="10"/>
  <c r="R1278" i="10"/>
  <c r="O1278" i="10"/>
  <c r="I1278" i="10"/>
  <c r="D1278" i="10"/>
  <c r="J1278" i="10"/>
  <c r="P1278" i="10"/>
  <c r="Q1278" i="10"/>
  <c r="N1278" i="10"/>
  <c r="B1278" i="10"/>
  <c r="K1429" i="10"/>
  <c r="G1429" i="10"/>
  <c r="N1429" i="10"/>
  <c r="O1429" i="10"/>
  <c r="B1429" i="10"/>
  <c r="P1429" i="10"/>
  <c r="I1429" i="10"/>
  <c r="L1429" i="10"/>
  <c r="R1429" i="10"/>
  <c r="J1429" i="10"/>
  <c r="H1429" i="10"/>
  <c r="F1429" i="10"/>
  <c r="Q1429" i="10"/>
  <c r="E1429" i="10"/>
  <c r="D1429" i="10"/>
  <c r="M1429" i="10"/>
  <c r="K1501" i="10"/>
  <c r="I1501" i="10"/>
  <c r="B1501" i="10"/>
  <c r="F1501" i="10"/>
  <c r="M1501" i="10"/>
  <c r="J1501" i="10"/>
  <c r="Q1501" i="10"/>
  <c r="O1501" i="10"/>
  <c r="P1501" i="10"/>
  <c r="H1501" i="10"/>
  <c r="G1501" i="10"/>
  <c r="L1501" i="10"/>
  <c r="E1501" i="10"/>
  <c r="R1501" i="10"/>
  <c r="N1501" i="10"/>
  <c r="D1501" i="10"/>
  <c r="Q1290" i="10"/>
  <c r="L1290" i="10"/>
  <c r="I1290" i="10"/>
  <c r="B1290" i="10"/>
  <c r="F1290" i="10"/>
  <c r="H1290" i="10"/>
  <c r="K1290" i="10"/>
  <c r="D1290" i="10"/>
  <c r="P1290" i="10"/>
  <c r="J1290" i="10"/>
  <c r="E1290" i="10"/>
  <c r="N1290" i="10"/>
  <c r="M1290" i="10"/>
  <c r="R1290" i="10"/>
  <c r="G1290" i="10"/>
  <c r="O1290" i="10"/>
  <c r="K1131" i="10"/>
  <c r="L1131" i="10"/>
  <c r="Q1131" i="10"/>
  <c r="M1131" i="10"/>
  <c r="B1131" i="10"/>
  <c r="I1131" i="10"/>
  <c r="J1131" i="10"/>
  <c r="R1131" i="10"/>
  <c r="O1131" i="10"/>
  <c r="E1131" i="10"/>
  <c r="D1131" i="10"/>
  <c r="N1131" i="10"/>
  <c r="P1131" i="10"/>
  <c r="H1131" i="10"/>
  <c r="G1131" i="10"/>
  <c r="F1131" i="10"/>
  <c r="E1066" i="10"/>
  <c r="I1066" i="10"/>
  <c r="B1066" i="10"/>
  <c r="H1066" i="10"/>
  <c r="N1066" i="10"/>
  <c r="D1066" i="10"/>
  <c r="Q1066" i="10"/>
  <c r="R1066" i="10"/>
  <c r="P1066" i="10"/>
  <c r="K1066" i="10"/>
  <c r="M1066" i="10"/>
  <c r="J1066" i="10"/>
  <c r="F1066" i="10"/>
  <c r="G1066" i="10"/>
  <c r="O1066" i="10"/>
  <c r="L1066" i="10"/>
  <c r="D1105" i="10"/>
  <c r="Q1105" i="10"/>
  <c r="M1105" i="10"/>
  <c r="I1105" i="10"/>
  <c r="R1105" i="10"/>
  <c r="P1105" i="10"/>
  <c r="E1105" i="10"/>
  <c r="H1105" i="10"/>
  <c r="B1105" i="10"/>
  <c r="N1105" i="10"/>
  <c r="K1105" i="10"/>
  <c r="G1105" i="10"/>
  <c r="J1105" i="10"/>
  <c r="F1105" i="10"/>
  <c r="O1105" i="10"/>
  <c r="L1105" i="10"/>
  <c r="E1383" i="10"/>
  <c r="O1383" i="10"/>
  <c r="K1383" i="10"/>
  <c r="R1383" i="10"/>
  <c r="P1383" i="10"/>
  <c r="H1383" i="10"/>
  <c r="L1383" i="10"/>
  <c r="D1383" i="10"/>
  <c r="G1383" i="10"/>
  <c r="N1383" i="10"/>
  <c r="J1383" i="10"/>
  <c r="I1383" i="10"/>
  <c r="B1383" i="10"/>
  <c r="Q1383" i="10"/>
  <c r="M1383" i="10"/>
  <c r="F1383" i="10"/>
  <c r="J1390" i="10"/>
  <c r="I1390" i="10"/>
  <c r="O1390" i="10"/>
  <c r="G1390" i="10"/>
  <c r="B1390" i="10"/>
  <c r="R1390" i="10"/>
  <c r="P1390" i="10"/>
  <c r="L1390" i="10"/>
  <c r="D1390" i="10"/>
  <c r="N1390" i="10"/>
  <c r="E1390" i="10"/>
  <c r="F1390" i="10"/>
  <c r="Q1390" i="10"/>
  <c r="H1390" i="10"/>
  <c r="K1390" i="10"/>
  <c r="M1390" i="10"/>
  <c r="I1320" i="10"/>
  <c r="P1320" i="10"/>
  <c r="Q1320" i="10"/>
  <c r="K1320" i="10"/>
  <c r="M1320" i="10"/>
  <c r="D1320" i="10"/>
  <c r="O1320" i="10"/>
  <c r="H1320" i="10"/>
  <c r="B1320" i="10"/>
  <c r="F1320" i="10"/>
  <c r="G1320" i="10"/>
  <c r="L1320" i="10"/>
  <c r="R1320" i="10"/>
  <c r="N1320" i="10"/>
  <c r="E1320" i="10"/>
  <c r="J1320" i="10"/>
  <c r="K1194" i="10"/>
  <c r="O1194" i="10"/>
  <c r="J1194" i="10"/>
  <c r="Q1194" i="10"/>
  <c r="N1194" i="10"/>
  <c r="I1194" i="10"/>
  <c r="E1194" i="10"/>
  <c r="F1194" i="10"/>
  <c r="G1194" i="10"/>
  <c r="M1194" i="10"/>
  <c r="H1194" i="10"/>
  <c r="L1194" i="10"/>
  <c r="D1194" i="10"/>
  <c r="B1194" i="10"/>
  <c r="P1194" i="10"/>
  <c r="R1194" i="10"/>
  <c r="O1431" i="10"/>
  <c r="K1431" i="10"/>
  <c r="M1431" i="10"/>
  <c r="Q1431" i="10"/>
  <c r="D1431" i="10"/>
  <c r="G1431" i="10"/>
  <c r="I1431" i="10"/>
  <c r="R1431" i="10"/>
  <c r="L1431" i="10"/>
  <c r="F1431" i="10"/>
  <c r="B1431" i="10"/>
  <c r="E1431" i="10"/>
  <c r="J1431" i="10"/>
  <c r="N1431" i="10"/>
  <c r="P1431" i="10"/>
  <c r="H1431" i="10"/>
  <c r="N1191" i="10"/>
  <c r="K1191" i="10"/>
  <c r="G1191" i="10"/>
  <c r="B1191" i="10"/>
  <c r="M1191" i="10"/>
  <c r="L1191" i="10"/>
  <c r="P1191" i="10"/>
  <c r="F1191" i="10"/>
  <c r="D1191" i="10"/>
  <c r="I1191" i="10"/>
  <c r="Q1191" i="10"/>
  <c r="R1191" i="10"/>
  <c r="O1191" i="10"/>
  <c r="H1191" i="10"/>
  <c r="E1191" i="10"/>
  <c r="J1191" i="10"/>
  <c r="N1456" i="10"/>
  <c r="E1456" i="10"/>
  <c r="L1456" i="10"/>
  <c r="Q1456" i="10"/>
  <c r="R1456" i="10"/>
  <c r="M1456" i="10"/>
  <c r="F1456" i="10"/>
  <c r="I1456" i="10"/>
  <c r="O1456" i="10"/>
  <c r="H1456" i="10"/>
  <c r="P1456" i="10"/>
  <c r="B1456" i="10"/>
  <c r="D1456" i="10"/>
  <c r="J1456" i="10"/>
  <c r="G1456" i="10"/>
  <c r="K1456" i="10"/>
  <c r="J1424" i="10"/>
  <c r="K1424" i="10"/>
  <c r="R1424" i="10"/>
  <c r="L1424" i="10"/>
  <c r="I1424" i="10"/>
  <c r="Q1424" i="10"/>
  <c r="D1424" i="10"/>
  <c r="G1424" i="10"/>
  <c r="H1424" i="10"/>
  <c r="F1424" i="10"/>
  <c r="O1424" i="10"/>
  <c r="E1424" i="10"/>
  <c r="N1424" i="10"/>
  <c r="M1424" i="10"/>
  <c r="B1424" i="10"/>
  <c r="P1424" i="10"/>
  <c r="F1447" i="10"/>
  <c r="Q1447" i="10"/>
  <c r="L1447" i="10"/>
  <c r="H1447" i="10"/>
  <c r="P1447" i="10"/>
  <c r="I1447" i="10"/>
  <c r="D1447" i="10"/>
  <c r="O1447" i="10"/>
  <c r="M1447" i="10"/>
  <c r="K1447" i="10"/>
  <c r="E1447" i="10"/>
  <c r="J1447" i="10"/>
  <c r="B1447" i="10"/>
  <c r="R1447" i="10"/>
  <c r="N1447" i="10"/>
  <c r="G1447" i="10"/>
  <c r="F1147" i="10"/>
  <c r="O1147" i="10"/>
  <c r="R1147" i="10"/>
  <c r="H1147" i="10"/>
  <c r="D1147" i="10"/>
  <c r="Q1147" i="10"/>
  <c r="B1147" i="10"/>
  <c r="E1147" i="10"/>
  <c r="I1147" i="10"/>
  <c r="P1147" i="10"/>
  <c r="M1147" i="10"/>
  <c r="N1147" i="10"/>
  <c r="K1147" i="10"/>
  <c r="J1147" i="10"/>
  <c r="G1147" i="10"/>
  <c r="L1147" i="10"/>
  <c r="G1379" i="10"/>
  <c r="L1379" i="10"/>
  <c r="M1379" i="10"/>
  <c r="F1379" i="10"/>
  <c r="D1379" i="10"/>
  <c r="J1379" i="10"/>
  <c r="N1379" i="10"/>
  <c r="K1379" i="10"/>
  <c r="I1379" i="10"/>
  <c r="P1379" i="10"/>
  <c r="H1379" i="10"/>
  <c r="E1379" i="10"/>
  <c r="R1379" i="10"/>
  <c r="B1379" i="10"/>
  <c r="Q1379" i="10"/>
  <c r="O1379" i="10"/>
  <c r="F1095" i="10"/>
  <c r="Q1095" i="10"/>
  <c r="M1095" i="10"/>
  <c r="I1095" i="10"/>
  <c r="R1095" i="10"/>
  <c r="P1095" i="10"/>
  <c r="J1095" i="10"/>
  <c r="B1095" i="10"/>
  <c r="L1095" i="10"/>
  <c r="H1095" i="10"/>
  <c r="D1095" i="10"/>
  <c r="O1095" i="10"/>
  <c r="G1095" i="10"/>
  <c r="K1095" i="10"/>
  <c r="E1095" i="10"/>
  <c r="N1095" i="10"/>
  <c r="Q1216" i="10"/>
  <c r="R1216" i="10"/>
  <c r="J1216" i="10"/>
  <c r="O1216" i="10"/>
  <c r="N1216" i="10"/>
  <c r="P1216" i="10"/>
  <c r="E1216" i="10"/>
  <c r="B1216" i="10"/>
  <c r="G1216" i="10"/>
  <c r="H1216" i="10"/>
  <c r="M1216" i="10"/>
  <c r="F1216" i="10"/>
  <c r="D1216" i="10"/>
  <c r="K1216" i="10"/>
  <c r="I1216" i="10"/>
  <c r="L1216" i="10"/>
  <c r="P1019" i="10"/>
  <c r="H1019" i="10"/>
  <c r="N1019" i="10"/>
  <c r="L1019" i="10"/>
  <c r="K1019" i="10"/>
  <c r="B1019" i="10"/>
  <c r="O1019" i="10"/>
  <c r="I1019" i="10"/>
  <c r="G1019" i="10"/>
  <c r="Q1019" i="10"/>
  <c r="R1019" i="10"/>
  <c r="J1019" i="10"/>
  <c r="E1019" i="10"/>
  <c r="M1019" i="10"/>
  <c r="D1019" i="10"/>
  <c r="F1019" i="10"/>
  <c r="D1169" i="10"/>
  <c r="Q1169" i="10"/>
  <c r="M1169" i="10"/>
  <c r="L1169" i="10"/>
  <c r="F1169" i="10"/>
  <c r="J1169" i="10"/>
  <c r="N1169" i="10"/>
  <c r="B1169" i="10"/>
  <c r="H1169" i="10"/>
  <c r="P1169" i="10"/>
  <c r="G1169" i="10"/>
  <c r="E1169" i="10"/>
  <c r="R1169" i="10"/>
  <c r="I1169" i="10"/>
  <c r="O1169" i="10"/>
  <c r="K1169" i="10"/>
  <c r="F1039" i="10"/>
  <c r="B1039" i="10"/>
  <c r="H1039" i="10"/>
  <c r="G1039" i="10"/>
  <c r="D1039" i="10"/>
  <c r="M1039" i="10"/>
  <c r="O1039" i="10"/>
  <c r="P1039" i="10"/>
  <c r="I1039" i="10"/>
  <c r="Q1039" i="10"/>
  <c r="J1039" i="10"/>
  <c r="R1039" i="10"/>
  <c r="L1039" i="10"/>
  <c r="K1039" i="10"/>
  <c r="E1039" i="10"/>
  <c r="N1039" i="10"/>
  <c r="E1460" i="10"/>
  <c r="R1460" i="10"/>
  <c r="P1460" i="10"/>
  <c r="O1460" i="10"/>
  <c r="K1460" i="10"/>
  <c r="N1460" i="10"/>
  <c r="G1460" i="10"/>
  <c r="D1460" i="10"/>
  <c r="B1460" i="10"/>
  <c r="M1460" i="10"/>
  <c r="Q1460" i="10"/>
  <c r="H1460" i="10"/>
  <c r="J1460" i="10"/>
  <c r="F1460" i="10"/>
  <c r="L1460" i="10"/>
  <c r="I1460" i="10"/>
  <c r="Q1305" i="10"/>
  <c r="P1305" i="10"/>
  <c r="F1305" i="10"/>
  <c r="H1305" i="10"/>
  <c r="K1305" i="10"/>
  <c r="E1305" i="10"/>
  <c r="B1305" i="10"/>
  <c r="N1305" i="10"/>
  <c r="L1305" i="10"/>
  <c r="M1305" i="10"/>
  <c r="G1305" i="10"/>
  <c r="J1305" i="10"/>
  <c r="O1305" i="10"/>
  <c r="I1305" i="10"/>
  <c r="D1305" i="10"/>
  <c r="R1305" i="10"/>
  <c r="F1098" i="10"/>
  <c r="Q1098" i="10"/>
  <c r="E1098" i="10"/>
  <c r="L1098" i="10"/>
  <c r="J1098" i="10"/>
  <c r="R1098" i="10"/>
  <c r="M1098" i="10"/>
  <c r="G1098" i="10"/>
  <c r="K1098" i="10"/>
  <c r="I1098" i="10"/>
  <c r="N1098" i="10"/>
  <c r="H1098" i="10"/>
  <c r="O1098" i="10"/>
  <c r="B1098" i="10"/>
  <c r="P1098" i="10"/>
  <c r="D1098" i="10"/>
  <c r="O1420" i="10"/>
  <c r="G1420" i="10"/>
  <c r="Q1420" i="10"/>
  <c r="R1420" i="10"/>
  <c r="P1420" i="10"/>
  <c r="J1420" i="10"/>
  <c r="N1420" i="10"/>
  <c r="K1420" i="10"/>
  <c r="D1420" i="10"/>
  <c r="I1420" i="10"/>
  <c r="M1420" i="10"/>
  <c r="F1420" i="10"/>
  <c r="B1420" i="10"/>
  <c r="E1420" i="10"/>
  <c r="H1420" i="10"/>
  <c r="L1420" i="10"/>
  <c r="Q1107" i="10"/>
  <c r="I1107" i="10"/>
  <c r="N1107" i="10"/>
  <c r="P1107" i="10"/>
  <c r="L1107" i="10"/>
  <c r="G1107" i="10"/>
  <c r="D1107" i="10"/>
  <c r="H1107" i="10"/>
  <c r="B1107" i="10"/>
  <c r="R1107" i="10"/>
  <c r="M1107" i="10"/>
  <c r="F1107" i="10"/>
  <c r="K1107" i="10"/>
  <c r="O1107" i="10"/>
  <c r="J1107" i="10"/>
  <c r="E1107" i="10"/>
  <c r="P1497" i="10"/>
  <c r="D1497" i="10"/>
  <c r="M1497" i="10"/>
  <c r="L1497" i="10"/>
  <c r="Q1497" i="10"/>
  <c r="J1497" i="10"/>
  <c r="B1497" i="10"/>
  <c r="G1497" i="10"/>
  <c r="E1497" i="10"/>
  <c r="F1497" i="10"/>
  <c r="N1497" i="10"/>
  <c r="K1497" i="10"/>
  <c r="H1497" i="10"/>
  <c r="O1497" i="10"/>
  <c r="I1497" i="10"/>
  <c r="R1497" i="10"/>
  <c r="N1249" i="10"/>
  <c r="I1249" i="10"/>
  <c r="H1249" i="10"/>
  <c r="G1249" i="10"/>
  <c r="J1249" i="10"/>
  <c r="F1249" i="10"/>
  <c r="L1249" i="10"/>
  <c r="B1249" i="10"/>
  <c r="K1249" i="10"/>
  <c r="D1249" i="10"/>
  <c r="R1249" i="10"/>
  <c r="O1249" i="10"/>
  <c r="E1249" i="10"/>
  <c r="M1249" i="10"/>
  <c r="Q1249" i="10"/>
  <c r="P1249" i="10"/>
  <c r="G1472" i="10"/>
  <c r="F1472" i="10"/>
  <c r="B1472" i="10"/>
  <c r="E1472" i="10"/>
  <c r="N1472" i="10"/>
  <c r="M1472" i="10"/>
  <c r="I1472" i="10"/>
  <c r="R1472" i="10"/>
  <c r="H1472" i="10"/>
  <c r="K1472" i="10"/>
  <c r="J1472" i="10"/>
  <c r="P1472" i="10"/>
  <c r="O1472" i="10"/>
  <c r="L1472" i="10"/>
  <c r="D1472" i="10"/>
  <c r="Q1472" i="10"/>
  <c r="E1362" i="10"/>
  <c r="L1362" i="10"/>
  <c r="M1362" i="10"/>
  <c r="J1362" i="10"/>
  <c r="K1362" i="10"/>
  <c r="F1362" i="10"/>
  <c r="H1362" i="10"/>
  <c r="P1362" i="10"/>
  <c r="O1362" i="10"/>
  <c r="N1362" i="10"/>
  <c r="Q1362" i="10"/>
  <c r="I1362" i="10"/>
  <c r="D1362" i="10"/>
  <c r="R1362" i="10"/>
  <c r="G1362" i="10"/>
  <c r="B1362" i="10"/>
  <c r="D1146" i="10"/>
  <c r="G1146" i="10"/>
  <c r="K1146" i="10"/>
  <c r="P1146" i="10"/>
  <c r="O1146" i="10"/>
  <c r="H1146" i="10"/>
  <c r="E1146" i="10"/>
  <c r="M1146" i="10"/>
  <c r="N1146" i="10"/>
  <c r="I1146" i="10"/>
  <c r="R1146" i="10"/>
  <c r="Q1146" i="10"/>
  <c r="B1146" i="10"/>
  <c r="L1146" i="10"/>
  <c r="F1146" i="10"/>
  <c r="J1146" i="10"/>
  <c r="B1307" i="10"/>
  <c r="I1307" i="10"/>
  <c r="F1307" i="10"/>
  <c r="J1307" i="10"/>
  <c r="K1307" i="10"/>
  <c r="P1307" i="10"/>
  <c r="N1307" i="10"/>
  <c r="E1307" i="10"/>
  <c r="H1307" i="10"/>
  <c r="L1307" i="10"/>
  <c r="Q1307" i="10"/>
  <c r="R1307" i="10"/>
  <c r="G1307" i="10"/>
  <c r="O1307" i="10"/>
  <c r="M1307" i="10"/>
  <c r="D1307" i="10"/>
  <c r="G1492" i="10"/>
  <c r="R1492" i="10"/>
  <c r="O1492" i="10"/>
  <c r="D1492" i="10"/>
  <c r="K1492" i="10"/>
  <c r="Q1492" i="10"/>
  <c r="N1492" i="10"/>
  <c r="E1492" i="10"/>
  <c r="F1492" i="10"/>
  <c r="L1492" i="10"/>
  <c r="P1492" i="10"/>
  <c r="B1492" i="10"/>
  <c r="M1492" i="10"/>
  <c r="H1492" i="10"/>
  <c r="J1492" i="10"/>
  <c r="I1492" i="10"/>
  <c r="B1126" i="10"/>
  <c r="F1126" i="10"/>
  <c r="R1126" i="10"/>
  <c r="I1126" i="10"/>
  <c r="E1126" i="10"/>
  <c r="K1126" i="10"/>
  <c r="G1126" i="10"/>
  <c r="M1126" i="10"/>
  <c r="D1126" i="10"/>
  <c r="J1126" i="10"/>
  <c r="L1126" i="10"/>
  <c r="P1126" i="10"/>
  <c r="N1126" i="10"/>
  <c r="H1126" i="10"/>
  <c r="Q1126" i="10"/>
  <c r="O1126" i="10"/>
  <c r="R1340" i="10"/>
  <c r="I1340" i="10"/>
  <c r="Q1340" i="10"/>
  <c r="P1340" i="10"/>
  <c r="K1340" i="10"/>
  <c r="F1340" i="10"/>
  <c r="H1340" i="10"/>
  <c r="J1340" i="10"/>
  <c r="B1340" i="10"/>
  <c r="M1340" i="10"/>
  <c r="L1340" i="10"/>
  <c r="G1340" i="10"/>
  <c r="D1340" i="10"/>
  <c r="E1340" i="10"/>
  <c r="O1340" i="10"/>
  <c r="N1340" i="10"/>
  <c r="D1062" i="10"/>
  <c r="P1062" i="10"/>
  <c r="E1062" i="10"/>
  <c r="H1062" i="10"/>
  <c r="B1062" i="10"/>
  <c r="I1062" i="10"/>
  <c r="L1062" i="10"/>
  <c r="G1062" i="10"/>
  <c r="F1062" i="10"/>
  <c r="M1062" i="10"/>
  <c r="J1062" i="10"/>
  <c r="R1062" i="10"/>
  <c r="Q1062" i="10"/>
  <c r="O1062" i="10"/>
  <c r="K1062" i="10"/>
  <c r="N1062" i="10"/>
  <c r="R1455" i="10"/>
  <c r="M1455" i="10"/>
  <c r="F1455" i="10"/>
  <c r="E1455" i="10"/>
  <c r="O1455" i="10"/>
  <c r="L1455" i="10"/>
  <c r="G1455" i="10"/>
  <c r="B1455" i="10"/>
  <c r="N1455" i="10"/>
  <c r="H1455" i="10"/>
  <c r="Q1455" i="10"/>
  <c r="D1455" i="10"/>
  <c r="K1455" i="10"/>
  <c r="I1455" i="10"/>
  <c r="P1455" i="10"/>
  <c r="J1455" i="10"/>
  <c r="D1273" i="10"/>
  <c r="H1273" i="10"/>
  <c r="M1273" i="10"/>
  <c r="G1273" i="10"/>
  <c r="I1273" i="10"/>
  <c r="Q1273" i="10"/>
  <c r="R1273" i="10"/>
  <c r="J1273" i="10"/>
  <c r="K1273" i="10"/>
  <c r="E1273" i="10"/>
  <c r="L1273" i="10"/>
  <c r="B1273" i="10"/>
  <c r="N1273" i="10"/>
  <c r="P1273" i="10"/>
  <c r="F1273" i="10"/>
  <c r="O1273" i="10"/>
  <c r="R1326" i="10"/>
  <c r="M1326" i="10"/>
  <c r="E1326" i="10"/>
  <c r="N1326" i="10"/>
  <c r="F1326" i="10"/>
  <c r="G1326" i="10"/>
  <c r="B1326" i="10"/>
  <c r="P1326" i="10"/>
  <c r="H1326" i="10"/>
  <c r="O1326" i="10"/>
  <c r="I1326" i="10"/>
  <c r="D1326" i="10"/>
  <c r="J1326" i="10"/>
  <c r="L1326" i="10"/>
  <c r="K1326" i="10"/>
  <c r="Q1326" i="10"/>
  <c r="F1333" i="10"/>
  <c r="N1333" i="10"/>
  <c r="K1333" i="10"/>
  <c r="O1333" i="10"/>
  <c r="I1333" i="10"/>
  <c r="M1333" i="10"/>
  <c r="B1333" i="10"/>
  <c r="H1333" i="10"/>
  <c r="J1333" i="10"/>
  <c r="R1333" i="10"/>
  <c r="P1333" i="10"/>
  <c r="D1333" i="10"/>
  <c r="E1333" i="10"/>
  <c r="L1333" i="10"/>
  <c r="G1333" i="10"/>
  <c r="Q1333" i="10"/>
  <c r="I1468" i="10"/>
  <c r="H1468" i="10"/>
  <c r="R1468" i="10"/>
  <c r="O1468" i="10"/>
  <c r="E1468" i="10"/>
  <c r="D1468" i="10"/>
  <c r="P1468" i="10"/>
  <c r="K1468" i="10"/>
  <c r="Q1468" i="10"/>
  <c r="G1468" i="10"/>
  <c r="F1468" i="10"/>
  <c r="M1468" i="10"/>
  <c r="L1468" i="10"/>
  <c r="N1468" i="10"/>
  <c r="B1468" i="10"/>
  <c r="J1468" i="10"/>
  <c r="O1226" i="10"/>
  <c r="B1226" i="10"/>
  <c r="K1226" i="10"/>
  <c r="P1226" i="10"/>
  <c r="J1226" i="10"/>
  <c r="R1226" i="10"/>
  <c r="I1226" i="10"/>
  <c r="G1226" i="10"/>
  <c r="L1226" i="10"/>
  <c r="Q1226" i="10"/>
  <c r="F1226" i="10"/>
  <c r="E1226" i="10"/>
  <c r="M1226" i="10"/>
  <c r="H1226" i="10"/>
  <c r="D1226" i="10"/>
  <c r="N1226" i="10"/>
  <c r="B1277" i="10"/>
  <c r="O1277" i="10"/>
  <c r="H1277" i="10"/>
  <c r="Q1277" i="10"/>
  <c r="L1277" i="10"/>
  <c r="D1277" i="10"/>
  <c r="I1277" i="10"/>
  <c r="P1277" i="10"/>
  <c r="E1277" i="10"/>
  <c r="R1277" i="10"/>
  <c r="M1277" i="10"/>
  <c r="F1277" i="10"/>
  <c r="G1277" i="10"/>
  <c r="K1277" i="10"/>
  <c r="J1277" i="10"/>
  <c r="N1277" i="10"/>
  <c r="G1162" i="10"/>
  <c r="I1162" i="10"/>
  <c r="K1162" i="10"/>
  <c r="B1162" i="10"/>
  <c r="O1162" i="10"/>
  <c r="J1162" i="10"/>
  <c r="P1162" i="10"/>
  <c r="H1162" i="10"/>
  <c r="D1162" i="10"/>
  <c r="L1162" i="10"/>
  <c r="Q1162" i="10"/>
  <c r="F1162" i="10"/>
  <c r="E1162" i="10"/>
  <c r="R1162" i="10"/>
  <c r="M1162" i="10"/>
  <c r="N1162" i="10"/>
  <c r="H1214" i="10"/>
  <c r="B1214" i="10"/>
  <c r="Q1214" i="10"/>
  <c r="J1214" i="10"/>
  <c r="N1214" i="10"/>
  <c r="F1214" i="10"/>
  <c r="R1214" i="10"/>
  <c r="I1214" i="10"/>
  <c r="O1214" i="10"/>
  <c r="D1214" i="10"/>
  <c r="P1214" i="10"/>
  <c r="L1214" i="10"/>
  <c r="K1214" i="10"/>
  <c r="M1214" i="10"/>
  <c r="E1214" i="10"/>
  <c r="G1214" i="10"/>
  <c r="L1045" i="10"/>
  <c r="F1045" i="10"/>
  <c r="R1045" i="10"/>
  <c r="Q1045" i="10"/>
  <c r="H1045" i="10"/>
  <c r="G1045" i="10"/>
  <c r="N1045" i="10"/>
  <c r="K1045" i="10"/>
  <c r="J1045" i="10"/>
  <c r="D1045" i="10"/>
  <c r="M1045" i="10"/>
  <c r="O1045" i="10"/>
  <c r="B1045" i="10"/>
  <c r="I1045" i="10"/>
  <c r="E1045" i="10"/>
  <c r="P1045" i="10"/>
  <c r="G1083" i="10"/>
  <c r="M1083" i="10"/>
  <c r="B1083" i="10"/>
  <c r="F1083" i="10"/>
  <c r="N1083" i="10"/>
  <c r="P1083" i="10"/>
  <c r="L1083" i="10"/>
  <c r="R1083" i="10"/>
  <c r="D1083" i="10"/>
  <c r="Q1083" i="10"/>
  <c r="K1083" i="10"/>
  <c r="J1083" i="10"/>
  <c r="O1083" i="10"/>
  <c r="I1083" i="10"/>
  <c r="E1083" i="10"/>
  <c r="H1083" i="10"/>
  <c r="N1363" i="10"/>
  <c r="B1363" i="10"/>
  <c r="Q1363" i="10"/>
  <c r="M1363" i="10"/>
  <c r="J1363" i="10"/>
  <c r="P1363" i="10"/>
  <c r="I1363" i="10"/>
  <c r="E1363" i="10"/>
  <c r="K1363" i="10"/>
  <c r="G1363" i="10"/>
  <c r="R1363" i="10"/>
  <c r="D1363" i="10"/>
  <c r="L1363" i="10"/>
  <c r="H1363" i="10"/>
  <c r="O1363" i="10"/>
  <c r="F1363" i="10"/>
  <c r="P1141" i="10"/>
  <c r="K1141" i="10"/>
  <c r="Q1141" i="10"/>
  <c r="N1141" i="10"/>
  <c r="F1141" i="10"/>
  <c r="J1141" i="10"/>
  <c r="E1141" i="10"/>
  <c r="I1141" i="10"/>
  <c r="G1141" i="10"/>
  <c r="H1141" i="10"/>
  <c r="O1141" i="10"/>
  <c r="L1141" i="10"/>
  <c r="B1141" i="10"/>
  <c r="R1141" i="10"/>
  <c r="M1141" i="10"/>
  <c r="D1141" i="10"/>
  <c r="D1182" i="10"/>
  <c r="B1182" i="10"/>
  <c r="J1182" i="10"/>
  <c r="P1182" i="10"/>
  <c r="N1182" i="10"/>
  <c r="R1182" i="10"/>
  <c r="E1182" i="10"/>
  <c r="Q1182" i="10"/>
  <c r="G1182" i="10"/>
  <c r="M1182" i="10"/>
  <c r="K1182" i="10"/>
  <c r="O1182" i="10"/>
  <c r="I1182" i="10"/>
  <c r="F1182" i="10"/>
  <c r="L1182" i="10"/>
  <c r="H1182" i="10"/>
  <c r="K1331" i="10"/>
  <c r="Q1331" i="10"/>
  <c r="N1331" i="10"/>
  <c r="R1331" i="10"/>
  <c r="E1331" i="10"/>
  <c r="M1331" i="10"/>
  <c r="D1331" i="10"/>
  <c r="J1331" i="10"/>
  <c r="H1331" i="10"/>
  <c r="F1331" i="10"/>
  <c r="O1331" i="10"/>
  <c r="G1331" i="10"/>
  <c r="B1331" i="10"/>
  <c r="P1331" i="10"/>
  <c r="L1331" i="10"/>
  <c r="I1331" i="10"/>
  <c r="B1112" i="10"/>
  <c r="L1112" i="10"/>
  <c r="E1112" i="10"/>
  <c r="I1112" i="10"/>
  <c r="D1112" i="10"/>
  <c r="R1112" i="10"/>
  <c r="F1112" i="10"/>
  <c r="J1112" i="10"/>
  <c r="M1112" i="10"/>
  <c r="G1112" i="10"/>
  <c r="Q1112" i="10"/>
  <c r="N1112" i="10"/>
  <c r="P1112" i="10"/>
  <c r="O1112" i="10"/>
  <c r="K1112" i="10"/>
  <c r="H1112" i="10"/>
  <c r="L1145" i="10"/>
  <c r="B1145" i="10"/>
  <c r="N1145" i="10"/>
  <c r="F1145" i="10"/>
  <c r="I1145" i="10"/>
  <c r="R1145" i="10"/>
  <c r="P1145" i="10"/>
  <c r="D1145" i="10"/>
  <c r="G1145" i="10"/>
  <c r="H1145" i="10"/>
  <c r="K1145" i="10"/>
  <c r="Q1145" i="10"/>
  <c r="E1145" i="10"/>
  <c r="O1145" i="10"/>
  <c r="J1145" i="10"/>
  <c r="M1145" i="10"/>
  <c r="M1044" i="10"/>
  <c r="L1044" i="10"/>
  <c r="J1044" i="10"/>
  <c r="B1044" i="10"/>
  <c r="D1044" i="10"/>
  <c r="Q1044" i="10"/>
  <c r="N1044" i="10"/>
  <c r="I1044" i="10"/>
  <c r="P1044" i="10"/>
  <c r="G1044" i="10"/>
  <c r="F1044" i="10"/>
  <c r="K1044" i="10"/>
  <c r="H1044" i="10"/>
  <c r="R1044" i="10"/>
  <c r="O1044" i="10"/>
  <c r="E1044" i="10"/>
  <c r="N1133" i="10"/>
  <c r="M1133" i="10"/>
  <c r="J1133" i="10"/>
  <c r="O1133" i="10"/>
  <c r="R1133" i="10"/>
  <c r="F1133" i="10"/>
  <c r="L1133" i="10"/>
  <c r="I1133" i="10"/>
  <c r="P1133" i="10"/>
  <c r="E1133" i="10"/>
  <c r="H1133" i="10"/>
  <c r="K1133" i="10"/>
  <c r="B1133" i="10"/>
  <c r="G1133" i="10"/>
  <c r="Q1133" i="10"/>
  <c r="D1133" i="10"/>
  <c r="P1048" i="10"/>
  <c r="M1048" i="10"/>
  <c r="E1048" i="10"/>
  <c r="K1048" i="10"/>
  <c r="D1048" i="10"/>
  <c r="G1048" i="10"/>
  <c r="Q1048" i="10"/>
  <c r="O1048" i="10"/>
  <c r="B1048" i="10"/>
  <c r="L1048" i="10"/>
  <c r="I1048" i="10"/>
  <c r="R1048" i="10"/>
  <c r="N1048" i="10"/>
  <c r="F1048" i="10"/>
  <c r="J1048" i="10"/>
  <c r="H1048" i="10"/>
  <c r="F1255" i="10"/>
  <c r="R1255" i="10"/>
  <c r="J1255" i="10"/>
  <c r="P1255" i="10"/>
  <c r="L1255" i="10"/>
  <c r="H1255" i="10"/>
  <c r="D1255" i="10"/>
  <c r="O1255" i="10"/>
  <c r="Q1255" i="10"/>
  <c r="M1255" i="10"/>
  <c r="I1255" i="10"/>
  <c r="B1255" i="10"/>
  <c r="N1255" i="10"/>
  <c r="K1255" i="10"/>
  <c r="G1255" i="10"/>
  <c r="E1255" i="10"/>
  <c r="J1207" i="10"/>
  <c r="F1207" i="10"/>
  <c r="R1207" i="10"/>
  <c r="P1207" i="10"/>
  <c r="N1207" i="10"/>
  <c r="K1207" i="10"/>
  <c r="G1207" i="10"/>
  <c r="B1207" i="10"/>
  <c r="M1207" i="10"/>
  <c r="I1207" i="10"/>
  <c r="E1207" i="10"/>
  <c r="Q1207" i="10"/>
  <c r="D1207" i="10"/>
  <c r="O1207" i="10"/>
  <c r="H1207" i="10"/>
  <c r="L1207" i="10"/>
  <c r="I1295" i="10"/>
  <c r="B1295" i="10"/>
  <c r="L1295" i="10"/>
  <c r="H1295" i="10"/>
  <c r="G1295" i="10"/>
  <c r="O1295" i="10"/>
  <c r="M1295" i="10"/>
  <c r="D1295" i="10"/>
  <c r="F1295" i="10"/>
  <c r="N1295" i="10"/>
  <c r="P1295" i="10"/>
  <c r="E1295" i="10"/>
  <c r="K1295" i="10"/>
  <c r="J1295" i="10"/>
  <c r="Q1295" i="10"/>
  <c r="R1295" i="10"/>
  <c r="G1386" i="10"/>
  <c r="Q1386" i="10"/>
  <c r="L1386" i="10"/>
  <c r="J1386" i="10"/>
  <c r="O1386" i="10"/>
  <c r="F1386" i="10"/>
  <c r="E1386" i="10"/>
  <c r="K1386" i="10"/>
  <c r="P1386" i="10"/>
  <c r="N1386" i="10"/>
  <c r="H1386" i="10"/>
  <c r="I1386" i="10"/>
  <c r="B1386" i="10"/>
  <c r="R1386" i="10"/>
  <c r="M1386" i="10"/>
  <c r="D1386" i="10"/>
  <c r="J1153" i="10"/>
  <c r="F1153" i="10"/>
  <c r="N1153" i="10"/>
  <c r="B1153" i="10"/>
  <c r="D1153" i="10"/>
  <c r="G1153" i="10"/>
  <c r="P1153" i="10"/>
  <c r="O1153" i="10"/>
  <c r="M1153" i="10"/>
  <c r="K1153" i="10"/>
  <c r="I1153" i="10"/>
  <c r="H1153" i="10"/>
  <c r="Q1153" i="10"/>
  <c r="L1153" i="10"/>
  <c r="R1153" i="10"/>
  <c r="E1153" i="10"/>
  <c r="F1199" i="10"/>
  <c r="N1199" i="10"/>
  <c r="L1199" i="10"/>
  <c r="K1199" i="10"/>
  <c r="E1199" i="10"/>
  <c r="P1199" i="10"/>
  <c r="M1199" i="10"/>
  <c r="I1199" i="10"/>
  <c r="O1199" i="10"/>
  <c r="Q1199" i="10"/>
  <c r="R1199" i="10"/>
  <c r="D1199" i="10"/>
  <c r="H1199" i="10"/>
  <c r="B1199" i="10"/>
  <c r="J1199" i="10"/>
  <c r="G1199" i="10"/>
  <c r="D1014" i="10"/>
  <c r="N1014" i="10"/>
  <c r="K1014" i="10"/>
  <c r="F1014" i="10"/>
  <c r="M1014" i="10"/>
  <c r="R1014" i="10"/>
  <c r="H1014" i="10"/>
  <c r="B1014" i="10"/>
  <c r="E1014" i="10"/>
  <c r="L1014" i="10"/>
  <c r="Q1014" i="10"/>
  <c r="P1014" i="10"/>
  <c r="I1014" i="10"/>
  <c r="J1014" i="10"/>
  <c r="O1014" i="10"/>
  <c r="G1014" i="10"/>
  <c r="E1405" i="10"/>
  <c r="R1405" i="10"/>
  <c r="N1405" i="10"/>
  <c r="P1405" i="10"/>
  <c r="I1405" i="10"/>
  <c r="O1405" i="10"/>
  <c r="L1405" i="10"/>
  <c r="F1405" i="10"/>
  <c r="J1405" i="10"/>
  <c r="K1405" i="10"/>
  <c r="Q1405" i="10"/>
  <c r="H1405" i="10"/>
  <c r="B1405" i="10"/>
  <c r="G1405" i="10"/>
  <c r="M1405" i="10"/>
  <c r="D1405" i="10"/>
  <c r="O1462" i="10"/>
  <c r="H1462" i="10"/>
  <c r="E1462" i="10"/>
  <c r="I1462" i="10"/>
  <c r="R1462" i="10"/>
  <c r="M1462" i="10"/>
  <c r="J1462" i="10"/>
  <c r="Q1462" i="10"/>
  <c r="N1462" i="10"/>
  <c r="G1462" i="10"/>
  <c r="P1462" i="10"/>
  <c r="L1462" i="10"/>
  <c r="D1462" i="10"/>
  <c r="K1462" i="10"/>
  <c r="B1462" i="10"/>
  <c r="F1462" i="10"/>
  <c r="L1225" i="10"/>
  <c r="H1225" i="10"/>
  <c r="M1225" i="10"/>
  <c r="R1225" i="10"/>
  <c r="I1225" i="10"/>
  <c r="Q1225" i="10"/>
  <c r="F1225" i="10"/>
  <c r="O1225" i="10"/>
  <c r="J1225" i="10"/>
  <c r="E1225" i="10"/>
  <c r="P1225" i="10"/>
  <c r="N1225" i="10"/>
  <c r="K1225" i="10"/>
  <c r="D1225" i="10"/>
  <c r="G1225" i="10"/>
  <c r="B1225" i="10"/>
  <c r="G1243" i="10"/>
  <c r="R1243" i="10"/>
  <c r="O1243" i="10"/>
  <c r="P1243" i="10"/>
  <c r="E1243" i="10"/>
  <c r="F1243" i="10"/>
  <c r="K1243" i="10"/>
  <c r="I1243" i="10"/>
  <c r="D1243" i="10"/>
  <c r="Q1243" i="10"/>
  <c r="N1243" i="10"/>
  <c r="J1243" i="10"/>
  <c r="B1243" i="10"/>
  <c r="L1243" i="10"/>
  <c r="H1243" i="10"/>
  <c r="M1243" i="10"/>
  <c r="L1266" i="10"/>
  <c r="R1266" i="10"/>
  <c r="B1266" i="10"/>
  <c r="H1266" i="10"/>
  <c r="O1266" i="10"/>
  <c r="Q1266" i="10"/>
  <c r="F1266" i="10"/>
  <c r="G1266" i="10"/>
  <c r="I1266" i="10"/>
  <c r="J1266" i="10"/>
  <c r="P1266" i="10"/>
  <c r="E1266" i="10"/>
  <c r="M1266" i="10"/>
  <c r="N1266" i="10"/>
  <c r="D1266" i="10"/>
  <c r="K1266" i="10"/>
  <c r="D1185" i="10"/>
  <c r="R1185" i="10"/>
  <c r="P1185" i="10"/>
  <c r="K1185" i="10"/>
  <c r="Q1185" i="10"/>
  <c r="G1185" i="10"/>
  <c r="L1185" i="10"/>
  <c r="E1185" i="10"/>
  <c r="I1185" i="10"/>
  <c r="H1185" i="10"/>
  <c r="N1185" i="10"/>
  <c r="M1185" i="10"/>
  <c r="F1185" i="10"/>
  <c r="B1185" i="10"/>
  <c r="O1185" i="10"/>
  <c r="J1185" i="10"/>
  <c r="J1074" i="10"/>
  <c r="E1074" i="10"/>
  <c r="O1074" i="10"/>
  <c r="M1074" i="10"/>
  <c r="Q1074" i="10"/>
  <c r="K1074" i="10"/>
  <c r="I1074" i="10"/>
  <c r="F1074" i="10"/>
  <c r="P1074" i="10"/>
  <c r="L1074" i="10"/>
  <c r="H1074" i="10"/>
  <c r="N1074" i="10"/>
  <c r="D1074" i="10"/>
  <c r="G1074" i="10"/>
  <c r="R1074" i="10"/>
  <c r="B1074" i="10"/>
  <c r="O1063" i="10"/>
  <c r="L1063" i="10"/>
  <c r="H1063" i="10"/>
  <c r="B1063" i="10"/>
  <c r="R1063" i="10"/>
  <c r="P1063" i="10"/>
  <c r="J1063" i="10"/>
  <c r="D1063" i="10"/>
  <c r="M1063" i="10"/>
  <c r="E1063" i="10"/>
  <c r="K1063" i="10"/>
  <c r="F1063" i="10"/>
  <c r="I1063" i="10"/>
  <c r="N1063" i="10"/>
  <c r="G1063" i="10"/>
  <c r="Q1063" i="10"/>
  <c r="O1170" i="10"/>
  <c r="K1170" i="10"/>
  <c r="G1170" i="10"/>
  <c r="B1170" i="10"/>
  <c r="P1170" i="10"/>
  <c r="J1170" i="10"/>
  <c r="I1170" i="10"/>
  <c r="D1170" i="10"/>
  <c r="H1170" i="10"/>
  <c r="Q1170" i="10"/>
  <c r="R1170" i="10"/>
  <c r="L1170" i="10"/>
  <c r="N1170" i="10"/>
  <c r="F1170" i="10"/>
  <c r="E1170" i="10"/>
  <c r="M1170" i="10"/>
  <c r="F1325" i="10"/>
  <c r="M1325" i="10"/>
  <c r="J1325" i="10"/>
  <c r="P1325" i="10"/>
  <c r="Q1325" i="10"/>
  <c r="O1325" i="10"/>
  <c r="D1325" i="10"/>
  <c r="B1325" i="10"/>
  <c r="R1325" i="10"/>
  <c r="G1325" i="10"/>
  <c r="K1325" i="10"/>
  <c r="N1325" i="10"/>
  <c r="I1325" i="10"/>
  <c r="L1325" i="10"/>
  <c r="E1325" i="10"/>
  <c r="H1325" i="10"/>
  <c r="H1373" i="10"/>
  <c r="E1373" i="10"/>
  <c r="B1373" i="10"/>
  <c r="N1373" i="10"/>
  <c r="J1373" i="10"/>
  <c r="Q1373" i="10"/>
  <c r="F1373" i="10"/>
  <c r="K1373" i="10"/>
  <c r="L1373" i="10"/>
  <c r="O1373" i="10"/>
  <c r="M1373" i="10"/>
  <c r="P1373" i="10"/>
  <c r="D1373" i="10"/>
  <c r="G1373" i="10"/>
  <c r="R1373" i="10"/>
  <c r="I1373" i="10"/>
  <c r="E1151" i="10"/>
  <c r="P1151" i="10"/>
  <c r="M1151" i="10"/>
  <c r="I1151" i="10"/>
  <c r="H1151" i="10"/>
  <c r="N1151" i="10"/>
  <c r="Q1151" i="10"/>
  <c r="F1151" i="10"/>
  <c r="R1151" i="10"/>
  <c r="G1151" i="10"/>
  <c r="K1151" i="10"/>
  <c r="J1151" i="10"/>
  <c r="D1151" i="10"/>
  <c r="B1151" i="10"/>
  <c r="L1151" i="10"/>
  <c r="O1151" i="10"/>
  <c r="N1470" i="10"/>
  <c r="M1470" i="10"/>
  <c r="O1470" i="10"/>
  <c r="R1470" i="10"/>
  <c r="B1470" i="10"/>
  <c r="E1470" i="10"/>
  <c r="J1470" i="10"/>
  <c r="H1470" i="10"/>
  <c r="I1470" i="10"/>
  <c r="K1470" i="10"/>
  <c r="L1470" i="10"/>
  <c r="G1470" i="10"/>
  <c r="Q1470" i="10"/>
  <c r="P1470" i="10"/>
  <c r="D1470" i="10"/>
  <c r="F1470" i="10"/>
  <c r="L1439" i="10"/>
  <c r="G1439" i="10"/>
  <c r="B1439" i="10"/>
  <c r="O1439" i="10"/>
  <c r="I1439" i="10"/>
  <c r="D1439" i="10"/>
  <c r="K1439" i="10"/>
  <c r="P1439" i="10"/>
  <c r="F1439" i="10"/>
  <c r="Q1439" i="10"/>
  <c r="R1439" i="10"/>
  <c r="M1439" i="10"/>
  <c r="N1439" i="10"/>
  <c r="H1439" i="10"/>
  <c r="E1439" i="10"/>
  <c r="J1439" i="10"/>
  <c r="O1100" i="10"/>
  <c r="E1100" i="10"/>
  <c r="D1100" i="10"/>
  <c r="R1100" i="10"/>
  <c r="K1100" i="10"/>
  <c r="H1100" i="10"/>
  <c r="Q1100" i="10"/>
  <c r="B1100" i="10"/>
  <c r="I1100" i="10"/>
  <c r="P1100" i="10"/>
  <c r="M1100" i="10"/>
  <c r="N1100" i="10"/>
  <c r="G1100" i="10"/>
  <c r="J1100" i="10"/>
  <c r="L1100" i="10"/>
  <c r="F1100" i="10"/>
  <c r="N1490" i="10"/>
  <c r="E1490" i="10"/>
  <c r="M1490" i="10"/>
  <c r="Q1490" i="10"/>
  <c r="I1490" i="10"/>
  <c r="O1490" i="10"/>
  <c r="D1490" i="10"/>
  <c r="F1490" i="10"/>
  <c r="J1490" i="10"/>
  <c r="R1490" i="10"/>
  <c r="P1490" i="10"/>
  <c r="G1490" i="10"/>
  <c r="L1490" i="10"/>
  <c r="H1490" i="10"/>
  <c r="K1490" i="10"/>
  <c r="B1490" i="10"/>
  <c r="B1069" i="10"/>
  <c r="R1069" i="10"/>
  <c r="L1069" i="10"/>
  <c r="F1069" i="10"/>
  <c r="O1069" i="10"/>
  <c r="P1069" i="10"/>
  <c r="I1069" i="10"/>
  <c r="E1069" i="10"/>
  <c r="N1069" i="10"/>
  <c r="J1069" i="10"/>
  <c r="G1069" i="10"/>
  <c r="D1069" i="10"/>
  <c r="K1069" i="10"/>
  <c r="H1069" i="10"/>
  <c r="Q1069" i="10"/>
  <c r="M1069" i="10"/>
  <c r="L1116" i="10"/>
  <c r="M1116" i="10"/>
  <c r="B1116" i="10"/>
  <c r="N1116" i="10"/>
  <c r="G1116" i="10"/>
  <c r="D1116" i="10"/>
  <c r="O1116" i="10"/>
  <c r="K1116" i="10"/>
  <c r="J1116" i="10"/>
  <c r="Q1116" i="10"/>
  <c r="F1116" i="10"/>
  <c r="H1116" i="10"/>
  <c r="I1116" i="10"/>
  <c r="P1116" i="10"/>
  <c r="R1116" i="10"/>
  <c r="E1116" i="10"/>
  <c r="D1137" i="10"/>
  <c r="H1137" i="10"/>
  <c r="N1137" i="10"/>
  <c r="K1137" i="10"/>
  <c r="G1137" i="10"/>
  <c r="J1137" i="10"/>
  <c r="R1137" i="10"/>
  <c r="B1137" i="10"/>
  <c r="O1137" i="10"/>
  <c r="I1137" i="10"/>
  <c r="L1137" i="10"/>
  <c r="E1137" i="10"/>
  <c r="M1137" i="10"/>
  <c r="P1137" i="10"/>
  <c r="Q1137" i="10"/>
  <c r="F1137" i="10"/>
  <c r="N1047" i="10"/>
  <c r="K1047" i="10"/>
  <c r="G1047" i="10"/>
  <c r="E1047" i="10"/>
  <c r="F1047" i="10"/>
  <c r="L1047" i="10"/>
  <c r="D1047" i="10"/>
  <c r="P1047" i="10"/>
  <c r="J1047" i="10"/>
  <c r="O1047" i="10"/>
  <c r="H1047" i="10"/>
  <c r="R1047" i="10"/>
  <c r="Q1047" i="10"/>
  <c r="M1047" i="10"/>
  <c r="I1047" i="10"/>
  <c r="B1047" i="10"/>
  <c r="B1430" i="10"/>
  <c r="J1430" i="10"/>
  <c r="D1430" i="10"/>
  <c r="G1430" i="10"/>
  <c r="F1430" i="10"/>
  <c r="Q1430" i="10"/>
  <c r="M1430" i="10"/>
  <c r="H1430" i="10"/>
  <c r="L1430" i="10"/>
  <c r="K1430" i="10"/>
  <c r="P1430" i="10"/>
  <c r="N1430" i="10"/>
  <c r="E1430" i="10"/>
  <c r="R1430" i="10"/>
  <c r="O1430" i="10"/>
  <c r="I1430" i="10"/>
  <c r="P1149" i="10"/>
  <c r="G1149" i="10"/>
  <c r="M1149" i="10"/>
  <c r="N1149" i="10"/>
  <c r="Q1149" i="10"/>
  <c r="K1149" i="10"/>
  <c r="H1149" i="10"/>
  <c r="I1149" i="10"/>
  <c r="O1149" i="10"/>
  <c r="D1149" i="10"/>
  <c r="E1149" i="10"/>
  <c r="B1149" i="10"/>
  <c r="L1149" i="10"/>
  <c r="F1149" i="10"/>
  <c r="R1149" i="10"/>
  <c r="J1149" i="10"/>
  <c r="G1106" i="10"/>
  <c r="B1106" i="10"/>
  <c r="D1106" i="10"/>
  <c r="J1106" i="10"/>
  <c r="L1106" i="10"/>
  <c r="F1106" i="10"/>
  <c r="O1106" i="10"/>
  <c r="P1106" i="10"/>
  <c r="R1106" i="10"/>
  <c r="N1106" i="10"/>
  <c r="I1106" i="10"/>
  <c r="H1106" i="10"/>
  <c r="K1106" i="10"/>
  <c r="M1106" i="10"/>
  <c r="E1106" i="10"/>
  <c r="Q1106" i="10"/>
  <c r="B1102" i="10"/>
  <c r="R1102" i="10"/>
  <c r="N1102" i="10"/>
  <c r="I1102" i="10"/>
  <c r="F1102" i="10"/>
  <c r="Q1102" i="10"/>
  <c r="D1102" i="10"/>
  <c r="P1102" i="10"/>
  <c r="O1102" i="10"/>
  <c r="E1102" i="10"/>
  <c r="H1102" i="10"/>
  <c r="L1102" i="10"/>
  <c r="M1102" i="10"/>
  <c r="G1102" i="10"/>
  <c r="J1102" i="10"/>
  <c r="K1102" i="10"/>
  <c r="E1453" i="10"/>
  <c r="P1453" i="10"/>
  <c r="O1453" i="10"/>
  <c r="H1453" i="10"/>
  <c r="K1453" i="10"/>
  <c r="I1453" i="10"/>
  <c r="G1453" i="10"/>
  <c r="N1453" i="10"/>
  <c r="F1453" i="10"/>
  <c r="D1453" i="10"/>
  <c r="B1453" i="10"/>
  <c r="J1453" i="10"/>
  <c r="L1453" i="10"/>
  <c r="M1453" i="10"/>
  <c r="R1453" i="10"/>
  <c r="Q1453" i="10"/>
  <c r="R1426" i="10"/>
  <c r="F1426" i="10"/>
  <c r="P1426" i="10"/>
  <c r="L1426" i="10"/>
  <c r="K1426" i="10"/>
  <c r="Q1426" i="10"/>
  <c r="D1426" i="10"/>
  <c r="B1426" i="10"/>
  <c r="E1426" i="10"/>
  <c r="O1426" i="10"/>
  <c r="J1426" i="10"/>
  <c r="M1426" i="10"/>
  <c r="H1426" i="10"/>
  <c r="G1426" i="10"/>
  <c r="I1426" i="10"/>
  <c r="N1426" i="10"/>
  <c r="H1474" i="10"/>
  <c r="B1474" i="10"/>
  <c r="K1474" i="10"/>
  <c r="J1474" i="10"/>
  <c r="O1474" i="10"/>
  <c r="M1474" i="10"/>
  <c r="R1474" i="10"/>
  <c r="Q1474" i="10"/>
  <c r="I1474" i="10"/>
  <c r="E1474" i="10"/>
  <c r="G1474" i="10"/>
  <c r="P1474" i="10"/>
  <c r="L1474" i="10"/>
  <c r="D1474" i="10"/>
  <c r="N1474" i="10"/>
  <c r="F1474" i="10"/>
  <c r="D1092" i="10"/>
  <c r="E1092" i="10"/>
  <c r="I1092" i="10"/>
  <c r="N1092" i="10"/>
  <c r="J1092" i="10"/>
  <c r="G1092" i="10"/>
  <c r="R1092" i="10"/>
  <c r="H1092" i="10"/>
  <c r="L1092" i="10"/>
  <c r="Q1092" i="10"/>
  <c r="F1092" i="10"/>
  <c r="M1092" i="10"/>
  <c r="P1092" i="10"/>
  <c r="K1092" i="10"/>
  <c r="O1092" i="10"/>
  <c r="B1092" i="10"/>
  <c r="J1444" i="10"/>
  <c r="H1444" i="10"/>
  <c r="K1444" i="10"/>
  <c r="G1444" i="10"/>
  <c r="N1444" i="10"/>
  <c r="I1444" i="10"/>
  <c r="B1444" i="10"/>
  <c r="P1444" i="10"/>
  <c r="D1444" i="10"/>
  <c r="L1444" i="10"/>
  <c r="F1444" i="10"/>
  <c r="R1444" i="10"/>
  <c r="E1444" i="10"/>
  <c r="O1444" i="10"/>
  <c r="Q1444" i="10"/>
  <c r="M1444" i="10"/>
  <c r="L1404" i="10"/>
  <c r="E1404" i="10"/>
  <c r="F1404" i="10"/>
  <c r="Q1404" i="10"/>
  <c r="O1404" i="10"/>
  <c r="H1404" i="10"/>
  <c r="R1404" i="10"/>
  <c r="K1404" i="10"/>
  <c r="N1404" i="10"/>
  <c r="D1404" i="10"/>
  <c r="P1404" i="10"/>
  <c r="I1404" i="10"/>
  <c r="J1404" i="10"/>
  <c r="G1404" i="10"/>
  <c r="B1404" i="10"/>
  <c r="M1404" i="10"/>
  <c r="P1415" i="10"/>
  <c r="I1415" i="10"/>
  <c r="K1415" i="10"/>
  <c r="O1415" i="10"/>
  <c r="L1415" i="10"/>
  <c r="G1415" i="10"/>
  <c r="D1415" i="10"/>
  <c r="H1415" i="10"/>
  <c r="E1415" i="10"/>
  <c r="M1415" i="10"/>
  <c r="Q1415" i="10"/>
  <c r="F1415" i="10"/>
  <c r="R1415" i="10"/>
  <c r="N1415" i="10"/>
  <c r="J1415" i="10"/>
  <c r="B1415" i="10"/>
  <c r="E1181" i="10"/>
  <c r="R1181" i="10"/>
  <c r="D1181" i="10"/>
  <c r="F1181" i="10"/>
  <c r="P1181" i="10"/>
  <c r="O1181" i="10"/>
  <c r="G1181" i="10"/>
  <c r="K1181" i="10"/>
  <c r="Q1181" i="10"/>
  <c r="L1181" i="10"/>
  <c r="I1181" i="10"/>
  <c r="H1181" i="10"/>
  <c r="B1181" i="10"/>
  <c r="M1181" i="10"/>
  <c r="J1181" i="10"/>
  <c r="N1181" i="10"/>
  <c r="L1033" i="10"/>
  <c r="R1033" i="10"/>
  <c r="G1033" i="10"/>
  <c r="I1033" i="10"/>
  <c r="J1033" i="10"/>
  <c r="M1033" i="10"/>
  <c r="O1033" i="10"/>
  <c r="P1033" i="10"/>
  <c r="F1033" i="10"/>
  <c r="H1033" i="10"/>
  <c r="Q1033" i="10"/>
  <c r="E1033" i="10"/>
  <c r="K1033" i="10"/>
  <c r="B1033" i="10"/>
  <c r="N1033" i="10"/>
  <c r="D1033" i="10"/>
  <c r="F1481" i="10"/>
  <c r="O1481" i="10"/>
  <c r="K1481" i="10"/>
  <c r="I1481" i="10"/>
  <c r="P1481" i="10"/>
  <c r="D1481" i="10"/>
  <c r="L1481" i="10"/>
  <c r="J1481" i="10"/>
  <c r="Q1481" i="10"/>
  <c r="H1481" i="10"/>
  <c r="M1481" i="10"/>
  <c r="G1481" i="10"/>
  <c r="B1481" i="10"/>
  <c r="R1481" i="10"/>
  <c r="N1481" i="10"/>
  <c r="E1481" i="10"/>
  <c r="J1093" i="10"/>
  <c r="O1093" i="10"/>
  <c r="F1093" i="10"/>
  <c r="P1093" i="10"/>
  <c r="H1093" i="10"/>
  <c r="I1093" i="10"/>
  <c r="L1093" i="10"/>
  <c r="B1093" i="10"/>
  <c r="Q1093" i="10"/>
  <c r="M1093" i="10"/>
  <c r="E1093" i="10"/>
  <c r="D1093" i="10"/>
  <c r="G1093" i="10"/>
  <c r="K1093" i="10"/>
  <c r="R1093" i="10"/>
  <c r="N1093" i="10"/>
  <c r="G1410" i="10"/>
  <c r="D1410" i="10"/>
  <c r="H1410" i="10"/>
  <c r="R1410" i="10"/>
  <c r="Q1410" i="10"/>
  <c r="F1410" i="10"/>
  <c r="K1410" i="10"/>
  <c r="L1410" i="10"/>
  <c r="E1410" i="10"/>
  <c r="P1410" i="10"/>
  <c r="O1410" i="10"/>
  <c r="J1410" i="10"/>
  <c r="M1410" i="10"/>
  <c r="N1410" i="10"/>
  <c r="B1410" i="10"/>
  <c r="I1410" i="10"/>
  <c r="O1304" i="10"/>
  <c r="J1304" i="10"/>
  <c r="D1304" i="10"/>
  <c r="K1304" i="10"/>
  <c r="M1304" i="10"/>
  <c r="H1304" i="10"/>
  <c r="Q1304" i="10"/>
  <c r="R1304" i="10"/>
  <c r="B1304" i="10"/>
  <c r="N1304" i="10"/>
  <c r="F1304" i="10"/>
  <c r="E1304" i="10"/>
  <c r="G1304" i="10"/>
  <c r="L1304" i="10"/>
  <c r="I1304" i="10"/>
  <c r="P1304" i="10"/>
  <c r="B1142" i="10"/>
  <c r="J1142" i="10"/>
  <c r="D1142" i="10"/>
  <c r="F1142" i="10"/>
  <c r="K1142" i="10"/>
  <c r="L1142" i="10"/>
  <c r="O1142" i="10"/>
  <c r="P1142" i="10"/>
  <c r="Q1142" i="10"/>
  <c r="I1142" i="10"/>
  <c r="E1142" i="10"/>
  <c r="G1142" i="10"/>
  <c r="M1142" i="10"/>
  <c r="R1142" i="10"/>
  <c r="H1142" i="10"/>
  <c r="N1142" i="10"/>
  <c r="D1382" i="10"/>
  <c r="I1382" i="10"/>
  <c r="J1382" i="10"/>
  <c r="R1382" i="10"/>
  <c r="O1382" i="10"/>
  <c r="L1382" i="10"/>
  <c r="E1382" i="10"/>
  <c r="N1382" i="10"/>
  <c r="H1382" i="10"/>
  <c r="M1382" i="10"/>
  <c r="F1382" i="10"/>
  <c r="Q1382" i="10"/>
  <c r="G1382" i="10"/>
  <c r="K1382" i="10"/>
  <c r="P1382" i="10"/>
  <c r="B1382" i="10"/>
  <c r="I1458" i="10"/>
  <c r="R1458" i="10"/>
  <c r="G1458" i="10"/>
  <c r="O1458" i="10"/>
  <c r="M1458" i="10"/>
  <c r="F1458" i="10"/>
  <c r="P1458" i="10"/>
  <c r="L1458" i="10"/>
  <c r="J1458" i="10"/>
  <c r="B1458" i="10"/>
  <c r="E1458" i="10"/>
  <c r="H1458" i="10"/>
  <c r="N1458" i="10"/>
  <c r="D1458" i="10"/>
  <c r="K1458" i="10"/>
  <c r="Q1458" i="10"/>
  <c r="E1384" i="10"/>
  <c r="G1384" i="10"/>
  <c r="R1384" i="10"/>
  <c r="B1384" i="10"/>
  <c r="Q1384" i="10"/>
  <c r="M1384" i="10"/>
  <c r="H1384" i="10"/>
  <c r="N1384" i="10"/>
  <c r="I1384" i="10"/>
  <c r="K1384" i="10"/>
  <c r="J1384" i="10"/>
  <c r="F1384" i="10"/>
  <c r="O1384" i="10"/>
  <c r="P1384" i="10"/>
  <c r="L1384" i="10"/>
  <c r="D1384" i="10"/>
  <c r="H1215" i="10"/>
  <c r="Q1215" i="10"/>
  <c r="R1215" i="10"/>
  <c r="F1215" i="10"/>
  <c r="L1215" i="10"/>
  <c r="G1215" i="10"/>
  <c r="N1215" i="10"/>
  <c r="O1215" i="10"/>
  <c r="E1215" i="10"/>
  <c r="B1215" i="10"/>
  <c r="D1215" i="10"/>
  <c r="I1215" i="10"/>
  <c r="J1215" i="10"/>
  <c r="K1215" i="10"/>
  <c r="M1215" i="10"/>
  <c r="P1215" i="10"/>
  <c r="R1287" i="10"/>
  <c r="P1287" i="10"/>
  <c r="J1287" i="10"/>
  <c r="D1287" i="10"/>
  <c r="Q1287" i="10"/>
  <c r="I1287" i="10"/>
  <c r="M1287" i="10"/>
  <c r="F1287" i="10"/>
  <c r="K1287" i="10"/>
  <c r="G1287" i="10"/>
  <c r="N1287" i="10"/>
  <c r="E1287" i="10"/>
  <c r="O1287" i="10"/>
  <c r="L1287" i="10"/>
  <c r="H1287" i="10"/>
  <c r="B1287" i="10"/>
  <c r="Q1417" i="10"/>
  <c r="M1417" i="10"/>
  <c r="I1417" i="10"/>
  <c r="R1417" i="10"/>
  <c r="P1417" i="10"/>
  <c r="N1417" i="10"/>
  <c r="H1417" i="10"/>
  <c r="G1417" i="10"/>
  <c r="K1417" i="10"/>
  <c r="B1417" i="10"/>
  <c r="O1417" i="10"/>
  <c r="L1417" i="10"/>
  <c r="D1417" i="10"/>
  <c r="J1417" i="10"/>
  <c r="E1417" i="10"/>
  <c r="F1417" i="10"/>
  <c r="N1040" i="10"/>
  <c r="J1040" i="10"/>
  <c r="M1040" i="10"/>
  <c r="E1040" i="10"/>
  <c r="L1040" i="10"/>
  <c r="F1040" i="10"/>
  <c r="D1040" i="10"/>
  <c r="G1040" i="10"/>
  <c r="O1040" i="10"/>
  <c r="H1040" i="10"/>
  <c r="R1040" i="10"/>
  <c r="B1040" i="10"/>
  <c r="I1040" i="10"/>
  <c r="Q1040" i="10"/>
  <c r="P1040" i="10"/>
  <c r="K1040" i="10"/>
  <c r="B1355" i="10"/>
  <c r="F1355" i="10"/>
  <c r="P1355" i="10"/>
  <c r="G1355" i="10"/>
  <c r="Q1355" i="10"/>
  <c r="D1355" i="10"/>
  <c r="R1355" i="10"/>
  <c r="J1355" i="10"/>
  <c r="L1355" i="10"/>
  <c r="E1355" i="10"/>
  <c r="O1355" i="10"/>
  <c r="K1355" i="10"/>
  <c r="N1355" i="10"/>
  <c r="M1355" i="10"/>
  <c r="H1355" i="10"/>
  <c r="I1355" i="10"/>
  <c r="F1096" i="10"/>
  <c r="H1096" i="10"/>
  <c r="B1096" i="10"/>
  <c r="L1096" i="10"/>
  <c r="E1096" i="10"/>
  <c r="Q1096" i="10"/>
  <c r="N1096" i="10"/>
  <c r="K1096" i="10"/>
  <c r="I1096" i="10"/>
  <c r="O1096" i="10"/>
  <c r="M1096" i="10"/>
  <c r="J1096" i="10"/>
  <c r="D1096" i="10"/>
  <c r="G1096" i="10"/>
  <c r="P1096" i="10"/>
  <c r="R1096" i="10"/>
  <c r="E1239" i="10"/>
  <c r="Q1239" i="10"/>
  <c r="M1239" i="10"/>
  <c r="I1239" i="10"/>
  <c r="R1239" i="10"/>
  <c r="P1239" i="10"/>
  <c r="J1239" i="10"/>
  <c r="B1239" i="10"/>
  <c r="O1239" i="10"/>
  <c r="L1239" i="10"/>
  <c r="H1239" i="10"/>
  <c r="F1239" i="10"/>
  <c r="N1239" i="10"/>
  <c r="G1239" i="10"/>
  <c r="K1239" i="10"/>
  <c r="D1239" i="10"/>
  <c r="R1281" i="10"/>
  <c r="P1281" i="10"/>
  <c r="I1281" i="10"/>
  <c r="F1281" i="10"/>
  <c r="J1281" i="10"/>
  <c r="N1281" i="10"/>
  <c r="E1281" i="10"/>
  <c r="L1281" i="10"/>
  <c r="K1281" i="10"/>
  <c r="B1281" i="10"/>
  <c r="M1281" i="10"/>
  <c r="D1281" i="10"/>
  <c r="O1281" i="10"/>
  <c r="H1281" i="10"/>
  <c r="Q1281" i="10"/>
  <c r="G1281" i="10"/>
  <c r="F1489" i="10"/>
  <c r="O1489" i="10"/>
  <c r="K1489" i="10"/>
  <c r="J1489" i="10"/>
  <c r="Q1489" i="10"/>
  <c r="P1489" i="10"/>
  <c r="H1489" i="10"/>
  <c r="I1489" i="10"/>
  <c r="L1489" i="10"/>
  <c r="B1489" i="10"/>
  <c r="N1489" i="10"/>
  <c r="M1489" i="10"/>
  <c r="E1489" i="10"/>
  <c r="R1489" i="10"/>
  <c r="G1489" i="10"/>
  <c r="D1489" i="10"/>
  <c r="B1437" i="10"/>
  <c r="L1437" i="10"/>
  <c r="I1437" i="10"/>
  <c r="P1437" i="10"/>
  <c r="F1437" i="10"/>
  <c r="E1437" i="10"/>
  <c r="O1437" i="10"/>
  <c r="M1437" i="10"/>
  <c r="N1437" i="10"/>
  <c r="J1437" i="10"/>
  <c r="D1437" i="10"/>
  <c r="Q1437" i="10"/>
  <c r="H1437" i="10"/>
  <c r="G1437" i="10"/>
  <c r="R1437" i="10"/>
  <c r="K1437" i="10"/>
  <c r="N1024" i="10"/>
  <c r="I1024" i="10"/>
  <c r="R1024" i="10"/>
  <c r="E1024" i="10"/>
  <c r="Q1024" i="10"/>
  <c r="M1024" i="10"/>
  <c r="H1024" i="10"/>
  <c r="F1024" i="10"/>
  <c r="B1024" i="10"/>
  <c r="P1024" i="10"/>
  <c r="L1024" i="10"/>
  <c r="D1024" i="10"/>
  <c r="G1024" i="10"/>
  <c r="O1024" i="10"/>
  <c r="K1024" i="10"/>
  <c r="J1024" i="10"/>
  <c r="F1180" i="10"/>
  <c r="M1180" i="10"/>
  <c r="N1180" i="10"/>
  <c r="K1180" i="10"/>
  <c r="R1180" i="10"/>
  <c r="L1180" i="10"/>
  <c r="D1180" i="10"/>
  <c r="H1180" i="10"/>
  <c r="P1180" i="10"/>
  <c r="O1180" i="10"/>
  <c r="G1180" i="10"/>
  <c r="J1180" i="10"/>
  <c r="E1180" i="10"/>
  <c r="Q1180" i="10"/>
  <c r="B1180" i="10"/>
  <c r="I1180" i="10"/>
  <c r="H1494" i="10"/>
  <c r="N1494" i="10"/>
  <c r="K1494" i="10"/>
  <c r="B1494" i="10"/>
  <c r="M1494" i="10"/>
  <c r="D1494" i="10"/>
  <c r="O1494" i="10"/>
  <c r="G1494" i="10"/>
  <c r="J1494" i="10"/>
  <c r="P1494" i="10"/>
  <c r="E1494" i="10"/>
  <c r="L1494" i="10"/>
  <c r="Q1494" i="10"/>
  <c r="F1494" i="10"/>
  <c r="R1494" i="10"/>
  <c r="I1494" i="10"/>
  <c r="M1056" i="10"/>
  <c r="D1056" i="10"/>
  <c r="O1056" i="10"/>
  <c r="G1056" i="10"/>
  <c r="L1056" i="10"/>
  <c r="F1056" i="10"/>
  <c r="R1056" i="10"/>
  <c r="K1056" i="10"/>
  <c r="I1056" i="10"/>
  <c r="Q1056" i="10"/>
  <c r="H1056" i="10"/>
  <c r="N1056" i="10"/>
  <c r="E1056" i="10"/>
  <c r="J1056" i="10"/>
  <c r="B1056" i="10"/>
  <c r="P1056" i="10"/>
  <c r="M1028" i="10"/>
  <c r="I1028" i="10"/>
  <c r="D1028" i="10"/>
  <c r="P1028" i="10"/>
  <c r="E1028" i="10"/>
  <c r="O1028" i="10"/>
  <c r="R1028" i="10"/>
  <c r="N1028" i="10"/>
  <c r="F1028" i="10"/>
  <c r="L1028" i="10"/>
  <c r="H1028" i="10"/>
  <c r="G1028" i="10"/>
  <c r="Q1028" i="10"/>
  <c r="K1028" i="10"/>
  <c r="J1028" i="10"/>
  <c r="B1028" i="10"/>
  <c r="L1442" i="10"/>
  <c r="J1442" i="10"/>
  <c r="E1442" i="10"/>
  <c r="N1442" i="10"/>
  <c r="K1442" i="10"/>
  <c r="F1442" i="10"/>
  <c r="M1442" i="10"/>
  <c r="P1442" i="10"/>
  <c r="D1442" i="10"/>
  <c r="H1442" i="10"/>
  <c r="B1442" i="10"/>
  <c r="O1442" i="10"/>
  <c r="Q1442" i="10"/>
  <c r="R1442" i="10"/>
  <c r="G1442" i="10"/>
  <c r="I1442" i="10"/>
  <c r="O1070" i="10"/>
  <c r="G1070" i="10"/>
  <c r="K1070" i="10"/>
  <c r="B1070" i="10"/>
  <c r="L1070" i="10"/>
  <c r="F1070" i="10"/>
  <c r="D1070" i="10"/>
  <c r="Q1070" i="10"/>
  <c r="E1070" i="10"/>
  <c r="H1070" i="10"/>
  <c r="M1070" i="10"/>
  <c r="N1070" i="10"/>
  <c r="I1070" i="10"/>
  <c r="J1070" i="10"/>
  <c r="R1070" i="10"/>
  <c r="P1070" i="10"/>
  <c r="I1346" i="10"/>
  <c r="Q1346" i="10"/>
  <c r="D1346" i="10"/>
  <c r="N1346" i="10"/>
  <c r="O1346" i="10"/>
  <c r="F1346" i="10"/>
  <c r="B1346" i="10"/>
  <c r="K1346" i="10"/>
  <c r="P1346" i="10"/>
  <c r="L1346" i="10"/>
  <c r="H1346" i="10"/>
  <c r="E1346" i="10"/>
  <c r="G1346" i="10"/>
  <c r="R1346" i="10"/>
  <c r="M1346" i="10"/>
  <c r="J1346" i="10"/>
  <c r="G1300" i="10"/>
  <c r="D1300" i="10"/>
  <c r="P1300" i="10"/>
  <c r="F1300" i="10"/>
  <c r="Q1300" i="10"/>
  <c r="L1300" i="10"/>
  <c r="H1300" i="10"/>
  <c r="N1300" i="10"/>
  <c r="K1300" i="10"/>
  <c r="I1300" i="10"/>
  <c r="J1300" i="10"/>
  <c r="M1300" i="10"/>
  <c r="O1300" i="10"/>
  <c r="B1300" i="10"/>
  <c r="E1300" i="10"/>
  <c r="R1300" i="10"/>
  <c r="R1464" i="10"/>
  <c r="P1464" i="10"/>
  <c r="H1464" i="10"/>
  <c r="O1464" i="10"/>
  <c r="J1464" i="10"/>
  <c r="B1464" i="10"/>
  <c r="F1464" i="10"/>
  <c r="Q1464" i="10"/>
  <c r="I1464" i="10"/>
  <c r="D1464" i="10"/>
  <c r="L1464" i="10"/>
  <c r="M1464" i="10"/>
  <c r="G1464" i="10"/>
  <c r="N1464" i="10"/>
  <c r="E1464" i="10"/>
  <c r="K1464" i="10"/>
  <c r="M1222" i="10"/>
  <c r="H1222" i="10"/>
  <c r="L1222" i="10"/>
  <c r="F1222" i="10"/>
  <c r="G1222" i="10"/>
  <c r="E1222" i="10"/>
  <c r="R1222" i="10"/>
  <c r="J1222" i="10"/>
  <c r="Q1222" i="10"/>
  <c r="D1222" i="10"/>
  <c r="K1222" i="10"/>
  <c r="N1222" i="10"/>
  <c r="I1222" i="10"/>
  <c r="P1222" i="10"/>
  <c r="O1222" i="10"/>
  <c r="B1222" i="10"/>
  <c r="G1046" i="10"/>
  <c r="P1046" i="10"/>
  <c r="J1046" i="10"/>
  <c r="R1046" i="10"/>
  <c r="K1046" i="10"/>
  <c r="Q1046" i="10"/>
  <c r="O1046" i="10"/>
  <c r="M1046" i="10"/>
  <c r="B1046" i="10"/>
  <c r="D1046" i="10"/>
  <c r="F1046" i="10"/>
  <c r="N1046" i="10"/>
  <c r="E1046" i="10"/>
  <c r="H1046" i="10"/>
  <c r="L1046" i="10"/>
  <c r="I1046" i="10"/>
  <c r="J1041" i="10"/>
  <c r="F1041" i="10"/>
  <c r="O1041" i="10"/>
  <c r="B1041" i="10"/>
  <c r="G1041" i="10"/>
  <c r="R1041" i="10"/>
  <c r="P1041" i="10"/>
  <c r="K1041" i="10"/>
  <c r="Q1041" i="10"/>
  <c r="E1041" i="10"/>
  <c r="M1041" i="10"/>
  <c r="I1041" i="10"/>
  <c r="H1041" i="10"/>
  <c r="D1041" i="10"/>
  <c r="L1041" i="10"/>
  <c r="N1041" i="10"/>
  <c r="Q1283" i="10"/>
  <c r="K1283" i="10"/>
  <c r="D1283" i="10"/>
  <c r="O1283" i="10"/>
  <c r="J1283" i="10"/>
  <c r="P1283" i="10"/>
  <c r="M1283" i="10"/>
  <c r="I1283" i="10"/>
  <c r="H1283" i="10"/>
  <c r="G1283" i="10"/>
  <c r="L1283" i="10"/>
  <c r="E1283" i="10"/>
  <c r="B1283" i="10"/>
  <c r="R1283" i="10"/>
  <c r="N1283" i="10"/>
  <c r="F1283" i="10"/>
  <c r="I1148" i="10"/>
  <c r="R1148" i="10"/>
  <c r="M1148" i="10"/>
  <c r="Q1148" i="10"/>
  <c r="O1148" i="10"/>
  <c r="E1148" i="10"/>
  <c r="H1148" i="10"/>
  <c r="D1148" i="10"/>
  <c r="K1148" i="10"/>
  <c r="F1148" i="10"/>
  <c r="J1148" i="10"/>
  <c r="P1148" i="10"/>
  <c r="L1148" i="10"/>
  <c r="G1148" i="10"/>
  <c r="B1148" i="10"/>
  <c r="N1148" i="10"/>
  <c r="O1485" i="10"/>
  <c r="H1485" i="10"/>
  <c r="G1485" i="10"/>
  <c r="M1485" i="10"/>
  <c r="J1485" i="10"/>
  <c r="D1485" i="10"/>
  <c r="N1485" i="10"/>
  <c r="I1485" i="10"/>
  <c r="L1485" i="10"/>
  <c r="K1485" i="10"/>
  <c r="F1485" i="10"/>
  <c r="B1485" i="10"/>
  <c r="Q1485" i="10"/>
  <c r="E1485" i="10"/>
  <c r="P1485" i="10"/>
  <c r="R1485" i="10"/>
  <c r="D1078" i="10"/>
  <c r="J1078" i="10"/>
  <c r="I1078" i="10"/>
  <c r="R1078" i="10"/>
  <c r="O1078" i="10"/>
  <c r="K1078" i="10"/>
  <c r="G1078" i="10"/>
  <c r="H1078" i="10"/>
  <c r="L1078" i="10"/>
  <c r="N1078" i="10"/>
  <c r="Q1078" i="10"/>
  <c r="B1078" i="10"/>
  <c r="M1078" i="10"/>
  <c r="E1078" i="10"/>
  <c r="P1078" i="10"/>
  <c r="F1078" i="10"/>
  <c r="G1234" i="10"/>
  <c r="B1234" i="10"/>
  <c r="Q1234" i="10"/>
  <c r="K1234" i="10"/>
  <c r="F1234" i="10"/>
  <c r="D1234" i="10"/>
  <c r="P1234" i="10"/>
  <c r="R1234" i="10"/>
  <c r="E1234" i="10"/>
  <c r="M1234" i="10"/>
  <c r="H1234" i="10"/>
  <c r="J1234" i="10"/>
  <c r="I1234" i="10"/>
  <c r="O1234" i="10"/>
  <c r="N1234" i="10"/>
  <c r="L1234" i="10"/>
  <c r="I1110" i="10"/>
  <c r="N1110" i="10"/>
  <c r="G1110" i="10"/>
  <c r="P1110" i="10"/>
  <c r="K1110" i="10"/>
  <c r="O1110" i="10"/>
  <c r="Q1110" i="10"/>
  <c r="M1110" i="10"/>
  <c r="B1110" i="10"/>
  <c r="F1110" i="10"/>
  <c r="L1110" i="10"/>
  <c r="R1110" i="10"/>
  <c r="D1110" i="10"/>
  <c r="J1110" i="10"/>
  <c r="H1110" i="10"/>
  <c r="E1110" i="10"/>
  <c r="J1339" i="10"/>
  <c r="F1339" i="10"/>
  <c r="N1339" i="10"/>
  <c r="O1339" i="10"/>
  <c r="G1339" i="10"/>
  <c r="P1339" i="10"/>
  <c r="H1339" i="10"/>
  <c r="E1339" i="10"/>
  <c r="B1339" i="10"/>
  <c r="D1339" i="10"/>
  <c r="Q1339" i="10"/>
  <c r="R1339" i="10"/>
  <c r="I1339" i="10"/>
  <c r="L1339" i="10"/>
  <c r="M1339" i="10"/>
  <c r="K1339" i="10"/>
  <c r="K1377" i="10"/>
  <c r="D1377" i="10"/>
  <c r="I1377" i="10"/>
  <c r="O1377" i="10"/>
  <c r="H1377" i="10"/>
  <c r="M1377" i="10"/>
  <c r="Q1377" i="10"/>
  <c r="N1377" i="10"/>
  <c r="F1377" i="10"/>
  <c r="G1377" i="10"/>
  <c r="J1377" i="10"/>
  <c r="B1377" i="10"/>
  <c r="P1377" i="10"/>
  <c r="E1377" i="10"/>
  <c r="L1377" i="10"/>
  <c r="R1377" i="10"/>
  <c r="Q1400" i="10"/>
  <c r="H1400" i="10"/>
  <c r="K1400" i="10"/>
  <c r="J1400" i="10"/>
  <c r="F1400" i="10"/>
  <c r="B1400" i="10"/>
  <c r="O1400" i="10"/>
  <c r="I1400" i="10"/>
  <c r="G1400" i="10"/>
  <c r="R1400" i="10"/>
  <c r="M1400" i="10"/>
  <c r="L1400" i="10"/>
  <c r="P1400" i="10"/>
  <c r="D1400" i="10"/>
  <c r="N1400" i="10"/>
  <c r="E1400" i="10"/>
  <c r="D1344" i="10"/>
  <c r="B1344" i="10"/>
  <c r="M1344" i="10"/>
  <c r="G1344" i="10"/>
  <c r="E1344" i="10"/>
  <c r="P1344" i="10"/>
  <c r="L1344" i="10"/>
  <c r="I1344" i="10"/>
  <c r="R1344" i="10"/>
  <c r="N1344" i="10"/>
  <c r="K1344" i="10"/>
  <c r="O1344" i="10"/>
  <c r="Q1344" i="10"/>
  <c r="H1344" i="10"/>
  <c r="F1344" i="10"/>
  <c r="J1344" i="10"/>
  <c r="H1476" i="10"/>
  <c r="R1476" i="10"/>
  <c r="I1476" i="10"/>
  <c r="L1476" i="10"/>
  <c r="N1476" i="10"/>
  <c r="E1476" i="10"/>
  <c r="Q1476" i="10"/>
  <c r="M1476" i="10"/>
  <c r="O1476" i="10"/>
  <c r="D1476" i="10"/>
  <c r="B1476" i="10"/>
  <c r="K1476" i="10"/>
  <c r="P1476" i="10"/>
  <c r="J1476" i="10"/>
  <c r="F1476" i="10"/>
  <c r="G1476" i="10"/>
  <c r="M1059" i="10"/>
  <c r="L1059" i="10"/>
  <c r="I1059" i="10"/>
  <c r="G1059" i="10"/>
  <c r="Q1059" i="10"/>
  <c r="E1059" i="10"/>
  <c r="B1059" i="10"/>
  <c r="J1059" i="10"/>
  <c r="N1059" i="10"/>
  <c r="K1059" i="10"/>
  <c r="H1059" i="10"/>
  <c r="D1059" i="10"/>
  <c r="O1059" i="10"/>
  <c r="F1059" i="10"/>
  <c r="R1059" i="10"/>
  <c r="P1059" i="10"/>
  <c r="B1043" i="10"/>
  <c r="P1043" i="10"/>
  <c r="L1043" i="10"/>
  <c r="I1043" i="10"/>
  <c r="D1043" i="10"/>
  <c r="Q1043" i="10"/>
  <c r="N1043" i="10"/>
  <c r="J1043" i="10"/>
  <c r="E1043" i="10"/>
  <c r="M1043" i="10"/>
  <c r="K1043" i="10"/>
  <c r="F1043" i="10"/>
  <c r="R1043" i="10"/>
  <c r="H1043" i="10"/>
  <c r="O1043" i="10"/>
  <c r="G1043" i="10"/>
  <c r="R1230" i="10"/>
  <c r="I1230" i="10"/>
  <c r="F1230" i="10"/>
  <c r="Q1230" i="10"/>
  <c r="M1230" i="10"/>
  <c r="G1230" i="10"/>
  <c r="E1230" i="10"/>
  <c r="N1230" i="10"/>
  <c r="O1230" i="10"/>
  <c r="J1230" i="10"/>
  <c r="L1230" i="10"/>
  <c r="P1230" i="10"/>
  <c r="D1230" i="10"/>
  <c r="H1230" i="10"/>
  <c r="B1230" i="10"/>
  <c r="K1230" i="10"/>
  <c r="B1035" i="10"/>
  <c r="I1035" i="10"/>
  <c r="P1035" i="10"/>
  <c r="H1035" i="10"/>
  <c r="E1035" i="10"/>
  <c r="J1035" i="10"/>
  <c r="K1035" i="10"/>
  <c r="M1035" i="10"/>
  <c r="D1035" i="10"/>
  <c r="L1035" i="10"/>
  <c r="Q1035" i="10"/>
  <c r="G1035" i="10"/>
  <c r="N1035" i="10"/>
  <c r="O1035" i="10"/>
  <c r="R1035" i="10"/>
  <c r="F1035" i="10"/>
  <c r="D1321" i="10"/>
  <c r="B1321" i="10"/>
  <c r="N1321" i="10"/>
  <c r="G1321" i="10"/>
  <c r="I1321" i="10"/>
  <c r="R1321" i="10"/>
  <c r="J1321" i="10"/>
  <c r="H1321" i="10"/>
  <c r="M1321" i="10"/>
  <c r="E1321" i="10"/>
  <c r="K1321" i="10"/>
  <c r="Q1321" i="10"/>
  <c r="P1321" i="10"/>
  <c r="O1321" i="10"/>
  <c r="L1321" i="10"/>
  <c r="F1321" i="10"/>
  <c r="Q1193" i="10"/>
  <c r="B1193" i="10"/>
  <c r="P1193" i="10"/>
  <c r="O1193" i="10"/>
  <c r="G1193" i="10"/>
  <c r="E1193" i="10"/>
  <c r="N1193" i="10"/>
  <c r="M1193" i="10"/>
  <c r="F1193" i="10"/>
  <c r="I1193" i="10"/>
  <c r="L1193" i="10"/>
  <c r="R1193" i="10"/>
  <c r="D1193" i="10"/>
  <c r="H1193" i="10"/>
  <c r="J1193" i="10"/>
  <c r="K1193" i="10"/>
  <c r="F1396" i="10"/>
  <c r="J1396" i="10"/>
  <c r="R1396" i="10"/>
  <c r="N1396" i="10"/>
  <c r="K1396" i="10"/>
  <c r="B1396" i="10"/>
  <c r="Q1396" i="10"/>
  <c r="G1396" i="10"/>
  <c r="H1396" i="10"/>
  <c r="O1396" i="10"/>
  <c r="M1396" i="10"/>
  <c r="I1396" i="10"/>
  <c r="D1396" i="10"/>
  <c r="P1396" i="10"/>
  <c r="E1396" i="10"/>
  <c r="L1396" i="10"/>
  <c r="I1113" i="10"/>
  <c r="Q1113" i="10"/>
  <c r="J1113" i="10"/>
  <c r="D1113" i="10"/>
  <c r="N1113" i="10"/>
  <c r="E1113" i="10"/>
  <c r="P1113" i="10"/>
  <c r="O1113" i="10"/>
  <c r="R1113" i="10"/>
  <c r="B1113" i="10"/>
  <c r="K1113" i="10"/>
  <c r="F1113" i="10"/>
  <c r="L1113" i="10"/>
  <c r="H1113" i="10"/>
  <c r="M1113" i="10"/>
  <c r="G1113" i="10"/>
  <c r="H1094" i="10"/>
  <c r="F1094" i="10"/>
  <c r="N1094" i="10"/>
  <c r="K1094" i="10"/>
  <c r="M1094" i="10"/>
  <c r="J1094" i="10"/>
  <c r="D1094" i="10"/>
  <c r="R1094" i="10"/>
  <c r="G1094" i="10"/>
  <c r="B1094" i="10"/>
  <c r="O1094" i="10"/>
  <c r="Q1094" i="10"/>
  <c r="I1094" i="10"/>
  <c r="P1094" i="10"/>
  <c r="E1094" i="10"/>
  <c r="L1094" i="10"/>
  <c r="R1065" i="10"/>
  <c r="B1065" i="10"/>
  <c r="O1065" i="10"/>
  <c r="M1065" i="10"/>
  <c r="K1065" i="10"/>
  <c r="G1065" i="10"/>
  <c r="D1065" i="10"/>
  <c r="F1065" i="10"/>
  <c r="L1065" i="10"/>
  <c r="N1065" i="10"/>
  <c r="Q1065" i="10"/>
  <c r="P1065" i="10"/>
  <c r="J1065" i="10"/>
  <c r="I1065" i="10"/>
  <c r="H1065" i="10"/>
  <c r="E1065" i="10"/>
  <c r="H1463" i="10"/>
  <c r="L1463" i="10"/>
  <c r="Q1463" i="10"/>
  <c r="M1463" i="10"/>
  <c r="P1463" i="10"/>
  <c r="I1463" i="10"/>
  <c r="D1463" i="10"/>
  <c r="G1463" i="10"/>
  <c r="O1463" i="10"/>
  <c r="K1463" i="10"/>
  <c r="E1463" i="10"/>
  <c r="F1463" i="10"/>
  <c r="J1463" i="10"/>
  <c r="B1463" i="10"/>
  <c r="R1463" i="10"/>
  <c r="N1463" i="10"/>
  <c r="R1402" i="10"/>
  <c r="G1402" i="10"/>
  <c r="E1402" i="10"/>
  <c r="K1402" i="10"/>
  <c r="B1402" i="10"/>
  <c r="P1402" i="10"/>
  <c r="L1402" i="10"/>
  <c r="D1402" i="10"/>
  <c r="M1402" i="10"/>
  <c r="J1402" i="10"/>
  <c r="Q1402" i="10"/>
  <c r="F1402" i="10"/>
  <c r="O1402" i="10"/>
  <c r="N1402" i="10"/>
  <c r="I1402" i="10"/>
  <c r="H1402" i="10"/>
  <c r="I1016" i="10"/>
  <c r="H1016" i="10"/>
  <c r="G1016" i="10"/>
  <c r="M1016" i="10"/>
  <c r="R1016" i="10"/>
  <c r="E1016" i="10"/>
  <c r="P1016" i="10"/>
  <c r="D1016" i="10"/>
  <c r="F1016" i="10"/>
  <c r="O1016" i="10"/>
  <c r="N1016" i="10"/>
  <c r="Q1016" i="10"/>
  <c r="B1016" i="10"/>
  <c r="J1016" i="10"/>
  <c r="L1016" i="10"/>
  <c r="K1016" i="10"/>
  <c r="Q1022" i="10"/>
  <c r="R1022" i="10"/>
  <c r="L1022" i="10"/>
  <c r="E1022" i="10"/>
  <c r="I1022" i="10"/>
  <c r="P1022" i="10"/>
  <c r="B1022" i="10"/>
  <c r="O1022" i="10"/>
  <c r="M1022" i="10"/>
  <c r="F1022" i="10"/>
  <c r="H1022" i="10"/>
  <c r="K1022" i="10"/>
  <c r="N1022" i="10"/>
  <c r="G1022" i="10"/>
  <c r="J1022" i="10"/>
  <c r="D1022" i="10"/>
  <c r="N1127" i="10"/>
  <c r="K1127" i="10"/>
  <c r="G1127" i="10"/>
  <c r="E1127" i="10"/>
  <c r="J1127" i="10"/>
  <c r="P1127" i="10"/>
  <c r="F1127" i="10"/>
  <c r="R1127" i="10"/>
  <c r="O1127" i="10"/>
  <c r="L1127" i="10"/>
  <c r="H1127" i="10"/>
  <c r="D1127" i="10"/>
  <c r="Q1127" i="10"/>
  <c r="M1127" i="10"/>
  <c r="I1127" i="10"/>
  <c r="B1127" i="10"/>
  <c r="Q1203" i="10"/>
  <c r="N1203" i="10"/>
  <c r="I1203" i="10"/>
  <c r="E1203" i="10"/>
  <c r="P1203" i="10"/>
  <c r="L1203" i="10"/>
  <c r="F1203" i="10"/>
  <c r="R1203" i="10"/>
  <c r="J1203" i="10"/>
  <c r="O1203" i="10"/>
  <c r="B1203" i="10"/>
  <c r="G1203" i="10"/>
  <c r="M1203" i="10"/>
  <c r="H1203" i="10"/>
  <c r="D1203" i="10"/>
  <c r="K1203" i="10"/>
  <c r="P1051" i="10"/>
  <c r="Q1051" i="10"/>
  <c r="O1051" i="10"/>
  <c r="D1051" i="10"/>
  <c r="E1051" i="10"/>
  <c r="M1051" i="10"/>
  <c r="H1051" i="10"/>
  <c r="L1051" i="10"/>
  <c r="B1051" i="10"/>
  <c r="F1051" i="10"/>
  <c r="K1051" i="10"/>
  <c r="N1051" i="10"/>
  <c r="R1051" i="10"/>
  <c r="G1051" i="10"/>
  <c r="I1051" i="10"/>
  <c r="J1051" i="10"/>
  <c r="E1202" i="10"/>
  <c r="P1202" i="10"/>
  <c r="N1202" i="10"/>
  <c r="J1202" i="10"/>
  <c r="D1202" i="10"/>
  <c r="R1202" i="10"/>
  <c r="M1202" i="10"/>
  <c r="B1202" i="10"/>
  <c r="Q1202" i="10"/>
  <c r="O1202" i="10"/>
  <c r="G1202" i="10"/>
  <c r="L1202" i="10"/>
  <c r="I1202" i="10"/>
  <c r="F1202" i="10"/>
  <c r="H1202" i="10"/>
  <c r="K1202" i="10"/>
  <c r="R1175" i="10"/>
  <c r="P1175" i="10"/>
  <c r="J1175" i="10"/>
  <c r="D1175" i="10"/>
  <c r="Q1175" i="10"/>
  <c r="I1175" i="10"/>
  <c r="M1175" i="10"/>
  <c r="F1175" i="10"/>
  <c r="N1175" i="10"/>
  <c r="K1175" i="10"/>
  <c r="G1175" i="10"/>
  <c r="E1175" i="10"/>
  <c r="O1175" i="10"/>
  <c r="L1175" i="10"/>
  <c r="H1175" i="10"/>
  <c r="B1175" i="10"/>
  <c r="I1026" i="10"/>
  <c r="Q1026" i="10"/>
  <c r="M1026" i="10"/>
  <c r="F1026" i="10"/>
  <c r="O1026" i="10"/>
  <c r="H1026" i="10"/>
  <c r="K1026" i="10"/>
  <c r="E1026" i="10"/>
  <c r="P1026" i="10"/>
  <c r="J1026" i="10"/>
  <c r="L1026" i="10"/>
  <c r="N1026" i="10"/>
  <c r="G1026" i="10"/>
  <c r="R1026" i="10"/>
  <c r="D1026" i="10"/>
  <c r="B1026" i="10"/>
  <c r="B1459" i="10"/>
  <c r="Q1459" i="10"/>
  <c r="M1459" i="10"/>
  <c r="K1459" i="10"/>
  <c r="D1459" i="10"/>
  <c r="O1459" i="10"/>
  <c r="I1459" i="10"/>
  <c r="P1459" i="10"/>
  <c r="R1459" i="10"/>
  <c r="L1459" i="10"/>
  <c r="F1459" i="10"/>
  <c r="N1459" i="10"/>
  <c r="G1459" i="10"/>
  <c r="H1459" i="10"/>
  <c r="E1459" i="10"/>
  <c r="J1459" i="10"/>
  <c r="G1057" i="10"/>
  <c r="N1057" i="10"/>
  <c r="I1057" i="10"/>
  <c r="M1057" i="10"/>
  <c r="E1057" i="10"/>
  <c r="L1057" i="10"/>
  <c r="P1057" i="10"/>
  <c r="R1057" i="10"/>
  <c r="K1057" i="10"/>
  <c r="H1057" i="10"/>
  <c r="D1057" i="10"/>
  <c r="O1057" i="10"/>
  <c r="B1057" i="10"/>
  <c r="F1057" i="10"/>
  <c r="Q1057" i="10"/>
  <c r="J1057" i="10"/>
  <c r="M1471" i="10"/>
  <c r="I1471" i="10"/>
  <c r="N1471" i="10"/>
  <c r="G1471" i="10"/>
  <c r="D1471" i="10"/>
  <c r="J1471" i="10"/>
  <c r="O1471" i="10"/>
  <c r="P1471" i="10"/>
  <c r="Q1471" i="10"/>
  <c r="B1471" i="10"/>
  <c r="F1471" i="10"/>
  <c r="E1471" i="10"/>
  <c r="L1471" i="10"/>
  <c r="K1471" i="10"/>
  <c r="R1471" i="10"/>
  <c r="H1471" i="10"/>
  <c r="B1058" i="10"/>
  <c r="Q1058" i="10"/>
  <c r="L1058" i="10"/>
  <c r="D1058" i="10"/>
  <c r="R1058" i="10"/>
  <c r="K1058" i="10"/>
  <c r="E1058" i="10"/>
  <c r="F1058" i="10"/>
  <c r="O1058" i="10"/>
  <c r="J1058" i="10"/>
  <c r="H1058" i="10"/>
  <c r="G1058" i="10"/>
  <c r="P1058" i="10"/>
  <c r="N1058" i="10"/>
  <c r="I1058" i="10"/>
  <c r="M1058" i="10"/>
  <c r="I1161" i="10"/>
  <c r="Q1161" i="10"/>
  <c r="R1161" i="10"/>
  <c r="E1161" i="10"/>
  <c r="K1161" i="10"/>
  <c r="J1161" i="10"/>
  <c r="P1161" i="10"/>
  <c r="F1161" i="10"/>
  <c r="L1161" i="10"/>
  <c r="B1161" i="10"/>
  <c r="O1161" i="10"/>
  <c r="D1161" i="10"/>
  <c r="G1161" i="10"/>
  <c r="H1161" i="10"/>
  <c r="M1161" i="10"/>
  <c r="N1161" i="10"/>
  <c r="R1174" i="10"/>
  <c r="B1174" i="10"/>
  <c r="O1174" i="10"/>
  <c r="N1174" i="10"/>
  <c r="F1174" i="10"/>
  <c r="E1174" i="10"/>
  <c r="H1174" i="10"/>
  <c r="M1174" i="10"/>
  <c r="J1174" i="10"/>
  <c r="Q1174" i="10"/>
  <c r="P1174" i="10"/>
  <c r="K1174" i="10"/>
  <c r="I1174" i="10"/>
  <c r="G1174" i="10"/>
  <c r="D1174" i="10"/>
  <c r="L1174" i="10"/>
  <c r="I1257" i="10"/>
  <c r="P1257" i="10"/>
  <c r="K1257" i="10"/>
  <c r="R1257" i="10"/>
  <c r="L1257" i="10"/>
  <c r="H1257" i="10"/>
  <c r="E1257" i="10"/>
  <c r="F1257" i="10"/>
  <c r="J1257" i="10"/>
  <c r="M1257" i="10"/>
  <c r="N1257" i="10"/>
  <c r="Q1257" i="10"/>
  <c r="D1257" i="10"/>
  <c r="O1257" i="10"/>
  <c r="G1257" i="10"/>
  <c r="B1257" i="10"/>
  <c r="D1500" i="10"/>
  <c r="K1500" i="10"/>
  <c r="M1500" i="10"/>
  <c r="Q1500" i="10"/>
  <c r="J1500" i="10"/>
  <c r="I1500" i="10"/>
  <c r="E1500" i="10"/>
  <c r="F1500" i="10"/>
  <c r="H1500" i="10"/>
  <c r="O1500" i="10"/>
  <c r="R1500" i="10"/>
  <c r="L1500" i="10"/>
  <c r="G1500" i="10"/>
  <c r="P1500" i="10"/>
  <c r="B1500" i="10"/>
  <c r="N1500" i="10"/>
  <c r="N1152" i="10"/>
  <c r="P1152" i="10"/>
  <c r="E1152" i="10"/>
  <c r="D1152" i="10"/>
  <c r="G1152" i="10"/>
  <c r="K1152" i="10"/>
  <c r="H1152" i="10"/>
  <c r="L1152" i="10"/>
  <c r="M1152" i="10"/>
  <c r="J1152" i="10"/>
  <c r="I1152" i="10"/>
  <c r="B1152" i="10"/>
  <c r="Q1152" i="10"/>
  <c r="R1152" i="10"/>
  <c r="F1152" i="10"/>
  <c r="O1152" i="10"/>
  <c r="L1293" i="10"/>
  <c r="E1293" i="10"/>
  <c r="Q1293" i="10"/>
  <c r="D1293" i="10"/>
  <c r="J1293" i="10"/>
  <c r="N1293" i="10"/>
  <c r="O1293" i="10"/>
  <c r="K1293" i="10"/>
  <c r="H1293" i="10"/>
  <c r="I1293" i="10"/>
  <c r="G1293" i="10"/>
  <c r="B1293" i="10"/>
  <c r="P1293" i="10"/>
  <c r="F1293" i="10"/>
  <c r="M1293" i="10"/>
  <c r="R1293" i="10"/>
  <c r="O1351" i="10"/>
  <c r="L1351" i="10"/>
  <c r="H1351" i="10"/>
  <c r="F1351" i="10"/>
  <c r="K1351" i="10"/>
  <c r="N1351" i="10"/>
  <c r="G1351" i="10"/>
  <c r="D1351" i="10"/>
  <c r="I1351" i="10"/>
  <c r="E1351" i="10"/>
  <c r="Q1351" i="10"/>
  <c r="M1351" i="10"/>
  <c r="R1351" i="10"/>
  <c r="P1351" i="10"/>
  <c r="J1351" i="10"/>
  <c r="B1351" i="10"/>
  <c r="M1292" i="10"/>
  <c r="O1292" i="10"/>
  <c r="L1292" i="10"/>
  <c r="J1292" i="10"/>
  <c r="D1292" i="10"/>
  <c r="R1292" i="10"/>
  <c r="H1292" i="10"/>
  <c r="B1292" i="10"/>
  <c r="N1292" i="10"/>
  <c r="K1292" i="10"/>
  <c r="F1292" i="10"/>
  <c r="Q1292" i="10"/>
  <c r="G1292" i="10"/>
  <c r="P1292" i="10"/>
  <c r="E1292" i="10"/>
  <c r="I1292" i="10"/>
  <c r="M1055" i="10"/>
  <c r="K1055" i="10"/>
  <c r="N1055" i="10"/>
  <c r="P1055" i="10"/>
  <c r="J1055" i="10"/>
  <c r="I1055" i="10"/>
  <c r="F1055" i="10"/>
  <c r="L1055" i="10"/>
  <c r="R1055" i="10"/>
  <c r="D1055" i="10"/>
  <c r="Q1055" i="10"/>
  <c r="B1055" i="10"/>
  <c r="E1055" i="10"/>
  <c r="G1055" i="10"/>
  <c r="H1055" i="10"/>
  <c r="O1055" i="10"/>
  <c r="N1318" i="10"/>
  <c r="O1318" i="10"/>
  <c r="E1318" i="10"/>
  <c r="Q1318" i="10"/>
  <c r="H1318" i="10"/>
  <c r="I1318" i="10"/>
  <c r="K1318" i="10"/>
  <c r="P1318" i="10"/>
  <c r="M1318" i="10"/>
  <c r="F1318" i="10"/>
  <c r="G1318" i="10"/>
  <c r="R1318" i="10"/>
  <c r="D1318" i="10"/>
  <c r="B1318" i="10"/>
  <c r="L1318" i="10"/>
  <c r="J1318" i="10"/>
  <c r="H1496" i="10"/>
  <c r="L1496" i="10"/>
  <c r="J1496" i="10"/>
  <c r="I1496" i="10"/>
  <c r="D1496" i="10"/>
  <c r="F1496" i="10"/>
  <c r="P1496" i="10"/>
  <c r="O1496" i="10"/>
  <c r="K1496" i="10"/>
  <c r="E1496" i="10"/>
  <c r="R1496" i="10"/>
  <c r="Q1496" i="10"/>
  <c r="M1496" i="10"/>
  <c r="G1496" i="10"/>
  <c r="B1496" i="10"/>
  <c r="N1496" i="10"/>
  <c r="I1418" i="10"/>
  <c r="N1418" i="10"/>
  <c r="F1418" i="10"/>
  <c r="M1418" i="10"/>
  <c r="Q1418" i="10"/>
  <c r="H1418" i="10"/>
  <c r="J1418" i="10"/>
  <c r="E1418" i="10"/>
  <c r="G1418" i="10"/>
  <c r="O1418" i="10"/>
  <c r="L1418" i="10"/>
  <c r="R1418" i="10"/>
  <c r="B1418" i="10"/>
  <c r="K1418" i="10"/>
  <c r="P1418" i="10"/>
  <c r="D1418" i="10"/>
  <c r="J1475" i="10"/>
  <c r="D1475" i="10"/>
  <c r="O1475" i="10"/>
  <c r="I1475" i="10"/>
  <c r="H1475" i="10"/>
  <c r="Q1475" i="10"/>
  <c r="K1475" i="10"/>
  <c r="L1475" i="10"/>
  <c r="R1475" i="10"/>
  <c r="B1475" i="10"/>
  <c r="E1475" i="10"/>
  <c r="F1475" i="10"/>
  <c r="N1475" i="10"/>
  <c r="P1475" i="10"/>
  <c r="G1475" i="10"/>
  <c r="M1475" i="10"/>
  <c r="K1166" i="10"/>
  <c r="R1166" i="10"/>
  <c r="M1166" i="10"/>
  <c r="E1166" i="10"/>
  <c r="O1166" i="10"/>
  <c r="I1166" i="10"/>
  <c r="D1166" i="10"/>
  <c r="G1166" i="10"/>
  <c r="Q1166" i="10"/>
  <c r="F1166" i="10"/>
  <c r="N1166" i="10"/>
  <c r="L1166" i="10"/>
  <c r="B1166" i="10"/>
  <c r="H1166" i="10"/>
  <c r="P1166" i="10"/>
  <c r="J1166" i="10"/>
  <c r="F1411" i="10"/>
  <c r="B1411" i="10"/>
  <c r="E1411" i="10"/>
  <c r="N1411" i="10"/>
  <c r="H1411" i="10"/>
  <c r="M1411" i="10"/>
  <c r="G1411" i="10"/>
  <c r="D1411" i="10"/>
  <c r="O1411" i="10"/>
  <c r="J1411" i="10"/>
  <c r="L1411" i="10"/>
  <c r="R1411" i="10"/>
  <c r="K1411" i="10"/>
  <c r="Q1411" i="10"/>
  <c r="P1411" i="10"/>
  <c r="I1411" i="10"/>
  <c r="H1286" i="10"/>
  <c r="M1286" i="10"/>
  <c r="J1286" i="10"/>
  <c r="G1286" i="10"/>
  <c r="E1286" i="10"/>
  <c r="N1286" i="10"/>
  <c r="I1286" i="10"/>
  <c r="P1286" i="10"/>
  <c r="Q1286" i="10"/>
  <c r="K1286" i="10"/>
  <c r="F1286" i="10"/>
  <c r="L1286" i="10"/>
  <c r="B1286" i="10"/>
  <c r="R1286" i="10"/>
  <c r="O1286" i="10"/>
  <c r="D1286" i="10"/>
  <c r="L1375" i="10"/>
  <c r="E1375" i="10"/>
  <c r="I1375" i="10"/>
  <c r="G1375" i="10"/>
  <c r="D1375" i="10"/>
  <c r="R1375" i="10"/>
  <c r="M1375" i="10"/>
  <c r="J1375" i="10"/>
  <c r="K1375" i="10"/>
  <c r="B1375" i="10"/>
  <c r="N1375" i="10"/>
  <c r="Q1375" i="10"/>
  <c r="F1375" i="10"/>
  <c r="P1375" i="10"/>
  <c r="H1375" i="10"/>
  <c r="O1375" i="10"/>
  <c r="K1049" i="10"/>
  <c r="H1049" i="10"/>
  <c r="N1049" i="10"/>
  <c r="D1049" i="10"/>
  <c r="G1049" i="10"/>
  <c r="R1049" i="10"/>
  <c r="L1049" i="10"/>
  <c r="E1049" i="10"/>
  <c r="M1049" i="10"/>
  <c r="F1049" i="10"/>
  <c r="O1049" i="10"/>
  <c r="I1049" i="10"/>
  <c r="P1049" i="10"/>
  <c r="B1049" i="10"/>
  <c r="Q1049" i="10"/>
  <c r="J1049" i="10"/>
  <c r="B1301" i="10"/>
  <c r="J1301" i="10"/>
  <c r="P1301" i="10"/>
  <c r="I1301" i="10"/>
  <c r="G1301" i="10"/>
  <c r="O1301" i="10"/>
  <c r="K1301" i="10"/>
  <c r="M1301" i="10"/>
  <c r="D1301" i="10"/>
  <c r="R1301" i="10"/>
  <c r="F1301" i="10"/>
  <c r="E1301" i="10"/>
  <c r="L1301" i="10"/>
  <c r="Q1301" i="10"/>
  <c r="H1301" i="10"/>
  <c r="N1301" i="10"/>
  <c r="D1311" i="10"/>
  <c r="M1311" i="10"/>
  <c r="R1311" i="10"/>
  <c r="G1311" i="10"/>
  <c r="F1311" i="10"/>
  <c r="L1311" i="10"/>
  <c r="O1311" i="10"/>
  <c r="K1311" i="10"/>
  <c r="N1311" i="10"/>
  <c r="P1311" i="10"/>
  <c r="E1311" i="10"/>
  <c r="H1311" i="10"/>
  <c r="I1311" i="10"/>
  <c r="J1311" i="10"/>
  <c r="Q1311" i="10"/>
  <c r="B1311" i="10"/>
  <c r="R1034" i="10"/>
  <c r="Q1034" i="10"/>
  <c r="N1034" i="10"/>
  <c r="D1034" i="10"/>
  <c r="B1034" i="10"/>
  <c r="E1034" i="10"/>
  <c r="P1034" i="10"/>
  <c r="H1034" i="10"/>
  <c r="M1034" i="10"/>
  <c r="I1034" i="10"/>
  <c r="G1034" i="10"/>
  <c r="F1034" i="10"/>
  <c r="J1034" i="10"/>
  <c r="L1034" i="10"/>
  <c r="K1034" i="10"/>
  <c r="O1034" i="10"/>
  <c r="J1408" i="10"/>
  <c r="L1408" i="10"/>
  <c r="B1408" i="10"/>
  <c r="H1408" i="10"/>
  <c r="D1408" i="10"/>
  <c r="O1408" i="10"/>
  <c r="Q1408" i="10"/>
  <c r="E1408" i="10"/>
  <c r="N1408" i="10"/>
  <c r="M1408" i="10"/>
  <c r="K1408" i="10"/>
  <c r="P1408" i="10"/>
  <c r="I1408" i="10"/>
  <c r="F1408" i="10"/>
  <c r="G1408" i="10"/>
  <c r="R1408" i="10"/>
  <c r="G1176" i="10"/>
  <c r="Q1176" i="10"/>
  <c r="M1176" i="10"/>
  <c r="I1176" i="10"/>
  <c r="O1176" i="10"/>
  <c r="D1176" i="10"/>
  <c r="B1176" i="10"/>
  <c r="E1176" i="10"/>
  <c r="H1176" i="10"/>
  <c r="R1176" i="10"/>
  <c r="N1176" i="10"/>
  <c r="J1176" i="10"/>
  <c r="P1176" i="10"/>
  <c r="L1176" i="10"/>
  <c r="F1176" i="10"/>
  <c r="K1176" i="10"/>
  <c r="L1279" i="10"/>
  <c r="Q1279" i="10"/>
  <c r="P1279" i="10"/>
  <c r="O1279" i="10"/>
  <c r="H1279" i="10"/>
  <c r="B1279" i="10"/>
  <c r="J1279" i="10"/>
  <c r="G1279" i="10"/>
  <c r="F1279" i="10"/>
  <c r="N1279" i="10"/>
  <c r="K1279" i="10"/>
  <c r="D1279" i="10"/>
  <c r="I1279" i="10"/>
  <c r="R1279" i="10"/>
  <c r="M1279" i="10"/>
  <c r="E1279" i="10"/>
  <c r="Q1201" i="10"/>
  <c r="M1201" i="10"/>
  <c r="G1201" i="10"/>
  <c r="H1201" i="10"/>
  <c r="J1201" i="10"/>
  <c r="O1201" i="10"/>
  <c r="D1201" i="10"/>
  <c r="K1201" i="10"/>
  <c r="L1201" i="10"/>
  <c r="E1201" i="10"/>
  <c r="R1201" i="10"/>
  <c r="P1201" i="10"/>
  <c r="F1201" i="10"/>
  <c r="N1201" i="10"/>
  <c r="I1201" i="10"/>
  <c r="B1201" i="10"/>
  <c r="B1289" i="10"/>
  <c r="G1289" i="10"/>
  <c r="E1289" i="10"/>
  <c r="F1289" i="10"/>
  <c r="L1289" i="10"/>
  <c r="R1289" i="10"/>
  <c r="I1289" i="10"/>
  <c r="K1289" i="10"/>
  <c r="H1289" i="10"/>
  <c r="M1289" i="10"/>
  <c r="N1289" i="10"/>
  <c r="P1289" i="10"/>
  <c r="J1289" i="10"/>
  <c r="Q1289" i="10"/>
  <c r="D1289" i="10"/>
  <c r="O1289" i="10"/>
  <c r="E1345" i="10"/>
  <c r="R1345" i="10"/>
  <c r="J1345" i="10"/>
  <c r="P1345" i="10"/>
  <c r="I1345" i="10"/>
  <c r="D1345" i="10"/>
  <c r="Q1345" i="10"/>
  <c r="N1345" i="10"/>
  <c r="L1345" i="10"/>
  <c r="K1345" i="10"/>
  <c r="F1345" i="10"/>
  <c r="M1345" i="10"/>
  <c r="G1345" i="10"/>
  <c r="B1345" i="10"/>
  <c r="H1345" i="10"/>
  <c r="O1345" i="10"/>
  <c r="P1361" i="10"/>
  <c r="J1361" i="10"/>
  <c r="R1361" i="10"/>
  <c r="B1361" i="10"/>
  <c r="Q1361" i="10"/>
  <c r="M1361" i="10"/>
  <c r="L1361" i="10"/>
  <c r="F1361" i="10"/>
  <c r="O1361" i="10"/>
  <c r="K1361" i="10"/>
  <c r="I1361" i="10"/>
  <c r="H1361" i="10"/>
  <c r="G1361" i="10"/>
  <c r="E1361" i="10"/>
  <c r="N1361" i="10"/>
  <c r="D1361" i="10"/>
  <c r="P1192" i="10"/>
  <c r="Q1192" i="10"/>
  <c r="D1192" i="10"/>
  <c r="G1192" i="10"/>
  <c r="B1192" i="10"/>
  <c r="I1192" i="10"/>
  <c r="J1192" i="10"/>
  <c r="N1192" i="10"/>
  <c r="H1192" i="10"/>
  <c r="E1192" i="10"/>
  <c r="F1192" i="10"/>
  <c r="L1192" i="10"/>
  <c r="K1192" i="10"/>
  <c r="M1192" i="10"/>
  <c r="O1192" i="10"/>
  <c r="R1192" i="10"/>
  <c r="D1067" i="10"/>
  <c r="E1067" i="10"/>
  <c r="G1067" i="10"/>
  <c r="I1067" i="10"/>
  <c r="M1067" i="10"/>
  <c r="O1067" i="10"/>
  <c r="P1067" i="10"/>
  <c r="L1067" i="10"/>
  <c r="Q1067" i="10"/>
  <c r="N1067" i="10"/>
  <c r="J1067" i="10"/>
  <c r="F1067" i="10"/>
  <c r="B1067" i="10"/>
  <c r="H1067" i="10"/>
  <c r="R1067" i="10"/>
  <c r="K1067" i="10"/>
  <c r="K1240" i="10"/>
  <c r="G1240" i="10"/>
  <c r="M1240" i="10"/>
  <c r="O1240" i="10"/>
  <c r="E1240" i="10"/>
  <c r="R1240" i="10"/>
  <c r="N1240" i="10"/>
  <c r="B1240" i="10"/>
  <c r="L1240" i="10"/>
  <c r="H1240" i="10"/>
  <c r="I1240" i="10"/>
  <c r="P1240" i="10"/>
  <c r="J1240" i="10"/>
  <c r="D1240" i="10"/>
  <c r="F1240" i="10"/>
  <c r="Q1240" i="10"/>
  <c r="K1297" i="10"/>
  <c r="I1297" i="10"/>
  <c r="F1297" i="10"/>
  <c r="G1297" i="10"/>
  <c r="R1297" i="10"/>
  <c r="P1297" i="10"/>
  <c r="J1297" i="10"/>
  <c r="B1297" i="10"/>
  <c r="L1297" i="10"/>
  <c r="D1297" i="10"/>
  <c r="Q1297" i="10"/>
  <c r="N1297" i="10"/>
  <c r="E1297" i="10"/>
  <c r="H1297" i="10"/>
  <c r="O1297" i="10"/>
  <c r="M1297" i="10"/>
  <c r="B1393" i="10"/>
  <c r="Q1393" i="10"/>
  <c r="G1393" i="10"/>
  <c r="D1393" i="10"/>
  <c r="E1393" i="10"/>
  <c r="I1393" i="10"/>
  <c r="J1393" i="10"/>
  <c r="O1393" i="10"/>
  <c r="R1393" i="10"/>
  <c r="H1393" i="10"/>
  <c r="F1393" i="10"/>
  <c r="P1393" i="10"/>
  <c r="K1393" i="10"/>
  <c r="L1393" i="10"/>
  <c r="M1393" i="10"/>
  <c r="N1393" i="10"/>
  <c r="D1270" i="10"/>
  <c r="P1270" i="10"/>
  <c r="K1270" i="10"/>
  <c r="B1270" i="10"/>
  <c r="J1270" i="10"/>
  <c r="N1270" i="10"/>
  <c r="E1270" i="10"/>
  <c r="H1270" i="10"/>
  <c r="R1270" i="10"/>
  <c r="M1270" i="10"/>
  <c r="L1270" i="10"/>
  <c r="F1270" i="10"/>
  <c r="G1270" i="10"/>
  <c r="Q1270" i="10"/>
  <c r="O1270" i="10"/>
  <c r="I1270" i="10"/>
  <c r="L1121" i="10"/>
  <c r="J1121" i="10"/>
  <c r="F1121" i="10"/>
  <c r="B1121" i="10"/>
  <c r="K1121" i="10"/>
  <c r="D1121" i="10"/>
  <c r="R1121" i="10"/>
  <c r="O1121" i="10"/>
  <c r="E1121" i="10"/>
  <c r="M1121" i="10"/>
  <c r="Q1121" i="10"/>
  <c r="P1121" i="10"/>
  <c r="I1121" i="10"/>
  <c r="H1121" i="10"/>
  <c r="G1121" i="10"/>
  <c r="N1121" i="10"/>
  <c r="D1261" i="10"/>
  <c r="R1261" i="10"/>
  <c r="K1261" i="10"/>
  <c r="J1261" i="10"/>
  <c r="F1261" i="10"/>
  <c r="L1261" i="10"/>
  <c r="I1261" i="10"/>
  <c r="G1261" i="10"/>
  <c r="P1261" i="10"/>
  <c r="H1261" i="10"/>
  <c r="B1261" i="10"/>
  <c r="M1261" i="10"/>
  <c r="O1261" i="10"/>
  <c r="N1261" i="10"/>
  <c r="Q1261" i="10"/>
  <c r="E1261" i="10"/>
  <c r="L1433" i="10"/>
  <c r="D1433" i="10"/>
  <c r="B1433" i="10"/>
  <c r="P1433" i="10"/>
  <c r="O1433" i="10"/>
  <c r="K1433" i="10"/>
  <c r="H1433" i="10"/>
  <c r="E1433" i="10"/>
  <c r="M1433" i="10"/>
  <c r="I1433" i="10"/>
  <c r="F1433" i="10"/>
  <c r="Q1433" i="10"/>
  <c r="R1433" i="10"/>
  <c r="G1433" i="10"/>
  <c r="N1433" i="10"/>
  <c r="J1433" i="10"/>
  <c r="K1089" i="10"/>
  <c r="O1089" i="10"/>
  <c r="G1089" i="10"/>
  <c r="L1089" i="10"/>
  <c r="R1089" i="10"/>
  <c r="N1089" i="10"/>
  <c r="I1089" i="10"/>
  <c r="J1089" i="10"/>
  <c r="M1089" i="10"/>
  <c r="H1089" i="10"/>
  <c r="B1089" i="10"/>
  <c r="Q1089" i="10"/>
  <c r="E1089" i="10"/>
  <c r="D1089" i="10"/>
  <c r="P1089" i="10"/>
  <c r="F1089" i="10"/>
  <c r="J1422" i="10"/>
  <c r="E1422" i="10"/>
  <c r="R1422" i="10"/>
  <c r="D1422" i="10"/>
  <c r="F1422" i="10"/>
  <c r="O1422" i="10"/>
  <c r="I1422" i="10"/>
  <c r="G1422" i="10"/>
  <c r="K1422" i="10"/>
  <c r="Q1422" i="10"/>
  <c r="N1422" i="10"/>
  <c r="L1422" i="10"/>
  <c r="B1422" i="10"/>
  <c r="H1422" i="10"/>
  <c r="P1422" i="10"/>
  <c r="M1422" i="10"/>
  <c r="B1406" i="10"/>
  <c r="P1406" i="10"/>
  <c r="I1406" i="10"/>
  <c r="N1406" i="10"/>
  <c r="K1406" i="10"/>
  <c r="O1406" i="10"/>
  <c r="Q1406" i="10"/>
  <c r="M1406" i="10"/>
  <c r="J1406" i="10"/>
  <c r="F1406" i="10"/>
  <c r="E1406" i="10"/>
  <c r="G1406" i="10"/>
  <c r="D1406" i="10"/>
  <c r="L1406" i="10"/>
  <c r="R1406" i="10"/>
  <c r="H1406" i="10"/>
  <c r="B1252" i="10"/>
  <c r="G1252" i="10"/>
  <c r="N1252" i="10"/>
  <c r="R1252" i="10"/>
  <c r="F1252" i="10"/>
  <c r="K1252" i="10"/>
  <c r="M1252" i="10"/>
  <c r="Q1252" i="10"/>
  <c r="E1252" i="10"/>
  <c r="J1252" i="10"/>
  <c r="H1252" i="10"/>
  <c r="L1252" i="10"/>
  <c r="I1252" i="10"/>
  <c r="P1252" i="10"/>
  <c r="O1252" i="10"/>
  <c r="D1252" i="10"/>
  <c r="G1423" i="10"/>
  <c r="B1423" i="10"/>
  <c r="J1423" i="10"/>
  <c r="P1423" i="10"/>
  <c r="E1423" i="10"/>
  <c r="M1423" i="10"/>
  <c r="N1423" i="10"/>
  <c r="R1423" i="10"/>
  <c r="F1423" i="10"/>
  <c r="I1423" i="10"/>
  <c r="D1423" i="10"/>
  <c r="L1423" i="10"/>
  <c r="Q1423" i="10"/>
  <c r="K1423" i="10"/>
  <c r="O1423" i="10"/>
  <c r="H1423" i="10"/>
  <c r="Q1117" i="10"/>
  <c r="K1117" i="10"/>
  <c r="I1117" i="10"/>
  <c r="N1117" i="10"/>
  <c r="O1117" i="10"/>
  <c r="H1117" i="10"/>
  <c r="F1117" i="10"/>
  <c r="J1117" i="10"/>
  <c r="R1117" i="10"/>
  <c r="L1117" i="10"/>
  <c r="E1117" i="10"/>
  <c r="D1117" i="10"/>
  <c r="G1117" i="10"/>
  <c r="M1117" i="10"/>
  <c r="P1117" i="10"/>
  <c r="B1117" i="10"/>
  <c r="R1164" i="10"/>
  <c r="Q1164" i="10"/>
  <c r="P1164" i="10"/>
  <c r="L1164" i="10"/>
  <c r="G1164" i="10"/>
  <c r="E1164" i="10"/>
  <c r="F1164" i="10"/>
  <c r="O1164" i="10"/>
  <c r="B1164" i="10"/>
  <c r="D1164" i="10"/>
  <c r="H1164" i="10"/>
  <c r="I1164" i="10"/>
  <c r="M1164" i="10"/>
  <c r="N1164" i="10"/>
  <c r="K1164" i="10"/>
  <c r="J1164" i="10"/>
  <c r="N1021" i="10"/>
  <c r="G1021" i="10"/>
  <c r="L1021" i="10"/>
  <c r="E1021" i="10"/>
  <c r="F1021" i="10"/>
  <c r="R1021" i="10"/>
  <c r="J1021" i="10"/>
  <c r="H1021" i="10"/>
  <c r="M1021" i="10"/>
  <c r="P1021" i="10"/>
  <c r="O1021" i="10"/>
  <c r="Q1021" i="10"/>
  <c r="I1021" i="10"/>
  <c r="B1021" i="10"/>
  <c r="K1021" i="10"/>
  <c r="D1021" i="10"/>
  <c r="P1452" i="10"/>
  <c r="M1452" i="10"/>
  <c r="O1452" i="10"/>
  <c r="H1452" i="10"/>
  <c r="I1452" i="10"/>
  <c r="R1452" i="10"/>
  <c r="E1452" i="10"/>
  <c r="B1452" i="10"/>
  <c r="L1452" i="10"/>
  <c r="Q1452" i="10"/>
  <c r="G1452" i="10"/>
  <c r="F1452" i="10"/>
  <c r="N1452" i="10"/>
  <c r="D1452" i="10"/>
  <c r="J1452" i="10"/>
  <c r="K1452" i="10"/>
  <c r="B1158" i="10"/>
  <c r="Q1158" i="10"/>
  <c r="M1158" i="10"/>
  <c r="D1158" i="10"/>
  <c r="P1158" i="10"/>
  <c r="F1158" i="10"/>
  <c r="N1158" i="10"/>
  <c r="L1158" i="10"/>
  <c r="K1158" i="10"/>
  <c r="J1158" i="10"/>
  <c r="R1158" i="10"/>
  <c r="H1158" i="10"/>
  <c r="O1158" i="10"/>
  <c r="E1158" i="10"/>
  <c r="I1158" i="10"/>
  <c r="G1158" i="10"/>
  <c r="I1097" i="10"/>
  <c r="Q1097" i="10"/>
  <c r="G1097" i="10"/>
  <c r="O1097" i="10"/>
  <c r="N1097" i="10"/>
  <c r="E1097" i="10"/>
  <c r="P1097" i="10"/>
  <c r="F1097" i="10"/>
  <c r="R1097" i="10"/>
  <c r="B1097" i="10"/>
  <c r="K1097" i="10"/>
  <c r="D1097" i="10"/>
  <c r="L1097" i="10"/>
  <c r="H1097" i="10"/>
  <c r="M1097" i="10"/>
  <c r="J1097" i="10"/>
  <c r="K1388" i="10"/>
  <c r="N1388" i="10"/>
  <c r="Q1388" i="10"/>
  <c r="M1388" i="10"/>
  <c r="P1388" i="10"/>
  <c r="H1388" i="10"/>
  <c r="O1388" i="10"/>
  <c r="J1388" i="10"/>
  <c r="I1388" i="10"/>
  <c r="R1388" i="10"/>
  <c r="F1388" i="10"/>
  <c r="L1388" i="10"/>
  <c r="E1388" i="10"/>
  <c r="G1388" i="10"/>
  <c r="D1388" i="10"/>
  <c r="B1388" i="10"/>
  <c r="H1381" i="10"/>
  <c r="G1381" i="10"/>
  <c r="R1381" i="10"/>
  <c r="P1381" i="10"/>
  <c r="J1381" i="10"/>
  <c r="B1381" i="10"/>
  <c r="N1381" i="10"/>
  <c r="Q1381" i="10"/>
  <c r="M1381" i="10"/>
  <c r="K1381" i="10"/>
  <c r="D1381" i="10"/>
  <c r="I1381" i="10"/>
  <c r="F1381" i="10"/>
  <c r="E1381" i="10"/>
  <c r="O1381" i="10"/>
  <c r="L1381" i="10"/>
  <c r="O1413" i="10"/>
  <c r="L1413" i="10"/>
  <c r="F1413" i="10"/>
  <c r="B1413" i="10"/>
  <c r="M1413" i="10"/>
  <c r="H1413" i="10"/>
  <c r="D1413" i="10"/>
  <c r="G1413" i="10"/>
  <c r="Q1413" i="10"/>
  <c r="J1413" i="10"/>
  <c r="P1413" i="10"/>
  <c r="N1413" i="10"/>
  <c r="K1413" i="10"/>
  <c r="E1413" i="10"/>
  <c r="I1413" i="10"/>
  <c r="R1413" i="10"/>
  <c r="D1350" i="10"/>
  <c r="Q1350" i="10"/>
  <c r="M1350" i="10"/>
  <c r="B1350" i="10"/>
  <c r="N1350" i="10"/>
  <c r="F1350" i="10"/>
  <c r="L1350" i="10"/>
  <c r="E1350" i="10"/>
  <c r="I1350" i="10"/>
  <c r="J1350" i="10"/>
  <c r="R1350" i="10"/>
  <c r="H1350" i="10"/>
  <c r="O1350" i="10"/>
  <c r="P1350" i="10"/>
  <c r="G1350" i="10"/>
  <c r="K1350" i="10"/>
  <c r="E1263" i="10"/>
  <c r="N1263" i="10"/>
  <c r="O1263" i="10"/>
  <c r="I1263" i="10"/>
  <c r="F1263" i="10"/>
  <c r="B1263" i="10"/>
  <c r="H1263" i="10"/>
  <c r="P1263" i="10"/>
  <c r="K1263" i="10"/>
  <c r="M1263" i="10"/>
  <c r="R1263" i="10"/>
  <c r="Q1263" i="10"/>
  <c r="D1263" i="10"/>
  <c r="L1263" i="10"/>
  <c r="J1263" i="10"/>
  <c r="G1263" i="10"/>
  <c r="I1443" i="10"/>
  <c r="D1443" i="10"/>
  <c r="O1443" i="10"/>
  <c r="P1443" i="10"/>
  <c r="H1443" i="10"/>
  <c r="L1443" i="10"/>
  <c r="G1443" i="10"/>
  <c r="R1443" i="10"/>
  <c r="E1443" i="10"/>
  <c r="M1443" i="10"/>
  <c r="N1443" i="10"/>
  <c r="J1443" i="10"/>
  <c r="Q1443" i="10"/>
  <c r="K1443" i="10"/>
  <c r="B1443" i="10"/>
  <c r="F1443" i="10"/>
  <c r="O1159" i="10"/>
  <c r="L1159" i="10"/>
  <c r="H1159" i="10"/>
  <c r="B1159" i="10"/>
  <c r="R1159" i="10"/>
  <c r="P1159" i="10"/>
  <c r="J1159" i="10"/>
  <c r="D1159" i="10"/>
  <c r="M1159" i="10"/>
  <c r="E1159" i="10"/>
  <c r="Q1159" i="10"/>
  <c r="F1159" i="10"/>
  <c r="G1159" i="10"/>
  <c r="I1159" i="10"/>
  <c r="N1159" i="10"/>
  <c r="K1159" i="10"/>
  <c r="M1469" i="10"/>
  <c r="E1469" i="10"/>
  <c r="I1469" i="10"/>
  <c r="N1469" i="10"/>
  <c r="L1469" i="10"/>
  <c r="D1469" i="10"/>
  <c r="R1469" i="10"/>
  <c r="J1469" i="10"/>
  <c r="O1469" i="10"/>
  <c r="H1469" i="10"/>
  <c r="P1469" i="10"/>
  <c r="G1469" i="10"/>
  <c r="K1469" i="10"/>
  <c r="F1469" i="10"/>
  <c r="B1469" i="10"/>
  <c r="Q1469" i="10"/>
  <c r="E1023" i="10"/>
  <c r="K1023" i="10"/>
  <c r="O1023" i="10"/>
  <c r="M1023" i="10"/>
  <c r="G1023" i="10"/>
  <c r="N1023" i="10"/>
  <c r="F1023" i="10"/>
  <c r="H1023" i="10"/>
  <c r="D1023" i="10"/>
  <c r="J1023" i="10"/>
  <c r="R1023" i="10"/>
  <c r="I1023" i="10"/>
  <c r="B1023" i="10"/>
  <c r="Q1023" i="10"/>
  <c r="P1023" i="10"/>
  <c r="L1023" i="10"/>
  <c r="L1337" i="10"/>
  <c r="F1337" i="10"/>
  <c r="E1337" i="10"/>
  <c r="N1337" i="10"/>
  <c r="H1337" i="10"/>
  <c r="J1337" i="10"/>
  <c r="P1337" i="10"/>
  <c r="O1337" i="10"/>
  <c r="B1337" i="10"/>
  <c r="M1337" i="10"/>
  <c r="R1337" i="10"/>
  <c r="G1337" i="10"/>
  <c r="I1337" i="10"/>
  <c r="Q1337" i="10"/>
  <c r="K1337" i="10"/>
  <c r="D1337" i="10"/>
  <c r="G1360" i="10"/>
  <c r="E1360" i="10"/>
  <c r="J1360" i="10"/>
  <c r="D1360" i="10"/>
  <c r="P1360" i="10"/>
  <c r="H1360" i="10"/>
  <c r="F1360" i="10"/>
  <c r="B1360" i="10"/>
  <c r="M1360" i="10"/>
  <c r="Q1360" i="10"/>
  <c r="L1360" i="10"/>
  <c r="O1360" i="10"/>
  <c r="K1360" i="10"/>
  <c r="R1360" i="10"/>
  <c r="I1360" i="10"/>
  <c r="N1360" i="10"/>
  <c r="Q1428" i="10"/>
  <c r="L1428" i="10"/>
  <c r="P1428" i="10"/>
  <c r="F1428" i="10"/>
  <c r="G1428" i="10"/>
  <c r="D1428" i="10"/>
  <c r="J1428" i="10"/>
  <c r="R1428" i="10"/>
  <c r="K1428" i="10"/>
  <c r="O1428" i="10"/>
  <c r="B1428" i="10"/>
  <c r="N1428" i="10"/>
  <c r="M1428" i="10"/>
  <c r="I1428" i="10"/>
  <c r="E1428" i="10"/>
  <c r="H1428" i="10"/>
  <c r="D1077" i="10"/>
  <c r="F1077" i="10"/>
  <c r="P1077" i="10"/>
  <c r="M1077" i="10"/>
  <c r="O1077" i="10"/>
  <c r="R1077" i="10"/>
  <c r="B1077" i="10"/>
  <c r="J1077" i="10"/>
  <c r="H1077" i="10"/>
  <c r="Q1077" i="10"/>
  <c r="N1077" i="10"/>
  <c r="G1077" i="10"/>
  <c r="I1077" i="10"/>
  <c r="K1077" i="10"/>
  <c r="E1077" i="10"/>
  <c r="L1077" i="10"/>
  <c r="N1309" i="10"/>
  <c r="D1309" i="10"/>
  <c r="K1309" i="10"/>
  <c r="F1309" i="10"/>
  <c r="H1309" i="10"/>
  <c r="L1309" i="10"/>
  <c r="Q1309" i="10"/>
  <c r="I1309" i="10"/>
  <c r="R1309" i="10"/>
  <c r="G1309" i="10"/>
  <c r="O1309" i="10"/>
  <c r="J1309" i="10"/>
  <c r="E1309" i="10"/>
  <c r="M1309" i="10"/>
  <c r="P1309" i="10"/>
  <c r="B1309" i="10"/>
  <c r="B1229" i="10"/>
  <c r="L1229" i="10"/>
  <c r="N1229" i="10"/>
  <c r="G1229" i="10"/>
  <c r="J1229" i="10"/>
  <c r="E1229" i="10"/>
  <c r="D1229" i="10"/>
  <c r="O1229" i="10"/>
  <c r="H1229" i="10"/>
  <c r="I1229" i="10"/>
  <c r="P1229" i="10"/>
  <c r="K1229" i="10"/>
  <c r="Q1229" i="10"/>
  <c r="F1229" i="10"/>
  <c r="M1229" i="10"/>
  <c r="R1229" i="10"/>
  <c r="E1109" i="10"/>
  <c r="M1109" i="10"/>
  <c r="O1109" i="10"/>
  <c r="F1109" i="10"/>
  <c r="K1109" i="10"/>
  <c r="J1109" i="10"/>
  <c r="P1109" i="10"/>
  <c r="B1109" i="10"/>
  <c r="N1109" i="10"/>
  <c r="R1109" i="10"/>
  <c r="I1109" i="10"/>
  <c r="Q1109" i="10"/>
  <c r="L1109" i="10"/>
  <c r="D1109" i="10"/>
  <c r="G1109" i="10"/>
  <c r="H1109" i="10"/>
  <c r="G1231" i="10"/>
  <c r="B1231" i="10"/>
  <c r="P1231" i="10"/>
  <c r="F1231" i="10"/>
  <c r="Q1231" i="10"/>
  <c r="O1231" i="10"/>
  <c r="N1231" i="10"/>
  <c r="J1231" i="10"/>
  <c r="H1231" i="10"/>
  <c r="K1231" i="10"/>
  <c r="R1231" i="10"/>
  <c r="L1231" i="10"/>
  <c r="M1231" i="10"/>
  <c r="I1231" i="10"/>
  <c r="D1231" i="10"/>
  <c r="E1231" i="10"/>
  <c r="I1324" i="10"/>
  <c r="O1324" i="10"/>
  <c r="D1324" i="10"/>
  <c r="R1324" i="10"/>
  <c r="N1324" i="10"/>
  <c r="L1324" i="10"/>
  <c r="H1324" i="10"/>
  <c r="F1324" i="10"/>
  <c r="M1324" i="10"/>
  <c r="E1324" i="10"/>
  <c r="Q1324" i="10"/>
  <c r="P1324" i="10"/>
  <c r="B1324" i="10"/>
  <c r="K1324" i="10"/>
  <c r="J1324" i="10"/>
  <c r="G1324" i="10"/>
  <c r="D1206" i="10"/>
  <c r="F1206" i="10"/>
  <c r="E1206" i="10"/>
  <c r="H1206" i="10"/>
  <c r="N1206" i="10"/>
  <c r="O1206" i="10"/>
  <c r="I1206" i="10"/>
  <c r="P1206" i="10"/>
  <c r="L1206" i="10"/>
  <c r="K1206" i="10"/>
  <c r="J1206" i="10"/>
  <c r="R1206" i="10"/>
  <c r="M1206" i="10"/>
  <c r="B1206" i="10"/>
  <c r="G1206" i="10"/>
  <c r="Q1206" i="10"/>
  <c r="E1276" i="10"/>
  <c r="D1276" i="10"/>
  <c r="L1276" i="10"/>
  <c r="G1276" i="10"/>
  <c r="O1276" i="10"/>
  <c r="B1276" i="10"/>
  <c r="H1276" i="10"/>
  <c r="P1276" i="10"/>
  <c r="F1276" i="10"/>
  <c r="Q1276" i="10"/>
  <c r="I1276" i="10"/>
  <c r="M1276" i="10"/>
  <c r="K1276" i="10"/>
  <c r="J1276" i="10"/>
  <c r="R1276" i="10"/>
  <c r="N1276" i="10"/>
  <c r="M1448" i="10"/>
  <c r="R1448" i="10"/>
  <c r="N1448" i="10"/>
  <c r="L1448" i="10"/>
  <c r="E1448" i="10"/>
  <c r="K1448" i="10"/>
  <c r="I1448" i="10"/>
  <c r="O1448" i="10"/>
  <c r="P1448" i="10"/>
  <c r="G1448" i="10"/>
  <c r="F1448" i="10"/>
  <c r="Q1448" i="10"/>
  <c r="B1448" i="10"/>
  <c r="J1448" i="10"/>
  <c r="H1448" i="10"/>
  <c r="D1448" i="10"/>
  <c r="K1086" i="10"/>
  <c r="D1086" i="10"/>
  <c r="O1086" i="10"/>
  <c r="N1086" i="10"/>
  <c r="B1086" i="10"/>
  <c r="H1086" i="10"/>
  <c r="R1086" i="10"/>
  <c r="G1086" i="10"/>
  <c r="I1086" i="10"/>
  <c r="J1086" i="10"/>
  <c r="P1086" i="10"/>
  <c r="F1086" i="10"/>
  <c r="M1086" i="10"/>
  <c r="L1086" i="10"/>
  <c r="Q1086" i="10"/>
  <c r="E1086" i="10"/>
  <c r="I1314" i="10"/>
  <c r="P1314" i="10"/>
  <c r="N1314" i="10"/>
  <c r="J1314" i="10"/>
  <c r="H1314" i="10"/>
  <c r="K1314" i="10"/>
  <c r="G1314" i="10"/>
  <c r="L1314" i="10"/>
  <c r="Q1314" i="10"/>
  <c r="E1314" i="10"/>
  <c r="O1314" i="10"/>
  <c r="F1314" i="10"/>
  <c r="B1314" i="10"/>
  <c r="R1314" i="10"/>
  <c r="M1314" i="10"/>
  <c r="D1314" i="10"/>
  <c r="O1365" i="10"/>
  <c r="I1365" i="10"/>
  <c r="K1365" i="10"/>
  <c r="D1365" i="10"/>
  <c r="R1365" i="10"/>
  <c r="L1365" i="10"/>
  <c r="P1365" i="10"/>
  <c r="M1365" i="10"/>
  <c r="Q1365" i="10"/>
  <c r="E1365" i="10"/>
  <c r="B1365" i="10"/>
  <c r="F1365" i="10"/>
  <c r="G1365" i="10"/>
  <c r="N1365" i="10"/>
  <c r="J1365" i="10"/>
  <c r="H1365" i="10"/>
  <c r="F1080" i="10"/>
  <c r="I1080" i="10"/>
  <c r="L1080" i="10"/>
  <c r="P1080" i="10"/>
  <c r="O1080" i="10"/>
  <c r="H1080" i="10"/>
  <c r="D1080" i="10"/>
  <c r="N1080" i="10"/>
  <c r="Q1080" i="10"/>
  <c r="M1080" i="10"/>
  <c r="J1080" i="10"/>
  <c r="K1080" i="10"/>
  <c r="G1080" i="10"/>
  <c r="E1080" i="10"/>
  <c r="B1080" i="10"/>
  <c r="R1080" i="10"/>
  <c r="K1378" i="10"/>
  <c r="D1378" i="10"/>
  <c r="N1378" i="10"/>
  <c r="R1378" i="10"/>
  <c r="I1378" i="10"/>
  <c r="Q1378" i="10"/>
  <c r="J1378" i="10"/>
  <c r="E1378" i="10"/>
  <c r="O1378" i="10"/>
  <c r="G1378" i="10"/>
  <c r="F1378" i="10"/>
  <c r="H1378" i="10"/>
  <c r="L1378" i="10"/>
  <c r="P1378" i="10"/>
  <c r="M1378" i="10"/>
  <c r="B1378" i="10"/>
  <c r="I1438" i="10"/>
  <c r="G1438" i="10"/>
  <c r="D1438" i="10"/>
  <c r="Q1438" i="10"/>
  <c r="P1438" i="10"/>
  <c r="J1438" i="10"/>
  <c r="H1438" i="10"/>
  <c r="E1438" i="10"/>
  <c r="K1438" i="10"/>
  <c r="N1438" i="10"/>
  <c r="F1438" i="10"/>
  <c r="R1438" i="10"/>
  <c r="B1438" i="10"/>
  <c r="M1438" i="10"/>
  <c r="O1438" i="10"/>
  <c r="L1438" i="10"/>
  <c r="B1099" i="10"/>
  <c r="F1099" i="10"/>
  <c r="L1099" i="10"/>
  <c r="D1099" i="10"/>
  <c r="P1099" i="10"/>
  <c r="G1099" i="10"/>
  <c r="R1099" i="10"/>
  <c r="J1099" i="10"/>
  <c r="O1099" i="10"/>
  <c r="Q1099" i="10"/>
  <c r="N1099" i="10"/>
  <c r="K1099" i="10"/>
  <c r="I1099" i="10"/>
  <c r="M1099" i="10"/>
  <c r="H1099" i="10"/>
  <c r="E1099" i="10"/>
  <c r="F1139" i="10"/>
  <c r="O1139" i="10"/>
  <c r="E1139" i="10"/>
  <c r="J1139" i="10"/>
  <c r="P1139" i="10"/>
  <c r="L1139" i="10"/>
  <c r="G1139" i="10"/>
  <c r="B1139" i="10"/>
  <c r="Q1139" i="10"/>
  <c r="N1139" i="10"/>
  <c r="R1139" i="10"/>
  <c r="H1139" i="10"/>
  <c r="M1139" i="10"/>
  <c r="D1139" i="10"/>
  <c r="I1139" i="10"/>
  <c r="K1139" i="10"/>
  <c r="E1368" i="10"/>
  <c r="J1368" i="10"/>
  <c r="B1368" i="10"/>
  <c r="H1368" i="10"/>
  <c r="K1368" i="10"/>
  <c r="F1368" i="10"/>
  <c r="G1368" i="10"/>
  <c r="M1368" i="10"/>
  <c r="P1368" i="10"/>
  <c r="O1368" i="10"/>
  <c r="D1368" i="10"/>
  <c r="L1368" i="10"/>
  <c r="N1368" i="10"/>
  <c r="R1368" i="10"/>
  <c r="I1368" i="10"/>
  <c r="Q1368" i="10"/>
  <c r="J1068" i="10"/>
  <c r="Q1068" i="10"/>
  <c r="L1068" i="10"/>
  <c r="P1068" i="10"/>
  <c r="D1068" i="10"/>
  <c r="M1068" i="10"/>
  <c r="G1068" i="10"/>
  <c r="E1068" i="10"/>
  <c r="R1068" i="10"/>
  <c r="B1068" i="10"/>
  <c r="K1068" i="10"/>
  <c r="I1068" i="10"/>
  <c r="F1068" i="10"/>
  <c r="O1068" i="10"/>
  <c r="N1068" i="10"/>
  <c r="H1068" i="10"/>
  <c r="O1284" i="10"/>
  <c r="G1284" i="10"/>
  <c r="P1284" i="10"/>
  <c r="Q1284" i="10"/>
  <c r="L1284" i="10"/>
  <c r="J1284" i="10"/>
  <c r="M1284" i="10"/>
  <c r="K1284" i="10"/>
  <c r="H1284" i="10"/>
  <c r="R1284" i="10"/>
  <c r="D1284" i="10"/>
  <c r="F1284" i="10"/>
  <c r="N1284" i="10"/>
  <c r="I1284" i="10"/>
  <c r="B1284" i="10"/>
  <c r="E1284" i="10"/>
  <c r="I1425" i="10"/>
  <c r="R1425" i="10"/>
  <c r="N1425" i="10"/>
  <c r="F1425" i="10"/>
  <c r="D1425" i="10"/>
  <c r="Q1425" i="10"/>
  <c r="P1425" i="10"/>
  <c r="L1425" i="10"/>
  <c r="H1425" i="10"/>
  <c r="K1425" i="10"/>
  <c r="M1425" i="10"/>
  <c r="G1425" i="10"/>
  <c r="J1425" i="10"/>
  <c r="B1425" i="10"/>
  <c r="O1425" i="10"/>
  <c r="E1425" i="10"/>
  <c r="J1480" i="10"/>
  <c r="R1480" i="10"/>
  <c r="L1480" i="10"/>
  <c r="O1480" i="10"/>
  <c r="M1480" i="10"/>
  <c r="E1480" i="10"/>
  <c r="K1480" i="10"/>
  <c r="H1480" i="10"/>
  <c r="P1480" i="10"/>
  <c r="F1480" i="10"/>
  <c r="Q1480" i="10"/>
  <c r="N1480" i="10"/>
  <c r="D1480" i="10"/>
  <c r="B1480" i="10"/>
  <c r="I1480" i="10"/>
  <c r="G1480" i="10"/>
  <c r="M1427" i="10"/>
  <c r="H1427" i="10"/>
  <c r="B1427" i="10"/>
  <c r="R1427" i="10"/>
  <c r="L1427" i="10"/>
  <c r="F1427" i="10"/>
  <c r="E1427" i="10"/>
  <c r="Q1427" i="10"/>
  <c r="D1427" i="10"/>
  <c r="G1427" i="10"/>
  <c r="O1427" i="10"/>
  <c r="I1427" i="10"/>
  <c r="J1427" i="10"/>
  <c r="K1427" i="10"/>
  <c r="N1427" i="10"/>
  <c r="P1427" i="10"/>
  <c r="R1371" i="10"/>
  <c r="M1371" i="10"/>
  <c r="H1371" i="10"/>
  <c r="D1371" i="10"/>
  <c r="Q1371" i="10"/>
  <c r="L1371" i="10"/>
  <c r="N1371" i="10"/>
  <c r="E1371" i="10"/>
  <c r="P1371" i="10"/>
  <c r="G1371" i="10"/>
  <c r="I1371" i="10"/>
  <c r="B1371" i="10"/>
  <c r="O1371" i="10"/>
  <c r="K1371" i="10"/>
  <c r="J1371" i="10"/>
  <c r="F1371" i="10"/>
  <c r="N1120" i="10"/>
  <c r="I1120" i="10"/>
  <c r="R1120" i="10"/>
  <c r="K1120" i="10"/>
  <c r="B1120" i="10"/>
  <c r="Q1120" i="10"/>
  <c r="F1120" i="10"/>
  <c r="J1120" i="10"/>
  <c r="E1120" i="10"/>
  <c r="L1120" i="10"/>
  <c r="D1120" i="10"/>
  <c r="P1120" i="10"/>
  <c r="G1120" i="10"/>
  <c r="O1120" i="10"/>
  <c r="H1120" i="10"/>
  <c r="M1120" i="10"/>
  <c r="H1184" i="10"/>
  <c r="I1184" i="10"/>
  <c r="N1184" i="10"/>
  <c r="Q1184" i="10"/>
  <c r="R1184" i="10"/>
  <c r="J1184" i="10"/>
  <c r="D1184" i="10"/>
  <c r="M1184" i="10"/>
  <c r="E1184" i="10"/>
  <c r="K1184" i="10"/>
  <c r="B1184" i="10"/>
  <c r="O1184" i="10"/>
  <c r="P1184" i="10"/>
  <c r="L1184" i="10"/>
  <c r="F1184" i="10"/>
  <c r="G1184" i="10"/>
  <c r="J1395" i="10"/>
  <c r="E1395" i="10"/>
  <c r="I1395" i="10"/>
  <c r="Q1395" i="10"/>
  <c r="B1395" i="10"/>
  <c r="N1395" i="10"/>
  <c r="F1395" i="10"/>
  <c r="K1395" i="10"/>
  <c r="M1395" i="10"/>
  <c r="R1395" i="10"/>
  <c r="D1395" i="10"/>
  <c r="L1395" i="10"/>
  <c r="O1395" i="10"/>
  <c r="P1395" i="10"/>
  <c r="H1395" i="10"/>
  <c r="G1395" i="10"/>
  <c r="K1397" i="10"/>
  <c r="E1397" i="10"/>
  <c r="M1397" i="10"/>
  <c r="N1397" i="10"/>
  <c r="R1397" i="10"/>
  <c r="H1397" i="10"/>
  <c r="O1397" i="10"/>
  <c r="D1397" i="10"/>
  <c r="F1397" i="10"/>
  <c r="G1397" i="10"/>
  <c r="L1397" i="10"/>
  <c r="B1397" i="10"/>
  <c r="P1397" i="10"/>
  <c r="J1397" i="10"/>
  <c r="I1397" i="10"/>
  <c r="Q1397" i="10"/>
  <c r="K1233" i="10"/>
  <c r="H1233" i="10"/>
  <c r="O1233" i="10"/>
  <c r="L1233" i="10"/>
  <c r="P1233" i="10"/>
  <c r="E1233" i="10"/>
  <c r="R1233" i="10"/>
  <c r="G1233" i="10"/>
  <c r="F1233" i="10"/>
  <c r="B1233" i="10"/>
  <c r="N1233" i="10"/>
  <c r="J1233" i="10"/>
  <c r="D1233" i="10"/>
  <c r="Q1233" i="10"/>
  <c r="M1233" i="10"/>
  <c r="I1233" i="10"/>
  <c r="E1129" i="10"/>
  <c r="B1129" i="10"/>
  <c r="P1129" i="10"/>
  <c r="O1129" i="10"/>
  <c r="G1129" i="10"/>
  <c r="L1129" i="10"/>
  <c r="F1129" i="10"/>
  <c r="J1129" i="10"/>
  <c r="I1129" i="10"/>
  <c r="R1129" i="10"/>
  <c r="M1129" i="10"/>
  <c r="H1129" i="10"/>
  <c r="N1129" i="10"/>
  <c r="K1129" i="10"/>
  <c r="D1129" i="10"/>
  <c r="Q1129" i="10"/>
  <c r="M1389" i="10"/>
  <c r="Q1389" i="10"/>
  <c r="F1389" i="10"/>
  <c r="B1389" i="10"/>
  <c r="K1389" i="10"/>
  <c r="R1389" i="10"/>
  <c r="L1389" i="10"/>
  <c r="P1389" i="10"/>
  <c r="G1389" i="10"/>
  <c r="E1389" i="10"/>
  <c r="I1389" i="10"/>
  <c r="O1389" i="10"/>
  <c r="H1389" i="10"/>
  <c r="N1389" i="10"/>
  <c r="D1389" i="10"/>
  <c r="J1389" i="10"/>
  <c r="K1111" i="10"/>
  <c r="N1111" i="10"/>
  <c r="G1111" i="10"/>
  <c r="D1111" i="10"/>
  <c r="I1111" i="10"/>
  <c r="E1111" i="10"/>
  <c r="Q1111" i="10"/>
  <c r="M1111" i="10"/>
  <c r="R1111" i="10"/>
  <c r="P1111" i="10"/>
  <c r="J1111" i="10"/>
  <c r="B1111" i="10"/>
  <c r="O1111" i="10"/>
  <c r="L1111" i="10"/>
  <c r="H1111" i="10"/>
  <c r="F1111" i="10"/>
  <c r="E1122" i="10"/>
  <c r="D1122" i="10"/>
  <c r="L1122" i="10"/>
  <c r="K1122" i="10"/>
  <c r="H1122" i="10"/>
  <c r="O1122" i="10"/>
  <c r="B1122" i="10"/>
  <c r="Q1122" i="10"/>
  <c r="M1122" i="10"/>
  <c r="F1122" i="10"/>
  <c r="R1122" i="10"/>
  <c r="J1122" i="10"/>
  <c r="I1122" i="10"/>
  <c r="N1122" i="10"/>
  <c r="G1122" i="10"/>
  <c r="P1122" i="10"/>
  <c r="L1208" i="10"/>
  <c r="H1208" i="10"/>
  <c r="M1208" i="10"/>
  <c r="P1208" i="10"/>
  <c r="F1208" i="10"/>
  <c r="E1208" i="10"/>
  <c r="N1208" i="10"/>
  <c r="R1208" i="10"/>
  <c r="B1208" i="10"/>
  <c r="G1208" i="10"/>
  <c r="D1208" i="10"/>
  <c r="I1208" i="10"/>
  <c r="Q1208" i="10"/>
  <c r="J1208" i="10"/>
  <c r="K1208" i="10"/>
  <c r="O1208" i="10"/>
  <c r="P1317" i="10"/>
  <c r="H1317" i="10"/>
  <c r="G1317" i="10"/>
  <c r="M1317" i="10"/>
  <c r="N1317" i="10"/>
  <c r="Q1317" i="10"/>
  <c r="J1317" i="10"/>
  <c r="K1317" i="10"/>
  <c r="D1317" i="10"/>
  <c r="I1317" i="10"/>
  <c r="B1317" i="10"/>
  <c r="R1317" i="10"/>
  <c r="O1317" i="10"/>
  <c r="L1317" i="10"/>
  <c r="F1317" i="10"/>
  <c r="E1317" i="10"/>
  <c r="G1332" i="10"/>
  <c r="Q1332" i="10"/>
  <c r="N1332" i="10"/>
  <c r="B1332" i="10"/>
  <c r="L1332" i="10"/>
  <c r="E1332" i="10"/>
  <c r="R1332" i="10"/>
  <c r="K1332" i="10"/>
  <c r="H1332" i="10"/>
  <c r="M1332" i="10"/>
  <c r="D1332" i="10"/>
  <c r="P1332" i="10"/>
  <c r="O1332" i="10"/>
  <c r="I1332" i="10"/>
  <c r="J1332" i="10"/>
  <c r="F1332" i="10"/>
  <c r="K1412" i="10"/>
  <c r="J1412" i="10"/>
  <c r="G1412" i="10"/>
  <c r="Q1412" i="10"/>
  <c r="E1412" i="10"/>
  <c r="O1412" i="10"/>
  <c r="D1412" i="10"/>
  <c r="L1412" i="10"/>
  <c r="P1412" i="10"/>
  <c r="N1412" i="10"/>
  <c r="H1412" i="10"/>
  <c r="B1412" i="10"/>
  <c r="M1412" i="10"/>
  <c r="I1412" i="10"/>
  <c r="F1412" i="10"/>
  <c r="R1412" i="10"/>
  <c r="B1479" i="10"/>
  <c r="P1479" i="10"/>
  <c r="K1479" i="10"/>
  <c r="R1479" i="10"/>
  <c r="O1479" i="10"/>
  <c r="H1479" i="10"/>
  <c r="I1479" i="10"/>
  <c r="J1479" i="10"/>
  <c r="F1479" i="10"/>
  <c r="N1479" i="10"/>
  <c r="D1479" i="10"/>
  <c r="M1479" i="10"/>
  <c r="E1479" i="10"/>
  <c r="G1479" i="10"/>
  <c r="L1479" i="10"/>
  <c r="Q1479" i="10"/>
  <c r="G1387" i="10"/>
  <c r="P1387" i="10"/>
  <c r="K1387" i="10"/>
  <c r="L1387" i="10"/>
  <c r="I1387" i="10"/>
  <c r="O1387" i="10"/>
  <c r="Q1387" i="10"/>
  <c r="F1387" i="10"/>
  <c r="R1387" i="10"/>
  <c r="M1387" i="10"/>
  <c r="D1387" i="10"/>
  <c r="H1387" i="10"/>
  <c r="B1387" i="10"/>
  <c r="N1387" i="10"/>
  <c r="E1387" i="10"/>
  <c r="J1387" i="10"/>
  <c r="R1315" i="10"/>
  <c r="N1315" i="10"/>
  <c r="I1315" i="10"/>
  <c r="F1315" i="10"/>
  <c r="B1315" i="10"/>
  <c r="O1315" i="10"/>
  <c r="J1315" i="10"/>
  <c r="H1315" i="10"/>
  <c r="K1315" i="10"/>
  <c r="Q1315" i="10"/>
  <c r="M1315" i="10"/>
  <c r="L1315" i="10"/>
  <c r="D1315" i="10"/>
  <c r="P1315" i="10"/>
  <c r="G1315" i="10"/>
  <c r="E1315" i="10"/>
  <c r="H1060" i="10"/>
  <c r="N1060" i="10"/>
  <c r="M1060" i="10"/>
  <c r="O1060" i="10"/>
  <c r="B1060" i="10"/>
  <c r="R1060" i="10"/>
  <c r="G1060" i="10"/>
  <c r="L1060" i="10"/>
  <c r="Q1060" i="10"/>
  <c r="I1060" i="10"/>
  <c r="D1060" i="10"/>
  <c r="F1060" i="10"/>
  <c r="P1060" i="10"/>
  <c r="K1060" i="10"/>
  <c r="E1060" i="10"/>
  <c r="J1060" i="10"/>
  <c r="Q1376" i="10"/>
  <c r="K1376" i="10"/>
  <c r="F1376" i="10"/>
  <c r="I1376" i="10"/>
  <c r="O1376" i="10"/>
  <c r="D1376" i="10"/>
  <c r="B1376" i="10"/>
  <c r="H1376" i="10"/>
  <c r="L1376" i="10"/>
  <c r="J1376" i="10"/>
  <c r="P1376" i="10"/>
  <c r="G1376" i="10"/>
  <c r="R1376" i="10"/>
  <c r="N1376" i="10"/>
  <c r="M1376" i="10"/>
  <c r="E1376" i="10"/>
  <c r="Q1079" i="10"/>
  <c r="I1079" i="10"/>
  <c r="N1079" i="10"/>
  <c r="F1079" i="10"/>
  <c r="M1079" i="10"/>
  <c r="E1079" i="10"/>
  <c r="K1079" i="10"/>
  <c r="G1079" i="10"/>
  <c r="R1079" i="10"/>
  <c r="P1079" i="10"/>
  <c r="J1079" i="10"/>
  <c r="D1079" i="10"/>
  <c r="H1079" i="10"/>
  <c r="B1079" i="10"/>
  <c r="O1079" i="10"/>
  <c r="L1079" i="10"/>
  <c r="N1254" i="10"/>
  <c r="G1254" i="10"/>
  <c r="L1254" i="10"/>
  <c r="J1254" i="10"/>
  <c r="M1254" i="10"/>
  <c r="I1254" i="10"/>
  <c r="K1254" i="10"/>
  <c r="P1254" i="10"/>
  <c r="R1254" i="10"/>
  <c r="O1254" i="10"/>
  <c r="B1254" i="10"/>
  <c r="F1254" i="10"/>
  <c r="D1254" i="10"/>
  <c r="Q1254" i="10"/>
  <c r="E1254" i="10"/>
  <c r="H1254" i="10"/>
  <c r="L1407" i="10"/>
  <c r="K1407" i="10"/>
  <c r="R1407" i="10"/>
  <c r="N1407" i="10"/>
  <c r="M1407" i="10"/>
  <c r="I1407" i="10"/>
  <c r="H1407" i="10"/>
  <c r="P1407" i="10"/>
  <c r="Q1407" i="10"/>
  <c r="J1407" i="10"/>
  <c r="D1407" i="10"/>
  <c r="O1407" i="10"/>
  <c r="G1407" i="10"/>
  <c r="E1407" i="10"/>
  <c r="B1407" i="10"/>
  <c r="F1407" i="10"/>
  <c r="G1228" i="10"/>
  <c r="Q1228" i="10"/>
  <c r="L1228" i="10"/>
  <c r="M1228" i="10"/>
  <c r="R1228" i="10"/>
  <c r="E1228" i="10"/>
  <c r="D1228" i="10"/>
  <c r="K1228" i="10"/>
  <c r="O1228" i="10"/>
  <c r="J1228" i="10"/>
  <c r="F1228" i="10"/>
  <c r="B1228" i="10"/>
  <c r="I1228" i="10"/>
  <c r="H1228" i="10"/>
  <c r="P1228" i="10"/>
  <c r="N1228" i="10"/>
  <c r="N1237" i="10"/>
  <c r="J1237" i="10"/>
  <c r="O1237" i="10"/>
  <c r="H1237" i="10"/>
  <c r="L1237" i="10"/>
  <c r="B1237" i="10"/>
  <c r="F1237" i="10"/>
  <c r="E1237" i="10"/>
  <c r="G1237" i="10"/>
  <c r="M1237" i="10"/>
  <c r="I1237" i="10"/>
  <c r="D1237" i="10"/>
  <c r="P1237" i="10"/>
  <c r="K1237" i="10"/>
  <c r="R1237" i="10"/>
  <c r="Q1237" i="10"/>
  <c r="K1329" i="10"/>
  <c r="D1329" i="10"/>
  <c r="N1329" i="10"/>
  <c r="O1329" i="10"/>
  <c r="I1329" i="10"/>
  <c r="Q1329" i="10"/>
  <c r="G1329" i="10"/>
  <c r="J1329" i="10"/>
  <c r="B1329" i="10"/>
  <c r="M1329" i="10"/>
  <c r="F1329" i="10"/>
  <c r="H1329" i="10"/>
  <c r="P1329" i="10"/>
  <c r="E1329" i="10"/>
  <c r="L1329" i="10"/>
  <c r="R1329" i="10"/>
  <c r="E1179" i="10"/>
  <c r="K1179" i="10"/>
  <c r="H1179" i="10"/>
  <c r="N1179" i="10"/>
  <c r="J1179" i="10"/>
  <c r="M1179" i="10"/>
  <c r="Q1179" i="10"/>
  <c r="G1179" i="10"/>
  <c r="D1179" i="10"/>
  <c r="P1179" i="10"/>
  <c r="L1179" i="10"/>
  <c r="R1179" i="10"/>
  <c r="B1179" i="10"/>
  <c r="I1179" i="10"/>
  <c r="O1179" i="10"/>
  <c r="F1179" i="10"/>
  <c r="N1042" i="10"/>
  <c r="E1042" i="10"/>
  <c r="P1042" i="10"/>
  <c r="L1042" i="10"/>
  <c r="J1042" i="10"/>
  <c r="O1042" i="10"/>
  <c r="D1042" i="10"/>
  <c r="B1042" i="10"/>
  <c r="F1042" i="10"/>
  <c r="K1042" i="10"/>
  <c r="G1042" i="10"/>
  <c r="M1042" i="10"/>
  <c r="R1042" i="10"/>
  <c r="I1042" i="10"/>
  <c r="H1042" i="10"/>
  <c r="Q1042" i="10"/>
  <c r="B1163" i="10"/>
  <c r="H1163" i="10"/>
  <c r="Q1163" i="10"/>
  <c r="I1163" i="10"/>
  <c r="M1163" i="10"/>
  <c r="N1163" i="10"/>
  <c r="L1163" i="10"/>
  <c r="O1163" i="10"/>
  <c r="D1163" i="10"/>
  <c r="F1163" i="10"/>
  <c r="E1163" i="10"/>
  <c r="P1163" i="10"/>
  <c r="R1163" i="10"/>
  <c r="K1163" i="10"/>
  <c r="G1163" i="10"/>
  <c r="J1163" i="10"/>
  <c r="B1316" i="10"/>
  <c r="G1316" i="10"/>
  <c r="D1316" i="10"/>
  <c r="K1316" i="10"/>
  <c r="H1316" i="10"/>
  <c r="N1316" i="10"/>
  <c r="M1316" i="10"/>
  <c r="F1316" i="10"/>
  <c r="E1316" i="10"/>
  <c r="J1316" i="10"/>
  <c r="L1316" i="10"/>
  <c r="P1316" i="10"/>
  <c r="Q1316" i="10"/>
  <c r="O1316" i="10"/>
  <c r="R1316" i="10"/>
  <c r="I1316" i="10"/>
  <c r="J1258" i="10"/>
  <c r="E1258" i="10"/>
  <c r="F1258" i="10"/>
  <c r="O1258" i="10"/>
  <c r="K1258" i="10"/>
  <c r="P1258" i="10"/>
  <c r="R1258" i="10"/>
  <c r="L1258" i="10"/>
  <c r="H1258" i="10"/>
  <c r="I1258" i="10"/>
  <c r="G1258" i="10"/>
  <c r="M1258" i="10"/>
  <c r="Q1258" i="10"/>
  <c r="N1258" i="10"/>
  <c r="D1258" i="10"/>
  <c r="B1258" i="10"/>
  <c r="F1196" i="10"/>
  <c r="Q1196" i="10"/>
  <c r="K1196" i="10"/>
  <c r="D1196" i="10"/>
  <c r="R1196" i="10"/>
  <c r="O1196" i="10"/>
  <c r="I1196" i="10"/>
  <c r="L1196" i="10"/>
  <c r="P1196" i="10"/>
  <c r="E1196" i="10"/>
  <c r="M1196" i="10"/>
  <c r="H1196" i="10"/>
  <c r="N1196" i="10"/>
  <c r="B1196" i="10"/>
  <c r="J1196" i="10"/>
  <c r="G1196" i="10"/>
  <c r="F1303" i="10"/>
  <c r="R1303" i="10"/>
  <c r="J1303" i="10"/>
  <c r="P1303" i="10"/>
  <c r="L1303" i="10"/>
  <c r="I1303" i="10"/>
  <c r="E1303" i="10"/>
  <c r="M1303" i="10"/>
  <c r="G1303" i="10"/>
  <c r="O1303" i="10"/>
  <c r="Q1303" i="10"/>
  <c r="K1303" i="10"/>
  <c r="D1303" i="10"/>
  <c r="N1303" i="10"/>
  <c r="H1303" i="10"/>
  <c r="B1303" i="10"/>
  <c r="Q1172" i="10"/>
  <c r="E1172" i="10"/>
  <c r="H1172" i="10"/>
  <c r="R1172" i="10"/>
  <c r="L1172" i="10"/>
  <c r="J1172" i="10"/>
  <c r="O1172" i="10"/>
  <c r="M1172" i="10"/>
  <c r="D1172" i="10"/>
  <c r="G1172" i="10"/>
  <c r="I1172" i="10"/>
  <c r="K1172" i="10"/>
  <c r="N1172" i="10"/>
  <c r="F1172" i="10"/>
  <c r="B1172" i="10"/>
  <c r="P1172" i="10"/>
  <c r="I1177" i="10"/>
  <c r="Q1177" i="10"/>
  <c r="R1177" i="10"/>
  <c r="D1177" i="10"/>
  <c r="F1177" i="10"/>
  <c r="K1177" i="10"/>
  <c r="P1177" i="10"/>
  <c r="E1177" i="10"/>
  <c r="J1177" i="10"/>
  <c r="B1177" i="10"/>
  <c r="O1177" i="10"/>
  <c r="G1177" i="10"/>
  <c r="L1177" i="10"/>
  <c r="H1177" i="10"/>
  <c r="M1177" i="10"/>
  <c r="N1177" i="10"/>
  <c r="M1136" i="10"/>
  <c r="K1136" i="10"/>
  <c r="R1136" i="10"/>
  <c r="O1136" i="10"/>
  <c r="J1136" i="10"/>
  <c r="D1136" i="10"/>
  <c r="H1136" i="10"/>
  <c r="G1136" i="10"/>
  <c r="E1136" i="10"/>
  <c r="P1136" i="10"/>
  <c r="L1136" i="10"/>
  <c r="Q1136" i="10"/>
  <c r="F1136" i="10"/>
  <c r="B1136" i="10"/>
  <c r="N1136" i="10"/>
  <c r="I1136" i="10"/>
  <c r="J1366" i="10"/>
  <c r="D1366" i="10"/>
  <c r="F1366" i="10"/>
  <c r="R1366" i="10"/>
  <c r="O1366" i="10"/>
  <c r="N1366" i="10"/>
  <c r="G1366" i="10"/>
  <c r="P1366" i="10"/>
  <c r="B1366" i="10"/>
  <c r="E1366" i="10"/>
  <c r="I1366" i="10"/>
  <c r="M1366" i="10"/>
  <c r="Q1366" i="10"/>
  <c r="H1366" i="10"/>
  <c r="K1366" i="10"/>
  <c r="L1366" i="10"/>
  <c r="Q1294" i="10"/>
  <c r="M1294" i="10"/>
  <c r="H1294" i="10"/>
  <c r="B1294" i="10"/>
  <c r="F1294" i="10"/>
  <c r="E1294" i="10"/>
  <c r="J1294" i="10"/>
  <c r="I1294" i="10"/>
  <c r="G1294" i="10"/>
  <c r="K1294" i="10"/>
  <c r="L1294" i="10"/>
  <c r="D1294" i="10"/>
  <c r="O1294" i="10"/>
  <c r="R1294" i="10"/>
  <c r="P1294" i="10"/>
  <c r="N1294" i="10"/>
  <c r="D1302" i="10"/>
  <c r="O1302" i="10"/>
  <c r="R1302" i="10"/>
  <c r="I1302" i="10"/>
  <c r="K1302" i="10"/>
  <c r="L1302" i="10"/>
  <c r="J1302" i="10"/>
  <c r="E1302" i="10"/>
  <c r="M1302" i="10"/>
  <c r="F1302" i="10"/>
  <c r="Q1302" i="10"/>
  <c r="N1302" i="10"/>
  <c r="P1302" i="10"/>
  <c r="G1302" i="10"/>
  <c r="B1302" i="10"/>
  <c r="H1302" i="10"/>
  <c r="G1154" i="10"/>
  <c r="R1154" i="10"/>
  <c r="D1154" i="10"/>
  <c r="B1154" i="10"/>
  <c r="I1154" i="10"/>
  <c r="L1154" i="10"/>
  <c r="M1154" i="10"/>
  <c r="J1154" i="10"/>
  <c r="N1154" i="10"/>
  <c r="O1154" i="10"/>
  <c r="H1154" i="10"/>
  <c r="P1154" i="10"/>
  <c r="K1154" i="10"/>
  <c r="F1154" i="10"/>
  <c r="Q1154" i="10"/>
  <c r="E1154" i="10"/>
  <c r="O1188" i="10"/>
  <c r="D1188" i="10"/>
  <c r="P1188" i="10"/>
  <c r="K1188" i="10"/>
  <c r="H1188" i="10"/>
  <c r="R1188" i="10"/>
  <c r="L1188" i="10"/>
  <c r="E1188" i="10"/>
  <c r="F1188" i="10"/>
  <c r="N1188" i="10"/>
  <c r="M1188" i="10"/>
  <c r="J1188" i="10"/>
  <c r="B1188" i="10"/>
  <c r="G1188" i="10"/>
  <c r="Q1188" i="10"/>
  <c r="I1188" i="10"/>
  <c r="M1265" i="10"/>
  <c r="G1265" i="10"/>
  <c r="H1265" i="10"/>
  <c r="Q1265" i="10"/>
  <c r="I1265" i="10"/>
  <c r="L1265" i="10"/>
  <c r="B1265" i="10"/>
  <c r="N1265" i="10"/>
  <c r="J1265" i="10"/>
  <c r="R1265" i="10"/>
  <c r="E1265" i="10"/>
  <c r="P1265" i="10"/>
  <c r="D1265" i="10"/>
  <c r="F1265" i="10"/>
  <c r="K1265" i="10"/>
  <c r="O1265" i="10"/>
  <c r="I1132" i="10"/>
  <c r="H1132" i="10"/>
  <c r="E1132" i="10"/>
  <c r="G1132" i="10"/>
  <c r="B1132" i="10"/>
  <c r="R1132" i="10"/>
  <c r="O1132" i="10"/>
  <c r="N1132" i="10"/>
  <c r="Q1132" i="10"/>
  <c r="K1132" i="10"/>
  <c r="D1132" i="10"/>
  <c r="J1132" i="10"/>
  <c r="P1132" i="10"/>
  <c r="M1132" i="10"/>
  <c r="L1132" i="10"/>
  <c r="F1132" i="10"/>
  <c r="H1073" i="10"/>
  <c r="Q1073" i="10"/>
  <c r="M1073" i="10"/>
  <c r="I1073" i="10"/>
  <c r="K1073" i="10"/>
  <c r="O1073" i="10"/>
  <c r="D1073" i="10"/>
  <c r="G1073" i="10"/>
  <c r="P1073" i="10"/>
  <c r="E1073" i="10"/>
  <c r="L1073" i="10"/>
  <c r="R1073" i="10"/>
  <c r="J1073" i="10"/>
  <c r="F1073" i="10"/>
  <c r="N1073" i="10"/>
  <c r="B1073" i="10"/>
  <c r="M1087" i="10"/>
  <c r="K1087" i="10"/>
  <c r="N1087" i="10"/>
  <c r="P1087" i="10"/>
  <c r="I1087" i="10"/>
  <c r="D1087" i="10"/>
  <c r="E1087" i="10"/>
  <c r="H1087" i="10"/>
  <c r="O1087" i="10"/>
  <c r="F1087" i="10"/>
  <c r="R1087" i="10"/>
  <c r="L1087" i="10"/>
  <c r="G1087" i="10"/>
  <c r="B1087" i="10"/>
  <c r="Q1087" i="10"/>
  <c r="J1087" i="10"/>
  <c r="H1171" i="10"/>
  <c r="G1171" i="10"/>
  <c r="D1171" i="10"/>
  <c r="F1171" i="10"/>
  <c r="L1171" i="10"/>
  <c r="E1171" i="10"/>
  <c r="O1171" i="10"/>
  <c r="P1171" i="10"/>
  <c r="I1171" i="10"/>
  <c r="B1171" i="10"/>
  <c r="K1171" i="10"/>
  <c r="N1171" i="10"/>
  <c r="J1171" i="10"/>
  <c r="R1171" i="10"/>
  <c r="M1171" i="10"/>
  <c r="Q1171" i="10"/>
  <c r="H1150" i="10"/>
  <c r="B1150" i="10"/>
  <c r="O1150" i="10"/>
  <c r="R1150" i="10"/>
  <c r="L1150" i="10"/>
  <c r="F1150" i="10"/>
  <c r="K1150" i="10"/>
  <c r="N1150" i="10"/>
  <c r="E1150" i="10"/>
  <c r="M1150" i="10"/>
  <c r="I1150" i="10"/>
  <c r="G1150" i="10"/>
  <c r="D1150" i="10"/>
  <c r="Q1150" i="10"/>
  <c r="J1150" i="10"/>
  <c r="P1150" i="10"/>
  <c r="J1038" i="10"/>
  <c r="M1038" i="10"/>
  <c r="O1038" i="10"/>
  <c r="L1038" i="10"/>
  <c r="H1038" i="10"/>
  <c r="B1038" i="10"/>
  <c r="P1038" i="10"/>
  <c r="F1038" i="10"/>
  <c r="K1038" i="10"/>
  <c r="Q1038" i="10"/>
  <c r="G1038" i="10"/>
  <c r="R1038" i="10"/>
  <c r="N1038" i="10"/>
  <c r="E1038" i="10"/>
  <c r="D1038" i="10"/>
  <c r="I1038" i="10"/>
  <c r="G1167" i="10"/>
  <c r="O1167" i="10"/>
  <c r="R1167" i="10"/>
  <c r="H1167" i="10"/>
  <c r="J1167" i="10"/>
  <c r="F1167" i="10"/>
  <c r="P1167" i="10"/>
  <c r="E1167" i="10"/>
  <c r="D1167" i="10"/>
  <c r="Q1167" i="10"/>
  <c r="K1167" i="10"/>
  <c r="N1167" i="10"/>
  <c r="I1167" i="10"/>
  <c r="B1167" i="10"/>
  <c r="L1167" i="10"/>
  <c r="M1167" i="10"/>
  <c r="N1030" i="10"/>
  <c r="G1030" i="10"/>
  <c r="R1030" i="10"/>
  <c r="L1030" i="10"/>
  <c r="K1030" i="10"/>
  <c r="F1030" i="10"/>
  <c r="E1030" i="10"/>
  <c r="I1030" i="10"/>
  <c r="H1030" i="10"/>
  <c r="O1030" i="10"/>
  <c r="J1030" i="10"/>
  <c r="P1030" i="10"/>
  <c r="B1030" i="10"/>
  <c r="Q1030" i="10"/>
  <c r="M1030" i="10"/>
  <c r="D1030" i="10"/>
  <c r="K1211" i="10"/>
  <c r="M1211" i="10"/>
  <c r="E1211" i="10"/>
  <c r="Q1211" i="10"/>
  <c r="H1211" i="10"/>
  <c r="N1211" i="10"/>
  <c r="G1211" i="10"/>
  <c r="J1211" i="10"/>
  <c r="F1211" i="10"/>
  <c r="L1211" i="10"/>
  <c r="B1211" i="10"/>
  <c r="P1211" i="10"/>
  <c r="I1211" i="10"/>
  <c r="D1211" i="10"/>
  <c r="O1211" i="10"/>
  <c r="R1211" i="10"/>
  <c r="P1235" i="10"/>
  <c r="B1235" i="10"/>
  <c r="F1235" i="10"/>
  <c r="D1235" i="10"/>
  <c r="M1235" i="10"/>
  <c r="K1235" i="10"/>
  <c r="O1235" i="10"/>
  <c r="G1235" i="10"/>
  <c r="J1235" i="10"/>
  <c r="E1235" i="10"/>
  <c r="I1235" i="10"/>
  <c r="H1235" i="10"/>
  <c r="Q1235" i="10"/>
  <c r="L1235" i="10"/>
  <c r="R1235" i="10"/>
  <c r="N1235" i="10"/>
  <c r="R1328" i="10"/>
  <c r="O1328" i="10"/>
  <c r="J1328" i="10"/>
  <c r="I1328" i="10"/>
  <c r="Q1328" i="10"/>
  <c r="M1328" i="10"/>
  <c r="G1328" i="10"/>
  <c r="K1328" i="10"/>
  <c r="N1328" i="10"/>
  <c r="D1328" i="10"/>
  <c r="B1328" i="10"/>
  <c r="H1328" i="10"/>
  <c r="F1328" i="10"/>
  <c r="E1328" i="10"/>
  <c r="P1328" i="10"/>
  <c r="L1328" i="10"/>
  <c r="J1271" i="10"/>
  <c r="P1271" i="10"/>
  <c r="F1271" i="10"/>
  <c r="R1271" i="10"/>
  <c r="N1271" i="10"/>
  <c r="K1271" i="10"/>
  <c r="G1271" i="10"/>
  <c r="E1271" i="10"/>
  <c r="M1271" i="10"/>
  <c r="B1271" i="10"/>
  <c r="L1271" i="10"/>
  <c r="D1271" i="10"/>
  <c r="Q1271" i="10"/>
  <c r="I1271" i="10"/>
  <c r="O1271" i="10"/>
  <c r="H1271" i="10"/>
  <c r="M1212" i="10"/>
  <c r="D1212" i="10"/>
  <c r="P1212" i="10"/>
  <c r="B1212" i="10"/>
  <c r="F1212" i="10"/>
  <c r="O1212" i="10"/>
  <c r="L1212" i="10"/>
  <c r="R1212" i="10"/>
  <c r="Q1212" i="10"/>
  <c r="H1212" i="10"/>
  <c r="J1212" i="10"/>
  <c r="K1212" i="10"/>
  <c r="E1212" i="10"/>
  <c r="N1212" i="10"/>
  <c r="I1212" i="10"/>
  <c r="G1212" i="10"/>
  <c r="N1054" i="10"/>
  <c r="R1054" i="10"/>
  <c r="F1054" i="10"/>
  <c r="O1054" i="10"/>
  <c r="I1054" i="10"/>
  <c r="M1054" i="10"/>
  <c r="B1054" i="10"/>
  <c r="E1054" i="10"/>
  <c r="P1054" i="10"/>
  <c r="Q1054" i="10"/>
  <c r="D1054" i="10"/>
  <c r="K1054" i="10"/>
  <c r="H1054" i="10"/>
  <c r="J1054" i="10"/>
  <c r="L1054" i="10"/>
  <c r="G1054" i="10"/>
  <c r="I1124" i="10"/>
  <c r="D1124" i="10"/>
  <c r="R1124" i="10"/>
  <c r="O1124" i="10"/>
  <c r="E1124" i="10"/>
  <c r="L1124" i="10"/>
  <c r="B1124" i="10"/>
  <c r="P1124" i="10"/>
  <c r="F1124" i="10"/>
  <c r="Q1124" i="10"/>
  <c r="K1124" i="10"/>
  <c r="M1124" i="10"/>
  <c r="H1124" i="10"/>
  <c r="N1124" i="10"/>
  <c r="G1124" i="10"/>
  <c r="J1124" i="10"/>
  <c r="K1219" i="10"/>
  <c r="R1219" i="10"/>
  <c r="M1219" i="10"/>
  <c r="F1219" i="10"/>
  <c r="D1219" i="10"/>
  <c r="Q1219" i="10"/>
  <c r="L1219" i="10"/>
  <c r="P1219" i="10"/>
  <c r="G1219" i="10"/>
  <c r="B1219" i="10"/>
  <c r="J1219" i="10"/>
  <c r="H1219" i="10"/>
  <c r="E1219" i="10"/>
  <c r="I1219" i="10"/>
  <c r="O1219" i="10"/>
  <c r="N1219" i="10"/>
  <c r="L1399" i="10"/>
  <c r="G1399" i="10"/>
  <c r="O1399" i="10"/>
  <c r="R1399" i="10"/>
  <c r="K1399" i="10"/>
  <c r="N1399" i="10"/>
  <c r="H1399" i="10"/>
  <c r="F1399" i="10"/>
  <c r="Q1399" i="10"/>
  <c r="M1399" i="10"/>
  <c r="I1399" i="10"/>
  <c r="B1399" i="10"/>
  <c r="P1399" i="10"/>
  <c r="J1399" i="10"/>
  <c r="D1399" i="10"/>
  <c r="E1399" i="10"/>
  <c r="G1274" i="10"/>
  <c r="O1274" i="10"/>
  <c r="J1274" i="10"/>
  <c r="P1274" i="10"/>
  <c r="E1274" i="10"/>
  <c r="D1274" i="10"/>
  <c r="I1274" i="10"/>
  <c r="B1274" i="10"/>
  <c r="L1274" i="10"/>
  <c r="F1274" i="10"/>
  <c r="K1274" i="10"/>
  <c r="R1274" i="10"/>
  <c r="Q1274" i="10"/>
  <c r="H1274" i="10"/>
  <c r="N1274" i="10"/>
  <c r="M1274" i="10"/>
  <c r="J1250" i="10"/>
  <c r="B1250" i="10"/>
  <c r="H1250" i="10"/>
  <c r="N1250" i="10"/>
  <c r="Q1250" i="10"/>
  <c r="M1250" i="10"/>
  <c r="R1250" i="10"/>
  <c r="I1250" i="10"/>
  <c r="F1250" i="10"/>
  <c r="G1250" i="10"/>
  <c r="O1250" i="10"/>
  <c r="P1250" i="10"/>
  <c r="L1250" i="10"/>
  <c r="D1250" i="10"/>
  <c r="K1250" i="10"/>
  <c r="E1250" i="10"/>
  <c r="R1025" i="10"/>
  <c r="P1025" i="10"/>
  <c r="I1025" i="10"/>
  <c r="G1025" i="10"/>
  <c r="E1025" i="10"/>
  <c r="H1025" i="10"/>
  <c r="J1025" i="10"/>
  <c r="Q1025" i="10"/>
  <c r="N1025" i="10"/>
  <c r="L1025" i="10"/>
  <c r="D1025" i="10"/>
  <c r="M1025" i="10"/>
  <c r="B1025" i="10"/>
  <c r="O1025" i="10"/>
  <c r="K1025" i="10"/>
  <c r="F1025" i="10"/>
  <c r="B1403" i="10"/>
  <c r="O1403" i="10"/>
  <c r="J1403" i="10"/>
  <c r="K1403" i="10"/>
  <c r="G1403" i="10"/>
  <c r="E1403" i="10"/>
  <c r="I1403" i="10"/>
  <c r="R1403" i="10"/>
  <c r="H1403" i="10"/>
  <c r="P1403" i="10"/>
  <c r="M1403" i="10"/>
  <c r="N1403" i="10"/>
  <c r="Q1403" i="10"/>
  <c r="L1403" i="10"/>
  <c r="F1403" i="10"/>
  <c r="D1403" i="10"/>
  <c r="D1493" i="10"/>
  <c r="O1493" i="10"/>
  <c r="P1493" i="10"/>
  <c r="E1493" i="10"/>
  <c r="I1493" i="10"/>
  <c r="M1493" i="10"/>
  <c r="B1493" i="10"/>
  <c r="K1493" i="10"/>
  <c r="N1493" i="10"/>
  <c r="R1493" i="10"/>
  <c r="Q1493" i="10"/>
  <c r="J1493" i="10"/>
  <c r="G1493" i="10"/>
  <c r="F1493" i="10"/>
  <c r="L1493" i="10"/>
  <c r="H1493" i="10"/>
  <c r="K1173" i="10"/>
  <c r="D1173" i="10"/>
  <c r="Q1173" i="10"/>
  <c r="O1173" i="10"/>
  <c r="J1173" i="10"/>
  <c r="G1173" i="10"/>
  <c r="L1173" i="10"/>
  <c r="R1173" i="10"/>
  <c r="F1173" i="10"/>
  <c r="P1173" i="10"/>
  <c r="H1173" i="10"/>
  <c r="M1173" i="10"/>
  <c r="B1173" i="10"/>
  <c r="E1173" i="10"/>
  <c r="I1173" i="10"/>
  <c r="N1173" i="10"/>
  <c r="B1319" i="10"/>
  <c r="Q1319" i="10"/>
  <c r="M1319" i="10"/>
  <c r="G1319" i="10"/>
  <c r="E1319" i="10"/>
  <c r="J1319" i="10"/>
  <c r="L1319" i="10"/>
  <c r="O1319" i="10"/>
  <c r="H1319" i="10"/>
  <c r="R1319" i="10"/>
  <c r="K1319" i="10"/>
  <c r="I1319" i="10"/>
  <c r="D1319" i="10"/>
  <c r="P1319" i="10"/>
  <c r="F1319" i="10"/>
  <c r="N1319" i="10"/>
  <c r="Q1272" i="10"/>
  <c r="N1272" i="10"/>
  <c r="G1272" i="10"/>
  <c r="I1272" i="10"/>
  <c r="R1272" i="10"/>
  <c r="H1272" i="10"/>
  <c r="K1272" i="10"/>
  <c r="P1272" i="10"/>
  <c r="J1272" i="10"/>
  <c r="E1272" i="10"/>
  <c r="F1272" i="10"/>
  <c r="O1272" i="10"/>
  <c r="D1272" i="10"/>
  <c r="B1272" i="10"/>
  <c r="M1272" i="10"/>
  <c r="L1272" i="10"/>
  <c r="G1327" i="10"/>
  <c r="O1327" i="10"/>
  <c r="J1327" i="10"/>
  <c r="D1327" i="10"/>
  <c r="F1327" i="10"/>
  <c r="M1327" i="10"/>
  <c r="L1327" i="10"/>
  <c r="K1327" i="10"/>
  <c r="N1327" i="10"/>
  <c r="R1327" i="10"/>
  <c r="I1327" i="10"/>
  <c r="H1327" i="10"/>
  <c r="Q1327" i="10"/>
  <c r="B1327" i="10"/>
  <c r="E1327" i="10"/>
  <c r="P1327" i="10"/>
  <c r="J1308" i="10"/>
  <c r="E1308" i="10"/>
  <c r="D1308" i="10"/>
  <c r="I1308" i="10"/>
  <c r="K1308" i="10"/>
  <c r="B1308" i="10"/>
  <c r="H1308" i="10"/>
  <c r="P1308" i="10"/>
  <c r="G1308" i="10"/>
  <c r="R1308" i="10"/>
  <c r="N1308" i="10"/>
  <c r="L1308" i="10"/>
  <c r="O1308" i="10"/>
  <c r="M1308" i="10"/>
  <c r="Q1308" i="10"/>
  <c r="F1308" i="10"/>
  <c r="D1330" i="10"/>
  <c r="O1330" i="10"/>
  <c r="G1330" i="10"/>
  <c r="B1330" i="10"/>
  <c r="R1330" i="10"/>
  <c r="M1330" i="10"/>
  <c r="K1330" i="10"/>
  <c r="E1330" i="10"/>
  <c r="P1330" i="10"/>
  <c r="Q1330" i="10"/>
  <c r="N1330" i="10"/>
  <c r="F1330" i="10"/>
  <c r="H1330" i="10"/>
  <c r="L1330" i="10"/>
  <c r="J1330" i="10"/>
  <c r="I1330" i="10"/>
  <c r="Q1498" i="10"/>
  <c r="N1498" i="10"/>
  <c r="K1498" i="10"/>
  <c r="P1498" i="10"/>
  <c r="I1498" i="10"/>
  <c r="D1498" i="10"/>
  <c r="R1498" i="10"/>
  <c r="B1498" i="10"/>
  <c r="J1498" i="10"/>
  <c r="M1498" i="10"/>
  <c r="G1498" i="10"/>
  <c r="L1498" i="10"/>
  <c r="H1498" i="10"/>
  <c r="F1498" i="10"/>
  <c r="E1498" i="10"/>
  <c r="O1498" i="10"/>
  <c r="H1341" i="10"/>
  <c r="J1341" i="10"/>
  <c r="R1341" i="10"/>
  <c r="K1341" i="10"/>
  <c r="P1341" i="10"/>
  <c r="E1341" i="10"/>
  <c r="L1341" i="10"/>
  <c r="I1341" i="10"/>
  <c r="B1341" i="10"/>
  <c r="Q1341" i="10"/>
  <c r="M1341" i="10"/>
  <c r="D1341" i="10"/>
  <c r="F1341" i="10"/>
  <c r="O1341" i="10"/>
  <c r="N1341" i="10"/>
  <c r="G1341" i="10"/>
  <c r="I1205" i="10"/>
  <c r="E1205" i="10"/>
  <c r="B1205" i="10"/>
  <c r="N1205" i="10"/>
  <c r="K1205" i="10"/>
  <c r="D1205" i="10"/>
  <c r="Q1205" i="10"/>
  <c r="L1205" i="10"/>
  <c r="J1205" i="10"/>
  <c r="O1205" i="10"/>
  <c r="F1205" i="10"/>
  <c r="G1205" i="10"/>
  <c r="R1205" i="10"/>
  <c r="P1205" i="10"/>
  <c r="H1205" i="10"/>
  <c r="M1205" i="10"/>
  <c r="I1076" i="10"/>
  <c r="D1076" i="10"/>
  <c r="H1076" i="10"/>
  <c r="L1076" i="10"/>
  <c r="K1076" i="10"/>
  <c r="R1076" i="10"/>
  <c r="N1076" i="10"/>
  <c r="P1076" i="10"/>
  <c r="O1076" i="10"/>
  <c r="G1076" i="10"/>
  <c r="Q1076" i="10"/>
  <c r="J1076" i="10"/>
  <c r="B1076" i="10"/>
  <c r="F1076" i="10"/>
  <c r="M1076" i="10"/>
  <c r="E1076" i="10"/>
  <c r="B1491" i="10"/>
  <c r="R1491" i="10"/>
  <c r="N1491" i="10"/>
  <c r="P1491" i="10"/>
  <c r="K1491" i="10"/>
  <c r="E1491" i="10"/>
  <c r="L1491" i="10"/>
  <c r="M1491" i="10"/>
  <c r="D1491" i="10"/>
  <c r="Q1491" i="10"/>
  <c r="F1491" i="10"/>
  <c r="J1491" i="10"/>
  <c r="G1491" i="10"/>
  <c r="I1491" i="10"/>
  <c r="H1491" i="10"/>
  <c r="O1491" i="10"/>
  <c r="E1104" i="10"/>
  <c r="R1104" i="10"/>
  <c r="O1104" i="10"/>
  <c r="L1104" i="10"/>
  <c r="Q1104" i="10"/>
  <c r="P1104" i="10"/>
  <c r="B1104" i="10"/>
  <c r="N1104" i="10"/>
  <c r="D1104" i="10"/>
  <c r="H1104" i="10"/>
  <c r="M1104" i="10"/>
  <c r="F1104" i="10"/>
  <c r="K1104" i="10"/>
  <c r="G1104" i="10"/>
  <c r="I1104" i="10"/>
  <c r="J1104" i="10"/>
  <c r="G1118" i="10"/>
  <c r="P1118" i="10"/>
  <c r="F1118" i="10"/>
  <c r="L1118" i="10"/>
  <c r="R1118" i="10"/>
  <c r="N1118" i="10"/>
  <c r="O1118" i="10"/>
  <c r="Q1118" i="10"/>
  <c r="I1118" i="10"/>
  <c r="J1118" i="10"/>
  <c r="M1118" i="10"/>
  <c r="B1118" i="10"/>
  <c r="D1118" i="10"/>
  <c r="E1118" i="10"/>
  <c r="H1118" i="10"/>
  <c r="K1118" i="10"/>
  <c r="F1436" i="10"/>
  <c r="K1436" i="10"/>
  <c r="D1436" i="10"/>
  <c r="P1436" i="10"/>
  <c r="M1436" i="10"/>
  <c r="G1436" i="10"/>
  <c r="H1436" i="10"/>
  <c r="J1436" i="10"/>
  <c r="N1436" i="10"/>
  <c r="L1436" i="10"/>
  <c r="Q1436" i="10"/>
  <c r="B1436" i="10"/>
  <c r="I1436" i="10"/>
  <c r="E1436" i="10"/>
  <c r="R1436" i="10"/>
  <c r="O1436" i="10"/>
  <c r="I1187" i="10"/>
  <c r="E1187" i="10"/>
  <c r="O1187" i="10"/>
  <c r="J1187" i="10"/>
  <c r="G1187" i="10"/>
  <c r="N1187" i="10"/>
  <c r="F1187" i="10"/>
  <c r="L1187" i="10"/>
  <c r="H1187" i="10"/>
  <c r="D1187" i="10"/>
  <c r="P1187" i="10"/>
  <c r="M1187" i="10"/>
  <c r="K1187" i="10"/>
  <c r="B1187" i="10"/>
  <c r="Q1187" i="10"/>
  <c r="R1187" i="10"/>
  <c r="I1296" i="10"/>
  <c r="M1296" i="10"/>
  <c r="J1296" i="10"/>
  <c r="D1296" i="10"/>
  <c r="E1296" i="10"/>
  <c r="Q1296" i="10"/>
  <c r="H1296" i="10"/>
  <c r="L1296" i="10"/>
  <c r="R1296" i="10"/>
  <c r="O1296" i="10"/>
  <c r="F1296" i="10"/>
  <c r="N1296" i="10"/>
  <c r="P1296" i="10"/>
  <c r="G1296" i="10"/>
  <c r="K1296" i="10"/>
  <c r="B1296" i="10"/>
  <c r="P1342" i="10"/>
  <c r="D1342" i="10"/>
  <c r="M1342" i="10"/>
  <c r="L1342" i="10"/>
  <c r="H1342" i="10"/>
  <c r="O1342" i="10"/>
  <c r="G1342" i="10"/>
  <c r="B1342" i="10"/>
  <c r="N1342" i="10"/>
  <c r="E1342" i="10"/>
  <c r="Q1342" i="10"/>
  <c r="F1342" i="10"/>
  <c r="J1342" i="10"/>
  <c r="I1342" i="10"/>
  <c r="R1342" i="10"/>
  <c r="K1342" i="10"/>
  <c r="D1204" i="10"/>
  <c r="E1204" i="10"/>
  <c r="Q1204" i="10"/>
  <c r="J1204" i="10"/>
  <c r="B1204" i="10"/>
  <c r="O1204" i="10"/>
  <c r="L1204" i="10"/>
  <c r="N1204" i="10"/>
  <c r="H1204" i="10"/>
  <c r="M1204" i="10"/>
  <c r="K1204" i="10"/>
  <c r="G1204" i="10"/>
  <c r="P1204" i="10"/>
  <c r="R1204" i="10"/>
  <c r="I1204" i="10"/>
  <c r="F1204" i="10"/>
  <c r="K1451" i="10"/>
  <c r="Q1451" i="10"/>
  <c r="O1451" i="10"/>
  <c r="M1451" i="10"/>
  <c r="F1451" i="10"/>
  <c r="I1451" i="10"/>
  <c r="D1451" i="10"/>
  <c r="P1451" i="10"/>
  <c r="B1451" i="10"/>
  <c r="R1451" i="10"/>
  <c r="E1451" i="10"/>
  <c r="G1451" i="10"/>
  <c r="N1451" i="10"/>
  <c r="J1451" i="10"/>
  <c r="L1451" i="10"/>
  <c r="H1451" i="10"/>
  <c r="P1247" i="10"/>
  <c r="K1247" i="10"/>
  <c r="O1247" i="10"/>
  <c r="H1247" i="10"/>
  <c r="L1247" i="10"/>
  <c r="E1247" i="10"/>
  <c r="M1247" i="10"/>
  <c r="J1247" i="10"/>
  <c r="F1247" i="10"/>
  <c r="N1247" i="10"/>
  <c r="R1247" i="10"/>
  <c r="D1247" i="10"/>
  <c r="Q1247" i="10"/>
  <c r="B1247" i="10"/>
  <c r="G1247" i="10"/>
  <c r="I1247" i="10"/>
  <c r="H1359" i="10"/>
  <c r="K1359" i="10"/>
  <c r="E1359" i="10"/>
  <c r="N1359" i="10"/>
  <c r="F1359" i="10"/>
  <c r="O1359" i="10"/>
  <c r="Q1359" i="10"/>
  <c r="L1359" i="10"/>
  <c r="M1359" i="10"/>
  <c r="G1359" i="10"/>
  <c r="D1359" i="10"/>
  <c r="J1359" i="10"/>
  <c r="P1359" i="10"/>
  <c r="I1359" i="10"/>
  <c r="B1359" i="10"/>
  <c r="R1359" i="10"/>
  <c r="I1050" i="10"/>
  <c r="B1050" i="10"/>
  <c r="G1050" i="10"/>
  <c r="O1050" i="10"/>
  <c r="Q1050" i="10"/>
  <c r="F1050" i="10"/>
  <c r="N1050" i="10"/>
  <c r="L1050" i="10"/>
  <c r="J1050" i="10"/>
  <c r="E1050" i="10"/>
  <c r="K1050" i="10"/>
  <c r="M1050" i="10"/>
  <c r="P1050" i="10"/>
  <c r="R1050" i="10"/>
  <c r="D1050" i="10"/>
  <c r="H1050" i="10"/>
  <c r="L1081" i="10"/>
  <c r="H1081" i="10"/>
  <c r="M1081" i="10"/>
  <c r="N1081" i="10"/>
  <c r="I1081" i="10"/>
  <c r="Q1081" i="10"/>
  <c r="E1081" i="10"/>
  <c r="G1081" i="10"/>
  <c r="O1081" i="10"/>
  <c r="J1081" i="10"/>
  <c r="P1081" i="10"/>
  <c r="D1081" i="10"/>
  <c r="R1081" i="10"/>
  <c r="B1081" i="10"/>
  <c r="F1081" i="10"/>
  <c r="K1081" i="10"/>
  <c r="I1218" i="10"/>
  <c r="E1218" i="10"/>
  <c r="B1218" i="10"/>
  <c r="Q1218" i="10"/>
  <c r="R1218" i="10"/>
  <c r="G1218" i="10"/>
  <c r="K1218" i="10"/>
  <c r="N1218" i="10"/>
  <c r="O1218" i="10"/>
  <c r="F1218" i="10"/>
  <c r="P1218" i="10"/>
  <c r="J1218" i="10"/>
  <c r="H1218" i="10"/>
  <c r="M1218" i="10"/>
  <c r="D1218" i="10"/>
  <c r="L1218" i="10"/>
  <c r="B1053" i="10"/>
  <c r="G1053" i="10"/>
  <c r="O1053" i="10"/>
  <c r="L1053" i="10"/>
  <c r="H1053" i="10"/>
  <c r="E1053" i="10"/>
  <c r="R1053" i="10"/>
  <c r="N1053" i="10"/>
  <c r="I1053" i="10"/>
  <c r="J1053" i="10"/>
  <c r="F1053" i="10"/>
  <c r="Q1053" i="10"/>
  <c r="P1053" i="10"/>
  <c r="K1053" i="10"/>
  <c r="M1053" i="10"/>
  <c r="D1053" i="10"/>
  <c r="G1248" i="10"/>
  <c r="B1248" i="10"/>
  <c r="M1248" i="10"/>
  <c r="K1248" i="10"/>
  <c r="O1248" i="10"/>
  <c r="H1248" i="10"/>
  <c r="I1248" i="10"/>
  <c r="F1248" i="10"/>
  <c r="Q1248" i="10"/>
  <c r="R1248" i="10"/>
  <c r="J1248" i="10"/>
  <c r="D1248" i="10"/>
  <c r="N1248" i="10"/>
  <c r="P1248" i="10"/>
  <c r="E1248" i="10"/>
  <c r="L1248" i="10"/>
  <c r="U1515" i="3"/>
  <c r="D4" i="11"/>
  <c r="D10" i="11" s="1"/>
  <c r="D12" i="11" s="1"/>
  <c r="Q1143" i="10"/>
  <c r="M1143" i="10"/>
  <c r="I1143" i="10"/>
  <c r="B1143" i="10"/>
  <c r="N1143" i="10"/>
  <c r="R1143" i="10"/>
  <c r="K1143" i="10"/>
  <c r="L1143" i="10"/>
  <c r="O1143" i="10"/>
  <c r="E1143" i="10"/>
  <c r="F1143" i="10"/>
  <c r="G1143" i="10"/>
  <c r="P1143" i="10"/>
  <c r="J1143" i="10"/>
  <c r="H1143" i="10"/>
  <c r="D1143" i="10"/>
  <c r="H1036" i="10"/>
  <c r="B1036" i="10"/>
  <c r="E1036" i="10"/>
  <c r="I1036" i="10"/>
  <c r="D1036" i="10"/>
  <c r="O1036" i="10"/>
  <c r="N1036" i="10"/>
  <c r="F1036" i="10"/>
  <c r="L1036" i="10"/>
  <c r="G1036" i="10"/>
  <c r="K1036" i="10"/>
  <c r="R1036" i="10"/>
  <c r="J1036" i="10"/>
  <c r="Q1036" i="10"/>
  <c r="M1036" i="10"/>
  <c r="P1036" i="10"/>
  <c r="J1246" i="10"/>
  <c r="N1246" i="10"/>
  <c r="O1246" i="10"/>
  <c r="B1246" i="10"/>
  <c r="K1246" i="10"/>
  <c r="F1246" i="10"/>
  <c r="H1246" i="10"/>
  <c r="L1246" i="10"/>
  <c r="D1246" i="10"/>
  <c r="E1246" i="10"/>
  <c r="Q1246" i="10"/>
  <c r="R1246" i="10"/>
  <c r="G1246" i="10"/>
  <c r="P1246" i="10"/>
  <c r="I1246" i="10"/>
  <c r="M1246" i="10"/>
  <c r="R1322" i="10"/>
  <c r="L1322" i="10"/>
  <c r="I1322" i="10"/>
  <c r="B1322" i="10"/>
  <c r="J1322" i="10"/>
  <c r="K1322" i="10"/>
  <c r="P1322" i="10"/>
  <c r="O1322" i="10"/>
  <c r="M1322" i="10"/>
  <c r="H1322" i="10"/>
  <c r="E1322" i="10"/>
  <c r="G1322" i="10"/>
  <c r="Q1322" i="10"/>
  <c r="N1322" i="10"/>
  <c r="F1322" i="10"/>
  <c r="D1322" i="10"/>
  <c r="E1256" i="10"/>
  <c r="R1256" i="10"/>
  <c r="I1256" i="10"/>
  <c r="Q1256" i="10"/>
  <c r="F1256" i="10"/>
  <c r="P1256" i="10"/>
  <c r="M1256" i="10"/>
  <c r="G1256" i="10"/>
  <c r="K1256" i="10"/>
  <c r="D1256" i="10"/>
  <c r="J1256" i="10"/>
  <c r="O1256" i="10"/>
  <c r="N1256" i="10"/>
  <c r="B1256" i="10"/>
  <c r="L1256" i="10"/>
  <c r="H1256" i="10"/>
  <c r="P1477" i="10"/>
  <c r="H1477" i="10"/>
  <c r="D1477" i="10"/>
  <c r="N1477" i="10"/>
  <c r="G1477" i="10"/>
  <c r="R1477" i="10"/>
  <c r="J1477" i="10"/>
  <c r="Q1477" i="10"/>
  <c r="E1477" i="10"/>
  <c r="I1477" i="10"/>
  <c r="B1477" i="10"/>
  <c r="M1477" i="10"/>
  <c r="O1477" i="10"/>
  <c r="K1477" i="10"/>
  <c r="F1477" i="10"/>
  <c r="L1477" i="10"/>
  <c r="F1032" i="10"/>
  <c r="E1032" i="10"/>
  <c r="D1032" i="10"/>
  <c r="H1032" i="10"/>
  <c r="L1032" i="10"/>
  <c r="M1032" i="10"/>
  <c r="P1032" i="10"/>
  <c r="K1032" i="10"/>
  <c r="Q1032" i="10"/>
  <c r="G1032" i="10"/>
  <c r="I1032" i="10"/>
  <c r="R1032" i="10"/>
  <c r="N1032" i="10"/>
  <c r="B1032" i="10"/>
  <c r="O1032" i="10"/>
  <c r="J1032" i="10"/>
  <c r="R1241" i="10"/>
  <c r="E1241" i="10"/>
  <c r="P1241" i="10"/>
  <c r="L1241" i="10"/>
  <c r="Q1241" i="10"/>
  <c r="K1241" i="10"/>
  <c r="J1241" i="10"/>
  <c r="I1241" i="10"/>
  <c r="B1241" i="10"/>
  <c r="N1241" i="10"/>
  <c r="G1241" i="10"/>
  <c r="M1241" i="10"/>
  <c r="D1241" i="10"/>
  <c r="H1241" i="10"/>
  <c r="F1241" i="10"/>
  <c r="O1241" i="10"/>
  <c r="J1486" i="10"/>
  <c r="H1486" i="10"/>
  <c r="I1486" i="10"/>
  <c r="O1486" i="10"/>
  <c r="F1486" i="10"/>
  <c r="D1486" i="10"/>
  <c r="P1486" i="10"/>
  <c r="L1486" i="10"/>
  <c r="R1486" i="10"/>
  <c r="M1486" i="10"/>
  <c r="G1486" i="10"/>
  <c r="K1486" i="10"/>
  <c r="Q1486" i="10"/>
  <c r="N1486" i="10"/>
  <c r="E1486" i="10"/>
  <c r="B1486" i="10"/>
  <c r="O1449" i="10"/>
  <c r="D1449" i="10"/>
  <c r="H1449" i="10"/>
  <c r="E1449" i="10"/>
  <c r="J1449" i="10"/>
  <c r="R1449" i="10"/>
  <c r="L1449" i="10"/>
  <c r="K1449" i="10"/>
  <c r="P1449" i="10"/>
  <c r="G1449" i="10"/>
  <c r="F1449" i="10"/>
  <c r="B1449" i="10"/>
  <c r="Q1449" i="10"/>
  <c r="M1449" i="10"/>
  <c r="N1449" i="10"/>
  <c r="I1449" i="10"/>
  <c r="Q1483" i="10"/>
  <c r="J1483" i="10"/>
  <c r="K1483" i="10"/>
  <c r="D1483" i="10"/>
  <c r="H1483" i="10"/>
  <c r="M1483" i="10"/>
  <c r="R1483" i="10"/>
  <c r="N1483" i="10"/>
  <c r="E1483" i="10"/>
  <c r="O1483" i="10"/>
  <c r="I1483" i="10"/>
  <c r="F1483" i="10"/>
  <c r="G1483" i="10"/>
  <c r="B1483" i="10"/>
  <c r="P1483" i="10"/>
  <c r="L1483" i="10"/>
  <c r="N1299" i="10"/>
  <c r="I1299" i="10"/>
  <c r="E1299" i="10"/>
  <c r="F1299" i="10"/>
  <c r="B1299" i="10"/>
  <c r="O1299" i="10"/>
  <c r="J1299" i="10"/>
  <c r="K1299" i="10"/>
  <c r="R1299" i="10"/>
  <c r="M1299" i="10"/>
  <c r="H1299" i="10"/>
  <c r="G1299" i="10"/>
  <c r="L1299" i="10"/>
  <c r="D1299" i="10"/>
  <c r="P1299" i="10"/>
  <c r="Q1299" i="10"/>
  <c r="K1210" i="10"/>
  <c r="M1210" i="10"/>
  <c r="R1210" i="10"/>
  <c r="N1210" i="10"/>
  <c r="H1210" i="10"/>
  <c r="J1210" i="10"/>
  <c r="F1210" i="10"/>
  <c r="P1210" i="10"/>
  <c r="O1210" i="10"/>
  <c r="L1210" i="10"/>
  <c r="Q1210" i="10"/>
  <c r="G1210" i="10"/>
  <c r="B1210" i="10"/>
  <c r="E1210" i="10"/>
  <c r="I1210" i="10"/>
  <c r="D1210" i="10"/>
  <c r="M1186" i="10"/>
  <c r="H1186" i="10"/>
  <c r="G1186" i="10"/>
  <c r="F1186" i="10"/>
  <c r="N1186" i="10"/>
  <c r="I1186" i="10"/>
  <c r="J1186" i="10"/>
  <c r="P1186" i="10"/>
  <c r="E1186" i="10"/>
  <c r="O1186" i="10"/>
  <c r="K1186" i="10"/>
  <c r="R1186" i="10"/>
  <c r="B1186" i="10"/>
  <c r="Q1186" i="10"/>
  <c r="L1186" i="10"/>
  <c r="D1186" i="10"/>
  <c r="E1114" i="10"/>
  <c r="B1114" i="10"/>
  <c r="Q1114" i="10"/>
  <c r="I1114" i="10"/>
  <c r="J1114" i="10"/>
  <c r="O1114" i="10"/>
  <c r="K1114" i="10"/>
  <c r="G1114" i="10"/>
  <c r="P1114" i="10"/>
  <c r="M1114" i="10"/>
  <c r="F1114" i="10"/>
  <c r="R1114" i="10"/>
  <c r="L1114" i="10"/>
  <c r="D1114" i="10"/>
  <c r="H1114" i="10"/>
  <c r="N1114" i="10"/>
  <c r="Q1223" i="10"/>
  <c r="M1223" i="10"/>
  <c r="I1223" i="10"/>
  <c r="E1223" i="10"/>
  <c r="R1223" i="10"/>
  <c r="P1223" i="10"/>
  <c r="J1223" i="10"/>
  <c r="B1223" i="10"/>
  <c r="O1223" i="10"/>
  <c r="L1223" i="10"/>
  <c r="H1223" i="10"/>
  <c r="F1223" i="10"/>
  <c r="K1223" i="10"/>
  <c r="N1223" i="10"/>
  <c r="G1223" i="10"/>
  <c r="D1223" i="10"/>
  <c r="J1461" i="10"/>
  <c r="I1461" i="10"/>
  <c r="B1461" i="10"/>
  <c r="L1461" i="10"/>
  <c r="M1461" i="10"/>
  <c r="K1461" i="10"/>
  <c r="P1461" i="10"/>
  <c r="F1461" i="10"/>
  <c r="D1461" i="10"/>
  <c r="N1461" i="10"/>
  <c r="H1461" i="10"/>
  <c r="O1461" i="10"/>
  <c r="Q1461" i="10"/>
  <c r="E1461" i="10"/>
  <c r="G1461" i="10"/>
  <c r="R1461" i="10"/>
  <c r="L1156" i="10"/>
  <c r="G1156" i="10"/>
  <c r="F1156" i="10"/>
  <c r="R1156" i="10"/>
  <c r="J1156" i="10"/>
  <c r="O1156" i="10"/>
  <c r="N1156" i="10"/>
  <c r="H1156" i="10"/>
  <c r="B1156" i="10"/>
  <c r="Q1156" i="10"/>
  <c r="E1156" i="10"/>
  <c r="P1156" i="10"/>
  <c r="I1156" i="10"/>
  <c r="M1156" i="10"/>
  <c r="K1156" i="10"/>
  <c r="D1156" i="10"/>
  <c r="E1259" i="10"/>
  <c r="O1259" i="10"/>
  <c r="D1259" i="10"/>
  <c r="M1259" i="10"/>
  <c r="K1259" i="10"/>
  <c r="H1259" i="10"/>
  <c r="R1259" i="10"/>
  <c r="N1259" i="10"/>
  <c r="Q1259" i="10"/>
  <c r="P1259" i="10"/>
  <c r="L1259" i="10"/>
  <c r="G1259" i="10"/>
  <c r="B1259" i="10"/>
  <c r="I1259" i="10"/>
  <c r="F1259" i="10"/>
  <c r="J1259" i="10"/>
  <c r="G1372" i="10"/>
  <c r="P1372" i="10"/>
  <c r="B1372" i="10"/>
  <c r="H1372" i="10"/>
  <c r="R1372" i="10"/>
  <c r="M1372" i="10"/>
  <c r="O1372" i="10"/>
  <c r="E1372" i="10"/>
  <c r="N1372" i="10"/>
  <c r="I1372" i="10"/>
  <c r="L1372" i="10"/>
  <c r="K1372" i="10"/>
  <c r="Q1372" i="10"/>
  <c r="J1372" i="10"/>
  <c r="D1372" i="10"/>
  <c r="F1372" i="10"/>
  <c r="M1140" i="10"/>
  <c r="L1140" i="10"/>
  <c r="I1140" i="10"/>
  <c r="D1140" i="10"/>
  <c r="K1140" i="10"/>
  <c r="E1140" i="10"/>
  <c r="H1140" i="10"/>
  <c r="J1140" i="10"/>
  <c r="G1140" i="10"/>
  <c r="P1140" i="10"/>
  <c r="R1140" i="10"/>
  <c r="N1140" i="10"/>
  <c r="F1140" i="10"/>
  <c r="O1140" i="10"/>
  <c r="Q1140" i="10"/>
  <c r="B1140" i="10"/>
  <c r="G1190" i="10"/>
  <c r="R1190" i="10"/>
  <c r="L1190" i="10"/>
  <c r="J1190" i="10"/>
  <c r="K1190" i="10"/>
  <c r="N1190" i="10"/>
  <c r="I1190" i="10"/>
  <c r="M1190" i="10"/>
  <c r="P1190" i="10"/>
  <c r="O1190" i="10"/>
  <c r="H1190" i="10"/>
  <c r="E1190" i="10"/>
  <c r="F1190" i="10"/>
  <c r="D1190" i="10"/>
  <c r="Q1190" i="10"/>
  <c r="B1190" i="10"/>
  <c r="R1467" i="10"/>
  <c r="G1467" i="10"/>
  <c r="H1467" i="10"/>
  <c r="K1467" i="10"/>
  <c r="E1467" i="10"/>
  <c r="N1467" i="10"/>
  <c r="Q1467" i="10"/>
  <c r="L1467" i="10"/>
  <c r="F1467" i="10"/>
  <c r="O1467" i="10"/>
  <c r="D1467" i="10"/>
  <c r="P1467" i="10"/>
  <c r="J1467" i="10"/>
  <c r="B1467" i="10"/>
  <c r="I1467" i="10"/>
  <c r="M1467" i="10"/>
  <c r="K1128" i="10"/>
  <c r="M1128" i="10"/>
  <c r="N1128" i="10"/>
  <c r="Q1128" i="10"/>
  <c r="E1128" i="10"/>
  <c r="G1128" i="10"/>
  <c r="J1128" i="10"/>
  <c r="I1128" i="10"/>
  <c r="B1128" i="10"/>
  <c r="L1128" i="10"/>
  <c r="O1128" i="10"/>
  <c r="F1128" i="10"/>
  <c r="D1128" i="10"/>
  <c r="R1128" i="10"/>
  <c r="H1128" i="10"/>
  <c r="P1128" i="10"/>
  <c r="B1217" i="10"/>
  <c r="J1217" i="10"/>
  <c r="N1217" i="10"/>
  <c r="F1217" i="10"/>
  <c r="D1217" i="10"/>
  <c r="Q1217" i="10"/>
  <c r="M1217" i="10"/>
  <c r="I1217" i="10"/>
  <c r="K1217" i="10"/>
  <c r="O1217" i="10"/>
  <c r="G1217" i="10"/>
  <c r="L1217" i="10"/>
  <c r="P1217" i="10"/>
  <c r="E1217" i="10"/>
  <c r="R1217" i="10"/>
  <c r="H1217" i="10"/>
  <c r="H1367" i="10"/>
  <c r="L1367" i="10"/>
  <c r="M1367" i="10"/>
  <c r="O1367" i="10"/>
  <c r="F1367" i="10"/>
  <c r="P1367" i="10"/>
  <c r="B1367" i="10"/>
  <c r="I1367" i="10"/>
  <c r="G1367" i="10"/>
  <c r="J1367" i="10"/>
  <c r="K1367" i="10"/>
  <c r="R1367" i="10"/>
  <c r="E1367" i="10"/>
  <c r="N1367" i="10"/>
  <c r="Q1367" i="10"/>
  <c r="D1367" i="10"/>
  <c r="K1155" i="10"/>
  <c r="B1155" i="10"/>
  <c r="O1155" i="10"/>
  <c r="H1155" i="10"/>
  <c r="F1155" i="10"/>
  <c r="R1155" i="10"/>
  <c r="M1155" i="10"/>
  <c r="G1155" i="10"/>
  <c r="D1155" i="10"/>
  <c r="L1155" i="10"/>
  <c r="P1155" i="10"/>
  <c r="Q1155" i="10"/>
  <c r="N1155" i="10"/>
  <c r="I1155" i="10"/>
  <c r="E1155" i="10"/>
  <c r="J1155" i="10"/>
  <c r="I1071" i="10"/>
  <c r="B1071" i="10"/>
  <c r="L1071" i="10"/>
  <c r="J1071" i="10"/>
  <c r="M1071" i="10"/>
  <c r="Q1071" i="10"/>
  <c r="E1071" i="10"/>
  <c r="H1071" i="10"/>
  <c r="K1071" i="10"/>
  <c r="N1071" i="10"/>
  <c r="O1071" i="10"/>
  <c r="P1071" i="10"/>
  <c r="R1071" i="10"/>
  <c r="G1071" i="10"/>
  <c r="F1071" i="10"/>
  <c r="D1071" i="10"/>
  <c r="F1394" i="10"/>
  <c r="B1394" i="10"/>
  <c r="R1394" i="10"/>
  <c r="I1394" i="10"/>
  <c r="K1394" i="10"/>
  <c r="D1394" i="10"/>
  <c r="P1394" i="10"/>
  <c r="E1394" i="10"/>
  <c r="J1394" i="10"/>
  <c r="G1394" i="10"/>
  <c r="M1394" i="10"/>
  <c r="L1394" i="10"/>
  <c r="Q1394" i="10"/>
  <c r="H1394" i="10"/>
  <c r="O1394" i="10"/>
  <c r="N1394" i="10"/>
  <c r="M1084" i="10"/>
  <c r="E1084" i="10"/>
  <c r="F1084" i="10"/>
  <c r="P1084" i="10"/>
  <c r="G1084" i="10"/>
  <c r="N1084" i="10"/>
  <c r="D1084" i="10"/>
  <c r="O1084" i="10"/>
  <c r="I1084" i="10"/>
  <c r="Q1084" i="10"/>
  <c r="L1084" i="10"/>
  <c r="H1084" i="10"/>
  <c r="B1084" i="10"/>
  <c r="K1084" i="10"/>
  <c r="R1084" i="10"/>
  <c r="J1084" i="10"/>
  <c r="Q1352" i="10"/>
  <c r="F1352" i="10"/>
  <c r="D1352" i="10"/>
  <c r="G1352" i="10"/>
  <c r="L1352" i="10"/>
  <c r="I1352" i="10"/>
  <c r="B1352" i="10"/>
  <c r="H1352" i="10"/>
  <c r="R1352" i="10"/>
  <c r="K1352" i="10"/>
  <c r="J1352" i="10"/>
  <c r="P1352" i="10"/>
  <c r="E1352" i="10"/>
  <c r="N1352" i="10"/>
  <c r="M1352" i="10"/>
  <c r="O1352" i="10"/>
  <c r="O1370" i="10"/>
  <c r="L1370" i="10"/>
  <c r="J1370" i="10"/>
  <c r="G1370" i="10"/>
  <c r="B1370" i="10"/>
  <c r="I1370" i="10"/>
  <c r="D1370" i="10"/>
  <c r="E1370" i="10"/>
  <c r="N1370" i="10"/>
  <c r="H1370" i="10"/>
  <c r="P1370" i="10"/>
  <c r="R1370" i="10"/>
  <c r="M1370" i="10"/>
  <c r="F1370" i="10"/>
  <c r="Q1370" i="10"/>
  <c r="K1370" i="10"/>
  <c r="G1135" i="10"/>
  <c r="O1135" i="10"/>
  <c r="J1135" i="10"/>
  <c r="D1135" i="10"/>
  <c r="I1135" i="10"/>
  <c r="H1135" i="10"/>
  <c r="R1135" i="10"/>
  <c r="B1135" i="10"/>
  <c r="E1135" i="10"/>
  <c r="P1135" i="10"/>
  <c r="F1135" i="10"/>
  <c r="M1135" i="10"/>
  <c r="L1135" i="10"/>
  <c r="K1135" i="10"/>
  <c r="N1135" i="10"/>
  <c r="Q1135" i="10"/>
  <c r="F1220" i="10"/>
  <c r="G1220" i="10"/>
  <c r="E1220" i="10"/>
  <c r="N1220" i="10"/>
  <c r="B1220" i="10"/>
  <c r="O1220" i="10"/>
  <c r="J1220" i="10"/>
  <c r="I1220" i="10"/>
  <c r="D1220" i="10"/>
  <c r="P1220" i="10"/>
  <c r="H1220" i="10"/>
  <c r="L1220" i="10"/>
  <c r="Q1220" i="10"/>
  <c r="K1220" i="10"/>
  <c r="R1220" i="10"/>
  <c r="M1220" i="10"/>
  <c r="J1242" i="10"/>
  <c r="N1242" i="10"/>
  <c r="F1242" i="10"/>
  <c r="M1242" i="10"/>
  <c r="K1242" i="10"/>
  <c r="O1242" i="10"/>
  <c r="D1242" i="10"/>
  <c r="P1242" i="10"/>
  <c r="H1242" i="10"/>
  <c r="R1242" i="10"/>
  <c r="G1242" i="10"/>
  <c r="L1242" i="10"/>
  <c r="B1242" i="10"/>
  <c r="E1242" i="10"/>
  <c r="Q1242" i="10"/>
  <c r="I1242" i="10"/>
  <c r="F1335" i="10"/>
  <c r="R1335" i="10"/>
  <c r="G1335" i="10"/>
  <c r="L1335" i="10"/>
  <c r="N1335" i="10"/>
  <c r="K1335" i="10"/>
  <c r="J1335" i="10"/>
  <c r="H1335" i="10"/>
  <c r="M1335" i="10"/>
  <c r="B1335" i="10"/>
  <c r="O1335" i="10"/>
  <c r="E1335" i="10"/>
  <c r="Q1335" i="10"/>
  <c r="I1335" i="10"/>
  <c r="D1335" i="10"/>
  <c r="P1335" i="10"/>
  <c r="N1354" i="10"/>
  <c r="I1354" i="10"/>
  <c r="Q1354" i="10"/>
  <c r="R1354" i="10"/>
  <c r="G1354" i="10"/>
  <c r="L1354" i="10"/>
  <c r="K1354" i="10"/>
  <c r="E1354" i="10"/>
  <c r="P1354" i="10"/>
  <c r="O1354" i="10"/>
  <c r="M1354" i="10"/>
  <c r="B1354" i="10"/>
  <c r="D1354" i="10"/>
  <c r="J1354" i="10"/>
  <c r="F1354" i="10"/>
  <c r="H1354" i="10"/>
  <c r="M1268" i="10"/>
  <c r="E1268" i="10"/>
  <c r="H1268" i="10"/>
  <c r="J1268" i="10"/>
  <c r="D1268" i="10"/>
  <c r="Q1268" i="10"/>
  <c r="B1268" i="10"/>
  <c r="G1268" i="10"/>
  <c r="R1268" i="10"/>
  <c r="F1268" i="10"/>
  <c r="P1268" i="10"/>
  <c r="L1268" i="10"/>
  <c r="I1268" i="10"/>
  <c r="N1268" i="10"/>
  <c r="K1268" i="10"/>
  <c r="O1268" i="10"/>
  <c r="M1348" i="10"/>
  <c r="D1348" i="10"/>
  <c r="P1348" i="10"/>
  <c r="I1348" i="10"/>
  <c r="Q1348" i="10"/>
  <c r="J1348" i="10"/>
  <c r="K1348" i="10"/>
  <c r="H1348" i="10"/>
  <c r="E1348" i="10"/>
  <c r="R1348" i="10"/>
  <c r="N1348" i="10"/>
  <c r="O1348" i="10"/>
  <c r="F1348" i="10"/>
  <c r="B1348" i="10"/>
  <c r="L1348" i="10"/>
  <c r="G1348" i="10"/>
  <c r="Q1130" i="10"/>
  <c r="N1130" i="10"/>
  <c r="D1130" i="10"/>
  <c r="B1130" i="10"/>
  <c r="I1130" i="10"/>
  <c r="E1130" i="10"/>
  <c r="F1130" i="10"/>
  <c r="M1130" i="10"/>
  <c r="O1130" i="10"/>
  <c r="H1130" i="10"/>
  <c r="G1130" i="10"/>
  <c r="P1130" i="10"/>
  <c r="R1130" i="10"/>
  <c r="K1130" i="10"/>
  <c r="L1130" i="10"/>
  <c r="J1130" i="10"/>
  <c r="F1138" i="10"/>
  <c r="R1138" i="10"/>
  <c r="K1138" i="10"/>
  <c r="B1138" i="10"/>
  <c r="J1138" i="10"/>
  <c r="E1138" i="10"/>
  <c r="I1138" i="10"/>
  <c r="O1138" i="10"/>
  <c r="H1138" i="10"/>
  <c r="G1138" i="10"/>
  <c r="N1138" i="10"/>
  <c r="M1138" i="10"/>
  <c r="P1138" i="10"/>
  <c r="D1138" i="10"/>
  <c r="L1138" i="10"/>
  <c r="Q1138" i="10"/>
  <c r="I1198" i="10"/>
  <c r="H1198" i="10"/>
  <c r="N1198" i="10"/>
  <c r="P1198" i="10"/>
  <c r="E1198" i="10"/>
  <c r="K1198" i="10"/>
  <c r="R1198" i="10"/>
  <c r="G1198" i="10"/>
  <c r="D1198" i="10"/>
  <c r="L1198" i="10"/>
  <c r="O1198" i="10"/>
  <c r="J1198" i="10"/>
  <c r="F1198" i="10"/>
  <c r="M1198" i="10"/>
  <c r="Q1198" i="10"/>
  <c r="B1198" i="10"/>
  <c r="Q1285" i="10"/>
  <c r="N1285" i="10"/>
  <c r="J1285" i="10"/>
  <c r="P1285" i="10"/>
  <c r="K1285" i="10"/>
  <c r="D1285" i="10"/>
  <c r="B1285" i="10"/>
  <c r="I1285" i="10"/>
  <c r="G1285" i="10"/>
  <c r="R1285" i="10"/>
  <c r="H1285" i="10"/>
  <c r="L1285" i="10"/>
  <c r="F1285" i="10"/>
  <c r="E1285" i="10"/>
  <c r="O1285" i="10"/>
  <c r="M1285" i="10"/>
  <c r="G1103" i="10"/>
  <c r="B1103" i="10"/>
  <c r="P1103" i="10"/>
  <c r="J1103" i="10"/>
  <c r="I1103" i="10"/>
  <c r="H1103" i="10"/>
  <c r="E1103" i="10"/>
  <c r="O1103" i="10"/>
  <c r="K1103" i="10"/>
  <c r="M1103" i="10"/>
  <c r="D1103" i="10"/>
  <c r="R1103" i="10"/>
  <c r="N1103" i="10"/>
  <c r="L1103" i="10"/>
  <c r="Q1103" i="10"/>
  <c r="F1103" i="10"/>
  <c r="H1334" i="10"/>
  <c r="R1334" i="10"/>
  <c r="M1334" i="10"/>
  <c r="L1334" i="10"/>
  <c r="F1334" i="10"/>
  <c r="P1334" i="10"/>
  <c r="N1334" i="10"/>
  <c r="D1334" i="10"/>
  <c r="B1334" i="10"/>
  <c r="J1334" i="10"/>
  <c r="I1334" i="10"/>
  <c r="G1334" i="10"/>
  <c r="Q1334" i="10"/>
  <c r="E1334" i="10"/>
  <c r="O1334" i="10"/>
  <c r="K1334" i="10"/>
  <c r="O1178" i="10"/>
  <c r="I1178" i="10"/>
  <c r="N1178" i="10"/>
  <c r="B1178" i="10"/>
  <c r="Q1178" i="10"/>
  <c r="D1178" i="10"/>
  <c r="K1178" i="10"/>
  <c r="M1178" i="10"/>
  <c r="L1178" i="10"/>
  <c r="J1178" i="10"/>
  <c r="R1178" i="10"/>
  <c r="H1178" i="10"/>
  <c r="E1178" i="10"/>
  <c r="F1178" i="10"/>
  <c r="P1178" i="10"/>
  <c r="G1178" i="10"/>
  <c r="L1298" i="10"/>
  <c r="I1298" i="10"/>
  <c r="H1298" i="10"/>
  <c r="R1298" i="10"/>
  <c r="D1298" i="10"/>
  <c r="F1298" i="10"/>
  <c r="O1298" i="10"/>
  <c r="J1298" i="10"/>
  <c r="M1298" i="10"/>
  <c r="K1298" i="10"/>
  <c r="Q1298" i="10"/>
  <c r="E1298" i="10"/>
  <c r="P1298" i="10"/>
  <c r="N1298" i="10"/>
  <c r="G1298" i="10"/>
  <c r="B1298" i="10"/>
  <c r="M1236" i="10"/>
  <c r="G1236" i="10"/>
  <c r="Q1236" i="10"/>
  <c r="J1236" i="10"/>
  <c r="D1236" i="10"/>
  <c r="O1236" i="10"/>
  <c r="K1236" i="10"/>
  <c r="P1236" i="10"/>
  <c r="I1236" i="10"/>
  <c r="N1236" i="10"/>
  <c r="E1236" i="10"/>
  <c r="L1236" i="10"/>
  <c r="B1236" i="10"/>
  <c r="F1236" i="10"/>
  <c r="H1236" i="10"/>
  <c r="R1236" i="10"/>
  <c r="L1380" i="10"/>
  <c r="I1380" i="10"/>
  <c r="H1380" i="10"/>
  <c r="P1380" i="10"/>
  <c r="M1380" i="10"/>
  <c r="E1380" i="10"/>
  <c r="J1380" i="10"/>
  <c r="B1380" i="10"/>
  <c r="K1380" i="10"/>
  <c r="G1380" i="10"/>
  <c r="D1380" i="10"/>
  <c r="O1380" i="10"/>
  <c r="R1380" i="10"/>
  <c r="N1380" i="10"/>
  <c r="F1380" i="10"/>
  <c r="Q1380" i="10"/>
  <c r="Q1227" i="10"/>
  <c r="D1227" i="10"/>
  <c r="I1227" i="10"/>
  <c r="J1227" i="10"/>
  <c r="E1227" i="10"/>
  <c r="M1227" i="10"/>
  <c r="H1227" i="10"/>
  <c r="R1227" i="10"/>
  <c r="B1227" i="10"/>
  <c r="F1227" i="10"/>
  <c r="P1227" i="10"/>
  <c r="G1227" i="10"/>
  <c r="N1227" i="10"/>
  <c r="O1227" i="10"/>
  <c r="K1227" i="10"/>
  <c r="L1227" i="10"/>
  <c r="N1457" i="10"/>
  <c r="F1457" i="10"/>
  <c r="M1457" i="10"/>
  <c r="H1457" i="10"/>
  <c r="E1457" i="10"/>
  <c r="G1457" i="10"/>
  <c r="L1457" i="10"/>
  <c r="I1457" i="10"/>
  <c r="Q1457" i="10"/>
  <c r="K1457" i="10"/>
  <c r="D1457" i="10"/>
  <c r="P1457" i="10"/>
  <c r="O1457" i="10"/>
  <c r="B1457" i="10"/>
  <c r="J1457" i="10"/>
  <c r="R1457" i="10"/>
  <c r="L1253" i="10"/>
  <c r="Q1253" i="10"/>
  <c r="D1253" i="10"/>
  <c r="M1253" i="10"/>
  <c r="H1253" i="10"/>
  <c r="K1253" i="10"/>
  <c r="I1253" i="10"/>
  <c r="E1253" i="10"/>
  <c r="G1253" i="10"/>
  <c r="F1253" i="10"/>
  <c r="R1253" i="10"/>
  <c r="P1253" i="10"/>
  <c r="B1253" i="10"/>
  <c r="O1253" i="10"/>
  <c r="J1253" i="10"/>
  <c r="N1253" i="10"/>
  <c r="L1119" i="10"/>
  <c r="E1119" i="10"/>
  <c r="R1119" i="10"/>
  <c r="N1119" i="10"/>
  <c r="P1119" i="10"/>
  <c r="K1119" i="10"/>
  <c r="O1119" i="10"/>
  <c r="M1119" i="10"/>
  <c r="D1119" i="10"/>
  <c r="G1119" i="10"/>
  <c r="F1119" i="10"/>
  <c r="H1119" i="10"/>
  <c r="B1119" i="10"/>
  <c r="I1119" i="10"/>
  <c r="J1119" i="10"/>
  <c r="Q1119" i="10"/>
  <c r="L1018" i="10"/>
  <c r="N1018" i="10"/>
  <c r="J1018" i="10"/>
  <c r="Q1018" i="10"/>
  <c r="B1018" i="10"/>
  <c r="I1018" i="10"/>
  <c r="D1018" i="10"/>
  <c r="E1018" i="10"/>
  <c r="H1018" i="10"/>
  <c r="G1018" i="10"/>
  <c r="P1018" i="10"/>
  <c r="O1018" i="10"/>
  <c r="R1018" i="10"/>
  <c r="M1018" i="10"/>
  <c r="F1018" i="10"/>
  <c r="K1018" i="10"/>
  <c r="B1434" i="10"/>
  <c r="D1434" i="10"/>
  <c r="Q1434" i="10"/>
  <c r="I1434" i="10"/>
  <c r="J1434" i="10"/>
  <c r="O1434" i="10"/>
  <c r="H1434" i="10"/>
  <c r="L1434" i="10"/>
  <c r="M1434" i="10"/>
  <c r="G1434" i="10"/>
  <c r="P1434" i="10"/>
  <c r="R1434" i="10"/>
  <c r="K1434" i="10"/>
  <c r="E1434" i="10"/>
  <c r="F1434" i="10"/>
  <c r="N1434" i="10"/>
  <c r="J1435" i="10"/>
  <c r="N1435" i="10"/>
  <c r="H1435" i="10"/>
  <c r="D1435" i="10"/>
  <c r="I1435" i="10"/>
  <c r="B1435" i="10"/>
  <c r="L1435" i="10"/>
  <c r="G1435" i="10"/>
  <c r="P1435" i="10"/>
  <c r="M1435" i="10"/>
  <c r="E1435" i="10"/>
  <c r="O1435" i="10"/>
  <c r="F1435" i="10"/>
  <c r="K1435" i="10"/>
  <c r="Q1435" i="10"/>
  <c r="R1435" i="10"/>
  <c r="D1144" i="10"/>
  <c r="B1144" i="10"/>
  <c r="N1144" i="10"/>
  <c r="O1144" i="10"/>
  <c r="J1144" i="10"/>
  <c r="E1144" i="10"/>
  <c r="F1144" i="10"/>
  <c r="Q1144" i="10"/>
  <c r="M1144" i="10"/>
  <c r="R1144" i="10"/>
  <c r="H1144" i="10"/>
  <c r="I1144" i="10"/>
  <c r="L1144" i="10"/>
  <c r="K1144" i="10"/>
  <c r="P1144" i="10"/>
  <c r="G1144" i="10"/>
  <c r="B1027" i="10"/>
  <c r="P1027" i="10"/>
  <c r="L1027" i="10"/>
  <c r="K1027" i="10"/>
  <c r="R1027" i="10"/>
  <c r="D1027" i="10"/>
  <c r="F1027" i="10"/>
  <c r="M1027" i="10"/>
  <c r="O1027" i="10"/>
  <c r="G1027" i="10"/>
  <c r="N1027" i="10"/>
  <c r="I1027" i="10"/>
  <c r="J1027" i="10"/>
  <c r="Q1027" i="10"/>
  <c r="H1027" i="10"/>
  <c r="E1027" i="10"/>
  <c r="Q1200" i="10"/>
  <c r="R1200" i="10"/>
  <c r="J1200" i="10"/>
  <c r="M1200" i="10"/>
  <c r="B1200" i="10"/>
  <c r="E1200" i="10"/>
  <c r="H1200" i="10"/>
  <c r="O1200" i="10"/>
  <c r="K1200" i="10"/>
  <c r="N1200" i="10"/>
  <c r="G1200" i="10"/>
  <c r="P1200" i="10"/>
  <c r="D1200" i="10"/>
  <c r="L1200" i="10"/>
  <c r="F1200" i="10"/>
  <c r="I1200" i="10"/>
  <c r="G1085" i="10"/>
  <c r="M1085" i="10"/>
  <c r="J1085" i="10"/>
  <c r="H1085" i="10"/>
  <c r="B1085" i="10"/>
  <c r="Q1085" i="10"/>
  <c r="K1085" i="10"/>
  <c r="N1085" i="10"/>
  <c r="O1085" i="10"/>
  <c r="D1085" i="10"/>
  <c r="E1085" i="10"/>
  <c r="F1085" i="10"/>
  <c r="R1085" i="10"/>
  <c r="L1085" i="10"/>
  <c r="I1085" i="10"/>
  <c r="P1085" i="10"/>
  <c r="E1195" i="10"/>
  <c r="F1195" i="10"/>
  <c r="P1195" i="10"/>
  <c r="L1195" i="10"/>
  <c r="D1195" i="10"/>
  <c r="R1195" i="10"/>
  <c r="N1195" i="10"/>
  <c r="I1195" i="10"/>
  <c r="B1195" i="10"/>
  <c r="G1195" i="10"/>
  <c r="H1195" i="10"/>
  <c r="M1195" i="10"/>
  <c r="K1195" i="10"/>
  <c r="Q1195" i="10"/>
  <c r="O1195" i="10"/>
  <c r="J1195" i="10"/>
  <c r="I1224" i="10"/>
  <c r="G1224" i="10"/>
  <c r="K1224" i="10"/>
  <c r="B1224" i="10"/>
  <c r="M1224" i="10"/>
  <c r="L1224" i="10"/>
  <c r="F1224" i="10"/>
  <c r="R1224" i="10"/>
  <c r="E1224" i="10"/>
  <c r="N1224" i="10"/>
  <c r="J1224" i="10"/>
  <c r="H1224" i="10"/>
  <c r="D1224" i="10"/>
  <c r="Q1224" i="10"/>
  <c r="P1224" i="10"/>
  <c r="O1224" i="10"/>
  <c r="J1488" i="10"/>
  <c r="D1488" i="10"/>
  <c r="K1488" i="10"/>
  <c r="Q1488" i="10"/>
  <c r="N1488" i="10"/>
  <c r="P1488" i="10"/>
  <c r="R1488" i="10"/>
  <c r="L1488" i="10"/>
  <c r="F1488" i="10"/>
  <c r="E1488" i="10"/>
  <c r="G1488" i="10"/>
  <c r="H1488" i="10"/>
  <c r="M1488" i="10"/>
  <c r="I1488" i="10"/>
  <c r="B1488" i="10"/>
  <c r="O1488" i="10"/>
  <c r="M1358" i="10"/>
  <c r="J1358" i="10"/>
  <c r="D1358" i="10"/>
  <c r="N1358" i="10"/>
  <c r="B1358" i="10"/>
  <c r="O1358" i="10"/>
  <c r="E1358" i="10"/>
  <c r="Q1358" i="10"/>
  <c r="F1358" i="10"/>
  <c r="G1358" i="10"/>
  <c r="H1358" i="10"/>
  <c r="R1358" i="10"/>
  <c r="K1358" i="10"/>
  <c r="P1358" i="10"/>
  <c r="I1358" i="10"/>
  <c r="L1358" i="10"/>
  <c r="I1052" i="10"/>
  <c r="D1052" i="10"/>
  <c r="L1052" i="10"/>
  <c r="E1052" i="10"/>
  <c r="J1052" i="10"/>
  <c r="O1052" i="10"/>
  <c r="R1052" i="10"/>
  <c r="N1052" i="10"/>
  <c r="F1052" i="10"/>
  <c r="H1052" i="10"/>
  <c r="K1052" i="10"/>
  <c r="M1052" i="10"/>
  <c r="G1052" i="10"/>
  <c r="Q1052" i="10"/>
  <c r="B1052" i="10"/>
  <c r="P1052" i="10"/>
  <c r="K1213" i="10"/>
  <c r="G1213" i="10"/>
  <c r="B1213" i="10"/>
  <c r="O1213" i="10"/>
  <c r="D1213" i="10"/>
  <c r="R1213" i="10"/>
  <c r="F1213" i="10"/>
  <c r="J1213" i="10"/>
  <c r="H1213" i="10"/>
  <c r="P1213" i="10"/>
  <c r="E1213" i="10"/>
  <c r="N1213" i="10"/>
  <c r="M1213" i="10"/>
  <c r="Q1213" i="10"/>
  <c r="L1213" i="10"/>
  <c r="I1213" i="10"/>
  <c r="B1221" i="10"/>
  <c r="M1221" i="10"/>
  <c r="F1221" i="10"/>
  <c r="L1221" i="10"/>
  <c r="K1221" i="10"/>
  <c r="O1221" i="10"/>
  <c r="H1221" i="10"/>
  <c r="I1221" i="10"/>
  <c r="J1221" i="10"/>
  <c r="P1221" i="10"/>
  <c r="E1221" i="10"/>
  <c r="N1221" i="10"/>
  <c r="R1221" i="10"/>
  <c r="D1221" i="10"/>
  <c r="Q1221" i="10"/>
  <c r="G1221" i="10"/>
  <c r="N1061" i="10"/>
  <c r="P1061" i="10"/>
  <c r="L1061" i="10"/>
  <c r="K1061" i="10"/>
  <c r="D1061" i="10"/>
  <c r="O1061" i="10"/>
  <c r="I1061" i="10"/>
  <c r="F1061" i="10"/>
  <c r="H1061" i="10"/>
  <c r="J1061" i="10"/>
  <c r="M1061" i="10"/>
  <c r="B1061" i="10"/>
  <c r="E1061" i="10"/>
  <c r="Q1061" i="10"/>
  <c r="G1061" i="10"/>
  <c r="R1061" i="10"/>
  <c r="I1473" i="10"/>
  <c r="F1473" i="10"/>
  <c r="M1473" i="10"/>
  <c r="D1473" i="10"/>
  <c r="E1473" i="10"/>
  <c r="K1473" i="10"/>
  <c r="N1473" i="10"/>
  <c r="B1473" i="10"/>
  <c r="L1473" i="10"/>
  <c r="H1473" i="10"/>
  <c r="J1473" i="10"/>
  <c r="Q1473" i="10"/>
  <c r="G1473" i="10"/>
  <c r="P1473" i="10"/>
  <c r="O1473" i="10"/>
  <c r="R1473" i="10"/>
  <c r="I1123" i="10"/>
  <c r="H1123" i="10"/>
  <c r="D1123" i="10"/>
  <c r="R1123" i="10"/>
  <c r="L1123" i="10"/>
  <c r="F1123" i="10"/>
  <c r="E1123" i="10"/>
  <c r="M1123" i="10"/>
  <c r="B1123" i="10"/>
  <c r="K1123" i="10"/>
  <c r="J1123" i="10"/>
  <c r="N1123" i="10"/>
  <c r="O1123" i="10"/>
  <c r="Q1123" i="10"/>
  <c r="P1123" i="10"/>
  <c r="G1123" i="10"/>
  <c r="H1064" i="10"/>
  <c r="J1064" i="10"/>
  <c r="K1064" i="10"/>
  <c r="F1064" i="10"/>
  <c r="Q1064" i="10"/>
  <c r="O1064" i="10"/>
  <c r="N1064" i="10"/>
  <c r="B1064" i="10"/>
  <c r="I1064" i="10"/>
  <c r="R1064" i="10"/>
  <c r="M1064" i="10"/>
  <c r="G1064" i="10"/>
  <c r="E1064" i="10"/>
  <c r="P1064" i="10"/>
  <c r="D1064" i="10"/>
  <c r="L1064" i="10"/>
  <c r="F1031" i="10"/>
  <c r="L1031" i="10"/>
  <c r="D1031" i="10"/>
  <c r="P1031" i="10"/>
  <c r="Q1031" i="10"/>
  <c r="M1031" i="10"/>
  <c r="I1031" i="10"/>
  <c r="B1031" i="10"/>
  <c r="N1031" i="10"/>
  <c r="K1031" i="10"/>
  <c r="G1031" i="10"/>
  <c r="E1031" i="10"/>
  <c r="J1031" i="10"/>
  <c r="O1031" i="10"/>
  <c r="H1031" i="10"/>
  <c r="R1031" i="10"/>
  <c r="R1232" i="10"/>
  <c r="O1232" i="10"/>
  <c r="J1232" i="10"/>
  <c r="N1232" i="10"/>
  <c r="I1232" i="10"/>
  <c r="P1232" i="10"/>
  <c r="F1232" i="10"/>
  <c r="K1232" i="10"/>
  <c r="D1232" i="10"/>
  <c r="M1232" i="10"/>
  <c r="B1232" i="10"/>
  <c r="G1232" i="10"/>
  <c r="E1232" i="10"/>
  <c r="Q1232" i="10"/>
  <c r="H1232" i="10"/>
  <c r="L1232" i="10"/>
  <c r="I1157" i="10"/>
  <c r="M1157" i="10"/>
  <c r="O1157" i="10"/>
  <c r="F1157" i="10"/>
  <c r="K1157" i="10"/>
  <c r="L1157" i="10"/>
  <c r="R1157" i="10"/>
  <c r="N1157" i="10"/>
  <c r="J1157" i="10"/>
  <c r="G1157" i="10"/>
  <c r="B1157" i="10"/>
  <c r="H1157" i="10"/>
  <c r="P1157" i="10"/>
  <c r="D1157" i="10"/>
  <c r="Q1157" i="10"/>
  <c r="E1157" i="10"/>
  <c r="P1245" i="10"/>
  <c r="R1245" i="10"/>
  <c r="K1245" i="10"/>
  <c r="I1245" i="10"/>
  <c r="E1245" i="10"/>
  <c r="O1245" i="10"/>
  <c r="J1245" i="10"/>
  <c r="N1245" i="10"/>
  <c r="Q1245" i="10"/>
  <c r="F1245" i="10"/>
  <c r="M1245" i="10"/>
  <c r="D1245" i="10"/>
  <c r="G1245" i="10"/>
  <c r="H1245" i="10"/>
  <c r="B1245" i="10"/>
  <c r="L1245" i="10"/>
  <c r="B1450" i="10"/>
  <c r="P1450" i="10"/>
  <c r="L1450" i="10"/>
  <c r="D1450" i="10"/>
  <c r="O1450" i="10"/>
  <c r="E1450" i="10"/>
  <c r="N1450" i="10"/>
  <c r="I1450" i="10"/>
  <c r="R1450" i="10"/>
  <c r="K1450" i="10"/>
  <c r="Q1450" i="10"/>
  <c r="H1450" i="10"/>
  <c r="J1450" i="10"/>
  <c r="F1450" i="10"/>
  <c r="G1450" i="10"/>
  <c r="M1450" i="10"/>
  <c r="I1364" i="10"/>
  <c r="H1364" i="10"/>
  <c r="Q1364" i="10"/>
  <c r="N1364" i="10"/>
  <c r="K1364" i="10"/>
  <c r="G1364" i="10"/>
  <c r="E1364" i="10"/>
  <c r="D1364" i="10"/>
  <c r="O1364" i="10"/>
  <c r="B1364" i="10"/>
  <c r="L1364" i="10"/>
  <c r="J1364" i="10"/>
  <c r="M1364" i="10"/>
  <c r="F1364" i="10"/>
  <c r="R1364" i="10"/>
  <c r="P1364" i="10"/>
  <c r="B1251" i="10"/>
  <c r="O1251" i="10"/>
  <c r="R1251" i="10"/>
  <c r="E1251" i="10"/>
  <c r="Q1251" i="10"/>
  <c r="M1251" i="10"/>
  <c r="I1251" i="10"/>
  <c r="H1251" i="10"/>
  <c r="L1251" i="10"/>
  <c r="D1251" i="10"/>
  <c r="P1251" i="10"/>
  <c r="K1251" i="10"/>
  <c r="N1251" i="10"/>
  <c r="J1251" i="10"/>
  <c r="F1251" i="10"/>
  <c r="G1251" i="10"/>
  <c r="G1090" i="10"/>
  <c r="L1090" i="10"/>
  <c r="F1090" i="10"/>
  <c r="J1090" i="10"/>
  <c r="I1090" i="10"/>
  <c r="D1090" i="10"/>
  <c r="E1090" i="10"/>
  <c r="R1090" i="10"/>
  <c r="O1090" i="10"/>
  <c r="Q1090" i="10"/>
  <c r="N1090" i="10"/>
  <c r="B1090" i="10"/>
  <c r="P1090" i="10"/>
  <c r="M1090" i="10"/>
  <c r="K1090" i="10"/>
  <c r="H1090" i="10"/>
  <c r="E1446" i="10"/>
  <c r="N1446" i="10"/>
  <c r="G1446" i="10"/>
  <c r="M1446" i="10"/>
  <c r="D1446" i="10"/>
  <c r="P1446" i="10"/>
  <c r="Q1446" i="10"/>
  <c r="K1446" i="10"/>
  <c r="L1446" i="10"/>
  <c r="B1446" i="10"/>
  <c r="R1446" i="10"/>
  <c r="O1446" i="10"/>
  <c r="J1446" i="10"/>
  <c r="I1446" i="10"/>
  <c r="H1446" i="10"/>
  <c r="F1446" i="10"/>
  <c r="K1357" i="10"/>
  <c r="N1357" i="10"/>
  <c r="I1357" i="10"/>
  <c r="R1357" i="10"/>
  <c r="J1357" i="10"/>
  <c r="D1357" i="10"/>
  <c r="H1357" i="10"/>
  <c r="G1357" i="10"/>
  <c r="Q1357" i="10"/>
  <c r="F1357" i="10"/>
  <c r="O1357" i="10"/>
  <c r="L1357" i="10"/>
  <c r="P1357" i="10"/>
  <c r="B1357" i="10"/>
  <c r="M1357" i="10"/>
  <c r="E1357" i="10"/>
  <c r="O1020" i="10"/>
  <c r="M1020" i="10"/>
  <c r="I1020" i="10"/>
  <c r="K1020" i="10"/>
  <c r="L1020" i="10"/>
  <c r="B1020" i="10"/>
  <c r="Q1020" i="10"/>
  <c r="J1020" i="10"/>
  <c r="P1020" i="10"/>
  <c r="N1020" i="10"/>
  <c r="E1020" i="10"/>
  <c r="D1020" i="10"/>
  <c r="H1020" i="10"/>
  <c r="G1020" i="10"/>
  <c r="F1020" i="10"/>
  <c r="R1020" i="10"/>
  <c r="G1347" i="10"/>
  <c r="B1347" i="10"/>
  <c r="F1347" i="10"/>
  <c r="H1347" i="10"/>
  <c r="M1347" i="10"/>
  <c r="D1347" i="10"/>
  <c r="O1347" i="10"/>
  <c r="E1347" i="10"/>
  <c r="J1347" i="10"/>
  <c r="I1347" i="10"/>
  <c r="N1347" i="10"/>
  <c r="Q1347" i="10"/>
  <c r="K1347" i="10"/>
  <c r="P1347" i="10"/>
  <c r="R1347" i="10"/>
  <c r="L1347" i="10"/>
  <c r="K1409" i="10"/>
  <c r="E1409" i="10"/>
  <c r="I1409" i="10"/>
  <c r="G1409" i="10"/>
  <c r="F1409" i="10"/>
  <c r="Q1409" i="10"/>
  <c r="D1409" i="10"/>
  <c r="B1409" i="10"/>
  <c r="M1409" i="10"/>
  <c r="J1409" i="10"/>
  <c r="H1409" i="10"/>
  <c r="O1409" i="10"/>
  <c r="N1409" i="10"/>
  <c r="R1409" i="10"/>
  <c r="P1409" i="10"/>
  <c r="L1409" i="10"/>
  <c r="G1495" i="10"/>
  <c r="K1495" i="10"/>
  <c r="F1495" i="10"/>
  <c r="E1495" i="10"/>
  <c r="Q1495" i="10"/>
  <c r="R1495" i="10"/>
  <c r="I1495" i="10"/>
  <c r="H1495" i="10"/>
  <c r="J1495" i="10"/>
  <c r="L1495" i="10"/>
  <c r="B1495" i="10"/>
  <c r="P1495" i="10"/>
  <c r="D1495" i="10"/>
  <c r="O1495" i="10"/>
  <c r="N1495" i="10"/>
  <c r="M1495" i="10"/>
  <c r="H1197" i="10"/>
  <c r="E1197" i="10"/>
  <c r="R1197" i="10"/>
  <c r="L1197" i="10"/>
  <c r="G1197" i="10"/>
  <c r="B1197" i="10"/>
  <c r="Q1197" i="10"/>
  <c r="D1197" i="10"/>
  <c r="P1197" i="10"/>
  <c r="O1197" i="10"/>
  <c r="J1197" i="10"/>
  <c r="F1197" i="10"/>
  <c r="N1197" i="10"/>
  <c r="M1197" i="10"/>
  <c r="I1197" i="10"/>
  <c r="K1197" i="10"/>
  <c r="J1343" i="10"/>
  <c r="Q1343" i="10"/>
  <c r="M1343" i="10"/>
  <c r="I1343" i="10"/>
  <c r="H1343" i="10"/>
  <c r="P1343" i="10"/>
  <c r="D1343" i="10"/>
  <c r="L1343" i="10"/>
  <c r="B1343" i="10"/>
  <c r="E1343" i="10"/>
  <c r="R1343" i="10"/>
  <c r="K1343" i="10"/>
  <c r="F1343" i="10"/>
  <c r="G1343" i="10"/>
  <c r="N1343" i="10"/>
  <c r="O1343" i="10"/>
  <c r="O1160" i="10"/>
  <c r="Q1160" i="10"/>
  <c r="P1160" i="10"/>
  <c r="H1160" i="10"/>
  <c r="I1160" i="10"/>
  <c r="G1160" i="10"/>
  <c r="K1160" i="10"/>
  <c r="F1160" i="10"/>
  <c r="N1160" i="10"/>
  <c r="L1160" i="10"/>
  <c r="B1160" i="10"/>
  <c r="D1160" i="10"/>
  <c r="E1160" i="10"/>
  <c r="M1160" i="10"/>
  <c r="J1160" i="10"/>
  <c r="R1160" i="10"/>
  <c r="L1075" i="10"/>
  <c r="K1075" i="10"/>
  <c r="Q1075" i="10"/>
  <c r="F1075" i="10"/>
  <c r="B1075" i="10"/>
  <c r="O1075" i="10"/>
  <c r="J1075" i="10"/>
  <c r="D1075" i="10"/>
  <c r="R1075" i="10"/>
  <c r="M1075" i="10"/>
  <c r="H1075" i="10"/>
  <c r="E1075" i="10"/>
  <c r="P1075" i="10"/>
  <c r="G1075" i="10"/>
  <c r="N1075" i="10"/>
  <c r="I1075" i="10"/>
  <c r="I1385" i="10"/>
  <c r="L1385" i="10"/>
  <c r="P1385" i="10"/>
  <c r="G1385" i="10"/>
  <c r="Q1385" i="10"/>
  <c r="E1385" i="10"/>
  <c r="O1385" i="10"/>
  <c r="M1385" i="10"/>
  <c r="B1385" i="10"/>
  <c r="H1385" i="10"/>
  <c r="F1385" i="10"/>
  <c r="J1385" i="10"/>
  <c r="K1385" i="10"/>
  <c r="D1385" i="10"/>
  <c r="R1385" i="10"/>
  <c r="N1385" i="10"/>
  <c r="D1238" i="10"/>
  <c r="F1238" i="10"/>
  <c r="J1238" i="10"/>
  <c r="B1238" i="10"/>
  <c r="K1238" i="10"/>
  <c r="N1238" i="10"/>
  <c r="Q1238" i="10"/>
  <c r="M1238" i="10"/>
  <c r="L1238" i="10"/>
  <c r="H1238" i="10"/>
  <c r="E1238" i="10"/>
  <c r="R1238" i="10"/>
  <c r="P1238" i="10"/>
  <c r="I1238" i="10"/>
  <c r="G1238" i="10"/>
  <c r="O1238" i="10"/>
  <c r="N1440" i="10"/>
  <c r="F1440" i="10"/>
  <c r="E1440" i="10"/>
  <c r="Q1440" i="10"/>
  <c r="O1440" i="10"/>
  <c r="D1440" i="10"/>
  <c r="G1440" i="10"/>
  <c r="K1440" i="10"/>
  <c r="J1440" i="10"/>
  <c r="B1440" i="10"/>
  <c r="P1440" i="10"/>
  <c r="M1440" i="10"/>
  <c r="L1440" i="10"/>
  <c r="H1440" i="10"/>
  <c r="I1440" i="10"/>
  <c r="R1440" i="10"/>
  <c r="K1260" i="10"/>
  <c r="E1260" i="10"/>
  <c r="F1260" i="10"/>
  <c r="Q1260" i="10"/>
  <c r="O1260" i="10"/>
  <c r="J1260" i="10"/>
  <c r="B1260" i="10"/>
  <c r="G1260" i="10"/>
  <c r="M1260" i="10"/>
  <c r="L1260" i="10"/>
  <c r="R1260" i="10"/>
  <c r="D1260" i="10"/>
  <c r="H1260" i="10"/>
  <c r="P1260" i="10"/>
  <c r="N1260" i="10"/>
  <c r="I1260" i="10"/>
  <c r="N1353" i="10"/>
  <c r="E1353" i="10"/>
  <c r="L1353" i="10"/>
  <c r="R1353" i="10"/>
  <c r="D1353" i="10"/>
  <c r="M1353" i="10"/>
  <c r="K1353" i="10"/>
  <c r="J1353" i="10"/>
  <c r="P1353" i="10"/>
  <c r="F1353" i="10"/>
  <c r="G1353" i="10"/>
  <c r="I1353" i="10"/>
  <c r="O1353" i="10"/>
  <c r="B1353" i="10"/>
  <c r="H1353" i="10"/>
  <c r="Q1353" i="10"/>
  <c r="Q1432" i="10"/>
  <c r="R1432" i="10"/>
  <c r="F1432" i="10"/>
  <c r="M1432" i="10"/>
  <c r="D1432" i="10"/>
  <c r="N1432" i="10"/>
  <c r="L1432" i="10"/>
  <c r="G1432" i="10"/>
  <c r="P1432" i="10"/>
  <c r="H1432" i="10"/>
  <c r="O1432" i="10"/>
  <c r="K1432" i="10"/>
  <c r="J1432" i="10"/>
  <c r="B1432" i="10"/>
  <c r="E1432" i="10"/>
  <c r="I1432" i="10"/>
  <c r="L1029" i="10"/>
  <c r="N1029" i="10"/>
  <c r="G1029" i="10"/>
  <c r="M1029" i="10"/>
  <c r="D1029" i="10"/>
  <c r="F1029" i="10"/>
  <c r="R1029" i="10"/>
  <c r="P1029" i="10"/>
  <c r="I1029" i="10"/>
  <c r="O1029" i="10"/>
  <c r="Q1029" i="10"/>
  <c r="J1029" i="10"/>
  <c r="K1029" i="10"/>
  <c r="B1029" i="10"/>
  <c r="E1029" i="10"/>
  <c r="H1029" i="10"/>
  <c r="H1288" i="10"/>
  <c r="G1288" i="10"/>
  <c r="M1288" i="10"/>
  <c r="F1288" i="10"/>
  <c r="D1288" i="10"/>
  <c r="L1288" i="10"/>
  <c r="B1288" i="10"/>
  <c r="O1288" i="10"/>
  <c r="E1288" i="10"/>
  <c r="N1288" i="10"/>
  <c r="J1288" i="10"/>
  <c r="R1288" i="10"/>
  <c r="P1288" i="10"/>
  <c r="K1288" i="10"/>
  <c r="I1288" i="10"/>
  <c r="Q1288" i="10"/>
  <c r="P1338" i="10"/>
  <c r="B1338" i="10"/>
  <c r="M1338" i="10"/>
  <c r="Q1338" i="10"/>
  <c r="K1338" i="10"/>
  <c r="L1338" i="10"/>
  <c r="O1338" i="10"/>
  <c r="H1338" i="10"/>
  <c r="G1338" i="10"/>
  <c r="E1338" i="10"/>
  <c r="N1338" i="10"/>
  <c r="J1338" i="10"/>
  <c r="F1338" i="10"/>
  <c r="R1338" i="10"/>
  <c r="I1338" i="10"/>
  <c r="D1338" i="10"/>
  <c r="L1499" i="10"/>
  <c r="K1499" i="10"/>
  <c r="O1499" i="10"/>
  <c r="E1499" i="10"/>
  <c r="I1499" i="10"/>
  <c r="M1499" i="10"/>
  <c r="Q1499" i="10"/>
  <c r="G1499" i="10"/>
  <c r="F1499" i="10"/>
  <c r="N1499" i="10"/>
  <c r="P1499" i="10"/>
  <c r="R1499" i="10"/>
  <c r="H1499" i="10"/>
  <c r="B1499" i="10"/>
  <c r="D1499" i="10"/>
  <c r="J1499" i="10"/>
  <c r="R1312" i="10"/>
  <c r="I1312" i="10"/>
  <c r="G1312" i="10"/>
  <c r="L1312" i="10"/>
  <c r="Q1312" i="10"/>
  <c r="D1312" i="10"/>
  <c r="P1312" i="10"/>
  <c r="J1312" i="10"/>
  <c r="O1312" i="10"/>
  <c r="B1312" i="10"/>
  <c r="N1312" i="10"/>
  <c r="H1312" i="10"/>
  <c r="E1312" i="10"/>
  <c r="K1312" i="10"/>
  <c r="M1312" i="10"/>
  <c r="F1312" i="10"/>
  <c r="M1134" i="10"/>
  <c r="Q1134" i="10"/>
  <c r="O1134" i="10"/>
  <c r="L1134" i="10"/>
  <c r="F1134" i="10"/>
  <c r="J1134" i="10"/>
  <c r="K1134" i="10"/>
  <c r="D1134" i="10"/>
  <c r="P1134" i="10"/>
  <c r="E1134" i="10"/>
  <c r="B1134" i="10"/>
  <c r="I1134" i="10"/>
  <c r="R1134" i="10"/>
  <c r="H1134" i="10"/>
  <c r="G1134" i="10"/>
  <c r="N1134" i="10"/>
  <c r="R1101" i="10"/>
  <c r="L1101" i="10"/>
  <c r="F1101" i="10"/>
  <c r="N1101" i="10"/>
  <c r="B1101" i="10"/>
  <c r="M1101" i="10"/>
  <c r="J1101" i="10"/>
  <c r="I1101" i="10"/>
  <c r="Q1101" i="10"/>
  <c r="K1101" i="10"/>
  <c r="H1101" i="10"/>
  <c r="P1101" i="10"/>
  <c r="O1101" i="10"/>
  <c r="D1101" i="10"/>
  <c r="E1101" i="10"/>
  <c r="G1101" i="10"/>
  <c r="M1017" i="10"/>
  <c r="J1017" i="10"/>
  <c r="E1017" i="10"/>
  <c r="K1017" i="10"/>
  <c r="H1017" i="10"/>
  <c r="B1017" i="10"/>
  <c r="O1017" i="10"/>
  <c r="N1017" i="10"/>
  <c r="I1017" i="10"/>
  <c r="F1017" i="10"/>
  <c r="R1017" i="10"/>
  <c r="G1017" i="10"/>
  <c r="L1017" i="10"/>
  <c r="D1017" i="10"/>
  <c r="Q1017" i="10"/>
  <c r="P1017" i="10"/>
  <c r="H1313" i="10"/>
  <c r="O1313" i="10"/>
  <c r="K1313" i="10"/>
  <c r="E1313" i="10"/>
  <c r="N1313" i="10"/>
  <c r="L1313" i="10"/>
  <c r="I1313" i="10"/>
  <c r="D1313" i="10"/>
  <c r="G1313" i="10"/>
  <c r="F1313" i="10"/>
  <c r="M1313" i="10"/>
  <c r="Q1313" i="10"/>
  <c r="B1313" i="10"/>
  <c r="R1313" i="10"/>
  <c r="P1313" i="10"/>
  <c r="J1313" i="10"/>
  <c r="N1454" i="10"/>
  <c r="K1454" i="10"/>
  <c r="D1454" i="10"/>
  <c r="F1454" i="10"/>
  <c r="G1454" i="10"/>
  <c r="I1454" i="10"/>
  <c r="R1454" i="10"/>
  <c r="L1454" i="10"/>
  <c r="E1454" i="10"/>
  <c r="O1454" i="10"/>
  <c r="H1454" i="10"/>
  <c r="J1454" i="10"/>
  <c r="B1454" i="10"/>
  <c r="Q1454" i="10"/>
  <c r="M1454" i="10"/>
  <c r="P1454" i="10"/>
  <c r="F1416" i="10"/>
  <c r="K1416" i="10"/>
  <c r="E1416" i="10"/>
  <c r="H1416" i="10"/>
  <c r="N1416" i="10"/>
  <c r="I1416" i="10"/>
  <c r="Q1416" i="10"/>
  <c r="P1416" i="10"/>
  <c r="O1416" i="10"/>
  <c r="G1416" i="10"/>
  <c r="D1416" i="10"/>
  <c r="J1416" i="10"/>
  <c r="M1416" i="10"/>
  <c r="R1416" i="10"/>
  <c r="L1416" i="10"/>
  <c r="B1416" i="10"/>
  <c r="K1482" i="10"/>
  <c r="B1482" i="10"/>
  <c r="M1482" i="10"/>
  <c r="L1482" i="10"/>
  <c r="P1482" i="10"/>
  <c r="I1482" i="10"/>
  <c r="Q1482" i="10"/>
  <c r="F1482" i="10"/>
  <c r="R1482" i="10"/>
  <c r="N1482" i="10"/>
  <c r="J1482" i="10"/>
  <c r="D1482" i="10"/>
  <c r="O1482" i="10"/>
  <c r="H1482" i="10"/>
  <c r="E1482" i="10"/>
  <c r="G1482" i="10"/>
  <c r="P1336" i="10"/>
  <c r="E1336" i="10"/>
  <c r="D1336" i="10"/>
  <c r="J1336" i="10"/>
  <c r="N1336" i="10"/>
  <c r="O1336" i="10"/>
  <c r="G1336" i="10"/>
  <c r="B1336" i="10"/>
  <c r="R1336" i="10"/>
  <c r="K1336" i="10"/>
  <c r="F1336" i="10"/>
  <c r="M1336" i="10"/>
  <c r="I1336" i="10"/>
  <c r="Q1336" i="10"/>
  <c r="L1336" i="10"/>
  <c r="H1336" i="10"/>
  <c r="L1369" i="10"/>
  <c r="D1369" i="10"/>
  <c r="Q1369" i="10"/>
  <c r="P1369" i="10"/>
  <c r="I1369" i="10"/>
  <c r="F1369" i="10"/>
  <c r="O1369" i="10"/>
  <c r="M1369" i="10"/>
  <c r="K1369" i="10"/>
  <c r="R1369" i="10"/>
  <c r="G1369" i="10"/>
  <c r="E1369" i="10"/>
  <c r="N1369" i="10"/>
  <c r="J1369" i="10"/>
  <c r="B1369" i="10"/>
  <c r="H1369" i="10"/>
  <c r="I1209" i="10"/>
  <c r="Q1209" i="10"/>
  <c r="E1209" i="10"/>
  <c r="N1209" i="10"/>
  <c r="G1209" i="10"/>
  <c r="H1209" i="10"/>
  <c r="F1209" i="10"/>
  <c r="K1209" i="10"/>
  <c r="L1209" i="10"/>
  <c r="M1209" i="10"/>
  <c r="O1209" i="10"/>
  <c r="P1209" i="10"/>
  <c r="B1209" i="10"/>
  <c r="R1209" i="10"/>
  <c r="J1209" i="10"/>
  <c r="D1209" i="10"/>
  <c r="L1269" i="10"/>
  <c r="K1269" i="10"/>
  <c r="D1269" i="10"/>
  <c r="J1269" i="10"/>
  <c r="Q1269" i="10"/>
  <c r="G1269" i="10"/>
  <c r="I1269" i="10"/>
  <c r="E1269" i="10"/>
  <c r="M1269" i="10"/>
  <c r="P1269" i="10"/>
  <c r="B1269" i="10"/>
  <c r="R1269" i="10"/>
  <c r="H1269" i="10"/>
  <c r="O1269" i="10"/>
  <c r="N1269" i="10"/>
  <c r="F1269" i="10"/>
  <c r="P1267" i="10"/>
  <c r="L1267" i="10"/>
  <c r="G1267" i="10"/>
  <c r="B1267" i="10"/>
  <c r="Q1267" i="10"/>
  <c r="N1267" i="10"/>
  <c r="M1267" i="10"/>
  <c r="D1267" i="10"/>
  <c r="R1267" i="10"/>
  <c r="H1267" i="10"/>
  <c r="I1267" i="10"/>
  <c r="F1267" i="10"/>
  <c r="O1267" i="10"/>
  <c r="J1267" i="10"/>
  <c r="E1267" i="10"/>
  <c r="K1267" i="10"/>
  <c r="O1306" i="10"/>
  <c r="H1306" i="10"/>
  <c r="F1306" i="10"/>
  <c r="K1306" i="10"/>
  <c r="G1306" i="10"/>
  <c r="N1306" i="10"/>
  <c r="Q1306" i="10"/>
  <c r="R1306" i="10"/>
  <c r="J1306" i="10"/>
  <c r="L1306" i="10"/>
  <c r="I1306" i="10"/>
  <c r="D1306" i="10"/>
  <c r="P1306" i="10"/>
  <c r="B1306" i="10"/>
  <c r="M1306" i="10"/>
  <c r="E1306" i="10"/>
  <c r="F1275" i="10"/>
  <c r="L1275" i="10"/>
  <c r="I1275" i="10"/>
  <c r="H1275" i="10"/>
  <c r="D1275" i="10"/>
  <c r="N1275" i="10"/>
  <c r="B1275" i="10"/>
  <c r="Q1275" i="10"/>
  <c r="E1275" i="10"/>
  <c r="R1275" i="10"/>
  <c r="M1275" i="10"/>
  <c r="O1275" i="10"/>
  <c r="K1275" i="10"/>
  <c r="J1275" i="10"/>
  <c r="P1275" i="10"/>
  <c r="G1275" i="10"/>
  <c r="K1478" i="10"/>
  <c r="L1478" i="10"/>
  <c r="B1478" i="10"/>
  <c r="F1478" i="10"/>
  <c r="I1478" i="10"/>
  <c r="J1478" i="10"/>
  <c r="D1478" i="10"/>
  <c r="O1478" i="10"/>
  <c r="R1478" i="10"/>
  <c r="H1478" i="10"/>
  <c r="M1478" i="10"/>
  <c r="P1478" i="10"/>
  <c r="G1478" i="10"/>
  <c r="Q1478" i="10"/>
  <c r="E1478" i="10"/>
  <c r="N1478" i="10"/>
  <c r="E1484" i="10"/>
  <c r="I1484" i="10"/>
  <c r="B1484" i="10"/>
  <c r="M1484" i="10"/>
  <c r="L1484" i="10"/>
  <c r="P1484" i="10"/>
  <c r="K1484" i="10"/>
  <c r="F1484" i="10"/>
  <c r="R1484" i="10"/>
  <c r="O1484" i="10"/>
  <c r="G1484" i="10"/>
  <c r="J1484" i="10"/>
  <c r="Q1484" i="10"/>
  <c r="N1484" i="10"/>
  <c r="H1484" i="10"/>
  <c r="D1484" i="10"/>
  <c r="B1125" i="10"/>
  <c r="E1125" i="10"/>
  <c r="L1125" i="10"/>
  <c r="Q1125" i="10"/>
  <c r="J1125" i="10"/>
  <c r="M1125" i="10"/>
  <c r="F1125" i="10"/>
  <c r="D1125" i="10"/>
  <c r="K1125" i="10"/>
  <c r="P1125" i="10"/>
  <c r="H1125" i="10"/>
  <c r="I1125" i="10"/>
  <c r="N1125" i="10"/>
  <c r="G1125" i="10"/>
  <c r="R1125" i="10"/>
  <c r="O1125" i="10"/>
  <c r="G1115" i="10"/>
  <c r="M1115" i="10"/>
  <c r="F1115" i="10"/>
  <c r="P1115" i="10"/>
  <c r="E1115" i="10"/>
  <c r="J1115" i="10"/>
  <c r="B1115" i="10"/>
  <c r="I1115" i="10"/>
  <c r="H1115" i="10"/>
  <c r="Q1115" i="10"/>
  <c r="N1115" i="10"/>
  <c r="O1115" i="10"/>
  <c r="K1115" i="10"/>
  <c r="L1115" i="10"/>
  <c r="D1115" i="10"/>
  <c r="R1115" i="10"/>
  <c r="O1466" i="10"/>
  <c r="K1466" i="10"/>
  <c r="L1466" i="10"/>
  <c r="J1466" i="10"/>
  <c r="B1466" i="10"/>
  <c r="R1466" i="10"/>
  <c r="N1466" i="10"/>
  <c r="D1466" i="10"/>
  <c r="H1466" i="10"/>
  <c r="E1466" i="10"/>
  <c r="P1466" i="10"/>
  <c r="G1466" i="10"/>
  <c r="F1466" i="10"/>
  <c r="Q1466" i="10"/>
  <c r="I1466" i="10"/>
  <c r="M1466" i="10"/>
  <c r="N1323" i="10"/>
  <c r="E1323" i="10"/>
  <c r="P1323" i="10"/>
  <c r="D1323" i="10"/>
  <c r="L1323" i="10"/>
  <c r="H1323" i="10"/>
  <c r="G1323" i="10"/>
  <c r="O1323" i="10"/>
  <c r="B1323" i="10"/>
  <c r="I1323" i="10"/>
  <c r="M1323" i="10"/>
  <c r="F1323" i="10"/>
  <c r="K1323" i="10"/>
  <c r="J1323" i="10"/>
  <c r="R1323" i="10"/>
  <c r="Q1323" i="10"/>
  <c r="R1282" i="10"/>
  <c r="L1282" i="10"/>
  <c r="H1282" i="10"/>
  <c r="N1282" i="10"/>
  <c r="I1282" i="10"/>
  <c r="G1282" i="10"/>
  <c r="Q1282" i="10"/>
  <c r="D1282" i="10"/>
  <c r="P1282" i="10"/>
  <c r="O1282" i="10"/>
  <c r="B1282" i="10"/>
  <c r="E1282" i="10"/>
  <c r="K1282" i="10"/>
  <c r="J1282" i="10"/>
  <c r="M1282" i="10"/>
  <c r="F1282" i="10"/>
  <c r="L1356" i="10"/>
  <c r="J1356" i="10"/>
  <c r="G1356" i="10"/>
  <c r="D1356" i="10"/>
  <c r="K1356" i="10"/>
  <c r="M1356" i="10"/>
  <c r="O1356" i="10"/>
  <c r="R1356" i="10"/>
  <c r="F1356" i="10"/>
  <c r="B1356" i="10"/>
  <c r="I1356" i="10"/>
  <c r="P1356" i="10"/>
  <c r="Q1356" i="10"/>
  <c r="E1356" i="10"/>
  <c r="N1356" i="10"/>
  <c r="H1356" i="10"/>
  <c r="M1349" i="10"/>
  <c r="K1349" i="10"/>
  <c r="D1349" i="10"/>
  <c r="G1349" i="10"/>
  <c r="H1349" i="10"/>
  <c r="E1349" i="10"/>
  <c r="P1349" i="10"/>
  <c r="F1349" i="10"/>
  <c r="I1349" i="10"/>
  <c r="L1349" i="10"/>
  <c r="O1349" i="10"/>
  <c r="B1349" i="10"/>
  <c r="Q1349" i="10"/>
  <c r="N1349" i="10"/>
  <c r="J1349" i="10"/>
  <c r="R1349" i="10"/>
  <c r="P1391" i="10"/>
  <c r="J1391" i="10"/>
  <c r="F1391" i="10"/>
  <c r="B1391" i="10"/>
  <c r="M1391" i="10"/>
  <c r="G1391" i="10"/>
  <c r="O1391" i="10"/>
  <c r="R1391" i="10"/>
  <c r="E1391" i="10"/>
  <c r="N1391" i="10"/>
  <c r="D1391" i="10"/>
  <c r="I1391" i="10"/>
  <c r="L1391" i="10"/>
  <c r="H1391" i="10"/>
  <c r="K1391" i="10"/>
  <c r="Q1391" i="10"/>
  <c r="L1183" i="10"/>
  <c r="K1183" i="10"/>
  <c r="P1183" i="10"/>
  <c r="F1183" i="10"/>
  <c r="Q1183" i="10"/>
  <c r="B1183" i="10"/>
  <c r="M1183" i="10"/>
  <c r="J1183" i="10"/>
  <c r="H1183" i="10"/>
  <c r="N1183" i="10"/>
  <c r="R1183" i="10"/>
  <c r="O1183" i="10"/>
  <c r="G1183" i="10"/>
  <c r="I1183" i="10"/>
  <c r="D1183" i="10"/>
  <c r="E1183" i="10"/>
  <c r="R1392" i="10"/>
  <c r="L1392" i="10"/>
  <c r="J1392" i="10"/>
  <c r="O1392" i="10"/>
  <c r="G1392" i="10"/>
  <c r="B1392" i="10"/>
  <c r="P1392" i="10"/>
  <c r="M1392" i="10"/>
  <c r="K1392" i="10"/>
  <c r="I1392" i="10"/>
  <c r="H1392" i="10"/>
  <c r="F1392" i="10"/>
  <c r="D1392" i="10"/>
  <c r="Q1392" i="10"/>
  <c r="N1392" i="10"/>
  <c r="E1392" i="10"/>
  <c r="B1291" i="10"/>
  <c r="Q1291" i="10"/>
  <c r="M1291" i="10"/>
  <c r="F1291" i="10"/>
  <c r="K1291" i="10"/>
  <c r="O1291" i="10"/>
  <c r="J1291" i="10"/>
  <c r="E1291" i="10"/>
  <c r="R1291" i="10"/>
  <c r="I1291" i="10"/>
  <c r="N1291" i="10"/>
  <c r="P1291" i="10"/>
  <c r="L1291" i="10"/>
  <c r="G1291" i="10"/>
  <c r="D1291" i="10"/>
  <c r="H1291" i="10"/>
  <c r="L1401" i="10"/>
  <c r="H1401" i="10"/>
  <c r="M1401" i="10"/>
  <c r="J1401" i="10"/>
  <c r="I1401" i="10"/>
  <c r="Q1401" i="10"/>
  <c r="N1401" i="10"/>
  <c r="D1401" i="10"/>
  <c r="E1401" i="10"/>
  <c r="O1401" i="10"/>
  <c r="P1401" i="10"/>
  <c r="K1401" i="10"/>
  <c r="B1401" i="10"/>
  <c r="F1401" i="10"/>
  <c r="G1401" i="10"/>
  <c r="R1401" i="10"/>
  <c r="D1165" i="10"/>
  <c r="I1165" i="10"/>
  <c r="Q1165" i="10"/>
  <c r="H1165" i="10"/>
  <c r="N1165" i="10"/>
  <c r="P1165" i="10"/>
  <c r="O1165" i="10"/>
  <c r="F1165" i="10"/>
  <c r="E1165" i="10"/>
  <c r="R1165" i="10"/>
  <c r="L1165" i="10"/>
  <c r="J1165" i="10"/>
  <c r="G1165" i="10"/>
  <c r="B1165" i="10"/>
  <c r="M1165" i="10"/>
  <c r="K1165" i="10"/>
  <c r="O1441" i="10"/>
  <c r="K1441" i="10"/>
  <c r="D1441" i="10"/>
  <c r="J1441" i="10"/>
  <c r="N1441" i="10"/>
  <c r="M1441" i="10"/>
  <c r="H1441" i="10"/>
  <c r="B1441" i="10"/>
  <c r="Q1441" i="10"/>
  <c r="E1441" i="10"/>
  <c r="L1441" i="10"/>
  <c r="F1441" i="10"/>
  <c r="P1441" i="10"/>
  <c r="I1441" i="10"/>
  <c r="G1441" i="10"/>
  <c r="R1441" i="10"/>
  <c r="O1280" i="10"/>
  <c r="K1280" i="10"/>
  <c r="I1280" i="10"/>
  <c r="H1280" i="10"/>
  <c r="L1280" i="10"/>
  <c r="D1280" i="10"/>
  <c r="J1280" i="10"/>
  <c r="Q1280" i="10"/>
  <c r="R1280" i="10"/>
  <c r="M1280" i="10"/>
  <c r="B1280" i="10"/>
  <c r="G1280" i="10"/>
  <c r="E1280" i="10"/>
  <c r="F1280" i="10"/>
  <c r="N1280" i="10"/>
  <c r="P1280" i="10"/>
  <c r="O1419" i="10"/>
  <c r="J1419" i="10"/>
  <c r="F1419" i="10"/>
  <c r="B1419" i="10"/>
  <c r="I1419" i="10"/>
  <c r="E1419" i="10"/>
  <c r="R1419" i="10"/>
  <c r="P1419" i="10"/>
  <c r="Q1419" i="10"/>
  <c r="M1419" i="10"/>
  <c r="G1419" i="10"/>
  <c r="K1419" i="10"/>
  <c r="L1419" i="10"/>
  <c r="H1419" i="10"/>
  <c r="D1419" i="10"/>
  <c r="N1419" i="10"/>
  <c r="B1108" i="10"/>
  <c r="O1108" i="10"/>
  <c r="Q1108" i="10"/>
  <c r="K1108" i="10"/>
  <c r="E1108" i="10"/>
  <c r="D1108" i="10"/>
  <c r="M1108" i="10"/>
  <c r="F1108" i="10"/>
  <c r="J1108" i="10"/>
  <c r="R1108" i="10"/>
  <c r="N1108" i="10"/>
  <c r="I1108" i="10"/>
  <c r="L1108" i="10"/>
  <c r="P1108" i="10"/>
  <c r="G1108" i="10"/>
  <c r="H1108" i="10"/>
  <c r="I1189" i="10"/>
  <c r="O1189" i="10"/>
  <c r="G1189" i="10"/>
  <c r="Q1189" i="10"/>
  <c r="L1189" i="10"/>
  <c r="N1189" i="10"/>
  <c r="D1189" i="10"/>
  <c r="E1189" i="10"/>
  <c r="H1189" i="10"/>
  <c r="K1189" i="10"/>
  <c r="B1189" i="10"/>
  <c r="P1189" i="10"/>
  <c r="J1189" i="10"/>
  <c r="F1189" i="10"/>
  <c r="R1189" i="10"/>
  <c r="M1189" i="10"/>
  <c r="M1264" i="10"/>
  <c r="K1264" i="10"/>
  <c r="R1264" i="10"/>
  <c r="Q1264" i="10"/>
  <c r="J1264" i="10"/>
  <c r="D1264" i="10"/>
  <c r="H1264" i="10"/>
  <c r="B1264" i="10"/>
  <c r="E1264" i="10"/>
  <c r="L1264" i="10"/>
  <c r="P1264" i="10"/>
  <c r="O1264" i="10"/>
  <c r="I1264" i="10"/>
  <c r="N1264" i="10"/>
  <c r="F1264" i="10"/>
  <c r="G1264" i="10"/>
  <c r="G1082" i="10"/>
  <c r="R1082" i="10"/>
  <c r="O1082" i="10"/>
  <c r="H1082" i="10"/>
  <c r="P1082" i="10"/>
  <c r="K1082" i="10"/>
  <c r="M1082" i="10"/>
  <c r="F1082" i="10"/>
  <c r="L1082" i="10"/>
  <c r="Q1082" i="10"/>
  <c r="J1082" i="10"/>
  <c r="N1082" i="10"/>
  <c r="D1082" i="10"/>
  <c r="E1082" i="10"/>
  <c r="I1082" i="10"/>
  <c r="B1082" i="10"/>
  <c r="L1445" i="10"/>
  <c r="J1445" i="10"/>
  <c r="G1445" i="10"/>
  <c r="I1445" i="10"/>
  <c r="F1445" i="10"/>
  <c r="K1445" i="10"/>
  <c r="M1445" i="10"/>
  <c r="D1445" i="10"/>
  <c r="R1445" i="10"/>
  <c r="B1445" i="10"/>
  <c r="P1445" i="10"/>
  <c r="Q1445" i="10"/>
  <c r="N1445" i="10"/>
  <c r="H1445" i="10"/>
  <c r="E1445" i="10"/>
  <c r="O1445" i="10"/>
  <c r="J1465" i="10"/>
  <c r="N1465" i="10"/>
  <c r="D1465" i="10"/>
  <c r="B1465" i="10"/>
  <c r="G1465" i="10"/>
  <c r="L1465" i="10"/>
  <c r="O1465" i="10"/>
  <c r="M1465" i="10"/>
  <c r="Q1465" i="10"/>
  <c r="P1465" i="10"/>
  <c r="F1465" i="10"/>
  <c r="R1465" i="10"/>
  <c r="K1465" i="10"/>
  <c r="I1465" i="10"/>
  <c r="H1465" i="10"/>
  <c r="E1465" i="10"/>
  <c r="P1168" i="10"/>
  <c r="L1168" i="10"/>
  <c r="G1168" i="10"/>
  <c r="M1168" i="10"/>
  <c r="Q1168" i="10"/>
  <c r="D1168" i="10"/>
  <c r="I1168" i="10"/>
  <c r="F1168" i="10"/>
  <c r="O1168" i="10"/>
  <c r="B1168" i="10"/>
  <c r="R1168" i="10"/>
  <c r="K1168" i="10"/>
  <c r="E1168" i="10"/>
  <c r="N1168" i="10"/>
  <c r="J1168" i="10"/>
  <c r="H1168" i="10"/>
  <c r="E1421" i="10"/>
  <c r="J1421" i="10"/>
  <c r="O1421" i="10"/>
  <c r="K1421" i="10"/>
  <c r="I1421" i="10"/>
  <c r="G1421" i="10"/>
  <c r="B1421" i="10"/>
  <c r="Q1421" i="10"/>
  <c r="H1421" i="10"/>
  <c r="M1421" i="10"/>
  <c r="R1421" i="10"/>
  <c r="P1421" i="10"/>
  <c r="F1421" i="10"/>
  <c r="L1421" i="10"/>
  <c r="N1421" i="10"/>
  <c r="D1421" i="10"/>
  <c r="B1072" i="10"/>
  <c r="J1072" i="10"/>
  <c r="L1072" i="10"/>
  <c r="Q1072" i="10"/>
  <c r="I1072" i="10"/>
  <c r="P1072" i="10"/>
  <c r="G1072" i="10"/>
  <c r="R1072" i="10"/>
  <c r="O1072" i="10"/>
  <c r="D1072" i="10"/>
  <c r="M1072" i="10"/>
  <c r="N1072" i="10"/>
  <c r="K1072" i="10"/>
  <c r="E1072" i="10"/>
  <c r="F1072" i="10"/>
  <c r="H1072" i="10"/>
  <c r="K1244" i="10"/>
  <c r="O1244" i="10"/>
  <c r="D1244" i="10"/>
  <c r="P1244" i="10"/>
  <c r="E1244" i="10"/>
  <c r="H1244" i="10"/>
  <c r="J1244" i="10"/>
  <c r="N1244" i="10"/>
  <c r="G1244" i="10"/>
  <c r="M1244" i="10"/>
  <c r="R1244" i="10"/>
  <c r="I1244" i="10"/>
  <c r="F1244" i="10"/>
  <c r="B1244" i="10"/>
  <c r="L1244" i="10"/>
  <c r="Q1244" i="10"/>
  <c r="G1487" i="10"/>
  <c r="K1487" i="10"/>
  <c r="M1487" i="10"/>
  <c r="I1487" i="10"/>
  <c r="H1487" i="10"/>
  <c r="B1487" i="10"/>
  <c r="L1487" i="10"/>
  <c r="J1487" i="10"/>
  <c r="O1487" i="10"/>
  <c r="Q1487" i="10"/>
  <c r="P1487" i="10"/>
  <c r="E1487" i="10"/>
  <c r="F1487" i="10"/>
  <c r="R1487" i="10"/>
  <c r="N1487" i="10"/>
  <c r="D1487" i="10"/>
  <c r="L1374" i="10"/>
  <c r="J1374" i="10"/>
  <c r="O1374" i="10"/>
  <c r="D1374" i="10"/>
  <c r="B1374" i="10"/>
  <c r="Q1374" i="10"/>
  <c r="I1374" i="10"/>
  <c r="N1374" i="10"/>
  <c r="E1374" i="10"/>
  <c r="G1374" i="10"/>
  <c r="K1374" i="10"/>
  <c r="R1374" i="10"/>
  <c r="F1374" i="10"/>
  <c r="M1374" i="10"/>
  <c r="H1374" i="10"/>
  <c r="P137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Emily Golla</author>
  </authors>
  <commentList>
    <comment ref="C9" authorId="0" shapeId="0" xr:uid="{00000000-0006-0000-0100-000001000000}">
      <text>
        <r>
          <rPr>
            <sz val="8"/>
            <color indexed="81"/>
            <rFont val="Tahoma"/>
            <family val="2"/>
          </rPr>
          <t>The company name must match the organization name under which this report is submitted to EPA through CDX.</t>
        </r>
      </text>
    </comment>
    <comment ref="C12" authorId="0" shapeId="0" xr:uid="{00000000-0006-0000-0100-000002000000}">
      <text>
        <r>
          <rPr>
            <sz val="8"/>
            <color indexed="81"/>
            <rFont val="Tahoma"/>
            <family val="2"/>
          </rPr>
          <t>Enter your company's Employer Identification Number (EIN).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Emily Golla</author>
    <author>Daniel Lieberman</author>
    <author>Jette, Gabrielle</author>
    <author>Golla, Emily</author>
    <author>Lauren Flinn</author>
    <author>Cory Jemison</author>
  </authors>
  <commentList>
    <comment ref="C13" authorId="0" shapeId="0" xr:uid="{00000000-0006-0000-0200-000001000000}">
      <text>
        <r>
          <rPr>
            <sz val="8"/>
            <color indexed="81"/>
            <rFont val="Tahoma"/>
            <family val="2"/>
          </rPr>
          <t>The transaction number is autopopulated.</t>
        </r>
      </text>
    </comment>
    <comment ref="D13" authorId="1" shapeId="0" xr:uid="{00000000-0006-0000-0200-000002000000}">
      <text>
        <r>
          <rPr>
            <sz val="8"/>
            <color indexed="81"/>
            <rFont val="Tahoma"/>
            <family val="2"/>
          </rPr>
          <t>Enter the date for when the shipment exited the United States.</t>
        </r>
      </text>
    </comment>
    <comment ref="E13" authorId="2" shapeId="0" xr:uid="{00000000-0006-0000-0200-000003000000}">
      <text>
        <r>
          <rPr>
            <sz val="8"/>
            <color indexed="81"/>
            <rFont val="Tahoma"/>
            <family val="2"/>
          </rPr>
          <t>Enter the name of the company that received or purchased material during the reporting period.</t>
        </r>
      </text>
    </comment>
    <comment ref="F13" authorId="2" shapeId="0" xr:uid="{00000000-0006-0000-0200-000004000000}">
      <text>
        <r>
          <rPr>
            <sz val="8"/>
            <color indexed="81"/>
            <rFont val="Tahoma"/>
            <family val="2"/>
          </rPr>
          <t>Enter the street address of the recipient company.</t>
        </r>
      </text>
    </comment>
    <comment ref="G13" authorId="2" shapeId="0" xr:uid="{00000000-0006-0000-0200-000005000000}">
      <text>
        <r>
          <rPr>
            <sz val="8"/>
            <color indexed="81"/>
            <rFont val="Tahoma"/>
            <family val="2"/>
          </rPr>
          <t>Enter the city of the recipient company.</t>
        </r>
      </text>
    </comment>
    <comment ref="H13" authorId="2" shapeId="0" xr:uid="{00000000-0006-0000-0200-000006000000}">
      <text>
        <r>
          <rPr>
            <sz val="8"/>
            <color indexed="81"/>
            <rFont val="Tahoma"/>
            <family val="2"/>
          </rPr>
          <t xml:space="preserve">Select the country to which the shipment was exported.
If </t>
        </r>
        <r>
          <rPr>
            <b/>
            <sz val="8"/>
            <color indexed="81"/>
            <rFont val="Tahoma"/>
            <family val="2"/>
          </rPr>
          <t>copying and pasting data</t>
        </r>
        <r>
          <rPr>
            <sz val="8"/>
            <color indexed="81"/>
            <rFont val="Tahoma"/>
            <family val="2"/>
          </rPr>
          <t xml:space="preserve"> into the table, please refer to the Reference List for the valid list of countries.</t>
        </r>
      </text>
    </comment>
    <comment ref="I13" authorId="2" shapeId="0" xr:uid="{00000000-0006-0000-0200-000007000000}">
      <text>
        <r>
          <rPr>
            <sz val="8"/>
            <color indexed="81"/>
            <rFont val="Tahoma"/>
            <family val="2"/>
          </rPr>
          <t>Enter the postal code of the recipient company.</t>
        </r>
      </text>
    </comment>
    <comment ref="J13" authorId="2" shapeId="0" xr:uid="{00000000-0006-0000-0200-000008000000}">
      <text>
        <r>
          <rPr>
            <sz val="8"/>
            <color indexed="81"/>
            <rFont val="Tahoma"/>
            <family val="2"/>
          </rPr>
          <t>Enter the name of the contact for the recipient company.  If this information is not available, enter "Not Available."</t>
        </r>
      </text>
    </comment>
    <comment ref="K13" authorId="2" shapeId="0" xr:uid="{00000000-0006-0000-0200-000009000000}">
      <text>
        <r>
          <rPr>
            <sz val="8"/>
            <color indexed="81"/>
            <rFont val="Tahoma"/>
            <family val="2"/>
          </rPr>
          <t>Enter the phone number of the contact from the recipient company.  If this information is not available, enter "Not Available."</t>
        </r>
      </text>
    </comment>
    <comment ref="L13" authorId="1" shapeId="0" xr:uid="{00000000-0006-0000-0200-00000A000000}">
      <text>
        <r>
          <rPr>
            <sz val="8"/>
            <color indexed="81"/>
            <rFont val="Tahoma"/>
            <family val="2"/>
          </rPr>
          <t xml:space="preserve">Select the name of the chemical exported.
If </t>
        </r>
        <r>
          <rPr>
            <b/>
            <sz val="8"/>
            <color indexed="81"/>
            <rFont val="Tahoma"/>
            <family val="2"/>
          </rPr>
          <t>copying and pasting data</t>
        </r>
        <r>
          <rPr>
            <sz val="8"/>
            <color indexed="81"/>
            <rFont val="Tahoma"/>
            <family val="2"/>
          </rPr>
          <t xml:space="preserve"> into the table, please refer to the Reference List for the valid list of chemical names.</t>
        </r>
      </text>
    </comment>
    <comment ref="M13" authorId="2" shapeId="0" xr:uid="{00000000-0006-0000-0200-00000B000000}">
      <text>
        <r>
          <rPr>
            <sz val="8"/>
            <color indexed="81"/>
            <rFont val="Tahoma"/>
            <family val="2"/>
          </rPr>
          <t xml:space="preserve">Enter the total quantity (kg) of the chemical exported. </t>
        </r>
        <r>
          <rPr>
            <sz val="9"/>
            <color indexed="81"/>
            <rFont val="Tahoma"/>
            <family val="2"/>
          </rPr>
          <t xml:space="preserve"> </t>
        </r>
      </text>
    </comment>
    <comment ref="N13" authorId="0" shapeId="0" xr:uid="{00000000-0006-0000-0200-00000C000000}">
      <text>
        <r>
          <rPr>
            <sz val="8"/>
            <color indexed="81"/>
            <rFont val="Tahoma"/>
            <family val="2"/>
          </rPr>
          <t>Enter the 10-digit commodity code of the chemical exported as it appears on Customs documentation.  
Refer to the Reference List for a list of commonly used commodity codes for class I chemicals.</t>
        </r>
      </text>
    </comment>
    <comment ref="O13" authorId="1" shapeId="0" xr:uid="{00000000-0006-0000-0200-00000D000000}">
      <text>
        <r>
          <rPr>
            <sz val="8"/>
            <color indexed="81"/>
            <rFont val="Tahoma"/>
            <family val="2"/>
          </rPr>
          <t>Enter the name of the port where the shipment exited the United States.</t>
        </r>
      </text>
    </comment>
    <comment ref="P13" authorId="3" shapeId="0" xr:uid="{00000000-0006-0000-0200-00000E000000}">
      <text>
        <r>
          <rPr>
            <sz val="8"/>
            <color indexed="81"/>
            <rFont val="Tahoma"/>
            <family val="2"/>
          </rPr>
          <t>Enter the Employer Identification Number (EIN) shown on the Shipper's Export Declaration Form.  This number may or may not refer to the exporter as defined by EPA.  If a shipping agent is acting on behalf of the exporter as defined by the regulation, the EIN of the agent shown on the U.S. Customs Form 7525 should be reported here.
Your company's EIN as entered in Section 1 of this report will automatically populate for each transaction entered.  Revise the number if the EIN for the shipment is different from your company's EIN.
The number entered should have no dashes.</t>
        </r>
      </text>
    </comment>
    <comment ref="Q13" authorId="0" shapeId="0" xr:uid="{00000000-0006-0000-0200-00000F000000}">
      <text>
        <r>
          <rPr>
            <sz val="8"/>
            <color indexed="81"/>
            <rFont val="Tahoma"/>
            <family val="2"/>
          </rPr>
          <t xml:space="preserve">Select the transaction type of the material. The transaction type can be New or Used.
If </t>
        </r>
        <r>
          <rPr>
            <b/>
            <sz val="8"/>
            <color indexed="81"/>
            <rFont val="Tahoma"/>
            <family val="2"/>
          </rPr>
          <t>copying and pasting data</t>
        </r>
        <r>
          <rPr>
            <sz val="8"/>
            <color indexed="81"/>
            <rFont val="Tahoma"/>
            <family val="2"/>
          </rPr>
          <t xml:space="preserve"> into the table, please refer to the Reference List for the valid list of transaction types.</t>
        </r>
      </text>
    </comment>
    <comment ref="R13" authorId="4" shapeId="0" xr:uid="{00000000-0006-0000-0200-000010000000}">
      <text>
        <r>
          <rPr>
            <sz val="8"/>
            <color indexed="81"/>
            <rFont val="Tahoma"/>
            <family val="2"/>
          </rPr>
          <t xml:space="preserve">Select the intended use of the material. </t>
        </r>
        <r>
          <rPr>
            <u/>
            <sz val="8"/>
            <color indexed="81"/>
            <rFont val="Tahoma"/>
            <family val="2"/>
          </rPr>
          <t>Note that the Transaction Type in Column Q must be selected prior to completing this field.</t>
        </r>
        <r>
          <rPr>
            <sz val="8"/>
            <color indexed="81"/>
            <rFont val="Tahoma"/>
            <family val="2"/>
          </rPr>
          <t xml:space="preserve">
- If the material is </t>
        </r>
        <r>
          <rPr>
            <b/>
            <sz val="8"/>
            <color indexed="81"/>
            <rFont val="Tahoma"/>
            <family val="2"/>
          </rPr>
          <t>New</t>
        </r>
        <r>
          <rPr>
            <sz val="8"/>
            <color indexed="81"/>
            <rFont val="Tahoma"/>
            <family val="2"/>
          </rPr>
          <t xml:space="preserve">, the intended use can be Global Lab, Other Essential Use (EU), Transformation, or Destruction.
 - If the material is </t>
        </r>
        <r>
          <rPr>
            <b/>
            <sz val="8"/>
            <color indexed="81"/>
            <rFont val="Tahoma"/>
            <family val="2"/>
          </rPr>
          <t>Used</t>
        </r>
        <r>
          <rPr>
            <sz val="8"/>
            <color indexed="81"/>
            <rFont val="Tahoma"/>
            <family val="2"/>
          </rPr>
          <t xml:space="preserve">, the intended use can be Transformation, Destruction, Aircraft Halon Bottles, or Other.
If </t>
        </r>
        <r>
          <rPr>
            <b/>
            <sz val="8"/>
            <color indexed="81"/>
            <rFont val="Tahoma"/>
            <family val="2"/>
          </rPr>
          <t>copying and pasting data</t>
        </r>
        <r>
          <rPr>
            <sz val="8"/>
            <color indexed="81"/>
            <rFont val="Tahoma"/>
            <family val="2"/>
          </rPr>
          <t xml:space="preserve"> into the table, please refer to the Reference List for the valid list of intended uses.</t>
        </r>
      </text>
    </comment>
    <comment ref="W14" authorId="5" shapeId="0" xr:uid="{00000000-0006-0000-0200-000011000000}">
      <text>
        <r>
          <rPr>
            <b/>
            <sz val="9"/>
            <color indexed="81"/>
            <rFont val="Tahoma"/>
            <family val="2"/>
          </rPr>
          <t>Cory Jemison:</t>
        </r>
        <r>
          <rPr>
            <sz val="9"/>
            <color indexed="81"/>
            <rFont val="Tahoma"/>
            <family val="2"/>
          </rPr>
          <t xml:space="preserve">
0=OK
1=Flag.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G2" authorId="0" shapeId="0" xr:uid="{00000000-0006-0000-0500-000001000000}">
      <text>
        <r>
          <rPr>
            <b/>
            <sz val="9"/>
            <color indexed="81"/>
            <rFont val="Tahoma"/>
            <family val="2"/>
          </rPr>
          <t>Cory Jemison:</t>
        </r>
        <r>
          <rPr>
            <sz val="9"/>
            <color indexed="81"/>
            <rFont val="Tahoma"/>
            <family val="2"/>
          </rPr>
          <t xml:space="preserve">
Date Range uses this column for a vlookup with Reporting Quarter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C11" authorId="0" shapeId="0" xr:uid="{00000000-0006-0000-0600-000001000000}">
      <text>
        <r>
          <rPr>
            <b/>
            <sz val="9"/>
            <color indexed="81"/>
            <rFont val="Tahoma"/>
            <family val="2"/>
          </rPr>
          <t>Cory Jemison:</t>
        </r>
        <r>
          <rPr>
            <sz val="9"/>
            <color indexed="81"/>
            <rFont val="Tahoma"/>
            <family val="2"/>
          </rPr>
          <t xml:space="preserve">
This will appear as a 1 if it is left blank</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A1" authorId="0" shapeId="0" xr:uid="{00000000-0006-0000-0700-00000100000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V1" authorId="0" shapeId="0" xr:uid="{00000000-0006-0000-0700-000002000000}">
      <text>
        <r>
          <rPr>
            <b/>
            <sz val="9"/>
            <color indexed="81"/>
            <rFont val="Tahoma"/>
            <family val="2"/>
          </rPr>
          <t>Cory Jemison:</t>
        </r>
        <r>
          <rPr>
            <sz val="9"/>
            <color indexed="81"/>
            <rFont val="Tahoma"/>
            <family val="2"/>
          </rPr>
          <t xml:space="preserve">
Used for export to CSV</t>
        </r>
      </text>
    </comment>
    <comment ref="A1502" authorId="0" shapeId="0" xr:uid="{00000000-0006-0000-0700-000003000000}">
      <text>
        <r>
          <rPr>
            <sz val="9"/>
            <color indexed="81"/>
            <rFont val="Tahoma"/>
            <family val="2"/>
          </rPr>
          <t>Used for Export to CSV</t>
        </r>
      </text>
    </comment>
  </commentList>
</comments>
</file>

<file path=xl/sharedStrings.xml><?xml version="1.0" encoding="utf-8"?>
<sst xmlns="http://schemas.openxmlformats.org/spreadsheetml/2006/main" count="798" uniqueCount="446">
  <si>
    <t>Stratospheric Ozone Protection Program</t>
  </si>
  <si>
    <t>U.S. Environmental Protection Agency</t>
  </si>
  <si>
    <t xml:space="preserve">Section 1: Report Identification Information </t>
  </si>
  <si>
    <t>Instructions</t>
  </si>
  <si>
    <t>Chemical Name</t>
  </si>
  <si>
    <t>Selection</t>
  </si>
  <si>
    <t>kg</t>
  </si>
  <si>
    <t>Company A</t>
  </si>
  <si>
    <t>Transformation</t>
  </si>
  <si>
    <t>Submission Type</t>
  </si>
  <si>
    <t>Reporting Year:</t>
  </si>
  <si>
    <t>Reporting Year</t>
  </si>
  <si>
    <t>Submission Type:</t>
  </si>
  <si>
    <t>Original Submission</t>
  </si>
  <si>
    <t>Re-Submittal</t>
  </si>
  <si>
    <t>Destruction</t>
  </si>
  <si>
    <t xml:space="preserve">Company Name: </t>
  </si>
  <si>
    <t>The values in the table below are calculated based on data entered in Section 2.  If the totals appear to be incorrect, please return to Section 2 to review your data.</t>
  </si>
  <si>
    <t>Complete all fields below.  No fields may be left blank.</t>
  </si>
  <si>
    <t>Form Type</t>
  </si>
  <si>
    <t>Transaction Number</t>
  </si>
  <si>
    <t>Transaction Type</t>
  </si>
  <si>
    <t>Commodity Code</t>
  </si>
  <si>
    <t>Date</t>
  </si>
  <si>
    <t>Country List</t>
  </si>
  <si>
    <t>Afghanistan</t>
  </si>
  <si>
    <t>Albania</t>
  </si>
  <si>
    <t>Algeria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</si>
  <si>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</si>
  <si>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</si>
  <si>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</si>
  <si>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</si>
  <si>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</si>
  <si>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</si>
  <si>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</si>
  <si>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</si>
  <si>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</si>
  <si>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</si>
  <si>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</si>
  <si>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</si>
  <si>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</si>
  <si>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</si>
  <si>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</si>
  <si>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</si>
  <si>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Bosnia and Herzegovina</t>
  </si>
  <si>
    <t>Botswana</t>
  </si>
  <si>
    <t>Brazil</t>
  </si>
  <si>
    <t>Brunei Darussalam</t>
  </si>
  <si>
    <t>Bulgaria</t>
  </si>
  <si>
    <t>Burkina Faso</t>
  </si>
  <si>
    <t>Burundi</t>
  </si>
  <si>
    <t>Cambodia</t>
  </si>
  <si>
    <t>Cameroon</t>
  </si>
  <si>
    <t>Canada</t>
  </si>
  <si>
    <t>Cape Verde</t>
  </si>
  <si>
    <t>Central African Republic</t>
  </si>
  <si>
    <t>Chad</t>
  </si>
  <si>
    <t>Chile</t>
  </si>
  <si>
    <t>China</t>
  </si>
  <si>
    <t>Colombia</t>
  </si>
  <si>
    <t>Comoros</t>
  </si>
  <si>
    <t>Congo</t>
  </si>
  <si>
    <t>Cook Islands</t>
  </si>
  <si>
    <t>Costa Rica</t>
  </si>
  <si>
    <t>Croatia</t>
  </si>
  <si>
    <t>Cuba</t>
  </si>
  <si>
    <t>Cyprus</t>
  </si>
  <si>
    <t>Czech Republic</t>
  </si>
  <si>
    <t>Democratic Republic of the Congo</t>
  </si>
  <si>
    <t>Denmark</t>
  </si>
  <si>
    <t>Djibouti</t>
  </si>
  <si>
    <t>Dominica</t>
  </si>
  <si>
    <t>Dominican Republic</t>
  </si>
  <si>
    <t>Ecuador</t>
  </si>
  <si>
    <t>Egypt</t>
  </si>
  <si>
    <t>El Salvador</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</si>
  <si>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</si>
  <si>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</si>
  <si>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</si>
  <si>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</si>
  <si>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</si>
  <si>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</si>
  <si>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</si>
  <si>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</si>
  <si>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</si>
  <si>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</si>
  <si>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</si>
  <si>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</si>
  <si>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</si>
  <si>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</si>
  <si>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</si>
  <si>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</si>
  <si>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</si>
  <si>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</si>
  <si>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</si>
  <si>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</si>
  <si>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</si>
  <si>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</si>
  <si>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</si>
  <si>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Iran (Islamic Republic of)</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</si>
  <si>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</si>
  <si>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</si>
  <si>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</si>
  <si>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</si>
  <si>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</si>
  <si>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</si>
  <si>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</si>
  <si>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</si>
  <si>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</si>
  <si>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</si>
  <si>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</si>
  <si>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</si>
  <si>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</si>
  <si>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</si>
  <si>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</si>
  <si>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</si>
  <si>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</si>
  <si>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</si>
  <si>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</si>
  <si>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</si>
  <si>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</si>
  <si>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</si>
  <si>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</si>
  <si>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</si>
  <si>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</si>
  <si>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</si>
  <si>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</si>
  <si>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</si>
  <si>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</si>
  <si>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</si>
  <si>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</si>
  <si>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</si>
  <si>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</si>
  <si>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Morocco</t>
  </si>
  <si>
    <t>Mozambique</t>
  </si>
  <si>
    <t>Myanmar</t>
  </si>
  <si>
    <t>Namibia</t>
  </si>
  <si>
    <t>Nauru</t>
  </si>
  <si>
    <t>Nepal</t>
  </si>
  <si>
    <t>Netherlands</t>
  </si>
  <si>
    <t>New Zealand</t>
  </si>
  <si>
    <t>Nicaragua</t>
  </si>
  <si>
    <t>Niger</t>
  </si>
  <si>
    <t>Nigeria</t>
  </si>
  <si>
    <t>Niue</t>
  </si>
  <si>
    <t>Norway</t>
  </si>
  <si>
    <t>Oman</t>
  </si>
  <si>
    <t>Pakistan</t>
  </si>
  <si>
    <t>Palau</t>
  </si>
  <si>
    <t>Panama</t>
  </si>
  <si>
    <t>Papua New Guinea</t>
  </si>
  <si>
    <t>Paraguay</t>
  </si>
  <si>
    <t>Peru</t>
  </si>
  <si>
    <t>Philippines</t>
  </si>
  <si>
    <t>Poland</t>
  </si>
  <si>
    <t>Portugal</t>
  </si>
  <si>
    <t>Qatar</t>
  </si>
  <si>
    <t>Republic of Moldova</t>
  </si>
  <si>
    <t>Romania</t>
  </si>
  <si>
    <t>Russian Federation</t>
  </si>
  <si>
    <t>Rwanda</t>
  </si>
  <si>
    <t>Saint Kitts and Nevis</t>
  </si>
  <si>
    <t>Saint Lucia</t>
  </si>
  <si>
    <t>Saint Vincent and the Grenadines</t>
  </si>
  <si>
    <t>Samoa</t>
  </si>
  <si>
    <t>Sao Tome and Principe</t>
  </si>
  <si>
    <t>Saudi Arabia</t>
  </si>
  <si>
    <t>Senegal</t>
  </si>
  <si>
    <t>Seychelles</t>
  </si>
  <si>
    <t>Sierra Leone</t>
  </si>
  <si>
    <t>Singapore</t>
  </si>
  <si>
    <t>Slovakia</t>
  </si>
  <si>
    <t>Slovenia</t>
  </si>
  <si>
    <t>Solomon Islands</t>
  </si>
  <si>
    <t>South Africa</t>
  </si>
  <si>
    <t>South Korea (Republic of Korea)</t>
  </si>
  <si>
    <t>Spain</t>
  </si>
  <si>
    <t>Sri Lanka</t>
  </si>
  <si>
    <t>Sudan</t>
  </si>
  <si>
    <t>Suriname</t>
  </si>
  <si>
    <t>Swaziland</t>
  </si>
  <si>
    <t>Sweden</t>
  </si>
  <si>
    <t>Switzerland</t>
  </si>
  <si>
    <t>Syrian Arab Republic</t>
  </si>
  <si>
    <t>Taiwan</t>
  </si>
  <si>
    <t>Tajikistan</t>
  </si>
  <si>
    <t>Thailand</t>
  </si>
  <si>
    <t>The Former Yugoslav Republic of Macedonia</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</si>
  <si>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</si>
  <si>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</si>
  <si>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</si>
  <si>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</si>
  <si>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</si>
  <si>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</si>
  <si>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</si>
  <si>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</si>
  <si>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</si>
  <si>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</si>
  <si>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</si>
  <si>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</si>
  <si>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Uruguay</t>
  </si>
  <si>
    <t>Uzbekistan</t>
  </si>
  <si>
    <t>Vanuatu</t>
  </si>
  <si>
    <t>Venezuela (Bolivarian Republic of)</t>
  </si>
  <si>
    <t>Viet Nam</t>
  </si>
  <si>
    <t>Yemen</t>
  </si>
  <si>
    <t>Zambia</t>
  </si>
  <si>
    <t>Zimbabwe</t>
  </si>
  <si>
    <t>Andorra</t>
  </si>
  <si>
    <t>Equatorial Guinea</t>
  </si>
  <si>
    <t>Iraq</t>
  </si>
  <si>
    <t>Serbia</t>
  </si>
  <si>
    <t>South Sudan</t>
  </si>
  <si>
    <t>Timor-Leste</t>
  </si>
  <si>
    <t>Total Quantity of Chemical Imported</t>
  </si>
  <si>
    <t>Miami, FL</t>
  </si>
  <si>
    <t>New</t>
  </si>
  <si>
    <t>Intended Use</t>
  </si>
  <si>
    <t>Company Name:</t>
  </si>
  <si>
    <t>Reporting Period:</t>
  </si>
  <si>
    <t>Form Code</t>
  </si>
  <si>
    <t>Class I Producer</t>
  </si>
  <si>
    <t>PROD1</t>
  </si>
  <si>
    <t>MeBr Producer</t>
  </si>
  <si>
    <t>PROD3</t>
  </si>
  <si>
    <t>Class II Producer</t>
  </si>
  <si>
    <t>PROD2</t>
  </si>
  <si>
    <t>Class I Importer</t>
  </si>
  <si>
    <t>IMPT1</t>
  </si>
  <si>
    <t>MeBr Importer</t>
  </si>
  <si>
    <t>IMPT3</t>
  </si>
  <si>
    <t>Class II Importer</t>
  </si>
  <si>
    <t>IMPT2</t>
  </si>
  <si>
    <t>Class I Exporter</t>
  </si>
  <si>
    <t>EXPT1</t>
  </si>
  <si>
    <t>MeBr Exporter</t>
  </si>
  <si>
    <t>EXPT3</t>
  </si>
  <si>
    <t>Class II Exporter</t>
  </si>
  <si>
    <t>EXPT2</t>
  </si>
  <si>
    <t>Class I Lab Supplier</t>
  </si>
  <si>
    <t>LABS1</t>
  </si>
  <si>
    <t>Class I Destruction</t>
  </si>
  <si>
    <t>DEST1</t>
  </si>
  <si>
    <t>MeBr Destruction</t>
  </si>
  <si>
    <t>DEST3</t>
  </si>
  <si>
    <t>Class II Destruction</t>
  </si>
  <si>
    <t>DEST2</t>
  </si>
  <si>
    <t>Class I Transformation</t>
  </si>
  <si>
    <t>TRAN1</t>
  </si>
  <si>
    <t>MeBr Transformation</t>
  </si>
  <si>
    <t>TRAN3</t>
  </si>
  <si>
    <t>Class II Transformation</t>
  </si>
  <si>
    <t>TRAN2</t>
  </si>
  <si>
    <t>MeBr Trades</t>
  </si>
  <si>
    <t>TRAD3</t>
  </si>
  <si>
    <t>Class II Trades</t>
  </si>
  <si>
    <t>TRAD2</t>
  </si>
  <si>
    <t>Class II RACA</t>
  </si>
  <si>
    <t>RACA2</t>
  </si>
  <si>
    <t>MeBr Distributor of QPS</t>
  </si>
  <si>
    <t>MBQPS</t>
  </si>
  <si>
    <t>MeBr Pre-2005 Stocks</t>
  </si>
  <si>
    <t>MB05S</t>
  </si>
  <si>
    <t>MeBr Sales of CU</t>
  </si>
  <si>
    <t>MBCUE</t>
  </si>
  <si>
    <t>Petitions</t>
  </si>
  <si>
    <t>PETIT</t>
  </si>
  <si>
    <t>Section</t>
  </si>
  <si>
    <t>Entry</t>
  </si>
  <si>
    <t>LastColumn</t>
  </si>
  <si>
    <t>Check Description</t>
  </si>
  <si>
    <r>
      <rPr>
        <b/>
        <sz val="11"/>
        <color theme="1"/>
        <rFont val="Calibri"/>
        <family val="2"/>
        <scheme val="minor"/>
      </rPr>
      <t>Status</t>
    </r>
    <r>
      <rPr>
        <sz val="11"/>
        <color theme="1"/>
        <rFont val="Calibri"/>
        <family val="2"/>
        <scheme val="minor"/>
      </rPr>
      <t xml:space="preserve"> (1 = Incomplete, 0 = Complete)</t>
    </r>
  </si>
  <si>
    <t>Section 1</t>
  </si>
  <si>
    <t>All</t>
  </si>
  <si>
    <t>Section 2</t>
  </si>
  <si>
    <t>Error Check</t>
  </si>
  <si>
    <t>Filled Out?</t>
  </si>
  <si>
    <t>Date Range</t>
  </si>
  <si>
    <t>Checks</t>
  </si>
  <si>
    <t>Date Range Check</t>
  </si>
  <si>
    <t>Row Completed?</t>
  </si>
  <si>
    <t>Used</t>
  </si>
  <si>
    <t>Valid Chem</t>
  </si>
  <si>
    <t>1st</t>
  </si>
  <si>
    <t>Valid Country</t>
  </si>
  <si>
    <t>FOR REFERENCE ONLY</t>
  </si>
  <si>
    <t>ActiveRow?</t>
  </si>
  <si>
    <t>ALL</t>
  </si>
  <si>
    <t>TOTAL CHECK</t>
  </si>
  <si>
    <t>Numerical Checks against Output for CSV</t>
  </si>
  <si>
    <t xml:space="preserve">All information submitted to EPA will be treated as confidential in accordance with 40 CFR Part 2, Subpart B, and will only be disclosed by the means set forth in the subpart. </t>
  </si>
  <si>
    <t>Reference List</t>
  </si>
  <si>
    <t xml:space="preserve">Intended Uses - If Transaction Type = New </t>
  </si>
  <si>
    <t xml:space="preserve">Intended Uses - If Transaction Type = Used </t>
  </si>
  <si>
    <t xml:space="preserve">Source Country </t>
  </si>
  <si>
    <t>CFC-11</t>
  </si>
  <si>
    <t>Global Lab</t>
  </si>
  <si>
    <t>CFC-12</t>
  </si>
  <si>
    <t>Other EU</t>
  </si>
  <si>
    <t>CFC-13</t>
  </si>
  <si>
    <t>Aircraft Halon Bottles</t>
  </si>
  <si>
    <t>CFC-111</t>
  </si>
  <si>
    <t>CFC-112</t>
  </si>
  <si>
    <t>CFC-113</t>
  </si>
  <si>
    <t>CFC-114</t>
  </si>
  <si>
    <t>CFC-115</t>
  </si>
  <si>
    <t>CFC-211</t>
  </si>
  <si>
    <t>CFC-212</t>
  </si>
  <si>
    <t>CFC-213</t>
  </si>
  <si>
    <t>CFC-214</t>
  </si>
  <si>
    <t>CFC-215</t>
  </si>
  <si>
    <t>CFC-216</t>
  </si>
  <si>
    <t>CFC-217</t>
  </si>
  <si>
    <t>Halon 1202</t>
  </si>
  <si>
    <t>Halon 1211</t>
  </si>
  <si>
    <t>Halon 1301</t>
  </si>
  <si>
    <t>Halon 2402</t>
  </si>
  <si>
    <t>CBM</t>
  </si>
  <si>
    <t>CCL4</t>
  </si>
  <si>
    <t>CH3CCL3</t>
  </si>
  <si>
    <t>HBFCs</t>
  </si>
  <si>
    <t>Class I Chemical</t>
  </si>
  <si>
    <t>Class I Chemicals</t>
  </si>
  <si>
    <t>Class I Chem List</t>
  </si>
  <si>
    <t>Check Type</t>
  </si>
  <si>
    <t>Warning</t>
  </si>
  <si>
    <t>Date of Export</t>
  </si>
  <si>
    <t>Recipient Company</t>
  </si>
  <si>
    <t>Recipient Company Contact Name</t>
  </si>
  <si>
    <t>Recipient Company Phone Number</t>
  </si>
  <si>
    <t>Recipient Company Street Address</t>
  </si>
  <si>
    <t>Recipient Company City</t>
  </si>
  <si>
    <t>Quantity of the Class I Chemical Exported</t>
  </si>
  <si>
    <t>Port of Exit from the United States</t>
  </si>
  <si>
    <t>Name of the Class I Chemical Exported</t>
  </si>
  <si>
    <t>John Smith</t>
  </si>
  <si>
    <t>1 Main Street</t>
  </si>
  <si>
    <t>Class I/Class II Transaction Types - Export</t>
  </si>
  <si>
    <t>Class I Intended 
Uses - If Used/Export</t>
  </si>
  <si>
    <t>Class I Intended  
Uses - If New/Export or Used/Export</t>
  </si>
  <si>
    <t>Country</t>
  </si>
  <si>
    <t>Total Exported</t>
  </si>
  <si>
    <t>Stopper</t>
  </si>
  <si>
    <t>Valid TransactionType</t>
  </si>
  <si>
    <t>Valid IntendedUse</t>
  </si>
  <si>
    <t>Valid Transaction Type</t>
  </si>
  <si>
    <t>Valid Intended Use</t>
  </si>
  <si>
    <t>NewIntendedUses</t>
  </si>
  <si>
    <t>UsedIntendedUses</t>
  </si>
  <si>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</si>
  <si>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rPr>
        <sz val="10"/>
        <rFont val="Calibri"/>
        <family val="2"/>
        <scheme val="minor"/>
      </rPr>
      <t>accepted into EPA’s ODS Tracking System. Refer to the</t>
    </r>
    <r>
      <rPr>
        <sz val="10"/>
        <color theme="10"/>
        <rFont val="Calibri"/>
        <family val="2"/>
        <scheme val="minor"/>
      </rPr>
      <t xml:space="preserve"> </t>
    </r>
    <r>
      <rPr>
        <i/>
        <sz val="10"/>
        <color theme="10"/>
        <rFont val="Calibri"/>
        <family val="2"/>
        <scheme val="minor"/>
      </rPr>
      <t>Reference List</t>
    </r>
    <r>
      <rPr>
        <sz val="10"/>
        <color theme="10"/>
        <rFont val="Calibri"/>
        <family val="2"/>
        <scheme val="minor"/>
      </rPr>
      <t xml:space="preserve"> </t>
    </r>
    <r>
      <rPr>
        <sz val="10"/>
        <rFont val="Calibri"/>
        <family val="2"/>
        <scheme val="minor"/>
      </rPr>
      <t>to identify the valid naming scheme for specific data fields. Additionally, select "Paste As Values" when pasting data into the form.</t>
    </r>
  </si>
  <si>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t>
    </r>
    <r>
      <rPr>
        <i/>
        <sz val="10"/>
        <color theme="10"/>
        <rFont val="Calibri"/>
        <family val="2"/>
        <scheme val="minor"/>
      </rPr>
      <t xml:space="preserve"> Reference List </t>
    </r>
    <r>
      <rPr>
        <i/>
        <sz val="10"/>
        <rFont val="Calibri"/>
        <family val="2"/>
        <scheme val="minor"/>
      </rPr>
      <t>and the accompanying instructions.</t>
    </r>
  </si>
  <si>
    <t>Section 2: Export Transaction Data</t>
  </si>
  <si>
    <t>011 46 8 508 280 00</t>
  </si>
  <si>
    <t>Melbourne</t>
  </si>
  <si>
    <t>2903.77.0020</t>
  </si>
  <si>
    <t>Hong Kong</t>
  </si>
  <si>
    <t>British Virgin Islands</t>
  </si>
  <si>
    <t>Tahiti</t>
  </si>
  <si>
    <t>Export Totals</t>
  </si>
  <si>
    <t xml:space="preserve"> </t>
  </si>
  <si>
    <t>Order</t>
  </si>
  <si>
    <t>Unique ID</t>
  </si>
  <si>
    <t>Date for CSV Title</t>
  </si>
  <si>
    <t>Form Name for CSV Title</t>
  </si>
  <si>
    <t>Class I Exporter Annual Report</t>
  </si>
  <si>
    <t>Class I Exporter Annual Report (Sec 82.13)</t>
  </si>
  <si>
    <t>Year</t>
  </si>
  <si>
    <t>Annual</t>
  </si>
  <si>
    <t xml:space="preserve">Recipient Company Country </t>
  </si>
  <si>
    <t>Recipient Company Postal Code</t>
  </si>
  <si>
    <t>https://www.epa.gov/ods-phaseout/ods-recordkeeping-and-reporting</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</si>
  <si>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on the Summary tab to generate your CSV file.  </t>
    </r>
  </si>
  <si>
    <t>Number</t>
  </si>
  <si>
    <t>Text</t>
  </si>
  <si>
    <t>EPA Form #5900-149</t>
  </si>
  <si>
    <t xml:space="preserve">In the table below, enter data for each export transaction containing a class I controlled substance that took place during the reporting period.  If no class I controlled substances were exported, the table may be left blank. For all controlled substances that are exported, all fields are required. 
</t>
  </si>
  <si>
    <t>2903.77.0010</t>
  </si>
  <si>
    <t>2903.77.0030</t>
  </si>
  <si>
    <t>2903.77.0040</t>
  </si>
  <si>
    <t>2903.77.0050</t>
  </si>
  <si>
    <t>2903.77.0080</t>
  </si>
  <si>
    <t>2903.14.0000</t>
  </si>
  <si>
    <t>2903.76.0010</t>
  </si>
  <si>
    <t>2903.76.0050</t>
  </si>
  <si>
    <t>2903.39.1520</t>
  </si>
  <si>
    <t>2903.19.6010</t>
  </si>
  <si>
    <t>3824.71.0100</t>
  </si>
  <si>
    <t>3824.72.0000</t>
  </si>
  <si>
    <t>3824.73.0000</t>
  </si>
  <si>
    <t>3824.75.0000</t>
  </si>
  <si>
    <t>3824.76.0000</t>
  </si>
  <si>
    <t>NOT CURRENTLY USED</t>
  </si>
  <si>
    <t>2903.79.1000</t>
  </si>
  <si>
    <r>
      <rPr>
        <b/>
        <i/>
        <sz val="10"/>
        <color theme="1"/>
        <rFont val="Calibri"/>
        <family val="2"/>
        <scheme val="minor"/>
      </rPr>
      <t xml:space="preserve">Copying and Pasting Data: </t>
    </r>
    <r>
      <rPr>
        <i/>
        <sz val="10"/>
        <color theme="1"/>
        <rFont val="Calibri"/>
        <family val="2"/>
        <scheme val="minor"/>
      </rPr>
      <t>If data is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lists provided below.</t>
    </r>
  </si>
  <si>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 2 of this form. </t>
    </r>
  </si>
  <si>
    <r>
      <rPr>
        <b/>
        <i/>
        <sz val="10"/>
        <color theme="1"/>
        <rFont val="Calibri"/>
        <family val="2"/>
        <scheme val="minor"/>
      </rPr>
      <t xml:space="preserve">Country List: </t>
    </r>
    <r>
      <rPr>
        <i/>
        <sz val="10"/>
        <color theme="1"/>
        <rFont val="Calibri"/>
        <family val="2"/>
        <scheme val="minor"/>
      </rPr>
      <t xml:space="preserve">The table below lists the valid country names that may be used when entering data into Section 2 of this form. </t>
    </r>
  </si>
  <si>
    <r>
      <rPr>
        <b/>
        <i/>
        <sz val="10"/>
        <color theme="1"/>
        <rFont val="Calibri"/>
        <family val="2"/>
        <scheme val="minor"/>
      </rPr>
      <t xml:space="preserve">Intended Use Lists: </t>
    </r>
    <r>
      <rPr>
        <i/>
        <sz val="10"/>
        <color theme="1"/>
        <rFont val="Calibri"/>
        <family val="2"/>
        <scheme val="minor"/>
      </rPr>
      <t xml:space="preserve">The tables below list the valid intended uses that may be used when entering data into Section 2 of this form. </t>
    </r>
  </si>
  <si>
    <r>
      <rPr>
        <b/>
        <i/>
        <sz val="10"/>
        <color theme="1"/>
        <rFont val="Calibri"/>
        <family val="2"/>
        <scheme val="minor"/>
      </rPr>
      <t xml:space="preserve">Transaction Type List: </t>
    </r>
    <r>
      <rPr>
        <i/>
        <sz val="10"/>
        <color theme="1"/>
        <rFont val="Calibri"/>
        <family val="2"/>
        <scheme val="minor"/>
      </rPr>
      <t>The table below lists the valid transaction types that may be used when entering data into Section 2 of this form.</t>
    </r>
  </si>
  <si>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</si>
  <si>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Autopopulated</t>
  </si>
  <si>
    <t>Shipment EIN</t>
  </si>
  <si>
    <t/>
  </si>
  <si>
    <t>EINCol</t>
  </si>
  <si>
    <r>
      <rPr>
        <b/>
        <i/>
        <sz val="10"/>
        <rFont val="Calibri"/>
        <family val="2"/>
        <scheme val="minor"/>
      </rPr>
      <t xml:space="preserve">Commodity Code List: </t>
    </r>
    <r>
      <rPr>
        <i/>
        <sz val="10"/>
        <rFont val="Calibri"/>
        <family val="2"/>
        <scheme val="minor"/>
      </rPr>
      <t xml:space="preserve">The table below lists the commonly used class I commodity codes that may be used when entering data into Section 2 of this form.  A complete list of commodity codes can be found in the </t>
    </r>
    <r>
      <rPr>
        <i/>
        <sz val="10"/>
        <color theme="10"/>
        <rFont val="Calibri"/>
        <family val="2"/>
        <scheme val="minor"/>
      </rPr>
      <t>Official Harmonized Tariff Schedule.</t>
    </r>
  </si>
  <si>
    <t>Class I Commodity Codes/Description</t>
  </si>
  <si>
    <t>Trichlorofluoromethane (CFC-11)</t>
  </si>
  <si>
    <t>Trichlorotrifluoroethanes (CFC-113)</t>
  </si>
  <si>
    <t>Dichlorotetrafluoroethane (CFC-114)</t>
  </si>
  <si>
    <t>Monochloropentafluoroethane (CFC-115)</t>
  </si>
  <si>
    <t>Dichlorodifluoromethane (CFC-12)</t>
  </si>
  <si>
    <t>Other CFCs</t>
  </si>
  <si>
    <t>Carbon tetrachloride</t>
  </si>
  <si>
    <t>Bromotrifluoromethane (Halon 1301)</t>
  </si>
  <si>
    <t>Bromochlorodifluoromethane (Halon 1211) and dibromotetrafluoroethanes (Halon 2402)</t>
  </si>
  <si>
    <t>Bromochloromethane (CBM)</t>
  </si>
  <si>
    <t>Methylchloroform (1,1,1-Trichloroethane)</t>
  </si>
  <si>
    <t>Mixtures containing chlorofluorocarbons (CFCs)</t>
  </si>
  <si>
    <t>Mixtures containing bromochlorodifluoromethane (Halon 1211),
bromotrifluoromethane (Halon 1301), or dibromotetrafluoroethanes (Halon 2402)</t>
  </si>
  <si>
    <t>Mixtures containing hydrobromofluorocarbons (HBFCs)</t>
  </si>
  <si>
    <t>Mixtures containing carbon tetrachloride</t>
  </si>
  <si>
    <t>Mixtures containing 1,1,1-trichloroethane (methyl chloroform)</t>
  </si>
  <si>
    <t>x</t>
  </si>
  <si>
    <t>Other</t>
  </si>
  <si>
    <t>Total Exported (kg)</t>
  </si>
  <si>
    <t>Employer Identification Number (EIN):</t>
  </si>
  <si>
    <t>In-house Trans</t>
  </si>
  <si>
    <t>In-house Dest</t>
  </si>
  <si>
    <t xml:space="preserve">   Date Prepared:</t>
  </si>
  <si>
    <t>San Marino</t>
  </si>
  <si>
    <t>Somalia (Federal Republic of)</t>
  </si>
  <si>
    <t>Bermuda</t>
  </si>
  <si>
    <t>Bolivia (Plurinational State of)</t>
  </si>
  <si>
    <t>European Union</t>
  </si>
  <si>
    <t>Holy See</t>
  </si>
  <si>
    <t>Montenegro</t>
  </si>
  <si>
    <t>North Korea (Democratic People's Republic of Korea)</t>
  </si>
  <si>
    <t>Cote d'Ivoire</t>
  </si>
  <si>
    <t>Last Row</t>
  </si>
  <si>
    <t>Last Updated: April 2020</t>
  </si>
  <si>
    <t>4</t>
  </si>
  <si>
    <t>This collection of information is approved by OMB under the Paperwork Reduction Act, 44 U.S.C. 3501 et seq. (OMB Control No. 2060-0170). Responses to this collection of information are mandatory (40 CFR 82.13). An agency may not conduct or sponsor, and a person is not required to respond to, a collection of information unless it displays a currently valid OMB control number. The number and expiration date are displayed in the upper right corner of the form. The public reporting and recordkeeping burden for this collection of information is estimated to be 2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</si>
  <si>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Version 5.0</t>
  </si>
  <si>
    <t xml:space="preserve">U.S. Environmental Protection Agency </t>
  </si>
  <si>
    <t xml:space="preserve">                                                                                                                                                                   OMB Control Number: 2060-0170</t>
  </si>
  <si>
    <t xml:space="preserve">                                                                                                                                                                          Expiration Date: 4/16/2023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</si>
</sst>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45"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i/>
      <sz val="9"/>
      <name val="Calibri"/>
      <family val="2"/>
      <scheme val="minor"/>
    </font>
    <font>
      <b/>
      <i/>
      <sz val="12"/>
      <color theme="1"/>
      <name val="Calibri"/>
      <family val="2"/>
      <scheme val="minor"/>
    </font>
    <font>
      <sz val="10"/>
      <color rgb="FFC00000"/>
      <name val="Calibri"/>
      <family val="2"/>
      <scheme val="minor"/>
    </font>
    <font>
      <sz val="9"/>
      <color indexed="81"/>
      <name val="Tahoma"/>
      <family val="2"/>
    </font>
    <font>
      <b/>
      <sz val="8"/>
      <color indexed="81"/>
      <name val="Tahoma"/>
      <family val="2"/>
    </font>
    <font>
      <b/>
      <sz val="9"/>
      <color indexed="81"/>
      <name val="Tahoma"/>
      <family val="2"/>
    </font>
    <font>
      <sz val="11"/>
      <color rgb="FFFF0000"/>
      <name val="Calibri"/>
      <family val="2"/>
      <scheme val="minor"/>
    </font>
    <font>
      <sz val="11"/>
      <color theme="0"/>
      <name val="Calibri"/>
      <family val="2"/>
      <scheme val="minor"/>
    </font>
    <font>
      <i/>
      <sz val="11"/>
      <color theme="1"/>
      <name val="Calibri"/>
      <family val="2"/>
      <scheme val="minor"/>
    </font>
    <font>
      <b/>
      <u/>
      <sz val="10"/>
      <name val="Arial"/>
      <family val="2"/>
    </font>
    <font>
      <sz val="9"/>
      <color theme="1"/>
      <name val="Calibri"/>
      <family val="2"/>
      <scheme val="minor"/>
    </font>
    <font>
      <sz val="10"/>
      <color rgb="FFFF0000"/>
      <name val="Calibri"/>
      <family val="2"/>
      <scheme val="minor"/>
    </font>
    <font>
      <sz val="11"/>
      <color theme="0" tint="-4.9989318521683403E-2"/>
      <name val="Calibri"/>
      <family val="2"/>
      <scheme val="minor"/>
    </font>
    <font>
      <b/>
      <sz val="10"/>
      <color indexed="8"/>
      <name val="Calibri"/>
      <family val="2"/>
      <scheme val="minor"/>
    </font>
    <font>
      <b/>
      <i/>
      <sz val="10"/>
      <color theme="1"/>
      <name val="Calibri"/>
      <family val="2"/>
      <scheme val="minor"/>
    </font>
    <font>
      <sz val="10"/>
      <color theme="4"/>
      <name val="Calibri"/>
      <family val="2"/>
      <scheme val="minor"/>
    </font>
    <font>
      <sz val="10"/>
      <name val="Arial"/>
      <family val="2"/>
    </font>
    <font>
      <sz val="10"/>
      <color theme="10"/>
      <name val="Calibri"/>
      <family val="2"/>
      <scheme val="minor"/>
    </font>
    <font>
      <i/>
      <sz val="10"/>
      <color theme="10"/>
      <name val="Calibri"/>
      <family val="2"/>
      <scheme val="minor"/>
    </font>
    <font>
      <i/>
      <sz val="10"/>
      <name val="Calibri"/>
      <family val="2"/>
      <scheme val="minor"/>
    </font>
    <font>
      <b/>
      <i/>
      <sz val="10"/>
      <name val="Calibri"/>
      <family val="2"/>
      <scheme val="minor"/>
    </font>
    <font>
      <u/>
      <sz val="10"/>
      <color theme="10"/>
      <name val="Calibri"/>
      <family val="2"/>
      <scheme val="minor"/>
    </font>
    <font>
      <u/>
      <sz val="8"/>
      <color indexed="81"/>
      <name val="Tahoma"/>
      <family val="2"/>
    </font>
    <font>
      <i/>
      <sz val="10"/>
      <color theme="0"/>
      <name val="Calibri"/>
      <family val="2"/>
      <scheme val="minor"/>
    </font>
    <font>
      <u/>
      <sz val="11"/>
      <color theme="1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9">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theme="4" tint="0.79998168889431442"/>
      </bottom>
      <diagonal/>
    </border>
    <border>
      <left style="thin">
        <color auto="1"/>
      </left>
      <right style="thin">
        <color auto="1"/>
      </right>
      <top style="thin">
        <color theme="4" tint="0.79998168889431442"/>
      </top>
      <bottom style="thin">
        <color auto="1"/>
      </bottom>
      <diagonal/>
    </border>
    <border>
      <left style="thin">
        <color auto="1"/>
      </left>
      <right style="thin">
        <color auto="1"/>
      </right>
      <top style="thin">
        <color theme="4" tint="0.79998168889431442"/>
      </top>
      <bottom style="thin">
        <color theme="4" tint="0.79998168889431442"/>
      </bottom>
      <diagonal/>
    </border>
  </borders>
  <cellStyleXfs count="14">
    <xf numFmtId="0" fontId="0" fillId="0" borderId="0"/>
    <xf numFmtId="43" fontId="1" fillId="0" borderId="0" applyFont="0" applyFill="0" applyBorder="0" applyAlignment="0" applyProtection="0"/>
    <xf numFmtId="0" fontId="19" fillId="0" borderId="0" applyNumberFormat="0" applyFill="0" applyBorder="0" applyAlignment="0" applyProtection="0"/>
    <xf numFmtId="0" fontId="36" fillId="0" borderId="0"/>
    <xf numFmtId="0" fontId="36" fillId="0" borderId="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cellStyleXfs>
  <cellXfs count="232">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6" fillId="0" borderId="3" xfId="0" applyFont="1" applyBorder="1"/>
    <xf numFmtId="0" fontId="5" fillId="0" borderId="4" xfId="0" applyFont="1" applyBorder="1"/>
    <xf numFmtId="0" fontId="6" fillId="0" borderId="4" xfId="0" applyFont="1" applyBorder="1"/>
    <xf numFmtId="0" fontId="6" fillId="0" borderId="5" xfId="0" applyFont="1" applyBorder="1"/>
    <xf numFmtId="0" fontId="6" fillId="0" borderId="6" xfId="0" applyFont="1" applyBorder="1"/>
    <xf numFmtId="0" fontId="7" fillId="0" borderId="0" xfId="0" applyFont="1" applyBorder="1"/>
    <xf numFmtId="0" fontId="6" fillId="0" borderId="0" xfId="0" applyFont="1" applyBorder="1"/>
    <xf numFmtId="0" fontId="6" fillId="0" borderId="2" xfId="0" applyFont="1" applyBorder="1"/>
    <xf numFmtId="0" fontId="0" fillId="2" borderId="0" xfId="0" applyFill="1"/>
    <xf numFmtId="0" fontId="6" fillId="2" borderId="0" xfId="0" applyFont="1" applyFill="1"/>
    <xf numFmtId="0" fontId="0" fillId="2" borderId="0" xfId="0" applyFill="1" applyBorder="1"/>
    <xf numFmtId="0" fontId="0" fillId="2" borderId="0" xfId="0" applyFont="1" applyFill="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0" fillId="0" borderId="2" xfId="0" applyFill="1" applyBorder="1"/>
    <xf numFmtId="0" fontId="4" fillId="0" borderId="0" xfId="0" applyFont="1" applyFill="1" applyBorder="1" applyAlignment="1">
      <alignment vertical="center"/>
    </xf>
    <xf numFmtId="0" fontId="0" fillId="0" borderId="7" xfId="0" applyFill="1" applyBorder="1"/>
    <xf numFmtId="0" fontId="0" fillId="2" borderId="0" xfId="0" applyFill="1" applyProtection="1">
      <protection locked="0"/>
    </xf>
    <xf numFmtId="39" fontId="17" fillId="4" borderId="1" xfId="1" applyNumberFormat="1" applyFont="1" applyFill="1" applyBorder="1" applyProtection="1">
      <protection locked="0"/>
    </xf>
    <xf numFmtId="0" fontId="8" fillId="0" borderId="0" xfId="0" applyFont="1" applyFill="1" applyBorder="1" applyAlignment="1">
      <alignment vertical="center" wrapText="1"/>
    </xf>
    <xf numFmtId="0" fontId="20" fillId="0" borderId="0" xfId="0" applyFont="1" applyBorder="1" applyAlignment="1">
      <alignment wrapText="1"/>
    </xf>
    <xf numFmtId="0" fontId="12" fillId="0" borderId="0" xfId="0" applyFont="1" applyFill="1" applyBorder="1" applyAlignment="1">
      <alignment horizontal="left"/>
    </xf>
    <xf numFmtId="164" fontId="8" fillId="0" borderId="0" xfId="0" applyNumberFormat="1" applyFont="1" applyFill="1" applyBorder="1" applyAlignment="1">
      <alignment horizontal="left"/>
    </xf>
    <xf numFmtId="0" fontId="8" fillId="0" borderId="0" xfId="0" applyFont="1" applyFill="1" applyBorder="1" applyAlignment="1">
      <alignment horizontal="left"/>
    </xf>
    <xf numFmtId="0" fontId="21" fillId="0" borderId="0" xfId="0" applyFont="1" applyBorder="1" applyAlignment="1">
      <alignment horizontal="left" wrapText="1"/>
    </xf>
    <xf numFmtId="0" fontId="17" fillId="0" borderId="1" xfId="0" applyFont="1" applyBorder="1"/>
    <xf numFmtId="0" fontId="0" fillId="0" borderId="0" xfId="0" applyFont="1" applyFill="1"/>
    <xf numFmtId="0" fontId="8" fillId="0" borderId="1" xfId="0" applyFont="1" applyBorder="1"/>
    <xf numFmtId="14" fontId="8" fillId="0" borderId="0" xfId="0" applyNumberFormat="1" applyFont="1" applyBorder="1" applyAlignment="1">
      <alignment horizontal="left" vertical="center"/>
    </xf>
    <xf numFmtId="0" fontId="12" fillId="0" borderId="1" xfId="0" applyFont="1" applyBorder="1"/>
    <xf numFmtId="0" fontId="0" fillId="0" borderId="0" xfId="0" applyAlignment="1">
      <alignment horizontal="center"/>
    </xf>
    <xf numFmtId="14" fontId="8" fillId="3" borderId="10" xfId="0" applyNumberFormat="1" applyFont="1" applyFill="1" applyBorder="1" applyAlignment="1">
      <alignment horizontal="center" vertical="center" wrapText="1"/>
    </xf>
    <xf numFmtId="0" fontId="27" fillId="0" borderId="0" xfId="0" applyFont="1" applyFill="1" applyBorder="1"/>
    <xf numFmtId="0" fontId="27" fillId="0" borderId="0" xfId="0" applyFont="1" applyFill="1" applyBorder="1" applyAlignment="1">
      <alignment horizontal="left"/>
    </xf>
    <xf numFmtId="0" fontId="26" fillId="2" borderId="0" xfId="0" applyFont="1" applyFill="1"/>
    <xf numFmtId="0" fontId="28" fillId="0" borderId="0" xfId="0" applyFont="1"/>
    <xf numFmtId="0" fontId="28" fillId="0" borderId="0" xfId="0" applyFont="1" applyAlignment="1">
      <alignment wrapText="1"/>
    </xf>
    <xf numFmtId="14" fontId="8" fillId="0" borderId="0" xfId="0" applyNumberFormat="1" applyFont="1"/>
    <xf numFmtId="0" fontId="0" fillId="2" borderId="0" xfId="0" applyFill="1" applyProtection="1"/>
    <xf numFmtId="0" fontId="8" fillId="0" borderId="1" xfId="0" applyFont="1" applyBorder="1" applyAlignment="1">
      <alignment wrapText="1"/>
    </xf>
    <xf numFmtId="0" fontId="16" fillId="2" borderId="0" xfId="0" applyFont="1" applyFill="1" applyBorder="1" applyProtection="1"/>
    <xf numFmtId="0" fontId="14" fillId="2" borderId="0" xfId="0" applyFont="1" applyFill="1" applyBorder="1" applyProtection="1"/>
    <xf numFmtId="0" fontId="8" fillId="2" borderId="0" xfId="0" applyFont="1" applyFill="1" applyProtection="1"/>
    <xf numFmtId="0" fontId="3" fillId="3" borderId="1" xfId="0" applyFont="1" applyFill="1" applyBorder="1" applyAlignment="1" applyProtection="1">
      <alignment horizontal="center" vertical="center" wrapText="1"/>
    </xf>
    <xf numFmtId="0" fontId="0" fillId="2" borderId="10" xfId="0" applyFill="1" applyBorder="1"/>
    <xf numFmtId="0" fontId="0" fillId="2" borderId="13" xfId="0" applyFill="1" applyBorder="1"/>
    <xf numFmtId="0" fontId="0" fillId="2" borderId="11" xfId="0" applyFill="1" applyBorder="1"/>
    <xf numFmtId="14" fontId="17" fillId="2" borderId="1" xfId="0" applyNumberFormat="1" applyFont="1" applyFill="1" applyBorder="1" applyAlignment="1" applyProtection="1">
      <alignment horizontal="center" vertical="center" wrapText="1"/>
    </xf>
    <xf numFmtId="0" fontId="0" fillId="0" borderId="0" xfId="0" applyAlignment="1">
      <alignment vertical="center"/>
    </xf>
    <xf numFmtId="0" fontId="6" fillId="2" borderId="0" xfId="0" applyFont="1" applyFill="1" applyProtection="1">
      <protection locked="0"/>
    </xf>
    <xf numFmtId="49" fontId="0" fillId="2" borderId="0" xfId="0" applyNumberFormat="1" applyFill="1" applyProtection="1">
      <protection locked="0"/>
    </xf>
    <xf numFmtId="0" fontId="30" fillId="2" borderId="0" xfId="0" applyFont="1" applyFill="1" applyProtection="1"/>
    <xf numFmtId="0" fontId="30" fillId="2" borderId="0" xfId="0" applyFont="1" applyFill="1" applyAlignment="1" applyProtection="1">
      <alignment horizontal="left"/>
    </xf>
    <xf numFmtId="0" fontId="2" fillId="2" borderId="0" xfId="0" applyFont="1" applyFill="1" applyProtection="1">
      <protection locked="0"/>
    </xf>
    <xf numFmtId="0" fontId="8" fillId="0" borderId="12" xfId="0" applyFont="1" applyBorder="1"/>
    <xf numFmtId="0" fontId="0" fillId="0" borderId="1" xfId="0" applyFont="1" applyBorder="1"/>
    <xf numFmtId="0" fontId="28" fillId="0" borderId="1" xfId="0" applyFont="1" applyBorder="1" applyAlignment="1">
      <alignment horizontal="right" wrapText="1"/>
    </xf>
    <xf numFmtId="0" fontId="0" fillId="0" borderId="1" xfId="0" applyBorder="1"/>
    <xf numFmtId="0" fontId="2" fillId="0" borderId="0" xfId="0" applyFont="1" applyAlignment="1">
      <alignment horizontal="right" wrapText="1"/>
    </xf>
    <xf numFmtId="0" fontId="2" fillId="0" borderId="1" xfId="0" applyFont="1" applyBorder="1"/>
    <xf numFmtId="0" fontId="0" fillId="0" borderId="1" xfId="0" applyBorder="1" applyAlignment="1">
      <alignment horizontal="center" wrapText="1"/>
    </xf>
    <xf numFmtId="2" fontId="0" fillId="0" borderId="1" xfId="0" applyNumberFormat="1" applyBorder="1"/>
    <xf numFmtId="0" fontId="2" fillId="0" borderId="0" xfId="0" applyFont="1" applyAlignment="1"/>
    <xf numFmtId="0" fontId="32" fillId="2" borderId="0" xfId="0" applyFont="1" applyFill="1" applyProtection="1"/>
    <xf numFmtId="0" fontId="6" fillId="2" borderId="0" xfId="0" applyFont="1" applyFill="1" applyProtection="1"/>
    <xf numFmtId="0" fontId="8" fillId="0" borderId="0" xfId="0" applyFont="1" applyFill="1" applyBorder="1" applyAlignment="1">
      <alignment wrapText="1"/>
    </xf>
    <xf numFmtId="0" fontId="8" fillId="2" borderId="0" xfId="0" applyFont="1" applyFill="1"/>
    <xf numFmtId="0" fontId="8" fillId="0" borderId="6" xfId="0" applyFont="1" applyBorder="1"/>
    <xf numFmtId="164" fontId="8" fillId="0" borderId="2" xfId="0" applyNumberFormat="1" applyFont="1" applyBorder="1" applyAlignment="1">
      <alignment horizontal="left"/>
    </xf>
    <xf numFmtId="0" fontId="2" fillId="0" borderId="0" xfId="0" applyFont="1" applyFill="1" applyBorder="1" applyAlignment="1"/>
    <xf numFmtId="0" fontId="18" fillId="4" borderId="1" xfId="0" applyFont="1" applyFill="1" applyBorder="1" applyAlignment="1">
      <alignment vertical="top"/>
    </xf>
    <xf numFmtId="0" fontId="17" fillId="0" borderId="1" xfId="0" applyFont="1" applyFill="1" applyBorder="1"/>
    <xf numFmtId="0" fontId="18" fillId="0" borderId="1" xfId="0" applyFont="1" applyFill="1" applyBorder="1" applyAlignment="1">
      <alignment vertical="center"/>
    </xf>
    <xf numFmtId="0" fontId="33" fillId="0" borderId="0" xfId="0" applyFont="1" applyFill="1" applyBorder="1" applyAlignment="1">
      <alignment vertical="center" wrapText="1"/>
    </xf>
    <xf numFmtId="0" fontId="12" fillId="5" borderId="1" xfId="0" applyFont="1" applyFill="1" applyBorder="1" applyAlignment="1">
      <alignment horizontal="center" vertical="center" wrapText="1"/>
    </xf>
    <xf numFmtId="0" fontId="8" fillId="0" borderId="0" xfId="0" applyFont="1" applyFill="1" applyBorder="1"/>
    <xf numFmtId="0" fontId="18" fillId="0" borderId="0" xfId="0" applyFont="1" applyFill="1" applyBorder="1" applyAlignment="1">
      <alignment vertical="center"/>
    </xf>
    <xf numFmtId="4" fontId="8" fillId="5" borderId="1" xfId="0" applyNumberFormat="1" applyFont="1" applyFill="1" applyBorder="1" applyAlignment="1">
      <alignment horizontal="center"/>
    </xf>
    <xf numFmtId="0" fontId="16" fillId="0" borderId="0" xfId="0" applyFont="1" applyFill="1" applyBorder="1" applyProtection="1">
      <protection locked="0"/>
    </xf>
    <xf numFmtId="0" fontId="0" fillId="0" borderId="0" xfId="0" applyFill="1"/>
    <xf numFmtId="49" fontId="17" fillId="4" borderId="1" xfId="1" applyNumberFormat="1" applyFont="1" applyFill="1" applyBorder="1" applyAlignment="1" applyProtection="1">
      <alignment horizontal="center"/>
      <protection locked="0"/>
    </xf>
    <xf numFmtId="0" fontId="37" fillId="0" borderId="0" xfId="2" applyFont="1" applyFill="1" applyBorder="1" applyAlignment="1">
      <alignment vertical="top" wrapText="1"/>
    </xf>
    <xf numFmtId="0" fontId="12" fillId="0" borderId="0" xfId="0" applyNumberFormat="1" applyFont="1" applyFill="1" applyBorder="1" applyAlignment="1">
      <alignment horizontal="center" vertical="center"/>
    </xf>
    <xf numFmtId="0" fontId="0" fillId="0" borderId="6" xfId="0" applyFill="1" applyBorder="1" applyAlignment="1" applyProtection="1">
      <alignment vertical="center"/>
    </xf>
    <xf numFmtId="0" fontId="8" fillId="4" borderId="1" xfId="0" applyFont="1" applyFill="1" applyBorder="1" applyAlignment="1">
      <alignment vertical="center" wrapText="1"/>
    </xf>
    <xf numFmtId="0" fontId="3" fillId="5" borderId="1" xfId="0" applyFont="1" applyFill="1" applyBorder="1" applyAlignment="1">
      <alignment horizontal="center" vertical="center" wrapText="1"/>
    </xf>
    <xf numFmtId="49" fontId="8" fillId="3" borderId="10" xfId="0" applyNumberFormat="1" applyFont="1" applyFill="1" applyBorder="1" applyAlignment="1">
      <alignment horizontal="center" vertical="center" wrapText="1"/>
    </xf>
    <xf numFmtId="0" fontId="8" fillId="2" borderId="0" xfId="0" applyFont="1" applyFill="1" applyBorder="1" applyProtection="1"/>
    <xf numFmtId="0" fontId="8" fillId="0" borderId="1" xfId="0" applyFont="1" applyFill="1" applyBorder="1"/>
    <xf numFmtId="1" fontId="8" fillId="0" borderId="0" xfId="0" applyNumberFormat="1" applyFont="1" applyFill="1" applyBorder="1" applyAlignment="1">
      <alignment horizontal="left"/>
    </xf>
    <xf numFmtId="0" fontId="8" fillId="0" borderId="14" xfId="0" applyFont="1" applyBorder="1"/>
    <xf numFmtId="0" fontId="8" fillId="0" borderId="11" xfId="0" applyFont="1" applyBorder="1"/>
    <xf numFmtId="14" fontId="8" fillId="0" borderId="1" xfId="0" applyNumberFormat="1" applyFont="1" applyBorder="1"/>
    <xf numFmtId="0" fontId="32" fillId="2" borderId="0" xfId="0" applyFont="1" applyFill="1"/>
    <xf numFmtId="14" fontId="17" fillId="4" borderId="1" xfId="0" applyNumberFormat="1" applyFont="1" applyFill="1" applyBorder="1" applyProtection="1">
      <protection locked="0"/>
    </xf>
    <xf numFmtId="49" fontId="17" fillId="4" borderId="1" xfId="1" quotePrefix="1" applyNumberFormat="1" applyFont="1" applyFill="1" applyBorder="1" applyAlignment="1" applyProtection="1">
      <alignment horizontal="center"/>
      <protection locked="0"/>
    </xf>
    <xf numFmtId="0" fontId="17" fillId="2" borderId="1" xfId="0" applyNumberFormat="1" applyFont="1" applyFill="1" applyBorder="1" applyAlignment="1" applyProtection="1">
      <alignment horizontal="center" vertical="center" wrapText="1"/>
    </xf>
    <xf numFmtId="0" fontId="41" fillId="0" borderId="0" xfId="2" applyFont="1" applyFill="1" applyProtection="1"/>
    <xf numFmtId="0" fontId="8" fillId="0" borderId="0" xfId="0" applyFont="1" applyBorder="1" applyAlignment="1"/>
    <xf numFmtId="0" fontId="3" fillId="0" borderId="1" xfId="0" applyFont="1" applyBorder="1" applyAlignment="1">
      <alignment horizontal="left"/>
    </xf>
    <xf numFmtId="0" fontId="3" fillId="5" borderId="12" xfId="0" applyFont="1" applyFill="1" applyBorder="1" applyAlignment="1">
      <alignment horizontal="center" vertical="center"/>
    </xf>
    <xf numFmtId="0" fontId="3" fillId="5" borderId="1" xfId="0" applyFont="1" applyFill="1" applyBorder="1" applyAlignment="1">
      <alignment horizontal="center" vertical="center"/>
    </xf>
    <xf numFmtId="0" fontId="6" fillId="0" borderId="0" xfId="0" applyFont="1" applyFill="1" applyBorder="1" applyAlignment="1">
      <alignment vertical="center"/>
    </xf>
    <xf numFmtId="0" fontId="27" fillId="0" borderId="0" xfId="0" applyFont="1" applyFill="1" applyBorder="1" applyAlignment="1">
      <alignment horizontal="left" vertical="center"/>
    </xf>
    <xf numFmtId="0" fontId="8" fillId="3" borderId="10" xfId="0" applyNumberFormat="1" applyFont="1" applyFill="1" applyBorder="1" applyAlignment="1">
      <alignment horizontal="center" vertical="center" wrapText="1"/>
    </xf>
    <xf numFmtId="0" fontId="8" fillId="3" borderId="1" xfId="0" applyNumberFormat="1" applyFont="1" applyFill="1" applyBorder="1" applyAlignment="1">
      <alignment horizontal="center" vertical="center"/>
    </xf>
    <xf numFmtId="0" fontId="6" fillId="0" borderId="3" xfId="0" applyFont="1" applyFill="1" applyBorder="1" applyProtection="1"/>
    <xf numFmtId="0" fontId="5" fillId="0" borderId="4" xfId="0" applyFont="1" applyFill="1" applyBorder="1" applyProtection="1"/>
    <xf numFmtId="0" fontId="6" fillId="0" borderId="4" xfId="0" applyFont="1" applyFill="1" applyBorder="1" applyProtection="1"/>
    <xf numFmtId="0" fontId="6" fillId="0" borderId="5" xfId="0" applyFont="1" applyFill="1" applyBorder="1" applyProtection="1"/>
    <xf numFmtId="0" fontId="6" fillId="0" borderId="6" xfId="0" applyFont="1" applyFill="1" applyBorder="1" applyProtection="1"/>
    <xf numFmtId="0" fontId="7" fillId="0" borderId="0" xfId="0" applyFont="1" applyFill="1" applyBorder="1" applyProtection="1"/>
    <xf numFmtId="0" fontId="6" fillId="0" borderId="0" xfId="0" applyFont="1" applyFill="1" applyBorder="1" applyProtection="1"/>
    <xf numFmtId="0" fontId="6" fillId="0" borderId="2" xfId="0" applyFont="1" applyFill="1" applyBorder="1" applyProtection="1"/>
    <xf numFmtId="0" fontId="0" fillId="0" borderId="6" xfId="0" applyBorder="1" applyProtection="1"/>
    <xf numFmtId="0" fontId="0" fillId="0" borderId="0" xfId="0" applyBorder="1" applyProtection="1"/>
    <xf numFmtId="0" fontId="0" fillId="0" borderId="0" xfId="0" applyFill="1" applyBorder="1" applyProtection="1"/>
    <xf numFmtId="0" fontId="0" fillId="0" borderId="2" xfId="0" applyFill="1" applyBorder="1" applyProtection="1"/>
    <xf numFmtId="164" fontId="8" fillId="0" borderId="0" xfId="0" applyNumberFormat="1" applyFont="1" applyFill="1" applyBorder="1" applyAlignment="1" applyProtection="1">
      <alignment horizontal="left"/>
    </xf>
    <xf numFmtId="1" fontId="8" fillId="0" borderId="0" xfId="0" applyNumberFormat="1" applyFont="1" applyFill="1" applyBorder="1" applyAlignment="1" applyProtection="1">
      <alignment horizontal="left"/>
    </xf>
    <xf numFmtId="0" fontId="0" fillId="0" borderId="0" xfId="0" applyFill="1" applyProtection="1"/>
    <xf numFmtId="0" fontId="0" fillId="0" borderId="6" xfId="0" applyFill="1" applyBorder="1" applyProtection="1"/>
    <xf numFmtId="39" fontId="0" fillId="2" borderId="0" xfId="0" applyNumberFormat="1" applyFill="1" applyProtection="1"/>
    <xf numFmtId="0" fontId="18" fillId="2" borderId="0" xfId="0" applyFont="1" applyFill="1" applyBorder="1" applyAlignment="1" applyProtection="1">
      <alignment vertical="center"/>
    </xf>
    <xf numFmtId="0" fontId="4" fillId="0" borderId="0" xfId="0" applyFont="1" applyFill="1" applyBorder="1" applyAlignment="1" applyProtection="1">
      <alignment vertical="center"/>
    </xf>
    <xf numFmtId="0" fontId="0" fillId="2" borderId="0" xfId="0" applyFill="1" applyAlignment="1" applyProtection="1">
      <alignment vertical="center"/>
    </xf>
    <xf numFmtId="0" fontId="0" fillId="2" borderId="0" xfId="0" applyFill="1" applyBorder="1" applyProtection="1"/>
    <xf numFmtId="14" fontId="0" fillId="2" borderId="0" xfId="0" applyNumberFormat="1" applyFill="1" applyProtection="1"/>
    <xf numFmtId="0" fontId="14" fillId="0" borderId="6" xfId="0" applyFont="1" applyFill="1" applyBorder="1" applyProtection="1"/>
    <xf numFmtId="0" fontId="29" fillId="2" borderId="0" xfId="0" applyFont="1" applyFill="1" applyBorder="1" applyProtection="1"/>
    <xf numFmtId="0" fontId="16" fillId="0" borderId="6" xfId="0" applyFont="1" applyFill="1" applyBorder="1" applyProtection="1"/>
    <xf numFmtId="0" fontId="31" fillId="2" borderId="0" xfId="0" applyFont="1" applyFill="1" applyBorder="1" applyAlignment="1" applyProtection="1">
      <alignment horizontal="left" indent="1"/>
    </xf>
    <xf numFmtId="0" fontId="0" fillId="0" borderId="7" xfId="0" applyFill="1" applyBorder="1" applyProtection="1"/>
    <xf numFmtId="0" fontId="0" fillId="0" borderId="9" xfId="0" applyFill="1" applyBorder="1" applyProtection="1"/>
    <xf numFmtId="0" fontId="18" fillId="2" borderId="1" xfId="0" applyFont="1" applyFill="1" applyBorder="1" applyAlignment="1">
      <alignment horizontal="left" vertical="top"/>
    </xf>
    <xf numFmtId="0" fontId="0" fillId="0" borderId="0" xfId="0" applyBorder="1" applyAlignment="1">
      <alignment vertical="center"/>
    </xf>
    <xf numFmtId="0" fontId="27" fillId="0" borderId="8" xfId="0" quotePrefix="1" applyFont="1" applyBorder="1"/>
    <xf numFmtId="0" fontId="12" fillId="5" borderId="1" xfId="0" applyFont="1" applyFill="1" applyBorder="1" applyAlignment="1">
      <alignment horizontal="left"/>
    </xf>
    <xf numFmtId="0" fontId="8" fillId="4" borderId="1" xfId="0" applyFont="1" applyFill="1" applyBorder="1" applyAlignment="1" applyProtection="1">
      <alignment horizontal="left"/>
      <protection locked="0"/>
    </xf>
    <xf numFmtId="0" fontId="12" fillId="5" borderId="1" xfId="0" applyFont="1" applyFill="1" applyBorder="1" applyAlignment="1" applyProtection="1">
      <alignment horizontal="left" wrapText="1"/>
    </xf>
    <xf numFmtId="49" fontId="8" fillId="4" borderId="1" xfId="0" applyNumberFormat="1" applyFont="1" applyFill="1" applyBorder="1" applyAlignment="1" applyProtection="1">
      <alignment horizontal="left" vertical="center"/>
      <protection locked="0"/>
    </xf>
    <xf numFmtId="0" fontId="0" fillId="0" borderId="8" xfId="0" applyFill="1" applyBorder="1" applyAlignment="1" applyProtection="1"/>
    <xf numFmtId="0" fontId="0" fillId="0" borderId="8" xfId="0" applyFill="1" applyBorder="1" applyAlignment="1" applyProtection="1">
      <alignment horizontal="left"/>
    </xf>
    <xf numFmtId="0" fontId="27" fillId="0" borderId="8" xfId="0" applyFont="1" applyFill="1" applyBorder="1" applyProtection="1"/>
    <xf numFmtId="164" fontId="27" fillId="0" borderId="8" xfId="0" applyNumberFormat="1" applyFont="1" applyFill="1" applyBorder="1" applyAlignment="1" applyProtection="1">
      <alignment horizontal="left"/>
    </xf>
    <xf numFmtId="0" fontId="12"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2" fillId="3" borderId="1" xfId="0" applyFont="1" applyFill="1" applyBorder="1" applyAlignment="1" applyProtection="1">
      <alignment horizontal="center"/>
    </xf>
    <xf numFmtId="14" fontId="22" fillId="3" borderId="1" xfId="0" applyNumberFormat="1" applyFont="1" applyFill="1" applyBorder="1" applyProtection="1"/>
    <xf numFmtId="0" fontId="22" fillId="3" borderId="1" xfId="0" applyFont="1" applyFill="1" applyBorder="1" applyProtection="1"/>
    <xf numFmtId="39" fontId="22" fillId="3" borderId="1" xfId="1" applyNumberFormat="1" applyFont="1" applyFill="1" applyBorder="1" applyProtection="1"/>
    <xf numFmtId="43" fontId="22" fillId="3" borderId="1" xfId="1" applyFont="1" applyFill="1" applyBorder="1" applyProtection="1"/>
    <xf numFmtId="0" fontId="22" fillId="3" borderId="1" xfId="1" quotePrefix="1" applyNumberFormat="1" applyFont="1" applyFill="1" applyBorder="1" applyAlignment="1" applyProtection="1">
      <alignment horizontal="center"/>
    </xf>
    <xf numFmtId="0" fontId="17" fillId="5" borderId="1" xfId="0" applyFont="1" applyFill="1" applyBorder="1" applyAlignment="1" applyProtection="1">
      <alignment horizontal="center"/>
    </xf>
    <xf numFmtId="0" fontId="17" fillId="5" borderId="1" xfId="0" applyFont="1" applyFill="1" applyBorder="1" applyAlignment="1" applyProtection="1">
      <alignment horizontal="left"/>
    </xf>
    <xf numFmtId="0" fontId="18" fillId="4" borderId="1" xfId="0" applyFont="1" applyFill="1" applyBorder="1" applyAlignment="1">
      <alignment vertical="center"/>
    </xf>
    <xf numFmtId="0" fontId="0" fillId="4" borderId="1" xfId="0" applyFill="1" applyBorder="1"/>
    <xf numFmtId="0" fontId="22" fillId="3" borderId="1" xfId="1" applyNumberFormat="1" applyFont="1" applyFill="1" applyBorder="1" applyProtection="1"/>
    <xf numFmtId="0" fontId="22" fillId="3" borderId="1" xfId="0" applyNumberFormat="1" applyFont="1" applyFill="1" applyBorder="1" applyAlignment="1" applyProtection="1">
      <alignment horizontal="left" vertical="center" wrapText="1"/>
    </xf>
    <xf numFmtId="0" fontId="0" fillId="0" borderId="8" xfId="0" applyNumberFormat="1" applyFill="1" applyBorder="1" applyProtection="1"/>
    <xf numFmtId="0" fontId="0" fillId="2" borderId="0" xfId="0" applyNumberFormat="1" applyFill="1" applyProtection="1"/>
    <xf numFmtId="0" fontId="27" fillId="0" borderId="8" xfId="0" quotePrefix="1" applyFont="1" applyFill="1" applyBorder="1" applyProtection="1"/>
    <xf numFmtId="0" fontId="43" fillId="0" borderId="0" xfId="0" applyFont="1" applyFill="1" applyBorder="1" applyAlignment="1" applyProtection="1">
      <alignment vertical="top" wrapText="1"/>
    </xf>
    <xf numFmtId="0" fontId="10" fillId="0" borderId="0" xfId="0" applyFont="1" applyFill="1" applyBorder="1" applyAlignment="1" applyProtection="1">
      <alignment vertical="top" wrapText="1"/>
    </xf>
    <xf numFmtId="0" fontId="38" fillId="0" borderId="8" xfId="2" applyFont="1" applyFill="1" applyBorder="1" applyAlignment="1" applyProtection="1">
      <alignment vertical="top"/>
    </xf>
    <xf numFmtId="0" fontId="8" fillId="0" borderId="15" xfId="0" applyFont="1" applyBorder="1"/>
    <xf numFmtId="0" fontId="10" fillId="0" borderId="0" xfId="0" applyFont="1" applyFill="1" applyBorder="1" applyAlignment="1" applyProtection="1">
      <alignment vertical="top"/>
    </xf>
    <xf numFmtId="0" fontId="18" fillId="4" borderId="11" xfId="0" applyFont="1" applyFill="1" applyBorder="1" applyAlignment="1">
      <alignment vertical="center"/>
    </xf>
    <xf numFmtId="0" fontId="18" fillId="4" borderId="16" xfId="0" applyFont="1" applyFill="1" applyBorder="1" applyAlignment="1">
      <alignment vertical="center"/>
    </xf>
    <xf numFmtId="0" fontId="18" fillId="4" borderId="10" xfId="0" applyFont="1" applyFill="1" applyBorder="1" applyAlignment="1">
      <alignment vertical="center"/>
    </xf>
    <xf numFmtId="0" fontId="18" fillId="4" borderId="17" xfId="0" applyFont="1" applyFill="1" applyBorder="1" applyAlignment="1">
      <alignment vertical="center"/>
    </xf>
    <xf numFmtId="0" fontId="18" fillId="4" borderId="18" xfId="0" applyFont="1" applyFill="1" applyBorder="1" applyAlignment="1">
      <alignment vertical="center"/>
    </xf>
    <xf numFmtId="49" fontId="17" fillId="4" borderId="1" xfId="0" applyNumberFormat="1" applyFont="1" applyFill="1" applyBorder="1" applyProtection="1">
      <protection locked="0"/>
    </xf>
    <xf numFmtId="49" fontId="17" fillId="4" borderId="1" xfId="1" applyNumberFormat="1" applyFont="1" applyFill="1" applyBorder="1" applyProtection="1">
      <protection locked="0"/>
    </xf>
    <xf numFmtId="39" fontId="22" fillId="3" borderId="1" xfId="1" applyNumberFormat="1" applyFont="1" applyFill="1" applyBorder="1" applyAlignment="1" applyProtection="1">
      <alignment horizontal="center"/>
    </xf>
    <xf numFmtId="0" fontId="27" fillId="0" borderId="8" xfId="0" applyFont="1" applyFill="1" applyBorder="1" applyAlignment="1" applyProtection="1">
      <alignment horizontal="center"/>
    </xf>
    <xf numFmtId="0" fontId="32" fillId="2" borderId="0" xfId="0" applyFont="1" applyFill="1" applyAlignment="1" applyProtection="1">
      <alignment horizontal="center"/>
    </xf>
    <xf numFmtId="0" fontId="8" fillId="6" borderId="1" xfId="0" applyFont="1" applyFill="1" applyBorder="1" applyAlignment="1">
      <alignment wrapText="1"/>
    </xf>
    <xf numFmtId="0" fontId="0" fillId="0" borderId="0" xfId="0" applyAlignment="1">
      <alignment horizontal="left"/>
    </xf>
    <xf numFmtId="49" fontId="17" fillId="4" borderId="1" xfId="1" applyNumberFormat="1" applyFont="1" applyFill="1" applyBorder="1" applyAlignment="1" applyProtection="1">
      <alignment horizontal="right"/>
      <protection locked="0"/>
    </xf>
    <xf numFmtId="49" fontId="22" fillId="3" borderId="1" xfId="1" applyNumberFormat="1" applyFont="1" applyFill="1" applyBorder="1" applyAlignment="1" applyProtection="1">
      <alignment horizontal="right"/>
    </xf>
    <xf numFmtId="0" fontId="11" fillId="0" borderId="4" xfId="0" applyFont="1" applyBorder="1" applyAlignment="1">
      <alignment horizontal="center"/>
    </xf>
    <xf numFmtId="0" fontId="11" fillId="0" borderId="0" xfId="0" applyFont="1" applyBorder="1" applyAlignment="1">
      <alignment horizontal="center"/>
    </xf>
    <xf numFmtId="0" fontId="0" fillId="0" borderId="2" xfId="0" applyBorder="1" applyAlignment="1"/>
    <xf numFmtId="0" fontId="5" fillId="0" borderId="0" xfId="0" applyFont="1" applyBorder="1" applyAlignment="1">
      <alignment horizontal="center"/>
    </xf>
    <xf numFmtId="0" fontId="10" fillId="0" borderId="0" xfId="0" applyFont="1" applyFill="1" applyBorder="1" applyAlignment="1">
      <alignment horizontal="left" vertical="top" wrapText="1"/>
    </xf>
    <xf numFmtId="0" fontId="12" fillId="0" borderId="0" xfId="0" applyFont="1" applyFill="1" applyBorder="1" applyAlignment="1" applyProtection="1">
      <alignment horizontal="right"/>
    </xf>
    <xf numFmtId="0" fontId="18" fillId="2" borderId="1" xfId="0" applyFont="1" applyFill="1" applyBorder="1" applyAlignment="1">
      <alignment horizontal="left" vertical="top"/>
    </xf>
    <xf numFmtId="0" fontId="18" fillId="2" borderId="1" xfId="0" applyFont="1" applyFill="1" applyBorder="1" applyAlignment="1">
      <alignment horizontal="left" vertical="top" wrapText="1"/>
    </xf>
    <xf numFmtId="0" fontId="33" fillId="5" borderId="1" xfId="0" applyFont="1" applyFill="1" applyBorder="1" applyAlignment="1">
      <alignment horizontal="center" vertical="center" wrapText="1"/>
    </xf>
    <xf numFmtId="0" fontId="8" fillId="4" borderId="10" xfId="0" applyFont="1" applyFill="1" applyBorder="1" applyAlignment="1">
      <alignment horizontal="left" vertical="center" wrapText="1"/>
    </xf>
    <xf numFmtId="0" fontId="8" fillId="4" borderId="1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10" fillId="0" borderId="0" xfId="0" applyFont="1" applyBorder="1" applyAlignment="1">
      <alignment horizontal="left" vertical="top" wrapText="1"/>
    </xf>
    <xf numFmtId="0" fontId="38" fillId="0" borderId="0" xfId="2" applyFont="1" applyFill="1" applyBorder="1" applyAlignment="1">
      <alignment horizontal="left" vertical="top" wrapText="1"/>
    </xf>
    <xf numFmtId="0" fontId="41" fillId="0" borderId="0" xfId="2" applyFont="1" applyFill="1" applyBorder="1" applyAlignment="1">
      <alignment horizontal="left" vertical="top" wrapText="1"/>
    </xf>
    <xf numFmtId="0" fontId="10" fillId="0" borderId="0" xfId="0" applyFont="1" applyBorder="1" applyAlignment="1">
      <alignment vertical="center" wrapText="1"/>
    </xf>
    <xf numFmtId="0" fontId="3" fillId="5" borderId="1"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3" fillId="3" borderId="1" xfId="0" applyFont="1" applyFill="1" applyBorder="1" applyAlignment="1">
      <alignment horizontal="center" vertical="center"/>
    </xf>
    <xf numFmtId="0" fontId="10" fillId="0" borderId="0" xfId="0" applyFont="1" applyAlignment="1">
      <alignment horizontal="left" wrapText="1"/>
    </xf>
    <xf numFmtId="0" fontId="3" fillId="5" borderId="1" xfId="0" applyFont="1" applyFill="1" applyBorder="1" applyAlignment="1">
      <alignment horizontal="center" vertical="center"/>
    </xf>
    <xf numFmtId="0" fontId="8" fillId="0" borderId="8" xfId="0" applyFont="1" applyBorder="1" applyAlignment="1">
      <alignment horizontal="center"/>
    </xf>
  </cellXfs>
  <cellStyles count="14">
    <cellStyle name="Comma" xfId="1" builtinId="3"/>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Hyperlink" xfId="2" builtinId="8"/>
    <cellStyle name="Normal" xfId="0" builtinId="0"/>
    <cellStyle name="Normal 2" xfId="3" xr:uid="{00000000-0005-0000-0000-00000C000000}"/>
    <cellStyle name="Normal 3" xfId="4" xr:uid="{00000000-0005-0000-0000-00000D000000}"/>
  </cellStyles>
  <dxfs count="2">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06/relationships/vbaProject" Target="vbaProject.bin"/><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3867150</xdr:colOff>
      <xdr:row>7</xdr:row>
      <xdr:rowOff>99059</xdr:rowOff>
    </xdr:from>
    <xdr:to>
      <xdr:col>2</xdr:col>
      <xdr:colOff>5421630</xdr:colOff>
      <xdr:row>10</xdr:row>
      <xdr:rowOff>130682</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278630" y="975359"/>
          <a:ext cx="1554480" cy="595503"/>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2486025</xdr:colOff>
      <xdr:row>3</xdr:row>
      <xdr:rowOff>68579</xdr:rowOff>
    </xdr:from>
    <xdr:to>
      <xdr:col>5</xdr:col>
      <xdr:colOff>85724</xdr:colOff>
      <xdr:row>7</xdr:row>
      <xdr:rowOff>38099</xdr:rowOff>
    </xdr:to>
    <xdr:sp macro="[0]!GoToSection2" textlink="">
      <xdr:nvSpPr>
        <xdr:cNvPr id="4" name="Right Arrow 3">
          <a:extLst>
            <a:ext uri="{FF2B5EF4-FFF2-40B4-BE49-F238E27FC236}">
              <a16:creationId xmlns:a16="http://schemas.microsoft.com/office/drawing/2014/main" id="{00000000-0008-0000-0100-000004000000}"/>
            </a:ext>
          </a:extLst>
        </xdr:cNvPr>
        <xdr:cNvSpPr/>
      </xdr:nvSpPr>
      <xdr:spPr>
        <a:xfrm>
          <a:off x="4307205" y="830579"/>
          <a:ext cx="1691639" cy="7162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1981200</xdr:colOff>
      <xdr:row>1</xdr:row>
      <xdr:rowOff>144780</xdr:rowOff>
    </xdr:from>
    <xdr:to>
      <xdr:col>3</xdr:col>
      <xdr:colOff>3559683</xdr:colOff>
      <xdr:row>4</xdr:row>
      <xdr:rowOff>43815</xdr:rowOff>
    </xdr:to>
    <xdr:sp macro="" textlink="">
      <xdr:nvSpPr>
        <xdr:cNvPr id="5" name="Left Arrow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3802380" y="327660"/>
          <a:ext cx="1578483" cy="66103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555441</xdr:colOff>
      <xdr:row>6</xdr:row>
      <xdr:rowOff>33745</xdr:rowOff>
    </xdr:from>
    <xdr:to>
      <xdr:col>17</xdr:col>
      <xdr:colOff>1396365</xdr:colOff>
      <xdr:row>9</xdr:row>
      <xdr:rowOff>161380</xdr:rowOff>
    </xdr:to>
    <xdr:sp macro="[0]!GoToSummary" textlink="">
      <xdr:nvSpPr>
        <xdr:cNvPr id="2" name="Right Arrow 1">
          <a:extLst>
            <a:ext uri="{FF2B5EF4-FFF2-40B4-BE49-F238E27FC236}">
              <a16:creationId xmlns:a16="http://schemas.microsoft.com/office/drawing/2014/main" id="{00000000-0008-0000-0200-000002000000}"/>
            </a:ext>
          </a:extLst>
        </xdr:cNvPr>
        <xdr:cNvSpPr/>
      </xdr:nvSpPr>
      <xdr:spPr>
        <a:xfrm>
          <a:off x="16245021" y="978625"/>
          <a:ext cx="1602924" cy="61531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Summary</a:t>
          </a:r>
        </a:p>
      </xdr:txBody>
    </xdr:sp>
    <xdr:clientData/>
  </xdr:twoCellAnchor>
  <xdr:twoCellAnchor>
    <xdr:from>
      <xdr:col>15</xdr:col>
      <xdr:colOff>653140</xdr:colOff>
      <xdr:row>3</xdr:row>
      <xdr:rowOff>256086</xdr:rowOff>
    </xdr:from>
    <xdr:to>
      <xdr:col>17</xdr:col>
      <xdr:colOff>632185</xdr:colOff>
      <xdr:row>6</xdr:row>
      <xdr:rowOff>115116</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5140665" y="446586"/>
          <a:ext cx="158877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2537460</xdr:colOff>
      <xdr:row>4</xdr:row>
      <xdr:rowOff>116205</xdr:rowOff>
    </xdr:from>
    <xdr:to>
      <xdr:col>5</xdr:col>
      <xdr:colOff>1150620</xdr:colOff>
      <xdr:row>6</xdr:row>
      <xdr:rowOff>125730</xdr:rowOff>
    </xdr:to>
    <xdr:sp macro="[0]!PrepareSubmission" textlink="">
      <xdr:nvSpPr>
        <xdr:cNvPr id="2" name="Rectangle 1">
          <a:extLst>
            <a:ext uri="{FF2B5EF4-FFF2-40B4-BE49-F238E27FC236}">
              <a16:creationId xmlns:a16="http://schemas.microsoft.com/office/drawing/2014/main" id="{00000000-0008-0000-0300-000002000000}"/>
            </a:ext>
          </a:extLst>
        </xdr:cNvPr>
        <xdr:cNvSpPr/>
      </xdr:nvSpPr>
      <xdr:spPr>
        <a:xfrm>
          <a:off x="4290060" y="1061085"/>
          <a:ext cx="1554480" cy="390525"/>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twoCellAnchor>
    <xdr:from>
      <xdr:col>4</xdr:col>
      <xdr:colOff>1969769</xdr:colOff>
      <xdr:row>1</xdr:row>
      <xdr:rowOff>207645</xdr:rowOff>
    </xdr:from>
    <xdr:to>
      <xdr:col>5</xdr:col>
      <xdr:colOff>666749</xdr:colOff>
      <xdr:row>4</xdr:row>
      <xdr:rowOff>66675</xdr:rowOff>
    </xdr:to>
    <xdr:sp macro="" textlink="">
      <xdr:nvSpPr>
        <xdr:cNvPr id="8" name="Left Arrow 7">
          <a:hlinkClick xmlns:r="http://schemas.openxmlformats.org/officeDocument/2006/relationships" r:id="rId1"/>
          <a:extLst>
            <a:ext uri="{FF2B5EF4-FFF2-40B4-BE49-F238E27FC236}">
              <a16:creationId xmlns:a16="http://schemas.microsoft.com/office/drawing/2014/main" id="{00000000-0008-0000-0300-000008000000}"/>
            </a:ext>
          </a:extLst>
        </xdr:cNvPr>
        <xdr:cNvSpPr/>
      </xdr:nvSpPr>
      <xdr:spPr>
        <a:xfrm>
          <a:off x="3722369" y="390525"/>
          <a:ext cx="1638300"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1</xdr:row>
      <xdr:rowOff>152401</xdr:rowOff>
    </xdr:from>
    <xdr:to>
      <xdr:col>9</xdr:col>
      <xdr:colOff>1554480</xdr:colOff>
      <xdr:row>3</xdr:row>
      <xdr:rowOff>201931</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9848850" y="342901"/>
          <a:ext cx="155448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epa.gov/ods-phaseout/ods-recordkeeping-and-reporting"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usitc.gov/tata/hts/index.htm" TargetMode="Externa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34998626667073579"/>
  </sheetPr>
  <dimension ref="B2:H23"/>
  <sheetViews>
    <sheetView showGridLines="0" tabSelected="1" zoomScaleNormal="100" zoomScaleSheetLayoutView="100" workbookViewId="0">
      <selection activeCell="C8" sqref="C8"/>
    </sheetView>
  </sheetViews>
  <sheetFormatPr defaultColWidth="9.1796875" defaultRowHeight="14.5" x14ac:dyDescent="0.35"/>
  <cols>
    <col min="1" max="1" width="3.7265625" style="28" customWidth="1"/>
    <col min="2" max="2" width="2.26953125" style="28" customWidth="1"/>
    <col min="3" max="3" width="82.453125" style="28" customWidth="1"/>
    <col min="4" max="4" width="2.453125" style="28" customWidth="1"/>
    <col min="5" max="16384" width="9.1796875" style="28"/>
  </cols>
  <sheetData>
    <row r="2" spans="2:8" ht="23.25" customHeight="1" x14ac:dyDescent="0.35">
      <c r="B2" s="8"/>
      <c r="C2" s="209" t="s">
        <v>444</v>
      </c>
      <c r="D2" s="9"/>
    </row>
    <row r="3" spans="2:8" ht="10" customHeight="1" x14ac:dyDescent="0.35">
      <c r="B3" s="10"/>
      <c r="C3" s="210" t="s">
        <v>445</v>
      </c>
      <c r="D3" s="211"/>
    </row>
    <row r="4" spans="2:8" ht="23.25" customHeight="1" x14ac:dyDescent="0.45">
      <c r="B4" s="10"/>
      <c r="C4" s="212" t="s">
        <v>443</v>
      </c>
      <c r="D4" s="211"/>
    </row>
    <row r="5" spans="2:8" ht="17" x14ac:dyDescent="0.4">
      <c r="B5" s="10"/>
      <c r="C5" s="4" t="s">
        <v>0</v>
      </c>
      <c r="D5" s="11"/>
    </row>
    <row r="6" spans="2:8" ht="17" x14ac:dyDescent="0.4">
      <c r="B6" s="10"/>
      <c r="C6" s="4"/>
      <c r="D6" s="11"/>
    </row>
    <row r="7" spans="2:8" x14ac:dyDescent="0.35">
      <c r="B7" s="10"/>
      <c r="C7" s="2"/>
      <c r="D7" s="12"/>
    </row>
    <row r="8" spans="2:8" s="31" customFormat="1" ht="15.5" x14ac:dyDescent="0.35">
      <c r="B8" s="13"/>
      <c r="C8" s="52" t="s">
        <v>366</v>
      </c>
      <c r="D8" s="14"/>
    </row>
    <row r="9" spans="2:8" s="31" customFormat="1" x14ac:dyDescent="0.35">
      <c r="B9" s="13"/>
      <c r="C9" s="126" t="s">
        <v>442</v>
      </c>
      <c r="D9" s="15"/>
    </row>
    <row r="10" spans="2:8" s="31" customFormat="1" x14ac:dyDescent="0.35">
      <c r="B10" s="13"/>
      <c r="C10" s="126" t="s">
        <v>439</v>
      </c>
      <c r="D10" s="15"/>
    </row>
    <row r="11" spans="2:8" s="31" customFormat="1" x14ac:dyDescent="0.35">
      <c r="B11" s="13"/>
      <c r="C11" s="5"/>
      <c r="D11" s="15"/>
    </row>
    <row r="12" spans="2:8" s="31" customFormat="1" ht="15.5" x14ac:dyDescent="0.35">
      <c r="B12" s="13"/>
      <c r="C12" s="6" t="s">
        <v>3</v>
      </c>
      <c r="D12" s="15"/>
    </row>
    <row r="13" spans="2:8" s="31" customFormat="1" ht="48" customHeight="1" x14ac:dyDescent="0.35">
      <c r="B13" s="13"/>
      <c r="C13" s="47" t="s">
        <v>372</v>
      </c>
      <c r="D13" s="15"/>
    </row>
    <row r="14" spans="2:8" s="31" customFormat="1" ht="30" customHeight="1" x14ac:dyDescent="0.35">
      <c r="B14" s="13"/>
      <c r="C14" s="93" t="s">
        <v>349</v>
      </c>
      <c r="D14" s="15"/>
    </row>
    <row r="15" spans="2:8" s="31" customFormat="1" ht="31.5" customHeight="1" x14ac:dyDescent="0.35">
      <c r="B15" s="13"/>
      <c r="C15" s="109" t="s">
        <v>350</v>
      </c>
      <c r="D15" s="15"/>
    </row>
    <row r="16" spans="2:8" s="31" customFormat="1" ht="46.9" customHeight="1" x14ac:dyDescent="0.35">
      <c r="B16" s="13"/>
      <c r="C16" s="93" t="s">
        <v>399</v>
      </c>
      <c r="D16" s="15"/>
      <c r="H16" s="81"/>
    </row>
    <row r="17" spans="2:4" s="94" customFormat="1" ht="13.9" customHeight="1" x14ac:dyDescent="0.3">
      <c r="B17" s="95"/>
      <c r="C17" s="125" t="s">
        <v>371</v>
      </c>
      <c r="D17" s="96"/>
    </row>
    <row r="18" spans="2:4" x14ac:dyDescent="0.35">
      <c r="B18" s="10"/>
      <c r="C18" s="1"/>
      <c r="D18" s="11"/>
    </row>
    <row r="19" spans="2:4" ht="24.5" x14ac:dyDescent="0.35">
      <c r="B19" s="10"/>
      <c r="C19" s="7" t="s">
        <v>290</v>
      </c>
      <c r="D19" s="11"/>
    </row>
    <row r="20" spans="2:4" ht="114.5" customHeight="1" x14ac:dyDescent="0.35">
      <c r="B20" s="10"/>
      <c r="C20" s="48" t="s">
        <v>441</v>
      </c>
      <c r="D20" s="11"/>
    </row>
    <row r="21" spans="2:4" ht="12" customHeight="1" x14ac:dyDescent="0.35">
      <c r="B21" s="10"/>
      <c r="C21" s="7"/>
      <c r="D21" s="11"/>
    </row>
    <row r="22" spans="2:4" ht="12" customHeight="1" x14ac:dyDescent="0.35">
      <c r="B22" s="10"/>
      <c r="C22" s="19" t="s">
        <v>375</v>
      </c>
      <c r="D22" s="11"/>
    </row>
    <row r="23" spans="2:4" ht="9" customHeight="1" x14ac:dyDescent="0.35">
      <c r="B23" s="16"/>
      <c r="C23" s="17"/>
      <c r="D23" s="18"/>
    </row>
  </sheetData>
  <hyperlinks>
    <hyperlink ref="C17" r:id="rId1" xr:uid="{00000000-0004-0000-0000-000000000000}"/>
    <hyperlink ref="C15" location="'Reference List'!A1" display="accepted into EPA’s ODS Tracking System. Refer to the Reference List to identify the valid naming scheme for specific data fields. Additionally, select &quot;Paste As Values&quot; when pasting data into the form." xr:uid="{00000000-0004-0000-0000-000001000000}"/>
  </hyperlinks>
  <pageMargins left="0.7" right="0.7" top="0.75" bottom="0.75" header="0.3" footer="0.3"/>
  <pageSetup orientation="portrait"/>
  <colBreaks count="1" manualBreakCount="1">
    <brk id="1" max="1048575" man="1"/>
  </colBreak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39997558519241921"/>
  </sheetPr>
  <dimension ref="A1:AB42"/>
  <sheetViews>
    <sheetView showGridLines="0" zoomScaleSheetLayoutView="100" workbookViewId="0"/>
  </sheetViews>
  <sheetFormatPr defaultColWidth="9.1796875" defaultRowHeight="14.5" x14ac:dyDescent="0.35"/>
  <cols>
    <col min="1" max="1" width="3.7265625" style="28" customWidth="1"/>
    <col min="2" max="2" width="2.7265625" style="28" customWidth="1"/>
    <col min="3" max="3" width="20.26953125" style="28" customWidth="1"/>
    <col min="4" max="4" width="57" style="28" customWidth="1"/>
    <col min="5" max="7" width="2.7265625" style="28" customWidth="1"/>
    <col min="8" max="8" width="2" style="28" customWidth="1"/>
    <col min="9" max="16384" width="9.1796875" style="28"/>
  </cols>
  <sheetData>
    <row r="1" spans="1:28" x14ac:dyDescent="0.35">
      <c r="K1" s="45"/>
      <c r="L1" s="45"/>
      <c r="M1" s="45"/>
      <c r="N1" s="45"/>
      <c r="O1" s="45"/>
      <c r="P1" s="45"/>
      <c r="Q1" s="45"/>
      <c r="R1" s="45"/>
      <c r="S1" s="45"/>
      <c r="T1" s="45"/>
      <c r="U1" s="45"/>
      <c r="V1" s="45"/>
      <c r="W1" s="45"/>
      <c r="X1" s="45"/>
      <c r="Y1" s="45"/>
      <c r="Z1" s="45"/>
      <c r="AA1" s="45"/>
      <c r="AB1" s="45"/>
    </row>
    <row r="2" spans="1:28" s="29" customFormat="1" ht="27.75" customHeight="1" x14ac:dyDescent="0.45">
      <c r="B2" s="20"/>
      <c r="C2" s="21" t="s">
        <v>1</v>
      </c>
      <c r="D2" s="22"/>
      <c r="E2" s="22"/>
      <c r="F2" s="22"/>
      <c r="G2" s="23"/>
      <c r="K2" s="77"/>
      <c r="L2" s="77"/>
      <c r="M2" s="77"/>
      <c r="N2" s="77"/>
      <c r="O2" s="77"/>
      <c r="P2" s="77"/>
      <c r="Q2" s="77"/>
      <c r="R2" s="77"/>
      <c r="S2" s="77"/>
      <c r="T2" s="77"/>
      <c r="U2" s="77"/>
      <c r="V2" s="77"/>
      <c r="W2" s="77"/>
      <c r="X2" s="77"/>
      <c r="Y2" s="77"/>
      <c r="Z2" s="77"/>
      <c r="AA2" s="77"/>
      <c r="AB2" s="77"/>
    </row>
    <row r="3" spans="1:28" s="29" customFormat="1" ht="18.5" x14ac:dyDescent="0.45">
      <c r="B3" s="24"/>
      <c r="C3" s="25" t="s">
        <v>365</v>
      </c>
      <c r="D3" s="26"/>
      <c r="E3" s="26"/>
      <c r="F3" s="26"/>
      <c r="G3" s="27"/>
      <c r="K3" s="77"/>
      <c r="L3" s="77"/>
      <c r="M3" s="77"/>
      <c r="N3" s="77"/>
      <c r="O3" s="77"/>
      <c r="P3" s="77"/>
      <c r="Q3" s="77"/>
      <c r="R3" s="77"/>
      <c r="S3" s="77"/>
      <c r="T3" s="77"/>
      <c r="U3" s="77"/>
      <c r="V3" s="77"/>
      <c r="W3" s="77"/>
      <c r="X3" s="77"/>
      <c r="Y3" s="77"/>
      <c r="Z3" s="77"/>
      <c r="AA3" s="77"/>
      <c r="AB3" s="77"/>
    </row>
    <row r="4" spans="1:28" x14ac:dyDescent="0.35">
      <c r="B4" s="10"/>
      <c r="C4" s="1"/>
      <c r="D4" s="1"/>
      <c r="E4" s="1"/>
      <c r="F4" s="1"/>
      <c r="G4" s="11"/>
      <c r="K4" s="45"/>
      <c r="L4" s="45"/>
      <c r="M4" s="45"/>
      <c r="N4" s="45"/>
      <c r="O4" s="45"/>
      <c r="P4" s="45"/>
      <c r="Q4" s="45"/>
      <c r="R4" s="45"/>
      <c r="S4" s="45"/>
      <c r="T4" s="45"/>
      <c r="U4" s="45"/>
      <c r="V4" s="45"/>
      <c r="W4" s="45"/>
      <c r="X4" s="45"/>
      <c r="Y4" s="45"/>
      <c r="Z4" s="45"/>
      <c r="AA4" s="45"/>
      <c r="AB4" s="45"/>
    </row>
    <row r="5" spans="1:28" x14ac:dyDescent="0.35">
      <c r="B5" s="10"/>
      <c r="C5" s="110" t="s">
        <v>428</v>
      </c>
      <c r="D5" s="56">
        <f ca="1">TODAY()</f>
        <v>43937</v>
      </c>
      <c r="E5" s="1"/>
      <c r="F5" s="1"/>
      <c r="G5" s="11"/>
      <c r="K5" s="45"/>
      <c r="L5" s="45"/>
      <c r="M5" s="45"/>
      <c r="N5" s="45"/>
      <c r="O5" s="45"/>
      <c r="P5" s="45"/>
      <c r="Q5" s="45"/>
      <c r="R5" s="45"/>
      <c r="S5" s="45"/>
      <c r="T5" s="45"/>
      <c r="U5" s="45"/>
      <c r="V5" s="45"/>
      <c r="W5" s="45"/>
      <c r="X5" s="45"/>
      <c r="Y5" s="45"/>
      <c r="Z5" s="45"/>
      <c r="AA5" s="45"/>
      <c r="AB5" s="45"/>
    </row>
    <row r="6" spans="1:28" x14ac:dyDescent="0.35">
      <c r="B6" s="10"/>
      <c r="C6" s="49"/>
      <c r="D6" s="50"/>
      <c r="E6" s="1"/>
      <c r="F6" s="1"/>
      <c r="G6" s="11"/>
      <c r="K6" s="45"/>
      <c r="L6" s="45"/>
      <c r="M6" s="45"/>
      <c r="N6" s="45"/>
      <c r="O6" s="45"/>
      <c r="P6" s="45"/>
      <c r="Q6" s="45"/>
      <c r="R6" s="45"/>
      <c r="S6" s="45"/>
      <c r="T6" s="45"/>
      <c r="U6" s="45"/>
      <c r="V6" s="45"/>
      <c r="W6" s="45"/>
      <c r="X6" s="45"/>
      <c r="Y6" s="45"/>
      <c r="Z6" s="45"/>
      <c r="AA6" s="45"/>
      <c r="AB6" s="45"/>
    </row>
    <row r="7" spans="1:28" ht="15.5" x14ac:dyDescent="0.35">
      <c r="B7" s="10"/>
      <c r="C7" s="6" t="s">
        <v>2</v>
      </c>
      <c r="D7" s="1"/>
      <c r="E7" s="1"/>
      <c r="F7" s="1"/>
      <c r="G7" s="11"/>
      <c r="K7" s="45"/>
      <c r="L7" s="45"/>
      <c r="M7" s="45"/>
      <c r="N7" s="45"/>
      <c r="O7" s="45"/>
      <c r="P7" s="45"/>
      <c r="Q7" s="45"/>
      <c r="R7" s="45"/>
      <c r="S7" s="45"/>
      <c r="T7" s="45"/>
      <c r="U7" s="45"/>
      <c r="V7" s="45"/>
      <c r="W7" s="45"/>
      <c r="X7" s="45"/>
      <c r="Y7" s="45"/>
      <c r="Z7" s="45"/>
      <c r="AA7" s="45"/>
      <c r="AB7" s="45"/>
    </row>
    <row r="8" spans="1:28" ht="18" customHeight="1" x14ac:dyDescent="0.35">
      <c r="B8" s="40"/>
      <c r="C8" s="213" t="s">
        <v>18</v>
      </c>
      <c r="D8" s="213"/>
      <c r="E8" s="1"/>
      <c r="F8" s="60"/>
      <c r="G8" s="11"/>
      <c r="K8" s="45"/>
      <c r="L8" s="45"/>
      <c r="M8" s="45"/>
      <c r="N8" s="45"/>
      <c r="O8" s="45"/>
      <c r="P8" s="45"/>
      <c r="Q8" s="45"/>
      <c r="R8" s="45"/>
      <c r="S8" s="45"/>
      <c r="T8" s="45"/>
      <c r="U8" s="45"/>
      <c r="V8" s="45"/>
      <c r="W8" s="45"/>
      <c r="X8" s="45"/>
      <c r="Y8" s="45"/>
      <c r="Z8" s="45"/>
      <c r="AA8" s="45"/>
      <c r="AB8" s="45"/>
    </row>
    <row r="9" spans="1:28" x14ac:dyDescent="0.35">
      <c r="B9" s="10"/>
      <c r="C9" s="165" t="s">
        <v>16</v>
      </c>
      <c r="D9" s="166"/>
      <c r="E9" s="1"/>
      <c r="F9" s="61">
        <f>IF(D9=0,1,0)</f>
        <v>1</v>
      </c>
      <c r="G9" s="11"/>
      <c r="I9" s="62"/>
      <c r="K9" s="45"/>
      <c r="L9" s="45"/>
      <c r="M9" s="45"/>
      <c r="N9" s="45"/>
      <c r="O9" s="45"/>
      <c r="P9" s="45"/>
      <c r="Q9" s="45"/>
      <c r="R9" s="45"/>
      <c r="S9" s="45"/>
      <c r="T9" s="45"/>
      <c r="U9" s="45"/>
      <c r="V9" s="45"/>
      <c r="W9" s="45"/>
      <c r="X9" s="45"/>
      <c r="Y9" s="45"/>
      <c r="Z9" s="45"/>
      <c r="AA9" s="45"/>
      <c r="AB9" s="45"/>
    </row>
    <row r="10" spans="1:28" x14ac:dyDescent="0.35">
      <c r="B10" s="10"/>
      <c r="C10" s="165" t="s">
        <v>12</v>
      </c>
      <c r="D10" s="166"/>
      <c r="E10" s="1"/>
      <c r="F10" s="61">
        <f>IF(OR(SubTSelection=Lists!E3,SubTSelection=Lists!E4),0,1)</f>
        <v>1</v>
      </c>
      <c r="G10" s="11"/>
      <c r="I10" s="62" t="str">
        <f>IF(SubTSelection="","",IF(OR(SubTSelection=Lists!E3,SubTSelection=Lists!E4),"","PLEASE SELECT A VALID SUBMISSION TYPE FROM THE DROPDOWN LIST"))</f>
        <v/>
      </c>
      <c r="K10" s="45"/>
      <c r="L10" s="45"/>
      <c r="M10" s="45"/>
      <c r="N10" s="45"/>
      <c r="O10" s="45"/>
      <c r="P10" s="45"/>
      <c r="Q10" s="45"/>
      <c r="R10" s="45"/>
      <c r="S10" s="45"/>
      <c r="T10" s="45"/>
      <c r="U10" s="45"/>
      <c r="V10" s="45"/>
      <c r="W10" s="45"/>
      <c r="X10" s="45"/>
      <c r="Y10" s="45"/>
      <c r="Z10" s="45"/>
      <c r="AA10" s="45"/>
      <c r="AB10" s="45"/>
    </row>
    <row r="11" spans="1:28" x14ac:dyDescent="0.35">
      <c r="B11" s="10"/>
      <c r="C11" s="165" t="s">
        <v>10</v>
      </c>
      <c r="D11" s="166"/>
      <c r="E11" s="1"/>
      <c r="F11" s="61">
        <f ca="1">IF(OR($D$11=0,$D$11&gt;YEAR(TODAY())),1,0)</f>
        <v>1</v>
      </c>
      <c r="G11" s="11"/>
      <c r="I11" s="62" t="str">
        <f ca="1">IF(D11&gt;(YEAR(TODAY())),"PLEASE CHOOSE A CURRENT OR PAST YEAR","")</f>
        <v/>
      </c>
      <c r="K11" s="45"/>
      <c r="L11" s="45"/>
      <c r="M11" s="45"/>
      <c r="N11" s="45"/>
      <c r="O11" s="45"/>
      <c r="P11" s="45"/>
      <c r="Q11" s="45"/>
      <c r="R11" s="45"/>
      <c r="S11" s="45"/>
      <c r="T11" s="45"/>
      <c r="U11" s="45"/>
      <c r="V11" s="45"/>
      <c r="W11" s="45"/>
      <c r="X11" s="45"/>
      <c r="Y11" s="45"/>
      <c r="Z11" s="45"/>
      <c r="AA11" s="45"/>
      <c r="AB11" s="45"/>
    </row>
    <row r="12" spans="1:28" ht="26.5" x14ac:dyDescent="0.35">
      <c r="B12" s="10"/>
      <c r="C12" s="167" t="s">
        <v>425</v>
      </c>
      <c r="D12" s="168"/>
      <c r="E12" s="163"/>
      <c r="F12" s="131">
        <f>IF(OR(D12=0,LEN(D12)&lt;9,LEN(D12)&gt;11),1,0)</f>
        <v>1</v>
      </c>
      <c r="G12" s="11"/>
      <c r="I12" s="62" t="str">
        <f>IF(D12="","",IF(OR(LEN(D12)=9,LEN(D12)=10,LEN(D12)=11),"","PLEASE ENTER A 9 OR 11-DIGIT NUMBER"))</f>
        <v/>
      </c>
      <c r="K12" s="45"/>
      <c r="L12" s="45"/>
      <c r="M12" s="45"/>
      <c r="N12" s="45"/>
      <c r="O12" s="45"/>
      <c r="P12" s="45"/>
      <c r="Q12" s="45"/>
      <c r="R12" s="45"/>
      <c r="S12" s="45"/>
      <c r="T12" s="45"/>
      <c r="U12" s="45"/>
      <c r="V12" s="45"/>
      <c r="W12" s="45"/>
      <c r="X12" s="45"/>
      <c r="Y12" s="45"/>
      <c r="Z12" s="45"/>
      <c r="AA12" s="45"/>
      <c r="AB12" s="45"/>
    </row>
    <row r="13" spans="1:28" ht="14.25" customHeight="1" x14ac:dyDescent="0.35">
      <c r="B13" s="16"/>
      <c r="C13" s="17"/>
      <c r="D13" s="164" t="s">
        <v>402</v>
      </c>
      <c r="E13" s="17"/>
      <c r="F13" s="17"/>
      <c r="G13" s="18"/>
      <c r="K13" s="45"/>
      <c r="L13" s="45"/>
      <c r="M13" s="45"/>
      <c r="N13" s="45"/>
      <c r="O13" s="45"/>
      <c r="P13" s="45"/>
      <c r="Q13" s="45"/>
      <c r="R13" s="45"/>
      <c r="S13" s="45"/>
      <c r="T13" s="45"/>
      <c r="U13" s="45"/>
      <c r="V13" s="45"/>
      <c r="W13" s="45"/>
      <c r="X13" s="45"/>
      <c r="Y13" s="45"/>
      <c r="Z13" s="45"/>
      <c r="AA13" s="45"/>
      <c r="AB13" s="45"/>
    </row>
    <row r="14" spans="1:28" ht="14.25" customHeight="1" x14ac:dyDescent="0.35">
      <c r="B14" s="45"/>
      <c r="C14" s="45"/>
      <c r="D14" s="91" t="str">
        <f>Lists!E3</f>
        <v>Original Submission</v>
      </c>
      <c r="E14" s="45"/>
      <c r="F14" s="45"/>
      <c r="K14" s="45"/>
      <c r="L14" s="45"/>
      <c r="M14" s="45"/>
      <c r="N14" s="45"/>
      <c r="O14" s="45"/>
      <c r="P14" s="45"/>
      <c r="Q14" s="45"/>
      <c r="R14" s="45"/>
      <c r="S14" s="45"/>
      <c r="T14" s="45"/>
      <c r="U14" s="45"/>
      <c r="V14" s="45"/>
      <c r="W14" s="45"/>
      <c r="X14" s="45"/>
      <c r="Y14" s="45"/>
      <c r="Z14" s="45"/>
      <c r="AA14" s="45"/>
      <c r="AB14" s="45"/>
    </row>
    <row r="15" spans="1:28" ht="14.25" customHeight="1" x14ac:dyDescent="0.35">
      <c r="B15" s="45"/>
      <c r="C15" s="45"/>
      <c r="D15" s="91" t="str">
        <f>Lists!E4</f>
        <v>Re-Submittal</v>
      </c>
      <c r="E15" s="45"/>
      <c r="F15" s="45"/>
      <c r="K15" s="45"/>
      <c r="L15" s="45"/>
      <c r="M15" s="45"/>
      <c r="N15" s="45"/>
      <c r="O15" s="45"/>
      <c r="P15" s="45"/>
      <c r="Q15" s="45"/>
      <c r="R15" s="45"/>
      <c r="S15" s="45"/>
      <c r="T15" s="45"/>
      <c r="U15" s="45"/>
      <c r="V15" s="45"/>
      <c r="W15" s="45"/>
      <c r="X15" s="45"/>
      <c r="Y15" s="45"/>
      <c r="Z15" s="45"/>
      <c r="AA15" s="45"/>
      <c r="AB15" s="45"/>
    </row>
    <row r="16" spans="1:28" x14ac:dyDescent="0.35">
      <c r="A16" s="45"/>
      <c r="B16" s="45"/>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row>
    <row r="17" spans="1:28" x14ac:dyDescent="0.35">
      <c r="A17" s="45"/>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row>
    <row r="18" spans="1:28" x14ac:dyDescent="0.35">
      <c r="A18" s="45"/>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row>
    <row r="19" spans="1:28" x14ac:dyDescent="0.35">
      <c r="A19" s="45"/>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row>
    <row r="20" spans="1:28" x14ac:dyDescent="0.35">
      <c r="A20" s="45"/>
      <c r="B20" s="45"/>
      <c r="C20" s="45"/>
      <c r="D20" s="45"/>
      <c r="E20" s="45"/>
      <c r="F20" s="45"/>
      <c r="G20" s="45"/>
      <c r="H20" s="45"/>
      <c r="I20" s="45"/>
      <c r="J20" s="45"/>
      <c r="K20" s="78"/>
      <c r="L20" s="45"/>
      <c r="M20" s="45"/>
      <c r="N20" s="45"/>
      <c r="O20" s="45"/>
      <c r="P20" s="45"/>
      <c r="Q20" s="45"/>
      <c r="R20" s="45"/>
      <c r="S20" s="45"/>
      <c r="T20" s="45"/>
      <c r="U20" s="45"/>
      <c r="V20" s="45"/>
      <c r="W20" s="45"/>
      <c r="X20" s="45"/>
      <c r="Y20" s="45"/>
      <c r="Z20" s="45"/>
      <c r="AA20" s="45"/>
      <c r="AB20" s="45"/>
    </row>
    <row r="21" spans="1:28" x14ac:dyDescent="0.35">
      <c r="A21" s="45"/>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row>
    <row r="22" spans="1:28" x14ac:dyDescent="0.35">
      <c r="A22" s="45"/>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row>
    <row r="23" spans="1:28" x14ac:dyDescent="0.35">
      <c r="A23" s="45"/>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row>
    <row r="24" spans="1:28" x14ac:dyDescent="0.35">
      <c r="A24" s="45"/>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row>
    <row r="25" spans="1:28" x14ac:dyDescent="0.35">
      <c r="A25" s="45"/>
      <c r="B25" s="45"/>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row>
    <row r="26" spans="1:28" x14ac:dyDescent="0.35">
      <c r="A26" s="45"/>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row>
    <row r="27" spans="1:28" x14ac:dyDescent="0.35">
      <c r="A27" s="45"/>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row>
    <row r="28" spans="1:28" x14ac:dyDescent="0.35">
      <c r="A28" s="45"/>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row>
    <row r="29" spans="1:28" x14ac:dyDescent="0.35">
      <c r="A29" s="45"/>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row>
    <row r="30" spans="1:28" x14ac:dyDescent="0.35">
      <c r="A30" s="45"/>
      <c r="B30" s="45"/>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row>
    <row r="31" spans="1:28" x14ac:dyDescent="0.35">
      <c r="A31" s="45"/>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row>
    <row r="32" spans="1:28" x14ac:dyDescent="0.35">
      <c r="A32" s="45"/>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row>
    <row r="33" spans="1:28" x14ac:dyDescent="0.35">
      <c r="A33" s="45"/>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row>
    <row r="34" spans="1:28" x14ac:dyDescent="0.35">
      <c r="A34" s="45"/>
      <c r="B34" s="45"/>
      <c r="C34" s="45"/>
      <c r="D34" s="45"/>
      <c r="E34" s="45"/>
      <c r="F34" s="45"/>
      <c r="G34" s="45"/>
      <c r="H34" s="45"/>
      <c r="I34" s="45"/>
      <c r="J34" s="45"/>
      <c r="K34" s="45"/>
    </row>
    <row r="35" spans="1:28" x14ac:dyDescent="0.35">
      <c r="A35" s="45"/>
      <c r="B35" s="45"/>
      <c r="C35" s="45"/>
      <c r="D35" s="45"/>
      <c r="E35" s="45"/>
      <c r="F35" s="45"/>
      <c r="G35" s="45"/>
      <c r="H35" s="45"/>
      <c r="I35" s="45"/>
      <c r="J35" s="45"/>
      <c r="K35" s="45"/>
    </row>
    <row r="36" spans="1:28" x14ac:dyDescent="0.35">
      <c r="A36" s="45"/>
      <c r="B36" s="45"/>
      <c r="C36" s="45"/>
      <c r="D36" s="45"/>
      <c r="E36" s="45"/>
      <c r="F36" s="45"/>
      <c r="G36" s="45"/>
      <c r="H36" s="45"/>
      <c r="I36" s="45"/>
      <c r="J36" s="45"/>
      <c r="K36" s="45"/>
    </row>
    <row r="37" spans="1:28" x14ac:dyDescent="0.35">
      <c r="A37" s="45"/>
      <c r="B37" s="45"/>
      <c r="C37" s="45"/>
      <c r="D37" s="45"/>
      <c r="E37" s="45"/>
      <c r="F37" s="45"/>
      <c r="G37" s="45"/>
      <c r="H37" s="45"/>
      <c r="I37" s="45"/>
      <c r="J37" s="45"/>
      <c r="K37" s="45"/>
    </row>
    <row r="38" spans="1:28" x14ac:dyDescent="0.35">
      <c r="A38" s="45"/>
      <c r="B38" s="45"/>
      <c r="C38" s="45"/>
      <c r="D38" s="45"/>
      <c r="E38" s="45"/>
      <c r="F38" s="45"/>
      <c r="G38" s="45"/>
      <c r="H38" s="45"/>
      <c r="I38" s="45"/>
      <c r="J38" s="45"/>
      <c r="K38" s="45"/>
    </row>
    <row r="39" spans="1:28" x14ac:dyDescent="0.35">
      <c r="A39" s="45"/>
      <c r="B39" s="45"/>
      <c r="C39" s="45"/>
      <c r="D39" s="45"/>
      <c r="E39" s="45"/>
      <c r="F39" s="45"/>
      <c r="G39" s="45"/>
      <c r="H39" s="45"/>
      <c r="I39" s="45"/>
      <c r="J39" s="45"/>
      <c r="K39" s="45"/>
    </row>
    <row r="40" spans="1:28" x14ac:dyDescent="0.35">
      <c r="A40" s="45"/>
      <c r="B40" s="45"/>
      <c r="C40" s="45"/>
      <c r="D40" s="45"/>
      <c r="E40" s="45"/>
      <c r="F40" s="45"/>
      <c r="G40" s="45"/>
      <c r="H40" s="45"/>
      <c r="I40" s="45"/>
      <c r="J40" s="45"/>
      <c r="K40" s="45"/>
    </row>
    <row r="41" spans="1:28" x14ac:dyDescent="0.35">
      <c r="A41" s="45"/>
      <c r="B41" s="45"/>
      <c r="C41" s="45"/>
      <c r="D41" s="45"/>
      <c r="E41" s="45"/>
      <c r="F41" s="45"/>
      <c r="G41" s="45"/>
      <c r="H41" s="45"/>
      <c r="I41" s="45"/>
      <c r="J41" s="45"/>
      <c r="K41" s="45"/>
    </row>
    <row r="42" spans="1:28" x14ac:dyDescent="0.35">
      <c r="A42" s="45"/>
      <c r="B42" s="45"/>
      <c r="C42" s="45"/>
      <c r="D42" s="45"/>
      <c r="E42" s="45"/>
      <c r="F42" s="45"/>
      <c r="G42" s="45"/>
      <c r="H42" s="45"/>
      <c r="I42" s="45"/>
      <c r="J42" s="45"/>
      <c r="K42" s="45"/>
    </row>
  </sheetData>
  <sheetProtection algorithmName="SHA-512" hashValue="J9HgIfIYgCgoyae44PJqoXha0i+KvBkARWkVWBh6jvj/Meo/6RMVoDS1A/LbLV+qPmKwDt4+ODfe2c29leg6MA==" saltValue="JMkf1cgLVC4yTMTzPLpjdw==" spinCount="100000" sheet="1" objects="1" scenarios="1"/>
  <mergeCells count="1">
    <mergeCell ref="C8:D8"/>
  </mergeCells>
  <dataValidations count="4">
    <dataValidation type="list" allowBlank="1" showInputMessage="1" showErrorMessage="1" error="Select &quot;Original Submission&quot; or &quot;Re-Submittal&quot; from the drop down menu." prompt="Identify whether this report is an original submission or re-submittal.  Select original submission if you are submitting your report to EPA for the first time.  All subsequent submissions must be identified as a re-submittal." sqref="D10" xr:uid="{00000000-0002-0000-0100-000000000000}">
      <formula1>SubmissionType</formula1>
    </dataValidation>
    <dataValidation type="textLength" operator="lessThanOrEqual" allowBlank="1" showInputMessage="1" showErrorMessage="1" error="Please keep your Company Name to within 200 letters." prompt="Enter the name of the company for which the data in this report applies. The company name must match the organization name under which this report is submitted to EPA through CDX." sqref="D9" xr:uid="{00000000-0002-0000-0100-000002000000}">
      <formula1>200</formula1>
    </dataValidation>
    <dataValidation type="custom" allowBlank="1" showInputMessage="1" showErrorMessage="1" error="Please enter a 9 to 11 digit number." prompt="Enter your company's 9 or 11-digit Employer Identification Number. The number entered should have no dashes." sqref="D12" xr:uid="{00000000-0002-0000-0100-000003000000}">
      <formula1>AND(ISNUMBER(VALUE(D12)),OR(LEN(D12)=9,LEN(D12)=10,LEN(D12)=11))</formula1>
    </dataValidation>
    <dataValidation type="list" allowBlank="1" showInputMessage="1" showErrorMessage="1" error="Please select a reporting year from the drop down menu" prompt="Select the reporting year for which data in this report applies." sqref="D11" xr:uid="{00000000-0002-0000-0100-000001000000}">
      <formula1>ReportingYear</formula1>
    </dataValidation>
  </dataValidations>
  <pageMargins left="0.7" right="0.7" top="0.75" bottom="0.75" header="0.3" footer="0.3"/>
  <pageSetup orientation="landscape"/>
  <drawing r:id="rId1"/>
  <legacyDrawing r:id="rId2"/>
  <extLst>
    <ext xmlns:x14="http://schemas.microsoft.com/office/spreadsheetml/2009/9/main" uri="{78C0D931-6437-407d-A8EE-F0AAD7539E65}">
      <x14:conditionalFormattings>
        <x14:conditionalFormatting xmlns:xm="http://schemas.microsoft.com/office/excel/2006/main">
          <x14:cfRule type="iconSet" priority="6" id="{27FBAC3B-3D98-4226-8902-3423E343B1E8}">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128FDDF6-69E7-4EE7-9D7D-919C50E3389E}">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F47B52D6-5B6F-4843-BCE4-782BF9E48B7D}">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7" id="{25BCD4DC-050B-4BF6-B3A1-B02B1ADCFA9F}">
            <x14:iconSet iconSet="3Symbols" custom="1">
              <x14:cfvo type="percent">
                <xm:f>0</xm:f>
              </x14:cfvo>
              <x14:cfvo type="num">
                <xm:f>0.5</xm:f>
              </x14:cfvo>
              <x14:cfvo type="num">
                <xm:f>1</xm:f>
              </x14:cfvo>
              <x14:cfIcon iconSet="3Symbols" iconId="2"/>
              <x14:cfIcon iconSet="3Symbols" iconId="1"/>
              <x14:cfIcon iconSet="3Symbols" iconId="0"/>
            </x14:iconSet>
          </x14:cfRule>
          <xm:sqref>F12</xm:sqref>
        </x14:conditionalFormatting>
      </x14:conditionalFormatting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tint="0.39997558519241921"/>
  </sheetPr>
  <dimension ref="A1:AC1712"/>
  <sheetViews>
    <sheetView showGridLines="0" topLeftCell="A3" zoomScaleSheetLayoutView="100" workbookViewId="0">
      <selection activeCell="A3" sqref="A3"/>
    </sheetView>
  </sheetViews>
  <sheetFormatPr defaultColWidth="9.1796875" defaultRowHeight="14.5" x14ac:dyDescent="0.35"/>
  <cols>
    <col min="1" max="1" width="3.453125" style="66" customWidth="1"/>
    <col min="2" max="2" width="2.7265625" style="66" customWidth="1"/>
    <col min="3" max="3" width="12.7265625" style="66" customWidth="1"/>
    <col min="4" max="4" width="11" style="66" customWidth="1"/>
    <col min="5" max="5" width="19.7265625" style="66" customWidth="1"/>
    <col min="6" max="6" width="20.453125" style="188" customWidth="1"/>
    <col min="7" max="7" width="14.7265625" style="188" customWidth="1"/>
    <col min="8" max="8" width="29.26953125" style="66" customWidth="1"/>
    <col min="9" max="9" width="11.26953125" style="66" customWidth="1"/>
    <col min="10" max="10" width="17" style="188" customWidth="1"/>
    <col min="11" max="11" width="17.453125" style="188" bestFit="1" customWidth="1"/>
    <col min="12" max="13" width="13.7265625" style="66" customWidth="1"/>
    <col min="14" max="14" width="13.453125" style="66" customWidth="1"/>
    <col min="15" max="15" width="16.26953125" style="66" customWidth="1"/>
    <col min="16" max="16" width="13" style="66" customWidth="1"/>
    <col min="17" max="17" width="11.1796875" style="66" customWidth="1"/>
    <col min="18" max="18" width="22.7265625" style="66" customWidth="1"/>
    <col min="19" max="19" width="3.453125" style="66" customWidth="1"/>
    <col min="20" max="20" width="2.26953125" style="66" customWidth="1"/>
    <col min="21" max="21" width="9.1796875" style="66"/>
    <col min="22" max="22" width="9.1796875" style="66" customWidth="1"/>
    <col min="23" max="23" width="10.453125" style="66" hidden="1" customWidth="1"/>
    <col min="24" max="29" width="9.1796875" style="66" hidden="1" customWidth="1"/>
    <col min="30" max="30" width="9.1796875" style="66" customWidth="1"/>
    <col min="31" max="16384" width="9.1796875" style="66"/>
  </cols>
  <sheetData>
    <row r="1" spans="1:29" ht="12.4" hidden="1" customHeight="1" x14ac:dyDescent="0.35">
      <c r="A1" s="66" t="s">
        <v>360</v>
      </c>
      <c r="F1" s="66"/>
      <c r="G1" s="66"/>
      <c r="J1" s="66"/>
      <c r="K1" s="66"/>
      <c r="N1" s="79"/>
      <c r="P1" s="79" t="s">
        <v>403</v>
      </c>
    </row>
    <row r="2" spans="1:29" ht="21" hidden="1" customHeight="1" x14ac:dyDescent="0.35">
      <c r="F2" s="66"/>
      <c r="G2" s="66"/>
      <c r="J2" s="66"/>
      <c r="K2" s="66"/>
      <c r="N2" s="80"/>
      <c r="P2" s="79" t="str">
        <f>IF('Section 1'!D12=0,"",'Section 1'!D12)</f>
        <v/>
      </c>
    </row>
    <row r="3" spans="1:29" x14ac:dyDescent="0.35">
      <c r="F3" s="66"/>
      <c r="G3" s="66"/>
      <c r="J3" s="66"/>
      <c r="K3" s="66"/>
    </row>
    <row r="4" spans="1:29" s="92" customFormat="1" ht="27.75" customHeight="1" x14ac:dyDescent="0.45">
      <c r="B4" s="134"/>
      <c r="C4" s="135" t="s">
        <v>1</v>
      </c>
      <c r="D4" s="136"/>
      <c r="E4" s="136"/>
      <c r="F4" s="136"/>
      <c r="G4" s="136"/>
      <c r="H4" s="136"/>
      <c r="I4" s="136"/>
      <c r="J4" s="136"/>
      <c r="K4" s="136"/>
      <c r="L4" s="136"/>
      <c r="M4" s="136"/>
      <c r="N4" s="136"/>
      <c r="O4" s="136"/>
      <c r="P4" s="136"/>
      <c r="Q4" s="136"/>
      <c r="R4" s="136"/>
      <c r="S4" s="137"/>
    </row>
    <row r="5" spans="1:29" s="92" customFormat="1" ht="18.5" x14ac:dyDescent="0.45">
      <c r="B5" s="138"/>
      <c r="C5" s="139" t="s">
        <v>365</v>
      </c>
      <c r="D5" s="140"/>
      <c r="E5" s="140"/>
      <c r="F5" s="140"/>
      <c r="G5" s="140"/>
      <c r="H5" s="140"/>
      <c r="I5" s="140"/>
      <c r="J5" s="140"/>
      <c r="K5" s="140"/>
      <c r="L5" s="140"/>
      <c r="M5" s="140"/>
      <c r="N5" s="140"/>
      <c r="O5" s="140"/>
      <c r="P5" s="140"/>
      <c r="Q5" s="140"/>
      <c r="R5" s="190"/>
      <c r="S5" s="141"/>
    </row>
    <row r="6" spans="1:29" x14ac:dyDescent="0.35">
      <c r="B6" s="142"/>
      <c r="C6" s="143"/>
      <c r="D6" s="143"/>
      <c r="E6" s="143"/>
      <c r="F6" s="144"/>
      <c r="G6" s="144"/>
      <c r="H6" s="144"/>
      <c r="I6" s="144"/>
      <c r="J6" s="144"/>
      <c r="K6" s="144"/>
      <c r="L6" s="144"/>
      <c r="M6" s="144"/>
      <c r="N6" s="144"/>
      <c r="O6" s="144"/>
      <c r="P6" s="144"/>
      <c r="Q6" s="144"/>
      <c r="R6" s="190"/>
      <c r="S6" s="145"/>
    </row>
    <row r="7" spans="1:29" x14ac:dyDescent="0.35">
      <c r="B7" s="142"/>
      <c r="C7" s="214" t="s">
        <v>218</v>
      </c>
      <c r="D7" s="214"/>
      <c r="E7" s="146" t="str">
        <f>IF('Section 1'!D9=0,"",'Section 1'!D9)</f>
        <v/>
      </c>
      <c r="F7" s="144"/>
      <c r="G7" s="144"/>
      <c r="H7" s="144"/>
      <c r="I7" s="144"/>
      <c r="J7" s="144"/>
      <c r="K7" s="144"/>
      <c r="L7" s="144"/>
      <c r="M7" s="144"/>
      <c r="N7" s="144"/>
      <c r="O7" s="144"/>
      <c r="P7" s="144"/>
      <c r="Q7" s="144"/>
      <c r="R7" s="190"/>
      <c r="S7" s="145"/>
      <c r="V7" s="115"/>
    </row>
    <row r="8" spans="1:29" x14ac:dyDescent="0.35">
      <c r="B8" s="142"/>
      <c r="C8" s="214" t="s">
        <v>219</v>
      </c>
      <c r="D8" s="214"/>
      <c r="E8" s="147" t="str">
        <f>IF(ReportYr=0,"",ReportYr)</f>
        <v/>
      </c>
      <c r="F8" s="144"/>
      <c r="G8" s="144"/>
      <c r="H8" s="144"/>
      <c r="I8" s="144"/>
      <c r="J8" s="144"/>
      <c r="K8" s="148"/>
      <c r="L8" s="144"/>
      <c r="M8" s="144"/>
      <c r="N8" s="144"/>
      <c r="O8" s="144"/>
      <c r="P8" s="144"/>
      <c r="Q8" s="144"/>
      <c r="R8" s="190"/>
      <c r="S8" s="145"/>
      <c r="V8" s="115"/>
    </row>
    <row r="9" spans="1:29" ht="9.75" customHeight="1" x14ac:dyDescent="0.35">
      <c r="B9" s="149"/>
      <c r="C9" s="144"/>
      <c r="D9" s="144"/>
      <c r="E9" s="144"/>
      <c r="F9" s="144"/>
      <c r="G9" s="144"/>
      <c r="H9" s="144"/>
      <c r="I9" s="144"/>
      <c r="J9" s="144"/>
      <c r="K9" s="144"/>
      <c r="L9" s="144"/>
      <c r="M9" s="144"/>
      <c r="N9" s="144"/>
      <c r="O9" s="144"/>
      <c r="P9" s="144"/>
      <c r="Q9" s="144"/>
      <c r="R9" s="190"/>
      <c r="S9" s="145"/>
      <c r="U9" s="150"/>
      <c r="V9" s="151"/>
    </row>
    <row r="10" spans="1:29" ht="21.75" customHeight="1" x14ac:dyDescent="0.35">
      <c r="B10" s="149"/>
      <c r="C10" s="152" t="s">
        <v>352</v>
      </c>
      <c r="D10" s="144"/>
      <c r="E10" s="144"/>
      <c r="F10" s="144"/>
      <c r="G10" s="144"/>
      <c r="H10" s="144"/>
      <c r="I10" s="144"/>
      <c r="J10" s="144"/>
      <c r="K10" s="144"/>
      <c r="L10" s="144"/>
      <c r="M10" s="144"/>
      <c r="N10" s="144"/>
      <c r="O10" s="144"/>
      <c r="P10" s="144"/>
      <c r="Q10" s="190"/>
      <c r="R10" s="190"/>
      <c r="S10" s="145"/>
      <c r="V10" s="151"/>
    </row>
    <row r="11" spans="1:29" ht="15.4" customHeight="1" x14ac:dyDescent="0.35">
      <c r="B11" s="149"/>
      <c r="C11" s="194" t="s">
        <v>376</v>
      </c>
      <c r="D11" s="191"/>
      <c r="E11" s="191"/>
      <c r="F11" s="191"/>
      <c r="G11" s="191"/>
      <c r="H11" s="191"/>
      <c r="I11" s="191"/>
      <c r="J11" s="191"/>
      <c r="K11" s="191"/>
      <c r="L11" s="191"/>
      <c r="M11" s="191"/>
      <c r="N11" s="191"/>
      <c r="O11" s="191"/>
      <c r="P11" s="191"/>
      <c r="Q11" s="191"/>
      <c r="R11" s="191"/>
      <c r="S11" s="145"/>
      <c r="V11" s="151"/>
    </row>
    <row r="12" spans="1:29" s="153" customFormat="1" ht="18.75" customHeight="1" x14ac:dyDescent="0.35">
      <c r="B12" s="111"/>
      <c r="C12" s="192" t="s">
        <v>351</v>
      </c>
      <c r="D12" s="192"/>
      <c r="E12" s="192"/>
      <c r="F12" s="192"/>
      <c r="G12" s="192"/>
      <c r="H12" s="192"/>
      <c r="I12" s="192"/>
      <c r="J12" s="192"/>
      <c r="K12" s="192"/>
      <c r="L12" s="192"/>
      <c r="M12" s="192"/>
      <c r="N12" s="192"/>
      <c r="O12" s="192"/>
      <c r="P12" s="192"/>
      <c r="Q12" s="192"/>
      <c r="R12" s="192"/>
      <c r="S12" s="145"/>
      <c r="T12" s="66"/>
      <c r="U12" s="66"/>
      <c r="V12" s="151"/>
      <c r="W12" s="66"/>
      <c r="X12" s="66"/>
      <c r="Y12" s="154"/>
    </row>
    <row r="13" spans="1:29" ht="46.9" customHeight="1" x14ac:dyDescent="0.35">
      <c r="B13" s="149"/>
      <c r="C13" s="71" t="s">
        <v>20</v>
      </c>
      <c r="D13" s="71" t="s">
        <v>326</v>
      </c>
      <c r="E13" s="71" t="s">
        <v>327</v>
      </c>
      <c r="F13" s="71" t="s">
        <v>330</v>
      </c>
      <c r="G13" s="71" t="s">
        <v>331</v>
      </c>
      <c r="H13" s="71" t="s">
        <v>369</v>
      </c>
      <c r="I13" s="71" t="s">
        <v>370</v>
      </c>
      <c r="J13" s="71" t="s">
        <v>328</v>
      </c>
      <c r="K13" s="71" t="s">
        <v>329</v>
      </c>
      <c r="L13" s="71" t="s">
        <v>334</v>
      </c>
      <c r="M13" s="71" t="s">
        <v>332</v>
      </c>
      <c r="N13" s="71" t="s">
        <v>22</v>
      </c>
      <c r="O13" s="71" t="s">
        <v>333</v>
      </c>
      <c r="P13" s="71" t="s">
        <v>401</v>
      </c>
      <c r="Q13" s="173" t="s">
        <v>21</v>
      </c>
      <c r="R13" s="71" t="s">
        <v>217</v>
      </c>
      <c r="S13" s="145"/>
      <c r="V13" s="151"/>
      <c r="Y13" s="155"/>
    </row>
    <row r="14" spans="1:29" s="69" customFormat="1" x14ac:dyDescent="0.35">
      <c r="B14" s="156"/>
      <c r="C14" s="174" t="s">
        <v>400</v>
      </c>
      <c r="D14" s="174" t="s">
        <v>23</v>
      </c>
      <c r="E14" s="174" t="s">
        <v>374</v>
      </c>
      <c r="F14" s="174" t="s">
        <v>374</v>
      </c>
      <c r="G14" s="174" t="s">
        <v>374</v>
      </c>
      <c r="H14" s="174" t="s">
        <v>5</v>
      </c>
      <c r="I14" s="174" t="s">
        <v>374</v>
      </c>
      <c r="J14" s="174" t="s">
        <v>374</v>
      </c>
      <c r="K14" s="174" t="s">
        <v>374</v>
      </c>
      <c r="L14" s="174" t="s">
        <v>5</v>
      </c>
      <c r="M14" s="174" t="s">
        <v>6</v>
      </c>
      <c r="N14" s="174" t="s">
        <v>374</v>
      </c>
      <c r="O14" s="174" t="s">
        <v>374</v>
      </c>
      <c r="P14" s="174" t="s">
        <v>373</v>
      </c>
      <c r="Q14" s="174" t="s">
        <v>5</v>
      </c>
      <c r="R14" s="174" t="s">
        <v>5</v>
      </c>
      <c r="S14" s="145"/>
      <c r="W14" s="157" t="s">
        <v>278</v>
      </c>
    </row>
    <row r="15" spans="1:29" s="68" customFormat="1" x14ac:dyDescent="0.35">
      <c r="B15" s="158"/>
      <c r="C15" s="175">
        <v>1</v>
      </c>
      <c r="D15" s="176">
        <v>43115</v>
      </c>
      <c r="E15" s="177" t="s">
        <v>7</v>
      </c>
      <c r="F15" s="186" t="s">
        <v>336</v>
      </c>
      <c r="G15" s="185" t="s">
        <v>354</v>
      </c>
      <c r="H15" s="179" t="s">
        <v>32</v>
      </c>
      <c r="I15" s="180">
        <v>3000</v>
      </c>
      <c r="J15" s="185" t="s">
        <v>335</v>
      </c>
      <c r="K15" s="185" t="s">
        <v>353</v>
      </c>
      <c r="L15" s="178" t="s">
        <v>299</v>
      </c>
      <c r="M15" s="178">
        <v>1000</v>
      </c>
      <c r="N15" s="202" t="s">
        <v>355</v>
      </c>
      <c r="O15" s="178" t="s">
        <v>215</v>
      </c>
      <c r="P15" s="208">
        <v>12345678900</v>
      </c>
      <c r="Q15" s="178" t="s">
        <v>216</v>
      </c>
      <c r="R15" s="178" t="s">
        <v>296</v>
      </c>
      <c r="S15" s="145"/>
      <c r="W15" s="68" t="s">
        <v>286</v>
      </c>
      <c r="X15" s="68" t="s">
        <v>280</v>
      </c>
      <c r="Y15" s="68" t="s">
        <v>279</v>
      </c>
      <c r="Z15" s="68" t="s">
        <v>284</v>
      </c>
      <c r="AA15" s="68" t="s">
        <v>282</v>
      </c>
      <c r="AB15" s="68" t="s">
        <v>343</v>
      </c>
      <c r="AC15" s="68" t="s">
        <v>344</v>
      </c>
    </row>
    <row r="16" spans="1:29" s="68" customFormat="1" x14ac:dyDescent="0.35">
      <c r="A16" s="91" t="s">
        <v>283</v>
      </c>
      <c r="B16" s="158"/>
      <c r="C16" s="181" t="str">
        <f>IF(L16=0,"",1)</f>
        <v/>
      </c>
      <c r="D16" s="122"/>
      <c r="E16" s="200"/>
      <c r="F16" s="201"/>
      <c r="G16" s="201"/>
      <c r="H16" s="201"/>
      <c r="I16" s="123"/>
      <c r="J16" s="201"/>
      <c r="K16" s="201"/>
      <c r="L16" s="201"/>
      <c r="M16" s="46"/>
      <c r="N16" s="108"/>
      <c r="O16" s="201"/>
      <c r="P16" s="207"/>
      <c r="Q16" s="201"/>
      <c r="R16" s="201"/>
      <c r="S16" s="145"/>
      <c r="U16" s="159" t="str">
        <f>IF(SUM(X16:AC16)&gt;0,"ROW INCOMPLETE OR INVALID DATA ENTERED; ENTER/EDIT DATA IN REQUIRED FIELDS","")</f>
        <v/>
      </c>
      <c r="W16" s="70" t="str">
        <f t="shared" ref="W16:W79" si="0">IF(C16="","N","Y")</f>
        <v>N</v>
      </c>
      <c r="X16" s="70">
        <f t="shared" ref="X16:X79" si="1">IF(C16="",0,IF(OR(D16=0,E16=0,J16,K16=0,F16=0,G16=0,H16=0,I16=0,L16=0,M16=0,N16=0,O16=0,P16=0,Q16=0,R16=0),1,0))</f>
        <v>0</v>
      </c>
      <c r="Y16" s="70">
        <f t="shared" ref="Y16:Y79" si="2">IF(OR(D16=0,AND(D16&gt;=StartDate,D16&lt;=EndDate)),0,1)</f>
        <v>0</v>
      </c>
      <c r="Z16" s="70">
        <f>IF(H16=0,0,IF(COUNTIF(Lists!$B$3:$B$203,H16)&gt;0,0,1))</f>
        <v>0</v>
      </c>
      <c r="AA16" s="70">
        <f>IF(L16=0,0,IF(COUNTIF(Lists!$D$3:$D$25,L16)&gt;0,0,1))</f>
        <v>0</v>
      </c>
      <c r="AB16" s="115">
        <f>IF(Q16=0,0,IF(COUNTIF(TransactionType,Q16)&gt;0,0,1))</f>
        <v>0</v>
      </c>
      <c r="AC16" s="115">
        <f>IF(R16=0,0,IF(OR(COUNTIF(NewIntendedUses,R16)&gt;0,COUNTIF(UsedIntendedUses,R16)&gt;0),0,1))</f>
        <v>0</v>
      </c>
    </row>
    <row r="17" spans="2:29" s="68" customFormat="1" x14ac:dyDescent="0.35">
      <c r="B17" s="158"/>
      <c r="C17" s="181" t="str">
        <f>IF(L17=0,"",MAX($C$16:C16)+1)</f>
        <v/>
      </c>
      <c r="D17" s="122"/>
      <c r="E17" s="200"/>
      <c r="F17" s="201"/>
      <c r="G17" s="201"/>
      <c r="H17" s="201"/>
      <c r="I17" s="123"/>
      <c r="J17" s="201"/>
      <c r="K17" s="201"/>
      <c r="L17" s="201"/>
      <c r="M17" s="46"/>
      <c r="N17" s="108"/>
      <c r="O17" s="201"/>
      <c r="P17" s="207"/>
      <c r="Q17" s="201"/>
      <c r="R17" s="201"/>
      <c r="S17" s="145"/>
      <c r="U17" s="159" t="str">
        <f t="shared" ref="U17:U80" si="3">IF(SUM(X17:AC17)&gt;0,"ROW INCOMPLETE OR INVALID DATA ENTERED; ENTER/EDIT DATA IN REQUIRED FIELDS","")</f>
        <v/>
      </c>
      <c r="W17" s="70" t="str">
        <f t="shared" si="0"/>
        <v>N</v>
      </c>
      <c r="X17" s="70">
        <f t="shared" si="1"/>
        <v>0</v>
      </c>
      <c r="Y17" s="70">
        <f t="shared" si="2"/>
        <v>0</v>
      </c>
      <c r="Z17" s="70">
        <f>IF(H17=0,0,IF(COUNTIF(Lists!$B$3:$B$203,H17)&gt;0,0,1))</f>
        <v>0</v>
      </c>
      <c r="AA17" s="70">
        <f>IF(L17=0,0,IF(COUNTIF(Lists!$D$3:$D$25,L17)&gt;0,0,1))</f>
        <v>0</v>
      </c>
      <c r="AB17" s="115">
        <f t="shared" ref="AB17:AB79" si="4">IF(Q17=0,0,IF(COUNTIF(TransactionType,Q17)&gt;0,0,1))</f>
        <v>0</v>
      </c>
      <c r="AC17" s="115">
        <f t="shared" ref="AC17:AC79" si="5">IF(R17=0,0,IF(OR(COUNTIF(NewIntendedUses,R17)&gt;0,COUNTIF(UsedIntendedUses,R17)&gt;0),0,1))</f>
        <v>0</v>
      </c>
    </row>
    <row r="18" spans="2:29" s="68" customFormat="1" x14ac:dyDescent="0.35">
      <c r="B18" s="158"/>
      <c r="C18" s="181" t="str">
        <f>IF(L18=0,"",MAX($C$16:C17)+1)</f>
        <v/>
      </c>
      <c r="D18" s="122"/>
      <c r="E18" s="200"/>
      <c r="F18" s="201"/>
      <c r="G18" s="201"/>
      <c r="H18" s="201"/>
      <c r="I18" s="123"/>
      <c r="J18" s="201"/>
      <c r="K18" s="201"/>
      <c r="L18" s="201"/>
      <c r="M18" s="46"/>
      <c r="N18" s="108"/>
      <c r="O18" s="201"/>
      <c r="P18" s="207"/>
      <c r="Q18" s="201"/>
      <c r="R18" s="201"/>
      <c r="S18" s="145"/>
      <c r="U18" s="159" t="str">
        <f t="shared" si="3"/>
        <v/>
      </c>
      <c r="W18" s="70" t="str">
        <f t="shared" si="0"/>
        <v>N</v>
      </c>
      <c r="X18" s="70">
        <f t="shared" si="1"/>
        <v>0</v>
      </c>
      <c r="Y18" s="70">
        <f t="shared" si="2"/>
        <v>0</v>
      </c>
      <c r="Z18" s="70">
        <f>IF(H18=0,0,IF(COUNTIF(Lists!$B$3:$B$203,H18)&gt;0,0,1))</f>
        <v>0</v>
      </c>
      <c r="AA18" s="70">
        <f>IF(L18=0,0,IF(COUNTIF(Lists!$D$3:$D$25,L18)&gt;0,0,1))</f>
        <v>0</v>
      </c>
      <c r="AB18" s="115">
        <f t="shared" si="4"/>
        <v>0</v>
      </c>
      <c r="AC18" s="115">
        <f t="shared" si="5"/>
        <v>0</v>
      </c>
    </row>
    <row r="19" spans="2:29" s="68" customFormat="1" x14ac:dyDescent="0.35">
      <c r="B19" s="158"/>
      <c r="C19" s="181" t="str">
        <f>IF(L19=0,"",MAX($C$16:C18)+1)</f>
        <v/>
      </c>
      <c r="D19" s="122"/>
      <c r="E19" s="200"/>
      <c r="F19" s="201"/>
      <c r="G19" s="201"/>
      <c r="H19" s="201"/>
      <c r="I19" s="123"/>
      <c r="J19" s="201"/>
      <c r="K19" s="201"/>
      <c r="L19" s="201"/>
      <c r="M19" s="46"/>
      <c r="N19" s="108"/>
      <c r="O19" s="201"/>
      <c r="P19" s="207"/>
      <c r="Q19" s="201"/>
      <c r="R19" s="201"/>
      <c r="S19" s="145"/>
      <c r="U19" s="159" t="str">
        <f t="shared" si="3"/>
        <v/>
      </c>
      <c r="W19" s="70" t="str">
        <f t="shared" si="0"/>
        <v>N</v>
      </c>
      <c r="X19" s="70">
        <f t="shared" si="1"/>
        <v>0</v>
      </c>
      <c r="Y19" s="70">
        <f t="shared" si="2"/>
        <v>0</v>
      </c>
      <c r="Z19" s="70">
        <f>IF(H19=0,0,IF(COUNTIF(Lists!$B$3:$B$203,H19)&gt;0,0,1))</f>
        <v>0</v>
      </c>
      <c r="AA19" s="70">
        <f>IF(L19=0,0,IF(COUNTIF(Lists!$D$3:$D$25,L19)&gt;0,0,1))</f>
        <v>0</v>
      </c>
      <c r="AB19" s="115">
        <f t="shared" si="4"/>
        <v>0</v>
      </c>
      <c r="AC19" s="115">
        <f t="shared" si="5"/>
        <v>0</v>
      </c>
    </row>
    <row r="20" spans="2:29" s="68" customFormat="1" x14ac:dyDescent="0.35">
      <c r="B20" s="158"/>
      <c r="C20" s="181" t="str">
        <f>IF(L20=0,"",MAX($C$16:C19)+1)</f>
        <v/>
      </c>
      <c r="D20" s="122"/>
      <c r="E20" s="200"/>
      <c r="F20" s="201"/>
      <c r="G20" s="201"/>
      <c r="H20" s="201"/>
      <c r="I20" s="123"/>
      <c r="J20" s="201"/>
      <c r="K20" s="201"/>
      <c r="L20" s="201"/>
      <c r="M20" s="46"/>
      <c r="N20" s="108"/>
      <c r="O20" s="201"/>
      <c r="P20" s="207"/>
      <c r="Q20" s="201"/>
      <c r="R20" s="201"/>
      <c r="S20" s="145"/>
      <c r="U20" s="159" t="str">
        <f t="shared" si="3"/>
        <v/>
      </c>
      <c r="W20" s="70" t="str">
        <f t="shared" si="0"/>
        <v>N</v>
      </c>
      <c r="X20" s="70">
        <f t="shared" si="1"/>
        <v>0</v>
      </c>
      <c r="Y20" s="70">
        <f t="shared" si="2"/>
        <v>0</v>
      </c>
      <c r="Z20" s="70">
        <f>IF(H20=0,0,IF(COUNTIF(Lists!$B$3:$B$203,H20)&gt;0,0,1))</f>
        <v>0</v>
      </c>
      <c r="AA20" s="70">
        <f>IF(L20=0,0,IF(COUNTIF(Lists!$D$3:$D$25,L20)&gt;0,0,1))</f>
        <v>0</v>
      </c>
      <c r="AB20" s="115">
        <f t="shared" si="4"/>
        <v>0</v>
      </c>
      <c r="AC20" s="115">
        <f t="shared" si="5"/>
        <v>0</v>
      </c>
    </row>
    <row r="21" spans="2:29" s="68" customFormat="1" x14ac:dyDescent="0.35">
      <c r="B21" s="158"/>
      <c r="C21" s="181" t="str">
        <f>IF(L21=0,"",MAX($C$16:C20)+1)</f>
        <v/>
      </c>
      <c r="D21" s="122"/>
      <c r="E21" s="200"/>
      <c r="F21" s="201"/>
      <c r="G21" s="201"/>
      <c r="H21" s="201"/>
      <c r="I21" s="123"/>
      <c r="J21" s="201"/>
      <c r="K21" s="201"/>
      <c r="L21" s="201"/>
      <c r="M21" s="46"/>
      <c r="N21" s="108"/>
      <c r="O21" s="201"/>
      <c r="P21" s="207"/>
      <c r="Q21" s="201"/>
      <c r="R21" s="201"/>
      <c r="S21" s="145"/>
      <c r="U21" s="159" t="str">
        <f t="shared" si="3"/>
        <v/>
      </c>
      <c r="W21" s="70" t="str">
        <f t="shared" si="0"/>
        <v>N</v>
      </c>
      <c r="X21" s="70">
        <f t="shared" si="1"/>
        <v>0</v>
      </c>
      <c r="Y21" s="70">
        <f t="shared" si="2"/>
        <v>0</v>
      </c>
      <c r="Z21" s="70">
        <f>IF(H21=0,0,IF(COUNTIF(Lists!$B$3:$B$203,H21)&gt;0,0,1))</f>
        <v>0</v>
      </c>
      <c r="AA21" s="70">
        <f>IF(L21=0,0,IF(COUNTIF(Lists!$D$3:$D$25,L21)&gt;0,0,1))</f>
        <v>0</v>
      </c>
      <c r="AB21" s="115">
        <f t="shared" si="4"/>
        <v>0</v>
      </c>
      <c r="AC21" s="115">
        <f t="shared" si="5"/>
        <v>0</v>
      </c>
    </row>
    <row r="22" spans="2:29" s="68" customFormat="1" x14ac:dyDescent="0.35">
      <c r="B22" s="158"/>
      <c r="C22" s="181" t="str">
        <f>IF(L22=0,"",MAX($C$16:C21)+1)</f>
        <v/>
      </c>
      <c r="D22" s="122"/>
      <c r="E22" s="200"/>
      <c r="F22" s="201"/>
      <c r="G22" s="201"/>
      <c r="H22" s="201"/>
      <c r="I22" s="123"/>
      <c r="J22" s="201"/>
      <c r="K22" s="201"/>
      <c r="L22" s="201"/>
      <c r="M22" s="46"/>
      <c r="N22" s="108"/>
      <c r="O22" s="201"/>
      <c r="P22" s="207"/>
      <c r="Q22" s="201"/>
      <c r="R22" s="201"/>
      <c r="S22" s="145"/>
      <c r="U22" s="159" t="str">
        <f t="shared" si="3"/>
        <v/>
      </c>
      <c r="W22" s="70" t="str">
        <f t="shared" si="0"/>
        <v>N</v>
      </c>
      <c r="X22" s="70">
        <f t="shared" si="1"/>
        <v>0</v>
      </c>
      <c r="Y22" s="70">
        <f t="shared" si="2"/>
        <v>0</v>
      </c>
      <c r="Z22" s="70">
        <f>IF(H22=0,0,IF(COUNTIF(Lists!$B$3:$B$203,H22)&gt;0,0,1))</f>
        <v>0</v>
      </c>
      <c r="AA22" s="70">
        <f>IF(L22=0,0,IF(COUNTIF(Lists!$D$3:$D$25,L22)&gt;0,0,1))</f>
        <v>0</v>
      </c>
      <c r="AB22" s="115">
        <f t="shared" si="4"/>
        <v>0</v>
      </c>
      <c r="AC22" s="115">
        <f t="shared" si="5"/>
        <v>0</v>
      </c>
    </row>
    <row r="23" spans="2:29" s="68" customFormat="1" x14ac:dyDescent="0.35">
      <c r="B23" s="158"/>
      <c r="C23" s="181" t="str">
        <f>IF(L23=0,"",MAX($C$16:C22)+1)</f>
        <v/>
      </c>
      <c r="D23" s="122"/>
      <c r="E23" s="200"/>
      <c r="F23" s="201"/>
      <c r="G23" s="201"/>
      <c r="H23" s="201"/>
      <c r="I23" s="123"/>
      <c r="J23" s="201"/>
      <c r="K23" s="201"/>
      <c r="L23" s="201"/>
      <c r="M23" s="46"/>
      <c r="N23" s="108"/>
      <c r="O23" s="201"/>
      <c r="P23" s="207"/>
      <c r="Q23" s="201"/>
      <c r="R23" s="201"/>
      <c r="S23" s="145"/>
      <c r="U23" s="159" t="str">
        <f t="shared" si="3"/>
        <v/>
      </c>
      <c r="W23" s="70" t="str">
        <f t="shared" si="0"/>
        <v>N</v>
      </c>
      <c r="X23" s="70">
        <f t="shared" si="1"/>
        <v>0</v>
      </c>
      <c r="Y23" s="70">
        <f t="shared" si="2"/>
        <v>0</v>
      </c>
      <c r="Z23" s="70">
        <f>IF(H23=0,0,IF(COUNTIF(Lists!$B$3:$B$203,H23)&gt;0,0,1))</f>
        <v>0</v>
      </c>
      <c r="AA23" s="70">
        <f>IF(L23=0,0,IF(COUNTIF(Lists!$D$3:$D$25,L23)&gt;0,0,1))</f>
        <v>0</v>
      </c>
      <c r="AB23" s="115">
        <f t="shared" si="4"/>
        <v>0</v>
      </c>
      <c r="AC23" s="115">
        <f t="shared" si="5"/>
        <v>0</v>
      </c>
    </row>
    <row r="24" spans="2:29" s="68" customFormat="1" x14ac:dyDescent="0.35">
      <c r="B24" s="158"/>
      <c r="C24" s="181" t="str">
        <f>IF(L24=0,"",MAX($C$16:C23)+1)</f>
        <v/>
      </c>
      <c r="D24" s="122"/>
      <c r="E24" s="200"/>
      <c r="F24" s="201"/>
      <c r="G24" s="201"/>
      <c r="H24" s="201"/>
      <c r="I24" s="123"/>
      <c r="J24" s="201"/>
      <c r="K24" s="201"/>
      <c r="L24" s="201"/>
      <c r="M24" s="46"/>
      <c r="N24" s="108"/>
      <c r="O24" s="201"/>
      <c r="P24" s="207"/>
      <c r="Q24" s="201"/>
      <c r="R24" s="201"/>
      <c r="S24" s="145"/>
      <c r="U24" s="159" t="str">
        <f t="shared" si="3"/>
        <v/>
      </c>
      <c r="W24" s="70" t="str">
        <f t="shared" si="0"/>
        <v>N</v>
      </c>
      <c r="X24" s="70">
        <f t="shared" si="1"/>
        <v>0</v>
      </c>
      <c r="Y24" s="70">
        <f t="shared" si="2"/>
        <v>0</v>
      </c>
      <c r="Z24" s="70">
        <f>IF(H24=0,0,IF(COUNTIF(Lists!$B$3:$B$203,H24)&gt;0,0,1))</f>
        <v>0</v>
      </c>
      <c r="AA24" s="70">
        <f>IF(L24=0,0,IF(COUNTIF(Lists!$D$3:$D$25,L24)&gt;0,0,1))</f>
        <v>0</v>
      </c>
      <c r="AB24" s="115">
        <f t="shared" si="4"/>
        <v>0</v>
      </c>
      <c r="AC24" s="115">
        <f t="shared" si="5"/>
        <v>0</v>
      </c>
    </row>
    <row r="25" spans="2:29" s="68" customFormat="1" x14ac:dyDescent="0.35">
      <c r="B25" s="158"/>
      <c r="C25" s="181" t="str">
        <f>IF(L25=0,"",MAX($C$16:C24)+1)</f>
        <v/>
      </c>
      <c r="D25" s="122"/>
      <c r="E25" s="200"/>
      <c r="F25" s="201"/>
      <c r="G25" s="201"/>
      <c r="H25" s="201"/>
      <c r="I25" s="123"/>
      <c r="J25" s="201"/>
      <c r="K25" s="201"/>
      <c r="L25" s="201"/>
      <c r="M25" s="46"/>
      <c r="N25" s="108"/>
      <c r="O25" s="201"/>
      <c r="P25" s="207"/>
      <c r="Q25" s="201"/>
      <c r="R25" s="201"/>
      <c r="S25" s="145"/>
      <c r="U25" s="159" t="str">
        <f t="shared" si="3"/>
        <v/>
      </c>
      <c r="W25" s="70" t="str">
        <f t="shared" si="0"/>
        <v>N</v>
      </c>
      <c r="X25" s="70">
        <f t="shared" si="1"/>
        <v>0</v>
      </c>
      <c r="Y25" s="70">
        <f t="shared" si="2"/>
        <v>0</v>
      </c>
      <c r="Z25" s="70">
        <f>IF(H25=0,0,IF(COUNTIF(Lists!$B$3:$B$203,H25)&gt;0,0,1))</f>
        <v>0</v>
      </c>
      <c r="AA25" s="70">
        <f>IF(L25=0,0,IF(COUNTIF(Lists!$D$3:$D$25,L25)&gt;0,0,1))</f>
        <v>0</v>
      </c>
      <c r="AB25" s="115">
        <f t="shared" si="4"/>
        <v>0</v>
      </c>
      <c r="AC25" s="115">
        <f t="shared" si="5"/>
        <v>0</v>
      </c>
    </row>
    <row r="26" spans="2:29" s="68" customFormat="1" x14ac:dyDescent="0.35">
      <c r="B26" s="158"/>
      <c r="C26" s="181" t="str">
        <f>IF(L26=0,"",MAX($C$16:C25)+1)</f>
        <v/>
      </c>
      <c r="D26" s="122"/>
      <c r="E26" s="200"/>
      <c r="F26" s="201"/>
      <c r="G26" s="201"/>
      <c r="H26" s="201"/>
      <c r="I26" s="123"/>
      <c r="J26" s="201"/>
      <c r="K26" s="201"/>
      <c r="L26" s="201"/>
      <c r="M26" s="46"/>
      <c r="N26" s="108"/>
      <c r="O26" s="201"/>
      <c r="P26" s="207"/>
      <c r="Q26" s="201"/>
      <c r="R26" s="201"/>
      <c r="S26" s="145"/>
      <c r="U26" s="159" t="str">
        <f t="shared" si="3"/>
        <v/>
      </c>
      <c r="W26" s="70" t="str">
        <f t="shared" si="0"/>
        <v>N</v>
      </c>
      <c r="X26" s="70">
        <f t="shared" si="1"/>
        <v>0</v>
      </c>
      <c r="Y26" s="70">
        <f t="shared" si="2"/>
        <v>0</v>
      </c>
      <c r="Z26" s="70">
        <f>IF(H26=0,0,IF(COUNTIF(Lists!$B$3:$B$203,H26)&gt;0,0,1))</f>
        <v>0</v>
      </c>
      <c r="AA26" s="70">
        <f>IF(L26=0,0,IF(COUNTIF(Lists!$D$3:$D$25,L26)&gt;0,0,1))</f>
        <v>0</v>
      </c>
      <c r="AB26" s="115">
        <f t="shared" si="4"/>
        <v>0</v>
      </c>
      <c r="AC26" s="115">
        <f t="shared" si="5"/>
        <v>0</v>
      </c>
    </row>
    <row r="27" spans="2:29" s="68" customFormat="1" x14ac:dyDescent="0.35">
      <c r="B27" s="158"/>
      <c r="C27" s="181" t="str">
        <f>IF(L27=0,"",MAX($C$16:C26)+1)</f>
        <v/>
      </c>
      <c r="D27" s="122"/>
      <c r="E27" s="200"/>
      <c r="F27" s="201"/>
      <c r="G27" s="201"/>
      <c r="H27" s="201"/>
      <c r="I27" s="123"/>
      <c r="J27" s="201"/>
      <c r="K27" s="201"/>
      <c r="L27" s="201"/>
      <c r="M27" s="46"/>
      <c r="N27" s="108"/>
      <c r="O27" s="201"/>
      <c r="P27" s="207"/>
      <c r="Q27" s="201"/>
      <c r="R27" s="201"/>
      <c r="S27" s="145"/>
      <c r="U27" s="159" t="str">
        <f t="shared" si="3"/>
        <v/>
      </c>
      <c r="W27" s="70" t="str">
        <f t="shared" si="0"/>
        <v>N</v>
      </c>
      <c r="X27" s="70">
        <f t="shared" si="1"/>
        <v>0</v>
      </c>
      <c r="Y27" s="70">
        <f t="shared" si="2"/>
        <v>0</v>
      </c>
      <c r="Z27" s="70">
        <f>IF(H27=0,0,IF(COUNTIF(Lists!$B$3:$B$203,H27)&gt;0,0,1))</f>
        <v>0</v>
      </c>
      <c r="AA27" s="70">
        <f>IF(L27=0,0,IF(COUNTIF(Lists!$D$3:$D$25,L27)&gt;0,0,1))</f>
        <v>0</v>
      </c>
      <c r="AB27" s="115">
        <f t="shared" si="4"/>
        <v>0</v>
      </c>
      <c r="AC27" s="115">
        <f t="shared" si="5"/>
        <v>0</v>
      </c>
    </row>
    <row r="28" spans="2:29" s="68" customFormat="1" x14ac:dyDescent="0.35">
      <c r="B28" s="158"/>
      <c r="C28" s="181" t="str">
        <f>IF(L28=0,"",MAX($C$16:C27)+1)</f>
        <v/>
      </c>
      <c r="D28" s="122"/>
      <c r="E28" s="200"/>
      <c r="F28" s="201"/>
      <c r="G28" s="201"/>
      <c r="H28" s="201"/>
      <c r="I28" s="123"/>
      <c r="J28" s="201"/>
      <c r="K28" s="201"/>
      <c r="L28" s="201"/>
      <c r="M28" s="46"/>
      <c r="N28" s="108"/>
      <c r="O28" s="201"/>
      <c r="P28" s="207"/>
      <c r="Q28" s="201"/>
      <c r="R28" s="201"/>
      <c r="S28" s="145"/>
      <c r="U28" s="159" t="str">
        <f t="shared" si="3"/>
        <v/>
      </c>
      <c r="W28" s="70" t="str">
        <f t="shared" si="0"/>
        <v>N</v>
      </c>
      <c r="X28" s="70">
        <f t="shared" si="1"/>
        <v>0</v>
      </c>
      <c r="Y28" s="70">
        <f t="shared" si="2"/>
        <v>0</v>
      </c>
      <c r="Z28" s="70">
        <f>IF(H28=0,0,IF(COUNTIF(Lists!$B$3:$B$203,H28)&gt;0,0,1))</f>
        <v>0</v>
      </c>
      <c r="AA28" s="70">
        <f>IF(L28=0,0,IF(COUNTIF(Lists!$D$3:$D$25,L28)&gt;0,0,1))</f>
        <v>0</v>
      </c>
      <c r="AB28" s="115">
        <f t="shared" si="4"/>
        <v>0</v>
      </c>
      <c r="AC28" s="115">
        <f t="shared" si="5"/>
        <v>0</v>
      </c>
    </row>
    <row r="29" spans="2:29" s="68" customFormat="1" x14ac:dyDescent="0.35">
      <c r="B29" s="158"/>
      <c r="C29" s="181" t="str">
        <f>IF(L29=0,"",MAX($C$16:C28)+1)</f>
        <v/>
      </c>
      <c r="D29" s="122"/>
      <c r="E29" s="200"/>
      <c r="F29" s="201"/>
      <c r="G29" s="201"/>
      <c r="H29" s="201"/>
      <c r="I29" s="123"/>
      <c r="J29" s="201"/>
      <c r="K29" s="201"/>
      <c r="L29" s="201"/>
      <c r="M29" s="46"/>
      <c r="N29" s="108"/>
      <c r="O29" s="201"/>
      <c r="P29" s="207"/>
      <c r="Q29" s="201"/>
      <c r="R29" s="201"/>
      <c r="S29" s="145"/>
      <c r="U29" s="159" t="str">
        <f t="shared" si="3"/>
        <v/>
      </c>
      <c r="W29" s="70" t="str">
        <f t="shared" si="0"/>
        <v>N</v>
      </c>
      <c r="X29" s="70">
        <f t="shared" si="1"/>
        <v>0</v>
      </c>
      <c r="Y29" s="70">
        <f t="shared" si="2"/>
        <v>0</v>
      </c>
      <c r="Z29" s="70">
        <f>IF(H29=0,0,IF(COUNTIF(Lists!$B$3:$B$203,H29)&gt;0,0,1))</f>
        <v>0</v>
      </c>
      <c r="AA29" s="70">
        <f>IF(L29=0,0,IF(COUNTIF(Lists!$D$3:$D$25,L29)&gt;0,0,1))</f>
        <v>0</v>
      </c>
      <c r="AB29" s="115">
        <f t="shared" si="4"/>
        <v>0</v>
      </c>
      <c r="AC29" s="115">
        <f t="shared" si="5"/>
        <v>0</v>
      </c>
    </row>
    <row r="30" spans="2:29" s="68" customFormat="1" x14ac:dyDescent="0.35">
      <c r="B30" s="158"/>
      <c r="C30" s="181" t="str">
        <f>IF(L30=0,"",MAX($C$16:C29)+1)</f>
        <v/>
      </c>
      <c r="D30" s="122"/>
      <c r="E30" s="200"/>
      <c r="F30" s="201"/>
      <c r="G30" s="201"/>
      <c r="H30" s="201"/>
      <c r="I30" s="123"/>
      <c r="J30" s="201"/>
      <c r="K30" s="201"/>
      <c r="L30" s="201"/>
      <c r="M30" s="46"/>
      <c r="N30" s="108"/>
      <c r="O30" s="201"/>
      <c r="P30" s="207"/>
      <c r="Q30" s="201"/>
      <c r="R30" s="201"/>
      <c r="S30" s="145"/>
      <c r="U30" s="159" t="str">
        <f t="shared" si="3"/>
        <v/>
      </c>
      <c r="W30" s="70" t="str">
        <f t="shared" si="0"/>
        <v>N</v>
      </c>
      <c r="X30" s="70">
        <f t="shared" si="1"/>
        <v>0</v>
      </c>
      <c r="Y30" s="70">
        <f t="shared" si="2"/>
        <v>0</v>
      </c>
      <c r="Z30" s="70">
        <f>IF(H30=0,0,IF(COUNTIF(Lists!$B$3:$B$203,H30)&gt;0,0,1))</f>
        <v>0</v>
      </c>
      <c r="AA30" s="70">
        <f>IF(L30=0,0,IF(COUNTIF(Lists!$D$3:$D$25,L30)&gt;0,0,1))</f>
        <v>0</v>
      </c>
      <c r="AB30" s="115">
        <f t="shared" si="4"/>
        <v>0</v>
      </c>
      <c r="AC30" s="115">
        <f t="shared" si="5"/>
        <v>0</v>
      </c>
    </row>
    <row r="31" spans="2:29" s="68" customFormat="1" x14ac:dyDescent="0.35">
      <c r="B31" s="158"/>
      <c r="C31" s="181" t="str">
        <f>IF(L31=0,"",MAX($C$16:C30)+1)</f>
        <v/>
      </c>
      <c r="D31" s="122"/>
      <c r="E31" s="200"/>
      <c r="F31" s="201"/>
      <c r="G31" s="201"/>
      <c r="H31" s="201"/>
      <c r="I31" s="123"/>
      <c r="J31" s="201"/>
      <c r="K31" s="201"/>
      <c r="L31" s="201"/>
      <c r="M31" s="46"/>
      <c r="N31" s="108"/>
      <c r="O31" s="201"/>
      <c r="P31" s="207"/>
      <c r="Q31" s="201"/>
      <c r="R31" s="201"/>
      <c r="S31" s="145"/>
      <c r="U31" s="159" t="str">
        <f t="shared" si="3"/>
        <v/>
      </c>
      <c r="W31" s="70" t="str">
        <f t="shared" si="0"/>
        <v>N</v>
      </c>
      <c r="X31" s="70">
        <f t="shared" si="1"/>
        <v>0</v>
      </c>
      <c r="Y31" s="70">
        <f t="shared" si="2"/>
        <v>0</v>
      </c>
      <c r="Z31" s="70">
        <f>IF(H31=0,0,IF(COUNTIF(Lists!$B$3:$B$203,H31)&gt;0,0,1))</f>
        <v>0</v>
      </c>
      <c r="AA31" s="70">
        <f>IF(L31=0,0,IF(COUNTIF(Lists!$D$3:$D$25,L31)&gt;0,0,1))</f>
        <v>0</v>
      </c>
      <c r="AB31" s="115">
        <f t="shared" si="4"/>
        <v>0</v>
      </c>
      <c r="AC31" s="115">
        <f t="shared" si="5"/>
        <v>0</v>
      </c>
    </row>
    <row r="32" spans="2:29" s="68" customFormat="1" x14ac:dyDescent="0.35">
      <c r="B32" s="158"/>
      <c r="C32" s="181" t="str">
        <f>IF(L32=0,"",MAX($C$16:C31)+1)</f>
        <v/>
      </c>
      <c r="D32" s="122"/>
      <c r="E32" s="200"/>
      <c r="F32" s="201"/>
      <c r="G32" s="201"/>
      <c r="H32" s="201"/>
      <c r="I32" s="123"/>
      <c r="J32" s="201"/>
      <c r="K32" s="201"/>
      <c r="L32" s="201"/>
      <c r="M32" s="46"/>
      <c r="N32" s="108"/>
      <c r="O32" s="201"/>
      <c r="P32" s="207"/>
      <c r="Q32" s="201"/>
      <c r="R32" s="201"/>
      <c r="S32" s="145"/>
      <c r="U32" s="159" t="str">
        <f t="shared" si="3"/>
        <v/>
      </c>
      <c r="W32" s="70" t="str">
        <f t="shared" si="0"/>
        <v>N</v>
      </c>
      <c r="X32" s="70">
        <f t="shared" si="1"/>
        <v>0</v>
      </c>
      <c r="Y32" s="70">
        <f t="shared" si="2"/>
        <v>0</v>
      </c>
      <c r="Z32" s="70">
        <f>IF(H32=0,0,IF(COUNTIF(Lists!$B$3:$B$203,H32)&gt;0,0,1))</f>
        <v>0</v>
      </c>
      <c r="AA32" s="70">
        <f>IF(L32=0,0,IF(COUNTIF(Lists!$D$3:$D$25,L32)&gt;0,0,1))</f>
        <v>0</v>
      </c>
      <c r="AB32" s="115">
        <f t="shared" si="4"/>
        <v>0</v>
      </c>
      <c r="AC32" s="115">
        <f t="shared" si="5"/>
        <v>0</v>
      </c>
    </row>
    <row r="33" spans="2:29" s="68" customFormat="1" x14ac:dyDescent="0.35">
      <c r="B33" s="158"/>
      <c r="C33" s="181" t="str">
        <f>IF(L33=0,"",MAX($C$16:C32)+1)</f>
        <v/>
      </c>
      <c r="D33" s="122"/>
      <c r="E33" s="200"/>
      <c r="F33" s="201"/>
      <c r="G33" s="201"/>
      <c r="H33" s="201"/>
      <c r="I33" s="123"/>
      <c r="J33" s="201"/>
      <c r="K33" s="201"/>
      <c r="L33" s="201"/>
      <c r="M33" s="46"/>
      <c r="N33" s="108"/>
      <c r="O33" s="201"/>
      <c r="P33" s="207"/>
      <c r="Q33" s="201"/>
      <c r="R33" s="201"/>
      <c r="S33" s="145"/>
      <c r="U33" s="159" t="str">
        <f t="shared" si="3"/>
        <v/>
      </c>
      <c r="W33" s="70" t="str">
        <f t="shared" si="0"/>
        <v>N</v>
      </c>
      <c r="X33" s="70">
        <f t="shared" si="1"/>
        <v>0</v>
      </c>
      <c r="Y33" s="70">
        <f t="shared" si="2"/>
        <v>0</v>
      </c>
      <c r="Z33" s="70">
        <f>IF(H33=0,0,IF(COUNTIF(Lists!$B$3:$B$203,H33)&gt;0,0,1))</f>
        <v>0</v>
      </c>
      <c r="AA33" s="70">
        <f>IF(L33=0,0,IF(COUNTIF(Lists!$D$3:$D$25,L33)&gt;0,0,1))</f>
        <v>0</v>
      </c>
      <c r="AB33" s="115">
        <f t="shared" si="4"/>
        <v>0</v>
      </c>
      <c r="AC33" s="115">
        <f t="shared" si="5"/>
        <v>0</v>
      </c>
    </row>
    <row r="34" spans="2:29" s="68" customFormat="1" x14ac:dyDescent="0.35">
      <c r="B34" s="158"/>
      <c r="C34" s="181" t="str">
        <f>IF(L34=0,"",MAX($C$16:C33)+1)</f>
        <v/>
      </c>
      <c r="D34" s="122"/>
      <c r="E34" s="200"/>
      <c r="F34" s="201"/>
      <c r="G34" s="201"/>
      <c r="H34" s="201"/>
      <c r="I34" s="123"/>
      <c r="J34" s="201"/>
      <c r="K34" s="201"/>
      <c r="L34" s="201"/>
      <c r="M34" s="46"/>
      <c r="N34" s="108"/>
      <c r="O34" s="201"/>
      <c r="P34" s="207"/>
      <c r="Q34" s="201"/>
      <c r="R34" s="201"/>
      <c r="S34" s="145"/>
      <c r="U34" s="159" t="str">
        <f t="shared" si="3"/>
        <v/>
      </c>
      <c r="W34" s="70" t="str">
        <f t="shared" si="0"/>
        <v>N</v>
      </c>
      <c r="X34" s="70">
        <f t="shared" si="1"/>
        <v>0</v>
      </c>
      <c r="Y34" s="70">
        <f t="shared" si="2"/>
        <v>0</v>
      </c>
      <c r="Z34" s="70">
        <f>IF(H34=0,0,IF(COUNTIF(Lists!$B$3:$B$203,H34)&gt;0,0,1))</f>
        <v>0</v>
      </c>
      <c r="AA34" s="70">
        <f>IF(L34=0,0,IF(COUNTIF(Lists!$D$3:$D$25,L34)&gt;0,0,1))</f>
        <v>0</v>
      </c>
      <c r="AB34" s="115">
        <f t="shared" si="4"/>
        <v>0</v>
      </c>
      <c r="AC34" s="115">
        <f t="shared" si="5"/>
        <v>0</v>
      </c>
    </row>
    <row r="35" spans="2:29" s="68" customFormat="1" x14ac:dyDescent="0.35">
      <c r="B35" s="158"/>
      <c r="C35" s="181" t="str">
        <f>IF(L35=0,"",MAX($C$16:C34)+1)</f>
        <v/>
      </c>
      <c r="D35" s="122"/>
      <c r="E35" s="200"/>
      <c r="F35" s="201"/>
      <c r="G35" s="201"/>
      <c r="H35" s="201"/>
      <c r="I35" s="123"/>
      <c r="J35" s="201"/>
      <c r="K35" s="201"/>
      <c r="L35" s="201"/>
      <c r="M35" s="46"/>
      <c r="N35" s="108"/>
      <c r="O35" s="201"/>
      <c r="P35" s="207"/>
      <c r="Q35" s="201"/>
      <c r="R35" s="201"/>
      <c r="S35" s="145"/>
      <c r="U35" s="159" t="str">
        <f t="shared" si="3"/>
        <v/>
      </c>
      <c r="W35" s="70" t="str">
        <f t="shared" si="0"/>
        <v>N</v>
      </c>
      <c r="X35" s="70">
        <f t="shared" si="1"/>
        <v>0</v>
      </c>
      <c r="Y35" s="70">
        <f t="shared" si="2"/>
        <v>0</v>
      </c>
      <c r="Z35" s="70">
        <f>IF(H35=0,0,IF(COUNTIF(Lists!$B$3:$B$203,H35)&gt;0,0,1))</f>
        <v>0</v>
      </c>
      <c r="AA35" s="70">
        <f>IF(L35=0,0,IF(COUNTIF(Lists!$D$3:$D$25,L35)&gt;0,0,1))</f>
        <v>0</v>
      </c>
      <c r="AB35" s="115">
        <f t="shared" si="4"/>
        <v>0</v>
      </c>
      <c r="AC35" s="115">
        <f t="shared" si="5"/>
        <v>0</v>
      </c>
    </row>
    <row r="36" spans="2:29" s="68" customFormat="1" x14ac:dyDescent="0.35">
      <c r="B36" s="158"/>
      <c r="C36" s="181" t="str">
        <f>IF(L36=0,"",MAX($C$16:C35)+1)</f>
        <v/>
      </c>
      <c r="D36" s="122"/>
      <c r="E36" s="200"/>
      <c r="F36" s="201"/>
      <c r="G36" s="201"/>
      <c r="H36" s="201"/>
      <c r="I36" s="123"/>
      <c r="J36" s="201"/>
      <c r="K36" s="201"/>
      <c r="L36" s="201"/>
      <c r="M36" s="46"/>
      <c r="N36" s="108"/>
      <c r="O36" s="201"/>
      <c r="P36" s="207"/>
      <c r="Q36" s="201"/>
      <c r="R36" s="201"/>
      <c r="S36" s="145"/>
      <c r="U36" s="159" t="str">
        <f t="shared" si="3"/>
        <v/>
      </c>
      <c r="W36" s="70" t="str">
        <f t="shared" si="0"/>
        <v>N</v>
      </c>
      <c r="X36" s="70">
        <f t="shared" si="1"/>
        <v>0</v>
      </c>
      <c r="Y36" s="70">
        <f t="shared" si="2"/>
        <v>0</v>
      </c>
      <c r="Z36" s="70">
        <f>IF(H36=0,0,IF(COUNTIF(Lists!$B$3:$B$203,H36)&gt;0,0,1))</f>
        <v>0</v>
      </c>
      <c r="AA36" s="70">
        <f>IF(L36=0,0,IF(COUNTIF(Lists!$D$3:$D$25,L36)&gt;0,0,1))</f>
        <v>0</v>
      </c>
      <c r="AB36" s="115">
        <f t="shared" si="4"/>
        <v>0</v>
      </c>
      <c r="AC36" s="115">
        <f t="shared" si="5"/>
        <v>0</v>
      </c>
    </row>
    <row r="37" spans="2:29" s="68" customFormat="1" x14ac:dyDescent="0.35">
      <c r="B37" s="158"/>
      <c r="C37" s="181" t="str">
        <f>IF(L37=0,"",MAX($C$16:C36)+1)</f>
        <v/>
      </c>
      <c r="D37" s="122"/>
      <c r="E37" s="200"/>
      <c r="F37" s="201"/>
      <c r="G37" s="201"/>
      <c r="H37" s="201"/>
      <c r="I37" s="123"/>
      <c r="J37" s="201"/>
      <c r="K37" s="201"/>
      <c r="L37" s="201"/>
      <c r="M37" s="46"/>
      <c r="N37" s="108"/>
      <c r="O37" s="201"/>
      <c r="P37" s="207"/>
      <c r="Q37" s="201"/>
      <c r="R37" s="201"/>
      <c r="S37" s="145"/>
      <c r="U37" s="159" t="str">
        <f t="shared" si="3"/>
        <v/>
      </c>
      <c r="W37" s="70" t="str">
        <f t="shared" si="0"/>
        <v>N</v>
      </c>
      <c r="X37" s="70">
        <f t="shared" si="1"/>
        <v>0</v>
      </c>
      <c r="Y37" s="70">
        <f t="shared" si="2"/>
        <v>0</v>
      </c>
      <c r="Z37" s="70">
        <f>IF(H37=0,0,IF(COUNTIF(Lists!$B$3:$B$203,H37)&gt;0,0,1))</f>
        <v>0</v>
      </c>
      <c r="AA37" s="70">
        <f>IF(L37=0,0,IF(COUNTIF(Lists!$D$3:$D$25,L37)&gt;0,0,1))</f>
        <v>0</v>
      </c>
      <c r="AB37" s="115">
        <f t="shared" si="4"/>
        <v>0</v>
      </c>
      <c r="AC37" s="115">
        <f t="shared" si="5"/>
        <v>0</v>
      </c>
    </row>
    <row r="38" spans="2:29" s="68" customFormat="1" x14ac:dyDescent="0.35">
      <c r="B38" s="158"/>
      <c r="C38" s="181" t="str">
        <f>IF(L38=0,"",MAX($C$16:C37)+1)</f>
        <v/>
      </c>
      <c r="D38" s="122"/>
      <c r="E38" s="200"/>
      <c r="F38" s="201"/>
      <c r="G38" s="201"/>
      <c r="H38" s="201"/>
      <c r="I38" s="123"/>
      <c r="J38" s="201"/>
      <c r="K38" s="201"/>
      <c r="L38" s="201"/>
      <c r="M38" s="46"/>
      <c r="N38" s="108"/>
      <c r="O38" s="201"/>
      <c r="P38" s="207"/>
      <c r="Q38" s="201"/>
      <c r="R38" s="201"/>
      <c r="S38" s="145"/>
      <c r="U38" s="159" t="str">
        <f t="shared" si="3"/>
        <v/>
      </c>
      <c r="W38" s="70" t="str">
        <f t="shared" si="0"/>
        <v>N</v>
      </c>
      <c r="X38" s="70">
        <f t="shared" si="1"/>
        <v>0</v>
      </c>
      <c r="Y38" s="70">
        <f t="shared" si="2"/>
        <v>0</v>
      </c>
      <c r="Z38" s="70">
        <f>IF(H38=0,0,IF(COUNTIF(Lists!$B$3:$B$203,H38)&gt;0,0,1))</f>
        <v>0</v>
      </c>
      <c r="AA38" s="70">
        <f>IF(L38=0,0,IF(COUNTIF(Lists!$D$3:$D$25,L38)&gt;0,0,1))</f>
        <v>0</v>
      </c>
      <c r="AB38" s="115">
        <f t="shared" si="4"/>
        <v>0</v>
      </c>
      <c r="AC38" s="115">
        <f t="shared" si="5"/>
        <v>0</v>
      </c>
    </row>
    <row r="39" spans="2:29" s="68" customFormat="1" x14ac:dyDescent="0.35">
      <c r="B39" s="158"/>
      <c r="C39" s="181" t="str">
        <f>IF(L39=0,"",MAX($C$16:C38)+1)</f>
        <v/>
      </c>
      <c r="D39" s="122"/>
      <c r="E39" s="200"/>
      <c r="F39" s="201"/>
      <c r="G39" s="201"/>
      <c r="H39" s="201"/>
      <c r="I39" s="123"/>
      <c r="J39" s="201"/>
      <c r="K39" s="201"/>
      <c r="L39" s="201"/>
      <c r="M39" s="46"/>
      <c r="N39" s="108"/>
      <c r="O39" s="201"/>
      <c r="P39" s="207"/>
      <c r="Q39" s="201"/>
      <c r="R39" s="201"/>
      <c r="S39" s="145"/>
      <c r="U39" s="159" t="str">
        <f t="shared" si="3"/>
        <v/>
      </c>
      <c r="W39" s="70" t="str">
        <f t="shared" si="0"/>
        <v>N</v>
      </c>
      <c r="X39" s="70">
        <f t="shared" si="1"/>
        <v>0</v>
      </c>
      <c r="Y39" s="70">
        <f t="shared" si="2"/>
        <v>0</v>
      </c>
      <c r="Z39" s="70">
        <f>IF(H39=0,0,IF(COUNTIF(Lists!$B$3:$B$203,H39)&gt;0,0,1))</f>
        <v>0</v>
      </c>
      <c r="AA39" s="70">
        <f>IF(L39=0,0,IF(COUNTIF(Lists!$D$3:$D$25,L39)&gt;0,0,1))</f>
        <v>0</v>
      </c>
      <c r="AB39" s="115">
        <f t="shared" si="4"/>
        <v>0</v>
      </c>
      <c r="AC39" s="115">
        <f t="shared" si="5"/>
        <v>0</v>
      </c>
    </row>
    <row r="40" spans="2:29" s="68" customFormat="1" x14ac:dyDescent="0.35">
      <c r="B40" s="158"/>
      <c r="C40" s="181" t="str">
        <f>IF(L40=0,"",MAX($C$16:C39)+1)</f>
        <v/>
      </c>
      <c r="D40" s="122"/>
      <c r="E40" s="200"/>
      <c r="F40" s="201"/>
      <c r="G40" s="201"/>
      <c r="H40" s="201"/>
      <c r="I40" s="123"/>
      <c r="J40" s="201"/>
      <c r="K40" s="201"/>
      <c r="L40" s="201"/>
      <c r="M40" s="46"/>
      <c r="N40" s="108"/>
      <c r="O40" s="201"/>
      <c r="P40" s="207"/>
      <c r="Q40" s="201"/>
      <c r="R40" s="201"/>
      <c r="S40" s="145"/>
      <c r="U40" s="159" t="str">
        <f t="shared" si="3"/>
        <v/>
      </c>
      <c r="W40" s="70" t="str">
        <f t="shared" si="0"/>
        <v>N</v>
      </c>
      <c r="X40" s="70">
        <f t="shared" si="1"/>
        <v>0</v>
      </c>
      <c r="Y40" s="70">
        <f t="shared" si="2"/>
        <v>0</v>
      </c>
      <c r="Z40" s="70">
        <f>IF(H40=0,0,IF(COUNTIF(Lists!$B$3:$B$203,H40)&gt;0,0,1))</f>
        <v>0</v>
      </c>
      <c r="AA40" s="70">
        <f>IF(L40=0,0,IF(COUNTIF(Lists!$D$3:$D$25,L40)&gt;0,0,1))</f>
        <v>0</v>
      </c>
      <c r="AB40" s="115">
        <f t="shared" si="4"/>
        <v>0</v>
      </c>
      <c r="AC40" s="115">
        <f t="shared" si="5"/>
        <v>0</v>
      </c>
    </row>
    <row r="41" spans="2:29" s="68" customFormat="1" x14ac:dyDescent="0.35">
      <c r="B41" s="158"/>
      <c r="C41" s="181" t="str">
        <f>IF(L41=0,"",MAX($C$16:C40)+1)</f>
        <v/>
      </c>
      <c r="D41" s="122"/>
      <c r="E41" s="200"/>
      <c r="F41" s="201"/>
      <c r="G41" s="201"/>
      <c r="H41" s="201"/>
      <c r="I41" s="123"/>
      <c r="J41" s="201"/>
      <c r="K41" s="201"/>
      <c r="L41" s="201"/>
      <c r="M41" s="46"/>
      <c r="N41" s="108"/>
      <c r="O41" s="201"/>
      <c r="P41" s="207"/>
      <c r="Q41" s="201"/>
      <c r="R41" s="201"/>
      <c r="S41" s="145"/>
      <c r="U41" s="159" t="str">
        <f t="shared" si="3"/>
        <v/>
      </c>
      <c r="W41" s="70" t="str">
        <f t="shared" si="0"/>
        <v>N</v>
      </c>
      <c r="X41" s="70">
        <f t="shared" si="1"/>
        <v>0</v>
      </c>
      <c r="Y41" s="70">
        <f t="shared" si="2"/>
        <v>0</v>
      </c>
      <c r="Z41" s="70">
        <f>IF(H41=0,0,IF(COUNTIF(Lists!$B$3:$B$203,H41)&gt;0,0,1))</f>
        <v>0</v>
      </c>
      <c r="AA41" s="70">
        <f>IF(L41=0,0,IF(COUNTIF(Lists!$D$3:$D$25,L41)&gt;0,0,1))</f>
        <v>0</v>
      </c>
      <c r="AB41" s="115">
        <f t="shared" si="4"/>
        <v>0</v>
      </c>
      <c r="AC41" s="115">
        <f t="shared" si="5"/>
        <v>0</v>
      </c>
    </row>
    <row r="42" spans="2:29" s="68" customFormat="1" x14ac:dyDescent="0.35">
      <c r="B42" s="158"/>
      <c r="C42" s="181" t="str">
        <f>IF(L42=0,"",MAX($C$16:C41)+1)</f>
        <v/>
      </c>
      <c r="D42" s="122"/>
      <c r="E42" s="200"/>
      <c r="F42" s="201"/>
      <c r="G42" s="201"/>
      <c r="H42" s="201"/>
      <c r="I42" s="123"/>
      <c r="J42" s="201"/>
      <c r="K42" s="201"/>
      <c r="L42" s="201"/>
      <c r="M42" s="46"/>
      <c r="N42" s="108"/>
      <c r="O42" s="201"/>
      <c r="P42" s="207"/>
      <c r="Q42" s="201"/>
      <c r="R42" s="201"/>
      <c r="S42" s="145"/>
      <c r="U42" s="159" t="str">
        <f t="shared" si="3"/>
        <v/>
      </c>
      <c r="W42" s="70" t="str">
        <f t="shared" si="0"/>
        <v>N</v>
      </c>
      <c r="X42" s="70">
        <f t="shared" si="1"/>
        <v>0</v>
      </c>
      <c r="Y42" s="70">
        <f t="shared" si="2"/>
        <v>0</v>
      </c>
      <c r="Z42" s="70">
        <f>IF(H42=0,0,IF(COUNTIF(Lists!$B$3:$B$203,H42)&gt;0,0,1))</f>
        <v>0</v>
      </c>
      <c r="AA42" s="70">
        <f>IF(L42=0,0,IF(COUNTIF(Lists!$D$3:$D$25,L42)&gt;0,0,1))</f>
        <v>0</v>
      </c>
      <c r="AB42" s="115">
        <f t="shared" si="4"/>
        <v>0</v>
      </c>
      <c r="AC42" s="115">
        <f t="shared" si="5"/>
        <v>0</v>
      </c>
    </row>
    <row r="43" spans="2:29" s="68" customFormat="1" x14ac:dyDescent="0.35">
      <c r="B43" s="158"/>
      <c r="C43" s="181" t="str">
        <f>IF(L43=0,"",MAX($C$16:C42)+1)</f>
        <v/>
      </c>
      <c r="D43" s="122"/>
      <c r="E43" s="200"/>
      <c r="F43" s="201"/>
      <c r="G43" s="201"/>
      <c r="H43" s="201"/>
      <c r="I43" s="123"/>
      <c r="J43" s="201"/>
      <c r="K43" s="201"/>
      <c r="L43" s="201"/>
      <c r="M43" s="46"/>
      <c r="N43" s="108"/>
      <c r="O43" s="201"/>
      <c r="P43" s="207"/>
      <c r="Q43" s="201"/>
      <c r="R43" s="201"/>
      <c r="S43" s="145"/>
      <c r="U43" s="159" t="str">
        <f t="shared" si="3"/>
        <v/>
      </c>
      <c r="W43" s="70" t="str">
        <f t="shared" si="0"/>
        <v>N</v>
      </c>
      <c r="X43" s="70">
        <f t="shared" si="1"/>
        <v>0</v>
      </c>
      <c r="Y43" s="70">
        <f t="shared" si="2"/>
        <v>0</v>
      </c>
      <c r="Z43" s="70">
        <f>IF(H43=0,0,IF(COUNTIF(Lists!$B$3:$B$203,H43)&gt;0,0,1))</f>
        <v>0</v>
      </c>
      <c r="AA43" s="70">
        <f>IF(L43=0,0,IF(COUNTIF(Lists!$D$3:$D$25,L43)&gt;0,0,1))</f>
        <v>0</v>
      </c>
      <c r="AB43" s="115">
        <f t="shared" si="4"/>
        <v>0</v>
      </c>
      <c r="AC43" s="115">
        <f t="shared" si="5"/>
        <v>0</v>
      </c>
    </row>
    <row r="44" spans="2:29" s="68" customFormat="1" x14ac:dyDescent="0.35">
      <c r="B44" s="158"/>
      <c r="C44" s="181" t="str">
        <f>IF(L44=0,"",MAX($C$16:C43)+1)</f>
        <v/>
      </c>
      <c r="D44" s="122"/>
      <c r="E44" s="200"/>
      <c r="F44" s="201"/>
      <c r="G44" s="201"/>
      <c r="H44" s="201"/>
      <c r="I44" s="123"/>
      <c r="J44" s="201"/>
      <c r="K44" s="201"/>
      <c r="L44" s="201"/>
      <c r="M44" s="46"/>
      <c r="N44" s="108"/>
      <c r="O44" s="201"/>
      <c r="P44" s="207"/>
      <c r="Q44" s="201"/>
      <c r="R44" s="201"/>
      <c r="S44" s="145"/>
      <c r="U44" s="159" t="str">
        <f t="shared" si="3"/>
        <v/>
      </c>
      <c r="W44" s="70" t="str">
        <f t="shared" si="0"/>
        <v>N</v>
      </c>
      <c r="X44" s="70">
        <f t="shared" si="1"/>
        <v>0</v>
      </c>
      <c r="Y44" s="70">
        <f t="shared" si="2"/>
        <v>0</v>
      </c>
      <c r="Z44" s="70">
        <f>IF(H44=0,0,IF(COUNTIF(Lists!$B$3:$B$203,H44)&gt;0,0,1))</f>
        <v>0</v>
      </c>
      <c r="AA44" s="70">
        <f>IF(L44=0,0,IF(COUNTIF(Lists!$D$3:$D$25,L44)&gt;0,0,1))</f>
        <v>0</v>
      </c>
      <c r="AB44" s="115">
        <f t="shared" si="4"/>
        <v>0</v>
      </c>
      <c r="AC44" s="115">
        <f t="shared" si="5"/>
        <v>0</v>
      </c>
    </row>
    <row r="45" spans="2:29" s="68" customFormat="1" x14ac:dyDescent="0.35">
      <c r="B45" s="158"/>
      <c r="C45" s="181" t="str">
        <f>IF(L45=0,"",MAX($C$16:C44)+1)</f>
        <v/>
      </c>
      <c r="D45" s="122"/>
      <c r="E45" s="200"/>
      <c r="F45" s="201"/>
      <c r="G45" s="201"/>
      <c r="H45" s="201"/>
      <c r="I45" s="123"/>
      <c r="J45" s="201"/>
      <c r="K45" s="201"/>
      <c r="L45" s="201"/>
      <c r="M45" s="46"/>
      <c r="N45" s="108"/>
      <c r="O45" s="201"/>
      <c r="P45" s="207"/>
      <c r="Q45" s="201"/>
      <c r="R45" s="201"/>
      <c r="S45" s="145"/>
      <c r="U45" s="159" t="str">
        <f t="shared" si="3"/>
        <v/>
      </c>
      <c r="W45" s="70" t="str">
        <f t="shared" si="0"/>
        <v>N</v>
      </c>
      <c r="X45" s="70">
        <f t="shared" si="1"/>
        <v>0</v>
      </c>
      <c r="Y45" s="70">
        <f t="shared" si="2"/>
        <v>0</v>
      </c>
      <c r="Z45" s="70">
        <f>IF(H45=0,0,IF(COUNTIF(Lists!$B$3:$B$203,H45)&gt;0,0,1))</f>
        <v>0</v>
      </c>
      <c r="AA45" s="70">
        <f>IF(L45=0,0,IF(COUNTIF(Lists!$D$3:$D$25,L45)&gt;0,0,1))</f>
        <v>0</v>
      </c>
      <c r="AB45" s="115">
        <f t="shared" si="4"/>
        <v>0</v>
      </c>
      <c r="AC45" s="115">
        <f t="shared" si="5"/>
        <v>0</v>
      </c>
    </row>
    <row r="46" spans="2:29" s="68" customFormat="1" x14ac:dyDescent="0.35">
      <c r="B46" s="158"/>
      <c r="C46" s="181" t="str">
        <f>IF(L46=0,"",MAX($C$16:C45)+1)</f>
        <v/>
      </c>
      <c r="D46" s="122"/>
      <c r="E46" s="200"/>
      <c r="F46" s="201"/>
      <c r="G46" s="201"/>
      <c r="H46" s="201"/>
      <c r="I46" s="123"/>
      <c r="J46" s="201"/>
      <c r="K46" s="201"/>
      <c r="L46" s="201"/>
      <c r="M46" s="46"/>
      <c r="N46" s="108"/>
      <c r="O46" s="201"/>
      <c r="P46" s="207"/>
      <c r="Q46" s="201"/>
      <c r="R46" s="201"/>
      <c r="S46" s="145"/>
      <c r="U46" s="159" t="str">
        <f t="shared" si="3"/>
        <v/>
      </c>
      <c r="W46" s="70" t="str">
        <f t="shared" si="0"/>
        <v>N</v>
      </c>
      <c r="X46" s="70">
        <f t="shared" si="1"/>
        <v>0</v>
      </c>
      <c r="Y46" s="70">
        <f t="shared" si="2"/>
        <v>0</v>
      </c>
      <c r="Z46" s="70">
        <f>IF(H46=0,0,IF(COUNTIF(Lists!$B$3:$B$203,H46)&gt;0,0,1))</f>
        <v>0</v>
      </c>
      <c r="AA46" s="70">
        <f>IF(L46=0,0,IF(COUNTIF(Lists!$D$3:$D$25,L46)&gt;0,0,1))</f>
        <v>0</v>
      </c>
      <c r="AB46" s="115">
        <f t="shared" si="4"/>
        <v>0</v>
      </c>
      <c r="AC46" s="115">
        <f t="shared" si="5"/>
        <v>0</v>
      </c>
    </row>
    <row r="47" spans="2:29" s="68" customFormat="1" x14ac:dyDescent="0.35">
      <c r="B47" s="158"/>
      <c r="C47" s="181" t="str">
        <f>IF(L47=0,"",MAX($C$16:C46)+1)</f>
        <v/>
      </c>
      <c r="D47" s="122"/>
      <c r="E47" s="200"/>
      <c r="F47" s="201"/>
      <c r="G47" s="201"/>
      <c r="H47" s="201"/>
      <c r="I47" s="123"/>
      <c r="J47" s="201"/>
      <c r="K47" s="201"/>
      <c r="L47" s="201"/>
      <c r="M47" s="46"/>
      <c r="N47" s="108"/>
      <c r="O47" s="201"/>
      <c r="P47" s="207"/>
      <c r="Q47" s="201"/>
      <c r="R47" s="201"/>
      <c r="S47" s="145"/>
      <c r="U47" s="159" t="str">
        <f t="shared" si="3"/>
        <v/>
      </c>
      <c r="W47" s="70" t="str">
        <f t="shared" si="0"/>
        <v>N</v>
      </c>
      <c r="X47" s="70">
        <f t="shared" si="1"/>
        <v>0</v>
      </c>
      <c r="Y47" s="70">
        <f t="shared" si="2"/>
        <v>0</v>
      </c>
      <c r="Z47" s="70">
        <f>IF(H47=0,0,IF(COUNTIF(Lists!$B$3:$B$203,H47)&gt;0,0,1))</f>
        <v>0</v>
      </c>
      <c r="AA47" s="70">
        <f>IF(L47=0,0,IF(COUNTIF(Lists!$D$3:$D$25,L47)&gt;0,0,1))</f>
        <v>0</v>
      </c>
      <c r="AB47" s="115">
        <f t="shared" si="4"/>
        <v>0</v>
      </c>
      <c r="AC47" s="115">
        <f t="shared" si="5"/>
        <v>0</v>
      </c>
    </row>
    <row r="48" spans="2:29" s="68" customFormat="1" x14ac:dyDescent="0.35">
      <c r="B48" s="158"/>
      <c r="C48" s="181" t="str">
        <f>IF(L48=0,"",MAX($C$16:C47)+1)</f>
        <v/>
      </c>
      <c r="D48" s="122"/>
      <c r="E48" s="200"/>
      <c r="F48" s="201"/>
      <c r="G48" s="201"/>
      <c r="H48" s="201"/>
      <c r="I48" s="123"/>
      <c r="J48" s="201"/>
      <c r="K48" s="201"/>
      <c r="L48" s="201"/>
      <c r="M48" s="46"/>
      <c r="N48" s="108"/>
      <c r="O48" s="201"/>
      <c r="P48" s="207"/>
      <c r="Q48" s="201"/>
      <c r="R48" s="201"/>
      <c r="S48" s="145"/>
      <c r="U48" s="159" t="str">
        <f t="shared" si="3"/>
        <v/>
      </c>
      <c r="W48" s="70" t="str">
        <f t="shared" si="0"/>
        <v>N</v>
      </c>
      <c r="X48" s="70">
        <f t="shared" si="1"/>
        <v>0</v>
      </c>
      <c r="Y48" s="70">
        <f t="shared" si="2"/>
        <v>0</v>
      </c>
      <c r="Z48" s="70">
        <f>IF(H48=0,0,IF(COUNTIF(Lists!$B$3:$B$203,H48)&gt;0,0,1))</f>
        <v>0</v>
      </c>
      <c r="AA48" s="70">
        <f>IF(L48=0,0,IF(COUNTIF(Lists!$D$3:$D$25,L48)&gt;0,0,1))</f>
        <v>0</v>
      </c>
      <c r="AB48" s="115">
        <f t="shared" si="4"/>
        <v>0</v>
      </c>
      <c r="AC48" s="115">
        <f t="shared" si="5"/>
        <v>0</v>
      </c>
    </row>
    <row r="49" spans="2:29" s="68" customFormat="1" x14ac:dyDescent="0.35">
      <c r="B49" s="158"/>
      <c r="C49" s="181" t="str">
        <f>IF(L49=0,"",MAX($C$16:C48)+1)</f>
        <v/>
      </c>
      <c r="D49" s="122"/>
      <c r="E49" s="200"/>
      <c r="F49" s="201"/>
      <c r="G49" s="201"/>
      <c r="H49" s="201"/>
      <c r="I49" s="123"/>
      <c r="J49" s="201"/>
      <c r="K49" s="201"/>
      <c r="L49" s="201"/>
      <c r="M49" s="46"/>
      <c r="N49" s="108"/>
      <c r="O49" s="201"/>
      <c r="P49" s="207"/>
      <c r="Q49" s="201"/>
      <c r="R49" s="201"/>
      <c r="S49" s="145"/>
      <c r="U49" s="159" t="str">
        <f t="shared" si="3"/>
        <v/>
      </c>
      <c r="W49" s="70" t="str">
        <f t="shared" si="0"/>
        <v>N</v>
      </c>
      <c r="X49" s="70">
        <f t="shared" si="1"/>
        <v>0</v>
      </c>
      <c r="Y49" s="70">
        <f t="shared" si="2"/>
        <v>0</v>
      </c>
      <c r="Z49" s="70">
        <f>IF(H49=0,0,IF(COUNTIF(Lists!$B$3:$B$203,H49)&gt;0,0,1))</f>
        <v>0</v>
      </c>
      <c r="AA49" s="70">
        <f>IF(L49=0,0,IF(COUNTIF(Lists!$D$3:$D$25,L49)&gt;0,0,1))</f>
        <v>0</v>
      </c>
      <c r="AB49" s="115">
        <f t="shared" si="4"/>
        <v>0</v>
      </c>
      <c r="AC49" s="115">
        <f t="shared" si="5"/>
        <v>0</v>
      </c>
    </row>
    <row r="50" spans="2:29" s="68" customFormat="1" x14ac:dyDescent="0.35">
      <c r="B50" s="158"/>
      <c r="C50" s="181" t="str">
        <f>IF(L50=0,"",MAX($C$16:C49)+1)</f>
        <v/>
      </c>
      <c r="D50" s="122"/>
      <c r="E50" s="200"/>
      <c r="F50" s="201"/>
      <c r="G50" s="201"/>
      <c r="H50" s="201"/>
      <c r="I50" s="123"/>
      <c r="J50" s="201"/>
      <c r="K50" s="201"/>
      <c r="L50" s="201"/>
      <c r="M50" s="46"/>
      <c r="N50" s="108"/>
      <c r="O50" s="201"/>
      <c r="P50" s="207"/>
      <c r="Q50" s="201"/>
      <c r="R50" s="201"/>
      <c r="S50" s="145"/>
      <c r="U50" s="159" t="str">
        <f t="shared" si="3"/>
        <v/>
      </c>
      <c r="W50" s="70" t="str">
        <f t="shared" si="0"/>
        <v>N</v>
      </c>
      <c r="X50" s="70">
        <f t="shared" si="1"/>
        <v>0</v>
      </c>
      <c r="Y50" s="70">
        <f t="shared" si="2"/>
        <v>0</v>
      </c>
      <c r="Z50" s="70">
        <f>IF(H50=0,0,IF(COUNTIF(Lists!$B$3:$B$203,H50)&gt;0,0,1))</f>
        <v>0</v>
      </c>
      <c r="AA50" s="70">
        <f>IF(L50=0,0,IF(COUNTIF(Lists!$D$3:$D$25,L50)&gt;0,0,1))</f>
        <v>0</v>
      </c>
      <c r="AB50" s="115">
        <f t="shared" si="4"/>
        <v>0</v>
      </c>
      <c r="AC50" s="115">
        <f t="shared" si="5"/>
        <v>0</v>
      </c>
    </row>
    <row r="51" spans="2:29" s="68" customFormat="1" x14ac:dyDescent="0.35">
      <c r="B51" s="158"/>
      <c r="C51" s="181" t="str">
        <f>IF(L51=0,"",MAX($C$16:C50)+1)</f>
        <v/>
      </c>
      <c r="D51" s="122"/>
      <c r="E51" s="200"/>
      <c r="F51" s="201"/>
      <c r="G51" s="201"/>
      <c r="H51" s="201"/>
      <c r="I51" s="123"/>
      <c r="J51" s="201"/>
      <c r="K51" s="201"/>
      <c r="L51" s="201"/>
      <c r="M51" s="46"/>
      <c r="N51" s="108"/>
      <c r="O51" s="201"/>
      <c r="P51" s="207"/>
      <c r="Q51" s="201"/>
      <c r="R51" s="201"/>
      <c r="S51" s="145"/>
      <c r="U51" s="159" t="str">
        <f t="shared" si="3"/>
        <v/>
      </c>
      <c r="W51" s="70" t="str">
        <f t="shared" si="0"/>
        <v>N</v>
      </c>
      <c r="X51" s="70">
        <f t="shared" si="1"/>
        <v>0</v>
      </c>
      <c r="Y51" s="70">
        <f t="shared" si="2"/>
        <v>0</v>
      </c>
      <c r="Z51" s="70">
        <f>IF(H51=0,0,IF(COUNTIF(Lists!$B$3:$B$203,H51)&gt;0,0,1))</f>
        <v>0</v>
      </c>
      <c r="AA51" s="70">
        <f>IF(L51=0,0,IF(COUNTIF(Lists!$D$3:$D$25,L51)&gt;0,0,1))</f>
        <v>0</v>
      </c>
      <c r="AB51" s="115">
        <f t="shared" si="4"/>
        <v>0</v>
      </c>
      <c r="AC51" s="115">
        <f t="shared" si="5"/>
        <v>0</v>
      </c>
    </row>
    <row r="52" spans="2:29" s="68" customFormat="1" x14ac:dyDescent="0.35">
      <c r="B52" s="158"/>
      <c r="C52" s="181" t="str">
        <f>IF(L52=0,"",MAX($C$16:C51)+1)</f>
        <v/>
      </c>
      <c r="D52" s="122"/>
      <c r="E52" s="200"/>
      <c r="F52" s="201"/>
      <c r="G52" s="201"/>
      <c r="H52" s="201"/>
      <c r="I52" s="123"/>
      <c r="J52" s="201"/>
      <c r="K52" s="201"/>
      <c r="L52" s="201"/>
      <c r="M52" s="46"/>
      <c r="N52" s="108"/>
      <c r="O52" s="201"/>
      <c r="P52" s="207"/>
      <c r="Q52" s="201"/>
      <c r="R52" s="201"/>
      <c r="S52" s="145"/>
      <c r="U52" s="159" t="str">
        <f t="shared" si="3"/>
        <v/>
      </c>
      <c r="W52" s="70" t="str">
        <f t="shared" si="0"/>
        <v>N</v>
      </c>
      <c r="X52" s="70">
        <f t="shared" si="1"/>
        <v>0</v>
      </c>
      <c r="Y52" s="70">
        <f t="shared" si="2"/>
        <v>0</v>
      </c>
      <c r="Z52" s="70">
        <f>IF(H52=0,0,IF(COUNTIF(Lists!$B$3:$B$203,H52)&gt;0,0,1))</f>
        <v>0</v>
      </c>
      <c r="AA52" s="70">
        <f>IF(L52=0,0,IF(COUNTIF(Lists!$D$3:$D$25,L52)&gt;0,0,1))</f>
        <v>0</v>
      </c>
      <c r="AB52" s="115">
        <f t="shared" si="4"/>
        <v>0</v>
      </c>
      <c r="AC52" s="115">
        <f t="shared" si="5"/>
        <v>0</v>
      </c>
    </row>
    <row r="53" spans="2:29" s="68" customFormat="1" x14ac:dyDescent="0.35">
      <c r="B53" s="158"/>
      <c r="C53" s="181" t="str">
        <f>IF(L53=0,"",MAX($C$16:C52)+1)</f>
        <v/>
      </c>
      <c r="D53" s="122"/>
      <c r="E53" s="200"/>
      <c r="F53" s="201"/>
      <c r="G53" s="201"/>
      <c r="H53" s="201"/>
      <c r="I53" s="123"/>
      <c r="J53" s="201"/>
      <c r="K53" s="201"/>
      <c r="L53" s="201"/>
      <c r="M53" s="46"/>
      <c r="N53" s="108"/>
      <c r="O53" s="201"/>
      <c r="P53" s="207"/>
      <c r="Q53" s="201"/>
      <c r="R53" s="201"/>
      <c r="S53" s="145"/>
      <c r="U53" s="159" t="str">
        <f t="shared" si="3"/>
        <v/>
      </c>
      <c r="W53" s="70" t="str">
        <f t="shared" si="0"/>
        <v>N</v>
      </c>
      <c r="X53" s="70">
        <f t="shared" si="1"/>
        <v>0</v>
      </c>
      <c r="Y53" s="70">
        <f t="shared" si="2"/>
        <v>0</v>
      </c>
      <c r="Z53" s="70">
        <f>IF(H53=0,0,IF(COUNTIF(Lists!$B$3:$B$203,H53)&gt;0,0,1))</f>
        <v>0</v>
      </c>
      <c r="AA53" s="70">
        <f>IF(L53=0,0,IF(COUNTIF(Lists!$D$3:$D$25,L53)&gt;0,0,1))</f>
        <v>0</v>
      </c>
      <c r="AB53" s="115">
        <f t="shared" si="4"/>
        <v>0</v>
      </c>
      <c r="AC53" s="115">
        <f t="shared" si="5"/>
        <v>0</v>
      </c>
    </row>
    <row r="54" spans="2:29" s="68" customFormat="1" x14ac:dyDescent="0.35">
      <c r="B54" s="158"/>
      <c r="C54" s="181" t="str">
        <f>IF(L54=0,"",MAX($C$16:C53)+1)</f>
        <v/>
      </c>
      <c r="D54" s="122"/>
      <c r="E54" s="200"/>
      <c r="F54" s="201"/>
      <c r="G54" s="201"/>
      <c r="H54" s="201"/>
      <c r="I54" s="123"/>
      <c r="J54" s="201"/>
      <c r="K54" s="201"/>
      <c r="L54" s="201"/>
      <c r="M54" s="46"/>
      <c r="N54" s="108"/>
      <c r="O54" s="201"/>
      <c r="P54" s="207"/>
      <c r="Q54" s="201"/>
      <c r="R54" s="201"/>
      <c r="S54" s="145"/>
      <c r="U54" s="159" t="str">
        <f t="shared" si="3"/>
        <v/>
      </c>
      <c r="W54" s="70" t="str">
        <f t="shared" si="0"/>
        <v>N</v>
      </c>
      <c r="X54" s="70">
        <f t="shared" si="1"/>
        <v>0</v>
      </c>
      <c r="Y54" s="70">
        <f t="shared" si="2"/>
        <v>0</v>
      </c>
      <c r="Z54" s="70">
        <f>IF(H54=0,0,IF(COUNTIF(Lists!$B$3:$B$203,H54)&gt;0,0,1))</f>
        <v>0</v>
      </c>
      <c r="AA54" s="70">
        <f>IF(L54=0,0,IF(COUNTIF(Lists!$D$3:$D$25,L54)&gt;0,0,1))</f>
        <v>0</v>
      </c>
      <c r="AB54" s="115">
        <f t="shared" si="4"/>
        <v>0</v>
      </c>
      <c r="AC54" s="115">
        <f t="shared" si="5"/>
        <v>0</v>
      </c>
    </row>
    <row r="55" spans="2:29" s="68" customFormat="1" x14ac:dyDescent="0.35">
      <c r="B55" s="158"/>
      <c r="C55" s="181" t="str">
        <f>IF(L55=0,"",MAX($C$16:C54)+1)</f>
        <v/>
      </c>
      <c r="D55" s="122"/>
      <c r="E55" s="200"/>
      <c r="F55" s="201"/>
      <c r="G55" s="201"/>
      <c r="H55" s="201"/>
      <c r="I55" s="123"/>
      <c r="J55" s="201"/>
      <c r="K55" s="201"/>
      <c r="L55" s="201"/>
      <c r="M55" s="46"/>
      <c r="N55" s="108"/>
      <c r="O55" s="201"/>
      <c r="P55" s="207"/>
      <c r="Q55" s="201"/>
      <c r="R55" s="201"/>
      <c r="S55" s="145"/>
      <c r="U55" s="159" t="str">
        <f t="shared" si="3"/>
        <v/>
      </c>
      <c r="W55" s="70" t="str">
        <f t="shared" si="0"/>
        <v>N</v>
      </c>
      <c r="X55" s="70">
        <f t="shared" si="1"/>
        <v>0</v>
      </c>
      <c r="Y55" s="70">
        <f t="shared" si="2"/>
        <v>0</v>
      </c>
      <c r="Z55" s="70">
        <f>IF(H55=0,0,IF(COUNTIF(Lists!$B$3:$B$203,H55)&gt;0,0,1))</f>
        <v>0</v>
      </c>
      <c r="AA55" s="70">
        <f>IF(L55=0,0,IF(COUNTIF(Lists!$D$3:$D$25,L55)&gt;0,0,1))</f>
        <v>0</v>
      </c>
      <c r="AB55" s="115">
        <f t="shared" si="4"/>
        <v>0</v>
      </c>
      <c r="AC55" s="115">
        <f t="shared" si="5"/>
        <v>0</v>
      </c>
    </row>
    <row r="56" spans="2:29" s="68" customFormat="1" x14ac:dyDescent="0.35">
      <c r="B56" s="158"/>
      <c r="C56" s="181" t="str">
        <f>IF(L56=0,"",MAX($C$16:C55)+1)</f>
        <v/>
      </c>
      <c r="D56" s="122"/>
      <c r="E56" s="200"/>
      <c r="F56" s="201"/>
      <c r="G56" s="201"/>
      <c r="H56" s="201"/>
      <c r="I56" s="123"/>
      <c r="J56" s="201"/>
      <c r="K56" s="201"/>
      <c r="L56" s="201"/>
      <c r="M56" s="46"/>
      <c r="N56" s="108"/>
      <c r="O56" s="201"/>
      <c r="P56" s="207"/>
      <c r="Q56" s="201"/>
      <c r="R56" s="201"/>
      <c r="S56" s="145"/>
      <c r="U56" s="159" t="str">
        <f t="shared" si="3"/>
        <v/>
      </c>
      <c r="W56" s="70" t="str">
        <f t="shared" si="0"/>
        <v>N</v>
      </c>
      <c r="X56" s="70">
        <f t="shared" si="1"/>
        <v>0</v>
      </c>
      <c r="Y56" s="70">
        <f t="shared" si="2"/>
        <v>0</v>
      </c>
      <c r="Z56" s="70">
        <f>IF(H56=0,0,IF(COUNTIF(Lists!$B$3:$B$203,H56)&gt;0,0,1))</f>
        <v>0</v>
      </c>
      <c r="AA56" s="70">
        <f>IF(L56=0,0,IF(COUNTIF(Lists!$D$3:$D$25,L56)&gt;0,0,1))</f>
        <v>0</v>
      </c>
      <c r="AB56" s="115">
        <f t="shared" si="4"/>
        <v>0</v>
      </c>
      <c r="AC56" s="115">
        <f t="shared" si="5"/>
        <v>0</v>
      </c>
    </row>
    <row r="57" spans="2:29" s="68" customFormat="1" x14ac:dyDescent="0.35">
      <c r="B57" s="158"/>
      <c r="C57" s="181" t="str">
        <f>IF(L57=0,"",MAX($C$16:C56)+1)</f>
        <v/>
      </c>
      <c r="D57" s="122"/>
      <c r="E57" s="200"/>
      <c r="F57" s="201"/>
      <c r="G57" s="201"/>
      <c r="H57" s="201"/>
      <c r="I57" s="123"/>
      <c r="J57" s="201"/>
      <c r="K57" s="201"/>
      <c r="L57" s="201"/>
      <c r="M57" s="46"/>
      <c r="N57" s="108"/>
      <c r="O57" s="201"/>
      <c r="P57" s="207"/>
      <c r="Q57" s="201"/>
      <c r="R57" s="201"/>
      <c r="S57" s="145"/>
      <c r="U57" s="159" t="str">
        <f t="shared" si="3"/>
        <v/>
      </c>
      <c r="W57" s="70" t="str">
        <f t="shared" si="0"/>
        <v>N</v>
      </c>
      <c r="X57" s="70">
        <f t="shared" si="1"/>
        <v>0</v>
      </c>
      <c r="Y57" s="70">
        <f t="shared" si="2"/>
        <v>0</v>
      </c>
      <c r="Z57" s="70">
        <f>IF(H57=0,0,IF(COUNTIF(Lists!$B$3:$B$203,H57)&gt;0,0,1))</f>
        <v>0</v>
      </c>
      <c r="AA57" s="70">
        <f>IF(L57=0,0,IF(COUNTIF(Lists!$D$3:$D$25,L57)&gt;0,0,1))</f>
        <v>0</v>
      </c>
      <c r="AB57" s="115">
        <f t="shared" si="4"/>
        <v>0</v>
      </c>
      <c r="AC57" s="115">
        <f t="shared" si="5"/>
        <v>0</v>
      </c>
    </row>
    <row r="58" spans="2:29" s="68" customFormat="1" x14ac:dyDescent="0.35">
      <c r="B58" s="158"/>
      <c r="C58" s="181" t="str">
        <f>IF(L58=0,"",MAX($C$16:C57)+1)</f>
        <v/>
      </c>
      <c r="D58" s="122"/>
      <c r="E58" s="200"/>
      <c r="F58" s="201"/>
      <c r="G58" s="201"/>
      <c r="H58" s="201"/>
      <c r="I58" s="123"/>
      <c r="J58" s="201"/>
      <c r="K58" s="201"/>
      <c r="L58" s="201"/>
      <c r="M58" s="46"/>
      <c r="N58" s="108"/>
      <c r="O58" s="201"/>
      <c r="P58" s="207"/>
      <c r="Q58" s="201"/>
      <c r="R58" s="201"/>
      <c r="S58" s="145"/>
      <c r="U58" s="159" t="str">
        <f t="shared" si="3"/>
        <v/>
      </c>
      <c r="W58" s="70" t="str">
        <f t="shared" si="0"/>
        <v>N</v>
      </c>
      <c r="X58" s="70">
        <f t="shared" si="1"/>
        <v>0</v>
      </c>
      <c r="Y58" s="70">
        <f t="shared" si="2"/>
        <v>0</v>
      </c>
      <c r="Z58" s="70">
        <f>IF(H58=0,0,IF(COUNTIF(Lists!$B$3:$B$203,H58)&gt;0,0,1))</f>
        <v>0</v>
      </c>
      <c r="AA58" s="70">
        <f>IF(L58=0,0,IF(COUNTIF(Lists!$D$3:$D$25,L58)&gt;0,0,1))</f>
        <v>0</v>
      </c>
      <c r="AB58" s="115">
        <f t="shared" si="4"/>
        <v>0</v>
      </c>
      <c r="AC58" s="115">
        <f t="shared" si="5"/>
        <v>0</v>
      </c>
    </row>
    <row r="59" spans="2:29" s="68" customFormat="1" x14ac:dyDescent="0.35">
      <c r="B59" s="158"/>
      <c r="C59" s="181" t="str">
        <f>IF(L59=0,"",MAX($C$16:C58)+1)</f>
        <v/>
      </c>
      <c r="D59" s="122"/>
      <c r="E59" s="200"/>
      <c r="F59" s="201"/>
      <c r="G59" s="201"/>
      <c r="H59" s="201"/>
      <c r="I59" s="123"/>
      <c r="J59" s="201"/>
      <c r="K59" s="201"/>
      <c r="L59" s="201"/>
      <c r="M59" s="46"/>
      <c r="N59" s="108"/>
      <c r="O59" s="201"/>
      <c r="P59" s="207"/>
      <c r="Q59" s="201"/>
      <c r="R59" s="201"/>
      <c r="S59" s="145"/>
      <c r="U59" s="159" t="str">
        <f t="shared" si="3"/>
        <v/>
      </c>
      <c r="W59" s="70" t="str">
        <f t="shared" si="0"/>
        <v>N</v>
      </c>
      <c r="X59" s="70">
        <f t="shared" si="1"/>
        <v>0</v>
      </c>
      <c r="Y59" s="70">
        <f t="shared" si="2"/>
        <v>0</v>
      </c>
      <c r="Z59" s="70">
        <f>IF(H59=0,0,IF(COUNTIF(Lists!$B$3:$B$203,H59)&gt;0,0,1))</f>
        <v>0</v>
      </c>
      <c r="AA59" s="70">
        <f>IF(L59=0,0,IF(COUNTIF(Lists!$D$3:$D$25,L59)&gt;0,0,1))</f>
        <v>0</v>
      </c>
      <c r="AB59" s="115">
        <f t="shared" si="4"/>
        <v>0</v>
      </c>
      <c r="AC59" s="115">
        <f t="shared" si="5"/>
        <v>0</v>
      </c>
    </row>
    <row r="60" spans="2:29" s="68" customFormat="1" x14ac:dyDescent="0.35">
      <c r="B60" s="158"/>
      <c r="C60" s="181" t="str">
        <f>IF(L60=0,"",MAX($C$16:C59)+1)</f>
        <v/>
      </c>
      <c r="D60" s="122"/>
      <c r="E60" s="200"/>
      <c r="F60" s="201"/>
      <c r="G60" s="201"/>
      <c r="H60" s="201"/>
      <c r="I60" s="123"/>
      <c r="J60" s="201"/>
      <c r="K60" s="201"/>
      <c r="L60" s="201"/>
      <c r="M60" s="46"/>
      <c r="N60" s="108"/>
      <c r="O60" s="201"/>
      <c r="P60" s="207"/>
      <c r="Q60" s="201"/>
      <c r="R60" s="201"/>
      <c r="S60" s="145"/>
      <c r="U60" s="159" t="str">
        <f t="shared" si="3"/>
        <v/>
      </c>
      <c r="W60" s="70" t="str">
        <f t="shared" si="0"/>
        <v>N</v>
      </c>
      <c r="X60" s="70">
        <f t="shared" si="1"/>
        <v>0</v>
      </c>
      <c r="Y60" s="70">
        <f t="shared" si="2"/>
        <v>0</v>
      </c>
      <c r="Z60" s="70">
        <f>IF(H60=0,0,IF(COUNTIF(Lists!$B$3:$B$203,H60)&gt;0,0,1))</f>
        <v>0</v>
      </c>
      <c r="AA60" s="70">
        <f>IF(L60=0,0,IF(COUNTIF(Lists!$D$3:$D$25,L60)&gt;0,0,1))</f>
        <v>0</v>
      </c>
      <c r="AB60" s="115">
        <f t="shared" si="4"/>
        <v>0</v>
      </c>
      <c r="AC60" s="115">
        <f t="shared" si="5"/>
        <v>0</v>
      </c>
    </row>
    <row r="61" spans="2:29" s="68" customFormat="1" x14ac:dyDescent="0.35">
      <c r="B61" s="158"/>
      <c r="C61" s="181" t="str">
        <f>IF(L61=0,"",MAX($C$16:C60)+1)</f>
        <v/>
      </c>
      <c r="D61" s="122"/>
      <c r="E61" s="200"/>
      <c r="F61" s="201"/>
      <c r="G61" s="201"/>
      <c r="H61" s="201"/>
      <c r="I61" s="123"/>
      <c r="J61" s="201"/>
      <c r="K61" s="201"/>
      <c r="L61" s="201"/>
      <c r="M61" s="46"/>
      <c r="N61" s="108"/>
      <c r="O61" s="201"/>
      <c r="P61" s="207"/>
      <c r="Q61" s="201"/>
      <c r="R61" s="201"/>
      <c r="S61" s="145"/>
      <c r="U61" s="159" t="str">
        <f t="shared" si="3"/>
        <v/>
      </c>
      <c r="W61" s="70" t="str">
        <f t="shared" si="0"/>
        <v>N</v>
      </c>
      <c r="X61" s="70">
        <f t="shared" si="1"/>
        <v>0</v>
      </c>
      <c r="Y61" s="70">
        <f t="shared" si="2"/>
        <v>0</v>
      </c>
      <c r="Z61" s="70">
        <f>IF(H61=0,0,IF(COUNTIF(Lists!$B$3:$B$203,H61)&gt;0,0,1))</f>
        <v>0</v>
      </c>
      <c r="AA61" s="70">
        <f>IF(L61=0,0,IF(COUNTIF(Lists!$D$3:$D$25,L61)&gt;0,0,1))</f>
        <v>0</v>
      </c>
      <c r="AB61" s="115">
        <f t="shared" si="4"/>
        <v>0</v>
      </c>
      <c r="AC61" s="115">
        <f t="shared" si="5"/>
        <v>0</v>
      </c>
    </row>
    <row r="62" spans="2:29" s="68" customFormat="1" x14ac:dyDescent="0.35">
      <c r="B62" s="158"/>
      <c r="C62" s="181" t="str">
        <f>IF(L62=0,"",MAX($C$16:C61)+1)</f>
        <v/>
      </c>
      <c r="D62" s="122"/>
      <c r="E62" s="200"/>
      <c r="F62" s="201"/>
      <c r="G62" s="201"/>
      <c r="H62" s="201"/>
      <c r="I62" s="123"/>
      <c r="J62" s="201"/>
      <c r="K62" s="201"/>
      <c r="L62" s="201"/>
      <c r="M62" s="46"/>
      <c r="N62" s="108"/>
      <c r="O62" s="201"/>
      <c r="P62" s="207"/>
      <c r="Q62" s="201"/>
      <c r="R62" s="201"/>
      <c r="S62" s="145"/>
      <c r="U62" s="159" t="str">
        <f t="shared" si="3"/>
        <v/>
      </c>
      <c r="W62" s="70" t="str">
        <f t="shared" si="0"/>
        <v>N</v>
      </c>
      <c r="X62" s="70">
        <f t="shared" si="1"/>
        <v>0</v>
      </c>
      <c r="Y62" s="70">
        <f t="shared" si="2"/>
        <v>0</v>
      </c>
      <c r="Z62" s="70">
        <f>IF(H62=0,0,IF(COUNTIF(Lists!$B$3:$B$203,H62)&gt;0,0,1))</f>
        <v>0</v>
      </c>
      <c r="AA62" s="70">
        <f>IF(L62=0,0,IF(COUNTIF(Lists!$D$3:$D$25,L62)&gt;0,0,1))</f>
        <v>0</v>
      </c>
      <c r="AB62" s="115">
        <f t="shared" si="4"/>
        <v>0</v>
      </c>
      <c r="AC62" s="115">
        <f t="shared" si="5"/>
        <v>0</v>
      </c>
    </row>
    <row r="63" spans="2:29" s="68" customFormat="1" x14ac:dyDescent="0.35">
      <c r="B63" s="158"/>
      <c r="C63" s="181" t="str">
        <f>IF(L63=0,"",MAX($C$16:C62)+1)</f>
        <v/>
      </c>
      <c r="D63" s="122"/>
      <c r="E63" s="200"/>
      <c r="F63" s="201"/>
      <c r="G63" s="201"/>
      <c r="H63" s="201"/>
      <c r="I63" s="123"/>
      <c r="J63" s="201"/>
      <c r="K63" s="201"/>
      <c r="L63" s="201"/>
      <c r="M63" s="46"/>
      <c r="N63" s="108"/>
      <c r="O63" s="201"/>
      <c r="P63" s="207"/>
      <c r="Q63" s="201"/>
      <c r="R63" s="201"/>
      <c r="S63" s="145"/>
      <c r="U63" s="159" t="str">
        <f t="shared" si="3"/>
        <v/>
      </c>
      <c r="W63" s="70" t="str">
        <f t="shared" si="0"/>
        <v>N</v>
      </c>
      <c r="X63" s="70">
        <f t="shared" si="1"/>
        <v>0</v>
      </c>
      <c r="Y63" s="70">
        <f t="shared" si="2"/>
        <v>0</v>
      </c>
      <c r="Z63" s="70">
        <f>IF(H63=0,0,IF(COUNTIF(Lists!$B$3:$B$203,H63)&gt;0,0,1))</f>
        <v>0</v>
      </c>
      <c r="AA63" s="70">
        <f>IF(L63=0,0,IF(COUNTIF(Lists!$D$3:$D$25,L63)&gt;0,0,1))</f>
        <v>0</v>
      </c>
      <c r="AB63" s="115">
        <f t="shared" si="4"/>
        <v>0</v>
      </c>
      <c r="AC63" s="115">
        <f t="shared" si="5"/>
        <v>0</v>
      </c>
    </row>
    <row r="64" spans="2:29" s="68" customFormat="1" x14ac:dyDescent="0.35">
      <c r="B64" s="158"/>
      <c r="C64" s="181" t="str">
        <f>IF(L64=0,"",MAX($C$16:C63)+1)</f>
        <v/>
      </c>
      <c r="D64" s="122"/>
      <c r="E64" s="200"/>
      <c r="F64" s="201"/>
      <c r="G64" s="201"/>
      <c r="H64" s="201"/>
      <c r="I64" s="123"/>
      <c r="J64" s="201"/>
      <c r="K64" s="201"/>
      <c r="L64" s="201"/>
      <c r="M64" s="46"/>
      <c r="N64" s="108"/>
      <c r="O64" s="201"/>
      <c r="P64" s="207"/>
      <c r="Q64" s="201"/>
      <c r="R64" s="201"/>
      <c r="S64" s="145"/>
      <c r="U64" s="159" t="str">
        <f t="shared" si="3"/>
        <v/>
      </c>
      <c r="W64" s="70" t="str">
        <f t="shared" si="0"/>
        <v>N</v>
      </c>
      <c r="X64" s="70">
        <f t="shared" si="1"/>
        <v>0</v>
      </c>
      <c r="Y64" s="70">
        <f t="shared" si="2"/>
        <v>0</v>
      </c>
      <c r="Z64" s="70">
        <f>IF(H64=0,0,IF(COUNTIF(Lists!$B$3:$B$203,H64)&gt;0,0,1))</f>
        <v>0</v>
      </c>
      <c r="AA64" s="70">
        <f>IF(L64=0,0,IF(COUNTIF(Lists!$D$3:$D$25,L64)&gt;0,0,1))</f>
        <v>0</v>
      </c>
      <c r="AB64" s="115">
        <f t="shared" si="4"/>
        <v>0</v>
      </c>
      <c r="AC64" s="115">
        <f t="shared" si="5"/>
        <v>0</v>
      </c>
    </row>
    <row r="65" spans="2:29" s="68" customFormat="1" x14ac:dyDescent="0.35">
      <c r="B65" s="158"/>
      <c r="C65" s="181" t="str">
        <f>IF(L65=0,"",MAX($C$16:C64)+1)</f>
        <v/>
      </c>
      <c r="D65" s="122"/>
      <c r="E65" s="200"/>
      <c r="F65" s="201"/>
      <c r="G65" s="201"/>
      <c r="H65" s="201"/>
      <c r="I65" s="123"/>
      <c r="J65" s="201"/>
      <c r="K65" s="201"/>
      <c r="L65" s="201"/>
      <c r="M65" s="46"/>
      <c r="N65" s="108"/>
      <c r="O65" s="201"/>
      <c r="P65" s="207"/>
      <c r="Q65" s="201"/>
      <c r="R65" s="201"/>
      <c r="S65" s="145"/>
      <c r="U65" s="159" t="str">
        <f t="shared" si="3"/>
        <v/>
      </c>
      <c r="W65" s="70" t="str">
        <f t="shared" si="0"/>
        <v>N</v>
      </c>
      <c r="X65" s="70">
        <f t="shared" si="1"/>
        <v>0</v>
      </c>
      <c r="Y65" s="70">
        <f t="shared" si="2"/>
        <v>0</v>
      </c>
      <c r="Z65" s="70">
        <f>IF(H65=0,0,IF(COUNTIF(Lists!$B$3:$B$203,H65)&gt;0,0,1))</f>
        <v>0</v>
      </c>
      <c r="AA65" s="70">
        <f>IF(L65=0,0,IF(COUNTIF(Lists!$D$3:$D$25,L65)&gt;0,0,1))</f>
        <v>0</v>
      </c>
      <c r="AB65" s="115">
        <f t="shared" si="4"/>
        <v>0</v>
      </c>
      <c r="AC65" s="115">
        <f t="shared" si="5"/>
        <v>0</v>
      </c>
    </row>
    <row r="66" spans="2:29" s="68" customFormat="1" x14ac:dyDescent="0.35">
      <c r="B66" s="158"/>
      <c r="C66" s="181" t="str">
        <f>IF(L66=0,"",MAX($C$16:C65)+1)</f>
        <v/>
      </c>
      <c r="D66" s="122"/>
      <c r="E66" s="200"/>
      <c r="F66" s="201"/>
      <c r="G66" s="201"/>
      <c r="H66" s="201"/>
      <c r="I66" s="123"/>
      <c r="J66" s="201"/>
      <c r="K66" s="201"/>
      <c r="L66" s="201"/>
      <c r="M66" s="46"/>
      <c r="N66" s="108"/>
      <c r="O66" s="201"/>
      <c r="P66" s="207"/>
      <c r="Q66" s="201"/>
      <c r="R66" s="201"/>
      <c r="S66" s="145"/>
      <c r="U66" s="159" t="str">
        <f t="shared" si="3"/>
        <v/>
      </c>
      <c r="W66" s="70" t="str">
        <f t="shared" si="0"/>
        <v>N</v>
      </c>
      <c r="X66" s="70">
        <f t="shared" si="1"/>
        <v>0</v>
      </c>
      <c r="Y66" s="70">
        <f t="shared" si="2"/>
        <v>0</v>
      </c>
      <c r="Z66" s="70">
        <f>IF(H66=0,0,IF(COUNTIF(Lists!$B$3:$B$203,H66)&gt;0,0,1))</f>
        <v>0</v>
      </c>
      <c r="AA66" s="70">
        <f>IF(L66=0,0,IF(COUNTIF(Lists!$D$3:$D$25,L66)&gt;0,0,1))</f>
        <v>0</v>
      </c>
      <c r="AB66" s="115">
        <f t="shared" si="4"/>
        <v>0</v>
      </c>
      <c r="AC66" s="115">
        <f t="shared" si="5"/>
        <v>0</v>
      </c>
    </row>
    <row r="67" spans="2:29" s="68" customFormat="1" x14ac:dyDescent="0.35">
      <c r="B67" s="158"/>
      <c r="C67" s="181" t="str">
        <f>IF(L67=0,"",MAX($C$16:C66)+1)</f>
        <v/>
      </c>
      <c r="D67" s="122"/>
      <c r="E67" s="200"/>
      <c r="F67" s="201"/>
      <c r="G67" s="201"/>
      <c r="H67" s="201"/>
      <c r="I67" s="123"/>
      <c r="J67" s="201"/>
      <c r="K67" s="201"/>
      <c r="L67" s="201"/>
      <c r="M67" s="46"/>
      <c r="N67" s="108"/>
      <c r="O67" s="201"/>
      <c r="P67" s="207"/>
      <c r="Q67" s="201"/>
      <c r="R67" s="201"/>
      <c r="S67" s="145"/>
      <c r="U67" s="159" t="str">
        <f t="shared" si="3"/>
        <v/>
      </c>
      <c r="W67" s="70" t="str">
        <f t="shared" si="0"/>
        <v>N</v>
      </c>
      <c r="X67" s="70">
        <f t="shared" si="1"/>
        <v>0</v>
      </c>
      <c r="Y67" s="70">
        <f t="shared" si="2"/>
        <v>0</v>
      </c>
      <c r="Z67" s="70">
        <f>IF(H67=0,0,IF(COUNTIF(Lists!$B$3:$B$203,H67)&gt;0,0,1))</f>
        <v>0</v>
      </c>
      <c r="AA67" s="70">
        <f>IF(L67=0,0,IF(COUNTIF(Lists!$D$3:$D$25,L67)&gt;0,0,1))</f>
        <v>0</v>
      </c>
      <c r="AB67" s="115">
        <f t="shared" si="4"/>
        <v>0</v>
      </c>
      <c r="AC67" s="115">
        <f t="shared" si="5"/>
        <v>0</v>
      </c>
    </row>
    <row r="68" spans="2:29" s="68" customFormat="1" x14ac:dyDescent="0.35">
      <c r="B68" s="158"/>
      <c r="C68" s="181" t="str">
        <f>IF(L68=0,"",MAX($C$16:C67)+1)</f>
        <v/>
      </c>
      <c r="D68" s="122"/>
      <c r="E68" s="200"/>
      <c r="F68" s="201"/>
      <c r="G68" s="201"/>
      <c r="H68" s="201"/>
      <c r="I68" s="123"/>
      <c r="J68" s="201"/>
      <c r="K68" s="201"/>
      <c r="L68" s="201"/>
      <c r="M68" s="46"/>
      <c r="N68" s="108"/>
      <c r="O68" s="201"/>
      <c r="P68" s="207"/>
      <c r="Q68" s="201"/>
      <c r="R68" s="201"/>
      <c r="S68" s="145"/>
      <c r="U68" s="159" t="str">
        <f t="shared" si="3"/>
        <v/>
      </c>
      <c r="W68" s="70" t="str">
        <f t="shared" si="0"/>
        <v>N</v>
      </c>
      <c r="X68" s="70">
        <f t="shared" si="1"/>
        <v>0</v>
      </c>
      <c r="Y68" s="70">
        <f t="shared" si="2"/>
        <v>0</v>
      </c>
      <c r="Z68" s="70">
        <f>IF(H68=0,0,IF(COUNTIF(Lists!$B$3:$B$203,H68)&gt;0,0,1))</f>
        <v>0</v>
      </c>
      <c r="AA68" s="70">
        <f>IF(L68=0,0,IF(COUNTIF(Lists!$D$3:$D$25,L68)&gt;0,0,1))</f>
        <v>0</v>
      </c>
      <c r="AB68" s="115">
        <f t="shared" si="4"/>
        <v>0</v>
      </c>
      <c r="AC68" s="115">
        <f t="shared" si="5"/>
        <v>0</v>
      </c>
    </row>
    <row r="69" spans="2:29" s="68" customFormat="1" x14ac:dyDescent="0.35">
      <c r="B69" s="158"/>
      <c r="C69" s="181" t="str">
        <f>IF(L69=0,"",MAX($C$16:C68)+1)</f>
        <v/>
      </c>
      <c r="D69" s="122"/>
      <c r="E69" s="200"/>
      <c r="F69" s="201"/>
      <c r="G69" s="201"/>
      <c r="H69" s="201"/>
      <c r="I69" s="123"/>
      <c r="J69" s="201"/>
      <c r="K69" s="201"/>
      <c r="L69" s="201"/>
      <c r="M69" s="46"/>
      <c r="N69" s="108"/>
      <c r="O69" s="201"/>
      <c r="P69" s="207"/>
      <c r="Q69" s="201"/>
      <c r="R69" s="201"/>
      <c r="S69" s="145"/>
      <c r="U69" s="159" t="str">
        <f t="shared" si="3"/>
        <v/>
      </c>
      <c r="W69" s="70" t="str">
        <f t="shared" si="0"/>
        <v>N</v>
      </c>
      <c r="X69" s="70">
        <f t="shared" si="1"/>
        <v>0</v>
      </c>
      <c r="Y69" s="70">
        <f t="shared" si="2"/>
        <v>0</v>
      </c>
      <c r="Z69" s="70">
        <f>IF(H69=0,0,IF(COUNTIF(Lists!$B$3:$B$203,H69)&gt;0,0,1))</f>
        <v>0</v>
      </c>
      <c r="AA69" s="70">
        <f>IF(L69=0,0,IF(COUNTIF(Lists!$D$3:$D$25,L69)&gt;0,0,1))</f>
        <v>0</v>
      </c>
      <c r="AB69" s="115">
        <f t="shared" si="4"/>
        <v>0</v>
      </c>
      <c r="AC69" s="115">
        <f t="shared" si="5"/>
        <v>0</v>
      </c>
    </row>
    <row r="70" spans="2:29" s="68" customFormat="1" x14ac:dyDescent="0.35">
      <c r="B70" s="158"/>
      <c r="C70" s="181" t="str">
        <f>IF(L70=0,"",MAX($C$16:C69)+1)</f>
        <v/>
      </c>
      <c r="D70" s="122"/>
      <c r="E70" s="200"/>
      <c r="F70" s="201"/>
      <c r="G70" s="201"/>
      <c r="H70" s="201"/>
      <c r="I70" s="123"/>
      <c r="J70" s="201"/>
      <c r="K70" s="201"/>
      <c r="L70" s="201"/>
      <c r="M70" s="46"/>
      <c r="N70" s="108"/>
      <c r="O70" s="201"/>
      <c r="P70" s="207"/>
      <c r="Q70" s="201"/>
      <c r="R70" s="201"/>
      <c r="S70" s="145"/>
      <c r="U70" s="159" t="str">
        <f t="shared" si="3"/>
        <v/>
      </c>
      <c r="W70" s="70" t="str">
        <f t="shared" si="0"/>
        <v>N</v>
      </c>
      <c r="X70" s="70">
        <f t="shared" si="1"/>
        <v>0</v>
      </c>
      <c r="Y70" s="70">
        <f t="shared" si="2"/>
        <v>0</v>
      </c>
      <c r="Z70" s="70">
        <f>IF(H70=0,0,IF(COUNTIF(Lists!$B$3:$B$203,H70)&gt;0,0,1))</f>
        <v>0</v>
      </c>
      <c r="AA70" s="70">
        <f>IF(L70=0,0,IF(COUNTIF(Lists!$D$3:$D$25,L70)&gt;0,0,1))</f>
        <v>0</v>
      </c>
      <c r="AB70" s="115">
        <f t="shared" si="4"/>
        <v>0</v>
      </c>
      <c r="AC70" s="115">
        <f t="shared" si="5"/>
        <v>0</v>
      </c>
    </row>
    <row r="71" spans="2:29" s="68" customFormat="1" x14ac:dyDescent="0.35">
      <c r="B71" s="158"/>
      <c r="C71" s="181" t="str">
        <f>IF(L71=0,"",MAX($C$16:C70)+1)</f>
        <v/>
      </c>
      <c r="D71" s="122"/>
      <c r="E71" s="200"/>
      <c r="F71" s="201"/>
      <c r="G71" s="201"/>
      <c r="H71" s="201"/>
      <c r="I71" s="123"/>
      <c r="J71" s="201"/>
      <c r="K71" s="201"/>
      <c r="L71" s="201"/>
      <c r="M71" s="46"/>
      <c r="N71" s="108"/>
      <c r="O71" s="201"/>
      <c r="P71" s="207"/>
      <c r="Q71" s="201"/>
      <c r="R71" s="201"/>
      <c r="S71" s="145"/>
      <c r="U71" s="159" t="str">
        <f t="shared" si="3"/>
        <v/>
      </c>
      <c r="W71" s="70" t="str">
        <f t="shared" si="0"/>
        <v>N</v>
      </c>
      <c r="X71" s="70">
        <f t="shared" si="1"/>
        <v>0</v>
      </c>
      <c r="Y71" s="70">
        <f t="shared" si="2"/>
        <v>0</v>
      </c>
      <c r="Z71" s="70">
        <f>IF(H71=0,0,IF(COUNTIF(Lists!$B$3:$B$203,H71)&gt;0,0,1))</f>
        <v>0</v>
      </c>
      <c r="AA71" s="70">
        <f>IF(L71=0,0,IF(COUNTIF(Lists!$D$3:$D$25,L71)&gt;0,0,1))</f>
        <v>0</v>
      </c>
      <c r="AB71" s="115">
        <f t="shared" si="4"/>
        <v>0</v>
      </c>
      <c r="AC71" s="115">
        <f t="shared" si="5"/>
        <v>0</v>
      </c>
    </row>
    <row r="72" spans="2:29" s="68" customFormat="1" x14ac:dyDescent="0.35">
      <c r="B72" s="158"/>
      <c r="C72" s="181" t="str">
        <f>IF(L72=0,"",MAX($C$16:C71)+1)</f>
        <v/>
      </c>
      <c r="D72" s="122"/>
      <c r="E72" s="200"/>
      <c r="F72" s="201"/>
      <c r="G72" s="201"/>
      <c r="H72" s="201"/>
      <c r="I72" s="123"/>
      <c r="J72" s="201"/>
      <c r="K72" s="201"/>
      <c r="L72" s="201"/>
      <c r="M72" s="46"/>
      <c r="N72" s="108"/>
      <c r="O72" s="201"/>
      <c r="P72" s="207"/>
      <c r="Q72" s="201"/>
      <c r="R72" s="201"/>
      <c r="S72" s="145"/>
      <c r="U72" s="159" t="str">
        <f t="shared" si="3"/>
        <v/>
      </c>
      <c r="W72" s="70" t="str">
        <f t="shared" si="0"/>
        <v>N</v>
      </c>
      <c r="X72" s="70">
        <f t="shared" si="1"/>
        <v>0</v>
      </c>
      <c r="Y72" s="70">
        <f t="shared" si="2"/>
        <v>0</v>
      </c>
      <c r="Z72" s="70">
        <f>IF(H72=0,0,IF(COUNTIF(Lists!$B$3:$B$203,H72)&gt;0,0,1))</f>
        <v>0</v>
      </c>
      <c r="AA72" s="70">
        <f>IF(L72=0,0,IF(COUNTIF(Lists!$D$3:$D$25,L72)&gt;0,0,1))</f>
        <v>0</v>
      </c>
      <c r="AB72" s="115">
        <f t="shared" si="4"/>
        <v>0</v>
      </c>
      <c r="AC72" s="115">
        <f t="shared" si="5"/>
        <v>0</v>
      </c>
    </row>
    <row r="73" spans="2:29" s="68" customFormat="1" x14ac:dyDescent="0.35">
      <c r="B73" s="158"/>
      <c r="C73" s="181" t="str">
        <f>IF(L73=0,"",MAX($C$16:C72)+1)</f>
        <v/>
      </c>
      <c r="D73" s="122"/>
      <c r="E73" s="200"/>
      <c r="F73" s="201"/>
      <c r="G73" s="201"/>
      <c r="H73" s="201"/>
      <c r="I73" s="123"/>
      <c r="J73" s="201"/>
      <c r="K73" s="201"/>
      <c r="L73" s="201"/>
      <c r="M73" s="46"/>
      <c r="N73" s="108"/>
      <c r="O73" s="201"/>
      <c r="P73" s="207"/>
      <c r="Q73" s="201"/>
      <c r="R73" s="201"/>
      <c r="S73" s="145"/>
      <c r="U73" s="159" t="str">
        <f t="shared" si="3"/>
        <v/>
      </c>
      <c r="W73" s="70" t="str">
        <f t="shared" si="0"/>
        <v>N</v>
      </c>
      <c r="X73" s="70">
        <f t="shared" si="1"/>
        <v>0</v>
      </c>
      <c r="Y73" s="70">
        <f t="shared" si="2"/>
        <v>0</v>
      </c>
      <c r="Z73" s="70">
        <f>IF(H73=0,0,IF(COUNTIF(Lists!$B$3:$B$203,H73)&gt;0,0,1))</f>
        <v>0</v>
      </c>
      <c r="AA73" s="70">
        <f>IF(L73=0,0,IF(COUNTIF(Lists!$D$3:$D$25,L73)&gt;0,0,1))</f>
        <v>0</v>
      </c>
      <c r="AB73" s="115">
        <f t="shared" si="4"/>
        <v>0</v>
      </c>
      <c r="AC73" s="115">
        <f t="shared" si="5"/>
        <v>0</v>
      </c>
    </row>
    <row r="74" spans="2:29" s="68" customFormat="1" x14ac:dyDescent="0.35">
      <c r="B74" s="158"/>
      <c r="C74" s="181" t="str">
        <f>IF(L74=0,"",MAX($C$16:C73)+1)</f>
        <v/>
      </c>
      <c r="D74" s="122"/>
      <c r="E74" s="200"/>
      <c r="F74" s="201"/>
      <c r="G74" s="201"/>
      <c r="H74" s="201"/>
      <c r="I74" s="123"/>
      <c r="J74" s="201"/>
      <c r="K74" s="201"/>
      <c r="L74" s="201"/>
      <c r="M74" s="46"/>
      <c r="N74" s="108"/>
      <c r="O74" s="201"/>
      <c r="P74" s="207"/>
      <c r="Q74" s="201"/>
      <c r="R74" s="201"/>
      <c r="S74" s="145"/>
      <c r="U74" s="159" t="str">
        <f t="shared" si="3"/>
        <v/>
      </c>
      <c r="W74" s="70" t="str">
        <f t="shared" si="0"/>
        <v>N</v>
      </c>
      <c r="X74" s="70">
        <f t="shared" si="1"/>
        <v>0</v>
      </c>
      <c r="Y74" s="70">
        <f t="shared" si="2"/>
        <v>0</v>
      </c>
      <c r="Z74" s="70">
        <f>IF(H74=0,0,IF(COUNTIF(Lists!$B$3:$B$203,H74)&gt;0,0,1))</f>
        <v>0</v>
      </c>
      <c r="AA74" s="70">
        <f>IF(L74=0,0,IF(COUNTIF(Lists!$D$3:$D$25,L74)&gt;0,0,1))</f>
        <v>0</v>
      </c>
      <c r="AB74" s="115">
        <f t="shared" si="4"/>
        <v>0</v>
      </c>
      <c r="AC74" s="115">
        <f t="shared" si="5"/>
        <v>0</v>
      </c>
    </row>
    <row r="75" spans="2:29" s="68" customFormat="1" x14ac:dyDescent="0.35">
      <c r="B75" s="158"/>
      <c r="C75" s="181" t="str">
        <f>IF(L75=0,"",MAX($C$16:C74)+1)</f>
        <v/>
      </c>
      <c r="D75" s="122"/>
      <c r="E75" s="200"/>
      <c r="F75" s="201"/>
      <c r="G75" s="201"/>
      <c r="H75" s="201"/>
      <c r="I75" s="123"/>
      <c r="J75" s="201"/>
      <c r="K75" s="201"/>
      <c r="L75" s="201"/>
      <c r="M75" s="46"/>
      <c r="N75" s="108"/>
      <c r="O75" s="201"/>
      <c r="P75" s="207"/>
      <c r="Q75" s="201"/>
      <c r="R75" s="201"/>
      <c r="S75" s="145"/>
      <c r="U75" s="159" t="str">
        <f t="shared" si="3"/>
        <v/>
      </c>
      <c r="W75" s="70" t="str">
        <f t="shared" si="0"/>
        <v>N</v>
      </c>
      <c r="X75" s="70">
        <f t="shared" si="1"/>
        <v>0</v>
      </c>
      <c r="Y75" s="70">
        <f t="shared" si="2"/>
        <v>0</v>
      </c>
      <c r="Z75" s="70">
        <f>IF(H75=0,0,IF(COUNTIF(Lists!$B$3:$B$203,H75)&gt;0,0,1))</f>
        <v>0</v>
      </c>
      <c r="AA75" s="70">
        <f>IF(L75=0,0,IF(COUNTIF(Lists!$D$3:$D$25,L75)&gt;0,0,1))</f>
        <v>0</v>
      </c>
      <c r="AB75" s="115">
        <f t="shared" si="4"/>
        <v>0</v>
      </c>
      <c r="AC75" s="115">
        <f t="shared" si="5"/>
        <v>0</v>
      </c>
    </row>
    <row r="76" spans="2:29" s="68" customFormat="1" x14ac:dyDescent="0.35">
      <c r="B76" s="158"/>
      <c r="C76" s="181" t="str">
        <f>IF(L76=0,"",MAX($C$16:C75)+1)</f>
        <v/>
      </c>
      <c r="D76" s="122"/>
      <c r="E76" s="200"/>
      <c r="F76" s="201"/>
      <c r="G76" s="201"/>
      <c r="H76" s="201"/>
      <c r="I76" s="123"/>
      <c r="J76" s="201"/>
      <c r="K76" s="201"/>
      <c r="L76" s="201"/>
      <c r="M76" s="46"/>
      <c r="N76" s="108"/>
      <c r="O76" s="201"/>
      <c r="P76" s="207"/>
      <c r="Q76" s="201"/>
      <c r="R76" s="201"/>
      <c r="S76" s="145"/>
      <c r="U76" s="159" t="str">
        <f t="shared" si="3"/>
        <v/>
      </c>
      <c r="W76" s="70" t="str">
        <f t="shared" si="0"/>
        <v>N</v>
      </c>
      <c r="X76" s="70">
        <f t="shared" si="1"/>
        <v>0</v>
      </c>
      <c r="Y76" s="70">
        <f t="shared" si="2"/>
        <v>0</v>
      </c>
      <c r="Z76" s="70">
        <f>IF(H76=0,0,IF(COUNTIF(Lists!$B$3:$B$203,H76)&gt;0,0,1))</f>
        <v>0</v>
      </c>
      <c r="AA76" s="70">
        <f>IF(L76=0,0,IF(COUNTIF(Lists!$D$3:$D$25,L76)&gt;0,0,1))</f>
        <v>0</v>
      </c>
      <c r="AB76" s="115">
        <f t="shared" si="4"/>
        <v>0</v>
      </c>
      <c r="AC76" s="115">
        <f t="shared" si="5"/>
        <v>0</v>
      </c>
    </row>
    <row r="77" spans="2:29" s="68" customFormat="1" x14ac:dyDescent="0.35">
      <c r="B77" s="158"/>
      <c r="C77" s="181" t="str">
        <f>IF(L77=0,"",MAX($C$16:C76)+1)</f>
        <v/>
      </c>
      <c r="D77" s="122"/>
      <c r="E77" s="200"/>
      <c r="F77" s="201"/>
      <c r="G77" s="201"/>
      <c r="H77" s="201"/>
      <c r="I77" s="123"/>
      <c r="J77" s="201"/>
      <c r="K77" s="201"/>
      <c r="L77" s="201"/>
      <c r="M77" s="46"/>
      <c r="N77" s="108"/>
      <c r="O77" s="201"/>
      <c r="P77" s="207"/>
      <c r="Q77" s="201"/>
      <c r="R77" s="201"/>
      <c r="S77" s="145"/>
      <c r="U77" s="159" t="str">
        <f t="shared" si="3"/>
        <v/>
      </c>
      <c r="W77" s="70" t="str">
        <f t="shared" si="0"/>
        <v>N</v>
      </c>
      <c r="X77" s="70">
        <f t="shared" si="1"/>
        <v>0</v>
      </c>
      <c r="Y77" s="70">
        <f t="shared" si="2"/>
        <v>0</v>
      </c>
      <c r="Z77" s="70">
        <f>IF(H77=0,0,IF(COUNTIF(Lists!$B$3:$B$203,H77)&gt;0,0,1))</f>
        <v>0</v>
      </c>
      <c r="AA77" s="70">
        <f>IF(L77=0,0,IF(COUNTIF(Lists!$D$3:$D$25,L77)&gt;0,0,1))</f>
        <v>0</v>
      </c>
      <c r="AB77" s="115">
        <f t="shared" si="4"/>
        <v>0</v>
      </c>
      <c r="AC77" s="115">
        <f t="shared" si="5"/>
        <v>0</v>
      </c>
    </row>
    <row r="78" spans="2:29" s="68" customFormat="1" x14ac:dyDescent="0.35">
      <c r="B78" s="158"/>
      <c r="C78" s="181" t="str">
        <f>IF(L78=0,"",MAX($C$16:C77)+1)</f>
        <v/>
      </c>
      <c r="D78" s="122"/>
      <c r="E78" s="200"/>
      <c r="F78" s="201"/>
      <c r="G78" s="201"/>
      <c r="H78" s="201"/>
      <c r="I78" s="123"/>
      <c r="J78" s="201"/>
      <c r="K78" s="201"/>
      <c r="L78" s="201"/>
      <c r="M78" s="46"/>
      <c r="N78" s="108"/>
      <c r="O78" s="201"/>
      <c r="P78" s="207"/>
      <c r="Q78" s="201"/>
      <c r="R78" s="201"/>
      <c r="S78" s="145"/>
      <c r="U78" s="159" t="str">
        <f t="shared" si="3"/>
        <v/>
      </c>
      <c r="W78" s="70" t="str">
        <f t="shared" si="0"/>
        <v>N</v>
      </c>
      <c r="X78" s="70">
        <f t="shared" si="1"/>
        <v>0</v>
      </c>
      <c r="Y78" s="70">
        <f t="shared" si="2"/>
        <v>0</v>
      </c>
      <c r="Z78" s="70">
        <f>IF(H78=0,0,IF(COUNTIF(Lists!$B$3:$B$203,H78)&gt;0,0,1))</f>
        <v>0</v>
      </c>
      <c r="AA78" s="70">
        <f>IF(L78=0,0,IF(COUNTIF(Lists!$D$3:$D$25,L78)&gt;0,0,1))</f>
        <v>0</v>
      </c>
      <c r="AB78" s="115">
        <f t="shared" si="4"/>
        <v>0</v>
      </c>
      <c r="AC78" s="115">
        <f t="shared" si="5"/>
        <v>0</v>
      </c>
    </row>
    <row r="79" spans="2:29" s="68" customFormat="1" x14ac:dyDescent="0.35">
      <c r="B79" s="158"/>
      <c r="C79" s="181" t="str">
        <f>IF(L79=0,"",MAX($C$16:C78)+1)</f>
        <v/>
      </c>
      <c r="D79" s="122"/>
      <c r="E79" s="200"/>
      <c r="F79" s="201"/>
      <c r="G79" s="201"/>
      <c r="H79" s="201"/>
      <c r="I79" s="123"/>
      <c r="J79" s="201"/>
      <c r="K79" s="201"/>
      <c r="L79" s="201"/>
      <c r="M79" s="46"/>
      <c r="N79" s="108"/>
      <c r="O79" s="201"/>
      <c r="P79" s="207"/>
      <c r="Q79" s="201"/>
      <c r="R79" s="201"/>
      <c r="S79" s="145"/>
      <c r="U79" s="159" t="str">
        <f t="shared" si="3"/>
        <v/>
      </c>
      <c r="W79" s="70" t="str">
        <f t="shared" si="0"/>
        <v>N</v>
      </c>
      <c r="X79" s="70">
        <f t="shared" si="1"/>
        <v>0</v>
      </c>
      <c r="Y79" s="70">
        <f t="shared" si="2"/>
        <v>0</v>
      </c>
      <c r="Z79" s="70">
        <f>IF(H79=0,0,IF(COUNTIF(Lists!$B$3:$B$203,H79)&gt;0,0,1))</f>
        <v>0</v>
      </c>
      <c r="AA79" s="70">
        <f>IF(L79=0,0,IF(COUNTIF(Lists!$D$3:$D$25,L79)&gt;0,0,1))</f>
        <v>0</v>
      </c>
      <c r="AB79" s="115">
        <f t="shared" si="4"/>
        <v>0</v>
      </c>
      <c r="AC79" s="115">
        <f t="shared" si="5"/>
        <v>0</v>
      </c>
    </row>
    <row r="80" spans="2:29" s="68" customFormat="1" x14ac:dyDescent="0.35">
      <c r="B80" s="158"/>
      <c r="C80" s="181" t="str">
        <f>IF(L80=0,"",MAX($C$16:C79)+1)</f>
        <v/>
      </c>
      <c r="D80" s="122"/>
      <c r="E80" s="200"/>
      <c r="F80" s="201"/>
      <c r="G80" s="201"/>
      <c r="H80" s="201"/>
      <c r="I80" s="123"/>
      <c r="J80" s="201"/>
      <c r="K80" s="201"/>
      <c r="L80" s="201"/>
      <c r="M80" s="46"/>
      <c r="N80" s="108"/>
      <c r="O80" s="201"/>
      <c r="P80" s="207"/>
      <c r="Q80" s="201"/>
      <c r="R80" s="201"/>
      <c r="S80" s="145"/>
      <c r="U80" s="159" t="str">
        <f t="shared" si="3"/>
        <v/>
      </c>
      <c r="W80" s="70" t="str">
        <f t="shared" ref="W80:W143" si="6">IF(C80="","N","Y")</f>
        <v>N</v>
      </c>
      <c r="X80" s="70">
        <f t="shared" ref="X80:X143" si="7">IF(C80="",0,IF(OR(D80=0,E80=0,J80,K80=0,F80=0,G80=0,H80=0,I80=0,L80=0,M80=0,N80=0,O80=0,P80=0,Q80=0,R80=0),1,0))</f>
        <v>0</v>
      </c>
      <c r="Y80" s="70">
        <f t="shared" ref="Y80:Y143" si="8">IF(OR(D80=0,AND(D80&gt;=StartDate,D80&lt;=EndDate)),0,1)</f>
        <v>0</v>
      </c>
      <c r="Z80" s="70">
        <f>IF(H80=0,0,IF(COUNTIF(Lists!$B$3:$B$203,H80)&gt;0,0,1))</f>
        <v>0</v>
      </c>
      <c r="AA80" s="70">
        <f>IF(L80=0,0,IF(COUNTIF(Lists!$D$3:$D$25,L80)&gt;0,0,1))</f>
        <v>0</v>
      </c>
      <c r="AB80" s="115">
        <f t="shared" ref="AB80:AB143" si="9">IF(Q80=0,0,IF(COUNTIF(TransactionType,Q80)&gt;0,0,1))</f>
        <v>0</v>
      </c>
      <c r="AC80" s="115">
        <f t="shared" ref="AC80:AC143" si="10">IF(R80=0,0,IF(OR(COUNTIF(NewIntendedUses,R80)&gt;0,COUNTIF(UsedIntendedUses,R80)&gt;0),0,1))</f>
        <v>0</v>
      </c>
    </row>
    <row r="81" spans="2:29" s="68" customFormat="1" x14ac:dyDescent="0.35">
      <c r="B81" s="158"/>
      <c r="C81" s="181" t="str">
        <f>IF(L81=0,"",MAX($C$16:C80)+1)</f>
        <v/>
      </c>
      <c r="D81" s="122"/>
      <c r="E81" s="200"/>
      <c r="F81" s="201"/>
      <c r="G81" s="201"/>
      <c r="H81" s="201"/>
      <c r="I81" s="123"/>
      <c r="J81" s="201"/>
      <c r="K81" s="201"/>
      <c r="L81" s="201"/>
      <c r="M81" s="46"/>
      <c r="N81" s="108"/>
      <c r="O81" s="201"/>
      <c r="P81" s="207"/>
      <c r="Q81" s="201"/>
      <c r="R81" s="201"/>
      <c r="S81" s="145"/>
      <c r="U81" s="159" t="str">
        <f t="shared" ref="U81:U144" si="11">IF(SUM(X81:AC81)&gt;0,"ROW INCOMPLETE OR INVALID DATA ENTERED; ENTER/EDIT DATA IN REQUIRED FIELDS","")</f>
        <v/>
      </c>
      <c r="W81" s="70" t="str">
        <f t="shared" si="6"/>
        <v>N</v>
      </c>
      <c r="X81" s="70">
        <f t="shared" si="7"/>
        <v>0</v>
      </c>
      <c r="Y81" s="70">
        <f t="shared" si="8"/>
        <v>0</v>
      </c>
      <c r="Z81" s="70">
        <f>IF(H81=0,0,IF(COUNTIF(Lists!$B$3:$B$203,H81)&gt;0,0,1))</f>
        <v>0</v>
      </c>
      <c r="AA81" s="70">
        <f>IF(L81=0,0,IF(COUNTIF(Lists!$D$3:$D$25,L81)&gt;0,0,1))</f>
        <v>0</v>
      </c>
      <c r="AB81" s="115">
        <f t="shared" si="9"/>
        <v>0</v>
      </c>
      <c r="AC81" s="115">
        <f t="shared" si="10"/>
        <v>0</v>
      </c>
    </row>
    <row r="82" spans="2:29" s="68" customFormat="1" x14ac:dyDescent="0.35">
      <c r="B82" s="158"/>
      <c r="C82" s="181" t="str">
        <f>IF(L82=0,"",MAX($C$16:C81)+1)</f>
        <v/>
      </c>
      <c r="D82" s="122"/>
      <c r="E82" s="200"/>
      <c r="F82" s="201"/>
      <c r="G82" s="201"/>
      <c r="H82" s="201"/>
      <c r="I82" s="123"/>
      <c r="J82" s="201"/>
      <c r="K82" s="201"/>
      <c r="L82" s="201"/>
      <c r="M82" s="46"/>
      <c r="N82" s="108"/>
      <c r="O82" s="201"/>
      <c r="P82" s="207"/>
      <c r="Q82" s="201"/>
      <c r="R82" s="201"/>
      <c r="S82" s="145"/>
      <c r="U82" s="159" t="str">
        <f t="shared" si="11"/>
        <v/>
      </c>
      <c r="W82" s="70" t="str">
        <f t="shared" si="6"/>
        <v>N</v>
      </c>
      <c r="X82" s="70">
        <f t="shared" si="7"/>
        <v>0</v>
      </c>
      <c r="Y82" s="70">
        <f t="shared" si="8"/>
        <v>0</v>
      </c>
      <c r="Z82" s="70">
        <f>IF(H82=0,0,IF(COUNTIF(Lists!$B$3:$B$203,H82)&gt;0,0,1))</f>
        <v>0</v>
      </c>
      <c r="AA82" s="70">
        <f>IF(L82=0,0,IF(COUNTIF(Lists!$D$3:$D$25,L82)&gt;0,0,1))</f>
        <v>0</v>
      </c>
      <c r="AB82" s="115">
        <f t="shared" si="9"/>
        <v>0</v>
      </c>
      <c r="AC82" s="115">
        <f t="shared" si="10"/>
        <v>0</v>
      </c>
    </row>
    <row r="83" spans="2:29" s="68" customFormat="1" x14ac:dyDescent="0.35">
      <c r="B83" s="158"/>
      <c r="C83" s="181" t="str">
        <f>IF(L83=0,"",MAX($C$16:C82)+1)</f>
        <v/>
      </c>
      <c r="D83" s="122"/>
      <c r="E83" s="200"/>
      <c r="F83" s="201"/>
      <c r="G83" s="201"/>
      <c r="H83" s="201"/>
      <c r="I83" s="123"/>
      <c r="J83" s="201"/>
      <c r="K83" s="201"/>
      <c r="L83" s="201"/>
      <c r="M83" s="46"/>
      <c r="N83" s="108"/>
      <c r="O83" s="201"/>
      <c r="P83" s="207"/>
      <c r="Q83" s="201"/>
      <c r="R83" s="201"/>
      <c r="S83" s="145"/>
      <c r="U83" s="159" t="str">
        <f t="shared" si="11"/>
        <v/>
      </c>
      <c r="W83" s="70" t="str">
        <f t="shared" si="6"/>
        <v>N</v>
      </c>
      <c r="X83" s="70">
        <f t="shared" si="7"/>
        <v>0</v>
      </c>
      <c r="Y83" s="70">
        <f t="shared" si="8"/>
        <v>0</v>
      </c>
      <c r="Z83" s="70">
        <f>IF(H83=0,0,IF(COUNTIF(Lists!$B$3:$B$203,H83)&gt;0,0,1))</f>
        <v>0</v>
      </c>
      <c r="AA83" s="70">
        <f>IF(L83=0,0,IF(COUNTIF(Lists!$D$3:$D$25,L83)&gt;0,0,1))</f>
        <v>0</v>
      </c>
      <c r="AB83" s="115">
        <f t="shared" si="9"/>
        <v>0</v>
      </c>
      <c r="AC83" s="115">
        <f t="shared" si="10"/>
        <v>0</v>
      </c>
    </row>
    <row r="84" spans="2:29" s="68" customFormat="1" x14ac:dyDescent="0.35">
      <c r="B84" s="158"/>
      <c r="C84" s="181" t="str">
        <f>IF(L84=0,"",MAX($C$16:C83)+1)</f>
        <v/>
      </c>
      <c r="D84" s="122"/>
      <c r="E84" s="200"/>
      <c r="F84" s="201"/>
      <c r="G84" s="201"/>
      <c r="H84" s="201"/>
      <c r="I84" s="123"/>
      <c r="J84" s="201"/>
      <c r="K84" s="201"/>
      <c r="L84" s="201"/>
      <c r="M84" s="46"/>
      <c r="N84" s="108"/>
      <c r="O84" s="201"/>
      <c r="P84" s="207"/>
      <c r="Q84" s="201"/>
      <c r="R84" s="201"/>
      <c r="S84" s="145"/>
      <c r="U84" s="159" t="str">
        <f t="shared" si="11"/>
        <v/>
      </c>
      <c r="W84" s="70" t="str">
        <f t="shared" si="6"/>
        <v>N</v>
      </c>
      <c r="X84" s="70">
        <f t="shared" si="7"/>
        <v>0</v>
      </c>
      <c r="Y84" s="70">
        <f t="shared" si="8"/>
        <v>0</v>
      </c>
      <c r="Z84" s="70">
        <f>IF(H84=0,0,IF(COUNTIF(Lists!$B$3:$B$203,H84)&gt;0,0,1))</f>
        <v>0</v>
      </c>
      <c r="AA84" s="70">
        <f>IF(L84=0,0,IF(COUNTIF(Lists!$D$3:$D$25,L84)&gt;0,0,1))</f>
        <v>0</v>
      </c>
      <c r="AB84" s="115">
        <f t="shared" si="9"/>
        <v>0</v>
      </c>
      <c r="AC84" s="115">
        <f t="shared" si="10"/>
        <v>0</v>
      </c>
    </row>
    <row r="85" spans="2:29" s="68" customFormat="1" x14ac:dyDescent="0.35">
      <c r="B85" s="158"/>
      <c r="C85" s="181" t="str">
        <f>IF(L85=0,"",MAX($C$16:C84)+1)</f>
        <v/>
      </c>
      <c r="D85" s="122"/>
      <c r="E85" s="200"/>
      <c r="F85" s="201"/>
      <c r="G85" s="201"/>
      <c r="H85" s="201"/>
      <c r="I85" s="123"/>
      <c r="J85" s="201"/>
      <c r="K85" s="201"/>
      <c r="L85" s="201"/>
      <c r="M85" s="46"/>
      <c r="N85" s="108"/>
      <c r="O85" s="201"/>
      <c r="P85" s="207"/>
      <c r="Q85" s="201"/>
      <c r="R85" s="201"/>
      <c r="S85" s="145"/>
      <c r="U85" s="159" t="str">
        <f t="shared" si="11"/>
        <v/>
      </c>
      <c r="W85" s="70" t="str">
        <f t="shared" si="6"/>
        <v>N</v>
      </c>
      <c r="X85" s="70">
        <f t="shared" si="7"/>
        <v>0</v>
      </c>
      <c r="Y85" s="70">
        <f t="shared" si="8"/>
        <v>0</v>
      </c>
      <c r="Z85" s="70">
        <f>IF(H85=0,0,IF(COUNTIF(Lists!$B$3:$B$203,H85)&gt;0,0,1))</f>
        <v>0</v>
      </c>
      <c r="AA85" s="70">
        <f>IF(L85=0,0,IF(COUNTIF(Lists!$D$3:$D$25,L85)&gt;0,0,1))</f>
        <v>0</v>
      </c>
      <c r="AB85" s="115">
        <f t="shared" si="9"/>
        <v>0</v>
      </c>
      <c r="AC85" s="115">
        <f t="shared" si="10"/>
        <v>0</v>
      </c>
    </row>
    <row r="86" spans="2:29" s="68" customFormat="1" x14ac:dyDescent="0.35">
      <c r="B86" s="158"/>
      <c r="C86" s="181" t="str">
        <f>IF(L86=0,"",MAX($C$16:C85)+1)</f>
        <v/>
      </c>
      <c r="D86" s="122"/>
      <c r="E86" s="200"/>
      <c r="F86" s="201"/>
      <c r="G86" s="201"/>
      <c r="H86" s="201"/>
      <c r="I86" s="123"/>
      <c r="J86" s="201"/>
      <c r="K86" s="201"/>
      <c r="L86" s="201"/>
      <c r="M86" s="46"/>
      <c r="N86" s="108"/>
      <c r="O86" s="201"/>
      <c r="P86" s="207"/>
      <c r="Q86" s="201"/>
      <c r="R86" s="201"/>
      <c r="S86" s="145"/>
      <c r="U86" s="159" t="str">
        <f t="shared" si="11"/>
        <v/>
      </c>
      <c r="W86" s="70" t="str">
        <f t="shared" si="6"/>
        <v>N</v>
      </c>
      <c r="X86" s="70">
        <f t="shared" si="7"/>
        <v>0</v>
      </c>
      <c r="Y86" s="70">
        <f t="shared" si="8"/>
        <v>0</v>
      </c>
      <c r="Z86" s="70">
        <f>IF(H86=0,0,IF(COUNTIF(Lists!$B$3:$B$203,H86)&gt;0,0,1))</f>
        <v>0</v>
      </c>
      <c r="AA86" s="70">
        <f>IF(L86=0,0,IF(COUNTIF(Lists!$D$3:$D$25,L86)&gt;0,0,1))</f>
        <v>0</v>
      </c>
      <c r="AB86" s="115">
        <f t="shared" si="9"/>
        <v>0</v>
      </c>
      <c r="AC86" s="115">
        <f t="shared" si="10"/>
        <v>0</v>
      </c>
    </row>
    <row r="87" spans="2:29" s="68" customFormat="1" x14ac:dyDescent="0.35">
      <c r="B87" s="158"/>
      <c r="C87" s="181" t="str">
        <f>IF(L87=0,"",MAX($C$16:C86)+1)</f>
        <v/>
      </c>
      <c r="D87" s="122"/>
      <c r="E87" s="200"/>
      <c r="F87" s="201"/>
      <c r="G87" s="201"/>
      <c r="H87" s="201"/>
      <c r="I87" s="123"/>
      <c r="J87" s="201"/>
      <c r="K87" s="201"/>
      <c r="L87" s="201"/>
      <c r="M87" s="46"/>
      <c r="N87" s="108"/>
      <c r="O87" s="201"/>
      <c r="P87" s="207"/>
      <c r="Q87" s="201"/>
      <c r="R87" s="201"/>
      <c r="S87" s="145"/>
      <c r="U87" s="159" t="str">
        <f t="shared" si="11"/>
        <v/>
      </c>
      <c r="W87" s="70" t="str">
        <f t="shared" si="6"/>
        <v>N</v>
      </c>
      <c r="X87" s="70">
        <f t="shared" si="7"/>
        <v>0</v>
      </c>
      <c r="Y87" s="70">
        <f t="shared" si="8"/>
        <v>0</v>
      </c>
      <c r="Z87" s="70">
        <f>IF(H87=0,0,IF(COUNTIF(Lists!$B$3:$B$203,H87)&gt;0,0,1))</f>
        <v>0</v>
      </c>
      <c r="AA87" s="70">
        <f>IF(L87=0,0,IF(COUNTIF(Lists!$D$3:$D$25,L87)&gt;0,0,1))</f>
        <v>0</v>
      </c>
      <c r="AB87" s="115">
        <f t="shared" si="9"/>
        <v>0</v>
      </c>
      <c r="AC87" s="115">
        <f t="shared" si="10"/>
        <v>0</v>
      </c>
    </row>
    <row r="88" spans="2:29" s="68" customFormat="1" x14ac:dyDescent="0.35">
      <c r="B88" s="158"/>
      <c r="C88" s="181" t="str">
        <f>IF(L88=0,"",MAX($C$16:C87)+1)</f>
        <v/>
      </c>
      <c r="D88" s="122"/>
      <c r="E88" s="200"/>
      <c r="F88" s="201"/>
      <c r="G88" s="201"/>
      <c r="H88" s="201"/>
      <c r="I88" s="123"/>
      <c r="J88" s="201"/>
      <c r="K88" s="201"/>
      <c r="L88" s="201"/>
      <c r="M88" s="46"/>
      <c r="N88" s="108"/>
      <c r="O88" s="201"/>
      <c r="P88" s="207"/>
      <c r="Q88" s="201"/>
      <c r="R88" s="201"/>
      <c r="S88" s="145"/>
      <c r="U88" s="159" t="str">
        <f t="shared" si="11"/>
        <v/>
      </c>
      <c r="W88" s="70" t="str">
        <f t="shared" si="6"/>
        <v>N</v>
      </c>
      <c r="X88" s="70">
        <f t="shared" si="7"/>
        <v>0</v>
      </c>
      <c r="Y88" s="70">
        <f t="shared" si="8"/>
        <v>0</v>
      </c>
      <c r="Z88" s="70">
        <f>IF(H88=0,0,IF(COUNTIF(Lists!$B$3:$B$203,H88)&gt;0,0,1))</f>
        <v>0</v>
      </c>
      <c r="AA88" s="70">
        <f>IF(L88=0,0,IF(COUNTIF(Lists!$D$3:$D$25,L88)&gt;0,0,1))</f>
        <v>0</v>
      </c>
      <c r="AB88" s="115">
        <f t="shared" si="9"/>
        <v>0</v>
      </c>
      <c r="AC88" s="115">
        <f t="shared" si="10"/>
        <v>0</v>
      </c>
    </row>
    <row r="89" spans="2:29" s="68" customFormat="1" x14ac:dyDescent="0.35">
      <c r="B89" s="158"/>
      <c r="C89" s="181" t="str">
        <f>IF(L89=0,"",MAX($C$16:C88)+1)</f>
        <v/>
      </c>
      <c r="D89" s="122"/>
      <c r="E89" s="200"/>
      <c r="F89" s="201"/>
      <c r="G89" s="201"/>
      <c r="H89" s="201"/>
      <c r="I89" s="123"/>
      <c r="J89" s="201"/>
      <c r="K89" s="201"/>
      <c r="L89" s="201"/>
      <c r="M89" s="46"/>
      <c r="N89" s="108"/>
      <c r="O89" s="201"/>
      <c r="P89" s="207"/>
      <c r="Q89" s="201"/>
      <c r="R89" s="201"/>
      <c r="S89" s="145"/>
      <c r="U89" s="159" t="str">
        <f t="shared" si="11"/>
        <v/>
      </c>
      <c r="W89" s="70" t="str">
        <f t="shared" si="6"/>
        <v>N</v>
      </c>
      <c r="X89" s="70">
        <f t="shared" si="7"/>
        <v>0</v>
      </c>
      <c r="Y89" s="70">
        <f t="shared" si="8"/>
        <v>0</v>
      </c>
      <c r="Z89" s="70">
        <f>IF(H89=0,0,IF(COUNTIF(Lists!$B$3:$B$203,H89)&gt;0,0,1))</f>
        <v>0</v>
      </c>
      <c r="AA89" s="70">
        <f>IF(L89=0,0,IF(COUNTIF(Lists!$D$3:$D$25,L89)&gt;0,0,1))</f>
        <v>0</v>
      </c>
      <c r="AB89" s="115">
        <f t="shared" si="9"/>
        <v>0</v>
      </c>
      <c r="AC89" s="115">
        <f t="shared" si="10"/>
        <v>0</v>
      </c>
    </row>
    <row r="90" spans="2:29" s="68" customFormat="1" x14ac:dyDescent="0.35">
      <c r="B90" s="158"/>
      <c r="C90" s="181" t="str">
        <f>IF(L90=0,"",MAX($C$16:C89)+1)</f>
        <v/>
      </c>
      <c r="D90" s="122"/>
      <c r="E90" s="200"/>
      <c r="F90" s="201"/>
      <c r="G90" s="201"/>
      <c r="H90" s="201"/>
      <c r="I90" s="123"/>
      <c r="J90" s="201"/>
      <c r="K90" s="201"/>
      <c r="L90" s="201"/>
      <c r="M90" s="46"/>
      <c r="N90" s="108"/>
      <c r="O90" s="201"/>
      <c r="P90" s="207"/>
      <c r="Q90" s="201"/>
      <c r="R90" s="201"/>
      <c r="S90" s="145"/>
      <c r="U90" s="159" t="str">
        <f t="shared" si="11"/>
        <v/>
      </c>
      <c r="W90" s="70" t="str">
        <f t="shared" si="6"/>
        <v>N</v>
      </c>
      <c r="X90" s="70">
        <f t="shared" si="7"/>
        <v>0</v>
      </c>
      <c r="Y90" s="70">
        <f t="shared" si="8"/>
        <v>0</v>
      </c>
      <c r="Z90" s="70">
        <f>IF(H90=0,0,IF(COUNTIF(Lists!$B$3:$B$203,H90)&gt;0,0,1))</f>
        <v>0</v>
      </c>
      <c r="AA90" s="70">
        <f>IF(L90=0,0,IF(COUNTIF(Lists!$D$3:$D$25,L90)&gt;0,0,1))</f>
        <v>0</v>
      </c>
      <c r="AB90" s="115">
        <f t="shared" si="9"/>
        <v>0</v>
      </c>
      <c r="AC90" s="115">
        <f t="shared" si="10"/>
        <v>0</v>
      </c>
    </row>
    <row r="91" spans="2:29" s="68" customFormat="1" x14ac:dyDescent="0.35">
      <c r="B91" s="158"/>
      <c r="C91" s="181" t="str">
        <f>IF(L91=0,"",MAX($C$16:C90)+1)</f>
        <v/>
      </c>
      <c r="D91" s="122"/>
      <c r="E91" s="200"/>
      <c r="F91" s="201"/>
      <c r="G91" s="201"/>
      <c r="H91" s="201"/>
      <c r="I91" s="123"/>
      <c r="J91" s="201"/>
      <c r="K91" s="201"/>
      <c r="L91" s="201"/>
      <c r="M91" s="46"/>
      <c r="N91" s="108"/>
      <c r="O91" s="201"/>
      <c r="P91" s="207"/>
      <c r="Q91" s="201"/>
      <c r="R91" s="201"/>
      <c r="S91" s="145"/>
      <c r="U91" s="159" t="str">
        <f t="shared" si="11"/>
        <v/>
      </c>
      <c r="W91" s="70" t="str">
        <f t="shared" si="6"/>
        <v>N</v>
      </c>
      <c r="X91" s="70">
        <f t="shared" si="7"/>
        <v>0</v>
      </c>
      <c r="Y91" s="70">
        <f t="shared" si="8"/>
        <v>0</v>
      </c>
      <c r="Z91" s="70">
        <f>IF(H91=0,0,IF(COUNTIF(Lists!$B$3:$B$203,H91)&gt;0,0,1))</f>
        <v>0</v>
      </c>
      <c r="AA91" s="70">
        <f>IF(L91=0,0,IF(COUNTIF(Lists!$D$3:$D$25,L91)&gt;0,0,1))</f>
        <v>0</v>
      </c>
      <c r="AB91" s="115">
        <f t="shared" si="9"/>
        <v>0</v>
      </c>
      <c r="AC91" s="115">
        <f t="shared" si="10"/>
        <v>0</v>
      </c>
    </row>
    <row r="92" spans="2:29" s="68" customFormat="1" x14ac:dyDescent="0.35">
      <c r="B92" s="158"/>
      <c r="C92" s="181" t="str">
        <f>IF(L92=0,"",MAX($C$16:C91)+1)</f>
        <v/>
      </c>
      <c r="D92" s="122"/>
      <c r="E92" s="200"/>
      <c r="F92" s="201"/>
      <c r="G92" s="201"/>
      <c r="H92" s="201"/>
      <c r="I92" s="123"/>
      <c r="J92" s="201"/>
      <c r="K92" s="201"/>
      <c r="L92" s="201"/>
      <c r="M92" s="46"/>
      <c r="N92" s="108"/>
      <c r="O92" s="201"/>
      <c r="P92" s="207"/>
      <c r="Q92" s="201"/>
      <c r="R92" s="201"/>
      <c r="S92" s="145"/>
      <c r="U92" s="159" t="str">
        <f t="shared" si="11"/>
        <v/>
      </c>
      <c r="W92" s="70" t="str">
        <f t="shared" si="6"/>
        <v>N</v>
      </c>
      <c r="X92" s="70">
        <f t="shared" si="7"/>
        <v>0</v>
      </c>
      <c r="Y92" s="70">
        <f t="shared" si="8"/>
        <v>0</v>
      </c>
      <c r="Z92" s="70">
        <f>IF(H92=0,0,IF(COUNTIF(Lists!$B$3:$B$203,H92)&gt;0,0,1))</f>
        <v>0</v>
      </c>
      <c r="AA92" s="70">
        <f>IF(L92=0,0,IF(COUNTIF(Lists!$D$3:$D$25,L92)&gt;0,0,1))</f>
        <v>0</v>
      </c>
      <c r="AB92" s="115">
        <f t="shared" si="9"/>
        <v>0</v>
      </c>
      <c r="AC92" s="115">
        <f t="shared" si="10"/>
        <v>0</v>
      </c>
    </row>
    <row r="93" spans="2:29" s="68" customFormat="1" x14ac:dyDescent="0.35">
      <c r="B93" s="158"/>
      <c r="C93" s="181" t="str">
        <f>IF(L93=0,"",MAX($C$16:C92)+1)</f>
        <v/>
      </c>
      <c r="D93" s="122"/>
      <c r="E93" s="200"/>
      <c r="F93" s="201"/>
      <c r="G93" s="201"/>
      <c r="H93" s="201"/>
      <c r="I93" s="123"/>
      <c r="J93" s="201"/>
      <c r="K93" s="201"/>
      <c r="L93" s="201"/>
      <c r="M93" s="46"/>
      <c r="N93" s="108"/>
      <c r="O93" s="201"/>
      <c r="P93" s="207"/>
      <c r="Q93" s="201"/>
      <c r="R93" s="201"/>
      <c r="S93" s="145"/>
      <c r="U93" s="159" t="str">
        <f t="shared" si="11"/>
        <v/>
      </c>
      <c r="W93" s="70" t="str">
        <f t="shared" si="6"/>
        <v>N</v>
      </c>
      <c r="X93" s="70">
        <f t="shared" si="7"/>
        <v>0</v>
      </c>
      <c r="Y93" s="70">
        <f t="shared" si="8"/>
        <v>0</v>
      </c>
      <c r="Z93" s="70">
        <f>IF(H93=0,0,IF(COUNTIF(Lists!$B$3:$B$203,H93)&gt;0,0,1))</f>
        <v>0</v>
      </c>
      <c r="AA93" s="70">
        <f>IF(L93=0,0,IF(COUNTIF(Lists!$D$3:$D$25,L93)&gt;0,0,1))</f>
        <v>0</v>
      </c>
      <c r="AB93" s="115">
        <f t="shared" si="9"/>
        <v>0</v>
      </c>
      <c r="AC93" s="115">
        <f t="shared" si="10"/>
        <v>0</v>
      </c>
    </row>
    <row r="94" spans="2:29" s="68" customFormat="1" x14ac:dyDescent="0.35">
      <c r="B94" s="158"/>
      <c r="C94" s="181" t="str">
        <f>IF(L94=0,"",MAX($C$16:C93)+1)</f>
        <v/>
      </c>
      <c r="D94" s="122"/>
      <c r="E94" s="200"/>
      <c r="F94" s="201"/>
      <c r="G94" s="201"/>
      <c r="H94" s="201"/>
      <c r="I94" s="123"/>
      <c r="J94" s="201"/>
      <c r="K94" s="201"/>
      <c r="L94" s="201"/>
      <c r="M94" s="46"/>
      <c r="N94" s="108"/>
      <c r="O94" s="201"/>
      <c r="P94" s="207"/>
      <c r="Q94" s="201"/>
      <c r="R94" s="201"/>
      <c r="S94" s="145"/>
      <c r="U94" s="159" t="str">
        <f t="shared" si="11"/>
        <v/>
      </c>
      <c r="W94" s="70" t="str">
        <f t="shared" si="6"/>
        <v>N</v>
      </c>
      <c r="X94" s="70">
        <f t="shared" si="7"/>
        <v>0</v>
      </c>
      <c r="Y94" s="70">
        <f t="shared" si="8"/>
        <v>0</v>
      </c>
      <c r="Z94" s="70">
        <f>IF(H94=0,0,IF(COUNTIF(Lists!$B$3:$B$203,H94)&gt;0,0,1))</f>
        <v>0</v>
      </c>
      <c r="AA94" s="70">
        <f>IF(L94=0,0,IF(COUNTIF(Lists!$D$3:$D$25,L94)&gt;0,0,1))</f>
        <v>0</v>
      </c>
      <c r="AB94" s="115">
        <f t="shared" si="9"/>
        <v>0</v>
      </c>
      <c r="AC94" s="115">
        <f t="shared" si="10"/>
        <v>0</v>
      </c>
    </row>
    <row r="95" spans="2:29" s="68" customFormat="1" x14ac:dyDescent="0.35">
      <c r="B95" s="158"/>
      <c r="C95" s="181" t="str">
        <f>IF(L95=0,"",MAX($C$16:C94)+1)</f>
        <v/>
      </c>
      <c r="D95" s="122"/>
      <c r="E95" s="200"/>
      <c r="F95" s="201"/>
      <c r="G95" s="201"/>
      <c r="H95" s="201"/>
      <c r="I95" s="123"/>
      <c r="J95" s="201"/>
      <c r="K95" s="201"/>
      <c r="L95" s="201"/>
      <c r="M95" s="46"/>
      <c r="N95" s="108"/>
      <c r="O95" s="201"/>
      <c r="P95" s="207"/>
      <c r="Q95" s="201"/>
      <c r="R95" s="201"/>
      <c r="S95" s="145"/>
      <c r="U95" s="159" t="str">
        <f t="shared" si="11"/>
        <v/>
      </c>
      <c r="W95" s="70" t="str">
        <f t="shared" si="6"/>
        <v>N</v>
      </c>
      <c r="X95" s="70">
        <f t="shared" si="7"/>
        <v>0</v>
      </c>
      <c r="Y95" s="70">
        <f t="shared" si="8"/>
        <v>0</v>
      </c>
      <c r="Z95" s="70">
        <f>IF(H95=0,0,IF(COUNTIF(Lists!$B$3:$B$203,H95)&gt;0,0,1))</f>
        <v>0</v>
      </c>
      <c r="AA95" s="70">
        <f>IF(L95=0,0,IF(COUNTIF(Lists!$D$3:$D$25,L95)&gt;0,0,1))</f>
        <v>0</v>
      </c>
      <c r="AB95" s="115">
        <f t="shared" si="9"/>
        <v>0</v>
      </c>
      <c r="AC95" s="115">
        <f t="shared" si="10"/>
        <v>0</v>
      </c>
    </row>
    <row r="96" spans="2:29" s="68" customFormat="1" x14ac:dyDescent="0.35">
      <c r="B96" s="158"/>
      <c r="C96" s="181" t="str">
        <f>IF(L96=0,"",MAX($C$16:C95)+1)</f>
        <v/>
      </c>
      <c r="D96" s="122"/>
      <c r="E96" s="200"/>
      <c r="F96" s="201"/>
      <c r="G96" s="201"/>
      <c r="H96" s="201"/>
      <c r="I96" s="123"/>
      <c r="J96" s="201"/>
      <c r="K96" s="201"/>
      <c r="L96" s="201"/>
      <c r="M96" s="46"/>
      <c r="N96" s="108"/>
      <c r="O96" s="201"/>
      <c r="P96" s="207"/>
      <c r="Q96" s="201"/>
      <c r="R96" s="201"/>
      <c r="S96" s="145"/>
      <c r="U96" s="159" t="str">
        <f t="shared" si="11"/>
        <v/>
      </c>
      <c r="W96" s="70" t="str">
        <f t="shared" si="6"/>
        <v>N</v>
      </c>
      <c r="X96" s="70">
        <f t="shared" si="7"/>
        <v>0</v>
      </c>
      <c r="Y96" s="70">
        <f t="shared" si="8"/>
        <v>0</v>
      </c>
      <c r="Z96" s="70">
        <f>IF(H96=0,0,IF(COUNTIF(Lists!$B$3:$B$203,H96)&gt;0,0,1))</f>
        <v>0</v>
      </c>
      <c r="AA96" s="70">
        <f>IF(L96=0,0,IF(COUNTIF(Lists!$D$3:$D$25,L96)&gt;0,0,1))</f>
        <v>0</v>
      </c>
      <c r="AB96" s="115">
        <f t="shared" si="9"/>
        <v>0</v>
      </c>
      <c r="AC96" s="115">
        <f t="shared" si="10"/>
        <v>0</v>
      </c>
    </row>
    <row r="97" spans="2:29" s="68" customFormat="1" x14ac:dyDescent="0.35">
      <c r="B97" s="158"/>
      <c r="C97" s="181" t="str">
        <f>IF(L97=0,"",MAX($C$16:C96)+1)</f>
        <v/>
      </c>
      <c r="D97" s="122"/>
      <c r="E97" s="200"/>
      <c r="F97" s="201"/>
      <c r="G97" s="201"/>
      <c r="H97" s="201"/>
      <c r="I97" s="123"/>
      <c r="J97" s="201"/>
      <c r="K97" s="201"/>
      <c r="L97" s="201"/>
      <c r="M97" s="46"/>
      <c r="N97" s="108"/>
      <c r="O97" s="201"/>
      <c r="P97" s="207"/>
      <c r="Q97" s="201"/>
      <c r="R97" s="201"/>
      <c r="S97" s="145"/>
      <c r="U97" s="159" t="str">
        <f t="shared" si="11"/>
        <v/>
      </c>
      <c r="W97" s="70" t="str">
        <f t="shared" si="6"/>
        <v>N</v>
      </c>
      <c r="X97" s="70">
        <f t="shared" si="7"/>
        <v>0</v>
      </c>
      <c r="Y97" s="70">
        <f t="shared" si="8"/>
        <v>0</v>
      </c>
      <c r="Z97" s="70">
        <f>IF(H97=0,0,IF(COUNTIF(Lists!$B$3:$B$203,H97)&gt;0,0,1))</f>
        <v>0</v>
      </c>
      <c r="AA97" s="70">
        <f>IF(L97=0,0,IF(COUNTIF(Lists!$D$3:$D$25,L97)&gt;0,0,1))</f>
        <v>0</v>
      </c>
      <c r="AB97" s="115">
        <f t="shared" si="9"/>
        <v>0</v>
      </c>
      <c r="AC97" s="115">
        <f t="shared" si="10"/>
        <v>0</v>
      </c>
    </row>
    <row r="98" spans="2:29" s="68" customFormat="1" x14ac:dyDescent="0.35">
      <c r="B98" s="158"/>
      <c r="C98" s="181" t="str">
        <f>IF(L98=0,"",MAX($C$16:C97)+1)</f>
        <v/>
      </c>
      <c r="D98" s="122"/>
      <c r="E98" s="200"/>
      <c r="F98" s="201"/>
      <c r="G98" s="201"/>
      <c r="H98" s="201"/>
      <c r="I98" s="123"/>
      <c r="J98" s="201"/>
      <c r="K98" s="201"/>
      <c r="L98" s="201"/>
      <c r="M98" s="46"/>
      <c r="N98" s="108"/>
      <c r="O98" s="201"/>
      <c r="P98" s="207"/>
      <c r="Q98" s="201"/>
      <c r="R98" s="201"/>
      <c r="S98" s="145"/>
      <c r="U98" s="159" t="str">
        <f t="shared" si="11"/>
        <v/>
      </c>
      <c r="W98" s="70" t="str">
        <f t="shared" si="6"/>
        <v>N</v>
      </c>
      <c r="X98" s="70">
        <f t="shared" si="7"/>
        <v>0</v>
      </c>
      <c r="Y98" s="70">
        <f t="shared" si="8"/>
        <v>0</v>
      </c>
      <c r="Z98" s="70">
        <f>IF(H98=0,0,IF(COUNTIF(Lists!$B$3:$B$203,H98)&gt;0,0,1))</f>
        <v>0</v>
      </c>
      <c r="AA98" s="70">
        <f>IF(L98=0,0,IF(COUNTIF(Lists!$D$3:$D$25,L98)&gt;0,0,1))</f>
        <v>0</v>
      </c>
      <c r="AB98" s="115">
        <f t="shared" si="9"/>
        <v>0</v>
      </c>
      <c r="AC98" s="115">
        <f t="shared" si="10"/>
        <v>0</v>
      </c>
    </row>
    <row r="99" spans="2:29" s="68" customFormat="1" x14ac:dyDescent="0.35">
      <c r="B99" s="158"/>
      <c r="C99" s="181" t="str">
        <f>IF(L99=0,"",MAX($C$16:C98)+1)</f>
        <v/>
      </c>
      <c r="D99" s="122"/>
      <c r="E99" s="200"/>
      <c r="F99" s="201"/>
      <c r="G99" s="201"/>
      <c r="H99" s="201"/>
      <c r="I99" s="123"/>
      <c r="J99" s="201"/>
      <c r="K99" s="201"/>
      <c r="L99" s="201"/>
      <c r="M99" s="46"/>
      <c r="N99" s="108"/>
      <c r="O99" s="201"/>
      <c r="P99" s="207"/>
      <c r="Q99" s="201"/>
      <c r="R99" s="201"/>
      <c r="S99" s="145"/>
      <c r="U99" s="159" t="str">
        <f t="shared" si="11"/>
        <v/>
      </c>
      <c r="W99" s="70" t="str">
        <f t="shared" si="6"/>
        <v>N</v>
      </c>
      <c r="X99" s="70">
        <f t="shared" si="7"/>
        <v>0</v>
      </c>
      <c r="Y99" s="70">
        <f t="shared" si="8"/>
        <v>0</v>
      </c>
      <c r="Z99" s="70">
        <f>IF(H99=0,0,IF(COUNTIF(Lists!$B$3:$B$203,H99)&gt;0,0,1))</f>
        <v>0</v>
      </c>
      <c r="AA99" s="70">
        <f>IF(L99=0,0,IF(COUNTIF(Lists!$D$3:$D$25,L99)&gt;0,0,1))</f>
        <v>0</v>
      </c>
      <c r="AB99" s="115">
        <f t="shared" si="9"/>
        <v>0</v>
      </c>
      <c r="AC99" s="115">
        <f t="shared" si="10"/>
        <v>0</v>
      </c>
    </row>
    <row r="100" spans="2:29" s="68" customFormat="1" x14ac:dyDescent="0.35">
      <c r="B100" s="158"/>
      <c r="C100" s="181" t="str">
        <f>IF(L100=0,"",MAX($C$16:C99)+1)</f>
        <v/>
      </c>
      <c r="D100" s="122"/>
      <c r="E100" s="200"/>
      <c r="F100" s="201"/>
      <c r="G100" s="201"/>
      <c r="H100" s="201"/>
      <c r="I100" s="123"/>
      <c r="J100" s="201"/>
      <c r="K100" s="201"/>
      <c r="L100" s="201"/>
      <c r="M100" s="46"/>
      <c r="N100" s="108"/>
      <c r="O100" s="201"/>
      <c r="P100" s="207"/>
      <c r="Q100" s="201"/>
      <c r="R100" s="201"/>
      <c r="S100" s="145"/>
      <c r="U100" s="159" t="str">
        <f t="shared" si="11"/>
        <v/>
      </c>
      <c r="W100" s="70" t="str">
        <f t="shared" si="6"/>
        <v>N</v>
      </c>
      <c r="X100" s="70">
        <f t="shared" si="7"/>
        <v>0</v>
      </c>
      <c r="Y100" s="70">
        <f t="shared" si="8"/>
        <v>0</v>
      </c>
      <c r="Z100" s="70">
        <f>IF(H100=0,0,IF(COUNTIF(Lists!$B$3:$B$203,H100)&gt;0,0,1))</f>
        <v>0</v>
      </c>
      <c r="AA100" s="70">
        <f>IF(L100=0,0,IF(COUNTIF(Lists!$D$3:$D$25,L100)&gt;0,0,1))</f>
        <v>0</v>
      </c>
      <c r="AB100" s="115">
        <f t="shared" si="9"/>
        <v>0</v>
      </c>
      <c r="AC100" s="115">
        <f t="shared" si="10"/>
        <v>0</v>
      </c>
    </row>
    <row r="101" spans="2:29" s="68" customFormat="1" x14ac:dyDescent="0.35">
      <c r="B101" s="158"/>
      <c r="C101" s="181" t="str">
        <f>IF(L101=0,"",MAX($C$16:C100)+1)</f>
        <v/>
      </c>
      <c r="D101" s="122"/>
      <c r="E101" s="200"/>
      <c r="F101" s="201"/>
      <c r="G101" s="201"/>
      <c r="H101" s="201"/>
      <c r="I101" s="123"/>
      <c r="J101" s="201"/>
      <c r="K101" s="201"/>
      <c r="L101" s="201"/>
      <c r="M101" s="46"/>
      <c r="N101" s="108"/>
      <c r="O101" s="201"/>
      <c r="P101" s="207"/>
      <c r="Q101" s="201"/>
      <c r="R101" s="201"/>
      <c r="S101" s="145"/>
      <c r="U101" s="159" t="str">
        <f t="shared" si="11"/>
        <v/>
      </c>
      <c r="W101" s="70" t="str">
        <f t="shared" si="6"/>
        <v>N</v>
      </c>
      <c r="X101" s="70">
        <f t="shared" si="7"/>
        <v>0</v>
      </c>
      <c r="Y101" s="70">
        <f t="shared" si="8"/>
        <v>0</v>
      </c>
      <c r="Z101" s="70">
        <f>IF(H101=0,0,IF(COUNTIF(Lists!$B$3:$B$203,H101)&gt;0,0,1))</f>
        <v>0</v>
      </c>
      <c r="AA101" s="70">
        <f>IF(L101=0,0,IF(COUNTIF(Lists!$D$3:$D$25,L101)&gt;0,0,1))</f>
        <v>0</v>
      </c>
      <c r="AB101" s="115">
        <f t="shared" si="9"/>
        <v>0</v>
      </c>
      <c r="AC101" s="115">
        <f t="shared" si="10"/>
        <v>0</v>
      </c>
    </row>
    <row r="102" spans="2:29" s="68" customFormat="1" x14ac:dyDescent="0.35">
      <c r="B102" s="158"/>
      <c r="C102" s="181" t="str">
        <f>IF(L102=0,"",MAX($C$16:C101)+1)</f>
        <v/>
      </c>
      <c r="D102" s="122"/>
      <c r="E102" s="200"/>
      <c r="F102" s="201"/>
      <c r="G102" s="201"/>
      <c r="H102" s="201"/>
      <c r="I102" s="123"/>
      <c r="J102" s="201"/>
      <c r="K102" s="201"/>
      <c r="L102" s="201"/>
      <c r="M102" s="46"/>
      <c r="N102" s="108"/>
      <c r="O102" s="201"/>
      <c r="P102" s="207"/>
      <c r="Q102" s="201"/>
      <c r="R102" s="201"/>
      <c r="S102" s="145"/>
      <c r="U102" s="159" t="str">
        <f t="shared" si="11"/>
        <v/>
      </c>
      <c r="W102" s="70" t="str">
        <f t="shared" si="6"/>
        <v>N</v>
      </c>
      <c r="X102" s="70">
        <f t="shared" si="7"/>
        <v>0</v>
      </c>
      <c r="Y102" s="70">
        <f t="shared" si="8"/>
        <v>0</v>
      </c>
      <c r="Z102" s="70">
        <f>IF(H102=0,0,IF(COUNTIF(Lists!$B$3:$B$203,H102)&gt;0,0,1))</f>
        <v>0</v>
      </c>
      <c r="AA102" s="70">
        <f>IF(L102=0,0,IF(COUNTIF(Lists!$D$3:$D$25,L102)&gt;0,0,1))</f>
        <v>0</v>
      </c>
      <c r="AB102" s="115">
        <f t="shared" si="9"/>
        <v>0</v>
      </c>
      <c r="AC102" s="115">
        <f t="shared" si="10"/>
        <v>0</v>
      </c>
    </row>
    <row r="103" spans="2:29" s="68" customFormat="1" x14ac:dyDescent="0.35">
      <c r="B103" s="158"/>
      <c r="C103" s="181" t="str">
        <f>IF(L103=0,"",MAX($C$16:C102)+1)</f>
        <v/>
      </c>
      <c r="D103" s="122"/>
      <c r="E103" s="200"/>
      <c r="F103" s="201"/>
      <c r="G103" s="201"/>
      <c r="H103" s="201"/>
      <c r="I103" s="123"/>
      <c r="J103" s="201"/>
      <c r="K103" s="201"/>
      <c r="L103" s="201"/>
      <c r="M103" s="46"/>
      <c r="N103" s="108"/>
      <c r="O103" s="201"/>
      <c r="P103" s="207"/>
      <c r="Q103" s="201"/>
      <c r="R103" s="201"/>
      <c r="S103" s="145"/>
      <c r="U103" s="159" t="str">
        <f t="shared" si="11"/>
        <v/>
      </c>
      <c r="W103" s="70" t="str">
        <f t="shared" si="6"/>
        <v>N</v>
      </c>
      <c r="X103" s="70">
        <f t="shared" si="7"/>
        <v>0</v>
      </c>
      <c r="Y103" s="70">
        <f t="shared" si="8"/>
        <v>0</v>
      </c>
      <c r="Z103" s="70">
        <f>IF(H103=0,0,IF(COUNTIF(Lists!$B$3:$B$203,H103)&gt;0,0,1))</f>
        <v>0</v>
      </c>
      <c r="AA103" s="70">
        <f>IF(L103=0,0,IF(COUNTIF(Lists!$D$3:$D$25,L103)&gt;0,0,1))</f>
        <v>0</v>
      </c>
      <c r="AB103" s="115">
        <f t="shared" si="9"/>
        <v>0</v>
      </c>
      <c r="AC103" s="115">
        <f t="shared" si="10"/>
        <v>0</v>
      </c>
    </row>
    <row r="104" spans="2:29" s="68" customFormat="1" x14ac:dyDescent="0.35">
      <c r="B104" s="158"/>
      <c r="C104" s="181" t="str">
        <f>IF(L104=0,"",MAX($C$16:C103)+1)</f>
        <v/>
      </c>
      <c r="D104" s="122"/>
      <c r="E104" s="200"/>
      <c r="F104" s="201"/>
      <c r="G104" s="201"/>
      <c r="H104" s="201"/>
      <c r="I104" s="123"/>
      <c r="J104" s="201"/>
      <c r="K104" s="201"/>
      <c r="L104" s="201"/>
      <c r="M104" s="46"/>
      <c r="N104" s="108"/>
      <c r="O104" s="201"/>
      <c r="P104" s="207"/>
      <c r="Q104" s="201"/>
      <c r="R104" s="201"/>
      <c r="S104" s="145"/>
      <c r="U104" s="159" t="str">
        <f t="shared" si="11"/>
        <v/>
      </c>
      <c r="W104" s="70" t="str">
        <f t="shared" si="6"/>
        <v>N</v>
      </c>
      <c r="X104" s="70">
        <f t="shared" si="7"/>
        <v>0</v>
      </c>
      <c r="Y104" s="70">
        <f t="shared" si="8"/>
        <v>0</v>
      </c>
      <c r="Z104" s="70">
        <f>IF(H104=0,0,IF(COUNTIF(Lists!$B$3:$B$203,H104)&gt;0,0,1))</f>
        <v>0</v>
      </c>
      <c r="AA104" s="70">
        <f>IF(L104=0,0,IF(COUNTIF(Lists!$D$3:$D$25,L104)&gt;0,0,1))</f>
        <v>0</v>
      </c>
      <c r="AB104" s="115">
        <f t="shared" si="9"/>
        <v>0</v>
      </c>
      <c r="AC104" s="115">
        <f t="shared" si="10"/>
        <v>0</v>
      </c>
    </row>
    <row r="105" spans="2:29" s="68" customFormat="1" x14ac:dyDescent="0.35">
      <c r="B105" s="158"/>
      <c r="C105" s="181" t="str">
        <f>IF(L105=0,"",MAX($C$16:C104)+1)</f>
        <v/>
      </c>
      <c r="D105" s="122"/>
      <c r="E105" s="200"/>
      <c r="F105" s="201"/>
      <c r="G105" s="201"/>
      <c r="H105" s="201"/>
      <c r="I105" s="123"/>
      <c r="J105" s="201"/>
      <c r="K105" s="201"/>
      <c r="L105" s="201"/>
      <c r="M105" s="46"/>
      <c r="N105" s="108"/>
      <c r="O105" s="201"/>
      <c r="P105" s="207"/>
      <c r="Q105" s="201"/>
      <c r="R105" s="201"/>
      <c r="S105" s="145"/>
      <c r="U105" s="159" t="str">
        <f t="shared" si="11"/>
        <v/>
      </c>
      <c r="W105" s="70" t="str">
        <f t="shared" si="6"/>
        <v>N</v>
      </c>
      <c r="X105" s="70">
        <f t="shared" si="7"/>
        <v>0</v>
      </c>
      <c r="Y105" s="70">
        <f t="shared" si="8"/>
        <v>0</v>
      </c>
      <c r="Z105" s="70">
        <f>IF(H105=0,0,IF(COUNTIF(Lists!$B$3:$B$203,H105)&gt;0,0,1))</f>
        <v>0</v>
      </c>
      <c r="AA105" s="70">
        <f>IF(L105=0,0,IF(COUNTIF(Lists!$D$3:$D$25,L105)&gt;0,0,1))</f>
        <v>0</v>
      </c>
      <c r="AB105" s="115">
        <f t="shared" si="9"/>
        <v>0</v>
      </c>
      <c r="AC105" s="115">
        <f t="shared" si="10"/>
        <v>0</v>
      </c>
    </row>
    <row r="106" spans="2:29" s="68" customFormat="1" x14ac:dyDescent="0.35">
      <c r="B106" s="158"/>
      <c r="C106" s="181" t="str">
        <f>IF(L106=0,"",MAX($C$16:C105)+1)</f>
        <v/>
      </c>
      <c r="D106" s="122"/>
      <c r="E106" s="200"/>
      <c r="F106" s="201"/>
      <c r="G106" s="201"/>
      <c r="H106" s="201"/>
      <c r="I106" s="123"/>
      <c r="J106" s="201"/>
      <c r="K106" s="201"/>
      <c r="L106" s="201"/>
      <c r="M106" s="46"/>
      <c r="N106" s="108"/>
      <c r="O106" s="201"/>
      <c r="P106" s="207"/>
      <c r="Q106" s="201"/>
      <c r="R106" s="201"/>
      <c r="S106" s="145"/>
      <c r="U106" s="159" t="str">
        <f t="shared" si="11"/>
        <v/>
      </c>
      <c r="W106" s="70" t="str">
        <f t="shared" si="6"/>
        <v>N</v>
      </c>
      <c r="X106" s="70">
        <f t="shared" si="7"/>
        <v>0</v>
      </c>
      <c r="Y106" s="70">
        <f t="shared" si="8"/>
        <v>0</v>
      </c>
      <c r="Z106" s="70">
        <f>IF(H106=0,0,IF(COUNTIF(Lists!$B$3:$B$203,H106)&gt;0,0,1))</f>
        <v>0</v>
      </c>
      <c r="AA106" s="70">
        <f>IF(L106=0,0,IF(COUNTIF(Lists!$D$3:$D$25,L106)&gt;0,0,1))</f>
        <v>0</v>
      </c>
      <c r="AB106" s="115">
        <f t="shared" si="9"/>
        <v>0</v>
      </c>
      <c r="AC106" s="115">
        <f t="shared" si="10"/>
        <v>0</v>
      </c>
    </row>
    <row r="107" spans="2:29" s="68" customFormat="1" x14ac:dyDescent="0.35">
      <c r="B107" s="158"/>
      <c r="C107" s="181" t="str">
        <f>IF(L107=0,"",MAX($C$16:C106)+1)</f>
        <v/>
      </c>
      <c r="D107" s="122"/>
      <c r="E107" s="200"/>
      <c r="F107" s="201"/>
      <c r="G107" s="201"/>
      <c r="H107" s="201"/>
      <c r="I107" s="123"/>
      <c r="J107" s="201"/>
      <c r="K107" s="201"/>
      <c r="L107" s="201"/>
      <c r="M107" s="46"/>
      <c r="N107" s="108"/>
      <c r="O107" s="201"/>
      <c r="P107" s="207"/>
      <c r="Q107" s="201"/>
      <c r="R107" s="201"/>
      <c r="S107" s="145"/>
      <c r="U107" s="159" t="str">
        <f t="shared" si="11"/>
        <v/>
      </c>
      <c r="W107" s="70" t="str">
        <f t="shared" si="6"/>
        <v>N</v>
      </c>
      <c r="X107" s="70">
        <f t="shared" si="7"/>
        <v>0</v>
      </c>
      <c r="Y107" s="70">
        <f t="shared" si="8"/>
        <v>0</v>
      </c>
      <c r="Z107" s="70">
        <f>IF(H107=0,0,IF(COUNTIF(Lists!$B$3:$B$203,H107)&gt;0,0,1))</f>
        <v>0</v>
      </c>
      <c r="AA107" s="70">
        <f>IF(L107=0,0,IF(COUNTIF(Lists!$D$3:$D$25,L107)&gt;0,0,1))</f>
        <v>0</v>
      </c>
      <c r="AB107" s="115">
        <f t="shared" si="9"/>
        <v>0</v>
      </c>
      <c r="AC107" s="115">
        <f t="shared" si="10"/>
        <v>0</v>
      </c>
    </row>
    <row r="108" spans="2:29" s="68" customFormat="1" x14ac:dyDescent="0.35">
      <c r="B108" s="158"/>
      <c r="C108" s="181" t="str">
        <f>IF(L108=0,"",MAX($C$16:C107)+1)</f>
        <v/>
      </c>
      <c r="D108" s="122"/>
      <c r="E108" s="200"/>
      <c r="F108" s="201"/>
      <c r="G108" s="201"/>
      <c r="H108" s="201"/>
      <c r="I108" s="123"/>
      <c r="J108" s="201"/>
      <c r="K108" s="201"/>
      <c r="L108" s="201"/>
      <c r="M108" s="46"/>
      <c r="N108" s="108"/>
      <c r="O108" s="201"/>
      <c r="P108" s="207"/>
      <c r="Q108" s="201"/>
      <c r="R108" s="201"/>
      <c r="S108" s="145"/>
      <c r="U108" s="159" t="str">
        <f t="shared" si="11"/>
        <v/>
      </c>
      <c r="W108" s="70" t="str">
        <f t="shared" si="6"/>
        <v>N</v>
      </c>
      <c r="X108" s="70">
        <f t="shared" si="7"/>
        <v>0</v>
      </c>
      <c r="Y108" s="70">
        <f t="shared" si="8"/>
        <v>0</v>
      </c>
      <c r="Z108" s="70">
        <f>IF(H108=0,0,IF(COUNTIF(Lists!$B$3:$B$203,H108)&gt;0,0,1))</f>
        <v>0</v>
      </c>
      <c r="AA108" s="70">
        <f>IF(L108=0,0,IF(COUNTIF(Lists!$D$3:$D$25,L108)&gt;0,0,1))</f>
        <v>0</v>
      </c>
      <c r="AB108" s="115">
        <f t="shared" si="9"/>
        <v>0</v>
      </c>
      <c r="AC108" s="115">
        <f t="shared" si="10"/>
        <v>0</v>
      </c>
    </row>
    <row r="109" spans="2:29" s="68" customFormat="1" x14ac:dyDescent="0.35">
      <c r="B109" s="158"/>
      <c r="C109" s="181" t="str">
        <f>IF(L109=0,"",MAX($C$16:C108)+1)</f>
        <v/>
      </c>
      <c r="D109" s="122"/>
      <c r="E109" s="200"/>
      <c r="F109" s="201"/>
      <c r="G109" s="201"/>
      <c r="H109" s="201"/>
      <c r="I109" s="123"/>
      <c r="J109" s="201"/>
      <c r="K109" s="201"/>
      <c r="L109" s="201"/>
      <c r="M109" s="46"/>
      <c r="N109" s="108"/>
      <c r="O109" s="201"/>
      <c r="P109" s="207"/>
      <c r="Q109" s="201"/>
      <c r="R109" s="201"/>
      <c r="S109" s="145"/>
      <c r="U109" s="159" t="str">
        <f t="shared" si="11"/>
        <v/>
      </c>
      <c r="W109" s="70" t="str">
        <f t="shared" si="6"/>
        <v>N</v>
      </c>
      <c r="X109" s="70">
        <f t="shared" si="7"/>
        <v>0</v>
      </c>
      <c r="Y109" s="70">
        <f t="shared" si="8"/>
        <v>0</v>
      </c>
      <c r="Z109" s="70">
        <f>IF(H109=0,0,IF(COUNTIF(Lists!$B$3:$B$203,H109)&gt;0,0,1))</f>
        <v>0</v>
      </c>
      <c r="AA109" s="70">
        <f>IF(L109=0,0,IF(COUNTIF(Lists!$D$3:$D$25,L109)&gt;0,0,1))</f>
        <v>0</v>
      </c>
      <c r="AB109" s="115">
        <f t="shared" si="9"/>
        <v>0</v>
      </c>
      <c r="AC109" s="115">
        <f t="shared" si="10"/>
        <v>0</v>
      </c>
    </row>
    <row r="110" spans="2:29" s="68" customFormat="1" x14ac:dyDescent="0.35">
      <c r="B110" s="158"/>
      <c r="C110" s="181" t="str">
        <f>IF(L110=0,"",MAX($C$16:C109)+1)</f>
        <v/>
      </c>
      <c r="D110" s="122"/>
      <c r="E110" s="200"/>
      <c r="F110" s="201"/>
      <c r="G110" s="201"/>
      <c r="H110" s="201"/>
      <c r="I110" s="123"/>
      <c r="J110" s="201"/>
      <c r="K110" s="201"/>
      <c r="L110" s="201"/>
      <c r="M110" s="46"/>
      <c r="N110" s="108"/>
      <c r="O110" s="201"/>
      <c r="P110" s="207"/>
      <c r="Q110" s="201"/>
      <c r="R110" s="201"/>
      <c r="S110" s="145"/>
      <c r="U110" s="159" t="str">
        <f t="shared" si="11"/>
        <v/>
      </c>
      <c r="W110" s="70" t="str">
        <f t="shared" si="6"/>
        <v>N</v>
      </c>
      <c r="X110" s="70">
        <f t="shared" si="7"/>
        <v>0</v>
      </c>
      <c r="Y110" s="70">
        <f t="shared" si="8"/>
        <v>0</v>
      </c>
      <c r="Z110" s="70">
        <f>IF(H110=0,0,IF(COUNTIF(Lists!$B$3:$B$203,H110)&gt;0,0,1))</f>
        <v>0</v>
      </c>
      <c r="AA110" s="70">
        <f>IF(L110=0,0,IF(COUNTIF(Lists!$D$3:$D$25,L110)&gt;0,0,1))</f>
        <v>0</v>
      </c>
      <c r="AB110" s="115">
        <f t="shared" si="9"/>
        <v>0</v>
      </c>
      <c r="AC110" s="115">
        <f t="shared" si="10"/>
        <v>0</v>
      </c>
    </row>
    <row r="111" spans="2:29" s="68" customFormat="1" x14ac:dyDescent="0.35">
      <c r="B111" s="158"/>
      <c r="C111" s="181" t="str">
        <f>IF(L111=0,"",MAX($C$16:C110)+1)</f>
        <v/>
      </c>
      <c r="D111" s="122"/>
      <c r="E111" s="200"/>
      <c r="F111" s="201"/>
      <c r="G111" s="201"/>
      <c r="H111" s="201"/>
      <c r="I111" s="123"/>
      <c r="J111" s="201"/>
      <c r="K111" s="201"/>
      <c r="L111" s="201"/>
      <c r="M111" s="46"/>
      <c r="N111" s="108"/>
      <c r="O111" s="201"/>
      <c r="P111" s="207"/>
      <c r="Q111" s="201"/>
      <c r="R111" s="201"/>
      <c r="S111" s="145"/>
      <c r="U111" s="159" t="str">
        <f t="shared" si="11"/>
        <v/>
      </c>
      <c r="W111" s="70" t="str">
        <f t="shared" si="6"/>
        <v>N</v>
      </c>
      <c r="X111" s="70">
        <f t="shared" si="7"/>
        <v>0</v>
      </c>
      <c r="Y111" s="70">
        <f t="shared" si="8"/>
        <v>0</v>
      </c>
      <c r="Z111" s="70">
        <f>IF(H111=0,0,IF(COUNTIF(Lists!$B$3:$B$203,H111)&gt;0,0,1))</f>
        <v>0</v>
      </c>
      <c r="AA111" s="70">
        <f>IF(L111=0,0,IF(COUNTIF(Lists!$D$3:$D$25,L111)&gt;0,0,1))</f>
        <v>0</v>
      </c>
      <c r="AB111" s="115">
        <f t="shared" si="9"/>
        <v>0</v>
      </c>
      <c r="AC111" s="115">
        <f t="shared" si="10"/>
        <v>0</v>
      </c>
    </row>
    <row r="112" spans="2:29" s="68" customFormat="1" x14ac:dyDescent="0.35">
      <c r="B112" s="158"/>
      <c r="C112" s="181" t="str">
        <f>IF(L112=0,"",MAX($C$16:C111)+1)</f>
        <v/>
      </c>
      <c r="D112" s="122"/>
      <c r="E112" s="200"/>
      <c r="F112" s="201"/>
      <c r="G112" s="201"/>
      <c r="H112" s="201"/>
      <c r="I112" s="123"/>
      <c r="J112" s="201"/>
      <c r="K112" s="201"/>
      <c r="L112" s="201"/>
      <c r="M112" s="46"/>
      <c r="N112" s="108"/>
      <c r="O112" s="201"/>
      <c r="P112" s="207"/>
      <c r="Q112" s="201"/>
      <c r="R112" s="201"/>
      <c r="S112" s="145"/>
      <c r="U112" s="159" t="str">
        <f t="shared" si="11"/>
        <v/>
      </c>
      <c r="W112" s="70" t="str">
        <f t="shared" si="6"/>
        <v>N</v>
      </c>
      <c r="X112" s="70">
        <f t="shared" si="7"/>
        <v>0</v>
      </c>
      <c r="Y112" s="70">
        <f t="shared" si="8"/>
        <v>0</v>
      </c>
      <c r="Z112" s="70">
        <f>IF(H112=0,0,IF(COUNTIF(Lists!$B$3:$B$203,H112)&gt;0,0,1))</f>
        <v>0</v>
      </c>
      <c r="AA112" s="70">
        <f>IF(L112=0,0,IF(COUNTIF(Lists!$D$3:$D$25,L112)&gt;0,0,1))</f>
        <v>0</v>
      </c>
      <c r="AB112" s="115">
        <f t="shared" si="9"/>
        <v>0</v>
      </c>
      <c r="AC112" s="115">
        <f t="shared" si="10"/>
        <v>0</v>
      </c>
    </row>
    <row r="113" spans="2:29" s="68" customFormat="1" x14ac:dyDescent="0.35">
      <c r="B113" s="158"/>
      <c r="C113" s="181" t="str">
        <f>IF(L113=0,"",MAX($C$16:C112)+1)</f>
        <v/>
      </c>
      <c r="D113" s="122"/>
      <c r="E113" s="200"/>
      <c r="F113" s="201"/>
      <c r="G113" s="201"/>
      <c r="H113" s="201"/>
      <c r="I113" s="123"/>
      <c r="J113" s="201"/>
      <c r="K113" s="201"/>
      <c r="L113" s="201"/>
      <c r="M113" s="46"/>
      <c r="N113" s="108"/>
      <c r="O113" s="201"/>
      <c r="P113" s="207"/>
      <c r="Q113" s="201"/>
      <c r="R113" s="201"/>
      <c r="S113" s="145"/>
      <c r="U113" s="159" t="str">
        <f t="shared" si="11"/>
        <v/>
      </c>
      <c r="W113" s="70" t="str">
        <f t="shared" si="6"/>
        <v>N</v>
      </c>
      <c r="X113" s="70">
        <f t="shared" si="7"/>
        <v>0</v>
      </c>
      <c r="Y113" s="70">
        <f t="shared" si="8"/>
        <v>0</v>
      </c>
      <c r="Z113" s="70">
        <f>IF(H113=0,0,IF(COUNTIF(Lists!$B$3:$B$203,H113)&gt;0,0,1))</f>
        <v>0</v>
      </c>
      <c r="AA113" s="70">
        <f>IF(L113=0,0,IF(COUNTIF(Lists!$D$3:$D$25,L113)&gt;0,0,1))</f>
        <v>0</v>
      </c>
      <c r="AB113" s="115">
        <f t="shared" si="9"/>
        <v>0</v>
      </c>
      <c r="AC113" s="115">
        <f t="shared" si="10"/>
        <v>0</v>
      </c>
    </row>
    <row r="114" spans="2:29" s="68" customFormat="1" x14ac:dyDescent="0.35">
      <c r="B114" s="158"/>
      <c r="C114" s="181" t="str">
        <f>IF(L114=0,"",MAX($C$16:C113)+1)</f>
        <v/>
      </c>
      <c r="D114" s="122"/>
      <c r="E114" s="200"/>
      <c r="F114" s="201"/>
      <c r="G114" s="201"/>
      <c r="H114" s="201"/>
      <c r="I114" s="123"/>
      <c r="J114" s="201"/>
      <c r="K114" s="201"/>
      <c r="L114" s="201"/>
      <c r="M114" s="46"/>
      <c r="N114" s="108"/>
      <c r="O114" s="201"/>
      <c r="P114" s="207"/>
      <c r="Q114" s="201"/>
      <c r="R114" s="201"/>
      <c r="S114" s="145"/>
      <c r="U114" s="159" t="str">
        <f t="shared" si="11"/>
        <v/>
      </c>
      <c r="W114" s="70" t="str">
        <f t="shared" si="6"/>
        <v>N</v>
      </c>
      <c r="X114" s="70">
        <f t="shared" si="7"/>
        <v>0</v>
      </c>
      <c r="Y114" s="70">
        <f t="shared" si="8"/>
        <v>0</v>
      </c>
      <c r="Z114" s="70">
        <f>IF(H114=0,0,IF(COUNTIF(Lists!$B$3:$B$203,H114)&gt;0,0,1))</f>
        <v>0</v>
      </c>
      <c r="AA114" s="70">
        <f>IF(L114=0,0,IF(COUNTIF(Lists!$D$3:$D$25,L114)&gt;0,0,1))</f>
        <v>0</v>
      </c>
      <c r="AB114" s="115">
        <f t="shared" si="9"/>
        <v>0</v>
      </c>
      <c r="AC114" s="115">
        <f t="shared" si="10"/>
        <v>0</v>
      </c>
    </row>
    <row r="115" spans="2:29" s="68" customFormat="1" x14ac:dyDescent="0.35">
      <c r="B115" s="158"/>
      <c r="C115" s="181" t="str">
        <f>IF(L115=0,"",MAX($C$16:C114)+1)</f>
        <v/>
      </c>
      <c r="D115" s="122"/>
      <c r="E115" s="200"/>
      <c r="F115" s="201"/>
      <c r="G115" s="201"/>
      <c r="H115" s="201"/>
      <c r="I115" s="123"/>
      <c r="J115" s="201"/>
      <c r="K115" s="201"/>
      <c r="L115" s="201"/>
      <c r="M115" s="46"/>
      <c r="N115" s="108"/>
      <c r="O115" s="201"/>
      <c r="P115" s="207"/>
      <c r="Q115" s="201"/>
      <c r="R115" s="201"/>
      <c r="S115" s="145"/>
      <c r="U115" s="159" t="str">
        <f t="shared" si="11"/>
        <v/>
      </c>
      <c r="W115" s="70" t="str">
        <f t="shared" si="6"/>
        <v>N</v>
      </c>
      <c r="X115" s="70">
        <f t="shared" si="7"/>
        <v>0</v>
      </c>
      <c r="Y115" s="70">
        <f t="shared" si="8"/>
        <v>0</v>
      </c>
      <c r="Z115" s="70">
        <f>IF(H115=0,0,IF(COUNTIF(Lists!$B$3:$B$203,H115)&gt;0,0,1))</f>
        <v>0</v>
      </c>
      <c r="AA115" s="70">
        <f>IF(L115=0,0,IF(COUNTIF(Lists!$D$3:$D$25,L115)&gt;0,0,1))</f>
        <v>0</v>
      </c>
      <c r="AB115" s="115">
        <f t="shared" si="9"/>
        <v>0</v>
      </c>
      <c r="AC115" s="115">
        <f t="shared" si="10"/>
        <v>0</v>
      </c>
    </row>
    <row r="116" spans="2:29" s="68" customFormat="1" x14ac:dyDescent="0.35">
      <c r="B116" s="158"/>
      <c r="C116" s="181" t="str">
        <f>IF(L116=0,"",MAX($C$16:C115)+1)</f>
        <v/>
      </c>
      <c r="D116" s="122"/>
      <c r="E116" s="200"/>
      <c r="F116" s="201"/>
      <c r="G116" s="201"/>
      <c r="H116" s="201"/>
      <c r="I116" s="123"/>
      <c r="J116" s="201"/>
      <c r="K116" s="201"/>
      <c r="L116" s="201"/>
      <c r="M116" s="46"/>
      <c r="N116" s="108"/>
      <c r="O116" s="201"/>
      <c r="P116" s="207"/>
      <c r="Q116" s="201"/>
      <c r="R116" s="201"/>
      <c r="S116" s="145"/>
      <c r="U116" s="159" t="str">
        <f t="shared" si="11"/>
        <v/>
      </c>
      <c r="W116" s="70" t="str">
        <f t="shared" si="6"/>
        <v>N</v>
      </c>
      <c r="X116" s="70">
        <f t="shared" si="7"/>
        <v>0</v>
      </c>
      <c r="Y116" s="70">
        <f t="shared" si="8"/>
        <v>0</v>
      </c>
      <c r="Z116" s="70">
        <f>IF(H116=0,0,IF(COUNTIF(Lists!$B$3:$B$203,H116)&gt;0,0,1))</f>
        <v>0</v>
      </c>
      <c r="AA116" s="70">
        <f>IF(L116=0,0,IF(COUNTIF(Lists!$D$3:$D$25,L116)&gt;0,0,1))</f>
        <v>0</v>
      </c>
      <c r="AB116" s="115">
        <f t="shared" si="9"/>
        <v>0</v>
      </c>
      <c r="AC116" s="115">
        <f t="shared" si="10"/>
        <v>0</v>
      </c>
    </row>
    <row r="117" spans="2:29" s="68" customFormat="1" x14ac:dyDescent="0.35">
      <c r="B117" s="158"/>
      <c r="C117" s="181" t="str">
        <f>IF(L117=0,"",MAX($C$16:C116)+1)</f>
        <v/>
      </c>
      <c r="D117" s="122"/>
      <c r="E117" s="200"/>
      <c r="F117" s="201"/>
      <c r="G117" s="201"/>
      <c r="H117" s="201"/>
      <c r="I117" s="123"/>
      <c r="J117" s="201"/>
      <c r="K117" s="201"/>
      <c r="L117" s="201"/>
      <c r="M117" s="46"/>
      <c r="N117" s="108"/>
      <c r="O117" s="201"/>
      <c r="P117" s="207"/>
      <c r="Q117" s="201"/>
      <c r="R117" s="201"/>
      <c r="S117" s="145"/>
      <c r="U117" s="159" t="str">
        <f t="shared" si="11"/>
        <v/>
      </c>
      <c r="W117" s="70" t="str">
        <f t="shared" si="6"/>
        <v>N</v>
      </c>
      <c r="X117" s="70">
        <f t="shared" si="7"/>
        <v>0</v>
      </c>
      <c r="Y117" s="70">
        <f t="shared" si="8"/>
        <v>0</v>
      </c>
      <c r="Z117" s="70">
        <f>IF(H117=0,0,IF(COUNTIF(Lists!$B$3:$B$203,H117)&gt;0,0,1))</f>
        <v>0</v>
      </c>
      <c r="AA117" s="70">
        <f>IF(L117=0,0,IF(COUNTIF(Lists!$D$3:$D$25,L117)&gt;0,0,1))</f>
        <v>0</v>
      </c>
      <c r="AB117" s="115">
        <f t="shared" si="9"/>
        <v>0</v>
      </c>
      <c r="AC117" s="115">
        <f t="shared" si="10"/>
        <v>0</v>
      </c>
    </row>
    <row r="118" spans="2:29" s="68" customFormat="1" x14ac:dyDescent="0.35">
      <c r="B118" s="158"/>
      <c r="C118" s="181" t="str">
        <f>IF(L118=0,"",MAX($C$16:C117)+1)</f>
        <v/>
      </c>
      <c r="D118" s="122"/>
      <c r="E118" s="200"/>
      <c r="F118" s="201"/>
      <c r="G118" s="201"/>
      <c r="H118" s="201"/>
      <c r="I118" s="123"/>
      <c r="J118" s="201"/>
      <c r="K118" s="201"/>
      <c r="L118" s="201"/>
      <c r="M118" s="46"/>
      <c r="N118" s="108"/>
      <c r="O118" s="201"/>
      <c r="P118" s="207"/>
      <c r="Q118" s="201"/>
      <c r="R118" s="201"/>
      <c r="S118" s="145"/>
      <c r="U118" s="159" t="str">
        <f t="shared" si="11"/>
        <v/>
      </c>
      <c r="W118" s="70" t="str">
        <f t="shared" si="6"/>
        <v>N</v>
      </c>
      <c r="X118" s="70">
        <f t="shared" si="7"/>
        <v>0</v>
      </c>
      <c r="Y118" s="70">
        <f t="shared" si="8"/>
        <v>0</v>
      </c>
      <c r="Z118" s="70">
        <f>IF(H118=0,0,IF(COUNTIF(Lists!$B$3:$B$203,H118)&gt;0,0,1))</f>
        <v>0</v>
      </c>
      <c r="AA118" s="70">
        <f>IF(L118=0,0,IF(COUNTIF(Lists!$D$3:$D$25,L118)&gt;0,0,1))</f>
        <v>0</v>
      </c>
      <c r="AB118" s="115">
        <f t="shared" si="9"/>
        <v>0</v>
      </c>
      <c r="AC118" s="115">
        <f t="shared" si="10"/>
        <v>0</v>
      </c>
    </row>
    <row r="119" spans="2:29" s="68" customFormat="1" x14ac:dyDescent="0.35">
      <c r="B119" s="158"/>
      <c r="C119" s="181" t="str">
        <f>IF(L119=0,"",MAX($C$16:C118)+1)</f>
        <v/>
      </c>
      <c r="D119" s="122"/>
      <c r="E119" s="200"/>
      <c r="F119" s="201"/>
      <c r="G119" s="201"/>
      <c r="H119" s="201"/>
      <c r="I119" s="123"/>
      <c r="J119" s="201"/>
      <c r="K119" s="201"/>
      <c r="L119" s="201"/>
      <c r="M119" s="46"/>
      <c r="N119" s="108"/>
      <c r="O119" s="201"/>
      <c r="P119" s="207"/>
      <c r="Q119" s="201"/>
      <c r="R119" s="201"/>
      <c r="S119" s="145"/>
      <c r="U119" s="159" t="str">
        <f t="shared" si="11"/>
        <v/>
      </c>
      <c r="W119" s="70" t="str">
        <f t="shared" si="6"/>
        <v>N</v>
      </c>
      <c r="X119" s="70">
        <f t="shared" si="7"/>
        <v>0</v>
      </c>
      <c r="Y119" s="70">
        <f t="shared" si="8"/>
        <v>0</v>
      </c>
      <c r="Z119" s="70">
        <f>IF(H119=0,0,IF(COUNTIF(Lists!$B$3:$B$203,H119)&gt;0,0,1))</f>
        <v>0</v>
      </c>
      <c r="AA119" s="70">
        <f>IF(L119=0,0,IF(COUNTIF(Lists!$D$3:$D$25,L119)&gt;0,0,1))</f>
        <v>0</v>
      </c>
      <c r="AB119" s="115">
        <f t="shared" si="9"/>
        <v>0</v>
      </c>
      <c r="AC119" s="115">
        <f t="shared" si="10"/>
        <v>0</v>
      </c>
    </row>
    <row r="120" spans="2:29" s="68" customFormat="1" x14ac:dyDescent="0.35">
      <c r="B120" s="158"/>
      <c r="C120" s="181" t="str">
        <f>IF(L120=0,"",MAX($C$16:C119)+1)</f>
        <v/>
      </c>
      <c r="D120" s="122"/>
      <c r="E120" s="200"/>
      <c r="F120" s="201"/>
      <c r="G120" s="201"/>
      <c r="H120" s="201"/>
      <c r="I120" s="123"/>
      <c r="J120" s="201"/>
      <c r="K120" s="201"/>
      <c r="L120" s="201"/>
      <c r="M120" s="46"/>
      <c r="N120" s="108"/>
      <c r="O120" s="201"/>
      <c r="P120" s="207"/>
      <c r="Q120" s="201"/>
      <c r="R120" s="201"/>
      <c r="S120" s="145"/>
      <c r="U120" s="159" t="str">
        <f t="shared" si="11"/>
        <v/>
      </c>
      <c r="W120" s="70" t="str">
        <f t="shared" si="6"/>
        <v>N</v>
      </c>
      <c r="X120" s="70">
        <f t="shared" si="7"/>
        <v>0</v>
      </c>
      <c r="Y120" s="70">
        <f t="shared" si="8"/>
        <v>0</v>
      </c>
      <c r="Z120" s="70">
        <f>IF(H120=0,0,IF(COUNTIF(Lists!$B$3:$B$203,H120)&gt;0,0,1))</f>
        <v>0</v>
      </c>
      <c r="AA120" s="70">
        <f>IF(L120=0,0,IF(COUNTIF(Lists!$D$3:$D$25,L120)&gt;0,0,1))</f>
        <v>0</v>
      </c>
      <c r="AB120" s="115">
        <f t="shared" si="9"/>
        <v>0</v>
      </c>
      <c r="AC120" s="115">
        <f t="shared" si="10"/>
        <v>0</v>
      </c>
    </row>
    <row r="121" spans="2:29" s="68" customFormat="1" x14ac:dyDescent="0.35">
      <c r="B121" s="158"/>
      <c r="C121" s="181" t="str">
        <f>IF(L121=0,"",MAX($C$16:C120)+1)</f>
        <v/>
      </c>
      <c r="D121" s="122"/>
      <c r="E121" s="200"/>
      <c r="F121" s="201"/>
      <c r="G121" s="201"/>
      <c r="H121" s="201"/>
      <c r="I121" s="123"/>
      <c r="J121" s="201"/>
      <c r="K121" s="201"/>
      <c r="L121" s="201"/>
      <c r="M121" s="46"/>
      <c r="N121" s="108"/>
      <c r="O121" s="201"/>
      <c r="P121" s="207"/>
      <c r="Q121" s="201"/>
      <c r="R121" s="201"/>
      <c r="S121" s="145"/>
      <c r="U121" s="159" t="str">
        <f t="shared" si="11"/>
        <v/>
      </c>
      <c r="W121" s="70" t="str">
        <f t="shared" si="6"/>
        <v>N</v>
      </c>
      <c r="X121" s="70">
        <f t="shared" si="7"/>
        <v>0</v>
      </c>
      <c r="Y121" s="70">
        <f t="shared" si="8"/>
        <v>0</v>
      </c>
      <c r="Z121" s="70">
        <f>IF(H121=0,0,IF(COUNTIF(Lists!$B$3:$B$203,H121)&gt;0,0,1))</f>
        <v>0</v>
      </c>
      <c r="AA121" s="70">
        <f>IF(L121=0,0,IF(COUNTIF(Lists!$D$3:$D$25,L121)&gt;0,0,1))</f>
        <v>0</v>
      </c>
      <c r="AB121" s="115">
        <f t="shared" si="9"/>
        <v>0</v>
      </c>
      <c r="AC121" s="115">
        <f t="shared" si="10"/>
        <v>0</v>
      </c>
    </row>
    <row r="122" spans="2:29" s="68" customFormat="1" x14ac:dyDescent="0.35">
      <c r="B122" s="158"/>
      <c r="C122" s="181" t="str">
        <f>IF(L122=0,"",MAX($C$16:C121)+1)</f>
        <v/>
      </c>
      <c r="D122" s="122"/>
      <c r="E122" s="200"/>
      <c r="F122" s="201"/>
      <c r="G122" s="201"/>
      <c r="H122" s="201"/>
      <c r="I122" s="123"/>
      <c r="J122" s="201"/>
      <c r="K122" s="201"/>
      <c r="L122" s="201"/>
      <c r="M122" s="46"/>
      <c r="N122" s="108"/>
      <c r="O122" s="201"/>
      <c r="P122" s="207"/>
      <c r="Q122" s="201"/>
      <c r="R122" s="201"/>
      <c r="S122" s="145"/>
      <c r="U122" s="159" t="str">
        <f t="shared" si="11"/>
        <v/>
      </c>
      <c r="W122" s="70" t="str">
        <f t="shared" si="6"/>
        <v>N</v>
      </c>
      <c r="X122" s="70">
        <f t="shared" si="7"/>
        <v>0</v>
      </c>
      <c r="Y122" s="70">
        <f t="shared" si="8"/>
        <v>0</v>
      </c>
      <c r="Z122" s="70">
        <f>IF(H122=0,0,IF(COUNTIF(Lists!$B$3:$B$203,H122)&gt;0,0,1))</f>
        <v>0</v>
      </c>
      <c r="AA122" s="70">
        <f>IF(L122=0,0,IF(COUNTIF(Lists!$D$3:$D$25,L122)&gt;0,0,1))</f>
        <v>0</v>
      </c>
      <c r="AB122" s="115">
        <f t="shared" si="9"/>
        <v>0</v>
      </c>
      <c r="AC122" s="115">
        <f t="shared" si="10"/>
        <v>0</v>
      </c>
    </row>
    <row r="123" spans="2:29" s="68" customFormat="1" x14ac:dyDescent="0.35">
      <c r="B123" s="158"/>
      <c r="C123" s="181" t="str">
        <f>IF(L123=0,"",MAX($C$16:C122)+1)</f>
        <v/>
      </c>
      <c r="D123" s="122"/>
      <c r="E123" s="200"/>
      <c r="F123" s="201"/>
      <c r="G123" s="201"/>
      <c r="H123" s="201"/>
      <c r="I123" s="123"/>
      <c r="J123" s="201"/>
      <c r="K123" s="201"/>
      <c r="L123" s="201"/>
      <c r="M123" s="46"/>
      <c r="N123" s="108"/>
      <c r="O123" s="201"/>
      <c r="P123" s="207"/>
      <c r="Q123" s="201"/>
      <c r="R123" s="201"/>
      <c r="S123" s="145"/>
      <c r="U123" s="159" t="str">
        <f t="shared" si="11"/>
        <v/>
      </c>
      <c r="W123" s="70" t="str">
        <f t="shared" si="6"/>
        <v>N</v>
      </c>
      <c r="X123" s="70">
        <f t="shared" si="7"/>
        <v>0</v>
      </c>
      <c r="Y123" s="70">
        <f t="shared" si="8"/>
        <v>0</v>
      </c>
      <c r="Z123" s="70">
        <f>IF(H123=0,0,IF(COUNTIF(Lists!$B$3:$B$203,H123)&gt;0,0,1))</f>
        <v>0</v>
      </c>
      <c r="AA123" s="70">
        <f>IF(L123=0,0,IF(COUNTIF(Lists!$D$3:$D$25,L123)&gt;0,0,1))</f>
        <v>0</v>
      </c>
      <c r="AB123" s="115">
        <f t="shared" si="9"/>
        <v>0</v>
      </c>
      <c r="AC123" s="115">
        <f t="shared" si="10"/>
        <v>0</v>
      </c>
    </row>
    <row r="124" spans="2:29" s="68" customFormat="1" x14ac:dyDescent="0.35">
      <c r="B124" s="158"/>
      <c r="C124" s="181" t="str">
        <f>IF(L124=0,"",MAX($C$16:C123)+1)</f>
        <v/>
      </c>
      <c r="D124" s="122"/>
      <c r="E124" s="200"/>
      <c r="F124" s="201"/>
      <c r="G124" s="201"/>
      <c r="H124" s="201"/>
      <c r="I124" s="123"/>
      <c r="J124" s="201"/>
      <c r="K124" s="201"/>
      <c r="L124" s="201"/>
      <c r="M124" s="46"/>
      <c r="N124" s="108"/>
      <c r="O124" s="201"/>
      <c r="P124" s="207"/>
      <c r="Q124" s="201"/>
      <c r="R124" s="201"/>
      <c r="S124" s="145"/>
      <c r="U124" s="159" t="str">
        <f t="shared" si="11"/>
        <v/>
      </c>
      <c r="W124" s="70" t="str">
        <f t="shared" si="6"/>
        <v>N</v>
      </c>
      <c r="X124" s="70">
        <f t="shared" si="7"/>
        <v>0</v>
      </c>
      <c r="Y124" s="70">
        <f t="shared" si="8"/>
        <v>0</v>
      </c>
      <c r="Z124" s="70">
        <f>IF(H124=0,0,IF(COUNTIF(Lists!$B$3:$B$203,H124)&gt;0,0,1))</f>
        <v>0</v>
      </c>
      <c r="AA124" s="70">
        <f>IF(L124=0,0,IF(COUNTIF(Lists!$D$3:$D$25,L124)&gt;0,0,1))</f>
        <v>0</v>
      </c>
      <c r="AB124" s="115">
        <f t="shared" si="9"/>
        <v>0</v>
      </c>
      <c r="AC124" s="115">
        <f t="shared" si="10"/>
        <v>0</v>
      </c>
    </row>
    <row r="125" spans="2:29" s="68" customFormat="1" x14ac:dyDescent="0.35">
      <c r="B125" s="158"/>
      <c r="C125" s="181" t="str">
        <f>IF(L125=0,"",MAX($C$16:C124)+1)</f>
        <v/>
      </c>
      <c r="D125" s="122"/>
      <c r="E125" s="200"/>
      <c r="F125" s="201"/>
      <c r="G125" s="201"/>
      <c r="H125" s="201"/>
      <c r="I125" s="123"/>
      <c r="J125" s="201"/>
      <c r="K125" s="201"/>
      <c r="L125" s="201"/>
      <c r="M125" s="46"/>
      <c r="N125" s="108"/>
      <c r="O125" s="201"/>
      <c r="P125" s="207"/>
      <c r="Q125" s="201"/>
      <c r="R125" s="201"/>
      <c r="S125" s="145"/>
      <c r="U125" s="159" t="str">
        <f t="shared" si="11"/>
        <v/>
      </c>
      <c r="W125" s="70" t="str">
        <f t="shared" si="6"/>
        <v>N</v>
      </c>
      <c r="X125" s="70">
        <f t="shared" si="7"/>
        <v>0</v>
      </c>
      <c r="Y125" s="70">
        <f t="shared" si="8"/>
        <v>0</v>
      </c>
      <c r="Z125" s="70">
        <f>IF(H125=0,0,IF(COUNTIF(Lists!$B$3:$B$203,H125)&gt;0,0,1))</f>
        <v>0</v>
      </c>
      <c r="AA125" s="70">
        <f>IF(L125=0,0,IF(COUNTIF(Lists!$D$3:$D$25,L125)&gt;0,0,1))</f>
        <v>0</v>
      </c>
      <c r="AB125" s="115">
        <f t="shared" si="9"/>
        <v>0</v>
      </c>
      <c r="AC125" s="115">
        <f t="shared" si="10"/>
        <v>0</v>
      </c>
    </row>
    <row r="126" spans="2:29" s="68" customFormat="1" x14ac:dyDescent="0.35">
      <c r="B126" s="158"/>
      <c r="C126" s="181" t="str">
        <f>IF(L126=0,"",MAX($C$16:C125)+1)</f>
        <v/>
      </c>
      <c r="D126" s="122"/>
      <c r="E126" s="200"/>
      <c r="F126" s="201"/>
      <c r="G126" s="201"/>
      <c r="H126" s="201"/>
      <c r="I126" s="123"/>
      <c r="J126" s="201"/>
      <c r="K126" s="201"/>
      <c r="L126" s="201"/>
      <c r="M126" s="46"/>
      <c r="N126" s="108"/>
      <c r="O126" s="201"/>
      <c r="P126" s="207"/>
      <c r="Q126" s="201"/>
      <c r="R126" s="201"/>
      <c r="S126" s="145"/>
      <c r="U126" s="159" t="str">
        <f t="shared" si="11"/>
        <v/>
      </c>
      <c r="W126" s="70" t="str">
        <f t="shared" si="6"/>
        <v>N</v>
      </c>
      <c r="X126" s="70">
        <f t="shared" si="7"/>
        <v>0</v>
      </c>
      <c r="Y126" s="70">
        <f t="shared" si="8"/>
        <v>0</v>
      </c>
      <c r="Z126" s="70">
        <f>IF(H126=0,0,IF(COUNTIF(Lists!$B$3:$B$203,H126)&gt;0,0,1))</f>
        <v>0</v>
      </c>
      <c r="AA126" s="70">
        <f>IF(L126=0,0,IF(COUNTIF(Lists!$D$3:$D$25,L126)&gt;0,0,1))</f>
        <v>0</v>
      </c>
      <c r="AB126" s="115">
        <f t="shared" si="9"/>
        <v>0</v>
      </c>
      <c r="AC126" s="115">
        <f t="shared" si="10"/>
        <v>0</v>
      </c>
    </row>
    <row r="127" spans="2:29" s="68" customFormat="1" x14ac:dyDescent="0.35">
      <c r="B127" s="158"/>
      <c r="C127" s="181" t="str">
        <f>IF(L127=0,"",MAX($C$16:C126)+1)</f>
        <v/>
      </c>
      <c r="D127" s="122"/>
      <c r="E127" s="200"/>
      <c r="F127" s="201"/>
      <c r="G127" s="201"/>
      <c r="H127" s="201"/>
      <c r="I127" s="123"/>
      <c r="J127" s="201"/>
      <c r="K127" s="201"/>
      <c r="L127" s="201"/>
      <c r="M127" s="46"/>
      <c r="N127" s="108"/>
      <c r="O127" s="201"/>
      <c r="P127" s="207"/>
      <c r="Q127" s="201"/>
      <c r="R127" s="201"/>
      <c r="S127" s="145"/>
      <c r="U127" s="159" t="str">
        <f t="shared" si="11"/>
        <v/>
      </c>
      <c r="W127" s="70" t="str">
        <f t="shared" si="6"/>
        <v>N</v>
      </c>
      <c r="X127" s="70">
        <f t="shared" si="7"/>
        <v>0</v>
      </c>
      <c r="Y127" s="70">
        <f t="shared" si="8"/>
        <v>0</v>
      </c>
      <c r="Z127" s="70">
        <f>IF(H127=0,0,IF(COUNTIF(Lists!$B$3:$B$203,H127)&gt;0,0,1))</f>
        <v>0</v>
      </c>
      <c r="AA127" s="70">
        <f>IF(L127=0,0,IF(COUNTIF(Lists!$D$3:$D$25,L127)&gt;0,0,1))</f>
        <v>0</v>
      </c>
      <c r="AB127" s="115">
        <f t="shared" si="9"/>
        <v>0</v>
      </c>
      <c r="AC127" s="115">
        <f t="shared" si="10"/>
        <v>0</v>
      </c>
    </row>
    <row r="128" spans="2:29" s="68" customFormat="1" x14ac:dyDescent="0.35">
      <c r="B128" s="158"/>
      <c r="C128" s="181" t="str">
        <f>IF(L128=0,"",MAX($C$16:C127)+1)</f>
        <v/>
      </c>
      <c r="D128" s="122"/>
      <c r="E128" s="200"/>
      <c r="F128" s="201"/>
      <c r="G128" s="201"/>
      <c r="H128" s="201"/>
      <c r="I128" s="123"/>
      <c r="J128" s="201"/>
      <c r="K128" s="201"/>
      <c r="L128" s="201"/>
      <c r="M128" s="46"/>
      <c r="N128" s="108"/>
      <c r="O128" s="201"/>
      <c r="P128" s="207"/>
      <c r="Q128" s="201"/>
      <c r="R128" s="201"/>
      <c r="S128" s="145"/>
      <c r="U128" s="159" t="str">
        <f t="shared" si="11"/>
        <v/>
      </c>
      <c r="W128" s="70" t="str">
        <f t="shared" si="6"/>
        <v>N</v>
      </c>
      <c r="X128" s="70">
        <f t="shared" si="7"/>
        <v>0</v>
      </c>
      <c r="Y128" s="70">
        <f t="shared" si="8"/>
        <v>0</v>
      </c>
      <c r="Z128" s="70">
        <f>IF(H128=0,0,IF(COUNTIF(Lists!$B$3:$B$203,H128)&gt;0,0,1))</f>
        <v>0</v>
      </c>
      <c r="AA128" s="70">
        <f>IF(L128=0,0,IF(COUNTIF(Lists!$D$3:$D$25,L128)&gt;0,0,1))</f>
        <v>0</v>
      </c>
      <c r="AB128" s="115">
        <f t="shared" si="9"/>
        <v>0</v>
      </c>
      <c r="AC128" s="115">
        <f t="shared" si="10"/>
        <v>0</v>
      </c>
    </row>
    <row r="129" spans="2:29" s="68" customFormat="1" x14ac:dyDescent="0.35">
      <c r="B129" s="158"/>
      <c r="C129" s="181" t="str">
        <f>IF(L129=0,"",MAX($C$16:C128)+1)</f>
        <v/>
      </c>
      <c r="D129" s="122"/>
      <c r="E129" s="200"/>
      <c r="F129" s="201"/>
      <c r="G129" s="201"/>
      <c r="H129" s="201"/>
      <c r="I129" s="123"/>
      <c r="J129" s="201"/>
      <c r="K129" s="201"/>
      <c r="L129" s="201"/>
      <c r="M129" s="46"/>
      <c r="N129" s="108"/>
      <c r="O129" s="201"/>
      <c r="P129" s="207"/>
      <c r="Q129" s="201"/>
      <c r="R129" s="201"/>
      <c r="S129" s="145"/>
      <c r="U129" s="159" t="str">
        <f t="shared" si="11"/>
        <v/>
      </c>
      <c r="W129" s="70" t="str">
        <f t="shared" si="6"/>
        <v>N</v>
      </c>
      <c r="X129" s="70">
        <f t="shared" si="7"/>
        <v>0</v>
      </c>
      <c r="Y129" s="70">
        <f t="shared" si="8"/>
        <v>0</v>
      </c>
      <c r="Z129" s="70">
        <f>IF(H129=0,0,IF(COUNTIF(Lists!$B$3:$B$203,H129)&gt;0,0,1))</f>
        <v>0</v>
      </c>
      <c r="AA129" s="70">
        <f>IF(L129=0,0,IF(COUNTIF(Lists!$D$3:$D$25,L129)&gt;0,0,1))</f>
        <v>0</v>
      </c>
      <c r="AB129" s="115">
        <f t="shared" si="9"/>
        <v>0</v>
      </c>
      <c r="AC129" s="115">
        <f t="shared" si="10"/>
        <v>0</v>
      </c>
    </row>
    <row r="130" spans="2:29" s="68" customFormat="1" x14ac:dyDescent="0.35">
      <c r="B130" s="158"/>
      <c r="C130" s="181" t="str">
        <f>IF(L130=0,"",MAX($C$16:C129)+1)</f>
        <v/>
      </c>
      <c r="D130" s="122"/>
      <c r="E130" s="200"/>
      <c r="F130" s="201"/>
      <c r="G130" s="201"/>
      <c r="H130" s="201"/>
      <c r="I130" s="123"/>
      <c r="J130" s="201"/>
      <c r="K130" s="201"/>
      <c r="L130" s="201"/>
      <c r="M130" s="46"/>
      <c r="N130" s="108"/>
      <c r="O130" s="201"/>
      <c r="P130" s="207"/>
      <c r="Q130" s="201"/>
      <c r="R130" s="201"/>
      <c r="S130" s="145"/>
      <c r="U130" s="159" t="str">
        <f t="shared" si="11"/>
        <v/>
      </c>
      <c r="W130" s="70" t="str">
        <f t="shared" si="6"/>
        <v>N</v>
      </c>
      <c r="X130" s="70">
        <f t="shared" si="7"/>
        <v>0</v>
      </c>
      <c r="Y130" s="70">
        <f t="shared" si="8"/>
        <v>0</v>
      </c>
      <c r="Z130" s="70">
        <f>IF(H130=0,0,IF(COUNTIF(Lists!$B$3:$B$203,H130)&gt;0,0,1))</f>
        <v>0</v>
      </c>
      <c r="AA130" s="70">
        <f>IF(L130=0,0,IF(COUNTIF(Lists!$D$3:$D$25,L130)&gt;0,0,1))</f>
        <v>0</v>
      </c>
      <c r="AB130" s="115">
        <f t="shared" si="9"/>
        <v>0</v>
      </c>
      <c r="AC130" s="115">
        <f t="shared" si="10"/>
        <v>0</v>
      </c>
    </row>
    <row r="131" spans="2:29" s="68" customFormat="1" x14ac:dyDescent="0.35">
      <c r="B131" s="158"/>
      <c r="C131" s="181" t="str">
        <f>IF(L131=0,"",MAX($C$16:C130)+1)</f>
        <v/>
      </c>
      <c r="D131" s="122"/>
      <c r="E131" s="200"/>
      <c r="F131" s="201"/>
      <c r="G131" s="201"/>
      <c r="H131" s="201"/>
      <c r="I131" s="123"/>
      <c r="J131" s="201"/>
      <c r="K131" s="201"/>
      <c r="L131" s="201"/>
      <c r="M131" s="46"/>
      <c r="N131" s="108"/>
      <c r="O131" s="201"/>
      <c r="P131" s="207"/>
      <c r="Q131" s="201"/>
      <c r="R131" s="201"/>
      <c r="S131" s="145"/>
      <c r="U131" s="159" t="str">
        <f t="shared" si="11"/>
        <v/>
      </c>
      <c r="W131" s="70" t="str">
        <f t="shared" si="6"/>
        <v>N</v>
      </c>
      <c r="X131" s="70">
        <f t="shared" si="7"/>
        <v>0</v>
      </c>
      <c r="Y131" s="70">
        <f t="shared" si="8"/>
        <v>0</v>
      </c>
      <c r="Z131" s="70">
        <f>IF(H131=0,0,IF(COUNTIF(Lists!$B$3:$B$203,H131)&gt;0,0,1))</f>
        <v>0</v>
      </c>
      <c r="AA131" s="70">
        <f>IF(L131=0,0,IF(COUNTIF(Lists!$D$3:$D$25,L131)&gt;0,0,1))</f>
        <v>0</v>
      </c>
      <c r="AB131" s="115">
        <f t="shared" si="9"/>
        <v>0</v>
      </c>
      <c r="AC131" s="115">
        <f t="shared" si="10"/>
        <v>0</v>
      </c>
    </row>
    <row r="132" spans="2:29" s="68" customFormat="1" x14ac:dyDescent="0.35">
      <c r="B132" s="158"/>
      <c r="C132" s="181" t="str">
        <f>IF(L132=0,"",MAX($C$16:C131)+1)</f>
        <v/>
      </c>
      <c r="D132" s="122"/>
      <c r="E132" s="200"/>
      <c r="F132" s="201"/>
      <c r="G132" s="201"/>
      <c r="H132" s="201"/>
      <c r="I132" s="123"/>
      <c r="J132" s="201"/>
      <c r="K132" s="201"/>
      <c r="L132" s="201"/>
      <c r="M132" s="46"/>
      <c r="N132" s="108"/>
      <c r="O132" s="201"/>
      <c r="P132" s="207"/>
      <c r="Q132" s="201"/>
      <c r="R132" s="201"/>
      <c r="S132" s="145"/>
      <c r="U132" s="159" t="str">
        <f t="shared" si="11"/>
        <v/>
      </c>
      <c r="W132" s="70" t="str">
        <f t="shared" si="6"/>
        <v>N</v>
      </c>
      <c r="X132" s="70">
        <f t="shared" si="7"/>
        <v>0</v>
      </c>
      <c r="Y132" s="70">
        <f t="shared" si="8"/>
        <v>0</v>
      </c>
      <c r="Z132" s="70">
        <f>IF(H132=0,0,IF(COUNTIF(Lists!$B$3:$B$203,H132)&gt;0,0,1))</f>
        <v>0</v>
      </c>
      <c r="AA132" s="70">
        <f>IF(L132=0,0,IF(COUNTIF(Lists!$D$3:$D$25,L132)&gt;0,0,1))</f>
        <v>0</v>
      </c>
      <c r="AB132" s="115">
        <f t="shared" si="9"/>
        <v>0</v>
      </c>
      <c r="AC132" s="115">
        <f t="shared" si="10"/>
        <v>0</v>
      </c>
    </row>
    <row r="133" spans="2:29" s="68" customFormat="1" x14ac:dyDescent="0.35">
      <c r="B133" s="158"/>
      <c r="C133" s="181" t="str">
        <f>IF(L133=0,"",MAX($C$16:C132)+1)</f>
        <v/>
      </c>
      <c r="D133" s="122"/>
      <c r="E133" s="200"/>
      <c r="F133" s="201"/>
      <c r="G133" s="201"/>
      <c r="H133" s="201"/>
      <c r="I133" s="123"/>
      <c r="J133" s="201"/>
      <c r="K133" s="201"/>
      <c r="L133" s="201"/>
      <c r="M133" s="46"/>
      <c r="N133" s="108"/>
      <c r="O133" s="201"/>
      <c r="P133" s="207"/>
      <c r="Q133" s="201"/>
      <c r="R133" s="201"/>
      <c r="S133" s="145"/>
      <c r="U133" s="159" t="str">
        <f t="shared" si="11"/>
        <v/>
      </c>
      <c r="W133" s="70" t="str">
        <f t="shared" si="6"/>
        <v>N</v>
      </c>
      <c r="X133" s="70">
        <f t="shared" si="7"/>
        <v>0</v>
      </c>
      <c r="Y133" s="70">
        <f t="shared" si="8"/>
        <v>0</v>
      </c>
      <c r="Z133" s="70">
        <f>IF(H133=0,0,IF(COUNTIF(Lists!$B$3:$B$203,H133)&gt;0,0,1))</f>
        <v>0</v>
      </c>
      <c r="AA133" s="70">
        <f>IF(L133=0,0,IF(COUNTIF(Lists!$D$3:$D$25,L133)&gt;0,0,1))</f>
        <v>0</v>
      </c>
      <c r="AB133" s="115">
        <f t="shared" si="9"/>
        <v>0</v>
      </c>
      <c r="AC133" s="115">
        <f t="shared" si="10"/>
        <v>0</v>
      </c>
    </row>
    <row r="134" spans="2:29" s="68" customFormat="1" x14ac:dyDescent="0.35">
      <c r="B134" s="158"/>
      <c r="C134" s="181" t="str">
        <f>IF(L134=0,"",MAX($C$16:C133)+1)</f>
        <v/>
      </c>
      <c r="D134" s="122"/>
      <c r="E134" s="200"/>
      <c r="F134" s="201"/>
      <c r="G134" s="201"/>
      <c r="H134" s="201"/>
      <c r="I134" s="123"/>
      <c r="J134" s="201"/>
      <c r="K134" s="201"/>
      <c r="L134" s="201"/>
      <c r="M134" s="46"/>
      <c r="N134" s="108"/>
      <c r="O134" s="201"/>
      <c r="P134" s="207"/>
      <c r="Q134" s="201"/>
      <c r="R134" s="201"/>
      <c r="S134" s="145"/>
      <c r="U134" s="159" t="str">
        <f t="shared" si="11"/>
        <v/>
      </c>
      <c r="W134" s="70" t="str">
        <f t="shared" si="6"/>
        <v>N</v>
      </c>
      <c r="X134" s="70">
        <f t="shared" si="7"/>
        <v>0</v>
      </c>
      <c r="Y134" s="70">
        <f t="shared" si="8"/>
        <v>0</v>
      </c>
      <c r="Z134" s="70">
        <f>IF(H134=0,0,IF(COUNTIF(Lists!$B$3:$B$203,H134)&gt;0,0,1))</f>
        <v>0</v>
      </c>
      <c r="AA134" s="70">
        <f>IF(L134=0,0,IF(COUNTIF(Lists!$D$3:$D$25,L134)&gt;0,0,1))</f>
        <v>0</v>
      </c>
      <c r="AB134" s="115">
        <f t="shared" si="9"/>
        <v>0</v>
      </c>
      <c r="AC134" s="115">
        <f t="shared" si="10"/>
        <v>0</v>
      </c>
    </row>
    <row r="135" spans="2:29" s="68" customFormat="1" x14ac:dyDescent="0.35">
      <c r="B135" s="158"/>
      <c r="C135" s="181" t="str">
        <f>IF(L135=0,"",MAX($C$16:C134)+1)</f>
        <v/>
      </c>
      <c r="D135" s="122"/>
      <c r="E135" s="200"/>
      <c r="F135" s="201"/>
      <c r="G135" s="201"/>
      <c r="H135" s="201"/>
      <c r="I135" s="123"/>
      <c r="J135" s="201"/>
      <c r="K135" s="201"/>
      <c r="L135" s="201"/>
      <c r="M135" s="46"/>
      <c r="N135" s="108"/>
      <c r="O135" s="201"/>
      <c r="P135" s="207"/>
      <c r="Q135" s="201"/>
      <c r="R135" s="201"/>
      <c r="S135" s="145"/>
      <c r="U135" s="159" t="str">
        <f t="shared" si="11"/>
        <v/>
      </c>
      <c r="W135" s="70" t="str">
        <f t="shared" si="6"/>
        <v>N</v>
      </c>
      <c r="X135" s="70">
        <f t="shared" si="7"/>
        <v>0</v>
      </c>
      <c r="Y135" s="70">
        <f t="shared" si="8"/>
        <v>0</v>
      </c>
      <c r="Z135" s="70">
        <f>IF(H135=0,0,IF(COUNTIF(Lists!$B$3:$B$203,H135)&gt;0,0,1))</f>
        <v>0</v>
      </c>
      <c r="AA135" s="70">
        <f>IF(L135=0,0,IF(COUNTIF(Lists!$D$3:$D$25,L135)&gt;0,0,1))</f>
        <v>0</v>
      </c>
      <c r="AB135" s="115">
        <f t="shared" si="9"/>
        <v>0</v>
      </c>
      <c r="AC135" s="115">
        <f t="shared" si="10"/>
        <v>0</v>
      </c>
    </row>
    <row r="136" spans="2:29" s="68" customFormat="1" x14ac:dyDescent="0.35">
      <c r="B136" s="158"/>
      <c r="C136" s="181" t="str">
        <f>IF(L136=0,"",MAX($C$16:C135)+1)</f>
        <v/>
      </c>
      <c r="D136" s="122"/>
      <c r="E136" s="200"/>
      <c r="F136" s="201"/>
      <c r="G136" s="201"/>
      <c r="H136" s="201"/>
      <c r="I136" s="123"/>
      <c r="J136" s="201"/>
      <c r="K136" s="201"/>
      <c r="L136" s="201"/>
      <c r="M136" s="46"/>
      <c r="N136" s="108"/>
      <c r="O136" s="201"/>
      <c r="P136" s="207"/>
      <c r="Q136" s="201"/>
      <c r="R136" s="201"/>
      <c r="S136" s="145"/>
      <c r="U136" s="159" t="str">
        <f t="shared" si="11"/>
        <v/>
      </c>
      <c r="W136" s="70" t="str">
        <f t="shared" si="6"/>
        <v>N</v>
      </c>
      <c r="X136" s="70">
        <f t="shared" si="7"/>
        <v>0</v>
      </c>
      <c r="Y136" s="70">
        <f t="shared" si="8"/>
        <v>0</v>
      </c>
      <c r="Z136" s="70">
        <f>IF(H136=0,0,IF(COUNTIF(Lists!$B$3:$B$203,H136)&gt;0,0,1))</f>
        <v>0</v>
      </c>
      <c r="AA136" s="70">
        <f>IF(L136=0,0,IF(COUNTIF(Lists!$D$3:$D$25,L136)&gt;0,0,1))</f>
        <v>0</v>
      </c>
      <c r="AB136" s="115">
        <f t="shared" si="9"/>
        <v>0</v>
      </c>
      <c r="AC136" s="115">
        <f t="shared" si="10"/>
        <v>0</v>
      </c>
    </row>
    <row r="137" spans="2:29" s="68" customFormat="1" x14ac:dyDescent="0.35">
      <c r="B137" s="158"/>
      <c r="C137" s="181" t="str">
        <f>IF(L137=0,"",MAX($C$16:C136)+1)</f>
        <v/>
      </c>
      <c r="D137" s="122"/>
      <c r="E137" s="200"/>
      <c r="F137" s="201"/>
      <c r="G137" s="201"/>
      <c r="H137" s="201"/>
      <c r="I137" s="123"/>
      <c r="J137" s="201"/>
      <c r="K137" s="201"/>
      <c r="L137" s="201"/>
      <c r="M137" s="46"/>
      <c r="N137" s="108"/>
      <c r="O137" s="201"/>
      <c r="P137" s="207"/>
      <c r="Q137" s="201"/>
      <c r="R137" s="201"/>
      <c r="S137" s="145"/>
      <c r="U137" s="159" t="str">
        <f t="shared" si="11"/>
        <v/>
      </c>
      <c r="W137" s="70" t="str">
        <f t="shared" si="6"/>
        <v>N</v>
      </c>
      <c r="X137" s="70">
        <f t="shared" si="7"/>
        <v>0</v>
      </c>
      <c r="Y137" s="70">
        <f t="shared" si="8"/>
        <v>0</v>
      </c>
      <c r="Z137" s="70">
        <f>IF(H137=0,0,IF(COUNTIF(Lists!$B$3:$B$203,H137)&gt;0,0,1))</f>
        <v>0</v>
      </c>
      <c r="AA137" s="70">
        <f>IF(L137=0,0,IF(COUNTIF(Lists!$D$3:$D$25,L137)&gt;0,0,1))</f>
        <v>0</v>
      </c>
      <c r="AB137" s="115">
        <f t="shared" si="9"/>
        <v>0</v>
      </c>
      <c r="AC137" s="115">
        <f t="shared" si="10"/>
        <v>0</v>
      </c>
    </row>
    <row r="138" spans="2:29" s="68" customFormat="1" x14ac:dyDescent="0.35">
      <c r="B138" s="158"/>
      <c r="C138" s="181" t="str">
        <f>IF(L138=0,"",MAX($C$16:C137)+1)</f>
        <v/>
      </c>
      <c r="D138" s="122"/>
      <c r="E138" s="200"/>
      <c r="F138" s="201"/>
      <c r="G138" s="201"/>
      <c r="H138" s="201"/>
      <c r="I138" s="123"/>
      <c r="J138" s="201"/>
      <c r="K138" s="201"/>
      <c r="L138" s="201"/>
      <c r="M138" s="46"/>
      <c r="N138" s="108"/>
      <c r="O138" s="201"/>
      <c r="P138" s="207"/>
      <c r="Q138" s="201"/>
      <c r="R138" s="201"/>
      <c r="S138" s="145"/>
      <c r="U138" s="159" t="str">
        <f t="shared" si="11"/>
        <v/>
      </c>
      <c r="W138" s="70" t="str">
        <f t="shared" si="6"/>
        <v>N</v>
      </c>
      <c r="X138" s="70">
        <f t="shared" si="7"/>
        <v>0</v>
      </c>
      <c r="Y138" s="70">
        <f t="shared" si="8"/>
        <v>0</v>
      </c>
      <c r="Z138" s="70">
        <f>IF(H138=0,0,IF(COUNTIF(Lists!$B$3:$B$203,H138)&gt;0,0,1))</f>
        <v>0</v>
      </c>
      <c r="AA138" s="70">
        <f>IF(L138=0,0,IF(COUNTIF(Lists!$D$3:$D$25,L138)&gt;0,0,1))</f>
        <v>0</v>
      </c>
      <c r="AB138" s="115">
        <f t="shared" si="9"/>
        <v>0</v>
      </c>
      <c r="AC138" s="115">
        <f t="shared" si="10"/>
        <v>0</v>
      </c>
    </row>
    <row r="139" spans="2:29" s="68" customFormat="1" x14ac:dyDescent="0.35">
      <c r="B139" s="158"/>
      <c r="C139" s="181" t="str">
        <f>IF(L139=0,"",MAX($C$16:C138)+1)</f>
        <v/>
      </c>
      <c r="D139" s="122"/>
      <c r="E139" s="200"/>
      <c r="F139" s="201"/>
      <c r="G139" s="201"/>
      <c r="H139" s="201"/>
      <c r="I139" s="123"/>
      <c r="J139" s="201"/>
      <c r="K139" s="201"/>
      <c r="L139" s="201"/>
      <c r="M139" s="46"/>
      <c r="N139" s="108"/>
      <c r="O139" s="201"/>
      <c r="P139" s="207"/>
      <c r="Q139" s="201"/>
      <c r="R139" s="201"/>
      <c r="S139" s="145"/>
      <c r="U139" s="159" t="str">
        <f t="shared" si="11"/>
        <v/>
      </c>
      <c r="W139" s="70" t="str">
        <f t="shared" si="6"/>
        <v>N</v>
      </c>
      <c r="X139" s="70">
        <f t="shared" si="7"/>
        <v>0</v>
      </c>
      <c r="Y139" s="70">
        <f t="shared" si="8"/>
        <v>0</v>
      </c>
      <c r="Z139" s="70">
        <f>IF(H139=0,0,IF(COUNTIF(Lists!$B$3:$B$203,H139)&gt;0,0,1))</f>
        <v>0</v>
      </c>
      <c r="AA139" s="70">
        <f>IF(L139=0,0,IF(COUNTIF(Lists!$D$3:$D$25,L139)&gt;0,0,1))</f>
        <v>0</v>
      </c>
      <c r="AB139" s="115">
        <f t="shared" si="9"/>
        <v>0</v>
      </c>
      <c r="AC139" s="115">
        <f t="shared" si="10"/>
        <v>0</v>
      </c>
    </row>
    <row r="140" spans="2:29" s="68" customFormat="1" x14ac:dyDescent="0.35">
      <c r="B140" s="158"/>
      <c r="C140" s="181" t="str">
        <f>IF(L140=0,"",MAX($C$16:C139)+1)</f>
        <v/>
      </c>
      <c r="D140" s="122"/>
      <c r="E140" s="200"/>
      <c r="F140" s="201"/>
      <c r="G140" s="201"/>
      <c r="H140" s="201"/>
      <c r="I140" s="123"/>
      <c r="J140" s="201"/>
      <c r="K140" s="201"/>
      <c r="L140" s="201"/>
      <c r="M140" s="46"/>
      <c r="N140" s="108"/>
      <c r="O140" s="201"/>
      <c r="P140" s="207"/>
      <c r="Q140" s="201"/>
      <c r="R140" s="201"/>
      <c r="S140" s="145"/>
      <c r="U140" s="159" t="str">
        <f t="shared" si="11"/>
        <v/>
      </c>
      <c r="W140" s="70" t="str">
        <f t="shared" si="6"/>
        <v>N</v>
      </c>
      <c r="X140" s="70">
        <f t="shared" si="7"/>
        <v>0</v>
      </c>
      <c r="Y140" s="70">
        <f t="shared" si="8"/>
        <v>0</v>
      </c>
      <c r="Z140" s="70">
        <f>IF(H140=0,0,IF(COUNTIF(Lists!$B$3:$B$203,H140)&gt;0,0,1))</f>
        <v>0</v>
      </c>
      <c r="AA140" s="70">
        <f>IF(L140=0,0,IF(COUNTIF(Lists!$D$3:$D$25,L140)&gt;0,0,1))</f>
        <v>0</v>
      </c>
      <c r="AB140" s="115">
        <f t="shared" si="9"/>
        <v>0</v>
      </c>
      <c r="AC140" s="115">
        <f t="shared" si="10"/>
        <v>0</v>
      </c>
    </row>
    <row r="141" spans="2:29" s="68" customFormat="1" x14ac:dyDescent="0.35">
      <c r="B141" s="158"/>
      <c r="C141" s="181" t="str">
        <f>IF(L141=0,"",MAX($C$16:C140)+1)</f>
        <v/>
      </c>
      <c r="D141" s="122"/>
      <c r="E141" s="200"/>
      <c r="F141" s="201"/>
      <c r="G141" s="201"/>
      <c r="H141" s="201"/>
      <c r="I141" s="123"/>
      <c r="J141" s="201"/>
      <c r="K141" s="201"/>
      <c r="L141" s="201"/>
      <c r="M141" s="46"/>
      <c r="N141" s="108"/>
      <c r="O141" s="201"/>
      <c r="P141" s="207"/>
      <c r="Q141" s="201"/>
      <c r="R141" s="201"/>
      <c r="S141" s="145"/>
      <c r="U141" s="159" t="str">
        <f t="shared" si="11"/>
        <v/>
      </c>
      <c r="W141" s="70" t="str">
        <f t="shared" si="6"/>
        <v>N</v>
      </c>
      <c r="X141" s="70">
        <f t="shared" si="7"/>
        <v>0</v>
      </c>
      <c r="Y141" s="70">
        <f t="shared" si="8"/>
        <v>0</v>
      </c>
      <c r="Z141" s="70">
        <f>IF(H141=0,0,IF(COUNTIF(Lists!$B$3:$B$203,H141)&gt;0,0,1))</f>
        <v>0</v>
      </c>
      <c r="AA141" s="70">
        <f>IF(L141=0,0,IF(COUNTIF(Lists!$D$3:$D$25,L141)&gt;0,0,1))</f>
        <v>0</v>
      </c>
      <c r="AB141" s="115">
        <f t="shared" si="9"/>
        <v>0</v>
      </c>
      <c r="AC141" s="115">
        <f t="shared" si="10"/>
        <v>0</v>
      </c>
    </row>
    <row r="142" spans="2:29" s="68" customFormat="1" x14ac:dyDescent="0.35">
      <c r="B142" s="158"/>
      <c r="C142" s="181" t="str">
        <f>IF(L142=0,"",MAX($C$16:C141)+1)</f>
        <v/>
      </c>
      <c r="D142" s="122"/>
      <c r="E142" s="200"/>
      <c r="F142" s="201"/>
      <c r="G142" s="201"/>
      <c r="H142" s="201"/>
      <c r="I142" s="123"/>
      <c r="J142" s="201"/>
      <c r="K142" s="201"/>
      <c r="L142" s="201"/>
      <c r="M142" s="46"/>
      <c r="N142" s="108"/>
      <c r="O142" s="201"/>
      <c r="P142" s="207"/>
      <c r="Q142" s="201"/>
      <c r="R142" s="201"/>
      <c r="S142" s="145"/>
      <c r="U142" s="159" t="str">
        <f t="shared" si="11"/>
        <v/>
      </c>
      <c r="W142" s="70" t="str">
        <f t="shared" si="6"/>
        <v>N</v>
      </c>
      <c r="X142" s="70">
        <f t="shared" si="7"/>
        <v>0</v>
      </c>
      <c r="Y142" s="70">
        <f t="shared" si="8"/>
        <v>0</v>
      </c>
      <c r="Z142" s="70">
        <f>IF(H142=0,0,IF(COUNTIF(Lists!$B$3:$B$203,H142)&gt;0,0,1))</f>
        <v>0</v>
      </c>
      <c r="AA142" s="70">
        <f>IF(L142=0,0,IF(COUNTIF(Lists!$D$3:$D$25,L142)&gt;0,0,1))</f>
        <v>0</v>
      </c>
      <c r="AB142" s="115">
        <f t="shared" si="9"/>
        <v>0</v>
      </c>
      <c r="AC142" s="115">
        <f t="shared" si="10"/>
        <v>0</v>
      </c>
    </row>
    <row r="143" spans="2:29" s="68" customFormat="1" x14ac:dyDescent="0.35">
      <c r="B143" s="158"/>
      <c r="C143" s="181" t="str">
        <f>IF(L143=0,"",MAX($C$16:C142)+1)</f>
        <v/>
      </c>
      <c r="D143" s="122"/>
      <c r="E143" s="200"/>
      <c r="F143" s="201"/>
      <c r="G143" s="201"/>
      <c r="H143" s="201"/>
      <c r="I143" s="123"/>
      <c r="J143" s="201"/>
      <c r="K143" s="201"/>
      <c r="L143" s="201"/>
      <c r="M143" s="46"/>
      <c r="N143" s="108"/>
      <c r="O143" s="201"/>
      <c r="P143" s="207"/>
      <c r="Q143" s="201"/>
      <c r="R143" s="201"/>
      <c r="S143" s="145"/>
      <c r="U143" s="159" t="str">
        <f t="shared" si="11"/>
        <v/>
      </c>
      <c r="W143" s="70" t="str">
        <f t="shared" si="6"/>
        <v>N</v>
      </c>
      <c r="X143" s="70">
        <f t="shared" si="7"/>
        <v>0</v>
      </c>
      <c r="Y143" s="70">
        <f t="shared" si="8"/>
        <v>0</v>
      </c>
      <c r="Z143" s="70">
        <f>IF(H143=0,0,IF(COUNTIF(Lists!$B$3:$B$203,H143)&gt;0,0,1))</f>
        <v>0</v>
      </c>
      <c r="AA143" s="70">
        <f>IF(L143=0,0,IF(COUNTIF(Lists!$D$3:$D$25,L143)&gt;0,0,1))</f>
        <v>0</v>
      </c>
      <c r="AB143" s="115">
        <f t="shared" si="9"/>
        <v>0</v>
      </c>
      <c r="AC143" s="115">
        <f t="shared" si="10"/>
        <v>0</v>
      </c>
    </row>
    <row r="144" spans="2:29" s="68" customFormat="1" x14ac:dyDescent="0.35">
      <c r="B144" s="158"/>
      <c r="C144" s="181" t="str">
        <f>IF(L144=0,"",MAX($C$16:C143)+1)</f>
        <v/>
      </c>
      <c r="D144" s="122"/>
      <c r="E144" s="200"/>
      <c r="F144" s="201"/>
      <c r="G144" s="201"/>
      <c r="H144" s="201"/>
      <c r="I144" s="123"/>
      <c r="J144" s="201"/>
      <c r="K144" s="201"/>
      <c r="L144" s="201"/>
      <c r="M144" s="46"/>
      <c r="N144" s="108"/>
      <c r="O144" s="201"/>
      <c r="P144" s="207"/>
      <c r="Q144" s="201"/>
      <c r="R144" s="201"/>
      <c r="S144" s="145"/>
      <c r="U144" s="159" t="str">
        <f t="shared" si="11"/>
        <v/>
      </c>
      <c r="W144" s="70" t="str">
        <f t="shared" ref="W144:W207" si="12">IF(C144="","N","Y")</f>
        <v>N</v>
      </c>
      <c r="X144" s="70">
        <f t="shared" ref="X144:X207" si="13">IF(C144="",0,IF(OR(D144=0,E144=0,J144,K144=0,F144=0,G144=0,H144=0,I144=0,L144=0,M144=0,N144=0,O144=0,P144=0,Q144=0,R144=0),1,0))</f>
        <v>0</v>
      </c>
      <c r="Y144" s="70">
        <f t="shared" ref="Y144:Y207" si="14">IF(OR(D144=0,AND(D144&gt;=StartDate,D144&lt;=EndDate)),0,1)</f>
        <v>0</v>
      </c>
      <c r="Z144" s="70">
        <f>IF(H144=0,0,IF(COUNTIF(Lists!$B$3:$B$203,H144)&gt;0,0,1))</f>
        <v>0</v>
      </c>
      <c r="AA144" s="70">
        <f>IF(L144=0,0,IF(COUNTIF(Lists!$D$3:$D$25,L144)&gt;0,0,1))</f>
        <v>0</v>
      </c>
      <c r="AB144" s="115">
        <f t="shared" ref="AB144:AB207" si="15">IF(Q144=0,0,IF(COUNTIF(TransactionType,Q144)&gt;0,0,1))</f>
        <v>0</v>
      </c>
      <c r="AC144" s="115">
        <f t="shared" ref="AC144:AC207" si="16">IF(R144=0,0,IF(OR(COUNTIF(NewIntendedUses,R144)&gt;0,COUNTIF(UsedIntendedUses,R144)&gt;0),0,1))</f>
        <v>0</v>
      </c>
    </row>
    <row r="145" spans="2:29" s="68" customFormat="1" x14ac:dyDescent="0.35">
      <c r="B145" s="158"/>
      <c r="C145" s="181" t="str">
        <f>IF(L145=0,"",MAX($C$16:C144)+1)</f>
        <v/>
      </c>
      <c r="D145" s="122"/>
      <c r="E145" s="200"/>
      <c r="F145" s="201"/>
      <c r="G145" s="201"/>
      <c r="H145" s="201"/>
      <c r="I145" s="123"/>
      <c r="J145" s="201"/>
      <c r="K145" s="201"/>
      <c r="L145" s="201"/>
      <c r="M145" s="46"/>
      <c r="N145" s="108"/>
      <c r="O145" s="201"/>
      <c r="P145" s="207"/>
      <c r="Q145" s="201"/>
      <c r="R145" s="201"/>
      <c r="S145" s="145"/>
      <c r="U145" s="159" t="str">
        <f t="shared" ref="U145:U208" si="17">IF(SUM(X145:AC145)&gt;0,"ROW INCOMPLETE OR INVALID DATA ENTERED; ENTER/EDIT DATA IN REQUIRED FIELDS","")</f>
        <v/>
      </c>
      <c r="W145" s="70" t="str">
        <f t="shared" si="12"/>
        <v>N</v>
      </c>
      <c r="X145" s="70">
        <f t="shared" si="13"/>
        <v>0</v>
      </c>
      <c r="Y145" s="70">
        <f t="shared" si="14"/>
        <v>0</v>
      </c>
      <c r="Z145" s="70">
        <f>IF(H145=0,0,IF(COUNTIF(Lists!$B$3:$B$203,H145)&gt;0,0,1))</f>
        <v>0</v>
      </c>
      <c r="AA145" s="70">
        <f>IF(L145=0,0,IF(COUNTIF(Lists!$D$3:$D$25,L145)&gt;0,0,1))</f>
        <v>0</v>
      </c>
      <c r="AB145" s="115">
        <f t="shared" si="15"/>
        <v>0</v>
      </c>
      <c r="AC145" s="115">
        <f t="shared" si="16"/>
        <v>0</v>
      </c>
    </row>
    <row r="146" spans="2:29" s="68" customFormat="1" x14ac:dyDescent="0.35">
      <c r="B146" s="158"/>
      <c r="C146" s="181" t="str">
        <f>IF(L146=0,"",MAX($C$16:C145)+1)</f>
        <v/>
      </c>
      <c r="D146" s="122"/>
      <c r="E146" s="200"/>
      <c r="F146" s="201"/>
      <c r="G146" s="201"/>
      <c r="H146" s="201"/>
      <c r="I146" s="123"/>
      <c r="J146" s="201"/>
      <c r="K146" s="201"/>
      <c r="L146" s="201"/>
      <c r="M146" s="46"/>
      <c r="N146" s="108"/>
      <c r="O146" s="201"/>
      <c r="P146" s="207"/>
      <c r="Q146" s="201"/>
      <c r="R146" s="201"/>
      <c r="S146" s="145"/>
      <c r="U146" s="159" t="str">
        <f t="shared" si="17"/>
        <v/>
      </c>
      <c r="W146" s="70" t="str">
        <f t="shared" si="12"/>
        <v>N</v>
      </c>
      <c r="X146" s="70">
        <f t="shared" si="13"/>
        <v>0</v>
      </c>
      <c r="Y146" s="70">
        <f t="shared" si="14"/>
        <v>0</v>
      </c>
      <c r="Z146" s="70">
        <f>IF(H146=0,0,IF(COUNTIF(Lists!$B$3:$B$203,H146)&gt;0,0,1))</f>
        <v>0</v>
      </c>
      <c r="AA146" s="70">
        <f>IF(L146=0,0,IF(COUNTIF(Lists!$D$3:$D$25,L146)&gt;0,0,1))</f>
        <v>0</v>
      </c>
      <c r="AB146" s="115">
        <f t="shared" si="15"/>
        <v>0</v>
      </c>
      <c r="AC146" s="115">
        <f t="shared" si="16"/>
        <v>0</v>
      </c>
    </row>
    <row r="147" spans="2:29" s="68" customFormat="1" x14ac:dyDescent="0.35">
      <c r="B147" s="158"/>
      <c r="C147" s="181" t="str">
        <f>IF(L147=0,"",MAX($C$16:C146)+1)</f>
        <v/>
      </c>
      <c r="D147" s="122"/>
      <c r="E147" s="200"/>
      <c r="F147" s="201"/>
      <c r="G147" s="201"/>
      <c r="H147" s="201"/>
      <c r="I147" s="123"/>
      <c r="J147" s="201"/>
      <c r="K147" s="201"/>
      <c r="L147" s="201"/>
      <c r="M147" s="46"/>
      <c r="N147" s="108"/>
      <c r="O147" s="201"/>
      <c r="P147" s="207"/>
      <c r="Q147" s="201"/>
      <c r="R147" s="201"/>
      <c r="S147" s="145"/>
      <c r="U147" s="159" t="str">
        <f t="shared" si="17"/>
        <v/>
      </c>
      <c r="W147" s="70" t="str">
        <f t="shared" si="12"/>
        <v>N</v>
      </c>
      <c r="X147" s="70">
        <f t="shared" si="13"/>
        <v>0</v>
      </c>
      <c r="Y147" s="70">
        <f t="shared" si="14"/>
        <v>0</v>
      </c>
      <c r="Z147" s="70">
        <f>IF(H147=0,0,IF(COUNTIF(Lists!$B$3:$B$203,H147)&gt;0,0,1))</f>
        <v>0</v>
      </c>
      <c r="AA147" s="70">
        <f>IF(L147=0,0,IF(COUNTIF(Lists!$D$3:$D$25,L147)&gt;0,0,1))</f>
        <v>0</v>
      </c>
      <c r="AB147" s="115">
        <f t="shared" si="15"/>
        <v>0</v>
      </c>
      <c r="AC147" s="115">
        <f t="shared" si="16"/>
        <v>0</v>
      </c>
    </row>
    <row r="148" spans="2:29" s="68" customFormat="1" x14ac:dyDescent="0.35">
      <c r="B148" s="158"/>
      <c r="C148" s="181" t="str">
        <f>IF(L148=0,"",MAX($C$16:C147)+1)</f>
        <v/>
      </c>
      <c r="D148" s="122"/>
      <c r="E148" s="200"/>
      <c r="F148" s="201"/>
      <c r="G148" s="201"/>
      <c r="H148" s="201"/>
      <c r="I148" s="123"/>
      <c r="J148" s="201"/>
      <c r="K148" s="201"/>
      <c r="L148" s="201"/>
      <c r="M148" s="46"/>
      <c r="N148" s="108"/>
      <c r="O148" s="201"/>
      <c r="P148" s="207"/>
      <c r="Q148" s="201"/>
      <c r="R148" s="201"/>
      <c r="S148" s="145"/>
      <c r="U148" s="159" t="str">
        <f t="shared" si="17"/>
        <v/>
      </c>
      <c r="W148" s="70" t="str">
        <f t="shared" si="12"/>
        <v>N</v>
      </c>
      <c r="X148" s="70">
        <f t="shared" si="13"/>
        <v>0</v>
      </c>
      <c r="Y148" s="70">
        <f t="shared" si="14"/>
        <v>0</v>
      </c>
      <c r="Z148" s="70">
        <f>IF(H148=0,0,IF(COUNTIF(Lists!$B$3:$B$203,H148)&gt;0,0,1))</f>
        <v>0</v>
      </c>
      <c r="AA148" s="70">
        <f>IF(L148=0,0,IF(COUNTIF(Lists!$D$3:$D$25,L148)&gt;0,0,1))</f>
        <v>0</v>
      </c>
      <c r="AB148" s="115">
        <f t="shared" si="15"/>
        <v>0</v>
      </c>
      <c r="AC148" s="115">
        <f t="shared" si="16"/>
        <v>0</v>
      </c>
    </row>
    <row r="149" spans="2:29" s="68" customFormat="1" x14ac:dyDescent="0.35">
      <c r="B149" s="158"/>
      <c r="C149" s="181" t="str">
        <f>IF(L149=0,"",MAX($C$16:C148)+1)</f>
        <v/>
      </c>
      <c r="D149" s="122"/>
      <c r="E149" s="200"/>
      <c r="F149" s="201"/>
      <c r="G149" s="201"/>
      <c r="H149" s="201"/>
      <c r="I149" s="123"/>
      <c r="J149" s="201"/>
      <c r="K149" s="201"/>
      <c r="L149" s="201"/>
      <c r="M149" s="46"/>
      <c r="N149" s="108"/>
      <c r="O149" s="201"/>
      <c r="P149" s="207"/>
      <c r="Q149" s="201"/>
      <c r="R149" s="201"/>
      <c r="S149" s="145"/>
      <c r="U149" s="159" t="str">
        <f t="shared" si="17"/>
        <v/>
      </c>
      <c r="W149" s="70" t="str">
        <f t="shared" si="12"/>
        <v>N</v>
      </c>
      <c r="X149" s="70">
        <f t="shared" si="13"/>
        <v>0</v>
      </c>
      <c r="Y149" s="70">
        <f t="shared" si="14"/>
        <v>0</v>
      </c>
      <c r="Z149" s="70">
        <f>IF(H149=0,0,IF(COUNTIF(Lists!$B$3:$B$203,H149)&gt;0,0,1))</f>
        <v>0</v>
      </c>
      <c r="AA149" s="70">
        <f>IF(L149=0,0,IF(COUNTIF(Lists!$D$3:$D$25,L149)&gt;0,0,1))</f>
        <v>0</v>
      </c>
      <c r="AB149" s="115">
        <f t="shared" si="15"/>
        <v>0</v>
      </c>
      <c r="AC149" s="115">
        <f t="shared" si="16"/>
        <v>0</v>
      </c>
    </row>
    <row r="150" spans="2:29" s="68" customFormat="1" x14ac:dyDescent="0.35">
      <c r="B150" s="158"/>
      <c r="C150" s="181" t="str">
        <f>IF(L150=0,"",MAX($C$16:C149)+1)</f>
        <v/>
      </c>
      <c r="D150" s="122"/>
      <c r="E150" s="200"/>
      <c r="F150" s="201"/>
      <c r="G150" s="201"/>
      <c r="H150" s="201"/>
      <c r="I150" s="123"/>
      <c r="J150" s="201"/>
      <c r="K150" s="201"/>
      <c r="L150" s="201"/>
      <c r="M150" s="46"/>
      <c r="N150" s="108"/>
      <c r="O150" s="201"/>
      <c r="P150" s="207"/>
      <c r="Q150" s="201"/>
      <c r="R150" s="201"/>
      <c r="S150" s="145"/>
      <c r="U150" s="159" t="str">
        <f t="shared" si="17"/>
        <v/>
      </c>
      <c r="W150" s="70" t="str">
        <f t="shared" si="12"/>
        <v>N</v>
      </c>
      <c r="X150" s="70">
        <f t="shared" si="13"/>
        <v>0</v>
      </c>
      <c r="Y150" s="70">
        <f t="shared" si="14"/>
        <v>0</v>
      </c>
      <c r="Z150" s="70">
        <f>IF(H150=0,0,IF(COUNTIF(Lists!$B$3:$B$203,H150)&gt;0,0,1))</f>
        <v>0</v>
      </c>
      <c r="AA150" s="70">
        <f>IF(L150=0,0,IF(COUNTIF(Lists!$D$3:$D$25,L150)&gt;0,0,1))</f>
        <v>0</v>
      </c>
      <c r="AB150" s="115">
        <f t="shared" si="15"/>
        <v>0</v>
      </c>
      <c r="AC150" s="115">
        <f t="shared" si="16"/>
        <v>0</v>
      </c>
    </row>
    <row r="151" spans="2:29" s="68" customFormat="1" x14ac:dyDescent="0.35">
      <c r="B151" s="158"/>
      <c r="C151" s="181" t="str">
        <f>IF(L151=0,"",MAX($C$16:C150)+1)</f>
        <v/>
      </c>
      <c r="D151" s="122"/>
      <c r="E151" s="200"/>
      <c r="F151" s="201"/>
      <c r="G151" s="201"/>
      <c r="H151" s="201"/>
      <c r="I151" s="123"/>
      <c r="J151" s="201"/>
      <c r="K151" s="201"/>
      <c r="L151" s="201"/>
      <c r="M151" s="46"/>
      <c r="N151" s="108"/>
      <c r="O151" s="201"/>
      <c r="P151" s="207"/>
      <c r="Q151" s="201"/>
      <c r="R151" s="201"/>
      <c r="S151" s="145"/>
      <c r="U151" s="159" t="str">
        <f t="shared" si="17"/>
        <v/>
      </c>
      <c r="W151" s="70" t="str">
        <f t="shared" si="12"/>
        <v>N</v>
      </c>
      <c r="X151" s="70">
        <f t="shared" si="13"/>
        <v>0</v>
      </c>
      <c r="Y151" s="70">
        <f t="shared" si="14"/>
        <v>0</v>
      </c>
      <c r="Z151" s="70">
        <f>IF(H151=0,0,IF(COUNTIF(Lists!$B$3:$B$203,H151)&gt;0,0,1))</f>
        <v>0</v>
      </c>
      <c r="AA151" s="70">
        <f>IF(L151=0,0,IF(COUNTIF(Lists!$D$3:$D$25,L151)&gt;0,0,1))</f>
        <v>0</v>
      </c>
      <c r="AB151" s="115">
        <f t="shared" si="15"/>
        <v>0</v>
      </c>
      <c r="AC151" s="115">
        <f t="shared" si="16"/>
        <v>0</v>
      </c>
    </row>
    <row r="152" spans="2:29" s="68" customFormat="1" x14ac:dyDescent="0.35">
      <c r="B152" s="158"/>
      <c r="C152" s="181" t="str">
        <f>IF(L152=0,"",MAX($C$16:C151)+1)</f>
        <v/>
      </c>
      <c r="D152" s="122"/>
      <c r="E152" s="200"/>
      <c r="F152" s="201"/>
      <c r="G152" s="201"/>
      <c r="H152" s="201"/>
      <c r="I152" s="123"/>
      <c r="J152" s="201"/>
      <c r="K152" s="201"/>
      <c r="L152" s="201"/>
      <c r="M152" s="46"/>
      <c r="N152" s="108"/>
      <c r="O152" s="201"/>
      <c r="P152" s="207"/>
      <c r="Q152" s="201"/>
      <c r="R152" s="201"/>
      <c r="S152" s="145"/>
      <c r="U152" s="159" t="str">
        <f t="shared" si="17"/>
        <v/>
      </c>
      <c r="W152" s="70" t="str">
        <f t="shared" si="12"/>
        <v>N</v>
      </c>
      <c r="X152" s="70">
        <f t="shared" si="13"/>
        <v>0</v>
      </c>
      <c r="Y152" s="70">
        <f t="shared" si="14"/>
        <v>0</v>
      </c>
      <c r="Z152" s="70">
        <f>IF(H152=0,0,IF(COUNTIF(Lists!$B$3:$B$203,H152)&gt;0,0,1))</f>
        <v>0</v>
      </c>
      <c r="AA152" s="70">
        <f>IF(L152=0,0,IF(COUNTIF(Lists!$D$3:$D$25,L152)&gt;0,0,1))</f>
        <v>0</v>
      </c>
      <c r="AB152" s="115">
        <f t="shared" si="15"/>
        <v>0</v>
      </c>
      <c r="AC152" s="115">
        <f t="shared" si="16"/>
        <v>0</v>
      </c>
    </row>
    <row r="153" spans="2:29" s="68" customFormat="1" x14ac:dyDescent="0.35">
      <c r="B153" s="158"/>
      <c r="C153" s="181" t="str">
        <f>IF(L153=0,"",MAX($C$16:C152)+1)</f>
        <v/>
      </c>
      <c r="D153" s="122"/>
      <c r="E153" s="200"/>
      <c r="F153" s="201"/>
      <c r="G153" s="201"/>
      <c r="H153" s="201"/>
      <c r="I153" s="123"/>
      <c r="J153" s="201"/>
      <c r="K153" s="201"/>
      <c r="L153" s="201"/>
      <c r="M153" s="46"/>
      <c r="N153" s="108"/>
      <c r="O153" s="201"/>
      <c r="P153" s="207"/>
      <c r="Q153" s="201"/>
      <c r="R153" s="201"/>
      <c r="S153" s="145"/>
      <c r="U153" s="159" t="str">
        <f t="shared" si="17"/>
        <v/>
      </c>
      <c r="W153" s="70" t="str">
        <f t="shared" si="12"/>
        <v>N</v>
      </c>
      <c r="X153" s="70">
        <f t="shared" si="13"/>
        <v>0</v>
      </c>
      <c r="Y153" s="70">
        <f t="shared" si="14"/>
        <v>0</v>
      </c>
      <c r="Z153" s="70">
        <f>IF(H153=0,0,IF(COUNTIF(Lists!$B$3:$B$203,H153)&gt;0,0,1))</f>
        <v>0</v>
      </c>
      <c r="AA153" s="70">
        <f>IF(L153=0,0,IF(COUNTIF(Lists!$D$3:$D$25,L153)&gt;0,0,1))</f>
        <v>0</v>
      </c>
      <c r="AB153" s="115">
        <f t="shared" si="15"/>
        <v>0</v>
      </c>
      <c r="AC153" s="115">
        <f t="shared" si="16"/>
        <v>0</v>
      </c>
    </row>
    <row r="154" spans="2:29" s="68" customFormat="1" x14ac:dyDescent="0.35">
      <c r="B154" s="158"/>
      <c r="C154" s="181" t="str">
        <f>IF(L154=0,"",MAX($C$16:C153)+1)</f>
        <v/>
      </c>
      <c r="D154" s="122"/>
      <c r="E154" s="200"/>
      <c r="F154" s="201"/>
      <c r="G154" s="201"/>
      <c r="H154" s="201"/>
      <c r="I154" s="123"/>
      <c r="J154" s="201"/>
      <c r="K154" s="201"/>
      <c r="L154" s="201"/>
      <c r="M154" s="46"/>
      <c r="N154" s="108"/>
      <c r="O154" s="201"/>
      <c r="P154" s="207"/>
      <c r="Q154" s="201"/>
      <c r="R154" s="201"/>
      <c r="S154" s="145"/>
      <c r="U154" s="159" t="str">
        <f t="shared" si="17"/>
        <v/>
      </c>
      <c r="W154" s="70" t="str">
        <f t="shared" si="12"/>
        <v>N</v>
      </c>
      <c r="X154" s="70">
        <f t="shared" si="13"/>
        <v>0</v>
      </c>
      <c r="Y154" s="70">
        <f t="shared" si="14"/>
        <v>0</v>
      </c>
      <c r="Z154" s="70">
        <f>IF(H154=0,0,IF(COUNTIF(Lists!$B$3:$B$203,H154)&gt;0,0,1))</f>
        <v>0</v>
      </c>
      <c r="AA154" s="70">
        <f>IF(L154=0,0,IF(COUNTIF(Lists!$D$3:$D$25,L154)&gt;0,0,1))</f>
        <v>0</v>
      </c>
      <c r="AB154" s="115">
        <f t="shared" si="15"/>
        <v>0</v>
      </c>
      <c r="AC154" s="115">
        <f t="shared" si="16"/>
        <v>0</v>
      </c>
    </row>
    <row r="155" spans="2:29" s="68" customFormat="1" x14ac:dyDescent="0.35">
      <c r="B155" s="158"/>
      <c r="C155" s="181" t="str">
        <f>IF(L155=0,"",MAX($C$16:C154)+1)</f>
        <v/>
      </c>
      <c r="D155" s="122"/>
      <c r="E155" s="200"/>
      <c r="F155" s="201"/>
      <c r="G155" s="201"/>
      <c r="H155" s="201"/>
      <c r="I155" s="123"/>
      <c r="J155" s="201"/>
      <c r="K155" s="201"/>
      <c r="L155" s="201"/>
      <c r="M155" s="46"/>
      <c r="N155" s="108"/>
      <c r="O155" s="201"/>
      <c r="P155" s="207"/>
      <c r="Q155" s="201"/>
      <c r="R155" s="201"/>
      <c r="S155" s="145"/>
      <c r="U155" s="159" t="str">
        <f t="shared" si="17"/>
        <v/>
      </c>
      <c r="W155" s="70" t="str">
        <f t="shared" si="12"/>
        <v>N</v>
      </c>
      <c r="X155" s="70">
        <f t="shared" si="13"/>
        <v>0</v>
      </c>
      <c r="Y155" s="70">
        <f t="shared" si="14"/>
        <v>0</v>
      </c>
      <c r="Z155" s="70">
        <f>IF(H155=0,0,IF(COUNTIF(Lists!$B$3:$B$203,H155)&gt;0,0,1))</f>
        <v>0</v>
      </c>
      <c r="AA155" s="70">
        <f>IF(L155=0,0,IF(COUNTIF(Lists!$D$3:$D$25,L155)&gt;0,0,1))</f>
        <v>0</v>
      </c>
      <c r="AB155" s="115">
        <f t="shared" si="15"/>
        <v>0</v>
      </c>
      <c r="AC155" s="115">
        <f t="shared" si="16"/>
        <v>0</v>
      </c>
    </row>
    <row r="156" spans="2:29" s="68" customFormat="1" x14ac:dyDescent="0.35">
      <c r="B156" s="158"/>
      <c r="C156" s="181" t="str">
        <f>IF(L156=0,"",MAX($C$16:C155)+1)</f>
        <v/>
      </c>
      <c r="D156" s="122"/>
      <c r="E156" s="200"/>
      <c r="F156" s="201"/>
      <c r="G156" s="201"/>
      <c r="H156" s="201"/>
      <c r="I156" s="123"/>
      <c r="J156" s="201"/>
      <c r="K156" s="201"/>
      <c r="L156" s="201"/>
      <c r="M156" s="46"/>
      <c r="N156" s="108"/>
      <c r="O156" s="201"/>
      <c r="P156" s="207"/>
      <c r="Q156" s="201"/>
      <c r="R156" s="201"/>
      <c r="S156" s="145"/>
      <c r="U156" s="159" t="str">
        <f t="shared" si="17"/>
        <v/>
      </c>
      <c r="W156" s="70" t="str">
        <f t="shared" si="12"/>
        <v>N</v>
      </c>
      <c r="X156" s="70">
        <f t="shared" si="13"/>
        <v>0</v>
      </c>
      <c r="Y156" s="70">
        <f t="shared" si="14"/>
        <v>0</v>
      </c>
      <c r="Z156" s="70">
        <f>IF(H156=0,0,IF(COUNTIF(Lists!$B$3:$B$203,H156)&gt;0,0,1))</f>
        <v>0</v>
      </c>
      <c r="AA156" s="70">
        <f>IF(L156=0,0,IF(COUNTIF(Lists!$D$3:$D$25,L156)&gt;0,0,1))</f>
        <v>0</v>
      </c>
      <c r="AB156" s="115">
        <f t="shared" si="15"/>
        <v>0</v>
      </c>
      <c r="AC156" s="115">
        <f t="shared" si="16"/>
        <v>0</v>
      </c>
    </row>
    <row r="157" spans="2:29" s="68" customFormat="1" x14ac:dyDescent="0.35">
      <c r="B157" s="158"/>
      <c r="C157" s="181" t="str">
        <f>IF(L157=0,"",MAX($C$16:C156)+1)</f>
        <v/>
      </c>
      <c r="D157" s="122"/>
      <c r="E157" s="200"/>
      <c r="F157" s="201"/>
      <c r="G157" s="201"/>
      <c r="H157" s="201"/>
      <c r="I157" s="123"/>
      <c r="J157" s="201"/>
      <c r="K157" s="201"/>
      <c r="L157" s="201"/>
      <c r="M157" s="46"/>
      <c r="N157" s="108"/>
      <c r="O157" s="201"/>
      <c r="P157" s="207"/>
      <c r="Q157" s="201"/>
      <c r="R157" s="201"/>
      <c r="S157" s="145"/>
      <c r="U157" s="159" t="str">
        <f t="shared" si="17"/>
        <v/>
      </c>
      <c r="W157" s="70" t="str">
        <f t="shared" si="12"/>
        <v>N</v>
      </c>
      <c r="X157" s="70">
        <f t="shared" si="13"/>
        <v>0</v>
      </c>
      <c r="Y157" s="70">
        <f t="shared" si="14"/>
        <v>0</v>
      </c>
      <c r="Z157" s="70">
        <f>IF(H157=0,0,IF(COUNTIF(Lists!$B$3:$B$203,H157)&gt;0,0,1))</f>
        <v>0</v>
      </c>
      <c r="AA157" s="70">
        <f>IF(L157=0,0,IF(COUNTIF(Lists!$D$3:$D$25,L157)&gt;0,0,1))</f>
        <v>0</v>
      </c>
      <c r="AB157" s="115">
        <f t="shared" si="15"/>
        <v>0</v>
      </c>
      <c r="AC157" s="115">
        <f t="shared" si="16"/>
        <v>0</v>
      </c>
    </row>
    <row r="158" spans="2:29" s="68" customFormat="1" x14ac:dyDescent="0.35">
      <c r="B158" s="158"/>
      <c r="C158" s="181" t="str">
        <f>IF(L158=0,"",MAX($C$16:C157)+1)</f>
        <v/>
      </c>
      <c r="D158" s="122"/>
      <c r="E158" s="200"/>
      <c r="F158" s="201"/>
      <c r="G158" s="201"/>
      <c r="H158" s="201"/>
      <c r="I158" s="123"/>
      <c r="J158" s="201"/>
      <c r="K158" s="201"/>
      <c r="L158" s="201"/>
      <c r="M158" s="46"/>
      <c r="N158" s="108"/>
      <c r="O158" s="201"/>
      <c r="P158" s="207"/>
      <c r="Q158" s="201"/>
      <c r="R158" s="201"/>
      <c r="S158" s="145"/>
      <c r="U158" s="159" t="str">
        <f t="shared" si="17"/>
        <v/>
      </c>
      <c r="W158" s="70" t="str">
        <f t="shared" si="12"/>
        <v>N</v>
      </c>
      <c r="X158" s="70">
        <f t="shared" si="13"/>
        <v>0</v>
      </c>
      <c r="Y158" s="70">
        <f t="shared" si="14"/>
        <v>0</v>
      </c>
      <c r="Z158" s="70">
        <f>IF(H158=0,0,IF(COUNTIF(Lists!$B$3:$B$203,H158)&gt;0,0,1))</f>
        <v>0</v>
      </c>
      <c r="AA158" s="70">
        <f>IF(L158=0,0,IF(COUNTIF(Lists!$D$3:$D$25,L158)&gt;0,0,1))</f>
        <v>0</v>
      </c>
      <c r="AB158" s="115">
        <f t="shared" si="15"/>
        <v>0</v>
      </c>
      <c r="AC158" s="115">
        <f t="shared" si="16"/>
        <v>0</v>
      </c>
    </row>
    <row r="159" spans="2:29" s="68" customFormat="1" x14ac:dyDescent="0.35">
      <c r="B159" s="158"/>
      <c r="C159" s="181" t="str">
        <f>IF(L159=0,"",MAX($C$16:C158)+1)</f>
        <v/>
      </c>
      <c r="D159" s="122"/>
      <c r="E159" s="200"/>
      <c r="F159" s="201"/>
      <c r="G159" s="201"/>
      <c r="H159" s="201"/>
      <c r="I159" s="123"/>
      <c r="J159" s="201"/>
      <c r="K159" s="201"/>
      <c r="L159" s="201"/>
      <c r="M159" s="46"/>
      <c r="N159" s="108"/>
      <c r="O159" s="201"/>
      <c r="P159" s="207"/>
      <c r="Q159" s="201"/>
      <c r="R159" s="201"/>
      <c r="S159" s="145"/>
      <c r="U159" s="159" t="str">
        <f t="shared" si="17"/>
        <v/>
      </c>
      <c r="W159" s="70" t="str">
        <f t="shared" si="12"/>
        <v>N</v>
      </c>
      <c r="X159" s="70">
        <f t="shared" si="13"/>
        <v>0</v>
      </c>
      <c r="Y159" s="70">
        <f t="shared" si="14"/>
        <v>0</v>
      </c>
      <c r="Z159" s="70">
        <f>IF(H159=0,0,IF(COUNTIF(Lists!$B$3:$B$203,H159)&gt;0,0,1))</f>
        <v>0</v>
      </c>
      <c r="AA159" s="70">
        <f>IF(L159=0,0,IF(COUNTIF(Lists!$D$3:$D$25,L159)&gt;0,0,1))</f>
        <v>0</v>
      </c>
      <c r="AB159" s="115">
        <f t="shared" si="15"/>
        <v>0</v>
      </c>
      <c r="AC159" s="115">
        <f t="shared" si="16"/>
        <v>0</v>
      </c>
    </row>
    <row r="160" spans="2:29" s="68" customFormat="1" x14ac:dyDescent="0.35">
      <c r="B160" s="158"/>
      <c r="C160" s="181" t="str">
        <f>IF(L160=0,"",MAX($C$16:C159)+1)</f>
        <v/>
      </c>
      <c r="D160" s="122"/>
      <c r="E160" s="200"/>
      <c r="F160" s="201"/>
      <c r="G160" s="201"/>
      <c r="H160" s="201"/>
      <c r="I160" s="123"/>
      <c r="J160" s="201"/>
      <c r="K160" s="201"/>
      <c r="L160" s="201"/>
      <c r="M160" s="46"/>
      <c r="N160" s="108"/>
      <c r="O160" s="201"/>
      <c r="P160" s="207"/>
      <c r="Q160" s="201"/>
      <c r="R160" s="201"/>
      <c r="S160" s="145"/>
      <c r="U160" s="159" t="str">
        <f t="shared" si="17"/>
        <v/>
      </c>
      <c r="W160" s="70" t="str">
        <f t="shared" si="12"/>
        <v>N</v>
      </c>
      <c r="X160" s="70">
        <f t="shared" si="13"/>
        <v>0</v>
      </c>
      <c r="Y160" s="70">
        <f t="shared" si="14"/>
        <v>0</v>
      </c>
      <c r="Z160" s="70">
        <f>IF(H160=0,0,IF(COUNTIF(Lists!$B$3:$B$203,H160)&gt;0,0,1))</f>
        <v>0</v>
      </c>
      <c r="AA160" s="70">
        <f>IF(L160=0,0,IF(COUNTIF(Lists!$D$3:$D$25,L160)&gt;0,0,1))</f>
        <v>0</v>
      </c>
      <c r="AB160" s="115">
        <f t="shared" si="15"/>
        <v>0</v>
      </c>
      <c r="AC160" s="115">
        <f t="shared" si="16"/>
        <v>0</v>
      </c>
    </row>
    <row r="161" spans="2:29" s="68" customFormat="1" x14ac:dyDescent="0.35">
      <c r="B161" s="158"/>
      <c r="C161" s="181" t="str">
        <f>IF(L161=0,"",MAX($C$16:C160)+1)</f>
        <v/>
      </c>
      <c r="D161" s="122"/>
      <c r="E161" s="200"/>
      <c r="F161" s="201"/>
      <c r="G161" s="201"/>
      <c r="H161" s="201"/>
      <c r="I161" s="123"/>
      <c r="J161" s="201"/>
      <c r="K161" s="201"/>
      <c r="L161" s="201"/>
      <c r="M161" s="46"/>
      <c r="N161" s="108"/>
      <c r="O161" s="201"/>
      <c r="P161" s="207"/>
      <c r="Q161" s="201"/>
      <c r="R161" s="201"/>
      <c r="S161" s="145"/>
      <c r="U161" s="159" t="str">
        <f t="shared" si="17"/>
        <v/>
      </c>
      <c r="W161" s="70" t="str">
        <f t="shared" si="12"/>
        <v>N</v>
      </c>
      <c r="X161" s="70">
        <f t="shared" si="13"/>
        <v>0</v>
      </c>
      <c r="Y161" s="70">
        <f t="shared" si="14"/>
        <v>0</v>
      </c>
      <c r="Z161" s="70">
        <f>IF(H161=0,0,IF(COUNTIF(Lists!$B$3:$B$203,H161)&gt;0,0,1))</f>
        <v>0</v>
      </c>
      <c r="AA161" s="70">
        <f>IF(L161=0,0,IF(COUNTIF(Lists!$D$3:$D$25,L161)&gt;0,0,1))</f>
        <v>0</v>
      </c>
      <c r="AB161" s="115">
        <f t="shared" si="15"/>
        <v>0</v>
      </c>
      <c r="AC161" s="115">
        <f t="shared" si="16"/>
        <v>0</v>
      </c>
    </row>
    <row r="162" spans="2:29" s="68" customFormat="1" x14ac:dyDescent="0.35">
      <c r="B162" s="158"/>
      <c r="C162" s="181" t="str">
        <f>IF(L162=0,"",MAX($C$16:C161)+1)</f>
        <v/>
      </c>
      <c r="D162" s="122"/>
      <c r="E162" s="200"/>
      <c r="F162" s="201"/>
      <c r="G162" s="201"/>
      <c r="H162" s="201"/>
      <c r="I162" s="123"/>
      <c r="J162" s="201"/>
      <c r="K162" s="201"/>
      <c r="L162" s="201"/>
      <c r="M162" s="46"/>
      <c r="N162" s="108"/>
      <c r="O162" s="201"/>
      <c r="P162" s="207"/>
      <c r="Q162" s="201"/>
      <c r="R162" s="201"/>
      <c r="S162" s="145"/>
      <c r="U162" s="159" t="str">
        <f t="shared" si="17"/>
        <v/>
      </c>
      <c r="W162" s="70" t="str">
        <f t="shared" si="12"/>
        <v>N</v>
      </c>
      <c r="X162" s="70">
        <f t="shared" si="13"/>
        <v>0</v>
      </c>
      <c r="Y162" s="70">
        <f t="shared" si="14"/>
        <v>0</v>
      </c>
      <c r="Z162" s="70">
        <f>IF(H162=0,0,IF(COUNTIF(Lists!$B$3:$B$203,H162)&gt;0,0,1))</f>
        <v>0</v>
      </c>
      <c r="AA162" s="70">
        <f>IF(L162=0,0,IF(COUNTIF(Lists!$D$3:$D$25,L162)&gt;0,0,1))</f>
        <v>0</v>
      </c>
      <c r="AB162" s="115">
        <f t="shared" si="15"/>
        <v>0</v>
      </c>
      <c r="AC162" s="115">
        <f t="shared" si="16"/>
        <v>0</v>
      </c>
    </row>
    <row r="163" spans="2:29" s="68" customFormat="1" x14ac:dyDescent="0.35">
      <c r="B163" s="158"/>
      <c r="C163" s="181" t="str">
        <f>IF(L163=0,"",MAX($C$16:C162)+1)</f>
        <v/>
      </c>
      <c r="D163" s="122"/>
      <c r="E163" s="200"/>
      <c r="F163" s="201"/>
      <c r="G163" s="201"/>
      <c r="H163" s="201"/>
      <c r="I163" s="123"/>
      <c r="J163" s="201"/>
      <c r="K163" s="201"/>
      <c r="L163" s="201"/>
      <c r="M163" s="46"/>
      <c r="N163" s="108"/>
      <c r="O163" s="201"/>
      <c r="P163" s="207"/>
      <c r="Q163" s="201"/>
      <c r="R163" s="201"/>
      <c r="S163" s="145"/>
      <c r="U163" s="159" t="str">
        <f t="shared" si="17"/>
        <v/>
      </c>
      <c r="W163" s="70" t="str">
        <f t="shared" si="12"/>
        <v>N</v>
      </c>
      <c r="X163" s="70">
        <f t="shared" si="13"/>
        <v>0</v>
      </c>
      <c r="Y163" s="70">
        <f t="shared" si="14"/>
        <v>0</v>
      </c>
      <c r="Z163" s="70">
        <f>IF(H163=0,0,IF(COUNTIF(Lists!$B$3:$B$203,H163)&gt;0,0,1))</f>
        <v>0</v>
      </c>
      <c r="AA163" s="70">
        <f>IF(L163=0,0,IF(COUNTIF(Lists!$D$3:$D$25,L163)&gt;0,0,1))</f>
        <v>0</v>
      </c>
      <c r="AB163" s="115">
        <f t="shared" si="15"/>
        <v>0</v>
      </c>
      <c r="AC163" s="115">
        <f t="shared" si="16"/>
        <v>0</v>
      </c>
    </row>
    <row r="164" spans="2:29" s="68" customFormat="1" x14ac:dyDescent="0.35">
      <c r="B164" s="158"/>
      <c r="C164" s="181" t="str">
        <f>IF(L164=0,"",MAX($C$16:C163)+1)</f>
        <v/>
      </c>
      <c r="D164" s="122"/>
      <c r="E164" s="200"/>
      <c r="F164" s="201"/>
      <c r="G164" s="201"/>
      <c r="H164" s="201"/>
      <c r="I164" s="123"/>
      <c r="J164" s="201"/>
      <c r="K164" s="201"/>
      <c r="L164" s="201"/>
      <c r="M164" s="46"/>
      <c r="N164" s="108"/>
      <c r="O164" s="201"/>
      <c r="P164" s="207"/>
      <c r="Q164" s="201"/>
      <c r="R164" s="201"/>
      <c r="S164" s="145"/>
      <c r="U164" s="159" t="str">
        <f t="shared" si="17"/>
        <v/>
      </c>
      <c r="W164" s="70" t="str">
        <f t="shared" si="12"/>
        <v>N</v>
      </c>
      <c r="X164" s="70">
        <f t="shared" si="13"/>
        <v>0</v>
      </c>
      <c r="Y164" s="70">
        <f t="shared" si="14"/>
        <v>0</v>
      </c>
      <c r="Z164" s="70">
        <f>IF(H164=0,0,IF(COUNTIF(Lists!$B$3:$B$203,H164)&gt;0,0,1))</f>
        <v>0</v>
      </c>
      <c r="AA164" s="70">
        <f>IF(L164=0,0,IF(COUNTIF(Lists!$D$3:$D$25,L164)&gt;0,0,1))</f>
        <v>0</v>
      </c>
      <c r="AB164" s="115">
        <f t="shared" si="15"/>
        <v>0</v>
      </c>
      <c r="AC164" s="115">
        <f t="shared" si="16"/>
        <v>0</v>
      </c>
    </row>
    <row r="165" spans="2:29" s="68" customFormat="1" x14ac:dyDescent="0.35">
      <c r="B165" s="158"/>
      <c r="C165" s="181" t="str">
        <f>IF(L165=0,"",MAX($C$16:C164)+1)</f>
        <v/>
      </c>
      <c r="D165" s="122"/>
      <c r="E165" s="200"/>
      <c r="F165" s="201"/>
      <c r="G165" s="201"/>
      <c r="H165" s="201"/>
      <c r="I165" s="123"/>
      <c r="J165" s="201"/>
      <c r="K165" s="201"/>
      <c r="L165" s="201"/>
      <c r="M165" s="46"/>
      <c r="N165" s="108"/>
      <c r="O165" s="201"/>
      <c r="P165" s="207"/>
      <c r="Q165" s="201"/>
      <c r="R165" s="201"/>
      <c r="S165" s="145"/>
      <c r="U165" s="159" t="str">
        <f t="shared" si="17"/>
        <v/>
      </c>
      <c r="W165" s="70" t="str">
        <f t="shared" si="12"/>
        <v>N</v>
      </c>
      <c r="X165" s="70">
        <f t="shared" si="13"/>
        <v>0</v>
      </c>
      <c r="Y165" s="70">
        <f t="shared" si="14"/>
        <v>0</v>
      </c>
      <c r="Z165" s="70">
        <f>IF(H165=0,0,IF(COUNTIF(Lists!$B$3:$B$203,H165)&gt;0,0,1))</f>
        <v>0</v>
      </c>
      <c r="AA165" s="70">
        <f>IF(L165=0,0,IF(COUNTIF(Lists!$D$3:$D$25,L165)&gt;0,0,1))</f>
        <v>0</v>
      </c>
      <c r="AB165" s="115">
        <f t="shared" si="15"/>
        <v>0</v>
      </c>
      <c r="AC165" s="115">
        <f t="shared" si="16"/>
        <v>0</v>
      </c>
    </row>
    <row r="166" spans="2:29" s="68" customFormat="1" x14ac:dyDescent="0.35">
      <c r="B166" s="158"/>
      <c r="C166" s="181" t="str">
        <f>IF(L166=0,"",MAX($C$16:C165)+1)</f>
        <v/>
      </c>
      <c r="D166" s="122"/>
      <c r="E166" s="200"/>
      <c r="F166" s="201"/>
      <c r="G166" s="201"/>
      <c r="H166" s="201"/>
      <c r="I166" s="123"/>
      <c r="J166" s="201"/>
      <c r="K166" s="201"/>
      <c r="L166" s="201"/>
      <c r="M166" s="46"/>
      <c r="N166" s="108"/>
      <c r="O166" s="201"/>
      <c r="P166" s="207"/>
      <c r="Q166" s="201"/>
      <c r="R166" s="201"/>
      <c r="S166" s="145"/>
      <c r="U166" s="159" t="str">
        <f t="shared" si="17"/>
        <v/>
      </c>
      <c r="W166" s="70" t="str">
        <f t="shared" si="12"/>
        <v>N</v>
      </c>
      <c r="X166" s="70">
        <f t="shared" si="13"/>
        <v>0</v>
      </c>
      <c r="Y166" s="70">
        <f t="shared" si="14"/>
        <v>0</v>
      </c>
      <c r="Z166" s="70">
        <f>IF(H166=0,0,IF(COUNTIF(Lists!$B$3:$B$203,H166)&gt;0,0,1))</f>
        <v>0</v>
      </c>
      <c r="AA166" s="70">
        <f>IF(L166=0,0,IF(COUNTIF(Lists!$D$3:$D$25,L166)&gt;0,0,1))</f>
        <v>0</v>
      </c>
      <c r="AB166" s="115">
        <f t="shared" si="15"/>
        <v>0</v>
      </c>
      <c r="AC166" s="115">
        <f t="shared" si="16"/>
        <v>0</v>
      </c>
    </row>
    <row r="167" spans="2:29" s="68" customFormat="1" x14ac:dyDescent="0.35">
      <c r="B167" s="158"/>
      <c r="C167" s="181" t="str">
        <f>IF(L167=0,"",MAX($C$16:C166)+1)</f>
        <v/>
      </c>
      <c r="D167" s="122"/>
      <c r="E167" s="200"/>
      <c r="F167" s="201"/>
      <c r="G167" s="201"/>
      <c r="H167" s="201"/>
      <c r="I167" s="123"/>
      <c r="J167" s="201"/>
      <c r="K167" s="201"/>
      <c r="L167" s="201"/>
      <c r="M167" s="46"/>
      <c r="N167" s="108"/>
      <c r="O167" s="201"/>
      <c r="P167" s="207"/>
      <c r="Q167" s="201"/>
      <c r="R167" s="201"/>
      <c r="S167" s="145"/>
      <c r="U167" s="159" t="str">
        <f t="shared" si="17"/>
        <v/>
      </c>
      <c r="W167" s="70" t="str">
        <f t="shared" si="12"/>
        <v>N</v>
      </c>
      <c r="X167" s="70">
        <f t="shared" si="13"/>
        <v>0</v>
      </c>
      <c r="Y167" s="70">
        <f t="shared" si="14"/>
        <v>0</v>
      </c>
      <c r="Z167" s="70">
        <f>IF(H167=0,0,IF(COUNTIF(Lists!$B$3:$B$203,H167)&gt;0,0,1))</f>
        <v>0</v>
      </c>
      <c r="AA167" s="70">
        <f>IF(L167=0,0,IF(COUNTIF(Lists!$D$3:$D$25,L167)&gt;0,0,1))</f>
        <v>0</v>
      </c>
      <c r="AB167" s="115">
        <f t="shared" si="15"/>
        <v>0</v>
      </c>
      <c r="AC167" s="115">
        <f t="shared" si="16"/>
        <v>0</v>
      </c>
    </row>
    <row r="168" spans="2:29" s="68" customFormat="1" x14ac:dyDescent="0.35">
      <c r="B168" s="158"/>
      <c r="C168" s="181" t="str">
        <f>IF(L168=0,"",MAX($C$16:C167)+1)</f>
        <v/>
      </c>
      <c r="D168" s="122"/>
      <c r="E168" s="200"/>
      <c r="F168" s="201"/>
      <c r="G168" s="201"/>
      <c r="H168" s="201"/>
      <c r="I168" s="123"/>
      <c r="J168" s="201"/>
      <c r="K168" s="201"/>
      <c r="L168" s="201"/>
      <c r="M168" s="46"/>
      <c r="N168" s="108"/>
      <c r="O168" s="201"/>
      <c r="P168" s="207"/>
      <c r="Q168" s="201"/>
      <c r="R168" s="201"/>
      <c r="S168" s="145"/>
      <c r="U168" s="159" t="str">
        <f t="shared" si="17"/>
        <v/>
      </c>
      <c r="W168" s="70" t="str">
        <f t="shared" si="12"/>
        <v>N</v>
      </c>
      <c r="X168" s="70">
        <f t="shared" si="13"/>
        <v>0</v>
      </c>
      <c r="Y168" s="70">
        <f t="shared" si="14"/>
        <v>0</v>
      </c>
      <c r="Z168" s="70">
        <f>IF(H168=0,0,IF(COUNTIF(Lists!$B$3:$B$203,H168)&gt;0,0,1))</f>
        <v>0</v>
      </c>
      <c r="AA168" s="70">
        <f>IF(L168=0,0,IF(COUNTIF(Lists!$D$3:$D$25,L168)&gt;0,0,1))</f>
        <v>0</v>
      </c>
      <c r="AB168" s="115">
        <f t="shared" si="15"/>
        <v>0</v>
      </c>
      <c r="AC168" s="115">
        <f t="shared" si="16"/>
        <v>0</v>
      </c>
    </row>
    <row r="169" spans="2:29" s="68" customFormat="1" x14ac:dyDescent="0.35">
      <c r="B169" s="158"/>
      <c r="C169" s="181" t="str">
        <f>IF(L169=0,"",MAX($C$16:C168)+1)</f>
        <v/>
      </c>
      <c r="D169" s="122"/>
      <c r="E169" s="200"/>
      <c r="F169" s="201"/>
      <c r="G169" s="201"/>
      <c r="H169" s="201"/>
      <c r="I169" s="123"/>
      <c r="J169" s="201"/>
      <c r="K169" s="201"/>
      <c r="L169" s="201"/>
      <c r="M169" s="46"/>
      <c r="N169" s="108"/>
      <c r="O169" s="201"/>
      <c r="P169" s="207"/>
      <c r="Q169" s="201"/>
      <c r="R169" s="201"/>
      <c r="S169" s="145"/>
      <c r="U169" s="159" t="str">
        <f t="shared" si="17"/>
        <v/>
      </c>
      <c r="W169" s="70" t="str">
        <f t="shared" si="12"/>
        <v>N</v>
      </c>
      <c r="X169" s="70">
        <f t="shared" si="13"/>
        <v>0</v>
      </c>
      <c r="Y169" s="70">
        <f t="shared" si="14"/>
        <v>0</v>
      </c>
      <c r="Z169" s="70">
        <f>IF(H169=0,0,IF(COUNTIF(Lists!$B$3:$B$203,H169)&gt;0,0,1))</f>
        <v>0</v>
      </c>
      <c r="AA169" s="70">
        <f>IF(L169=0,0,IF(COUNTIF(Lists!$D$3:$D$25,L169)&gt;0,0,1))</f>
        <v>0</v>
      </c>
      <c r="AB169" s="115">
        <f t="shared" si="15"/>
        <v>0</v>
      </c>
      <c r="AC169" s="115">
        <f t="shared" si="16"/>
        <v>0</v>
      </c>
    </row>
    <row r="170" spans="2:29" s="68" customFormat="1" x14ac:dyDescent="0.35">
      <c r="B170" s="158"/>
      <c r="C170" s="181" t="str">
        <f>IF(L170=0,"",MAX($C$16:C169)+1)</f>
        <v/>
      </c>
      <c r="D170" s="122"/>
      <c r="E170" s="200"/>
      <c r="F170" s="201"/>
      <c r="G170" s="201"/>
      <c r="H170" s="201"/>
      <c r="I170" s="123"/>
      <c r="J170" s="201"/>
      <c r="K170" s="201"/>
      <c r="L170" s="201"/>
      <c r="M170" s="46"/>
      <c r="N170" s="108"/>
      <c r="O170" s="201"/>
      <c r="P170" s="207"/>
      <c r="Q170" s="201"/>
      <c r="R170" s="201"/>
      <c r="S170" s="145"/>
      <c r="U170" s="159" t="str">
        <f t="shared" si="17"/>
        <v/>
      </c>
      <c r="W170" s="70" t="str">
        <f t="shared" si="12"/>
        <v>N</v>
      </c>
      <c r="X170" s="70">
        <f t="shared" si="13"/>
        <v>0</v>
      </c>
      <c r="Y170" s="70">
        <f t="shared" si="14"/>
        <v>0</v>
      </c>
      <c r="Z170" s="70">
        <f>IF(H170=0,0,IF(COUNTIF(Lists!$B$3:$B$203,H170)&gt;0,0,1))</f>
        <v>0</v>
      </c>
      <c r="AA170" s="70">
        <f>IF(L170=0,0,IF(COUNTIF(Lists!$D$3:$D$25,L170)&gt;0,0,1))</f>
        <v>0</v>
      </c>
      <c r="AB170" s="115">
        <f t="shared" si="15"/>
        <v>0</v>
      </c>
      <c r="AC170" s="115">
        <f t="shared" si="16"/>
        <v>0</v>
      </c>
    </row>
    <row r="171" spans="2:29" s="68" customFormat="1" x14ac:dyDescent="0.35">
      <c r="B171" s="158"/>
      <c r="C171" s="181" t="str">
        <f>IF(L171=0,"",MAX($C$16:C170)+1)</f>
        <v/>
      </c>
      <c r="D171" s="122"/>
      <c r="E171" s="200"/>
      <c r="F171" s="201"/>
      <c r="G171" s="201"/>
      <c r="H171" s="201"/>
      <c r="I171" s="123"/>
      <c r="J171" s="201"/>
      <c r="K171" s="201"/>
      <c r="L171" s="201"/>
      <c r="M171" s="46"/>
      <c r="N171" s="108"/>
      <c r="O171" s="201"/>
      <c r="P171" s="207"/>
      <c r="Q171" s="201"/>
      <c r="R171" s="201"/>
      <c r="S171" s="145"/>
      <c r="U171" s="159" t="str">
        <f t="shared" si="17"/>
        <v/>
      </c>
      <c r="W171" s="70" t="str">
        <f t="shared" si="12"/>
        <v>N</v>
      </c>
      <c r="X171" s="70">
        <f t="shared" si="13"/>
        <v>0</v>
      </c>
      <c r="Y171" s="70">
        <f t="shared" si="14"/>
        <v>0</v>
      </c>
      <c r="Z171" s="70">
        <f>IF(H171=0,0,IF(COUNTIF(Lists!$B$3:$B$203,H171)&gt;0,0,1))</f>
        <v>0</v>
      </c>
      <c r="AA171" s="70">
        <f>IF(L171=0,0,IF(COUNTIF(Lists!$D$3:$D$25,L171)&gt;0,0,1))</f>
        <v>0</v>
      </c>
      <c r="AB171" s="115">
        <f t="shared" si="15"/>
        <v>0</v>
      </c>
      <c r="AC171" s="115">
        <f t="shared" si="16"/>
        <v>0</v>
      </c>
    </row>
    <row r="172" spans="2:29" s="68" customFormat="1" x14ac:dyDescent="0.35">
      <c r="B172" s="158"/>
      <c r="C172" s="181" t="str">
        <f>IF(L172=0,"",MAX($C$16:C171)+1)</f>
        <v/>
      </c>
      <c r="D172" s="122"/>
      <c r="E172" s="200"/>
      <c r="F172" s="201"/>
      <c r="G172" s="201"/>
      <c r="H172" s="201"/>
      <c r="I172" s="123"/>
      <c r="J172" s="201"/>
      <c r="K172" s="201"/>
      <c r="L172" s="201"/>
      <c r="M172" s="46"/>
      <c r="N172" s="108"/>
      <c r="O172" s="201"/>
      <c r="P172" s="207"/>
      <c r="Q172" s="201"/>
      <c r="R172" s="201"/>
      <c r="S172" s="145"/>
      <c r="U172" s="159" t="str">
        <f t="shared" si="17"/>
        <v/>
      </c>
      <c r="W172" s="70" t="str">
        <f t="shared" si="12"/>
        <v>N</v>
      </c>
      <c r="X172" s="70">
        <f t="shared" si="13"/>
        <v>0</v>
      </c>
      <c r="Y172" s="70">
        <f t="shared" si="14"/>
        <v>0</v>
      </c>
      <c r="Z172" s="70">
        <f>IF(H172=0,0,IF(COUNTIF(Lists!$B$3:$B$203,H172)&gt;0,0,1))</f>
        <v>0</v>
      </c>
      <c r="AA172" s="70">
        <f>IF(L172=0,0,IF(COUNTIF(Lists!$D$3:$D$25,L172)&gt;0,0,1))</f>
        <v>0</v>
      </c>
      <c r="AB172" s="115">
        <f t="shared" si="15"/>
        <v>0</v>
      </c>
      <c r="AC172" s="115">
        <f t="shared" si="16"/>
        <v>0</v>
      </c>
    </row>
    <row r="173" spans="2:29" s="68" customFormat="1" x14ac:dyDescent="0.35">
      <c r="B173" s="158"/>
      <c r="C173" s="181" t="str">
        <f>IF(L173=0,"",MAX($C$16:C172)+1)</f>
        <v/>
      </c>
      <c r="D173" s="122"/>
      <c r="E173" s="200"/>
      <c r="F173" s="201"/>
      <c r="G173" s="201"/>
      <c r="H173" s="201"/>
      <c r="I173" s="123"/>
      <c r="J173" s="201"/>
      <c r="K173" s="201"/>
      <c r="L173" s="201"/>
      <c r="M173" s="46"/>
      <c r="N173" s="108"/>
      <c r="O173" s="201"/>
      <c r="P173" s="207"/>
      <c r="Q173" s="201"/>
      <c r="R173" s="201"/>
      <c r="S173" s="145"/>
      <c r="U173" s="159" t="str">
        <f t="shared" si="17"/>
        <v/>
      </c>
      <c r="W173" s="70" t="str">
        <f t="shared" si="12"/>
        <v>N</v>
      </c>
      <c r="X173" s="70">
        <f t="shared" si="13"/>
        <v>0</v>
      </c>
      <c r="Y173" s="70">
        <f t="shared" si="14"/>
        <v>0</v>
      </c>
      <c r="Z173" s="70">
        <f>IF(H173=0,0,IF(COUNTIF(Lists!$B$3:$B$203,H173)&gt;0,0,1))</f>
        <v>0</v>
      </c>
      <c r="AA173" s="70">
        <f>IF(L173=0,0,IF(COUNTIF(Lists!$D$3:$D$25,L173)&gt;0,0,1))</f>
        <v>0</v>
      </c>
      <c r="AB173" s="115">
        <f t="shared" si="15"/>
        <v>0</v>
      </c>
      <c r="AC173" s="115">
        <f t="shared" si="16"/>
        <v>0</v>
      </c>
    </row>
    <row r="174" spans="2:29" s="68" customFormat="1" x14ac:dyDescent="0.35">
      <c r="B174" s="158"/>
      <c r="C174" s="181" t="str">
        <f>IF(L174=0,"",MAX($C$16:C173)+1)</f>
        <v/>
      </c>
      <c r="D174" s="122"/>
      <c r="E174" s="200"/>
      <c r="F174" s="201"/>
      <c r="G174" s="201"/>
      <c r="H174" s="201"/>
      <c r="I174" s="123"/>
      <c r="J174" s="201"/>
      <c r="K174" s="201"/>
      <c r="L174" s="201"/>
      <c r="M174" s="46"/>
      <c r="N174" s="108"/>
      <c r="O174" s="201"/>
      <c r="P174" s="207"/>
      <c r="Q174" s="201"/>
      <c r="R174" s="201"/>
      <c r="S174" s="145"/>
      <c r="U174" s="159" t="str">
        <f t="shared" si="17"/>
        <v/>
      </c>
      <c r="W174" s="70" t="str">
        <f t="shared" si="12"/>
        <v>N</v>
      </c>
      <c r="X174" s="70">
        <f t="shared" si="13"/>
        <v>0</v>
      </c>
      <c r="Y174" s="70">
        <f t="shared" si="14"/>
        <v>0</v>
      </c>
      <c r="Z174" s="70">
        <f>IF(H174=0,0,IF(COUNTIF(Lists!$B$3:$B$203,H174)&gt;0,0,1))</f>
        <v>0</v>
      </c>
      <c r="AA174" s="70">
        <f>IF(L174=0,0,IF(COUNTIF(Lists!$D$3:$D$25,L174)&gt;0,0,1))</f>
        <v>0</v>
      </c>
      <c r="AB174" s="115">
        <f t="shared" si="15"/>
        <v>0</v>
      </c>
      <c r="AC174" s="115">
        <f t="shared" si="16"/>
        <v>0</v>
      </c>
    </row>
    <row r="175" spans="2:29" s="68" customFormat="1" x14ac:dyDescent="0.35">
      <c r="B175" s="158"/>
      <c r="C175" s="181" t="str">
        <f>IF(L175=0,"",MAX($C$16:C174)+1)</f>
        <v/>
      </c>
      <c r="D175" s="122"/>
      <c r="E175" s="200"/>
      <c r="F175" s="201"/>
      <c r="G175" s="201"/>
      <c r="H175" s="201"/>
      <c r="I175" s="123"/>
      <c r="J175" s="201"/>
      <c r="K175" s="201"/>
      <c r="L175" s="201"/>
      <c r="M175" s="46"/>
      <c r="N175" s="108"/>
      <c r="O175" s="201"/>
      <c r="P175" s="207"/>
      <c r="Q175" s="201"/>
      <c r="R175" s="201"/>
      <c r="S175" s="145"/>
      <c r="U175" s="159" t="str">
        <f t="shared" si="17"/>
        <v/>
      </c>
      <c r="W175" s="70" t="str">
        <f t="shared" si="12"/>
        <v>N</v>
      </c>
      <c r="X175" s="70">
        <f t="shared" si="13"/>
        <v>0</v>
      </c>
      <c r="Y175" s="70">
        <f t="shared" si="14"/>
        <v>0</v>
      </c>
      <c r="Z175" s="70">
        <f>IF(H175=0,0,IF(COUNTIF(Lists!$B$3:$B$203,H175)&gt;0,0,1))</f>
        <v>0</v>
      </c>
      <c r="AA175" s="70">
        <f>IF(L175=0,0,IF(COUNTIF(Lists!$D$3:$D$25,L175)&gt;0,0,1))</f>
        <v>0</v>
      </c>
      <c r="AB175" s="115">
        <f t="shared" si="15"/>
        <v>0</v>
      </c>
      <c r="AC175" s="115">
        <f t="shared" si="16"/>
        <v>0</v>
      </c>
    </row>
    <row r="176" spans="2:29" s="68" customFormat="1" x14ac:dyDescent="0.35">
      <c r="B176" s="158"/>
      <c r="C176" s="181" t="str">
        <f>IF(L176=0,"",MAX($C$16:C175)+1)</f>
        <v/>
      </c>
      <c r="D176" s="122"/>
      <c r="E176" s="200"/>
      <c r="F176" s="201"/>
      <c r="G176" s="201"/>
      <c r="H176" s="201"/>
      <c r="I176" s="123"/>
      <c r="J176" s="201"/>
      <c r="K176" s="201"/>
      <c r="L176" s="201"/>
      <c r="M176" s="46"/>
      <c r="N176" s="108"/>
      <c r="O176" s="201"/>
      <c r="P176" s="207"/>
      <c r="Q176" s="201"/>
      <c r="R176" s="201"/>
      <c r="S176" s="145"/>
      <c r="U176" s="159" t="str">
        <f t="shared" si="17"/>
        <v/>
      </c>
      <c r="W176" s="70" t="str">
        <f t="shared" si="12"/>
        <v>N</v>
      </c>
      <c r="X176" s="70">
        <f t="shared" si="13"/>
        <v>0</v>
      </c>
      <c r="Y176" s="70">
        <f t="shared" si="14"/>
        <v>0</v>
      </c>
      <c r="Z176" s="70">
        <f>IF(H176=0,0,IF(COUNTIF(Lists!$B$3:$B$203,H176)&gt;0,0,1))</f>
        <v>0</v>
      </c>
      <c r="AA176" s="70">
        <f>IF(L176=0,0,IF(COUNTIF(Lists!$D$3:$D$25,L176)&gt;0,0,1))</f>
        <v>0</v>
      </c>
      <c r="AB176" s="115">
        <f t="shared" si="15"/>
        <v>0</v>
      </c>
      <c r="AC176" s="115">
        <f t="shared" si="16"/>
        <v>0</v>
      </c>
    </row>
    <row r="177" spans="2:29" s="68" customFormat="1" x14ac:dyDescent="0.35">
      <c r="B177" s="158"/>
      <c r="C177" s="181" t="str">
        <f>IF(L177=0,"",MAX($C$16:C176)+1)</f>
        <v/>
      </c>
      <c r="D177" s="122"/>
      <c r="E177" s="200"/>
      <c r="F177" s="201"/>
      <c r="G177" s="201"/>
      <c r="H177" s="201"/>
      <c r="I177" s="123"/>
      <c r="J177" s="201"/>
      <c r="K177" s="201"/>
      <c r="L177" s="201"/>
      <c r="M177" s="46"/>
      <c r="N177" s="108"/>
      <c r="O177" s="201"/>
      <c r="P177" s="207"/>
      <c r="Q177" s="201"/>
      <c r="R177" s="201"/>
      <c r="S177" s="145"/>
      <c r="U177" s="159" t="str">
        <f t="shared" si="17"/>
        <v/>
      </c>
      <c r="W177" s="70" t="str">
        <f t="shared" si="12"/>
        <v>N</v>
      </c>
      <c r="X177" s="70">
        <f t="shared" si="13"/>
        <v>0</v>
      </c>
      <c r="Y177" s="70">
        <f t="shared" si="14"/>
        <v>0</v>
      </c>
      <c r="Z177" s="70">
        <f>IF(H177=0,0,IF(COUNTIF(Lists!$B$3:$B$203,H177)&gt;0,0,1))</f>
        <v>0</v>
      </c>
      <c r="AA177" s="70">
        <f>IF(L177=0,0,IF(COUNTIF(Lists!$D$3:$D$25,L177)&gt;0,0,1))</f>
        <v>0</v>
      </c>
      <c r="AB177" s="115">
        <f t="shared" si="15"/>
        <v>0</v>
      </c>
      <c r="AC177" s="115">
        <f t="shared" si="16"/>
        <v>0</v>
      </c>
    </row>
    <row r="178" spans="2:29" s="68" customFormat="1" x14ac:dyDescent="0.35">
      <c r="B178" s="158"/>
      <c r="C178" s="181" t="str">
        <f>IF(L178=0,"",MAX($C$16:C177)+1)</f>
        <v/>
      </c>
      <c r="D178" s="122"/>
      <c r="E178" s="200"/>
      <c r="F178" s="201"/>
      <c r="G178" s="201"/>
      <c r="H178" s="201"/>
      <c r="I178" s="123"/>
      <c r="J178" s="201"/>
      <c r="K178" s="201"/>
      <c r="L178" s="201"/>
      <c r="M178" s="46"/>
      <c r="N178" s="108"/>
      <c r="O178" s="201"/>
      <c r="P178" s="207"/>
      <c r="Q178" s="201"/>
      <c r="R178" s="201"/>
      <c r="S178" s="145"/>
      <c r="U178" s="159" t="str">
        <f t="shared" si="17"/>
        <v/>
      </c>
      <c r="W178" s="70" t="str">
        <f t="shared" si="12"/>
        <v>N</v>
      </c>
      <c r="X178" s="70">
        <f t="shared" si="13"/>
        <v>0</v>
      </c>
      <c r="Y178" s="70">
        <f t="shared" si="14"/>
        <v>0</v>
      </c>
      <c r="Z178" s="70">
        <f>IF(H178=0,0,IF(COUNTIF(Lists!$B$3:$B$203,H178)&gt;0,0,1))</f>
        <v>0</v>
      </c>
      <c r="AA178" s="70">
        <f>IF(L178=0,0,IF(COUNTIF(Lists!$D$3:$D$25,L178)&gt;0,0,1))</f>
        <v>0</v>
      </c>
      <c r="AB178" s="115">
        <f t="shared" si="15"/>
        <v>0</v>
      </c>
      <c r="AC178" s="115">
        <f t="shared" si="16"/>
        <v>0</v>
      </c>
    </row>
    <row r="179" spans="2:29" s="68" customFormat="1" x14ac:dyDescent="0.35">
      <c r="B179" s="158"/>
      <c r="C179" s="181" t="str">
        <f>IF(L179=0,"",MAX($C$16:C178)+1)</f>
        <v/>
      </c>
      <c r="D179" s="122"/>
      <c r="E179" s="200"/>
      <c r="F179" s="201"/>
      <c r="G179" s="201"/>
      <c r="H179" s="201"/>
      <c r="I179" s="123"/>
      <c r="J179" s="201"/>
      <c r="K179" s="201"/>
      <c r="L179" s="201"/>
      <c r="M179" s="46"/>
      <c r="N179" s="108"/>
      <c r="O179" s="201"/>
      <c r="P179" s="207"/>
      <c r="Q179" s="201"/>
      <c r="R179" s="201"/>
      <c r="S179" s="145"/>
      <c r="U179" s="159" t="str">
        <f t="shared" si="17"/>
        <v/>
      </c>
      <c r="W179" s="70" t="str">
        <f t="shared" si="12"/>
        <v>N</v>
      </c>
      <c r="X179" s="70">
        <f t="shared" si="13"/>
        <v>0</v>
      </c>
      <c r="Y179" s="70">
        <f t="shared" si="14"/>
        <v>0</v>
      </c>
      <c r="Z179" s="70">
        <f>IF(H179=0,0,IF(COUNTIF(Lists!$B$3:$B$203,H179)&gt;0,0,1))</f>
        <v>0</v>
      </c>
      <c r="AA179" s="70">
        <f>IF(L179=0,0,IF(COUNTIF(Lists!$D$3:$D$25,L179)&gt;0,0,1))</f>
        <v>0</v>
      </c>
      <c r="AB179" s="115">
        <f t="shared" si="15"/>
        <v>0</v>
      </c>
      <c r="AC179" s="115">
        <f t="shared" si="16"/>
        <v>0</v>
      </c>
    </row>
    <row r="180" spans="2:29" s="68" customFormat="1" x14ac:dyDescent="0.35">
      <c r="B180" s="158"/>
      <c r="C180" s="181" t="str">
        <f>IF(L180=0,"",MAX($C$16:C179)+1)</f>
        <v/>
      </c>
      <c r="D180" s="122"/>
      <c r="E180" s="200"/>
      <c r="F180" s="201"/>
      <c r="G180" s="201"/>
      <c r="H180" s="201"/>
      <c r="I180" s="123"/>
      <c r="J180" s="201"/>
      <c r="K180" s="201"/>
      <c r="L180" s="201"/>
      <c r="M180" s="46"/>
      <c r="N180" s="108"/>
      <c r="O180" s="201"/>
      <c r="P180" s="207"/>
      <c r="Q180" s="201"/>
      <c r="R180" s="201"/>
      <c r="S180" s="145"/>
      <c r="U180" s="159" t="str">
        <f t="shared" si="17"/>
        <v/>
      </c>
      <c r="W180" s="70" t="str">
        <f t="shared" si="12"/>
        <v>N</v>
      </c>
      <c r="X180" s="70">
        <f t="shared" si="13"/>
        <v>0</v>
      </c>
      <c r="Y180" s="70">
        <f t="shared" si="14"/>
        <v>0</v>
      </c>
      <c r="Z180" s="70">
        <f>IF(H180=0,0,IF(COUNTIF(Lists!$B$3:$B$203,H180)&gt;0,0,1))</f>
        <v>0</v>
      </c>
      <c r="AA180" s="70">
        <f>IF(L180=0,0,IF(COUNTIF(Lists!$D$3:$D$25,L180)&gt;0,0,1))</f>
        <v>0</v>
      </c>
      <c r="AB180" s="115">
        <f t="shared" si="15"/>
        <v>0</v>
      </c>
      <c r="AC180" s="115">
        <f t="shared" si="16"/>
        <v>0</v>
      </c>
    </row>
    <row r="181" spans="2:29" s="68" customFormat="1" x14ac:dyDescent="0.35">
      <c r="B181" s="158"/>
      <c r="C181" s="181" t="str">
        <f>IF(L181=0,"",MAX($C$16:C180)+1)</f>
        <v/>
      </c>
      <c r="D181" s="122"/>
      <c r="E181" s="200"/>
      <c r="F181" s="201"/>
      <c r="G181" s="201"/>
      <c r="H181" s="201"/>
      <c r="I181" s="123"/>
      <c r="J181" s="201"/>
      <c r="K181" s="201"/>
      <c r="L181" s="201"/>
      <c r="M181" s="46"/>
      <c r="N181" s="108"/>
      <c r="O181" s="201"/>
      <c r="P181" s="207"/>
      <c r="Q181" s="201"/>
      <c r="R181" s="201"/>
      <c r="S181" s="145"/>
      <c r="U181" s="159" t="str">
        <f t="shared" si="17"/>
        <v/>
      </c>
      <c r="W181" s="70" t="str">
        <f t="shared" si="12"/>
        <v>N</v>
      </c>
      <c r="X181" s="70">
        <f t="shared" si="13"/>
        <v>0</v>
      </c>
      <c r="Y181" s="70">
        <f t="shared" si="14"/>
        <v>0</v>
      </c>
      <c r="Z181" s="70">
        <f>IF(H181=0,0,IF(COUNTIF(Lists!$B$3:$B$203,H181)&gt;0,0,1))</f>
        <v>0</v>
      </c>
      <c r="AA181" s="70">
        <f>IF(L181=0,0,IF(COUNTIF(Lists!$D$3:$D$25,L181)&gt;0,0,1))</f>
        <v>0</v>
      </c>
      <c r="AB181" s="115">
        <f t="shared" si="15"/>
        <v>0</v>
      </c>
      <c r="AC181" s="115">
        <f t="shared" si="16"/>
        <v>0</v>
      </c>
    </row>
    <row r="182" spans="2:29" s="68" customFormat="1" x14ac:dyDescent="0.35">
      <c r="B182" s="158"/>
      <c r="C182" s="181" t="str">
        <f>IF(L182=0,"",MAX($C$16:C181)+1)</f>
        <v/>
      </c>
      <c r="D182" s="122"/>
      <c r="E182" s="200"/>
      <c r="F182" s="201"/>
      <c r="G182" s="201"/>
      <c r="H182" s="201"/>
      <c r="I182" s="123"/>
      <c r="J182" s="201"/>
      <c r="K182" s="201"/>
      <c r="L182" s="201"/>
      <c r="M182" s="46"/>
      <c r="N182" s="108"/>
      <c r="O182" s="201"/>
      <c r="P182" s="207"/>
      <c r="Q182" s="201"/>
      <c r="R182" s="201"/>
      <c r="S182" s="145"/>
      <c r="U182" s="159" t="str">
        <f t="shared" si="17"/>
        <v/>
      </c>
      <c r="W182" s="70" t="str">
        <f t="shared" si="12"/>
        <v>N</v>
      </c>
      <c r="X182" s="70">
        <f t="shared" si="13"/>
        <v>0</v>
      </c>
      <c r="Y182" s="70">
        <f t="shared" si="14"/>
        <v>0</v>
      </c>
      <c r="Z182" s="70">
        <f>IF(H182=0,0,IF(COUNTIF(Lists!$B$3:$B$203,H182)&gt;0,0,1))</f>
        <v>0</v>
      </c>
      <c r="AA182" s="70">
        <f>IF(L182=0,0,IF(COUNTIF(Lists!$D$3:$D$25,L182)&gt;0,0,1))</f>
        <v>0</v>
      </c>
      <c r="AB182" s="115">
        <f t="shared" si="15"/>
        <v>0</v>
      </c>
      <c r="AC182" s="115">
        <f t="shared" si="16"/>
        <v>0</v>
      </c>
    </row>
    <row r="183" spans="2:29" s="68" customFormat="1" x14ac:dyDescent="0.35">
      <c r="B183" s="158"/>
      <c r="C183" s="181" t="str">
        <f>IF(L183=0,"",MAX($C$16:C182)+1)</f>
        <v/>
      </c>
      <c r="D183" s="122"/>
      <c r="E183" s="200"/>
      <c r="F183" s="201"/>
      <c r="G183" s="201"/>
      <c r="H183" s="201"/>
      <c r="I183" s="123"/>
      <c r="J183" s="201"/>
      <c r="K183" s="201"/>
      <c r="L183" s="201"/>
      <c r="M183" s="46"/>
      <c r="N183" s="108"/>
      <c r="O183" s="201"/>
      <c r="P183" s="207"/>
      <c r="Q183" s="201"/>
      <c r="R183" s="201"/>
      <c r="S183" s="145"/>
      <c r="U183" s="159" t="str">
        <f t="shared" si="17"/>
        <v/>
      </c>
      <c r="W183" s="70" t="str">
        <f t="shared" si="12"/>
        <v>N</v>
      </c>
      <c r="X183" s="70">
        <f t="shared" si="13"/>
        <v>0</v>
      </c>
      <c r="Y183" s="70">
        <f t="shared" si="14"/>
        <v>0</v>
      </c>
      <c r="Z183" s="70">
        <f>IF(H183=0,0,IF(COUNTIF(Lists!$B$3:$B$203,H183)&gt;0,0,1))</f>
        <v>0</v>
      </c>
      <c r="AA183" s="70">
        <f>IF(L183=0,0,IF(COUNTIF(Lists!$D$3:$D$25,L183)&gt;0,0,1))</f>
        <v>0</v>
      </c>
      <c r="AB183" s="115">
        <f t="shared" si="15"/>
        <v>0</v>
      </c>
      <c r="AC183" s="115">
        <f t="shared" si="16"/>
        <v>0</v>
      </c>
    </row>
    <row r="184" spans="2:29" s="68" customFormat="1" x14ac:dyDescent="0.35">
      <c r="B184" s="158"/>
      <c r="C184" s="181" t="str">
        <f>IF(L184=0,"",MAX($C$16:C183)+1)</f>
        <v/>
      </c>
      <c r="D184" s="122"/>
      <c r="E184" s="200"/>
      <c r="F184" s="201"/>
      <c r="G184" s="201"/>
      <c r="H184" s="201"/>
      <c r="I184" s="123"/>
      <c r="J184" s="201"/>
      <c r="K184" s="201"/>
      <c r="L184" s="201"/>
      <c r="M184" s="46"/>
      <c r="N184" s="108"/>
      <c r="O184" s="201"/>
      <c r="P184" s="207"/>
      <c r="Q184" s="201"/>
      <c r="R184" s="201"/>
      <c r="S184" s="145"/>
      <c r="U184" s="159" t="str">
        <f t="shared" si="17"/>
        <v/>
      </c>
      <c r="W184" s="70" t="str">
        <f t="shared" si="12"/>
        <v>N</v>
      </c>
      <c r="X184" s="70">
        <f t="shared" si="13"/>
        <v>0</v>
      </c>
      <c r="Y184" s="70">
        <f t="shared" si="14"/>
        <v>0</v>
      </c>
      <c r="Z184" s="70">
        <f>IF(H184=0,0,IF(COUNTIF(Lists!$B$3:$B$203,H184)&gt;0,0,1))</f>
        <v>0</v>
      </c>
      <c r="AA184" s="70">
        <f>IF(L184=0,0,IF(COUNTIF(Lists!$D$3:$D$25,L184)&gt;0,0,1))</f>
        <v>0</v>
      </c>
      <c r="AB184" s="115">
        <f t="shared" si="15"/>
        <v>0</v>
      </c>
      <c r="AC184" s="115">
        <f t="shared" si="16"/>
        <v>0</v>
      </c>
    </row>
    <row r="185" spans="2:29" s="68" customFormat="1" x14ac:dyDescent="0.35">
      <c r="B185" s="158"/>
      <c r="C185" s="181" t="str">
        <f>IF(L185=0,"",MAX($C$16:C184)+1)</f>
        <v/>
      </c>
      <c r="D185" s="122"/>
      <c r="E185" s="200"/>
      <c r="F185" s="201"/>
      <c r="G185" s="201"/>
      <c r="H185" s="201"/>
      <c r="I185" s="123"/>
      <c r="J185" s="201"/>
      <c r="K185" s="201"/>
      <c r="L185" s="201"/>
      <c r="M185" s="46"/>
      <c r="N185" s="108"/>
      <c r="O185" s="201"/>
      <c r="P185" s="207"/>
      <c r="Q185" s="201"/>
      <c r="R185" s="201"/>
      <c r="S185" s="145"/>
      <c r="U185" s="159" t="str">
        <f t="shared" si="17"/>
        <v/>
      </c>
      <c r="W185" s="70" t="str">
        <f t="shared" si="12"/>
        <v>N</v>
      </c>
      <c r="X185" s="70">
        <f t="shared" si="13"/>
        <v>0</v>
      </c>
      <c r="Y185" s="70">
        <f t="shared" si="14"/>
        <v>0</v>
      </c>
      <c r="Z185" s="70">
        <f>IF(H185=0,0,IF(COUNTIF(Lists!$B$3:$B$203,H185)&gt;0,0,1))</f>
        <v>0</v>
      </c>
      <c r="AA185" s="70">
        <f>IF(L185=0,0,IF(COUNTIF(Lists!$D$3:$D$25,L185)&gt;0,0,1))</f>
        <v>0</v>
      </c>
      <c r="AB185" s="115">
        <f t="shared" si="15"/>
        <v>0</v>
      </c>
      <c r="AC185" s="115">
        <f t="shared" si="16"/>
        <v>0</v>
      </c>
    </row>
    <row r="186" spans="2:29" s="68" customFormat="1" x14ac:dyDescent="0.35">
      <c r="B186" s="158"/>
      <c r="C186" s="181" t="str">
        <f>IF(L186=0,"",MAX($C$16:C185)+1)</f>
        <v/>
      </c>
      <c r="D186" s="122"/>
      <c r="E186" s="200"/>
      <c r="F186" s="201"/>
      <c r="G186" s="201"/>
      <c r="H186" s="201"/>
      <c r="I186" s="123"/>
      <c r="J186" s="201"/>
      <c r="K186" s="201"/>
      <c r="L186" s="201"/>
      <c r="M186" s="46"/>
      <c r="N186" s="108"/>
      <c r="O186" s="201"/>
      <c r="P186" s="207"/>
      <c r="Q186" s="201"/>
      <c r="R186" s="201"/>
      <c r="S186" s="145"/>
      <c r="U186" s="159" t="str">
        <f t="shared" si="17"/>
        <v/>
      </c>
      <c r="W186" s="70" t="str">
        <f t="shared" si="12"/>
        <v>N</v>
      </c>
      <c r="X186" s="70">
        <f t="shared" si="13"/>
        <v>0</v>
      </c>
      <c r="Y186" s="70">
        <f t="shared" si="14"/>
        <v>0</v>
      </c>
      <c r="Z186" s="70">
        <f>IF(H186=0,0,IF(COUNTIF(Lists!$B$3:$B$203,H186)&gt;0,0,1))</f>
        <v>0</v>
      </c>
      <c r="AA186" s="70">
        <f>IF(L186=0,0,IF(COUNTIF(Lists!$D$3:$D$25,L186)&gt;0,0,1))</f>
        <v>0</v>
      </c>
      <c r="AB186" s="115">
        <f t="shared" si="15"/>
        <v>0</v>
      </c>
      <c r="AC186" s="115">
        <f t="shared" si="16"/>
        <v>0</v>
      </c>
    </row>
    <row r="187" spans="2:29" s="68" customFormat="1" x14ac:dyDescent="0.35">
      <c r="B187" s="158"/>
      <c r="C187" s="181" t="str">
        <f>IF(L187=0,"",MAX($C$16:C186)+1)</f>
        <v/>
      </c>
      <c r="D187" s="122"/>
      <c r="E187" s="200"/>
      <c r="F187" s="201"/>
      <c r="G187" s="201"/>
      <c r="H187" s="201"/>
      <c r="I187" s="123"/>
      <c r="J187" s="201"/>
      <c r="K187" s="201"/>
      <c r="L187" s="201"/>
      <c r="M187" s="46"/>
      <c r="N187" s="108"/>
      <c r="O187" s="201"/>
      <c r="P187" s="207"/>
      <c r="Q187" s="201"/>
      <c r="R187" s="201"/>
      <c r="S187" s="145"/>
      <c r="U187" s="159" t="str">
        <f t="shared" si="17"/>
        <v/>
      </c>
      <c r="W187" s="70" t="str">
        <f t="shared" si="12"/>
        <v>N</v>
      </c>
      <c r="X187" s="70">
        <f t="shared" si="13"/>
        <v>0</v>
      </c>
      <c r="Y187" s="70">
        <f t="shared" si="14"/>
        <v>0</v>
      </c>
      <c r="Z187" s="70">
        <f>IF(H187=0,0,IF(COUNTIF(Lists!$B$3:$B$203,H187)&gt;0,0,1))</f>
        <v>0</v>
      </c>
      <c r="AA187" s="70">
        <f>IF(L187=0,0,IF(COUNTIF(Lists!$D$3:$D$25,L187)&gt;0,0,1))</f>
        <v>0</v>
      </c>
      <c r="AB187" s="115">
        <f t="shared" si="15"/>
        <v>0</v>
      </c>
      <c r="AC187" s="115">
        <f t="shared" si="16"/>
        <v>0</v>
      </c>
    </row>
    <row r="188" spans="2:29" s="68" customFormat="1" x14ac:dyDescent="0.35">
      <c r="B188" s="158"/>
      <c r="C188" s="181" t="str">
        <f>IF(L188=0,"",MAX($C$16:C187)+1)</f>
        <v/>
      </c>
      <c r="D188" s="122"/>
      <c r="E188" s="200"/>
      <c r="F188" s="201"/>
      <c r="G188" s="201"/>
      <c r="H188" s="201"/>
      <c r="I188" s="123"/>
      <c r="J188" s="201"/>
      <c r="K188" s="201"/>
      <c r="L188" s="201"/>
      <c r="M188" s="46"/>
      <c r="N188" s="108"/>
      <c r="O188" s="201"/>
      <c r="P188" s="207"/>
      <c r="Q188" s="201"/>
      <c r="R188" s="201"/>
      <c r="S188" s="145"/>
      <c r="U188" s="159" t="str">
        <f t="shared" si="17"/>
        <v/>
      </c>
      <c r="W188" s="70" t="str">
        <f t="shared" si="12"/>
        <v>N</v>
      </c>
      <c r="X188" s="70">
        <f t="shared" si="13"/>
        <v>0</v>
      </c>
      <c r="Y188" s="70">
        <f t="shared" si="14"/>
        <v>0</v>
      </c>
      <c r="Z188" s="70">
        <f>IF(H188=0,0,IF(COUNTIF(Lists!$B$3:$B$203,H188)&gt;0,0,1))</f>
        <v>0</v>
      </c>
      <c r="AA188" s="70">
        <f>IF(L188=0,0,IF(COUNTIF(Lists!$D$3:$D$25,L188)&gt;0,0,1))</f>
        <v>0</v>
      </c>
      <c r="AB188" s="115">
        <f t="shared" si="15"/>
        <v>0</v>
      </c>
      <c r="AC188" s="115">
        <f t="shared" si="16"/>
        <v>0</v>
      </c>
    </row>
    <row r="189" spans="2:29" s="68" customFormat="1" x14ac:dyDescent="0.35">
      <c r="B189" s="158"/>
      <c r="C189" s="181" t="str">
        <f>IF(L189=0,"",MAX($C$16:C188)+1)</f>
        <v/>
      </c>
      <c r="D189" s="122"/>
      <c r="E189" s="200"/>
      <c r="F189" s="201"/>
      <c r="G189" s="201"/>
      <c r="H189" s="201"/>
      <c r="I189" s="123"/>
      <c r="J189" s="201"/>
      <c r="K189" s="201"/>
      <c r="L189" s="201"/>
      <c r="M189" s="46"/>
      <c r="N189" s="108"/>
      <c r="O189" s="201"/>
      <c r="P189" s="207"/>
      <c r="Q189" s="201"/>
      <c r="R189" s="201"/>
      <c r="S189" s="145"/>
      <c r="U189" s="159" t="str">
        <f t="shared" si="17"/>
        <v/>
      </c>
      <c r="W189" s="70" t="str">
        <f t="shared" si="12"/>
        <v>N</v>
      </c>
      <c r="X189" s="70">
        <f t="shared" si="13"/>
        <v>0</v>
      </c>
      <c r="Y189" s="70">
        <f t="shared" si="14"/>
        <v>0</v>
      </c>
      <c r="Z189" s="70">
        <f>IF(H189=0,0,IF(COUNTIF(Lists!$B$3:$B$203,H189)&gt;0,0,1))</f>
        <v>0</v>
      </c>
      <c r="AA189" s="70">
        <f>IF(L189=0,0,IF(COUNTIF(Lists!$D$3:$D$25,L189)&gt;0,0,1))</f>
        <v>0</v>
      </c>
      <c r="AB189" s="115">
        <f t="shared" si="15"/>
        <v>0</v>
      </c>
      <c r="AC189" s="115">
        <f t="shared" si="16"/>
        <v>0</v>
      </c>
    </row>
    <row r="190" spans="2:29" s="68" customFormat="1" x14ac:dyDescent="0.35">
      <c r="B190" s="158"/>
      <c r="C190" s="181" t="str">
        <f>IF(L190=0,"",MAX($C$16:C189)+1)</f>
        <v/>
      </c>
      <c r="D190" s="122"/>
      <c r="E190" s="200"/>
      <c r="F190" s="201"/>
      <c r="G190" s="201"/>
      <c r="H190" s="201"/>
      <c r="I190" s="123"/>
      <c r="J190" s="201"/>
      <c r="K190" s="201"/>
      <c r="L190" s="201"/>
      <c r="M190" s="46"/>
      <c r="N190" s="108"/>
      <c r="O190" s="201"/>
      <c r="P190" s="207"/>
      <c r="Q190" s="201"/>
      <c r="R190" s="201"/>
      <c r="S190" s="145"/>
      <c r="U190" s="159" t="str">
        <f t="shared" si="17"/>
        <v/>
      </c>
      <c r="W190" s="70" t="str">
        <f t="shared" si="12"/>
        <v>N</v>
      </c>
      <c r="X190" s="70">
        <f t="shared" si="13"/>
        <v>0</v>
      </c>
      <c r="Y190" s="70">
        <f t="shared" si="14"/>
        <v>0</v>
      </c>
      <c r="Z190" s="70">
        <f>IF(H190=0,0,IF(COUNTIF(Lists!$B$3:$B$203,H190)&gt;0,0,1))</f>
        <v>0</v>
      </c>
      <c r="AA190" s="70">
        <f>IF(L190=0,0,IF(COUNTIF(Lists!$D$3:$D$25,L190)&gt;0,0,1))</f>
        <v>0</v>
      </c>
      <c r="AB190" s="115">
        <f t="shared" si="15"/>
        <v>0</v>
      </c>
      <c r="AC190" s="115">
        <f t="shared" si="16"/>
        <v>0</v>
      </c>
    </row>
    <row r="191" spans="2:29" s="68" customFormat="1" x14ac:dyDescent="0.35">
      <c r="B191" s="158"/>
      <c r="C191" s="181" t="str">
        <f>IF(L191=0,"",MAX($C$16:C190)+1)</f>
        <v/>
      </c>
      <c r="D191" s="122"/>
      <c r="E191" s="200"/>
      <c r="F191" s="201"/>
      <c r="G191" s="201"/>
      <c r="H191" s="201"/>
      <c r="I191" s="123"/>
      <c r="J191" s="201"/>
      <c r="K191" s="201"/>
      <c r="L191" s="201"/>
      <c r="M191" s="46"/>
      <c r="N191" s="108"/>
      <c r="O191" s="201"/>
      <c r="P191" s="207"/>
      <c r="Q191" s="201"/>
      <c r="R191" s="201"/>
      <c r="S191" s="145"/>
      <c r="U191" s="159" t="str">
        <f t="shared" si="17"/>
        <v/>
      </c>
      <c r="W191" s="70" t="str">
        <f t="shared" si="12"/>
        <v>N</v>
      </c>
      <c r="X191" s="70">
        <f t="shared" si="13"/>
        <v>0</v>
      </c>
      <c r="Y191" s="70">
        <f t="shared" si="14"/>
        <v>0</v>
      </c>
      <c r="Z191" s="70">
        <f>IF(H191=0,0,IF(COUNTIF(Lists!$B$3:$B$203,H191)&gt;0,0,1))</f>
        <v>0</v>
      </c>
      <c r="AA191" s="70">
        <f>IF(L191=0,0,IF(COUNTIF(Lists!$D$3:$D$25,L191)&gt;0,0,1))</f>
        <v>0</v>
      </c>
      <c r="AB191" s="115">
        <f t="shared" si="15"/>
        <v>0</v>
      </c>
      <c r="AC191" s="115">
        <f t="shared" si="16"/>
        <v>0</v>
      </c>
    </row>
    <row r="192" spans="2:29" s="68" customFormat="1" x14ac:dyDescent="0.35">
      <c r="B192" s="158"/>
      <c r="C192" s="181" t="str">
        <f>IF(L192=0,"",MAX($C$16:C191)+1)</f>
        <v/>
      </c>
      <c r="D192" s="122"/>
      <c r="E192" s="200"/>
      <c r="F192" s="201"/>
      <c r="G192" s="201"/>
      <c r="H192" s="201"/>
      <c r="I192" s="123"/>
      <c r="J192" s="201"/>
      <c r="K192" s="201"/>
      <c r="L192" s="201"/>
      <c r="M192" s="46"/>
      <c r="N192" s="108"/>
      <c r="O192" s="201"/>
      <c r="P192" s="207"/>
      <c r="Q192" s="201"/>
      <c r="R192" s="201"/>
      <c r="S192" s="145"/>
      <c r="U192" s="159" t="str">
        <f t="shared" si="17"/>
        <v/>
      </c>
      <c r="W192" s="70" t="str">
        <f t="shared" si="12"/>
        <v>N</v>
      </c>
      <c r="X192" s="70">
        <f t="shared" si="13"/>
        <v>0</v>
      </c>
      <c r="Y192" s="70">
        <f t="shared" si="14"/>
        <v>0</v>
      </c>
      <c r="Z192" s="70">
        <f>IF(H192=0,0,IF(COUNTIF(Lists!$B$3:$B$203,H192)&gt;0,0,1))</f>
        <v>0</v>
      </c>
      <c r="AA192" s="70">
        <f>IF(L192=0,0,IF(COUNTIF(Lists!$D$3:$D$25,L192)&gt;0,0,1))</f>
        <v>0</v>
      </c>
      <c r="AB192" s="115">
        <f t="shared" si="15"/>
        <v>0</v>
      </c>
      <c r="AC192" s="115">
        <f t="shared" si="16"/>
        <v>0</v>
      </c>
    </row>
    <row r="193" spans="2:29" s="68" customFormat="1" x14ac:dyDescent="0.35">
      <c r="B193" s="158"/>
      <c r="C193" s="181" t="str">
        <f>IF(L193=0,"",MAX($C$16:C192)+1)</f>
        <v/>
      </c>
      <c r="D193" s="122"/>
      <c r="E193" s="200"/>
      <c r="F193" s="201"/>
      <c r="G193" s="201"/>
      <c r="H193" s="201"/>
      <c r="I193" s="123"/>
      <c r="J193" s="201"/>
      <c r="K193" s="201"/>
      <c r="L193" s="201"/>
      <c r="M193" s="46"/>
      <c r="N193" s="108"/>
      <c r="O193" s="201"/>
      <c r="P193" s="207"/>
      <c r="Q193" s="201"/>
      <c r="R193" s="201"/>
      <c r="S193" s="145"/>
      <c r="U193" s="159" t="str">
        <f t="shared" si="17"/>
        <v/>
      </c>
      <c r="W193" s="70" t="str">
        <f t="shared" si="12"/>
        <v>N</v>
      </c>
      <c r="X193" s="70">
        <f t="shared" si="13"/>
        <v>0</v>
      </c>
      <c r="Y193" s="70">
        <f t="shared" si="14"/>
        <v>0</v>
      </c>
      <c r="Z193" s="70">
        <f>IF(H193=0,0,IF(COUNTIF(Lists!$B$3:$B$203,H193)&gt;0,0,1))</f>
        <v>0</v>
      </c>
      <c r="AA193" s="70">
        <f>IF(L193=0,0,IF(COUNTIF(Lists!$D$3:$D$25,L193)&gt;0,0,1))</f>
        <v>0</v>
      </c>
      <c r="AB193" s="115">
        <f t="shared" si="15"/>
        <v>0</v>
      </c>
      <c r="AC193" s="115">
        <f t="shared" si="16"/>
        <v>0</v>
      </c>
    </row>
    <row r="194" spans="2:29" s="68" customFormat="1" x14ac:dyDescent="0.35">
      <c r="B194" s="158"/>
      <c r="C194" s="181" t="str">
        <f>IF(L194=0,"",MAX($C$16:C193)+1)</f>
        <v/>
      </c>
      <c r="D194" s="122"/>
      <c r="E194" s="200"/>
      <c r="F194" s="201"/>
      <c r="G194" s="201"/>
      <c r="H194" s="201"/>
      <c r="I194" s="123"/>
      <c r="J194" s="201"/>
      <c r="K194" s="201"/>
      <c r="L194" s="201"/>
      <c r="M194" s="46"/>
      <c r="N194" s="108"/>
      <c r="O194" s="201"/>
      <c r="P194" s="207"/>
      <c r="Q194" s="201"/>
      <c r="R194" s="201"/>
      <c r="S194" s="145"/>
      <c r="U194" s="159" t="str">
        <f t="shared" si="17"/>
        <v/>
      </c>
      <c r="W194" s="70" t="str">
        <f t="shared" si="12"/>
        <v>N</v>
      </c>
      <c r="X194" s="70">
        <f t="shared" si="13"/>
        <v>0</v>
      </c>
      <c r="Y194" s="70">
        <f t="shared" si="14"/>
        <v>0</v>
      </c>
      <c r="Z194" s="70">
        <f>IF(H194=0,0,IF(COUNTIF(Lists!$B$3:$B$203,H194)&gt;0,0,1))</f>
        <v>0</v>
      </c>
      <c r="AA194" s="70">
        <f>IF(L194=0,0,IF(COUNTIF(Lists!$D$3:$D$25,L194)&gt;0,0,1))</f>
        <v>0</v>
      </c>
      <c r="AB194" s="115">
        <f t="shared" si="15"/>
        <v>0</v>
      </c>
      <c r="AC194" s="115">
        <f t="shared" si="16"/>
        <v>0</v>
      </c>
    </row>
    <row r="195" spans="2:29" s="68" customFormat="1" x14ac:dyDescent="0.35">
      <c r="B195" s="158"/>
      <c r="C195" s="181" t="str">
        <f>IF(L195=0,"",MAX($C$16:C194)+1)</f>
        <v/>
      </c>
      <c r="D195" s="122"/>
      <c r="E195" s="200"/>
      <c r="F195" s="201"/>
      <c r="G195" s="201"/>
      <c r="H195" s="201"/>
      <c r="I195" s="123"/>
      <c r="J195" s="201"/>
      <c r="K195" s="201"/>
      <c r="L195" s="201"/>
      <c r="M195" s="46"/>
      <c r="N195" s="108"/>
      <c r="O195" s="201"/>
      <c r="P195" s="207"/>
      <c r="Q195" s="201"/>
      <c r="R195" s="201"/>
      <c r="S195" s="145"/>
      <c r="U195" s="159" t="str">
        <f t="shared" si="17"/>
        <v/>
      </c>
      <c r="W195" s="70" t="str">
        <f t="shared" si="12"/>
        <v>N</v>
      </c>
      <c r="X195" s="70">
        <f t="shared" si="13"/>
        <v>0</v>
      </c>
      <c r="Y195" s="70">
        <f t="shared" si="14"/>
        <v>0</v>
      </c>
      <c r="Z195" s="70">
        <f>IF(H195=0,0,IF(COUNTIF(Lists!$B$3:$B$203,H195)&gt;0,0,1))</f>
        <v>0</v>
      </c>
      <c r="AA195" s="70">
        <f>IF(L195=0,0,IF(COUNTIF(Lists!$D$3:$D$25,L195)&gt;0,0,1))</f>
        <v>0</v>
      </c>
      <c r="AB195" s="115">
        <f t="shared" si="15"/>
        <v>0</v>
      </c>
      <c r="AC195" s="115">
        <f t="shared" si="16"/>
        <v>0</v>
      </c>
    </row>
    <row r="196" spans="2:29" s="68" customFormat="1" x14ac:dyDescent="0.35">
      <c r="B196" s="158"/>
      <c r="C196" s="181" t="str">
        <f>IF(L196=0,"",MAX($C$16:C195)+1)</f>
        <v/>
      </c>
      <c r="D196" s="122"/>
      <c r="E196" s="200"/>
      <c r="F196" s="201"/>
      <c r="G196" s="201"/>
      <c r="H196" s="201"/>
      <c r="I196" s="123"/>
      <c r="J196" s="201"/>
      <c r="K196" s="201"/>
      <c r="L196" s="201"/>
      <c r="M196" s="46"/>
      <c r="N196" s="108"/>
      <c r="O196" s="201"/>
      <c r="P196" s="207"/>
      <c r="Q196" s="201"/>
      <c r="R196" s="201"/>
      <c r="S196" s="145"/>
      <c r="U196" s="159" t="str">
        <f t="shared" si="17"/>
        <v/>
      </c>
      <c r="W196" s="70" t="str">
        <f t="shared" si="12"/>
        <v>N</v>
      </c>
      <c r="X196" s="70">
        <f t="shared" si="13"/>
        <v>0</v>
      </c>
      <c r="Y196" s="70">
        <f t="shared" si="14"/>
        <v>0</v>
      </c>
      <c r="Z196" s="70">
        <f>IF(H196=0,0,IF(COUNTIF(Lists!$B$3:$B$203,H196)&gt;0,0,1))</f>
        <v>0</v>
      </c>
      <c r="AA196" s="70">
        <f>IF(L196=0,0,IF(COUNTIF(Lists!$D$3:$D$25,L196)&gt;0,0,1))</f>
        <v>0</v>
      </c>
      <c r="AB196" s="115">
        <f t="shared" si="15"/>
        <v>0</v>
      </c>
      <c r="AC196" s="115">
        <f t="shared" si="16"/>
        <v>0</v>
      </c>
    </row>
    <row r="197" spans="2:29" s="68" customFormat="1" x14ac:dyDescent="0.35">
      <c r="B197" s="158"/>
      <c r="C197" s="181" t="str">
        <f>IF(L197=0,"",MAX($C$16:C196)+1)</f>
        <v/>
      </c>
      <c r="D197" s="122"/>
      <c r="E197" s="200"/>
      <c r="F197" s="201"/>
      <c r="G197" s="201"/>
      <c r="H197" s="201"/>
      <c r="I197" s="123"/>
      <c r="J197" s="201"/>
      <c r="K197" s="201"/>
      <c r="L197" s="201"/>
      <c r="M197" s="46"/>
      <c r="N197" s="108"/>
      <c r="O197" s="201"/>
      <c r="P197" s="207"/>
      <c r="Q197" s="201"/>
      <c r="R197" s="201"/>
      <c r="S197" s="145"/>
      <c r="U197" s="159" t="str">
        <f t="shared" si="17"/>
        <v/>
      </c>
      <c r="W197" s="70" t="str">
        <f t="shared" si="12"/>
        <v>N</v>
      </c>
      <c r="X197" s="70">
        <f t="shared" si="13"/>
        <v>0</v>
      </c>
      <c r="Y197" s="70">
        <f t="shared" si="14"/>
        <v>0</v>
      </c>
      <c r="Z197" s="70">
        <f>IF(H197=0,0,IF(COUNTIF(Lists!$B$3:$B$203,H197)&gt;0,0,1))</f>
        <v>0</v>
      </c>
      <c r="AA197" s="70">
        <f>IF(L197=0,0,IF(COUNTIF(Lists!$D$3:$D$25,L197)&gt;0,0,1))</f>
        <v>0</v>
      </c>
      <c r="AB197" s="115">
        <f t="shared" si="15"/>
        <v>0</v>
      </c>
      <c r="AC197" s="115">
        <f t="shared" si="16"/>
        <v>0</v>
      </c>
    </row>
    <row r="198" spans="2:29" s="68" customFormat="1" x14ac:dyDescent="0.35">
      <c r="B198" s="158"/>
      <c r="C198" s="181" t="str">
        <f>IF(L198=0,"",MAX($C$16:C197)+1)</f>
        <v/>
      </c>
      <c r="D198" s="122"/>
      <c r="E198" s="200"/>
      <c r="F198" s="201"/>
      <c r="G198" s="201"/>
      <c r="H198" s="201"/>
      <c r="I198" s="123"/>
      <c r="J198" s="201"/>
      <c r="K198" s="201"/>
      <c r="L198" s="201"/>
      <c r="M198" s="46"/>
      <c r="N198" s="108"/>
      <c r="O198" s="201"/>
      <c r="P198" s="207"/>
      <c r="Q198" s="201"/>
      <c r="R198" s="201"/>
      <c r="S198" s="145"/>
      <c r="U198" s="159" t="str">
        <f t="shared" si="17"/>
        <v/>
      </c>
      <c r="W198" s="70" t="str">
        <f t="shared" si="12"/>
        <v>N</v>
      </c>
      <c r="X198" s="70">
        <f t="shared" si="13"/>
        <v>0</v>
      </c>
      <c r="Y198" s="70">
        <f t="shared" si="14"/>
        <v>0</v>
      </c>
      <c r="Z198" s="70">
        <f>IF(H198=0,0,IF(COUNTIF(Lists!$B$3:$B$203,H198)&gt;0,0,1))</f>
        <v>0</v>
      </c>
      <c r="AA198" s="70">
        <f>IF(L198=0,0,IF(COUNTIF(Lists!$D$3:$D$25,L198)&gt;0,0,1))</f>
        <v>0</v>
      </c>
      <c r="AB198" s="115">
        <f t="shared" si="15"/>
        <v>0</v>
      </c>
      <c r="AC198" s="115">
        <f t="shared" si="16"/>
        <v>0</v>
      </c>
    </row>
    <row r="199" spans="2:29" s="68" customFormat="1" x14ac:dyDescent="0.35">
      <c r="B199" s="158"/>
      <c r="C199" s="181" t="str">
        <f>IF(L199=0,"",MAX($C$16:C198)+1)</f>
        <v/>
      </c>
      <c r="D199" s="122"/>
      <c r="E199" s="200"/>
      <c r="F199" s="201"/>
      <c r="G199" s="201"/>
      <c r="H199" s="201"/>
      <c r="I199" s="123"/>
      <c r="J199" s="201"/>
      <c r="K199" s="201"/>
      <c r="L199" s="201"/>
      <c r="M199" s="46"/>
      <c r="N199" s="108"/>
      <c r="O199" s="201"/>
      <c r="P199" s="207"/>
      <c r="Q199" s="201"/>
      <c r="R199" s="201"/>
      <c r="S199" s="145"/>
      <c r="U199" s="159" t="str">
        <f t="shared" si="17"/>
        <v/>
      </c>
      <c r="W199" s="70" t="str">
        <f t="shared" si="12"/>
        <v>N</v>
      </c>
      <c r="X199" s="70">
        <f t="shared" si="13"/>
        <v>0</v>
      </c>
      <c r="Y199" s="70">
        <f t="shared" si="14"/>
        <v>0</v>
      </c>
      <c r="Z199" s="70">
        <f>IF(H199=0,0,IF(COUNTIF(Lists!$B$3:$B$203,H199)&gt;0,0,1))</f>
        <v>0</v>
      </c>
      <c r="AA199" s="70">
        <f>IF(L199=0,0,IF(COUNTIF(Lists!$D$3:$D$25,L199)&gt;0,0,1))</f>
        <v>0</v>
      </c>
      <c r="AB199" s="115">
        <f t="shared" si="15"/>
        <v>0</v>
      </c>
      <c r="AC199" s="115">
        <f t="shared" si="16"/>
        <v>0</v>
      </c>
    </row>
    <row r="200" spans="2:29" s="68" customFormat="1" x14ac:dyDescent="0.35">
      <c r="B200" s="158"/>
      <c r="C200" s="181" t="str">
        <f>IF(L200=0,"",MAX($C$16:C199)+1)</f>
        <v/>
      </c>
      <c r="D200" s="122"/>
      <c r="E200" s="200"/>
      <c r="F200" s="201"/>
      <c r="G200" s="201"/>
      <c r="H200" s="201"/>
      <c r="I200" s="123"/>
      <c r="J200" s="201"/>
      <c r="K200" s="201"/>
      <c r="L200" s="201"/>
      <c r="M200" s="46"/>
      <c r="N200" s="108"/>
      <c r="O200" s="201"/>
      <c r="P200" s="207"/>
      <c r="Q200" s="201"/>
      <c r="R200" s="201"/>
      <c r="S200" s="145"/>
      <c r="U200" s="159" t="str">
        <f t="shared" si="17"/>
        <v/>
      </c>
      <c r="W200" s="70" t="str">
        <f t="shared" si="12"/>
        <v>N</v>
      </c>
      <c r="X200" s="70">
        <f t="shared" si="13"/>
        <v>0</v>
      </c>
      <c r="Y200" s="70">
        <f t="shared" si="14"/>
        <v>0</v>
      </c>
      <c r="Z200" s="70">
        <f>IF(H200=0,0,IF(COUNTIF(Lists!$B$3:$B$203,H200)&gt;0,0,1))</f>
        <v>0</v>
      </c>
      <c r="AA200" s="70">
        <f>IF(L200=0,0,IF(COUNTIF(Lists!$D$3:$D$25,L200)&gt;0,0,1))</f>
        <v>0</v>
      </c>
      <c r="AB200" s="115">
        <f t="shared" si="15"/>
        <v>0</v>
      </c>
      <c r="AC200" s="115">
        <f t="shared" si="16"/>
        <v>0</v>
      </c>
    </row>
    <row r="201" spans="2:29" s="68" customFormat="1" x14ac:dyDescent="0.35">
      <c r="B201" s="158"/>
      <c r="C201" s="181" t="str">
        <f>IF(L201=0,"",MAX($C$16:C200)+1)</f>
        <v/>
      </c>
      <c r="D201" s="122"/>
      <c r="E201" s="200"/>
      <c r="F201" s="201"/>
      <c r="G201" s="201"/>
      <c r="H201" s="201"/>
      <c r="I201" s="123"/>
      <c r="J201" s="201"/>
      <c r="K201" s="201"/>
      <c r="L201" s="201"/>
      <c r="M201" s="46"/>
      <c r="N201" s="108"/>
      <c r="O201" s="201"/>
      <c r="P201" s="207"/>
      <c r="Q201" s="201"/>
      <c r="R201" s="201"/>
      <c r="S201" s="145"/>
      <c r="U201" s="159" t="str">
        <f t="shared" si="17"/>
        <v/>
      </c>
      <c r="W201" s="70" t="str">
        <f t="shared" si="12"/>
        <v>N</v>
      </c>
      <c r="X201" s="70">
        <f t="shared" si="13"/>
        <v>0</v>
      </c>
      <c r="Y201" s="70">
        <f t="shared" si="14"/>
        <v>0</v>
      </c>
      <c r="Z201" s="70">
        <f>IF(H201=0,0,IF(COUNTIF(Lists!$B$3:$B$203,H201)&gt;0,0,1))</f>
        <v>0</v>
      </c>
      <c r="AA201" s="70">
        <f>IF(L201=0,0,IF(COUNTIF(Lists!$D$3:$D$25,L201)&gt;0,0,1))</f>
        <v>0</v>
      </c>
      <c r="AB201" s="115">
        <f t="shared" si="15"/>
        <v>0</v>
      </c>
      <c r="AC201" s="115">
        <f t="shared" si="16"/>
        <v>0</v>
      </c>
    </row>
    <row r="202" spans="2:29" s="68" customFormat="1" x14ac:dyDescent="0.35">
      <c r="B202" s="158"/>
      <c r="C202" s="181" t="str">
        <f>IF(L202=0,"",MAX($C$16:C201)+1)</f>
        <v/>
      </c>
      <c r="D202" s="122"/>
      <c r="E202" s="200"/>
      <c r="F202" s="201"/>
      <c r="G202" s="201"/>
      <c r="H202" s="201"/>
      <c r="I202" s="123"/>
      <c r="J202" s="201"/>
      <c r="K202" s="201"/>
      <c r="L202" s="201"/>
      <c r="M202" s="46"/>
      <c r="N202" s="108"/>
      <c r="O202" s="201"/>
      <c r="P202" s="207"/>
      <c r="Q202" s="201"/>
      <c r="R202" s="201"/>
      <c r="S202" s="145"/>
      <c r="U202" s="159" t="str">
        <f t="shared" si="17"/>
        <v/>
      </c>
      <c r="W202" s="70" t="str">
        <f t="shared" si="12"/>
        <v>N</v>
      </c>
      <c r="X202" s="70">
        <f t="shared" si="13"/>
        <v>0</v>
      </c>
      <c r="Y202" s="70">
        <f t="shared" si="14"/>
        <v>0</v>
      </c>
      <c r="Z202" s="70">
        <f>IF(H202=0,0,IF(COUNTIF(Lists!$B$3:$B$203,H202)&gt;0,0,1))</f>
        <v>0</v>
      </c>
      <c r="AA202" s="70">
        <f>IF(L202=0,0,IF(COUNTIF(Lists!$D$3:$D$25,L202)&gt;0,0,1))</f>
        <v>0</v>
      </c>
      <c r="AB202" s="115">
        <f t="shared" si="15"/>
        <v>0</v>
      </c>
      <c r="AC202" s="115">
        <f t="shared" si="16"/>
        <v>0</v>
      </c>
    </row>
    <row r="203" spans="2:29" s="68" customFormat="1" x14ac:dyDescent="0.35">
      <c r="B203" s="158"/>
      <c r="C203" s="181" t="str">
        <f>IF(L203=0,"",MAX($C$16:C202)+1)</f>
        <v/>
      </c>
      <c r="D203" s="122"/>
      <c r="E203" s="200"/>
      <c r="F203" s="201"/>
      <c r="G203" s="201"/>
      <c r="H203" s="201"/>
      <c r="I203" s="123"/>
      <c r="J203" s="201"/>
      <c r="K203" s="201"/>
      <c r="L203" s="201"/>
      <c r="M203" s="46"/>
      <c r="N203" s="108"/>
      <c r="O203" s="201"/>
      <c r="P203" s="207"/>
      <c r="Q203" s="201"/>
      <c r="R203" s="201"/>
      <c r="S203" s="145"/>
      <c r="U203" s="159" t="str">
        <f t="shared" si="17"/>
        <v/>
      </c>
      <c r="W203" s="70" t="str">
        <f t="shared" si="12"/>
        <v>N</v>
      </c>
      <c r="X203" s="70">
        <f t="shared" si="13"/>
        <v>0</v>
      </c>
      <c r="Y203" s="70">
        <f t="shared" si="14"/>
        <v>0</v>
      </c>
      <c r="Z203" s="70">
        <f>IF(H203=0,0,IF(COUNTIF(Lists!$B$3:$B$203,H203)&gt;0,0,1))</f>
        <v>0</v>
      </c>
      <c r="AA203" s="70">
        <f>IF(L203=0,0,IF(COUNTIF(Lists!$D$3:$D$25,L203)&gt;0,0,1))</f>
        <v>0</v>
      </c>
      <c r="AB203" s="115">
        <f t="shared" si="15"/>
        <v>0</v>
      </c>
      <c r="AC203" s="115">
        <f t="shared" si="16"/>
        <v>0</v>
      </c>
    </row>
    <row r="204" spans="2:29" s="68" customFormat="1" x14ac:dyDescent="0.35">
      <c r="B204" s="158"/>
      <c r="C204" s="181" t="str">
        <f>IF(L204=0,"",MAX($C$16:C203)+1)</f>
        <v/>
      </c>
      <c r="D204" s="122"/>
      <c r="E204" s="200"/>
      <c r="F204" s="201"/>
      <c r="G204" s="201"/>
      <c r="H204" s="201"/>
      <c r="I204" s="123"/>
      <c r="J204" s="201"/>
      <c r="K204" s="201"/>
      <c r="L204" s="201"/>
      <c r="M204" s="46"/>
      <c r="N204" s="108"/>
      <c r="O204" s="201"/>
      <c r="P204" s="207"/>
      <c r="Q204" s="201"/>
      <c r="R204" s="201"/>
      <c r="S204" s="145"/>
      <c r="U204" s="159" t="str">
        <f t="shared" si="17"/>
        <v/>
      </c>
      <c r="W204" s="70" t="str">
        <f t="shared" si="12"/>
        <v>N</v>
      </c>
      <c r="X204" s="70">
        <f t="shared" si="13"/>
        <v>0</v>
      </c>
      <c r="Y204" s="70">
        <f t="shared" si="14"/>
        <v>0</v>
      </c>
      <c r="Z204" s="70">
        <f>IF(H204=0,0,IF(COUNTIF(Lists!$B$3:$B$203,H204)&gt;0,0,1))</f>
        <v>0</v>
      </c>
      <c r="AA204" s="70">
        <f>IF(L204=0,0,IF(COUNTIF(Lists!$D$3:$D$25,L204)&gt;0,0,1))</f>
        <v>0</v>
      </c>
      <c r="AB204" s="115">
        <f t="shared" si="15"/>
        <v>0</v>
      </c>
      <c r="AC204" s="115">
        <f t="shared" si="16"/>
        <v>0</v>
      </c>
    </row>
    <row r="205" spans="2:29" s="68" customFormat="1" x14ac:dyDescent="0.35">
      <c r="B205" s="158"/>
      <c r="C205" s="181" t="str">
        <f>IF(L205=0,"",MAX($C$16:C204)+1)</f>
        <v/>
      </c>
      <c r="D205" s="122"/>
      <c r="E205" s="200"/>
      <c r="F205" s="201"/>
      <c r="G205" s="201"/>
      <c r="H205" s="201"/>
      <c r="I205" s="123"/>
      <c r="J205" s="201"/>
      <c r="K205" s="201"/>
      <c r="L205" s="201"/>
      <c r="M205" s="46"/>
      <c r="N205" s="108"/>
      <c r="O205" s="201"/>
      <c r="P205" s="207"/>
      <c r="Q205" s="201"/>
      <c r="R205" s="201"/>
      <c r="S205" s="145"/>
      <c r="U205" s="159" t="str">
        <f t="shared" si="17"/>
        <v/>
      </c>
      <c r="W205" s="70" t="str">
        <f t="shared" si="12"/>
        <v>N</v>
      </c>
      <c r="X205" s="70">
        <f t="shared" si="13"/>
        <v>0</v>
      </c>
      <c r="Y205" s="70">
        <f t="shared" si="14"/>
        <v>0</v>
      </c>
      <c r="Z205" s="70">
        <f>IF(H205=0,0,IF(COUNTIF(Lists!$B$3:$B$203,H205)&gt;0,0,1))</f>
        <v>0</v>
      </c>
      <c r="AA205" s="70">
        <f>IF(L205=0,0,IF(COUNTIF(Lists!$D$3:$D$25,L205)&gt;0,0,1))</f>
        <v>0</v>
      </c>
      <c r="AB205" s="115">
        <f t="shared" si="15"/>
        <v>0</v>
      </c>
      <c r="AC205" s="115">
        <f t="shared" si="16"/>
        <v>0</v>
      </c>
    </row>
    <row r="206" spans="2:29" s="68" customFormat="1" x14ac:dyDescent="0.35">
      <c r="B206" s="158"/>
      <c r="C206" s="181" t="str">
        <f>IF(L206=0,"",MAX($C$16:C205)+1)</f>
        <v/>
      </c>
      <c r="D206" s="122"/>
      <c r="E206" s="200"/>
      <c r="F206" s="201"/>
      <c r="G206" s="201"/>
      <c r="H206" s="201"/>
      <c r="I206" s="123"/>
      <c r="J206" s="201"/>
      <c r="K206" s="201"/>
      <c r="L206" s="201"/>
      <c r="M206" s="46"/>
      <c r="N206" s="108"/>
      <c r="O206" s="201"/>
      <c r="P206" s="207"/>
      <c r="Q206" s="201"/>
      <c r="R206" s="201"/>
      <c r="S206" s="145"/>
      <c r="U206" s="159" t="str">
        <f t="shared" si="17"/>
        <v/>
      </c>
      <c r="W206" s="70" t="str">
        <f t="shared" si="12"/>
        <v>N</v>
      </c>
      <c r="X206" s="70">
        <f t="shared" si="13"/>
        <v>0</v>
      </c>
      <c r="Y206" s="70">
        <f t="shared" si="14"/>
        <v>0</v>
      </c>
      <c r="Z206" s="70">
        <f>IF(H206=0,0,IF(COUNTIF(Lists!$B$3:$B$203,H206)&gt;0,0,1))</f>
        <v>0</v>
      </c>
      <c r="AA206" s="70">
        <f>IF(L206=0,0,IF(COUNTIF(Lists!$D$3:$D$25,L206)&gt;0,0,1))</f>
        <v>0</v>
      </c>
      <c r="AB206" s="115">
        <f t="shared" si="15"/>
        <v>0</v>
      </c>
      <c r="AC206" s="115">
        <f t="shared" si="16"/>
        <v>0</v>
      </c>
    </row>
    <row r="207" spans="2:29" s="68" customFormat="1" x14ac:dyDescent="0.35">
      <c r="B207" s="158"/>
      <c r="C207" s="181" t="str">
        <f>IF(L207=0,"",MAX($C$16:C206)+1)</f>
        <v/>
      </c>
      <c r="D207" s="122"/>
      <c r="E207" s="200"/>
      <c r="F207" s="201"/>
      <c r="G207" s="201"/>
      <c r="H207" s="201"/>
      <c r="I207" s="123"/>
      <c r="J207" s="201"/>
      <c r="K207" s="201"/>
      <c r="L207" s="201"/>
      <c r="M207" s="46"/>
      <c r="N207" s="108"/>
      <c r="O207" s="201"/>
      <c r="P207" s="207"/>
      <c r="Q207" s="201"/>
      <c r="R207" s="201"/>
      <c r="S207" s="145"/>
      <c r="U207" s="159" t="str">
        <f t="shared" si="17"/>
        <v/>
      </c>
      <c r="W207" s="70" t="str">
        <f t="shared" si="12"/>
        <v>N</v>
      </c>
      <c r="X207" s="70">
        <f t="shared" si="13"/>
        <v>0</v>
      </c>
      <c r="Y207" s="70">
        <f t="shared" si="14"/>
        <v>0</v>
      </c>
      <c r="Z207" s="70">
        <f>IF(H207=0,0,IF(COUNTIF(Lists!$B$3:$B$203,H207)&gt;0,0,1))</f>
        <v>0</v>
      </c>
      <c r="AA207" s="70">
        <f>IF(L207=0,0,IF(COUNTIF(Lists!$D$3:$D$25,L207)&gt;0,0,1))</f>
        <v>0</v>
      </c>
      <c r="AB207" s="115">
        <f t="shared" si="15"/>
        <v>0</v>
      </c>
      <c r="AC207" s="115">
        <f t="shared" si="16"/>
        <v>0</v>
      </c>
    </row>
    <row r="208" spans="2:29" s="68" customFormat="1" x14ac:dyDescent="0.35">
      <c r="B208" s="158"/>
      <c r="C208" s="181" t="str">
        <f>IF(L208=0,"",MAX($C$16:C207)+1)</f>
        <v/>
      </c>
      <c r="D208" s="122"/>
      <c r="E208" s="200"/>
      <c r="F208" s="201"/>
      <c r="G208" s="201"/>
      <c r="H208" s="201"/>
      <c r="I208" s="123"/>
      <c r="J208" s="201"/>
      <c r="K208" s="201"/>
      <c r="L208" s="201"/>
      <c r="M208" s="46"/>
      <c r="N208" s="108"/>
      <c r="O208" s="201"/>
      <c r="P208" s="207"/>
      <c r="Q208" s="201"/>
      <c r="R208" s="201"/>
      <c r="S208" s="145"/>
      <c r="U208" s="159" t="str">
        <f t="shared" si="17"/>
        <v/>
      </c>
      <c r="W208" s="70" t="str">
        <f t="shared" ref="W208:W271" si="18">IF(C208="","N","Y")</f>
        <v>N</v>
      </c>
      <c r="X208" s="70">
        <f t="shared" ref="X208:X271" si="19">IF(C208="",0,IF(OR(D208=0,E208=0,J208,K208=0,F208=0,G208=0,H208=0,I208=0,L208=0,M208=0,N208=0,O208=0,P208=0,Q208=0,R208=0),1,0))</f>
        <v>0</v>
      </c>
      <c r="Y208" s="70">
        <f t="shared" ref="Y208:Y271" si="20">IF(OR(D208=0,AND(D208&gt;=StartDate,D208&lt;=EndDate)),0,1)</f>
        <v>0</v>
      </c>
      <c r="Z208" s="70">
        <f>IF(H208=0,0,IF(COUNTIF(Lists!$B$3:$B$203,H208)&gt;0,0,1))</f>
        <v>0</v>
      </c>
      <c r="AA208" s="70">
        <f>IF(L208=0,0,IF(COUNTIF(Lists!$D$3:$D$25,L208)&gt;0,0,1))</f>
        <v>0</v>
      </c>
      <c r="AB208" s="115">
        <f t="shared" ref="AB208:AB271" si="21">IF(Q208=0,0,IF(COUNTIF(TransactionType,Q208)&gt;0,0,1))</f>
        <v>0</v>
      </c>
      <c r="AC208" s="115">
        <f t="shared" ref="AC208:AC271" si="22">IF(R208=0,0,IF(OR(COUNTIF(NewIntendedUses,R208)&gt;0,COUNTIF(UsedIntendedUses,R208)&gt;0),0,1))</f>
        <v>0</v>
      </c>
    </row>
    <row r="209" spans="2:29" s="68" customFormat="1" x14ac:dyDescent="0.35">
      <c r="B209" s="158"/>
      <c r="C209" s="181" t="str">
        <f>IF(L209=0,"",MAX($C$16:C208)+1)</f>
        <v/>
      </c>
      <c r="D209" s="122"/>
      <c r="E209" s="200"/>
      <c r="F209" s="201"/>
      <c r="G209" s="201"/>
      <c r="H209" s="201"/>
      <c r="I209" s="123"/>
      <c r="J209" s="201"/>
      <c r="K209" s="201"/>
      <c r="L209" s="201"/>
      <c r="M209" s="46"/>
      <c r="N209" s="108"/>
      <c r="O209" s="201"/>
      <c r="P209" s="207"/>
      <c r="Q209" s="201"/>
      <c r="R209" s="201"/>
      <c r="S209" s="145"/>
      <c r="U209" s="159" t="str">
        <f t="shared" ref="U209:U272" si="23">IF(SUM(X209:AC209)&gt;0,"ROW INCOMPLETE OR INVALID DATA ENTERED; ENTER/EDIT DATA IN REQUIRED FIELDS","")</f>
        <v/>
      </c>
      <c r="W209" s="70" t="str">
        <f t="shared" si="18"/>
        <v>N</v>
      </c>
      <c r="X209" s="70">
        <f t="shared" si="19"/>
        <v>0</v>
      </c>
      <c r="Y209" s="70">
        <f t="shared" si="20"/>
        <v>0</v>
      </c>
      <c r="Z209" s="70">
        <f>IF(H209=0,0,IF(COUNTIF(Lists!$B$3:$B$203,H209)&gt;0,0,1))</f>
        <v>0</v>
      </c>
      <c r="AA209" s="70">
        <f>IF(L209=0,0,IF(COUNTIF(Lists!$D$3:$D$25,L209)&gt;0,0,1))</f>
        <v>0</v>
      </c>
      <c r="AB209" s="115">
        <f t="shared" si="21"/>
        <v>0</v>
      </c>
      <c r="AC209" s="115">
        <f t="shared" si="22"/>
        <v>0</v>
      </c>
    </row>
    <row r="210" spans="2:29" s="68" customFormat="1" x14ac:dyDescent="0.35">
      <c r="B210" s="158"/>
      <c r="C210" s="181" t="str">
        <f>IF(L210=0,"",MAX($C$16:C209)+1)</f>
        <v/>
      </c>
      <c r="D210" s="122"/>
      <c r="E210" s="200"/>
      <c r="F210" s="201"/>
      <c r="G210" s="201"/>
      <c r="H210" s="201"/>
      <c r="I210" s="123"/>
      <c r="J210" s="201"/>
      <c r="K210" s="201"/>
      <c r="L210" s="201"/>
      <c r="M210" s="46"/>
      <c r="N210" s="108"/>
      <c r="O210" s="201"/>
      <c r="P210" s="207"/>
      <c r="Q210" s="201"/>
      <c r="R210" s="201"/>
      <c r="S210" s="145"/>
      <c r="U210" s="159" t="str">
        <f t="shared" si="23"/>
        <v/>
      </c>
      <c r="W210" s="70" t="str">
        <f t="shared" si="18"/>
        <v>N</v>
      </c>
      <c r="X210" s="70">
        <f t="shared" si="19"/>
        <v>0</v>
      </c>
      <c r="Y210" s="70">
        <f t="shared" si="20"/>
        <v>0</v>
      </c>
      <c r="Z210" s="70">
        <f>IF(H210=0,0,IF(COUNTIF(Lists!$B$3:$B$203,H210)&gt;0,0,1))</f>
        <v>0</v>
      </c>
      <c r="AA210" s="70">
        <f>IF(L210=0,0,IF(COUNTIF(Lists!$D$3:$D$25,L210)&gt;0,0,1))</f>
        <v>0</v>
      </c>
      <c r="AB210" s="115">
        <f t="shared" si="21"/>
        <v>0</v>
      </c>
      <c r="AC210" s="115">
        <f t="shared" si="22"/>
        <v>0</v>
      </c>
    </row>
    <row r="211" spans="2:29" s="68" customFormat="1" x14ac:dyDescent="0.35">
      <c r="B211" s="158"/>
      <c r="C211" s="181" t="str">
        <f>IF(L211=0,"",MAX($C$16:C210)+1)</f>
        <v/>
      </c>
      <c r="D211" s="122"/>
      <c r="E211" s="200"/>
      <c r="F211" s="201"/>
      <c r="G211" s="201"/>
      <c r="H211" s="201"/>
      <c r="I211" s="123"/>
      <c r="J211" s="201"/>
      <c r="K211" s="201"/>
      <c r="L211" s="201"/>
      <c r="M211" s="46"/>
      <c r="N211" s="108"/>
      <c r="O211" s="201"/>
      <c r="P211" s="207"/>
      <c r="Q211" s="201"/>
      <c r="R211" s="201"/>
      <c r="S211" s="145"/>
      <c r="U211" s="159" t="str">
        <f t="shared" si="23"/>
        <v/>
      </c>
      <c r="W211" s="70" t="str">
        <f t="shared" si="18"/>
        <v>N</v>
      </c>
      <c r="X211" s="70">
        <f t="shared" si="19"/>
        <v>0</v>
      </c>
      <c r="Y211" s="70">
        <f t="shared" si="20"/>
        <v>0</v>
      </c>
      <c r="Z211" s="70">
        <f>IF(H211=0,0,IF(COUNTIF(Lists!$B$3:$B$203,H211)&gt;0,0,1))</f>
        <v>0</v>
      </c>
      <c r="AA211" s="70">
        <f>IF(L211=0,0,IF(COUNTIF(Lists!$D$3:$D$25,L211)&gt;0,0,1))</f>
        <v>0</v>
      </c>
      <c r="AB211" s="115">
        <f t="shared" si="21"/>
        <v>0</v>
      </c>
      <c r="AC211" s="115">
        <f t="shared" si="22"/>
        <v>0</v>
      </c>
    </row>
    <row r="212" spans="2:29" s="68" customFormat="1" x14ac:dyDescent="0.35">
      <c r="B212" s="158"/>
      <c r="C212" s="181" t="str">
        <f>IF(L212=0,"",MAX($C$16:C211)+1)</f>
        <v/>
      </c>
      <c r="D212" s="122"/>
      <c r="E212" s="200"/>
      <c r="F212" s="201"/>
      <c r="G212" s="201"/>
      <c r="H212" s="201"/>
      <c r="I212" s="123"/>
      <c r="J212" s="201"/>
      <c r="K212" s="201"/>
      <c r="L212" s="201"/>
      <c r="M212" s="46"/>
      <c r="N212" s="108"/>
      <c r="O212" s="201"/>
      <c r="P212" s="207"/>
      <c r="Q212" s="201"/>
      <c r="R212" s="201"/>
      <c r="S212" s="145"/>
      <c r="U212" s="159" t="str">
        <f t="shared" si="23"/>
        <v/>
      </c>
      <c r="W212" s="70" t="str">
        <f t="shared" si="18"/>
        <v>N</v>
      </c>
      <c r="X212" s="70">
        <f t="shared" si="19"/>
        <v>0</v>
      </c>
      <c r="Y212" s="70">
        <f t="shared" si="20"/>
        <v>0</v>
      </c>
      <c r="Z212" s="70">
        <f>IF(H212=0,0,IF(COUNTIF(Lists!$B$3:$B$203,H212)&gt;0,0,1))</f>
        <v>0</v>
      </c>
      <c r="AA212" s="70">
        <f>IF(L212=0,0,IF(COUNTIF(Lists!$D$3:$D$25,L212)&gt;0,0,1))</f>
        <v>0</v>
      </c>
      <c r="AB212" s="115">
        <f t="shared" si="21"/>
        <v>0</v>
      </c>
      <c r="AC212" s="115">
        <f t="shared" si="22"/>
        <v>0</v>
      </c>
    </row>
    <row r="213" spans="2:29" s="68" customFormat="1" x14ac:dyDescent="0.35">
      <c r="B213" s="158"/>
      <c r="C213" s="181" t="str">
        <f>IF(L213=0,"",MAX($C$16:C212)+1)</f>
        <v/>
      </c>
      <c r="D213" s="122"/>
      <c r="E213" s="200"/>
      <c r="F213" s="201"/>
      <c r="G213" s="201"/>
      <c r="H213" s="201"/>
      <c r="I213" s="123"/>
      <c r="J213" s="201"/>
      <c r="K213" s="201"/>
      <c r="L213" s="201"/>
      <c r="M213" s="46"/>
      <c r="N213" s="108"/>
      <c r="O213" s="201"/>
      <c r="P213" s="207"/>
      <c r="Q213" s="201"/>
      <c r="R213" s="201"/>
      <c r="S213" s="145"/>
      <c r="U213" s="159" t="str">
        <f t="shared" si="23"/>
        <v/>
      </c>
      <c r="W213" s="70" t="str">
        <f t="shared" si="18"/>
        <v>N</v>
      </c>
      <c r="X213" s="70">
        <f t="shared" si="19"/>
        <v>0</v>
      </c>
      <c r="Y213" s="70">
        <f t="shared" si="20"/>
        <v>0</v>
      </c>
      <c r="Z213" s="70">
        <f>IF(H213=0,0,IF(COUNTIF(Lists!$B$3:$B$203,H213)&gt;0,0,1))</f>
        <v>0</v>
      </c>
      <c r="AA213" s="70">
        <f>IF(L213=0,0,IF(COUNTIF(Lists!$D$3:$D$25,L213)&gt;0,0,1))</f>
        <v>0</v>
      </c>
      <c r="AB213" s="115">
        <f t="shared" si="21"/>
        <v>0</v>
      </c>
      <c r="AC213" s="115">
        <f t="shared" si="22"/>
        <v>0</v>
      </c>
    </row>
    <row r="214" spans="2:29" s="68" customFormat="1" x14ac:dyDescent="0.35">
      <c r="B214" s="158"/>
      <c r="C214" s="181" t="str">
        <f>IF(L214=0,"",MAX($C$16:C213)+1)</f>
        <v/>
      </c>
      <c r="D214" s="122"/>
      <c r="E214" s="200"/>
      <c r="F214" s="201"/>
      <c r="G214" s="201"/>
      <c r="H214" s="201"/>
      <c r="I214" s="123"/>
      <c r="J214" s="201"/>
      <c r="K214" s="201"/>
      <c r="L214" s="201"/>
      <c r="M214" s="46"/>
      <c r="N214" s="108"/>
      <c r="O214" s="201"/>
      <c r="P214" s="207"/>
      <c r="Q214" s="201"/>
      <c r="R214" s="201"/>
      <c r="S214" s="145"/>
      <c r="U214" s="159" t="str">
        <f t="shared" si="23"/>
        <v/>
      </c>
      <c r="W214" s="70" t="str">
        <f t="shared" si="18"/>
        <v>N</v>
      </c>
      <c r="X214" s="70">
        <f t="shared" si="19"/>
        <v>0</v>
      </c>
      <c r="Y214" s="70">
        <f t="shared" si="20"/>
        <v>0</v>
      </c>
      <c r="Z214" s="70">
        <f>IF(H214=0,0,IF(COUNTIF(Lists!$B$3:$B$203,H214)&gt;0,0,1))</f>
        <v>0</v>
      </c>
      <c r="AA214" s="70">
        <f>IF(L214=0,0,IF(COUNTIF(Lists!$D$3:$D$25,L214)&gt;0,0,1))</f>
        <v>0</v>
      </c>
      <c r="AB214" s="115">
        <f t="shared" si="21"/>
        <v>0</v>
      </c>
      <c r="AC214" s="115">
        <f t="shared" si="22"/>
        <v>0</v>
      </c>
    </row>
    <row r="215" spans="2:29" s="68" customFormat="1" x14ac:dyDescent="0.35">
      <c r="B215" s="158"/>
      <c r="C215" s="181" t="str">
        <f>IF(L215=0,"",MAX($C$16:C214)+1)</f>
        <v/>
      </c>
      <c r="D215" s="122"/>
      <c r="E215" s="200"/>
      <c r="F215" s="201"/>
      <c r="G215" s="201"/>
      <c r="H215" s="201"/>
      <c r="I215" s="123"/>
      <c r="J215" s="201"/>
      <c r="K215" s="201"/>
      <c r="L215" s="201"/>
      <c r="M215" s="46"/>
      <c r="N215" s="108"/>
      <c r="O215" s="201"/>
      <c r="P215" s="207"/>
      <c r="Q215" s="201"/>
      <c r="R215" s="201"/>
      <c r="S215" s="145"/>
      <c r="U215" s="159" t="str">
        <f t="shared" si="23"/>
        <v/>
      </c>
      <c r="W215" s="70" t="str">
        <f t="shared" si="18"/>
        <v>N</v>
      </c>
      <c r="X215" s="70">
        <f t="shared" si="19"/>
        <v>0</v>
      </c>
      <c r="Y215" s="70">
        <f t="shared" si="20"/>
        <v>0</v>
      </c>
      <c r="Z215" s="70">
        <f>IF(H215=0,0,IF(COUNTIF(Lists!$B$3:$B$203,H215)&gt;0,0,1))</f>
        <v>0</v>
      </c>
      <c r="AA215" s="70">
        <f>IF(L215=0,0,IF(COUNTIF(Lists!$D$3:$D$25,L215)&gt;0,0,1))</f>
        <v>0</v>
      </c>
      <c r="AB215" s="115">
        <f t="shared" si="21"/>
        <v>0</v>
      </c>
      <c r="AC215" s="115">
        <f t="shared" si="22"/>
        <v>0</v>
      </c>
    </row>
    <row r="216" spans="2:29" s="68" customFormat="1" x14ac:dyDescent="0.35">
      <c r="B216" s="158"/>
      <c r="C216" s="181" t="str">
        <f>IF(L216=0,"",MAX($C$16:C215)+1)</f>
        <v/>
      </c>
      <c r="D216" s="122"/>
      <c r="E216" s="200"/>
      <c r="F216" s="201"/>
      <c r="G216" s="201"/>
      <c r="H216" s="201"/>
      <c r="I216" s="123"/>
      <c r="J216" s="201"/>
      <c r="K216" s="201"/>
      <c r="L216" s="201"/>
      <c r="M216" s="46"/>
      <c r="N216" s="108"/>
      <c r="O216" s="201"/>
      <c r="P216" s="207"/>
      <c r="Q216" s="201"/>
      <c r="R216" s="201"/>
      <c r="S216" s="145"/>
      <c r="U216" s="159" t="str">
        <f t="shared" si="23"/>
        <v/>
      </c>
      <c r="W216" s="70" t="str">
        <f t="shared" si="18"/>
        <v>N</v>
      </c>
      <c r="X216" s="70">
        <f t="shared" si="19"/>
        <v>0</v>
      </c>
      <c r="Y216" s="70">
        <f t="shared" si="20"/>
        <v>0</v>
      </c>
      <c r="Z216" s="70">
        <f>IF(H216=0,0,IF(COUNTIF(Lists!$B$3:$B$203,H216)&gt;0,0,1))</f>
        <v>0</v>
      </c>
      <c r="AA216" s="70">
        <f>IF(L216=0,0,IF(COUNTIF(Lists!$D$3:$D$25,L216)&gt;0,0,1))</f>
        <v>0</v>
      </c>
      <c r="AB216" s="115">
        <f t="shared" si="21"/>
        <v>0</v>
      </c>
      <c r="AC216" s="115">
        <f t="shared" si="22"/>
        <v>0</v>
      </c>
    </row>
    <row r="217" spans="2:29" s="68" customFormat="1" x14ac:dyDescent="0.35">
      <c r="B217" s="158"/>
      <c r="C217" s="181" t="str">
        <f>IF(L217=0,"",MAX($C$16:C216)+1)</f>
        <v/>
      </c>
      <c r="D217" s="122"/>
      <c r="E217" s="200"/>
      <c r="F217" s="201"/>
      <c r="G217" s="201"/>
      <c r="H217" s="201"/>
      <c r="I217" s="123"/>
      <c r="J217" s="201"/>
      <c r="K217" s="201"/>
      <c r="L217" s="201"/>
      <c r="M217" s="46"/>
      <c r="N217" s="108"/>
      <c r="O217" s="201"/>
      <c r="P217" s="207"/>
      <c r="Q217" s="201"/>
      <c r="R217" s="201"/>
      <c r="S217" s="145"/>
      <c r="U217" s="159" t="str">
        <f t="shared" si="23"/>
        <v/>
      </c>
      <c r="W217" s="70" t="str">
        <f t="shared" si="18"/>
        <v>N</v>
      </c>
      <c r="X217" s="70">
        <f t="shared" si="19"/>
        <v>0</v>
      </c>
      <c r="Y217" s="70">
        <f t="shared" si="20"/>
        <v>0</v>
      </c>
      <c r="Z217" s="70">
        <f>IF(H217=0,0,IF(COUNTIF(Lists!$B$3:$B$203,H217)&gt;0,0,1))</f>
        <v>0</v>
      </c>
      <c r="AA217" s="70">
        <f>IF(L217=0,0,IF(COUNTIF(Lists!$D$3:$D$25,L217)&gt;0,0,1))</f>
        <v>0</v>
      </c>
      <c r="AB217" s="115">
        <f t="shared" si="21"/>
        <v>0</v>
      </c>
      <c r="AC217" s="115">
        <f t="shared" si="22"/>
        <v>0</v>
      </c>
    </row>
    <row r="218" spans="2:29" s="68" customFormat="1" x14ac:dyDescent="0.35">
      <c r="B218" s="158"/>
      <c r="C218" s="181" t="str">
        <f>IF(L218=0,"",MAX($C$16:C217)+1)</f>
        <v/>
      </c>
      <c r="D218" s="122"/>
      <c r="E218" s="200"/>
      <c r="F218" s="201"/>
      <c r="G218" s="201"/>
      <c r="H218" s="201"/>
      <c r="I218" s="123"/>
      <c r="J218" s="201"/>
      <c r="K218" s="201"/>
      <c r="L218" s="201"/>
      <c r="M218" s="46"/>
      <c r="N218" s="108"/>
      <c r="O218" s="201"/>
      <c r="P218" s="207"/>
      <c r="Q218" s="201"/>
      <c r="R218" s="201"/>
      <c r="S218" s="145"/>
      <c r="U218" s="159" t="str">
        <f t="shared" si="23"/>
        <v/>
      </c>
      <c r="W218" s="70" t="str">
        <f t="shared" si="18"/>
        <v>N</v>
      </c>
      <c r="X218" s="70">
        <f t="shared" si="19"/>
        <v>0</v>
      </c>
      <c r="Y218" s="70">
        <f t="shared" si="20"/>
        <v>0</v>
      </c>
      <c r="Z218" s="70">
        <f>IF(H218=0,0,IF(COUNTIF(Lists!$B$3:$B$203,H218)&gt;0,0,1))</f>
        <v>0</v>
      </c>
      <c r="AA218" s="70">
        <f>IF(L218=0,0,IF(COUNTIF(Lists!$D$3:$D$25,L218)&gt;0,0,1))</f>
        <v>0</v>
      </c>
      <c r="AB218" s="115">
        <f t="shared" si="21"/>
        <v>0</v>
      </c>
      <c r="AC218" s="115">
        <f t="shared" si="22"/>
        <v>0</v>
      </c>
    </row>
    <row r="219" spans="2:29" s="68" customFormat="1" x14ac:dyDescent="0.35">
      <c r="B219" s="158"/>
      <c r="C219" s="181" t="str">
        <f>IF(L219=0,"",MAX($C$16:C218)+1)</f>
        <v/>
      </c>
      <c r="D219" s="122"/>
      <c r="E219" s="200"/>
      <c r="F219" s="201"/>
      <c r="G219" s="201"/>
      <c r="H219" s="201"/>
      <c r="I219" s="123"/>
      <c r="J219" s="201"/>
      <c r="K219" s="201"/>
      <c r="L219" s="201"/>
      <c r="M219" s="46"/>
      <c r="N219" s="108"/>
      <c r="O219" s="201"/>
      <c r="P219" s="207"/>
      <c r="Q219" s="201"/>
      <c r="R219" s="201"/>
      <c r="S219" s="145"/>
      <c r="U219" s="159" t="str">
        <f t="shared" si="23"/>
        <v/>
      </c>
      <c r="W219" s="70" t="str">
        <f t="shared" si="18"/>
        <v>N</v>
      </c>
      <c r="X219" s="70">
        <f t="shared" si="19"/>
        <v>0</v>
      </c>
      <c r="Y219" s="70">
        <f t="shared" si="20"/>
        <v>0</v>
      </c>
      <c r="Z219" s="70">
        <f>IF(H219=0,0,IF(COUNTIF(Lists!$B$3:$B$203,H219)&gt;0,0,1))</f>
        <v>0</v>
      </c>
      <c r="AA219" s="70">
        <f>IF(L219=0,0,IF(COUNTIF(Lists!$D$3:$D$25,L219)&gt;0,0,1))</f>
        <v>0</v>
      </c>
      <c r="AB219" s="115">
        <f t="shared" si="21"/>
        <v>0</v>
      </c>
      <c r="AC219" s="115">
        <f t="shared" si="22"/>
        <v>0</v>
      </c>
    </row>
    <row r="220" spans="2:29" s="68" customFormat="1" x14ac:dyDescent="0.35">
      <c r="B220" s="158"/>
      <c r="C220" s="181" t="str">
        <f>IF(L220=0,"",MAX($C$16:C219)+1)</f>
        <v/>
      </c>
      <c r="D220" s="122"/>
      <c r="E220" s="200"/>
      <c r="F220" s="201"/>
      <c r="G220" s="201"/>
      <c r="H220" s="201"/>
      <c r="I220" s="123"/>
      <c r="J220" s="201"/>
      <c r="K220" s="201"/>
      <c r="L220" s="201"/>
      <c r="M220" s="46"/>
      <c r="N220" s="108"/>
      <c r="O220" s="201"/>
      <c r="P220" s="207"/>
      <c r="Q220" s="201"/>
      <c r="R220" s="201"/>
      <c r="S220" s="145"/>
      <c r="U220" s="159" t="str">
        <f t="shared" si="23"/>
        <v/>
      </c>
      <c r="W220" s="70" t="str">
        <f t="shared" si="18"/>
        <v>N</v>
      </c>
      <c r="X220" s="70">
        <f t="shared" si="19"/>
        <v>0</v>
      </c>
      <c r="Y220" s="70">
        <f t="shared" si="20"/>
        <v>0</v>
      </c>
      <c r="Z220" s="70">
        <f>IF(H220=0,0,IF(COUNTIF(Lists!$B$3:$B$203,H220)&gt;0,0,1))</f>
        <v>0</v>
      </c>
      <c r="AA220" s="70">
        <f>IF(L220=0,0,IF(COUNTIF(Lists!$D$3:$D$25,L220)&gt;0,0,1))</f>
        <v>0</v>
      </c>
      <c r="AB220" s="115">
        <f t="shared" si="21"/>
        <v>0</v>
      </c>
      <c r="AC220" s="115">
        <f t="shared" si="22"/>
        <v>0</v>
      </c>
    </row>
    <row r="221" spans="2:29" s="68" customFormat="1" x14ac:dyDescent="0.35">
      <c r="B221" s="158"/>
      <c r="C221" s="181" t="str">
        <f>IF(L221=0,"",MAX($C$16:C220)+1)</f>
        <v/>
      </c>
      <c r="D221" s="122"/>
      <c r="E221" s="200"/>
      <c r="F221" s="201"/>
      <c r="G221" s="201"/>
      <c r="H221" s="201"/>
      <c r="I221" s="123"/>
      <c r="J221" s="201"/>
      <c r="K221" s="201"/>
      <c r="L221" s="201"/>
      <c r="M221" s="46"/>
      <c r="N221" s="108"/>
      <c r="O221" s="201"/>
      <c r="P221" s="207"/>
      <c r="Q221" s="201"/>
      <c r="R221" s="201"/>
      <c r="S221" s="145"/>
      <c r="U221" s="159" t="str">
        <f t="shared" si="23"/>
        <v/>
      </c>
      <c r="W221" s="70" t="str">
        <f t="shared" si="18"/>
        <v>N</v>
      </c>
      <c r="X221" s="70">
        <f t="shared" si="19"/>
        <v>0</v>
      </c>
      <c r="Y221" s="70">
        <f t="shared" si="20"/>
        <v>0</v>
      </c>
      <c r="Z221" s="70">
        <f>IF(H221=0,0,IF(COUNTIF(Lists!$B$3:$B$203,H221)&gt;0,0,1))</f>
        <v>0</v>
      </c>
      <c r="AA221" s="70">
        <f>IF(L221=0,0,IF(COUNTIF(Lists!$D$3:$D$25,L221)&gt;0,0,1))</f>
        <v>0</v>
      </c>
      <c r="AB221" s="115">
        <f t="shared" si="21"/>
        <v>0</v>
      </c>
      <c r="AC221" s="115">
        <f t="shared" si="22"/>
        <v>0</v>
      </c>
    </row>
    <row r="222" spans="2:29" s="68" customFormat="1" x14ac:dyDescent="0.35">
      <c r="B222" s="158"/>
      <c r="C222" s="181" t="str">
        <f>IF(L222=0,"",MAX($C$16:C221)+1)</f>
        <v/>
      </c>
      <c r="D222" s="122"/>
      <c r="E222" s="200"/>
      <c r="F222" s="201"/>
      <c r="G222" s="201"/>
      <c r="H222" s="201"/>
      <c r="I222" s="123"/>
      <c r="J222" s="201"/>
      <c r="K222" s="201"/>
      <c r="L222" s="201"/>
      <c r="M222" s="46"/>
      <c r="N222" s="108"/>
      <c r="O222" s="201"/>
      <c r="P222" s="207"/>
      <c r="Q222" s="201"/>
      <c r="R222" s="201"/>
      <c r="S222" s="145"/>
      <c r="U222" s="159" t="str">
        <f t="shared" si="23"/>
        <v/>
      </c>
      <c r="W222" s="70" t="str">
        <f t="shared" si="18"/>
        <v>N</v>
      </c>
      <c r="X222" s="70">
        <f t="shared" si="19"/>
        <v>0</v>
      </c>
      <c r="Y222" s="70">
        <f t="shared" si="20"/>
        <v>0</v>
      </c>
      <c r="Z222" s="70">
        <f>IF(H222=0,0,IF(COUNTIF(Lists!$B$3:$B$203,H222)&gt;0,0,1))</f>
        <v>0</v>
      </c>
      <c r="AA222" s="70">
        <f>IF(L222=0,0,IF(COUNTIF(Lists!$D$3:$D$25,L222)&gt;0,0,1))</f>
        <v>0</v>
      </c>
      <c r="AB222" s="115">
        <f t="shared" si="21"/>
        <v>0</v>
      </c>
      <c r="AC222" s="115">
        <f t="shared" si="22"/>
        <v>0</v>
      </c>
    </row>
    <row r="223" spans="2:29" s="68" customFormat="1" x14ac:dyDescent="0.35">
      <c r="B223" s="158"/>
      <c r="C223" s="181" t="str">
        <f>IF(L223=0,"",MAX($C$16:C222)+1)</f>
        <v/>
      </c>
      <c r="D223" s="122"/>
      <c r="E223" s="200"/>
      <c r="F223" s="201"/>
      <c r="G223" s="201"/>
      <c r="H223" s="201"/>
      <c r="I223" s="123"/>
      <c r="J223" s="201"/>
      <c r="K223" s="201"/>
      <c r="L223" s="201"/>
      <c r="M223" s="46"/>
      <c r="N223" s="108"/>
      <c r="O223" s="201"/>
      <c r="P223" s="207"/>
      <c r="Q223" s="201"/>
      <c r="R223" s="201"/>
      <c r="S223" s="145"/>
      <c r="U223" s="159" t="str">
        <f t="shared" si="23"/>
        <v/>
      </c>
      <c r="W223" s="70" t="str">
        <f t="shared" si="18"/>
        <v>N</v>
      </c>
      <c r="X223" s="70">
        <f t="shared" si="19"/>
        <v>0</v>
      </c>
      <c r="Y223" s="70">
        <f t="shared" si="20"/>
        <v>0</v>
      </c>
      <c r="Z223" s="70">
        <f>IF(H223=0,0,IF(COUNTIF(Lists!$B$3:$B$203,H223)&gt;0,0,1))</f>
        <v>0</v>
      </c>
      <c r="AA223" s="70">
        <f>IF(L223=0,0,IF(COUNTIF(Lists!$D$3:$D$25,L223)&gt;0,0,1))</f>
        <v>0</v>
      </c>
      <c r="AB223" s="115">
        <f t="shared" si="21"/>
        <v>0</v>
      </c>
      <c r="AC223" s="115">
        <f t="shared" si="22"/>
        <v>0</v>
      </c>
    </row>
    <row r="224" spans="2:29" s="68" customFormat="1" x14ac:dyDescent="0.35">
      <c r="B224" s="158"/>
      <c r="C224" s="181" t="str">
        <f>IF(L224=0,"",MAX($C$16:C223)+1)</f>
        <v/>
      </c>
      <c r="D224" s="122"/>
      <c r="E224" s="200"/>
      <c r="F224" s="201"/>
      <c r="G224" s="201"/>
      <c r="H224" s="201"/>
      <c r="I224" s="123"/>
      <c r="J224" s="201"/>
      <c r="K224" s="201"/>
      <c r="L224" s="201"/>
      <c r="M224" s="46"/>
      <c r="N224" s="108"/>
      <c r="O224" s="201"/>
      <c r="P224" s="207"/>
      <c r="Q224" s="201"/>
      <c r="R224" s="201"/>
      <c r="S224" s="145"/>
      <c r="U224" s="159" t="str">
        <f t="shared" si="23"/>
        <v/>
      </c>
      <c r="W224" s="70" t="str">
        <f t="shared" si="18"/>
        <v>N</v>
      </c>
      <c r="X224" s="70">
        <f t="shared" si="19"/>
        <v>0</v>
      </c>
      <c r="Y224" s="70">
        <f t="shared" si="20"/>
        <v>0</v>
      </c>
      <c r="Z224" s="70">
        <f>IF(H224=0,0,IF(COUNTIF(Lists!$B$3:$B$203,H224)&gt;0,0,1))</f>
        <v>0</v>
      </c>
      <c r="AA224" s="70">
        <f>IF(L224=0,0,IF(COUNTIF(Lists!$D$3:$D$25,L224)&gt;0,0,1))</f>
        <v>0</v>
      </c>
      <c r="AB224" s="115">
        <f t="shared" si="21"/>
        <v>0</v>
      </c>
      <c r="AC224" s="115">
        <f t="shared" si="22"/>
        <v>0</v>
      </c>
    </row>
    <row r="225" spans="2:29" s="68" customFormat="1" x14ac:dyDescent="0.35">
      <c r="B225" s="158"/>
      <c r="C225" s="181" t="str">
        <f>IF(L225=0,"",MAX($C$16:C224)+1)</f>
        <v/>
      </c>
      <c r="D225" s="122"/>
      <c r="E225" s="200"/>
      <c r="F225" s="201"/>
      <c r="G225" s="201"/>
      <c r="H225" s="201"/>
      <c r="I225" s="123"/>
      <c r="J225" s="201"/>
      <c r="K225" s="201"/>
      <c r="L225" s="201"/>
      <c r="M225" s="46"/>
      <c r="N225" s="108"/>
      <c r="O225" s="201"/>
      <c r="P225" s="207"/>
      <c r="Q225" s="201"/>
      <c r="R225" s="201"/>
      <c r="S225" s="145"/>
      <c r="U225" s="159" t="str">
        <f t="shared" si="23"/>
        <v/>
      </c>
      <c r="W225" s="70" t="str">
        <f t="shared" si="18"/>
        <v>N</v>
      </c>
      <c r="X225" s="70">
        <f t="shared" si="19"/>
        <v>0</v>
      </c>
      <c r="Y225" s="70">
        <f t="shared" si="20"/>
        <v>0</v>
      </c>
      <c r="Z225" s="70">
        <f>IF(H225=0,0,IF(COUNTIF(Lists!$B$3:$B$203,H225)&gt;0,0,1))</f>
        <v>0</v>
      </c>
      <c r="AA225" s="70">
        <f>IF(L225=0,0,IF(COUNTIF(Lists!$D$3:$D$25,L225)&gt;0,0,1))</f>
        <v>0</v>
      </c>
      <c r="AB225" s="115">
        <f t="shared" si="21"/>
        <v>0</v>
      </c>
      <c r="AC225" s="115">
        <f t="shared" si="22"/>
        <v>0</v>
      </c>
    </row>
    <row r="226" spans="2:29" s="68" customFormat="1" x14ac:dyDescent="0.35">
      <c r="B226" s="158"/>
      <c r="C226" s="181" t="str">
        <f>IF(L226=0,"",MAX($C$16:C225)+1)</f>
        <v/>
      </c>
      <c r="D226" s="122"/>
      <c r="E226" s="200"/>
      <c r="F226" s="201"/>
      <c r="G226" s="201"/>
      <c r="H226" s="201"/>
      <c r="I226" s="123"/>
      <c r="J226" s="201"/>
      <c r="K226" s="201"/>
      <c r="L226" s="201"/>
      <c r="M226" s="46"/>
      <c r="N226" s="108"/>
      <c r="O226" s="201"/>
      <c r="P226" s="207"/>
      <c r="Q226" s="201"/>
      <c r="R226" s="201"/>
      <c r="S226" s="145"/>
      <c r="U226" s="159" t="str">
        <f t="shared" si="23"/>
        <v/>
      </c>
      <c r="W226" s="70" t="str">
        <f t="shared" si="18"/>
        <v>N</v>
      </c>
      <c r="X226" s="70">
        <f t="shared" si="19"/>
        <v>0</v>
      </c>
      <c r="Y226" s="70">
        <f t="shared" si="20"/>
        <v>0</v>
      </c>
      <c r="Z226" s="70">
        <f>IF(H226=0,0,IF(COUNTIF(Lists!$B$3:$B$203,H226)&gt;0,0,1))</f>
        <v>0</v>
      </c>
      <c r="AA226" s="70">
        <f>IF(L226=0,0,IF(COUNTIF(Lists!$D$3:$D$25,L226)&gt;0,0,1))</f>
        <v>0</v>
      </c>
      <c r="AB226" s="115">
        <f t="shared" si="21"/>
        <v>0</v>
      </c>
      <c r="AC226" s="115">
        <f t="shared" si="22"/>
        <v>0</v>
      </c>
    </row>
    <row r="227" spans="2:29" s="68" customFormat="1" x14ac:dyDescent="0.35">
      <c r="B227" s="158"/>
      <c r="C227" s="181" t="str">
        <f>IF(L227=0,"",MAX($C$16:C226)+1)</f>
        <v/>
      </c>
      <c r="D227" s="122"/>
      <c r="E227" s="200"/>
      <c r="F227" s="201"/>
      <c r="G227" s="201"/>
      <c r="H227" s="201"/>
      <c r="I227" s="123"/>
      <c r="J227" s="201"/>
      <c r="K227" s="201"/>
      <c r="L227" s="201"/>
      <c r="M227" s="46"/>
      <c r="N227" s="108"/>
      <c r="O227" s="201"/>
      <c r="P227" s="207"/>
      <c r="Q227" s="201"/>
      <c r="R227" s="201"/>
      <c r="S227" s="145"/>
      <c r="U227" s="159" t="str">
        <f t="shared" si="23"/>
        <v/>
      </c>
      <c r="W227" s="70" t="str">
        <f t="shared" si="18"/>
        <v>N</v>
      </c>
      <c r="X227" s="70">
        <f t="shared" si="19"/>
        <v>0</v>
      </c>
      <c r="Y227" s="70">
        <f t="shared" si="20"/>
        <v>0</v>
      </c>
      <c r="Z227" s="70">
        <f>IF(H227=0,0,IF(COUNTIF(Lists!$B$3:$B$203,H227)&gt;0,0,1))</f>
        <v>0</v>
      </c>
      <c r="AA227" s="70">
        <f>IF(L227=0,0,IF(COUNTIF(Lists!$D$3:$D$25,L227)&gt;0,0,1))</f>
        <v>0</v>
      </c>
      <c r="AB227" s="115">
        <f t="shared" si="21"/>
        <v>0</v>
      </c>
      <c r="AC227" s="115">
        <f t="shared" si="22"/>
        <v>0</v>
      </c>
    </row>
    <row r="228" spans="2:29" s="68" customFormat="1" x14ac:dyDescent="0.35">
      <c r="B228" s="158"/>
      <c r="C228" s="181" t="str">
        <f>IF(L228=0,"",MAX($C$16:C227)+1)</f>
        <v/>
      </c>
      <c r="D228" s="122"/>
      <c r="E228" s="200"/>
      <c r="F228" s="201"/>
      <c r="G228" s="201"/>
      <c r="H228" s="201"/>
      <c r="I228" s="123"/>
      <c r="J228" s="201"/>
      <c r="K228" s="201"/>
      <c r="L228" s="201"/>
      <c r="M228" s="46"/>
      <c r="N228" s="108"/>
      <c r="O228" s="201"/>
      <c r="P228" s="207"/>
      <c r="Q228" s="201"/>
      <c r="R228" s="201"/>
      <c r="S228" s="145"/>
      <c r="U228" s="159" t="str">
        <f t="shared" si="23"/>
        <v/>
      </c>
      <c r="W228" s="70" t="str">
        <f t="shared" si="18"/>
        <v>N</v>
      </c>
      <c r="X228" s="70">
        <f t="shared" si="19"/>
        <v>0</v>
      </c>
      <c r="Y228" s="70">
        <f t="shared" si="20"/>
        <v>0</v>
      </c>
      <c r="Z228" s="70">
        <f>IF(H228=0,0,IF(COUNTIF(Lists!$B$3:$B$203,H228)&gt;0,0,1))</f>
        <v>0</v>
      </c>
      <c r="AA228" s="70">
        <f>IF(L228=0,0,IF(COUNTIF(Lists!$D$3:$D$25,L228)&gt;0,0,1))</f>
        <v>0</v>
      </c>
      <c r="AB228" s="115">
        <f t="shared" si="21"/>
        <v>0</v>
      </c>
      <c r="AC228" s="115">
        <f t="shared" si="22"/>
        <v>0</v>
      </c>
    </row>
    <row r="229" spans="2:29" s="68" customFormat="1" x14ac:dyDescent="0.35">
      <c r="B229" s="158"/>
      <c r="C229" s="181" t="str">
        <f>IF(L229=0,"",MAX($C$16:C228)+1)</f>
        <v/>
      </c>
      <c r="D229" s="122"/>
      <c r="E229" s="200"/>
      <c r="F229" s="201"/>
      <c r="G229" s="201"/>
      <c r="H229" s="201"/>
      <c r="I229" s="123"/>
      <c r="J229" s="201"/>
      <c r="K229" s="201"/>
      <c r="L229" s="201"/>
      <c r="M229" s="46"/>
      <c r="N229" s="108"/>
      <c r="O229" s="201"/>
      <c r="P229" s="207"/>
      <c r="Q229" s="201"/>
      <c r="R229" s="201"/>
      <c r="S229" s="145"/>
      <c r="U229" s="159" t="str">
        <f t="shared" si="23"/>
        <v/>
      </c>
      <c r="W229" s="70" t="str">
        <f t="shared" si="18"/>
        <v>N</v>
      </c>
      <c r="X229" s="70">
        <f t="shared" si="19"/>
        <v>0</v>
      </c>
      <c r="Y229" s="70">
        <f t="shared" si="20"/>
        <v>0</v>
      </c>
      <c r="Z229" s="70">
        <f>IF(H229=0,0,IF(COUNTIF(Lists!$B$3:$B$203,H229)&gt;0,0,1))</f>
        <v>0</v>
      </c>
      <c r="AA229" s="70">
        <f>IF(L229=0,0,IF(COUNTIF(Lists!$D$3:$D$25,L229)&gt;0,0,1))</f>
        <v>0</v>
      </c>
      <c r="AB229" s="115">
        <f t="shared" si="21"/>
        <v>0</v>
      </c>
      <c r="AC229" s="115">
        <f t="shared" si="22"/>
        <v>0</v>
      </c>
    </row>
    <row r="230" spans="2:29" s="68" customFormat="1" x14ac:dyDescent="0.35">
      <c r="B230" s="158"/>
      <c r="C230" s="181" t="str">
        <f>IF(L230=0,"",MAX($C$16:C229)+1)</f>
        <v/>
      </c>
      <c r="D230" s="122"/>
      <c r="E230" s="200"/>
      <c r="F230" s="201"/>
      <c r="G230" s="201"/>
      <c r="H230" s="201"/>
      <c r="I230" s="123"/>
      <c r="J230" s="201"/>
      <c r="K230" s="201"/>
      <c r="L230" s="201"/>
      <c r="M230" s="46"/>
      <c r="N230" s="108"/>
      <c r="O230" s="201"/>
      <c r="P230" s="207"/>
      <c r="Q230" s="201"/>
      <c r="R230" s="201"/>
      <c r="S230" s="145"/>
      <c r="U230" s="159" t="str">
        <f t="shared" si="23"/>
        <v/>
      </c>
      <c r="W230" s="70" t="str">
        <f t="shared" si="18"/>
        <v>N</v>
      </c>
      <c r="X230" s="70">
        <f t="shared" si="19"/>
        <v>0</v>
      </c>
      <c r="Y230" s="70">
        <f t="shared" si="20"/>
        <v>0</v>
      </c>
      <c r="Z230" s="70">
        <f>IF(H230=0,0,IF(COUNTIF(Lists!$B$3:$B$203,H230)&gt;0,0,1))</f>
        <v>0</v>
      </c>
      <c r="AA230" s="70">
        <f>IF(L230=0,0,IF(COUNTIF(Lists!$D$3:$D$25,L230)&gt;0,0,1))</f>
        <v>0</v>
      </c>
      <c r="AB230" s="115">
        <f t="shared" si="21"/>
        <v>0</v>
      </c>
      <c r="AC230" s="115">
        <f t="shared" si="22"/>
        <v>0</v>
      </c>
    </row>
    <row r="231" spans="2:29" s="68" customFormat="1" x14ac:dyDescent="0.35">
      <c r="B231" s="158"/>
      <c r="C231" s="181" t="str">
        <f>IF(L231=0,"",MAX($C$16:C230)+1)</f>
        <v/>
      </c>
      <c r="D231" s="122"/>
      <c r="E231" s="200"/>
      <c r="F231" s="201"/>
      <c r="G231" s="201"/>
      <c r="H231" s="201"/>
      <c r="I231" s="123"/>
      <c r="J231" s="201"/>
      <c r="K231" s="201"/>
      <c r="L231" s="201"/>
      <c r="M231" s="46"/>
      <c r="N231" s="108"/>
      <c r="O231" s="201"/>
      <c r="P231" s="207"/>
      <c r="Q231" s="201"/>
      <c r="R231" s="201"/>
      <c r="S231" s="145"/>
      <c r="U231" s="159" t="str">
        <f t="shared" si="23"/>
        <v/>
      </c>
      <c r="W231" s="70" t="str">
        <f t="shared" si="18"/>
        <v>N</v>
      </c>
      <c r="X231" s="70">
        <f t="shared" si="19"/>
        <v>0</v>
      </c>
      <c r="Y231" s="70">
        <f t="shared" si="20"/>
        <v>0</v>
      </c>
      <c r="Z231" s="70">
        <f>IF(H231=0,0,IF(COUNTIF(Lists!$B$3:$B$203,H231)&gt;0,0,1))</f>
        <v>0</v>
      </c>
      <c r="AA231" s="70">
        <f>IF(L231=0,0,IF(COUNTIF(Lists!$D$3:$D$25,L231)&gt;0,0,1))</f>
        <v>0</v>
      </c>
      <c r="AB231" s="115">
        <f t="shared" si="21"/>
        <v>0</v>
      </c>
      <c r="AC231" s="115">
        <f t="shared" si="22"/>
        <v>0</v>
      </c>
    </row>
    <row r="232" spans="2:29" s="68" customFormat="1" x14ac:dyDescent="0.35">
      <c r="B232" s="158"/>
      <c r="C232" s="181" t="str">
        <f>IF(L232=0,"",MAX($C$16:C231)+1)</f>
        <v/>
      </c>
      <c r="D232" s="122"/>
      <c r="E232" s="200"/>
      <c r="F232" s="201"/>
      <c r="G232" s="201"/>
      <c r="H232" s="201"/>
      <c r="I232" s="123"/>
      <c r="J232" s="201"/>
      <c r="K232" s="201"/>
      <c r="L232" s="201"/>
      <c r="M232" s="46"/>
      <c r="N232" s="108"/>
      <c r="O232" s="201"/>
      <c r="P232" s="207"/>
      <c r="Q232" s="201"/>
      <c r="R232" s="201"/>
      <c r="S232" s="145"/>
      <c r="U232" s="159" t="str">
        <f t="shared" si="23"/>
        <v/>
      </c>
      <c r="W232" s="70" t="str">
        <f t="shared" si="18"/>
        <v>N</v>
      </c>
      <c r="X232" s="70">
        <f t="shared" si="19"/>
        <v>0</v>
      </c>
      <c r="Y232" s="70">
        <f t="shared" si="20"/>
        <v>0</v>
      </c>
      <c r="Z232" s="70">
        <f>IF(H232=0,0,IF(COUNTIF(Lists!$B$3:$B$203,H232)&gt;0,0,1))</f>
        <v>0</v>
      </c>
      <c r="AA232" s="70">
        <f>IF(L232=0,0,IF(COUNTIF(Lists!$D$3:$D$25,L232)&gt;0,0,1))</f>
        <v>0</v>
      </c>
      <c r="AB232" s="115">
        <f t="shared" si="21"/>
        <v>0</v>
      </c>
      <c r="AC232" s="115">
        <f t="shared" si="22"/>
        <v>0</v>
      </c>
    </row>
    <row r="233" spans="2:29" s="68" customFormat="1" x14ac:dyDescent="0.35">
      <c r="B233" s="158"/>
      <c r="C233" s="181" t="str">
        <f>IF(L233=0,"",MAX($C$16:C232)+1)</f>
        <v/>
      </c>
      <c r="D233" s="122"/>
      <c r="E233" s="200"/>
      <c r="F233" s="201"/>
      <c r="G233" s="201"/>
      <c r="H233" s="201"/>
      <c r="I233" s="123"/>
      <c r="J233" s="201"/>
      <c r="K233" s="201"/>
      <c r="L233" s="201"/>
      <c r="M233" s="46"/>
      <c r="N233" s="108"/>
      <c r="O233" s="201"/>
      <c r="P233" s="207"/>
      <c r="Q233" s="201"/>
      <c r="R233" s="201"/>
      <c r="S233" s="145"/>
      <c r="U233" s="159" t="str">
        <f t="shared" si="23"/>
        <v/>
      </c>
      <c r="W233" s="70" t="str">
        <f t="shared" si="18"/>
        <v>N</v>
      </c>
      <c r="X233" s="70">
        <f t="shared" si="19"/>
        <v>0</v>
      </c>
      <c r="Y233" s="70">
        <f t="shared" si="20"/>
        <v>0</v>
      </c>
      <c r="Z233" s="70">
        <f>IF(H233=0,0,IF(COUNTIF(Lists!$B$3:$B$203,H233)&gt;0,0,1))</f>
        <v>0</v>
      </c>
      <c r="AA233" s="70">
        <f>IF(L233=0,0,IF(COUNTIF(Lists!$D$3:$D$25,L233)&gt;0,0,1))</f>
        <v>0</v>
      </c>
      <c r="AB233" s="115">
        <f t="shared" si="21"/>
        <v>0</v>
      </c>
      <c r="AC233" s="115">
        <f t="shared" si="22"/>
        <v>0</v>
      </c>
    </row>
    <row r="234" spans="2:29" s="68" customFormat="1" x14ac:dyDescent="0.35">
      <c r="B234" s="158"/>
      <c r="C234" s="181" t="str">
        <f>IF(L234=0,"",MAX($C$16:C233)+1)</f>
        <v/>
      </c>
      <c r="D234" s="122"/>
      <c r="E234" s="200"/>
      <c r="F234" s="201"/>
      <c r="G234" s="201"/>
      <c r="H234" s="201"/>
      <c r="I234" s="123"/>
      <c r="J234" s="201"/>
      <c r="K234" s="201"/>
      <c r="L234" s="201"/>
      <c r="M234" s="46"/>
      <c r="N234" s="108"/>
      <c r="O234" s="201"/>
      <c r="P234" s="207"/>
      <c r="Q234" s="201"/>
      <c r="R234" s="201"/>
      <c r="S234" s="145"/>
      <c r="U234" s="159" t="str">
        <f t="shared" si="23"/>
        <v/>
      </c>
      <c r="W234" s="70" t="str">
        <f t="shared" si="18"/>
        <v>N</v>
      </c>
      <c r="X234" s="70">
        <f t="shared" si="19"/>
        <v>0</v>
      </c>
      <c r="Y234" s="70">
        <f t="shared" si="20"/>
        <v>0</v>
      </c>
      <c r="Z234" s="70">
        <f>IF(H234=0,0,IF(COUNTIF(Lists!$B$3:$B$203,H234)&gt;0,0,1))</f>
        <v>0</v>
      </c>
      <c r="AA234" s="70">
        <f>IF(L234=0,0,IF(COUNTIF(Lists!$D$3:$D$25,L234)&gt;0,0,1))</f>
        <v>0</v>
      </c>
      <c r="AB234" s="115">
        <f t="shared" si="21"/>
        <v>0</v>
      </c>
      <c r="AC234" s="115">
        <f t="shared" si="22"/>
        <v>0</v>
      </c>
    </row>
    <row r="235" spans="2:29" s="68" customFormat="1" x14ac:dyDescent="0.35">
      <c r="B235" s="158"/>
      <c r="C235" s="181" t="str">
        <f>IF(L235=0,"",MAX($C$16:C234)+1)</f>
        <v/>
      </c>
      <c r="D235" s="122"/>
      <c r="E235" s="200"/>
      <c r="F235" s="201"/>
      <c r="G235" s="201"/>
      <c r="H235" s="201"/>
      <c r="I235" s="123"/>
      <c r="J235" s="201"/>
      <c r="K235" s="201"/>
      <c r="L235" s="201"/>
      <c r="M235" s="46"/>
      <c r="N235" s="108"/>
      <c r="O235" s="201"/>
      <c r="P235" s="207"/>
      <c r="Q235" s="201"/>
      <c r="R235" s="201"/>
      <c r="S235" s="145"/>
      <c r="U235" s="159" t="str">
        <f t="shared" si="23"/>
        <v/>
      </c>
      <c r="W235" s="70" t="str">
        <f t="shared" si="18"/>
        <v>N</v>
      </c>
      <c r="X235" s="70">
        <f t="shared" si="19"/>
        <v>0</v>
      </c>
      <c r="Y235" s="70">
        <f t="shared" si="20"/>
        <v>0</v>
      </c>
      <c r="Z235" s="70">
        <f>IF(H235=0,0,IF(COUNTIF(Lists!$B$3:$B$203,H235)&gt;0,0,1))</f>
        <v>0</v>
      </c>
      <c r="AA235" s="70">
        <f>IF(L235=0,0,IF(COUNTIF(Lists!$D$3:$D$25,L235)&gt;0,0,1))</f>
        <v>0</v>
      </c>
      <c r="AB235" s="115">
        <f t="shared" si="21"/>
        <v>0</v>
      </c>
      <c r="AC235" s="115">
        <f t="shared" si="22"/>
        <v>0</v>
      </c>
    </row>
    <row r="236" spans="2:29" s="68" customFormat="1" x14ac:dyDescent="0.35">
      <c r="B236" s="158"/>
      <c r="C236" s="181" t="str">
        <f>IF(L236=0,"",MAX($C$16:C235)+1)</f>
        <v/>
      </c>
      <c r="D236" s="122"/>
      <c r="E236" s="200"/>
      <c r="F236" s="201"/>
      <c r="G236" s="201"/>
      <c r="H236" s="201"/>
      <c r="I236" s="123"/>
      <c r="J236" s="201"/>
      <c r="K236" s="201"/>
      <c r="L236" s="201"/>
      <c r="M236" s="46"/>
      <c r="N236" s="108"/>
      <c r="O236" s="201"/>
      <c r="P236" s="207"/>
      <c r="Q236" s="201"/>
      <c r="R236" s="201"/>
      <c r="S236" s="145"/>
      <c r="U236" s="159" t="str">
        <f t="shared" si="23"/>
        <v/>
      </c>
      <c r="W236" s="70" t="str">
        <f t="shared" si="18"/>
        <v>N</v>
      </c>
      <c r="X236" s="70">
        <f t="shared" si="19"/>
        <v>0</v>
      </c>
      <c r="Y236" s="70">
        <f t="shared" si="20"/>
        <v>0</v>
      </c>
      <c r="Z236" s="70">
        <f>IF(H236=0,0,IF(COUNTIF(Lists!$B$3:$B$203,H236)&gt;0,0,1))</f>
        <v>0</v>
      </c>
      <c r="AA236" s="70">
        <f>IF(L236=0,0,IF(COUNTIF(Lists!$D$3:$D$25,L236)&gt;0,0,1))</f>
        <v>0</v>
      </c>
      <c r="AB236" s="115">
        <f t="shared" si="21"/>
        <v>0</v>
      </c>
      <c r="AC236" s="115">
        <f t="shared" si="22"/>
        <v>0</v>
      </c>
    </row>
    <row r="237" spans="2:29" s="68" customFormat="1" x14ac:dyDescent="0.35">
      <c r="B237" s="158"/>
      <c r="C237" s="181" t="str">
        <f>IF(L237=0,"",MAX($C$16:C236)+1)</f>
        <v/>
      </c>
      <c r="D237" s="122"/>
      <c r="E237" s="200"/>
      <c r="F237" s="201"/>
      <c r="G237" s="201"/>
      <c r="H237" s="201"/>
      <c r="I237" s="123"/>
      <c r="J237" s="201"/>
      <c r="K237" s="201"/>
      <c r="L237" s="201"/>
      <c r="M237" s="46"/>
      <c r="N237" s="108"/>
      <c r="O237" s="201"/>
      <c r="P237" s="207"/>
      <c r="Q237" s="201"/>
      <c r="R237" s="201"/>
      <c r="S237" s="145"/>
      <c r="U237" s="159" t="str">
        <f t="shared" si="23"/>
        <v/>
      </c>
      <c r="W237" s="70" t="str">
        <f t="shared" si="18"/>
        <v>N</v>
      </c>
      <c r="X237" s="70">
        <f t="shared" si="19"/>
        <v>0</v>
      </c>
      <c r="Y237" s="70">
        <f t="shared" si="20"/>
        <v>0</v>
      </c>
      <c r="Z237" s="70">
        <f>IF(H237=0,0,IF(COUNTIF(Lists!$B$3:$B$203,H237)&gt;0,0,1))</f>
        <v>0</v>
      </c>
      <c r="AA237" s="70">
        <f>IF(L237=0,0,IF(COUNTIF(Lists!$D$3:$D$25,L237)&gt;0,0,1))</f>
        <v>0</v>
      </c>
      <c r="AB237" s="115">
        <f t="shared" si="21"/>
        <v>0</v>
      </c>
      <c r="AC237" s="115">
        <f t="shared" si="22"/>
        <v>0</v>
      </c>
    </row>
    <row r="238" spans="2:29" s="68" customFormat="1" x14ac:dyDescent="0.35">
      <c r="B238" s="158"/>
      <c r="C238" s="181" t="str">
        <f>IF(L238=0,"",MAX($C$16:C237)+1)</f>
        <v/>
      </c>
      <c r="D238" s="122"/>
      <c r="E238" s="200"/>
      <c r="F238" s="201"/>
      <c r="G238" s="201"/>
      <c r="H238" s="201"/>
      <c r="I238" s="123"/>
      <c r="J238" s="201"/>
      <c r="K238" s="201"/>
      <c r="L238" s="201"/>
      <c r="M238" s="46"/>
      <c r="N238" s="108"/>
      <c r="O238" s="201"/>
      <c r="P238" s="207"/>
      <c r="Q238" s="201"/>
      <c r="R238" s="201"/>
      <c r="S238" s="145"/>
      <c r="U238" s="159" t="str">
        <f t="shared" si="23"/>
        <v/>
      </c>
      <c r="W238" s="70" t="str">
        <f t="shared" si="18"/>
        <v>N</v>
      </c>
      <c r="X238" s="70">
        <f t="shared" si="19"/>
        <v>0</v>
      </c>
      <c r="Y238" s="70">
        <f t="shared" si="20"/>
        <v>0</v>
      </c>
      <c r="Z238" s="70">
        <f>IF(H238=0,0,IF(COUNTIF(Lists!$B$3:$B$203,H238)&gt;0,0,1))</f>
        <v>0</v>
      </c>
      <c r="AA238" s="70">
        <f>IF(L238=0,0,IF(COUNTIF(Lists!$D$3:$D$25,L238)&gt;0,0,1))</f>
        <v>0</v>
      </c>
      <c r="AB238" s="115">
        <f t="shared" si="21"/>
        <v>0</v>
      </c>
      <c r="AC238" s="115">
        <f t="shared" si="22"/>
        <v>0</v>
      </c>
    </row>
    <row r="239" spans="2:29" s="68" customFormat="1" x14ac:dyDescent="0.35">
      <c r="B239" s="158"/>
      <c r="C239" s="181" t="str">
        <f>IF(L239=0,"",MAX($C$16:C238)+1)</f>
        <v/>
      </c>
      <c r="D239" s="122"/>
      <c r="E239" s="200"/>
      <c r="F239" s="201"/>
      <c r="G239" s="201"/>
      <c r="H239" s="201"/>
      <c r="I239" s="123"/>
      <c r="J239" s="201"/>
      <c r="K239" s="201"/>
      <c r="L239" s="201"/>
      <c r="M239" s="46"/>
      <c r="N239" s="108"/>
      <c r="O239" s="201"/>
      <c r="P239" s="207"/>
      <c r="Q239" s="201"/>
      <c r="R239" s="201"/>
      <c r="S239" s="145"/>
      <c r="U239" s="159" t="str">
        <f t="shared" si="23"/>
        <v/>
      </c>
      <c r="W239" s="70" t="str">
        <f t="shared" si="18"/>
        <v>N</v>
      </c>
      <c r="X239" s="70">
        <f t="shared" si="19"/>
        <v>0</v>
      </c>
      <c r="Y239" s="70">
        <f t="shared" si="20"/>
        <v>0</v>
      </c>
      <c r="Z239" s="70">
        <f>IF(H239=0,0,IF(COUNTIF(Lists!$B$3:$B$203,H239)&gt;0,0,1))</f>
        <v>0</v>
      </c>
      <c r="AA239" s="70">
        <f>IF(L239=0,0,IF(COUNTIF(Lists!$D$3:$D$25,L239)&gt;0,0,1))</f>
        <v>0</v>
      </c>
      <c r="AB239" s="115">
        <f t="shared" si="21"/>
        <v>0</v>
      </c>
      <c r="AC239" s="115">
        <f t="shared" si="22"/>
        <v>0</v>
      </c>
    </row>
    <row r="240" spans="2:29" s="68" customFormat="1" x14ac:dyDescent="0.35">
      <c r="B240" s="158"/>
      <c r="C240" s="181" t="str">
        <f>IF(L240=0,"",MAX($C$16:C239)+1)</f>
        <v/>
      </c>
      <c r="D240" s="122"/>
      <c r="E240" s="200"/>
      <c r="F240" s="201"/>
      <c r="G240" s="201"/>
      <c r="H240" s="201"/>
      <c r="I240" s="123"/>
      <c r="J240" s="201"/>
      <c r="K240" s="201"/>
      <c r="L240" s="201"/>
      <c r="M240" s="46"/>
      <c r="N240" s="108"/>
      <c r="O240" s="201"/>
      <c r="P240" s="207"/>
      <c r="Q240" s="201"/>
      <c r="R240" s="201"/>
      <c r="S240" s="145"/>
      <c r="U240" s="159" t="str">
        <f t="shared" si="23"/>
        <v/>
      </c>
      <c r="W240" s="70" t="str">
        <f t="shared" si="18"/>
        <v>N</v>
      </c>
      <c r="X240" s="70">
        <f t="shared" si="19"/>
        <v>0</v>
      </c>
      <c r="Y240" s="70">
        <f t="shared" si="20"/>
        <v>0</v>
      </c>
      <c r="Z240" s="70">
        <f>IF(H240=0,0,IF(COUNTIF(Lists!$B$3:$B$203,H240)&gt;0,0,1))</f>
        <v>0</v>
      </c>
      <c r="AA240" s="70">
        <f>IF(L240=0,0,IF(COUNTIF(Lists!$D$3:$D$25,L240)&gt;0,0,1))</f>
        <v>0</v>
      </c>
      <c r="AB240" s="115">
        <f t="shared" si="21"/>
        <v>0</v>
      </c>
      <c r="AC240" s="115">
        <f t="shared" si="22"/>
        <v>0</v>
      </c>
    </row>
    <row r="241" spans="2:29" s="68" customFormat="1" x14ac:dyDescent="0.35">
      <c r="B241" s="158"/>
      <c r="C241" s="181" t="str">
        <f>IF(L241=0,"",MAX($C$16:C240)+1)</f>
        <v/>
      </c>
      <c r="D241" s="122"/>
      <c r="E241" s="200"/>
      <c r="F241" s="201"/>
      <c r="G241" s="201"/>
      <c r="H241" s="201"/>
      <c r="I241" s="123"/>
      <c r="J241" s="201"/>
      <c r="K241" s="201"/>
      <c r="L241" s="201"/>
      <c r="M241" s="46"/>
      <c r="N241" s="108"/>
      <c r="O241" s="201"/>
      <c r="P241" s="207"/>
      <c r="Q241" s="201"/>
      <c r="R241" s="201"/>
      <c r="S241" s="145"/>
      <c r="U241" s="159" t="str">
        <f t="shared" si="23"/>
        <v/>
      </c>
      <c r="W241" s="70" t="str">
        <f t="shared" si="18"/>
        <v>N</v>
      </c>
      <c r="X241" s="70">
        <f t="shared" si="19"/>
        <v>0</v>
      </c>
      <c r="Y241" s="70">
        <f t="shared" si="20"/>
        <v>0</v>
      </c>
      <c r="Z241" s="70">
        <f>IF(H241=0,0,IF(COUNTIF(Lists!$B$3:$B$203,H241)&gt;0,0,1))</f>
        <v>0</v>
      </c>
      <c r="AA241" s="70">
        <f>IF(L241=0,0,IF(COUNTIF(Lists!$D$3:$D$25,L241)&gt;0,0,1))</f>
        <v>0</v>
      </c>
      <c r="AB241" s="115">
        <f t="shared" si="21"/>
        <v>0</v>
      </c>
      <c r="AC241" s="115">
        <f t="shared" si="22"/>
        <v>0</v>
      </c>
    </row>
    <row r="242" spans="2:29" s="68" customFormat="1" x14ac:dyDescent="0.35">
      <c r="B242" s="158"/>
      <c r="C242" s="181" t="str">
        <f>IF(L242=0,"",MAX($C$16:C241)+1)</f>
        <v/>
      </c>
      <c r="D242" s="122"/>
      <c r="E242" s="200"/>
      <c r="F242" s="201"/>
      <c r="G242" s="201"/>
      <c r="H242" s="201"/>
      <c r="I242" s="123"/>
      <c r="J242" s="201"/>
      <c r="K242" s="201"/>
      <c r="L242" s="201"/>
      <c r="M242" s="46"/>
      <c r="N242" s="108"/>
      <c r="O242" s="201"/>
      <c r="P242" s="207"/>
      <c r="Q242" s="201"/>
      <c r="R242" s="201"/>
      <c r="S242" s="145"/>
      <c r="U242" s="159" t="str">
        <f t="shared" si="23"/>
        <v/>
      </c>
      <c r="W242" s="70" t="str">
        <f t="shared" si="18"/>
        <v>N</v>
      </c>
      <c r="X242" s="70">
        <f t="shared" si="19"/>
        <v>0</v>
      </c>
      <c r="Y242" s="70">
        <f t="shared" si="20"/>
        <v>0</v>
      </c>
      <c r="Z242" s="70">
        <f>IF(H242=0,0,IF(COUNTIF(Lists!$B$3:$B$203,H242)&gt;0,0,1))</f>
        <v>0</v>
      </c>
      <c r="AA242" s="70">
        <f>IF(L242=0,0,IF(COUNTIF(Lists!$D$3:$D$25,L242)&gt;0,0,1))</f>
        <v>0</v>
      </c>
      <c r="AB242" s="115">
        <f t="shared" si="21"/>
        <v>0</v>
      </c>
      <c r="AC242" s="115">
        <f t="shared" si="22"/>
        <v>0</v>
      </c>
    </row>
    <row r="243" spans="2:29" s="68" customFormat="1" x14ac:dyDescent="0.35">
      <c r="B243" s="158"/>
      <c r="C243" s="181" t="str">
        <f>IF(L243=0,"",MAX($C$16:C242)+1)</f>
        <v/>
      </c>
      <c r="D243" s="122"/>
      <c r="E243" s="200"/>
      <c r="F243" s="201"/>
      <c r="G243" s="201"/>
      <c r="H243" s="201"/>
      <c r="I243" s="123"/>
      <c r="J243" s="201"/>
      <c r="K243" s="201"/>
      <c r="L243" s="201"/>
      <c r="M243" s="46"/>
      <c r="N243" s="108"/>
      <c r="O243" s="201"/>
      <c r="P243" s="207"/>
      <c r="Q243" s="201"/>
      <c r="R243" s="201"/>
      <c r="S243" s="145"/>
      <c r="U243" s="159" t="str">
        <f t="shared" si="23"/>
        <v/>
      </c>
      <c r="W243" s="70" t="str">
        <f t="shared" si="18"/>
        <v>N</v>
      </c>
      <c r="X243" s="70">
        <f t="shared" si="19"/>
        <v>0</v>
      </c>
      <c r="Y243" s="70">
        <f t="shared" si="20"/>
        <v>0</v>
      </c>
      <c r="Z243" s="70">
        <f>IF(H243=0,0,IF(COUNTIF(Lists!$B$3:$B$203,H243)&gt;0,0,1))</f>
        <v>0</v>
      </c>
      <c r="AA243" s="70">
        <f>IF(L243=0,0,IF(COUNTIF(Lists!$D$3:$D$25,L243)&gt;0,0,1))</f>
        <v>0</v>
      </c>
      <c r="AB243" s="115">
        <f t="shared" si="21"/>
        <v>0</v>
      </c>
      <c r="AC243" s="115">
        <f t="shared" si="22"/>
        <v>0</v>
      </c>
    </row>
    <row r="244" spans="2:29" s="68" customFormat="1" x14ac:dyDescent="0.35">
      <c r="B244" s="158"/>
      <c r="C244" s="181" t="str">
        <f>IF(L244=0,"",MAX($C$16:C243)+1)</f>
        <v/>
      </c>
      <c r="D244" s="122"/>
      <c r="E244" s="200"/>
      <c r="F244" s="201"/>
      <c r="G244" s="201"/>
      <c r="H244" s="201"/>
      <c r="I244" s="123"/>
      <c r="J244" s="201"/>
      <c r="K244" s="201"/>
      <c r="L244" s="201"/>
      <c r="M244" s="46"/>
      <c r="N244" s="108"/>
      <c r="O244" s="201"/>
      <c r="P244" s="207"/>
      <c r="Q244" s="201"/>
      <c r="R244" s="201"/>
      <c r="S244" s="145"/>
      <c r="U244" s="159" t="str">
        <f t="shared" si="23"/>
        <v/>
      </c>
      <c r="W244" s="70" t="str">
        <f t="shared" si="18"/>
        <v>N</v>
      </c>
      <c r="X244" s="70">
        <f t="shared" si="19"/>
        <v>0</v>
      </c>
      <c r="Y244" s="70">
        <f t="shared" si="20"/>
        <v>0</v>
      </c>
      <c r="Z244" s="70">
        <f>IF(H244=0,0,IF(COUNTIF(Lists!$B$3:$B$203,H244)&gt;0,0,1))</f>
        <v>0</v>
      </c>
      <c r="AA244" s="70">
        <f>IF(L244=0,0,IF(COUNTIF(Lists!$D$3:$D$25,L244)&gt;0,0,1))</f>
        <v>0</v>
      </c>
      <c r="AB244" s="115">
        <f t="shared" si="21"/>
        <v>0</v>
      </c>
      <c r="AC244" s="115">
        <f t="shared" si="22"/>
        <v>0</v>
      </c>
    </row>
    <row r="245" spans="2:29" s="68" customFormat="1" x14ac:dyDescent="0.35">
      <c r="B245" s="158"/>
      <c r="C245" s="181" t="str">
        <f>IF(L245=0,"",MAX($C$16:C244)+1)</f>
        <v/>
      </c>
      <c r="D245" s="122"/>
      <c r="E245" s="200"/>
      <c r="F245" s="201"/>
      <c r="G245" s="201"/>
      <c r="H245" s="201"/>
      <c r="I245" s="123"/>
      <c r="J245" s="201"/>
      <c r="K245" s="201"/>
      <c r="L245" s="201"/>
      <c r="M245" s="46"/>
      <c r="N245" s="108"/>
      <c r="O245" s="201"/>
      <c r="P245" s="207"/>
      <c r="Q245" s="201"/>
      <c r="R245" s="201"/>
      <c r="S245" s="145"/>
      <c r="U245" s="159" t="str">
        <f t="shared" si="23"/>
        <v/>
      </c>
      <c r="W245" s="70" t="str">
        <f t="shared" si="18"/>
        <v>N</v>
      </c>
      <c r="X245" s="70">
        <f t="shared" si="19"/>
        <v>0</v>
      </c>
      <c r="Y245" s="70">
        <f t="shared" si="20"/>
        <v>0</v>
      </c>
      <c r="Z245" s="70">
        <f>IF(H245=0,0,IF(COUNTIF(Lists!$B$3:$B$203,H245)&gt;0,0,1))</f>
        <v>0</v>
      </c>
      <c r="AA245" s="70">
        <f>IF(L245=0,0,IF(COUNTIF(Lists!$D$3:$D$25,L245)&gt;0,0,1))</f>
        <v>0</v>
      </c>
      <c r="AB245" s="115">
        <f t="shared" si="21"/>
        <v>0</v>
      </c>
      <c r="AC245" s="115">
        <f t="shared" si="22"/>
        <v>0</v>
      </c>
    </row>
    <row r="246" spans="2:29" s="68" customFormat="1" x14ac:dyDescent="0.35">
      <c r="B246" s="158"/>
      <c r="C246" s="181" t="str">
        <f>IF(L246=0,"",MAX($C$16:C245)+1)</f>
        <v/>
      </c>
      <c r="D246" s="122"/>
      <c r="E246" s="200"/>
      <c r="F246" s="201"/>
      <c r="G246" s="201"/>
      <c r="H246" s="201"/>
      <c r="I246" s="123"/>
      <c r="J246" s="201"/>
      <c r="K246" s="201"/>
      <c r="L246" s="201"/>
      <c r="M246" s="46"/>
      <c r="N246" s="108"/>
      <c r="O246" s="201"/>
      <c r="P246" s="207"/>
      <c r="Q246" s="201"/>
      <c r="R246" s="201"/>
      <c r="S246" s="145"/>
      <c r="U246" s="159" t="str">
        <f t="shared" si="23"/>
        <v/>
      </c>
      <c r="W246" s="70" t="str">
        <f t="shared" si="18"/>
        <v>N</v>
      </c>
      <c r="X246" s="70">
        <f t="shared" si="19"/>
        <v>0</v>
      </c>
      <c r="Y246" s="70">
        <f t="shared" si="20"/>
        <v>0</v>
      </c>
      <c r="Z246" s="70">
        <f>IF(H246=0,0,IF(COUNTIF(Lists!$B$3:$B$203,H246)&gt;0,0,1))</f>
        <v>0</v>
      </c>
      <c r="AA246" s="70">
        <f>IF(L246=0,0,IF(COUNTIF(Lists!$D$3:$D$25,L246)&gt;0,0,1))</f>
        <v>0</v>
      </c>
      <c r="AB246" s="115">
        <f t="shared" si="21"/>
        <v>0</v>
      </c>
      <c r="AC246" s="115">
        <f t="shared" si="22"/>
        <v>0</v>
      </c>
    </row>
    <row r="247" spans="2:29" s="68" customFormat="1" x14ac:dyDescent="0.35">
      <c r="B247" s="158"/>
      <c r="C247" s="181" t="str">
        <f>IF(L247=0,"",MAX($C$16:C246)+1)</f>
        <v/>
      </c>
      <c r="D247" s="122"/>
      <c r="E247" s="200"/>
      <c r="F247" s="201"/>
      <c r="G247" s="201"/>
      <c r="H247" s="201"/>
      <c r="I247" s="123"/>
      <c r="J247" s="201"/>
      <c r="K247" s="201"/>
      <c r="L247" s="201"/>
      <c r="M247" s="46"/>
      <c r="N247" s="108"/>
      <c r="O247" s="201"/>
      <c r="P247" s="207"/>
      <c r="Q247" s="201"/>
      <c r="R247" s="201"/>
      <c r="S247" s="145"/>
      <c r="U247" s="159" t="str">
        <f t="shared" si="23"/>
        <v/>
      </c>
      <c r="W247" s="70" t="str">
        <f t="shared" si="18"/>
        <v>N</v>
      </c>
      <c r="X247" s="70">
        <f t="shared" si="19"/>
        <v>0</v>
      </c>
      <c r="Y247" s="70">
        <f t="shared" si="20"/>
        <v>0</v>
      </c>
      <c r="Z247" s="70">
        <f>IF(H247=0,0,IF(COUNTIF(Lists!$B$3:$B$203,H247)&gt;0,0,1))</f>
        <v>0</v>
      </c>
      <c r="AA247" s="70">
        <f>IF(L247=0,0,IF(COUNTIF(Lists!$D$3:$D$25,L247)&gt;0,0,1))</f>
        <v>0</v>
      </c>
      <c r="AB247" s="115">
        <f t="shared" si="21"/>
        <v>0</v>
      </c>
      <c r="AC247" s="115">
        <f t="shared" si="22"/>
        <v>0</v>
      </c>
    </row>
    <row r="248" spans="2:29" s="68" customFormat="1" x14ac:dyDescent="0.35">
      <c r="B248" s="158"/>
      <c r="C248" s="181" t="str">
        <f>IF(L248=0,"",MAX($C$16:C247)+1)</f>
        <v/>
      </c>
      <c r="D248" s="122"/>
      <c r="E248" s="200"/>
      <c r="F248" s="201"/>
      <c r="G248" s="201"/>
      <c r="H248" s="201"/>
      <c r="I248" s="123"/>
      <c r="J248" s="201"/>
      <c r="K248" s="201"/>
      <c r="L248" s="201"/>
      <c r="M248" s="46"/>
      <c r="N248" s="108"/>
      <c r="O248" s="201"/>
      <c r="P248" s="207"/>
      <c r="Q248" s="201"/>
      <c r="R248" s="201"/>
      <c r="S248" s="145"/>
      <c r="U248" s="159" t="str">
        <f t="shared" si="23"/>
        <v/>
      </c>
      <c r="W248" s="70" t="str">
        <f t="shared" si="18"/>
        <v>N</v>
      </c>
      <c r="X248" s="70">
        <f t="shared" si="19"/>
        <v>0</v>
      </c>
      <c r="Y248" s="70">
        <f t="shared" si="20"/>
        <v>0</v>
      </c>
      <c r="Z248" s="70">
        <f>IF(H248=0,0,IF(COUNTIF(Lists!$B$3:$B$203,H248)&gt;0,0,1))</f>
        <v>0</v>
      </c>
      <c r="AA248" s="70">
        <f>IF(L248=0,0,IF(COUNTIF(Lists!$D$3:$D$25,L248)&gt;0,0,1))</f>
        <v>0</v>
      </c>
      <c r="AB248" s="115">
        <f t="shared" si="21"/>
        <v>0</v>
      </c>
      <c r="AC248" s="115">
        <f t="shared" si="22"/>
        <v>0</v>
      </c>
    </row>
    <row r="249" spans="2:29" s="68" customFormat="1" x14ac:dyDescent="0.35">
      <c r="B249" s="158"/>
      <c r="C249" s="181" t="str">
        <f>IF(L249=0,"",MAX($C$16:C248)+1)</f>
        <v/>
      </c>
      <c r="D249" s="122"/>
      <c r="E249" s="200"/>
      <c r="F249" s="201"/>
      <c r="G249" s="201"/>
      <c r="H249" s="201"/>
      <c r="I249" s="123"/>
      <c r="J249" s="201"/>
      <c r="K249" s="201"/>
      <c r="L249" s="201"/>
      <c r="M249" s="46"/>
      <c r="N249" s="108"/>
      <c r="O249" s="201"/>
      <c r="P249" s="207"/>
      <c r="Q249" s="201"/>
      <c r="R249" s="201"/>
      <c r="S249" s="145"/>
      <c r="U249" s="159" t="str">
        <f t="shared" si="23"/>
        <v/>
      </c>
      <c r="W249" s="70" t="str">
        <f t="shared" si="18"/>
        <v>N</v>
      </c>
      <c r="X249" s="70">
        <f t="shared" si="19"/>
        <v>0</v>
      </c>
      <c r="Y249" s="70">
        <f t="shared" si="20"/>
        <v>0</v>
      </c>
      <c r="Z249" s="70">
        <f>IF(H249=0,0,IF(COUNTIF(Lists!$B$3:$B$203,H249)&gt;0,0,1))</f>
        <v>0</v>
      </c>
      <c r="AA249" s="70">
        <f>IF(L249=0,0,IF(COUNTIF(Lists!$D$3:$D$25,L249)&gt;0,0,1))</f>
        <v>0</v>
      </c>
      <c r="AB249" s="115">
        <f t="shared" si="21"/>
        <v>0</v>
      </c>
      <c r="AC249" s="115">
        <f t="shared" si="22"/>
        <v>0</v>
      </c>
    </row>
    <row r="250" spans="2:29" s="68" customFormat="1" x14ac:dyDescent="0.35">
      <c r="B250" s="158"/>
      <c r="C250" s="181" t="str">
        <f>IF(L250=0,"",MAX($C$16:C249)+1)</f>
        <v/>
      </c>
      <c r="D250" s="122"/>
      <c r="E250" s="200"/>
      <c r="F250" s="201"/>
      <c r="G250" s="201"/>
      <c r="H250" s="201"/>
      <c r="I250" s="123"/>
      <c r="J250" s="201"/>
      <c r="K250" s="201"/>
      <c r="L250" s="201"/>
      <c r="M250" s="46"/>
      <c r="N250" s="108"/>
      <c r="O250" s="201"/>
      <c r="P250" s="207"/>
      <c r="Q250" s="201"/>
      <c r="R250" s="201"/>
      <c r="S250" s="145"/>
      <c r="U250" s="159" t="str">
        <f t="shared" si="23"/>
        <v/>
      </c>
      <c r="W250" s="70" t="str">
        <f t="shared" si="18"/>
        <v>N</v>
      </c>
      <c r="X250" s="70">
        <f t="shared" si="19"/>
        <v>0</v>
      </c>
      <c r="Y250" s="70">
        <f t="shared" si="20"/>
        <v>0</v>
      </c>
      <c r="Z250" s="70">
        <f>IF(H250=0,0,IF(COUNTIF(Lists!$B$3:$B$203,H250)&gt;0,0,1))</f>
        <v>0</v>
      </c>
      <c r="AA250" s="70">
        <f>IF(L250=0,0,IF(COUNTIF(Lists!$D$3:$D$25,L250)&gt;0,0,1))</f>
        <v>0</v>
      </c>
      <c r="AB250" s="115">
        <f t="shared" si="21"/>
        <v>0</v>
      </c>
      <c r="AC250" s="115">
        <f t="shared" si="22"/>
        <v>0</v>
      </c>
    </row>
    <row r="251" spans="2:29" s="68" customFormat="1" x14ac:dyDescent="0.35">
      <c r="B251" s="158"/>
      <c r="C251" s="181" t="str">
        <f>IF(L251=0,"",MAX($C$16:C250)+1)</f>
        <v/>
      </c>
      <c r="D251" s="122"/>
      <c r="E251" s="200"/>
      <c r="F251" s="201"/>
      <c r="G251" s="201"/>
      <c r="H251" s="201"/>
      <c r="I251" s="123"/>
      <c r="J251" s="201"/>
      <c r="K251" s="201"/>
      <c r="L251" s="201"/>
      <c r="M251" s="46"/>
      <c r="N251" s="108"/>
      <c r="O251" s="201"/>
      <c r="P251" s="207"/>
      <c r="Q251" s="201"/>
      <c r="R251" s="201"/>
      <c r="S251" s="145"/>
      <c r="U251" s="159" t="str">
        <f t="shared" si="23"/>
        <v/>
      </c>
      <c r="W251" s="70" t="str">
        <f t="shared" si="18"/>
        <v>N</v>
      </c>
      <c r="X251" s="70">
        <f t="shared" si="19"/>
        <v>0</v>
      </c>
      <c r="Y251" s="70">
        <f t="shared" si="20"/>
        <v>0</v>
      </c>
      <c r="Z251" s="70">
        <f>IF(H251=0,0,IF(COUNTIF(Lists!$B$3:$B$203,H251)&gt;0,0,1))</f>
        <v>0</v>
      </c>
      <c r="AA251" s="70">
        <f>IF(L251=0,0,IF(COUNTIF(Lists!$D$3:$D$25,L251)&gt;0,0,1))</f>
        <v>0</v>
      </c>
      <c r="AB251" s="115">
        <f t="shared" si="21"/>
        <v>0</v>
      </c>
      <c r="AC251" s="115">
        <f t="shared" si="22"/>
        <v>0</v>
      </c>
    </row>
    <row r="252" spans="2:29" s="68" customFormat="1" x14ac:dyDescent="0.35">
      <c r="B252" s="158"/>
      <c r="C252" s="181" t="str">
        <f>IF(L252=0,"",MAX($C$16:C251)+1)</f>
        <v/>
      </c>
      <c r="D252" s="122"/>
      <c r="E252" s="200"/>
      <c r="F252" s="201"/>
      <c r="G252" s="201"/>
      <c r="H252" s="201"/>
      <c r="I252" s="123"/>
      <c r="J252" s="201"/>
      <c r="K252" s="201"/>
      <c r="L252" s="201"/>
      <c r="M252" s="46"/>
      <c r="N252" s="108"/>
      <c r="O252" s="201"/>
      <c r="P252" s="207"/>
      <c r="Q252" s="201"/>
      <c r="R252" s="201"/>
      <c r="S252" s="145"/>
      <c r="U252" s="159" t="str">
        <f t="shared" si="23"/>
        <v/>
      </c>
      <c r="W252" s="70" t="str">
        <f t="shared" si="18"/>
        <v>N</v>
      </c>
      <c r="X252" s="70">
        <f t="shared" si="19"/>
        <v>0</v>
      </c>
      <c r="Y252" s="70">
        <f t="shared" si="20"/>
        <v>0</v>
      </c>
      <c r="Z252" s="70">
        <f>IF(H252=0,0,IF(COUNTIF(Lists!$B$3:$B$203,H252)&gt;0,0,1))</f>
        <v>0</v>
      </c>
      <c r="AA252" s="70">
        <f>IF(L252=0,0,IF(COUNTIF(Lists!$D$3:$D$25,L252)&gt;0,0,1))</f>
        <v>0</v>
      </c>
      <c r="AB252" s="115">
        <f t="shared" si="21"/>
        <v>0</v>
      </c>
      <c r="AC252" s="115">
        <f t="shared" si="22"/>
        <v>0</v>
      </c>
    </row>
    <row r="253" spans="2:29" s="68" customFormat="1" x14ac:dyDescent="0.35">
      <c r="B253" s="158"/>
      <c r="C253" s="181" t="str">
        <f>IF(L253=0,"",MAX($C$16:C252)+1)</f>
        <v/>
      </c>
      <c r="D253" s="122"/>
      <c r="E253" s="200"/>
      <c r="F253" s="201"/>
      <c r="G253" s="201"/>
      <c r="H253" s="201"/>
      <c r="I253" s="123"/>
      <c r="J253" s="201"/>
      <c r="K253" s="201"/>
      <c r="L253" s="201"/>
      <c r="M253" s="46"/>
      <c r="N253" s="108"/>
      <c r="O253" s="201"/>
      <c r="P253" s="207"/>
      <c r="Q253" s="201"/>
      <c r="R253" s="201"/>
      <c r="S253" s="145"/>
      <c r="U253" s="159" t="str">
        <f t="shared" si="23"/>
        <v/>
      </c>
      <c r="W253" s="70" t="str">
        <f t="shared" si="18"/>
        <v>N</v>
      </c>
      <c r="X253" s="70">
        <f t="shared" si="19"/>
        <v>0</v>
      </c>
      <c r="Y253" s="70">
        <f t="shared" si="20"/>
        <v>0</v>
      </c>
      <c r="Z253" s="70">
        <f>IF(H253=0,0,IF(COUNTIF(Lists!$B$3:$B$203,H253)&gt;0,0,1))</f>
        <v>0</v>
      </c>
      <c r="AA253" s="70">
        <f>IF(L253=0,0,IF(COUNTIF(Lists!$D$3:$D$25,L253)&gt;0,0,1))</f>
        <v>0</v>
      </c>
      <c r="AB253" s="115">
        <f t="shared" si="21"/>
        <v>0</v>
      </c>
      <c r="AC253" s="115">
        <f t="shared" si="22"/>
        <v>0</v>
      </c>
    </row>
    <row r="254" spans="2:29" s="68" customFormat="1" x14ac:dyDescent="0.35">
      <c r="B254" s="158"/>
      <c r="C254" s="181" t="str">
        <f>IF(L254=0,"",MAX($C$16:C253)+1)</f>
        <v/>
      </c>
      <c r="D254" s="122"/>
      <c r="E254" s="200"/>
      <c r="F254" s="201"/>
      <c r="G254" s="201"/>
      <c r="H254" s="201"/>
      <c r="I254" s="123"/>
      <c r="J254" s="201"/>
      <c r="K254" s="201"/>
      <c r="L254" s="201"/>
      <c r="M254" s="46"/>
      <c r="N254" s="108"/>
      <c r="O254" s="201"/>
      <c r="P254" s="207"/>
      <c r="Q254" s="201"/>
      <c r="R254" s="201"/>
      <c r="S254" s="145"/>
      <c r="U254" s="159" t="str">
        <f t="shared" si="23"/>
        <v/>
      </c>
      <c r="W254" s="70" t="str">
        <f t="shared" si="18"/>
        <v>N</v>
      </c>
      <c r="X254" s="70">
        <f t="shared" si="19"/>
        <v>0</v>
      </c>
      <c r="Y254" s="70">
        <f t="shared" si="20"/>
        <v>0</v>
      </c>
      <c r="Z254" s="70">
        <f>IF(H254=0,0,IF(COUNTIF(Lists!$B$3:$B$203,H254)&gt;0,0,1))</f>
        <v>0</v>
      </c>
      <c r="AA254" s="70">
        <f>IF(L254=0,0,IF(COUNTIF(Lists!$D$3:$D$25,L254)&gt;0,0,1))</f>
        <v>0</v>
      </c>
      <c r="AB254" s="115">
        <f t="shared" si="21"/>
        <v>0</v>
      </c>
      <c r="AC254" s="115">
        <f t="shared" si="22"/>
        <v>0</v>
      </c>
    </row>
    <row r="255" spans="2:29" s="68" customFormat="1" x14ac:dyDescent="0.35">
      <c r="B255" s="158"/>
      <c r="C255" s="181" t="str">
        <f>IF(L255=0,"",MAX($C$16:C254)+1)</f>
        <v/>
      </c>
      <c r="D255" s="122"/>
      <c r="E255" s="200"/>
      <c r="F255" s="201"/>
      <c r="G255" s="201"/>
      <c r="H255" s="201"/>
      <c r="I255" s="123"/>
      <c r="J255" s="201"/>
      <c r="K255" s="201"/>
      <c r="L255" s="201"/>
      <c r="M255" s="46"/>
      <c r="N255" s="108"/>
      <c r="O255" s="201"/>
      <c r="P255" s="207"/>
      <c r="Q255" s="201"/>
      <c r="R255" s="201"/>
      <c r="S255" s="145"/>
      <c r="U255" s="159" t="str">
        <f t="shared" si="23"/>
        <v/>
      </c>
      <c r="W255" s="70" t="str">
        <f t="shared" si="18"/>
        <v>N</v>
      </c>
      <c r="X255" s="70">
        <f t="shared" si="19"/>
        <v>0</v>
      </c>
      <c r="Y255" s="70">
        <f t="shared" si="20"/>
        <v>0</v>
      </c>
      <c r="Z255" s="70">
        <f>IF(H255=0,0,IF(COUNTIF(Lists!$B$3:$B$203,H255)&gt;0,0,1))</f>
        <v>0</v>
      </c>
      <c r="AA255" s="70">
        <f>IF(L255=0,0,IF(COUNTIF(Lists!$D$3:$D$25,L255)&gt;0,0,1))</f>
        <v>0</v>
      </c>
      <c r="AB255" s="115">
        <f t="shared" si="21"/>
        <v>0</v>
      </c>
      <c r="AC255" s="115">
        <f t="shared" si="22"/>
        <v>0</v>
      </c>
    </row>
    <row r="256" spans="2:29" s="68" customFormat="1" x14ac:dyDescent="0.35">
      <c r="B256" s="158"/>
      <c r="C256" s="181" t="str">
        <f>IF(L256=0,"",MAX($C$16:C255)+1)</f>
        <v/>
      </c>
      <c r="D256" s="122"/>
      <c r="E256" s="200"/>
      <c r="F256" s="201"/>
      <c r="G256" s="201"/>
      <c r="H256" s="201"/>
      <c r="I256" s="123"/>
      <c r="J256" s="201"/>
      <c r="K256" s="201"/>
      <c r="L256" s="201"/>
      <c r="M256" s="46"/>
      <c r="N256" s="108"/>
      <c r="O256" s="201"/>
      <c r="P256" s="207"/>
      <c r="Q256" s="201"/>
      <c r="R256" s="201"/>
      <c r="S256" s="145"/>
      <c r="U256" s="159" t="str">
        <f t="shared" si="23"/>
        <v/>
      </c>
      <c r="W256" s="70" t="str">
        <f t="shared" si="18"/>
        <v>N</v>
      </c>
      <c r="X256" s="70">
        <f t="shared" si="19"/>
        <v>0</v>
      </c>
      <c r="Y256" s="70">
        <f t="shared" si="20"/>
        <v>0</v>
      </c>
      <c r="Z256" s="70">
        <f>IF(H256=0,0,IF(COUNTIF(Lists!$B$3:$B$203,H256)&gt;0,0,1))</f>
        <v>0</v>
      </c>
      <c r="AA256" s="70">
        <f>IF(L256=0,0,IF(COUNTIF(Lists!$D$3:$D$25,L256)&gt;0,0,1))</f>
        <v>0</v>
      </c>
      <c r="AB256" s="115">
        <f t="shared" si="21"/>
        <v>0</v>
      </c>
      <c r="AC256" s="115">
        <f t="shared" si="22"/>
        <v>0</v>
      </c>
    </row>
    <row r="257" spans="2:29" s="68" customFormat="1" x14ac:dyDescent="0.35">
      <c r="B257" s="158"/>
      <c r="C257" s="181" t="str">
        <f>IF(L257=0,"",MAX($C$16:C256)+1)</f>
        <v/>
      </c>
      <c r="D257" s="122"/>
      <c r="E257" s="200"/>
      <c r="F257" s="201"/>
      <c r="G257" s="201"/>
      <c r="H257" s="201"/>
      <c r="I257" s="123"/>
      <c r="J257" s="201"/>
      <c r="K257" s="201"/>
      <c r="L257" s="201"/>
      <c r="M257" s="46"/>
      <c r="N257" s="108"/>
      <c r="O257" s="201"/>
      <c r="P257" s="207"/>
      <c r="Q257" s="201"/>
      <c r="R257" s="201"/>
      <c r="S257" s="145"/>
      <c r="U257" s="159" t="str">
        <f t="shared" si="23"/>
        <v/>
      </c>
      <c r="W257" s="70" t="str">
        <f t="shared" si="18"/>
        <v>N</v>
      </c>
      <c r="X257" s="70">
        <f t="shared" si="19"/>
        <v>0</v>
      </c>
      <c r="Y257" s="70">
        <f t="shared" si="20"/>
        <v>0</v>
      </c>
      <c r="Z257" s="70">
        <f>IF(H257=0,0,IF(COUNTIF(Lists!$B$3:$B$203,H257)&gt;0,0,1))</f>
        <v>0</v>
      </c>
      <c r="AA257" s="70">
        <f>IF(L257=0,0,IF(COUNTIF(Lists!$D$3:$D$25,L257)&gt;0,0,1))</f>
        <v>0</v>
      </c>
      <c r="AB257" s="115">
        <f t="shared" si="21"/>
        <v>0</v>
      </c>
      <c r="AC257" s="115">
        <f t="shared" si="22"/>
        <v>0</v>
      </c>
    </row>
    <row r="258" spans="2:29" s="68" customFormat="1" x14ac:dyDescent="0.35">
      <c r="B258" s="158"/>
      <c r="C258" s="181" t="str">
        <f>IF(L258=0,"",MAX($C$16:C257)+1)</f>
        <v/>
      </c>
      <c r="D258" s="122"/>
      <c r="E258" s="200"/>
      <c r="F258" s="201"/>
      <c r="G258" s="201"/>
      <c r="H258" s="201"/>
      <c r="I258" s="123"/>
      <c r="J258" s="201"/>
      <c r="K258" s="201"/>
      <c r="L258" s="201"/>
      <c r="M258" s="46"/>
      <c r="N258" s="108"/>
      <c r="O258" s="201"/>
      <c r="P258" s="207"/>
      <c r="Q258" s="201"/>
      <c r="R258" s="201"/>
      <c r="S258" s="145"/>
      <c r="U258" s="159" t="str">
        <f t="shared" si="23"/>
        <v/>
      </c>
      <c r="W258" s="70" t="str">
        <f t="shared" si="18"/>
        <v>N</v>
      </c>
      <c r="X258" s="70">
        <f t="shared" si="19"/>
        <v>0</v>
      </c>
      <c r="Y258" s="70">
        <f t="shared" si="20"/>
        <v>0</v>
      </c>
      <c r="Z258" s="70">
        <f>IF(H258=0,0,IF(COUNTIF(Lists!$B$3:$B$203,H258)&gt;0,0,1))</f>
        <v>0</v>
      </c>
      <c r="AA258" s="70">
        <f>IF(L258=0,0,IF(COUNTIF(Lists!$D$3:$D$25,L258)&gt;0,0,1))</f>
        <v>0</v>
      </c>
      <c r="AB258" s="115">
        <f t="shared" si="21"/>
        <v>0</v>
      </c>
      <c r="AC258" s="115">
        <f t="shared" si="22"/>
        <v>0</v>
      </c>
    </row>
    <row r="259" spans="2:29" s="68" customFormat="1" x14ac:dyDescent="0.35">
      <c r="B259" s="158"/>
      <c r="C259" s="181" t="str">
        <f>IF(L259=0,"",MAX($C$16:C258)+1)</f>
        <v/>
      </c>
      <c r="D259" s="122"/>
      <c r="E259" s="200"/>
      <c r="F259" s="201"/>
      <c r="G259" s="201"/>
      <c r="H259" s="201"/>
      <c r="I259" s="123"/>
      <c r="J259" s="201"/>
      <c r="K259" s="201"/>
      <c r="L259" s="201"/>
      <c r="M259" s="46"/>
      <c r="N259" s="108"/>
      <c r="O259" s="201"/>
      <c r="P259" s="207"/>
      <c r="Q259" s="201"/>
      <c r="R259" s="201"/>
      <c r="S259" s="145"/>
      <c r="U259" s="159" t="str">
        <f t="shared" si="23"/>
        <v/>
      </c>
      <c r="W259" s="70" t="str">
        <f t="shared" si="18"/>
        <v>N</v>
      </c>
      <c r="X259" s="70">
        <f t="shared" si="19"/>
        <v>0</v>
      </c>
      <c r="Y259" s="70">
        <f t="shared" si="20"/>
        <v>0</v>
      </c>
      <c r="Z259" s="70">
        <f>IF(H259=0,0,IF(COUNTIF(Lists!$B$3:$B$203,H259)&gt;0,0,1))</f>
        <v>0</v>
      </c>
      <c r="AA259" s="70">
        <f>IF(L259=0,0,IF(COUNTIF(Lists!$D$3:$D$25,L259)&gt;0,0,1))</f>
        <v>0</v>
      </c>
      <c r="AB259" s="115">
        <f t="shared" si="21"/>
        <v>0</v>
      </c>
      <c r="AC259" s="115">
        <f t="shared" si="22"/>
        <v>0</v>
      </c>
    </row>
    <row r="260" spans="2:29" s="68" customFormat="1" x14ac:dyDescent="0.35">
      <c r="B260" s="158"/>
      <c r="C260" s="181" t="str">
        <f>IF(L260=0,"",MAX($C$16:C259)+1)</f>
        <v/>
      </c>
      <c r="D260" s="122"/>
      <c r="E260" s="200"/>
      <c r="F260" s="201"/>
      <c r="G260" s="201"/>
      <c r="H260" s="201"/>
      <c r="I260" s="123"/>
      <c r="J260" s="201"/>
      <c r="K260" s="201"/>
      <c r="L260" s="201"/>
      <c r="M260" s="46"/>
      <c r="N260" s="108"/>
      <c r="O260" s="201"/>
      <c r="P260" s="207"/>
      <c r="Q260" s="201"/>
      <c r="R260" s="201"/>
      <c r="S260" s="145"/>
      <c r="U260" s="159" t="str">
        <f t="shared" si="23"/>
        <v/>
      </c>
      <c r="W260" s="70" t="str">
        <f t="shared" si="18"/>
        <v>N</v>
      </c>
      <c r="X260" s="70">
        <f t="shared" si="19"/>
        <v>0</v>
      </c>
      <c r="Y260" s="70">
        <f t="shared" si="20"/>
        <v>0</v>
      </c>
      <c r="Z260" s="70">
        <f>IF(H260=0,0,IF(COUNTIF(Lists!$B$3:$B$203,H260)&gt;0,0,1))</f>
        <v>0</v>
      </c>
      <c r="AA260" s="70">
        <f>IF(L260=0,0,IF(COUNTIF(Lists!$D$3:$D$25,L260)&gt;0,0,1))</f>
        <v>0</v>
      </c>
      <c r="AB260" s="115">
        <f t="shared" si="21"/>
        <v>0</v>
      </c>
      <c r="AC260" s="115">
        <f t="shared" si="22"/>
        <v>0</v>
      </c>
    </row>
    <row r="261" spans="2:29" s="68" customFormat="1" x14ac:dyDescent="0.35">
      <c r="B261" s="158"/>
      <c r="C261" s="181" t="str">
        <f>IF(L261=0,"",MAX($C$16:C260)+1)</f>
        <v/>
      </c>
      <c r="D261" s="122"/>
      <c r="E261" s="200"/>
      <c r="F261" s="201"/>
      <c r="G261" s="201"/>
      <c r="H261" s="201"/>
      <c r="I261" s="123"/>
      <c r="J261" s="201"/>
      <c r="K261" s="201"/>
      <c r="L261" s="201"/>
      <c r="M261" s="46"/>
      <c r="N261" s="108"/>
      <c r="O261" s="201"/>
      <c r="P261" s="207"/>
      <c r="Q261" s="201"/>
      <c r="R261" s="201"/>
      <c r="S261" s="145"/>
      <c r="U261" s="159" t="str">
        <f t="shared" si="23"/>
        <v/>
      </c>
      <c r="W261" s="70" t="str">
        <f t="shared" si="18"/>
        <v>N</v>
      </c>
      <c r="X261" s="70">
        <f t="shared" si="19"/>
        <v>0</v>
      </c>
      <c r="Y261" s="70">
        <f t="shared" si="20"/>
        <v>0</v>
      </c>
      <c r="Z261" s="70">
        <f>IF(H261=0,0,IF(COUNTIF(Lists!$B$3:$B$203,H261)&gt;0,0,1))</f>
        <v>0</v>
      </c>
      <c r="AA261" s="70">
        <f>IF(L261=0,0,IF(COUNTIF(Lists!$D$3:$D$25,L261)&gt;0,0,1))</f>
        <v>0</v>
      </c>
      <c r="AB261" s="115">
        <f t="shared" si="21"/>
        <v>0</v>
      </c>
      <c r="AC261" s="115">
        <f t="shared" si="22"/>
        <v>0</v>
      </c>
    </row>
    <row r="262" spans="2:29" s="68" customFormat="1" x14ac:dyDescent="0.35">
      <c r="B262" s="158"/>
      <c r="C262" s="181" t="str">
        <f>IF(L262=0,"",MAX($C$16:C261)+1)</f>
        <v/>
      </c>
      <c r="D262" s="122"/>
      <c r="E262" s="200"/>
      <c r="F262" s="201"/>
      <c r="G262" s="201"/>
      <c r="H262" s="201"/>
      <c r="I262" s="123"/>
      <c r="J262" s="201"/>
      <c r="K262" s="201"/>
      <c r="L262" s="201"/>
      <c r="M262" s="46"/>
      <c r="N262" s="108"/>
      <c r="O262" s="201"/>
      <c r="P262" s="207"/>
      <c r="Q262" s="201"/>
      <c r="R262" s="201"/>
      <c r="S262" s="145"/>
      <c r="U262" s="159" t="str">
        <f t="shared" si="23"/>
        <v/>
      </c>
      <c r="W262" s="70" t="str">
        <f t="shared" si="18"/>
        <v>N</v>
      </c>
      <c r="X262" s="70">
        <f t="shared" si="19"/>
        <v>0</v>
      </c>
      <c r="Y262" s="70">
        <f t="shared" si="20"/>
        <v>0</v>
      </c>
      <c r="Z262" s="70">
        <f>IF(H262=0,0,IF(COUNTIF(Lists!$B$3:$B$203,H262)&gt;0,0,1))</f>
        <v>0</v>
      </c>
      <c r="AA262" s="70">
        <f>IF(L262=0,0,IF(COUNTIF(Lists!$D$3:$D$25,L262)&gt;0,0,1))</f>
        <v>0</v>
      </c>
      <c r="AB262" s="115">
        <f t="shared" si="21"/>
        <v>0</v>
      </c>
      <c r="AC262" s="115">
        <f t="shared" si="22"/>
        <v>0</v>
      </c>
    </row>
    <row r="263" spans="2:29" s="68" customFormat="1" x14ac:dyDescent="0.35">
      <c r="B263" s="158"/>
      <c r="C263" s="181" t="str">
        <f>IF(L263=0,"",MAX($C$16:C262)+1)</f>
        <v/>
      </c>
      <c r="D263" s="122"/>
      <c r="E263" s="200"/>
      <c r="F263" s="201"/>
      <c r="G263" s="201"/>
      <c r="H263" s="201"/>
      <c r="I263" s="123"/>
      <c r="J263" s="201"/>
      <c r="K263" s="201"/>
      <c r="L263" s="201"/>
      <c r="M263" s="46"/>
      <c r="N263" s="108"/>
      <c r="O263" s="201"/>
      <c r="P263" s="207"/>
      <c r="Q263" s="201"/>
      <c r="R263" s="201"/>
      <c r="S263" s="145"/>
      <c r="U263" s="159" t="str">
        <f t="shared" si="23"/>
        <v/>
      </c>
      <c r="W263" s="70" t="str">
        <f t="shared" si="18"/>
        <v>N</v>
      </c>
      <c r="X263" s="70">
        <f t="shared" si="19"/>
        <v>0</v>
      </c>
      <c r="Y263" s="70">
        <f t="shared" si="20"/>
        <v>0</v>
      </c>
      <c r="Z263" s="70">
        <f>IF(H263=0,0,IF(COUNTIF(Lists!$B$3:$B$203,H263)&gt;0,0,1))</f>
        <v>0</v>
      </c>
      <c r="AA263" s="70">
        <f>IF(L263=0,0,IF(COUNTIF(Lists!$D$3:$D$25,L263)&gt;0,0,1))</f>
        <v>0</v>
      </c>
      <c r="AB263" s="115">
        <f t="shared" si="21"/>
        <v>0</v>
      </c>
      <c r="AC263" s="115">
        <f t="shared" si="22"/>
        <v>0</v>
      </c>
    </row>
    <row r="264" spans="2:29" s="68" customFormat="1" x14ac:dyDescent="0.35">
      <c r="B264" s="158"/>
      <c r="C264" s="181" t="str">
        <f>IF(L264=0,"",MAX($C$16:C263)+1)</f>
        <v/>
      </c>
      <c r="D264" s="122"/>
      <c r="E264" s="200"/>
      <c r="F264" s="201"/>
      <c r="G264" s="201"/>
      <c r="H264" s="201"/>
      <c r="I264" s="123"/>
      <c r="J264" s="201"/>
      <c r="K264" s="201"/>
      <c r="L264" s="201"/>
      <c r="M264" s="46"/>
      <c r="N264" s="108"/>
      <c r="O264" s="201"/>
      <c r="P264" s="207"/>
      <c r="Q264" s="201"/>
      <c r="R264" s="201"/>
      <c r="S264" s="145"/>
      <c r="U264" s="159" t="str">
        <f t="shared" si="23"/>
        <v/>
      </c>
      <c r="W264" s="70" t="str">
        <f t="shared" si="18"/>
        <v>N</v>
      </c>
      <c r="X264" s="70">
        <f t="shared" si="19"/>
        <v>0</v>
      </c>
      <c r="Y264" s="70">
        <f t="shared" si="20"/>
        <v>0</v>
      </c>
      <c r="Z264" s="70">
        <f>IF(H264=0,0,IF(COUNTIF(Lists!$B$3:$B$203,H264)&gt;0,0,1))</f>
        <v>0</v>
      </c>
      <c r="AA264" s="70">
        <f>IF(L264=0,0,IF(COUNTIF(Lists!$D$3:$D$25,L264)&gt;0,0,1))</f>
        <v>0</v>
      </c>
      <c r="AB264" s="115">
        <f t="shared" si="21"/>
        <v>0</v>
      </c>
      <c r="AC264" s="115">
        <f t="shared" si="22"/>
        <v>0</v>
      </c>
    </row>
    <row r="265" spans="2:29" s="68" customFormat="1" x14ac:dyDescent="0.35">
      <c r="B265" s="158"/>
      <c r="C265" s="181" t="str">
        <f>IF(L265=0,"",MAX($C$16:C264)+1)</f>
        <v/>
      </c>
      <c r="D265" s="122"/>
      <c r="E265" s="200"/>
      <c r="F265" s="201"/>
      <c r="G265" s="201"/>
      <c r="H265" s="201"/>
      <c r="I265" s="123"/>
      <c r="J265" s="201"/>
      <c r="K265" s="201"/>
      <c r="L265" s="201"/>
      <c r="M265" s="46"/>
      <c r="N265" s="108"/>
      <c r="O265" s="201"/>
      <c r="P265" s="207"/>
      <c r="Q265" s="201"/>
      <c r="R265" s="201"/>
      <c r="S265" s="145"/>
      <c r="U265" s="159" t="str">
        <f t="shared" si="23"/>
        <v/>
      </c>
      <c r="W265" s="70" t="str">
        <f t="shared" si="18"/>
        <v>N</v>
      </c>
      <c r="X265" s="70">
        <f t="shared" si="19"/>
        <v>0</v>
      </c>
      <c r="Y265" s="70">
        <f t="shared" si="20"/>
        <v>0</v>
      </c>
      <c r="Z265" s="70">
        <f>IF(H265=0,0,IF(COUNTIF(Lists!$B$3:$B$203,H265)&gt;0,0,1))</f>
        <v>0</v>
      </c>
      <c r="AA265" s="70">
        <f>IF(L265=0,0,IF(COUNTIF(Lists!$D$3:$D$25,L265)&gt;0,0,1))</f>
        <v>0</v>
      </c>
      <c r="AB265" s="115">
        <f t="shared" si="21"/>
        <v>0</v>
      </c>
      <c r="AC265" s="115">
        <f t="shared" si="22"/>
        <v>0</v>
      </c>
    </row>
    <row r="266" spans="2:29" s="68" customFormat="1" x14ac:dyDescent="0.35">
      <c r="B266" s="158"/>
      <c r="C266" s="181" t="str">
        <f>IF(L266=0,"",MAX($C$16:C265)+1)</f>
        <v/>
      </c>
      <c r="D266" s="122"/>
      <c r="E266" s="200"/>
      <c r="F266" s="201"/>
      <c r="G266" s="201"/>
      <c r="H266" s="201"/>
      <c r="I266" s="123"/>
      <c r="J266" s="201"/>
      <c r="K266" s="201"/>
      <c r="L266" s="201"/>
      <c r="M266" s="46"/>
      <c r="N266" s="108"/>
      <c r="O266" s="201"/>
      <c r="P266" s="207"/>
      <c r="Q266" s="201"/>
      <c r="R266" s="201"/>
      <c r="S266" s="145"/>
      <c r="U266" s="159" t="str">
        <f t="shared" si="23"/>
        <v/>
      </c>
      <c r="W266" s="70" t="str">
        <f t="shared" si="18"/>
        <v>N</v>
      </c>
      <c r="X266" s="70">
        <f t="shared" si="19"/>
        <v>0</v>
      </c>
      <c r="Y266" s="70">
        <f t="shared" si="20"/>
        <v>0</v>
      </c>
      <c r="Z266" s="70">
        <f>IF(H266=0,0,IF(COUNTIF(Lists!$B$3:$B$203,H266)&gt;0,0,1))</f>
        <v>0</v>
      </c>
      <c r="AA266" s="70">
        <f>IF(L266=0,0,IF(COUNTIF(Lists!$D$3:$D$25,L266)&gt;0,0,1))</f>
        <v>0</v>
      </c>
      <c r="AB266" s="115">
        <f t="shared" si="21"/>
        <v>0</v>
      </c>
      <c r="AC266" s="115">
        <f t="shared" si="22"/>
        <v>0</v>
      </c>
    </row>
    <row r="267" spans="2:29" s="68" customFormat="1" x14ac:dyDescent="0.35">
      <c r="B267" s="158"/>
      <c r="C267" s="181" t="str">
        <f>IF(L267=0,"",MAX($C$16:C266)+1)</f>
        <v/>
      </c>
      <c r="D267" s="122"/>
      <c r="E267" s="200"/>
      <c r="F267" s="201"/>
      <c r="G267" s="201"/>
      <c r="H267" s="201"/>
      <c r="I267" s="123"/>
      <c r="J267" s="201"/>
      <c r="K267" s="201"/>
      <c r="L267" s="201"/>
      <c r="M267" s="46"/>
      <c r="N267" s="108"/>
      <c r="O267" s="201"/>
      <c r="P267" s="207"/>
      <c r="Q267" s="201"/>
      <c r="R267" s="201"/>
      <c r="S267" s="145"/>
      <c r="U267" s="159" t="str">
        <f t="shared" si="23"/>
        <v/>
      </c>
      <c r="W267" s="70" t="str">
        <f t="shared" si="18"/>
        <v>N</v>
      </c>
      <c r="X267" s="70">
        <f t="shared" si="19"/>
        <v>0</v>
      </c>
      <c r="Y267" s="70">
        <f t="shared" si="20"/>
        <v>0</v>
      </c>
      <c r="Z267" s="70">
        <f>IF(H267=0,0,IF(COUNTIF(Lists!$B$3:$B$203,H267)&gt;0,0,1))</f>
        <v>0</v>
      </c>
      <c r="AA267" s="70">
        <f>IF(L267=0,0,IF(COUNTIF(Lists!$D$3:$D$25,L267)&gt;0,0,1))</f>
        <v>0</v>
      </c>
      <c r="AB267" s="115">
        <f t="shared" si="21"/>
        <v>0</v>
      </c>
      <c r="AC267" s="115">
        <f t="shared" si="22"/>
        <v>0</v>
      </c>
    </row>
    <row r="268" spans="2:29" s="68" customFormat="1" x14ac:dyDescent="0.35">
      <c r="B268" s="158"/>
      <c r="C268" s="181" t="str">
        <f>IF(L268=0,"",MAX($C$16:C267)+1)</f>
        <v/>
      </c>
      <c r="D268" s="122"/>
      <c r="E268" s="200"/>
      <c r="F268" s="201"/>
      <c r="G268" s="201"/>
      <c r="H268" s="201"/>
      <c r="I268" s="123"/>
      <c r="J268" s="201"/>
      <c r="K268" s="201"/>
      <c r="L268" s="201"/>
      <c r="M268" s="46"/>
      <c r="N268" s="108"/>
      <c r="O268" s="201"/>
      <c r="P268" s="207"/>
      <c r="Q268" s="201"/>
      <c r="R268" s="201"/>
      <c r="S268" s="145"/>
      <c r="U268" s="159" t="str">
        <f t="shared" si="23"/>
        <v/>
      </c>
      <c r="W268" s="70" t="str">
        <f t="shared" si="18"/>
        <v>N</v>
      </c>
      <c r="X268" s="70">
        <f t="shared" si="19"/>
        <v>0</v>
      </c>
      <c r="Y268" s="70">
        <f t="shared" si="20"/>
        <v>0</v>
      </c>
      <c r="Z268" s="70">
        <f>IF(H268=0,0,IF(COUNTIF(Lists!$B$3:$B$203,H268)&gt;0,0,1))</f>
        <v>0</v>
      </c>
      <c r="AA268" s="70">
        <f>IF(L268=0,0,IF(COUNTIF(Lists!$D$3:$D$25,L268)&gt;0,0,1))</f>
        <v>0</v>
      </c>
      <c r="AB268" s="115">
        <f t="shared" si="21"/>
        <v>0</v>
      </c>
      <c r="AC268" s="115">
        <f t="shared" si="22"/>
        <v>0</v>
      </c>
    </row>
    <row r="269" spans="2:29" s="68" customFormat="1" x14ac:dyDescent="0.35">
      <c r="B269" s="158"/>
      <c r="C269" s="181" t="str">
        <f>IF(L269=0,"",MAX($C$16:C268)+1)</f>
        <v/>
      </c>
      <c r="D269" s="122"/>
      <c r="E269" s="200"/>
      <c r="F269" s="201"/>
      <c r="G269" s="201"/>
      <c r="H269" s="201"/>
      <c r="I269" s="123"/>
      <c r="J269" s="201"/>
      <c r="K269" s="201"/>
      <c r="L269" s="201"/>
      <c r="M269" s="46"/>
      <c r="N269" s="108"/>
      <c r="O269" s="201"/>
      <c r="P269" s="207"/>
      <c r="Q269" s="201"/>
      <c r="R269" s="201"/>
      <c r="S269" s="145"/>
      <c r="U269" s="159" t="str">
        <f t="shared" si="23"/>
        <v/>
      </c>
      <c r="W269" s="70" t="str">
        <f t="shared" si="18"/>
        <v>N</v>
      </c>
      <c r="X269" s="70">
        <f t="shared" si="19"/>
        <v>0</v>
      </c>
      <c r="Y269" s="70">
        <f t="shared" si="20"/>
        <v>0</v>
      </c>
      <c r="Z269" s="70">
        <f>IF(H269=0,0,IF(COUNTIF(Lists!$B$3:$B$203,H269)&gt;0,0,1))</f>
        <v>0</v>
      </c>
      <c r="AA269" s="70">
        <f>IF(L269=0,0,IF(COUNTIF(Lists!$D$3:$D$25,L269)&gt;0,0,1))</f>
        <v>0</v>
      </c>
      <c r="AB269" s="115">
        <f t="shared" si="21"/>
        <v>0</v>
      </c>
      <c r="AC269" s="115">
        <f t="shared" si="22"/>
        <v>0</v>
      </c>
    </row>
    <row r="270" spans="2:29" s="68" customFormat="1" x14ac:dyDescent="0.35">
      <c r="B270" s="158"/>
      <c r="C270" s="181" t="str">
        <f>IF(L270=0,"",MAX($C$16:C269)+1)</f>
        <v/>
      </c>
      <c r="D270" s="122"/>
      <c r="E270" s="200"/>
      <c r="F270" s="201"/>
      <c r="G270" s="201"/>
      <c r="H270" s="201"/>
      <c r="I270" s="123"/>
      <c r="J270" s="201"/>
      <c r="K270" s="201"/>
      <c r="L270" s="201"/>
      <c r="M270" s="46"/>
      <c r="N270" s="108"/>
      <c r="O270" s="201"/>
      <c r="P270" s="207"/>
      <c r="Q270" s="201"/>
      <c r="R270" s="201"/>
      <c r="S270" s="145"/>
      <c r="U270" s="159" t="str">
        <f t="shared" si="23"/>
        <v/>
      </c>
      <c r="W270" s="70" t="str">
        <f t="shared" si="18"/>
        <v>N</v>
      </c>
      <c r="X270" s="70">
        <f t="shared" si="19"/>
        <v>0</v>
      </c>
      <c r="Y270" s="70">
        <f t="shared" si="20"/>
        <v>0</v>
      </c>
      <c r="Z270" s="70">
        <f>IF(H270=0,0,IF(COUNTIF(Lists!$B$3:$B$203,H270)&gt;0,0,1))</f>
        <v>0</v>
      </c>
      <c r="AA270" s="70">
        <f>IF(L270=0,0,IF(COUNTIF(Lists!$D$3:$D$25,L270)&gt;0,0,1))</f>
        <v>0</v>
      </c>
      <c r="AB270" s="115">
        <f t="shared" si="21"/>
        <v>0</v>
      </c>
      <c r="AC270" s="115">
        <f t="shared" si="22"/>
        <v>0</v>
      </c>
    </row>
    <row r="271" spans="2:29" s="68" customFormat="1" x14ac:dyDescent="0.35">
      <c r="B271" s="158"/>
      <c r="C271" s="181" t="str">
        <f>IF(L271=0,"",MAX($C$16:C270)+1)</f>
        <v/>
      </c>
      <c r="D271" s="122"/>
      <c r="E271" s="200"/>
      <c r="F271" s="201"/>
      <c r="G271" s="201"/>
      <c r="H271" s="201"/>
      <c r="I271" s="123"/>
      <c r="J271" s="201"/>
      <c r="K271" s="201"/>
      <c r="L271" s="201"/>
      <c r="M271" s="46"/>
      <c r="N271" s="108"/>
      <c r="O271" s="201"/>
      <c r="P271" s="207"/>
      <c r="Q271" s="201"/>
      <c r="R271" s="201"/>
      <c r="S271" s="145"/>
      <c r="U271" s="159" t="str">
        <f t="shared" si="23"/>
        <v/>
      </c>
      <c r="W271" s="70" t="str">
        <f t="shared" si="18"/>
        <v>N</v>
      </c>
      <c r="X271" s="70">
        <f t="shared" si="19"/>
        <v>0</v>
      </c>
      <c r="Y271" s="70">
        <f t="shared" si="20"/>
        <v>0</v>
      </c>
      <c r="Z271" s="70">
        <f>IF(H271=0,0,IF(COUNTIF(Lists!$B$3:$B$203,H271)&gt;0,0,1))</f>
        <v>0</v>
      </c>
      <c r="AA271" s="70">
        <f>IF(L271=0,0,IF(COUNTIF(Lists!$D$3:$D$25,L271)&gt;0,0,1))</f>
        <v>0</v>
      </c>
      <c r="AB271" s="115">
        <f t="shared" si="21"/>
        <v>0</v>
      </c>
      <c r="AC271" s="115">
        <f t="shared" si="22"/>
        <v>0</v>
      </c>
    </row>
    <row r="272" spans="2:29" s="68" customFormat="1" x14ac:dyDescent="0.35">
      <c r="B272" s="158"/>
      <c r="C272" s="181" t="str">
        <f>IF(L272=0,"",MAX($C$16:C271)+1)</f>
        <v/>
      </c>
      <c r="D272" s="122"/>
      <c r="E272" s="200"/>
      <c r="F272" s="201"/>
      <c r="G272" s="201"/>
      <c r="H272" s="201"/>
      <c r="I272" s="123"/>
      <c r="J272" s="201"/>
      <c r="K272" s="201"/>
      <c r="L272" s="201"/>
      <c r="M272" s="46"/>
      <c r="N272" s="108"/>
      <c r="O272" s="201"/>
      <c r="P272" s="207"/>
      <c r="Q272" s="201"/>
      <c r="R272" s="201"/>
      <c r="S272" s="145"/>
      <c r="U272" s="159" t="str">
        <f t="shared" si="23"/>
        <v/>
      </c>
      <c r="W272" s="70" t="str">
        <f t="shared" ref="W272:W335" si="24">IF(C272="","N","Y")</f>
        <v>N</v>
      </c>
      <c r="X272" s="70">
        <f t="shared" ref="X272:X335" si="25">IF(C272="",0,IF(OR(D272=0,E272=0,J272,K272=0,F272=0,G272=0,H272=0,I272=0,L272=0,M272=0,N272=0,O272=0,P272=0,Q272=0,R272=0),1,0))</f>
        <v>0</v>
      </c>
      <c r="Y272" s="70">
        <f t="shared" ref="Y272:Y335" si="26">IF(OR(D272=0,AND(D272&gt;=StartDate,D272&lt;=EndDate)),0,1)</f>
        <v>0</v>
      </c>
      <c r="Z272" s="70">
        <f>IF(H272=0,0,IF(COUNTIF(Lists!$B$3:$B$203,H272)&gt;0,0,1))</f>
        <v>0</v>
      </c>
      <c r="AA272" s="70">
        <f>IF(L272=0,0,IF(COUNTIF(Lists!$D$3:$D$25,L272)&gt;0,0,1))</f>
        <v>0</v>
      </c>
      <c r="AB272" s="115">
        <f t="shared" ref="AB272:AB335" si="27">IF(Q272=0,0,IF(COUNTIF(TransactionType,Q272)&gt;0,0,1))</f>
        <v>0</v>
      </c>
      <c r="AC272" s="115">
        <f t="shared" ref="AC272:AC335" si="28">IF(R272=0,0,IF(OR(COUNTIF(NewIntendedUses,R272)&gt;0,COUNTIF(UsedIntendedUses,R272)&gt;0),0,1))</f>
        <v>0</v>
      </c>
    </row>
    <row r="273" spans="2:29" s="68" customFormat="1" x14ac:dyDescent="0.35">
      <c r="B273" s="158"/>
      <c r="C273" s="181" t="str">
        <f>IF(L273=0,"",MAX($C$16:C272)+1)</f>
        <v/>
      </c>
      <c r="D273" s="122"/>
      <c r="E273" s="200"/>
      <c r="F273" s="201"/>
      <c r="G273" s="201"/>
      <c r="H273" s="201"/>
      <c r="I273" s="123"/>
      <c r="J273" s="201"/>
      <c r="K273" s="201"/>
      <c r="L273" s="201"/>
      <c r="M273" s="46"/>
      <c r="N273" s="108"/>
      <c r="O273" s="201"/>
      <c r="P273" s="207"/>
      <c r="Q273" s="201"/>
      <c r="R273" s="201"/>
      <c r="S273" s="145"/>
      <c r="U273" s="159" t="str">
        <f t="shared" ref="U273:U336" si="29">IF(SUM(X273:AC273)&gt;0,"ROW INCOMPLETE OR INVALID DATA ENTERED; ENTER/EDIT DATA IN REQUIRED FIELDS","")</f>
        <v/>
      </c>
      <c r="W273" s="70" t="str">
        <f t="shared" si="24"/>
        <v>N</v>
      </c>
      <c r="X273" s="70">
        <f t="shared" si="25"/>
        <v>0</v>
      </c>
      <c r="Y273" s="70">
        <f t="shared" si="26"/>
        <v>0</v>
      </c>
      <c r="Z273" s="70">
        <f>IF(H273=0,0,IF(COUNTIF(Lists!$B$3:$B$203,H273)&gt;0,0,1))</f>
        <v>0</v>
      </c>
      <c r="AA273" s="70">
        <f>IF(L273=0,0,IF(COUNTIF(Lists!$D$3:$D$25,L273)&gt;0,0,1))</f>
        <v>0</v>
      </c>
      <c r="AB273" s="115">
        <f t="shared" si="27"/>
        <v>0</v>
      </c>
      <c r="AC273" s="115">
        <f t="shared" si="28"/>
        <v>0</v>
      </c>
    </row>
    <row r="274" spans="2:29" s="68" customFormat="1" x14ac:dyDescent="0.35">
      <c r="B274" s="158"/>
      <c r="C274" s="181" t="str">
        <f>IF(L274=0,"",MAX($C$16:C273)+1)</f>
        <v/>
      </c>
      <c r="D274" s="122"/>
      <c r="E274" s="200"/>
      <c r="F274" s="201"/>
      <c r="G274" s="201"/>
      <c r="H274" s="201"/>
      <c r="I274" s="123"/>
      <c r="J274" s="201"/>
      <c r="K274" s="201"/>
      <c r="L274" s="201"/>
      <c r="M274" s="46"/>
      <c r="N274" s="108"/>
      <c r="O274" s="201"/>
      <c r="P274" s="207"/>
      <c r="Q274" s="201"/>
      <c r="R274" s="201"/>
      <c r="S274" s="145"/>
      <c r="U274" s="159" t="str">
        <f t="shared" si="29"/>
        <v/>
      </c>
      <c r="W274" s="70" t="str">
        <f t="shared" si="24"/>
        <v>N</v>
      </c>
      <c r="X274" s="70">
        <f t="shared" si="25"/>
        <v>0</v>
      </c>
      <c r="Y274" s="70">
        <f t="shared" si="26"/>
        <v>0</v>
      </c>
      <c r="Z274" s="70">
        <f>IF(H274=0,0,IF(COUNTIF(Lists!$B$3:$B$203,H274)&gt;0,0,1))</f>
        <v>0</v>
      </c>
      <c r="AA274" s="70">
        <f>IF(L274=0,0,IF(COUNTIF(Lists!$D$3:$D$25,L274)&gt;0,0,1))</f>
        <v>0</v>
      </c>
      <c r="AB274" s="115">
        <f t="shared" si="27"/>
        <v>0</v>
      </c>
      <c r="AC274" s="115">
        <f t="shared" si="28"/>
        <v>0</v>
      </c>
    </row>
    <row r="275" spans="2:29" s="68" customFormat="1" x14ac:dyDescent="0.35">
      <c r="B275" s="158"/>
      <c r="C275" s="181" t="str">
        <f>IF(L275=0,"",MAX($C$16:C274)+1)</f>
        <v/>
      </c>
      <c r="D275" s="122"/>
      <c r="E275" s="200"/>
      <c r="F275" s="201"/>
      <c r="G275" s="201"/>
      <c r="H275" s="201"/>
      <c r="I275" s="123"/>
      <c r="J275" s="201"/>
      <c r="K275" s="201"/>
      <c r="L275" s="201"/>
      <c r="M275" s="46"/>
      <c r="N275" s="108"/>
      <c r="O275" s="201"/>
      <c r="P275" s="207"/>
      <c r="Q275" s="201"/>
      <c r="R275" s="201"/>
      <c r="S275" s="145"/>
      <c r="U275" s="159" t="str">
        <f t="shared" si="29"/>
        <v/>
      </c>
      <c r="W275" s="70" t="str">
        <f t="shared" si="24"/>
        <v>N</v>
      </c>
      <c r="X275" s="70">
        <f t="shared" si="25"/>
        <v>0</v>
      </c>
      <c r="Y275" s="70">
        <f t="shared" si="26"/>
        <v>0</v>
      </c>
      <c r="Z275" s="70">
        <f>IF(H275=0,0,IF(COUNTIF(Lists!$B$3:$B$203,H275)&gt;0,0,1))</f>
        <v>0</v>
      </c>
      <c r="AA275" s="70">
        <f>IF(L275=0,0,IF(COUNTIF(Lists!$D$3:$D$25,L275)&gt;0,0,1))</f>
        <v>0</v>
      </c>
      <c r="AB275" s="115">
        <f t="shared" si="27"/>
        <v>0</v>
      </c>
      <c r="AC275" s="115">
        <f t="shared" si="28"/>
        <v>0</v>
      </c>
    </row>
    <row r="276" spans="2:29" s="68" customFormat="1" x14ac:dyDescent="0.35">
      <c r="B276" s="158"/>
      <c r="C276" s="181" t="str">
        <f>IF(L276=0,"",MAX($C$16:C275)+1)</f>
        <v/>
      </c>
      <c r="D276" s="122"/>
      <c r="E276" s="200"/>
      <c r="F276" s="201"/>
      <c r="G276" s="201"/>
      <c r="H276" s="201"/>
      <c r="I276" s="123"/>
      <c r="J276" s="201"/>
      <c r="K276" s="201"/>
      <c r="L276" s="201"/>
      <c r="M276" s="46"/>
      <c r="N276" s="108"/>
      <c r="O276" s="201"/>
      <c r="P276" s="207"/>
      <c r="Q276" s="201"/>
      <c r="R276" s="201"/>
      <c r="S276" s="145"/>
      <c r="U276" s="159" t="str">
        <f t="shared" si="29"/>
        <v/>
      </c>
      <c r="W276" s="70" t="str">
        <f t="shared" si="24"/>
        <v>N</v>
      </c>
      <c r="X276" s="70">
        <f t="shared" si="25"/>
        <v>0</v>
      </c>
      <c r="Y276" s="70">
        <f t="shared" si="26"/>
        <v>0</v>
      </c>
      <c r="Z276" s="70">
        <f>IF(H276=0,0,IF(COUNTIF(Lists!$B$3:$B$203,H276)&gt;0,0,1))</f>
        <v>0</v>
      </c>
      <c r="AA276" s="70">
        <f>IF(L276=0,0,IF(COUNTIF(Lists!$D$3:$D$25,L276)&gt;0,0,1))</f>
        <v>0</v>
      </c>
      <c r="AB276" s="115">
        <f t="shared" si="27"/>
        <v>0</v>
      </c>
      <c r="AC276" s="115">
        <f t="shared" si="28"/>
        <v>0</v>
      </c>
    </row>
    <row r="277" spans="2:29" s="68" customFormat="1" x14ac:dyDescent="0.35">
      <c r="B277" s="158"/>
      <c r="C277" s="181" t="str">
        <f>IF(L277=0,"",MAX($C$16:C276)+1)</f>
        <v/>
      </c>
      <c r="D277" s="122"/>
      <c r="E277" s="200"/>
      <c r="F277" s="201"/>
      <c r="G277" s="201"/>
      <c r="H277" s="201"/>
      <c r="I277" s="123"/>
      <c r="J277" s="201"/>
      <c r="K277" s="201"/>
      <c r="L277" s="201"/>
      <c r="M277" s="46"/>
      <c r="N277" s="108"/>
      <c r="O277" s="201"/>
      <c r="P277" s="207"/>
      <c r="Q277" s="201"/>
      <c r="R277" s="201"/>
      <c r="S277" s="145"/>
      <c r="U277" s="159" t="str">
        <f t="shared" si="29"/>
        <v/>
      </c>
      <c r="W277" s="70" t="str">
        <f t="shared" si="24"/>
        <v>N</v>
      </c>
      <c r="X277" s="70">
        <f t="shared" si="25"/>
        <v>0</v>
      </c>
      <c r="Y277" s="70">
        <f t="shared" si="26"/>
        <v>0</v>
      </c>
      <c r="Z277" s="70">
        <f>IF(H277=0,0,IF(COUNTIF(Lists!$B$3:$B$203,H277)&gt;0,0,1))</f>
        <v>0</v>
      </c>
      <c r="AA277" s="70">
        <f>IF(L277=0,0,IF(COUNTIF(Lists!$D$3:$D$25,L277)&gt;0,0,1))</f>
        <v>0</v>
      </c>
      <c r="AB277" s="115">
        <f t="shared" si="27"/>
        <v>0</v>
      </c>
      <c r="AC277" s="115">
        <f t="shared" si="28"/>
        <v>0</v>
      </c>
    </row>
    <row r="278" spans="2:29" s="68" customFormat="1" x14ac:dyDescent="0.35">
      <c r="B278" s="158"/>
      <c r="C278" s="181" t="str">
        <f>IF(L278=0,"",MAX($C$16:C277)+1)</f>
        <v/>
      </c>
      <c r="D278" s="122"/>
      <c r="E278" s="200"/>
      <c r="F278" s="201"/>
      <c r="G278" s="201"/>
      <c r="H278" s="201"/>
      <c r="I278" s="123"/>
      <c r="J278" s="201"/>
      <c r="K278" s="201"/>
      <c r="L278" s="201"/>
      <c r="M278" s="46"/>
      <c r="N278" s="108"/>
      <c r="O278" s="201"/>
      <c r="P278" s="207"/>
      <c r="Q278" s="201"/>
      <c r="R278" s="201"/>
      <c r="S278" s="145"/>
      <c r="U278" s="159" t="str">
        <f t="shared" si="29"/>
        <v/>
      </c>
      <c r="W278" s="70" t="str">
        <f t="shared" si="24"/>
        <v>N</v>
      </c>
      <c r="X278" s="70">
        <f t="shared" si="25"/>
        <v>0</v>
      </c>
      <c r="Y278" s="70">
        <f t="shared" si="26"/>
        <v>0</v>
      </c>
      <c r="Z278" s="70">
        <f>IF(H278=0,0,IF(COUNTIF(Lists!$B$3:$B$203,H278)&gt;0,0,1))</f>
        <v>0</v>
      </c>
      <c r="AA278" s="70">
        <f>IF(L278=0,0,IF(COUNTIF(Lists!$D$3:$D$25,L278)&gt;0,0,1))</f>
        <v>0</v>
      </c>
      <c r="AB278" s="115">
        <f t="shared" si="27"/>
        <v>0</v>
      </c>
      <c r="AC278" s="115">
        <f t="shared" si="28"/>
        <v>0</v>
      </c>
    </row>
    <row r="279" spans="2:29" s="68" customFormat="1" x14ac:dyDescent="0.35">
      <c r="B279" s="158"/>
      <c r="C279" s="181" t="str">
        <f>IF(L279=0,"",MAX($C$16:C278)+1)</f>
        <v/>
      </c>
      <c r="D279" s="122"/>
      <c r="E279" s="200"/>
      <c r="F279" s="201"/>
      <c r="G279" s="201"/>
      <c r="H279" s="201"/>
      <c r="I279" s="123"/>
      <c r="J279" s="201"/>
      <c r="K279" s="201"/>
      <c r="L279" s="201"/>
      <c r="M279" s="46"/>
      <c r="N279" s="108"/>
      <c r="O279" s="201"/>
      <c r="P279" s="207"/>
      <c r="Q279" s="201"/>
      <c r="R279" s="201"/>
      <c r="S279" s="145"/>
      <c r="U279" s="159" t="str">
        <f t="shared" si="29"/>
        <v/>
      </c>
      <c r="W279" s="70" t="str">
        <f t="shared" si="24"/>
        <v>N</v>
      </c>
      <c r="X279" s="70">
        <f t="shared" si="25"/>
        <v>0</v>
      </c>
      <c r="Y279" s="70">
        <f t="shared" si="26"/>
        <v>0</v>
      </c>
      <c r="Z279" s="70">
        <f>IF(H279=0,0,IF(COUNTIF(Lists!$B$3:$B$203,H279)&gt;0,0,1))</f>
        <v>0</v>
      </c>
      <c r="AA279" s="70">
        <f>IF(L279=0,0,IF(COUNTIF(Lists!$D$3:$D$25,L279)&gt;0,0,1))</f>
        <v>0</v>
      </c>
      <c r="AB279" s="115">
        <f t="shared" si="27"/>
        <v>0</v>
      </c>
      <c r="AC279" s="115">
        <f t="shared" si="28"/>
        <v>0</v>
      </c>
    </row>
    <row r="280" spans="2:29" s="68" customFormat="1" x14ac:dyDescent="0.35">
      <c r="B280" s="158"/>
      <c r="C280" s="181" t="str">
        <f>IF(L280=0,"",MAX($C$16:C279)+1)</f>
        <v/>
      </c>
      <c r="D280" s="122"/>
      <c r="E280" s="200"/>
      <c r="F280" s="201"/>
      <c r="G280" s="201"/>
      <c r="H280" s="201"/>
      <c r="I280" s="123"/>
      <c r="J280" s="201"/>
      <c r="K280" s="201"/>
      <c r="L280" s="201"/>
      <c r="M280" s="46"/>
      <c r="N280" s="108"/>
      <c r="O280" s="201"/>
      <c r="P280" s="207"/>
      <c r="Q280" s="201"/>
      <c r="R280" s="201"/>
      <c r="S280" s="145"/>
      <c r="U280" s="159" t="str">
        <f t="shared" si="29"/>
        <v/>
      </c>
      <c r="W280" s="70" t="str">
        <f t="shared" si="24"/>
        <v>N</v>
      </c>
      <c r="X280" s="70">
        <f t="shared" si="25"/>
        <v>0</v>
      </c>
      <c r="Y280" s="70">
        <f t="shared" si="26"/>
        <v>0</v>
      </c>
      <c r="Z280" s="70">
        <f>IF(H280=0,0,IF(COUNTIF(Lists!$B$3:$B$203,H280)&gt;0,0,1))</f>
        <v>0</v>
      </c>
      <c r="AA280" s="70">
        <f>IF(L280=0,0,IF(COUNTIF(Lists!$D$3:$D$25,L280)&gt;0,0,1))</f>
        <v>0</v>
      </c>
      <c r="AB280" s="115">
        <f t="shared" si="27"/>
        <v>0</v>
      </c>
      <c r="AC280" s="115">
        <f t="shared" si="28"/>
        <v>0</v>
      </c>
    </row>
    <row r="281" spans="2:29" s="68" customFormat="1" x14ac:dyDescent="0.35">
      <c r="B281" s="158"/>
      <c r="C281" s="181" t="str">
        <f>IF(L281=0,"",MAX($C$16:C280)+1)</f>
        <v/>
      </c>
      <c r="D281" s="122"/>
      <c r="E281" s="200"/>
      <c r="F281" s="201"/>
      <c r="G281" s="201"/>
      <c r="H281" s="201"/>
      <c r="I281" s="123"/>
      <c r="J281" s="201"/>
      <c r="K281" s="201"/>
      <c r="L281" s="201"/>
      <c r="M281" s="46"/>
      <c r="N281" s="108"/>
      <c r="O281" s="201"/>
      <c r="P281" s="207"/>
      <c r="Q281" s="201"/>
      <c r="R281" s="201"/>
      <c r="S281" s="145"/>
      <c r="U281" s="159" t="str">
        <f t="shared" si="29"/>
        <v/>
      </c>
      <c r="W281" s="70" t="str">
        <f t="shared" si="24"/>
        <v>N</v>
      </c>
      <c r="X281" s="70">
        <f t="shared" si="25"/>
        <v>0</v>
      </c>
      <c r="Y281" s="70">
        <f t="shared" si="26"/>
        <v>0</v>
      </c>
      <c r="Z281" s="70">
        <f>IF(H281=0,0,IF(COUNTIF(Lists!$B$3:$B$203,H281)&gt;0,0,1))</f>
        <v>0</v>
      </c>
      <c r="AA281" s="70">
        <f>IF(L281=0,0,IF(COUNTIF(Lists!$D$3:$D$25,L281)&gt;0,0,1))</f>
        <v>0</v>
      </c>
      <c r="AB281" s="115">
        <f t="shared" si="27"/>
        <v>0</v>
      </c>
      <c r="AC281" s="115">
        <f t="shared" si="28"/>
        <v>0</v>
      </c>
    </row>
    <row r="282" spans="2:29" s="68" customFormat="1" x14ac:dyDescent="0.35">
      <c r="B282" s="158"/>
      <c r="C282" s="181" t="str">
        <f>IF(L282=0,"",MAX($C$16:C281)+1)</f>
        <v/>
      </c>
      <c r="D282" s="122"/>
      <c r="E282" s="200"/>
      <c r="F282" s="201"/>
      <c r="G282" s="201"/>
      <c r="H282" s="201"/>
      <c r="I282" s="123"/>
      <c r="J282" s="201"/>
      <c r="K282" s="201"/>
      <c r="L282" s="201"/>
      <c r="M282" s="46"/>
      <c r="N282" s="108"/>
      <c r="O282" s="201"/>
      <c r="P282" s="207"/>
      <c r="Q282" s="201"/>
      <c r="R282" s="201"/>
      <c r="S282" s="145"/>
      <c r="U282" s="159" t="str">
        <f t="shared" si="29"/>
        <v/>
      </c>
      <c r="W282" s="70" t="str">
        <f t="shared" si="24"/>
        <v>N</v>
      </c>
      <c r="X282" s="70">
        <f t="shared" si="25"/>
        <v>0</v>
      </c>
      <c r="Y282" s="70">
        <f t="shared" si="26"/>
        <v>0</v>
      </c>
      <c r="Z282" s="70">
        <f>IF(H282=0,0,IF(COUNTIF(Lists!$B$3:$B$203,H282)&gt;0,0,1))</f>
        <v>0</v>
      </c>
      <c r="AA282" s="70">
        <f>IF(L282=0,0,IF(COUNTIF(Lists!$D$3:$D$25,L282)&gt;0,0,1))</f>
        <v>0</v>
      </c>
      <c r="AB282" s="115">
        <f t="shared" si="27"/>
        <v>0</v>
      </c>
      <c r="AC282" s="115">
        <f t="shared" si="28"/>
        <v>0</v>
      </c>
    </row>
    <row r="283" spans="2:29" s="68" customFormat="1" x14ac:dyDescent="0.35">
      <c r="B283" s="158"/>
      <c r="C283" s="181" t="str">
        <f>IF(L283=0,"",MAX($C$16:C282)+1)</f>
        <v/>
      </c>
      <c r="D283" s="122"/>
      <c r="E283" s="200"/>
      <c r="F283" s="201"/>
      <c r="G283" s="201"/>
      <c r="H283" s="201"/>
      <c r="I283" s="123"/>
      <c r="J283" s="201"/>
      <c r="K283" s="201"/>
      <c r="L283" s="201"/>
      <c r="M283" s="46"/>
      <c r="N283" s="108"/>
      <c r="O283" s="201"/>
      <c r="P283" s="207"/>
      <c r="Q283" s="201"/>
      <c r="R283" s="201"/>
      <c r="S283" s="145"/>
      <c r="U283" s="159" t="str">
        <f t="shared" si="29"/>
        <v/>
      </c>
      <c r="W283" s="70" t="str">
        <f t="shared" si="24"/>
        <v>N</v>
      </c>
      <c r="X283" s="70">
        <f t="shared" si="25"/>
        <v>0</v>
      </c>
      <c r="Y283" s="70">
        <f t="shared" si="26"/>
        <v>0</v>
      </c>
      <c r="Z283" s="70">
        <f>IF(H283=0,0,IF(COUNTIF(Lists!$B$3:$B$203,H283)&gt;0,0,1))</f>
        <v>0</v>
      </c>
      <c r="AA283" s="70">
        <f>IF(L283=0,0,IF(COUNTIF(Lists!$D$3:$D$25,L283)&gt;0,0,1))</f>
        <v>0</v>
      </c>
      <c r="AB283" s="115">
        <f t="shared" si="27"/>
        <v>0</v>
      </c>
      <c r="AC283" s="115">
        <f t="shared" si="28"/>
        <v>0</v>
      </c>
    </row>
    <row r="284" spans="2:29" s="68" customFormat="1" x14ac:dyDescent="0.35">
      <c r="B284" s="158"/>
      <c r="C284" s="181" t="str">
        <f>IF(L284=0,"",MAX($C$16:C283)+1)</f>
        <v/>
      </c>
      <c r="D284" s="122"/>
      <c r="E284" s="200"/>
      <c r="F284" s="201"/>
      <c r="G284" s="201"/>
      <c r="H284" s="201"/>
      <c r="I284" s="123"/>
      <c r="J284" s="201"/>
      <c r="K284" s="201"/>
      <c r="L284" s="201"/>
      <c r="M284" s="46"/>
      <c r="N284" s="108"/>
      <c r="O284" s="201"/>
      <c r="P284" s="207"/>
      <c r="Q284" s="201"/>
      <c r="R284" s="201"/>
      <c r="S284" s="145"/>
      <c r="U284" s="159" t="str">
        <f t="shared" si="29"/>
        <v/>
      </c>
      <c r="W284" s="70" t="str">
        <f t="shared" si="24"/>
        <v>N</v>
      </c>
      <c r="X284" s="70">
        <f t="shared" si="25"/>
        <v>0</v>
      </c>
      <c r="Y284" s="70">
        <f t="shared" si="26"/>
        <v>0</v>
      </c>
      <c r="Z284" s="70">
        <f>IF(H284=0,0,IF(COUNTIF(Lists!$B$3:$B$203,H284)&gt;0,0,1))</f>
        <v>0</v>
      </c>
      <c r="AA284" s="70">
        <f>IF(L284=0,0,IF(COUNTIF(Lists!$D$3:$D$25,L284)&gt;0,0,1))</f>
        <v>0</v>
      </c>
      <c r="AB284" s="115">
        <f t="shared" si="27"/>
        <v>0</v>
      </c>
      <c r="AC284" s="115">
        <f t="shared" si="28"/>
        <v>0</v>
      </c>
    </row>
    <row r="285" spans="2:29" s="68" customFormat="1" x14ac:dyDescent="0.35">
      <c r="B285" s="158"/>
      <c r="C285" s="181" t="str">
        <f>IF(L285=0,"",MAX($C$16:C284)+1)</f>
        <v/>
      </c>
      <c r="D285" s="122"/>
      <c r="E285" s="200"/>
      <c r="F285" s="201"/>
      <c r="G285" s="201"/>
      <c r="H285" s="201"/>
      <c r="I285" s="123"/>
      <c r="J285" s="201"/>
      <c r="K285" s="201"/>
      <c r="L285" s="201"/>
      <c r="M285" s="46"/>
      <c r="N285" s="108"/>
      <c r="O285" s="201"/>
      <c r="P285" s="207"/>
      <c r="Q285" s="201"/>
      <c r="R285" s="201"/>
      <c r="S285" s="145"/>
      <c r="U285" s="159" t="str">
        <f t="shared" si="29"/>
        <v/>
      </c>
      <c r="W285" s="70" t="str">
        <f t="shared" si="24"/>
        <v>N</v>
      </c>
      <c r="X285" s="70">
        <f t="shared" si="25"/>
        <v>0</v>
      </c>
      <c r="Y285" s="70">
        <f t="shared" si="26"/>
        <v>0</v>
      </c>
      <c r="Z285" s="70">
        <f>IF(H285=0,0,IF(COUNTIF(Lists!$B$3:$B$203,H285)&gt;0,0,1))</f>
        <v>0</v>
      </c>
      <c r="AA285" s="70">
        <f>IF(L285=0,0,IF(COUNTIF(Lists!$D$3:$D$25,L285)&gt;0,0,1))</f>
        <v>0</v>
      </c>
      <c r="AB285" s="115">
        <f t="shared" si="27"/>
        <v>0</v>
      </c>
      <c r="AC285" s="115">
        <f t="shared" si="28"/>
        <v>0</v>
      </c>
    </row>
    <row r="286" spans="2:29" s="68" customFormat="1" x14ac:dyDescent="0.35">
      <c r="B286" s="158"/>
      <c r="C286" s="181" t="str">
        <f>IF(L286=0,"",MAX($C$16:C285)+1)</f>
        <v/>
      </c>
      <c r="D286" s="122"/>
      <c r="E286" s="200"/>
      <c r="F286" s="201"/>
      <c r="G286" s="201"/>
      <c r="H286" s="201"/>
      <c r="I286" s="123"/>
      <c r="J286" s="201"/>
      <c r="K286" s="201"/>
      <c r="L286" s="201"/>
      <c r="M286" s="46"/>
      <c r="N286" s="108"/>
      <c r="O286" s="201"/>
      <c r="P286" s="207"/>
      <c r="Q286" s="201"/>
      <c r="R286" s="201"/>
      <c r="S286" s="145"/>
      <c r="U286" s="159" t="str">
        <f t="shared" si="29"/>
        <v/>
      </c>
      <c r="W286" s="70" t="str">
        <f t="shared" si="24"/>
        <v>N</v>
      </c>
      <c r="X286" s="70">
        <f t="shared" si="25"/>
        <v>0</v>
      </c>
      <c r="Y286" s="70">
        <f t="shared" si="26"/>
        <v>0</v>
      </c>
      <c r="Z286" s="70">
        <f>IF(H286=0,0,IF(COUNTIF(Lists!$B$3:$B$203,H286)&gt;0,0,1))</f>
        <v>0</v>
      </c>
      <c r="AA286" s="70">
        <f>IF(L286=0,0,IF(COUNTIF(Lists!$D$3:$D$25,L286)&gt;0,0,1))</f>
        <v>0</v>
      </c>
      <c r="AB286" s="115">
        <f t="shared" si="27"/>
        <v>0</v>
      </c>
      <c r="AC286" s="115">
        <f t="shared" si="28"/>
        <v>0</v>
      </c>
    </row>
    <row r="287" spans="2:29" s="68" customFormat="1" x14ac:dyDescent="0.35">
      <c r="B287" s="158"/>
      <c r="C287" s="181" t="str">
        <f>IF(L287=0,"",MAX($C$16:C286)+1)</f>
        <v/>
      </c>
      <c r="D287" s="122"/>
      <c r="E287" s="200"/>
      <c r="F287" s="201"/>
      <c r="G287" s="201"/>
      <c r="H287" s="201"/>
      <c r="I287" s="123"/>
      <c r="J287" s="201"/>
      <c r="K287" s="201"/>
      <c r="L287" s="201"/>
      <c r="M287" s="46"/>
      <c r="N287" s="108"/>
      <c r="O287" s="201"/>
      <c r="P287" s="207"/>
      <c r="Q287" s="201"/>
      <c r="R287" s="201"/>
      <c r="S287" s="145"/>
      <c r="U287" s="159" t="str">
        <f t="shared" si="29"/>
        <v/>
      </c>
      <c r="W287" s="70" t="str">
        <f t="shared" si="24"/>
        <v>N</v>
      </c>
      <c r="X287" s="70">
        <f t="shared" si="25"/>
        <v>0</v>
      </c>
      <c r="Y287" s="70">
        <f t="shared" si="26"/>
        <v>0</v>
      </c>
      <c r="Z287" s="70">
        <f>IF(H287=0,0,IF(COUNTIF(Lists!$B$3:$B$203,H287)&gt;0,0,1))</f>
        <v>0</v>
      </c>
      <c r="AA287" s="70">
        <f>IF(L287=0,0,IF(COUNTIF(Lists!$D$3:$D$25,L287)&gt;0,0,1))</f>
        <v>0</v>
      </c>
      <c r="AB287" s="115">
        <f t="shared" si="27"/>
        <v>0</v>
      </c>
      <c r="AC287" s="115">
        <f t="shared" si="28"/>
        <v>0</v>
      </c>
    </row>
    <row r="288" spans="2:29" s="68" customFormat="1" x14ac:dyDescent="0.35">
      <c r="B288" s="158"/>
      <c r="C288" s="181" t="str">
        <f>IF(L288=0,"",MAX($C$16:C287)+1)</f>
        <v/>
      </c>
      <c r="D288" s="122"/>
      <c r="E288" s="200"/>
      <c r="F288" s="201"/>
      <c r="G288" s="201"/>
      <c r="H288" s="201"/>
      <c r="I288" s="123"/>
      <c r="J288" s="201"/>
      <c r="K288" s="201"/>
      <c r="L288" s="201"/>
      <c r="M288" s="46"/>
      <c r="N288" s="108"/>
      <c r="O288" s="201"/>
      <c r="P288" s="207"/>
      <c r="Q288" s="201"/>
      <c r="R288" s="201"/>
      <c r="S288" s="145"/>
      <c r="U288" s="159" t="str">
        <f t="shared" si="29"/>
        <v/>
      </c>
      <c r="W288" s="70" t="str">
        <f t="shared" si="24"/>
        <v>N</v>
      </c>
      <c r="X288" s="70">
        <f t="shared" si="25"/>
        <v>0</v>
      </c>
      <c r="Y288" s="70">
        <f t="shared" si="26"/>
        <v>0</v>
      </c>
      <c r="Z288" s="70">
        <f>IF(H288=0,0,IF(COUNTIF(Lists!$B$3:$B$203,H288)&gt;0,0,1))</f>
        <v>0</v>
      </c>
      <c r="AA288" s="70">
        <f>IF(L288=0,0,IF(COUNTIF(Lists!$D$3:$D$25,L288)&gt;0,0,1))</f>
        <v>0</v>
      </c>
      <c r="AB288" s="115">
        <f t="shared" si="27"/>
        <v>0</v>
      </c>
      <c r="AC288" s="115">
        <f t="shared" si="28"/>
        <v>0</v>
      </c>
    </row>
    <row r="289" spans="2:29" s="68" customFormat="1" x14ac:dyDescent="0.35">
      <c r="B289" s="158"/>
      <c r="C289" s="181" t="str">
        <f>IF(L289=0,"",MAX($C$16:C288)+1)</f>
        <v/>
      </c>
      <c r="D289" s="122"/>
      <c r="E289" s="200"/>
      <c r="F289" s="201"/>
      <c r="G289" s="201"/>
      <c r="H289" s="201"/>
      <c r="I289" s="123"/>
      <c r="J289" s="201"/>
      <c r="K289" s="201"/>
      <c r="L289" s="201"/>
      <c r="M289" s="46"/>
      <c r="N289" s="108"/>
      <c r="O289" s="201"/>
      <c r="P289" s="207"/>
      <c r="Q289" s="201"/>
      <c r="R289" s="201"/>
      <c r="S289" s="145"/>
      <c r="U289" s="159" t="str">
        <f t="shared" si="29"/>
        <v/>
      </c>
      <c r="W289" s="70" t="str">
        <f t="shared" si="24"/>
        <v>N</v>
      </c>
      <c r="X289" s="70">
        <f t="shared" si="25"/>
        <v>0</v>
      </c>
      <c r="Y289" s="70">
        <f t="shared" si="26"/>
        <v>0</v>
      </c>
      <c r="Z289" s="70">
        <f>IF(H289=0,0,IF(COUNTIF(Lists!$B$3:$B$203,H289)&gt;0,0,1))</f>
        <v>0</v>
      </c>
      <c r="AA289" s="70">
        <f>IF(L289=0,0,IF(COUNTIF(Lists!$D$3:$D$25,L289)&gt;0,0,1))</f>
        <v>0</v>
      </c>
      <c r="AB289" s="115">
        <f t="shared" si="27"/>
        <v>0</v>
      </c>
      <c r="AC289" s="115">
        <f t="shared" si="28"/>
        <v>0</v>
      </c>
    </row>
    <row r="290" spans="2:29" s="68" customFormat="1" x14ac:dyDescent="0.35">
      <c r="B290" s="158"/>
      <c r="C290" s="181" t="str">
        <f>IF(L290=0,"",MAX($C$16:C289)+1)</f>
        <v/>
      </c>
      <c r="D290" s="122"/>
      <c r="E290" s="200"/>
      <c r="F290" s="201"/>
      <c r="G290" s="201"/>
      <c r="H290" s="201"/>
      <c r="I290" s="123"/>
      <c r="J290" s="201"/>
      <c r="K290" s="201"/>
      <c r="L290" s="201"/>
      <c r="M290" s="46"/>
      <c r="N290" s="108"/>
      <c r="O290" s="201"/>
      <c r="P290" s="207"/>
      <c r="Q290" s="201"/>
      <c r="R290" s="201"/>
      <c r="S290" s="145"/>
      <c r="U290" s="159" t="str">
        <f t="shared" si="29"/>
        <v/>
      </c>
      <c r="W290" s="70" t="str">
        <f t="shared" si="24"/>
        <v>N</v>
      </c>
      <c r="X290" s="70">
        <f t="shared" si="25"/>
        <v>0</v>
      </c>
      <c r="Y290" s="70">
        <f t="shared" si="26"/>
        <v>0</v>
      </c>
      <c r="Z290" s="70">
        <f>IF(H290=0,0,IF(COUNTIF(Lists!$B$3:$B$203,H290)&gt;0,0,1))</f>
        <v>0</v>
      </c>
      <c r="AA290" s="70">
        <f>IF(L290=0,0,IF(COUNTIF(Lists!$D$3:$D$25,L290)&gt;0,0,1))</f>
        <v>0</v>
      </c>
      <c r="AB290" s="115">
        <f t="shared" si="27"/>
        <v>0</v>
      </c>
      <c r="AC290" s="115">
        <f t="shared" si="28"/>
        <v>0</v>
      </c>
    </row>
    <row r="291" spans="2:29" s="68" customFormat="1" x14ac:dyDescent="0.35">
      <c r="B291" s="158"/>
      <c r="C291" s="181" t="str">
        <f>IF(L291=0,"",MAX($C$16:C290)+1)</f>
        <v/>
      </c>
      <c r="D291" s="122"/>
      <c r="E291" s="200"/>
      <c r="F291" s="201"/>
      <c r="G291" s="201"/>
      <c r="H291" s="201"/>
      <c r="I291" s="123"/>
      <c r="J291" s="201"/>
      <c r="K291" s="201"/>
      <c r="L291" s="201"/>
      <c r="M291" s="46"/>
      <c r="N291" s="108"/>
      <c r="O291" s="201"/>
      <c r="P291" s="207"/>
      <c r="Q291" s="201"/>
      <c r="R291" s="201"/>
      <c r="S291" s="145"/>
      <c r="U291" s="159" t="str">
        <f t="shared" si="29"/>
        <v/>
      </c>
      <c r="W291" s="70" t="str">
        <f t="shared" si="24"/>
        <v>N</v>
      </c>
      <c r="X291" s="70">
        <f t="shared" si="25"/>
        <v>0</v>
      </c>
      <c r="Y291" s="70">
        <f t="shared" si="26"/>
        <v>0</v>
      </c>
      <c r="Z291" s="70">
        <f>IF(H291=0,0,IF(COUNTIF(Lists!$B$3:$B$203,H291)&gt;0,0,1))</f>
        <v>0</v>
      </c>
      <c r="AA291" s="70">
        <f>IF(L291=0,0,IF(COUNTIF(Lists!$D$3:$D$25,L291)&gt;0,0,1))</f>
        <v>0</v>
      </c>
      <c r="AB291" s="115">
        <f t="shared" si="27"/>
        <v>0</v>
      </c>
      <c r="AC291" s="115">
        <f t="shared" si="28"/>
        <v>0</v>
      </c>
    </row>
    <row r="292" spans="2:29" s="68" customFormat="1" x14ac:dyDescent="0.35">
      <c r="B292" s="158"/>
      <c r="C292" s="181" t="str">
        <f>IF(L292=0,"",MAX($C$16:C291)+1)</f>
        <v/>
      </c>
      <c r="D292" s="122"/>
      <c r="E292" s="200"/>
      <c r="F292" s="201"/>
      <c r="G292" s="201"/>
      <c r="H292" s="201"/>
      <c r="I292" s="123"/>
      <c r="J292" s="201"/>
      <c r="K292" s="201"/>
      <c r="L292" s="201"/>
      <c r="M292" s="46"/>
      <c r="N292" s="108"/>
      <c r="O292" s="201"/>
      <c r="P292" s="207"/>
      <c r="Q292" s="201"/>
      <c r="R292" s="201"/>
      <c r="S292" s="145"/>
      <c r="U292" s="159" t="str">
        <f t="shared" si="29"/>
        <v/>
      </c>
      <c r="W292" s="70" t="str">
        <f t="shared" si="24"/>
        <v>N</v>
      </c>
      <c r="X292" s="70">
        <f t="shared" si="25"/>
        <v>0</v>
      </c>
      <c r="Y292" s="70">
        <f t="shared" si="26"/>
        <v>0</v>
      </c>
      <c r="Z292" s="70">
        <f>IF(H292=0,0,IF(COUNTIF(Lists!$B$3:$B$203,H292)&gt;0,0,1))</f>
        <v>0</v>
      </c>
      <c r="AA292" s="70">
        <f>IF(L292=0,0,IF(COUNTIF(Lists!$D$3:$D$25,L292)&gt;0,0,1))</f>
        <v>0</v>
      </c>
      <c r="AB292" s="115">
        <f t="shared" si="27"/>
        <v>0</v>
      </c>
      <c r="AC292" s="115">
        <f t="shared" si="28"/>
        <v>0</v>
      </c>
    </row>
    <row r="293" spans="2:29" s="68" customFormat="1" x14ac:dyDescent="0.35">
      <c r="B293" s="158"/>
      <c r="C293" s="181" t="str">
        <f>IF(L293=0,"",MAX($C$16:C292)+1)</f>
        <v/>
      </c>
      <c r="D293" s="122"/>
      <c r="E293" s="200"/>
      <c r="F293" s="201"/>
      <c r="G293" s="201"/>
      <c r="H293" s="201"/>
      <c r="I293" s="123"/>
      <c r="J293" s="201"/>
      <c r="K293" s="201"/>
      <c r="L293" s="201"/>
      <c r="M293" s="46"/>
      <c r="N293" s="108"/>
      <c r="O293" s="201"/>
      <c r="P293" s="207"/>
      <c r="Q293" s="201"/>
      <c r="R293" s="201"/>
      <c r="S293" s="145"/>
      <c r="U293" s="159" t="str">
        <f t="shared" si="29"/>
        <v/>
      </c>
      <c r="W293" s="70" t="str">
        <f t="shared" si="24"/>
        <v>N</v>
      </c>
      <c r="X293" s="70">
        <f t="shared" si="25"/>
        <v>0</v>
      </c>
      <c r="Y293" s="70">
        <f t="shared" si="26"/>
        <v>0</v>
      </c>
      <c r="Z293" s="70">
        <f>IF(H293=0,0,IF(COUNTIF(Lists!$B$3:$B$203,H293)&gt;0,0,1))</f>
        <v>0</v>
      </c>
      <c r="AA293" s="70">
        <f>IF(L293=0,0,IF(COUNTIF(Lists!$D$3:$D$25,L293)&gt;0,0,1))</f>
        <v>0</v>
      </c>
      <c r="AB293" s="115">
        <f t="shared" si="27"/>
        <v>0</v>
      </c>
      <c r="AC293" s="115">
        <f t="shared" si="28"/>
        <v>0</v>
      </c>
    </row>
    <row r="294" spans="2:29" s="68" customFormat="1" x14ac:dyDescent="0.35">
      <c r="B294" s="158"/>
      <c r="C294" s="181" t="str">
        <f>IF(L294=0,"",MAX($C$16:C293)+1)</f>
        <v/>
      </c>
      <c r="D294" s="122"/>
      <c r="E294" s="200"/>
      <c r="F294" s="201"/>
      <c r="G294" s="201"/>
      <c r="H294" s="201"/>
      <c r="I294" s="123"/>
      <c r="J294" s="201"/>
      <c r="K294" s="201"/>
      <c r="L294" s="201"/>
      <c r="M294" s="46"/>
      <c r="N294" s="108"/>
      <c r="O294" s="201"/>
      <c r="P294" s="207"/>
      <c r="Q294" s="201"/>
      <c r="R294" s="201"/>
      <c r="S294" s="145"/>
      <c r="U294" s="159" t="str">
        <f t="shared" si="29"/>
        <v/>
      </c>
      <c r="W294" s="70" t="str">
        <f t="shared" si="24"/>
        <v>N</v>
      </c>
      <c r="X294" s="70">
        <f t="shared" si="25"/>
        <v>0</v>
      </c>
      <c r="Y294" s="70">
        <f t="shared" si="26"/>
        <v>0</v>
      </c>
      <c r="Z294" s="70">
        <f>IF(H294=0,0,IF(COUNTIF(Lists!$B$3:$B$203,H294)&gt;0,0,1))</f>
        <v>0</v>
      </c>
      <c r="AA294" s="70">
        <f>IF(L294=0,0,IF(COUNTIF(Lists!$D$3:$D$25,L294)&gt;0,0,1))</f>
        <v>0</v>
      </c>
      <c r="AB294" s="115">
        <f t="shared" si="27"/>
        <v>0</v>
      </c>
      <c r="AC294" s="115">
        <f t="shared" si="28"/>
        <v>0</v>
      </c>
    </row>
    <row r="295" spans="2:29" s="68" customFormat="1" x14ac:dyDescent="0.35">
      <c r="B295" s="158"/>
      <c r="C295" s="181" t="str">
        <f>IF(L295=0,"",MAX($C$16:C294)+1)</f>
        <v/>
      </c>
      <c r="D295" s="122"/>
      <c r="E295" s="200"/>
      <c r="F295" s="201"/>
      <c r="G295" s="201"/>
      <c r="H295" s="201"/>
      <c r="I295" s="123"/>
      <c r="J295" s="201"/>
      <c r="K295" s="201"/>
      <c r="L295" s="201"/>
      <c r="M295" s="46"/>
      <c r="N295" s="108"/>
      <c r="O295" s="201"/>
      <c r="P295" s="207"/>
      <c r="Q295" s="201"/>
      <c r="R295" s="201"/>
      <c r="S295" s="145"/>
      <c r="U295" s="159" t="str">
        <f t="shared" si="29"/>
        <v/>
      </c>
      <c r="W295" s="70" t="str">
        <f t="shared" si="24"/>
        <v>N</v>
      </c>
      <c r="X295" s="70">
        <f t="shared" si="25"/>
        <v>0</v>
      </c>
      <c r="Y295" s="70">
        <f t="shared" si="26"/>
        <v>0</v>
      </c>
      <c r="Z295" s="70">
        <f>IF(H295=0,0,IF(COUNTIF(Lists!$B$3:$B$203,H295)&gt;0,0,1))</f>
        <v>0</v>
      </c>
      <c r="AA295" s="70">
        <f>IF(L295=0,0,IF(COUNTIF(Lists!$D$3:$D$25,L295)&gt;0,0,1))</f>
        <v>0</v>
      </c>
      <c r="AB295" s="115">
        <f t="shared" si="27"/>
        <v>0</v>
      </c>
      <c r="AC295" s="115">
        <f t="shared" si="28"/>
        <v>0</v>
      </c>
    </row>
    <row r="296" spans="2:29" s="68" customFormat="1" x14ac:dyDescent="0.35">
      <c r="B296" s="158"/>
      <c r="C296" s="181" t="str">
        <f>IF(L296=0,"",MAX($C$16:C295)+1)</f>
        <v/>
      </c>
      <c r="D296" s="122"/>
      <c r="E296" s="200"/>
      <c r="F296" s="201"/>
      <c r="G296" s="201"/>
      <c r="H296" s="201"/>
      <c r="I296" s="123"/>
      <c r="J296" s="201"/>
      <c r="K296" s="201"/>
      <c r="L296" s="201"/>
      <c r="M296" s="46"/>
      <c r="N296" s="108"/>
      <c r="O296" s="201"/>
      <c r="P296" s="207"/>
      <c r="Q296" s="201"/>
      <c r="R296" s="201"/>
      <c r="S296" s="145"/>
      <c r="U296" s="159" t="str">
        <f t="shared" si="29"/>
        <v/>
      </c>
      <c r="W296" s="70" t="str">
        <f t="shared" si="24"/>
        <v>N</v>
      </c>
      <c r="X296" s="70">
        <f t="shared" si="25"/>
        <v>0</v>
      </c>
      <c r="Y296" s="70">
        <f t="shared" si="26"/>
        <v>0</v>
      </c>
      <c r="Z296" s="70">
        <f>IF(H296=0,0,IF(COUNTIF(Lists!$B$3:$B$203,H296)&gt;0,0,1))</f>
        <v>0</v>
      </c>
      <c r="AA296" s="70">
        <f>IF(L296=0,0,IF(COUNTIF(Lists!$D$3:$D$25,L296)&gt;0,0,1))</f>
        <v>0</v>
      </c>
      <c r="AB296" s="115">
        <f t="shared" si="27"/>
        <v>0</v>
      </c>
      <c r="AC296" s="115">
        <f t="shared" si="28"/>
        <v>0</v>
      </c>
    </row>
    <row r="297" spans="2:29" s="68" customFormat="1" x14ac:dyDescent="0.35">
      <c r="B297" s="158"/>
      <c r="C297" s="181" t="str">
        <f>IF(L297=0,"",MAX($C$16:C296)+1)</f>
        <v/>
      </c>
      <c r="D297" s="122"/>
      <c r="E297" s="200"/>
      <c r="F297" s="201"/>
      <c r="G297" s="201"/>
      <c r="H297" s="201"/>
      <c r="I297" s="123"/>
      <c r="J297" s="201"/>
      <c r="K297" s="201"/>
      <c r="L297" s="201"/>
      <c r="M297" s="46"/>
      <c r="N297" s="108"/>
      <c r="O297" s="201"/>
      <c r="P297" s="207"/>
      <c r="Q297" s="201"/>
      <c r="R297" s="201"/>
      <c r="S297" s="145"/>
      <c r="U297" s="159" t="str">
        <f t="shared" si="29"/>
        <v/>
      </c>
      <c r="W297" s="70" t="str">
        <f t="shared" si="24"/>
        <v>N</v>
      </c>
      <c r="X297" s="70">
        <f t="shared" si="25"/>
        <v>0</v>
      </c>
      <c r="Y297" s="70">
        <f t="shared" si="26"/>
        <v>0</v>
      </c>
      <c r="Z297" s="70">
        <f>IF(H297=0,0,IF(COUNTIF(Lists!$B$3:$B$203,H297)&gt;0,0,1))</f>
        <v>0</v>
      </c>
      <c r="AA297" s="70">
        <f>IF(L297=0,0,IF(COUNTIF(Lists!$D$3:$D$25,L297)&gt;0,0,1))</f>
        <v>0</v>
      </c>
      <c r="AB297" s="115">
        <f t="shared" si="27"/>
        <v>0</v>
      </c>
      <c r="AC297" s="115">
        <f t="shared" si="28"/>
        <v>0</v>
      </c>
    </row>
    <row r="298" spans="2:29" s="68" customFormat="1" x14ac:dyDescent="0.35">
      <c r="B298" s="158"/>
      <c r="C298" s="181" t="str">
        <f>IF(L298=0,"",MAX($C$16:C297)+1)</f>
        <v/>
      </c>
      <c r="D298" s="122"/>
      <c r="E298" s="200"/>
      <c r="F298" s="201"/>
      <c r="G298" s="201"/>
      <c r="H298" s="201"/>
      <c r="I298" s="123"/>
      <c r="J298" s="201"/>
      <c r="K298" s="201"/>
      <c r="L298" s="201"/>
      <c r="M298" s="46"/>
      <c r="N298" s="108"/>
      <c r="O298" s="201"/>
      <c r="P298" s="207"/>
      <c r="Q298" s="201"/>
      <c r="R298" s="201"/>
      <c r="S298" s="145"/>
      <c r="U298" s="159" t="str">
        <f t="shared" si="29"/>
        <v/>
      </c>
      <c r="W298" s="70" t="str">
        <f t="shared" si="24"/>
        <v>N</v>
      </c>
      <c r="X298" s="70">
        <f t="shared" si="25"/>
        <v>0</v>
      </c>
      <c r="Y298" s="70">
        <f t="shared" si="26"/>
        <v>0</v>
      </c>
      <c r="Z298" s="70">
        <f>IF(H298=0,0,IF(COUNTIF(Lists!$B$3:$B$203,H298)&gt;0,0,1))</f>
        <v>0</v>
      </c>
      <c r="AA298" s="70">
        <f>IF(L298=0,0,IF(COUNTIF(Lists!$D$3:$D$25,L298)&gt;0,0,1))</f>
        <v>0</v>
      </c>
      <c r="AB298" s="115">
        <f t="shared" si="27"/>
        <v>0</v>
      </c>
      <c r="AC298" s="115">
        <f t="shared" si="28"/>
        <v>0</v>
      </c>
    </row>
    <row r="299" spans="2:29" s="68" customFormat="1" x14ac:dyDescent="0.35">
      <c r="B299" s="158"/>
      <c r="C299" s="181" t="str">
        <f>IF(L299=0,"",MAX($C$16:C298)+1)</f>
        <v/>
      </c>
      <c r="D299" s="122"/>
      <c r="E299" s="200"/>
      <c r="F299" s="201"/>
      <c r="G299" s="201"/>
      <c r="H299" s="201"/>
      <c r="I299" s="123"/>
      <c r="J299" s="201"/>
      <c r="K299" s="201"/>
      <c r="L299" s="201"/>
      <c r="M299" s="46"/>
      <c r="N299" s="108"/>
      <c r="O299" s="201"/>
      <c r="P299" s="207"/>
      <c r="Q299" s="201"/>
      <c r="R299" s="201"/>
      <c r="S299" s="145"/>
      <c r="U299" s="159" t="str">
        <f t="shared" si="29"/>
        <v/>
      </c>
      <c r="W299" s="70" t="str">
        <f t="shared" si="24"/>
        <v>N</v>
      </c>
      <c r="X299" s="70">
        <f t="shared" si="25"/>
        <v>0</v>
      </c>
      <c r="Y299" s="70">
        <f t="shared" si="26"/>
        <v>0</v>
      </c>
      <c r="Z299" s="70">
        <f>IF(H299=0,0,IF(COUNTIF(Lists!$B$3:$B$203,H299)&gt;0,0,1))</f>
        <v>0</v>
      </c>
      <c r="AA299" s="70">
        <f>IF(L299=0,0,IF(COUNTIF(Lists!$D$3:$D$25,L299)&gt;0,0,1))</f>
        <v>0</v>
      </c>
      <c r="AB299" s="115">
        <f t="shared" si="27"/>
        <v>0</v>
      </c>
      <c r="AC299" s="115">
        <f t="shared" si="28"/>
        <v>0</v>
      </c>
    </row>
    <row r="300" spans="2:29" s="68" customFormat="1" x14ac:dyDescent="0.35">
      <c r="B300" s="158"/>
      <c r="C300" s="181" t="str">
        <f>IF(L300=0,"",MAX($C$16:C299)+1)</f>
        <v/>
      </c>
      <c r="D300" s="122"/>
      <c r="E300" s="200"/>
      <c r="F300" s="201"/>
      <c r="G300" s="201"/>
      <c r="H300" s="201"/>
      <c r="I300" s="123"/>
      <c r="J300" s="201"/>
      <c r="K300" s="201"/>
      <c r="L300" s="201"/>
      <c r="M300" s="46"/>
      <c r="N300" s="108"/>
      <c r="O300" s="201"/>
      <c r="P300" s="207"/>
      <c r="Q300" s="201"/>
      <c r="R300" s="201"/>
      <c r="S300" s="145"/>
      <c r="U300" s="159" t="str">
        <f t="shared" si="29"/>
        <v/>
      </c>
      <c r="W300" s="70" t="str">
        <f t="shared" si="24"/>
        <v>N</v>
      </c>
      <c r="X300" s="70">
        <f t="shared" si="25"/>
        <v>0</v>
      </c>
      <c r="Y300" s="70">
        <f t="shared" si="26"/>
        <v>0</v>
      </c>
      <c r="Z300" s="70">
        <f>IF(H300=0,0,IF(COUNTIF(Lists!$B$3:$B$203,H300)&gt;0,0,1))</f>
        <v>0</v>
      </c>
      <c r="AA300" s="70">
        <f>IF(L300=0,0,IF(COUNTIF(Lists!$D$3:$D$25,L300)&gt;0,0,1))</f>
        <v>0</v>
      </c>
      <c r="AB300" s="115">
        <f t="shared" si="27"/>
        <v>0</v>
      </c>
      <c r="AC300" s="115">
        <f t="shared" si="28"/>
        <v>0</v>
      </c>
    </row>
    <row r="301" spans="2:29" s="68" customFormat="1" x14ac:dyDescent="0.35">
      <c r="B301" s="158"/>
      <c r="C301" s="181" t="str">
        <f>IF(L301=0,"",MAX($C$16:C300)+1)</f>
        <v/>
      </c>
      <c r="D301" s="122"/>
      <c r="E301" s="200"/>
      <c r="F301" s="201"/>
      <c r="G301" s="201"/>
      <c r="H301" s="201"/>
      <c r="I301" s="123"/>
      <c r="J301" s="201"/>
      <c r="K301" s="201"/>
      <c r="L301" s="201"/>
      <c r="M301" s="46"/>
      <c r="N301" s="108"/>
      <c r="O301" s="201"/>
      <c r="P301" s="207"/>
      <c r="Q301" s="201"/>
      <c r="R301" s="201"/>
      <c r="S301" s="145"/>
      <c r="U301" s="159" t="str">
        <f t="shared" si="29"/>
        <v/>
      </c>
      <c r="W301" s="70" t="str">
        <f t="shared" si="24"/>
        <v>N</v>
      </c>
      <c r="X301" s="70">
        <f t="shared" si="25"/>
        <v>0</v>
      </c>
      <c r="Y301" s="70">
        <f t="shared" si="26"/>
        <v>0</v>
      </c>
      <c r="Z301" s="70">
        <f>IF(H301=0,0,IF(COUNTIF(Lists!$B$3:$B$203,H301)&gt;0,0,1))</f>
        <v>0</v>
      </c>
      <c r="AA301" s="70">
        <f>IF(L301=0,0,IF(COUNTIF(Lists!$D$3:$D$25,L301)&gt;0,0,1))</f>
        <v>0</v>
      </c>
      <c r="AB301" s="115">
        <f t="shared" si="27"/>
        <v>0</v>
      </c>
      <c r="AC301" s="115">
        <f t="shared" si="28"/>
        <v>0</v>
      </c>
    </row>
    <row r="302" spans="2:29" s="68" customFormat="1" x14ac:dyDescent="0.35">
      <c r="B302" s="158"/>
      <c r="C302" s="181" t="str">
        <f>IF(L302=0,"",MAX($C$16:C301)+1)</f>
        <v/>
      </c>
      <c r="D302" s="122"/>
      <c r="E302" s="200"/>
      <c r="F302" s="201"/>
      <c r="G302" s="201"/>
      <c r="H302" s="201"/>
      <c r="I302" s="123"/>
      <c r="J302" s="201"/>
      <c r="K302" s="201"/>
      <c r="L302" s="201"/>
      <c r="M302" s="46"/>
      <c r="N302" s="108"/>
      <c r="O302" s="201"/>
      <c r="P302" s="207"/>
      <c r="Q302" s="201"/>
      <c r="R302" s="201"/>
      <c r="S302" s="145"/>
      <c r="U302" s="159" t="str">
        <f t="shared" si="29"/>
        <v/>
      </c>
      <c r="W302" s="70" t="str">
        <f t="shared" si="24"/>
        <v>N</v>
      </c>
      <c r="X302" s="70">
        <f t="shared" si="25"/>
        <v>0</v>
      </c>
      <c r="Y302" s="70">
        <f t="shared" si="26"/>
        <v>0</v>
      </c>
      <c r="Z302" s="70">
        <f>IF(H302=0,0,IF(COUNTIF(Lists!$B$3:$B$203,H302)&gt;0,0,1))</f>
        <v>0</v>
      </c>
      <c r="AA302" s="70">
        <f>IF(L302=0,0,IF(COUNTIF(Lists!$D$3:$D$25,L302)&gt;0,0,1))</f>
        <v>0</v>
      </c>
      <c r="AB302" s="115">
        <f t="shared" si="27"/>
        <v>0</v>
      </c>
      <c r="AC302" s="115">
        <f t="shared" si="28"/>
        <v>0</v>
      </c>
    </row>
    <row r="303" spans="2:29" s="68" customFormat="1" x14ac:dyDescent="0.35">
      <c r="B303" s="158"/>
      <c r="C303" s="181" t="str">
        <f>IF(L303=0,"",MAX($C$16:C302)+1)</f>
        <v/>
      </c>
      <c r="D303" s="122"/>
      <c r="E303" s="200"/>
      <c r="F303" s="201"/>
      <c r="G303" s="201"/>
      <c r="H303" s="201"/>
      <c r="I303" s="123"/>
      <c r="J303" s="201"/>
      <c r="K303" s="201"/>
      <c r="L303" s="201"/>
      <c r="M303" s="46"/>
      <c r="N303" s="108"/>
      <c r="O303" s="201"/>
      <c r="P303" s="207"/>
      <c r="Q303" s="201"/>
      <c r="R303" s="201"/>
      <c r="S303" s="145"/>
      <c r="U303" s="159" t="str">
        <f t="shared" si="29"/>
        <v/>
      </c>
      <c r="W303" s="70" t="str">
        <f t="shared" si="24"/>
        <v>N</v>
      </c>
      <c r="X303" s="70">
        <f t="shared" si="25"/>
        <v>0</v>
      </c>
      <c r="Y303" s="70">
        <f t="shared" si="26"/>
        <v>0</v>
      </c>
      <c r="Z303" s="70">
        <f>IF(H303=0,0,IF(COUNTIF(Lists!$B$3:$B$203,H303)&gt;0,0,1))</f>
        <v>0</v>
      </c>
      <c r="AA303" s="70">
        <f>IF(L303=0,0,IF(COUNTIF(Lists!$D$3:$D$25,L303)&gt;0,0,1))</f>
        <v>0</v>
      </c>
      <c r="AB303" s="115">
        <f t="shared" si="27"/>
        <v>0</v>
      </c>
      <c r="AC303" s="115">
        <f t="shared" si="28"/>
        <v>0</v>
      </c>
    </row>
    <row r="304" spans="2:29" s="68" customFormat="1" x14ac:dyDescent="0.35">
      <c r="B304" s="158"/>
      <c r="C304" s="181" t="str">
        <f>IF(L304=0,"",MAX($C$16:C303)+1)</f>
        <v/>
      </c>
      <c r="D304" s="122"/>
      <c r="E304" s="200"/>
      <c r="F304" s="201"/>
      <c r="G304" s="201"/>
      <c r="H304" s="201"/>
      <c r="I304" s="123"/>
      <c r="J304" s="201"/>
      <c r="K304" s="201"/>
      <c r="L304" s="201"/>
      <c r="M304" s="46"/>
      <c r="N304" s="108"/>
      <c r="O304" s="201"/>
      <c r="P304" s="207"/>
      <c r="Q304" s="201"/>
      <c r="R304" s="201"/>
      <c r="S304" s="145"/>
      <c r="U304" s="159" t="str">
        <f t="shared" si="29"/>
        <v/>
      </c>
      <c r="W304" s="70" t="str">
        <f t="shared" si="24"/>
        <v>N</v>
      </c>
      <c r="X304" s="70">
        <f t="shared" si="25"/>
        <v>0</v>
      </c>
      <c r="Y304" s="70">
        <f t="shared" si="26"/>
        <v>0</v>
      </c>
      <c r="Z304" s="70">
        <f>IF(H304=0,0,IF(COUNTIF(Lists!$B$3:$B$203,H304)&gt;0,0,1))</f>
        <v>0</v>
      </c>
      <c r="AA304" s="70">
        <f>IF(L304=0,0,IF(COUNTIF(Lists!$D$3:$D$25,L304)&gt;0,0,1))</f>
        <v>0</v>
      </c>
      <c r="AB304" s="115">
        <f t="shared" si="27"/>
        <v>0</v>
      </c>
      <c r="AC304" s="115">
        <f t="shared" si="28"/>
        <v>0</v>
      </c>
    </row>
    <row r="305" spans="2:29" s="68" customFormat="1" x14ac:dyDescent="0.35">
      <c r="B305" s="158"/>
      <c r="C305" s="181" t="str">
        <f>IF(L305=0,"",MAX($C$16:C304)+1)</f>
        <v/>
      </c>
      <c r="D305" s="122"/>
      <c r="E305" s="200"/>
      <c r="F305" s="201"/>
      <c r="G305" s="201"/>
      <c r="H305" s="201"/>
      <c r="I305" s="123"/>
      <c r="J305" s="201"/>
      <c r="K305" s="201"/>
      <c r="L305" s="201"/>
      <c r="M305" s="46"/>
      <c r="N305" s="108"/>
      <c r="O305" s="201"/>
      <c r="P305" s="207"/>
      <c r="Q305" s="201"/>
      <c r="R305" s="201"/>
      <c r="S305" s="145"/>
      <c r="U305" s="159" t="str">
        <f t="shared" si="29"/>
        <v/>
      </c>
      <c r="W305" s="70" t="str">
        <f t="shared" si="24"/>
        <v>N</v>
      </c>
      <c r="X305" s="70">
        <f t="shared" si="25"/>
        <v>0</v>
      </c>
      <c r="Y305" s="70">
        <f t="shared" si="26"/>
        <v>0</v>
      </c>
      <c r="Z305" s="70">
        <f>IF(H305=0,0,IF(COUNTIF(Lists!$B$3:$B$203,H305)&gt;0,0,1))</f>
        <v>0</v>
      </c>
      <c r="AA305" s="70">
        <f>IF(L305=0,0,IF(COUNTIF(Lists!$D$3:$D$25,L305)&gt;0,0,1))</f>
        <v>0</v>
      </c>
      <c r="AB305" s="115">
        <f t="shared" si="27"/>
        <v>0</v>
      </c>
      <c r="AC305" s="115">
        <f t="shared" si="28"/>
        <v>0</v>
      </c>
    </row>
    <row r="306" spans="2:29" s="68" customFormat="1" x14ac:dyDescent="0.35">
      <c r="B306" s="158"/>
      <c r="C306" s="181" t="str">
        <f>IF(L306=0,"",MAX($C$16:C305)+1)</f>
        <v/>
      </c>
      <c r="D306" s="122"/>
      <c r="E306" s="200"/>
      <c r="F306" s="201"/>
      <c r="G306" s="201"/>
      <c r="H306" s="201"/>
      <c r="I306" s="123"/>
      <c r="J306" s="201"/>
      <c r="K306" s="201"/>
      <c r="L306" s="201"/>
      <c r="M306" s="46"/>
      <c r="N306" s="108"/>
      <c r="O306" s="201"/>
      <c r="P306" s="207"/>
      <c r="Q306" s="201"/>
      <c r="R306" s="201"/>
      <c r="S306" s="145"/>
      <c r="U306" s="159" t="str">
        <f t="shared" si="29"/>
        <v/>
      </c>
      <c r="W306" s="70" t="str">
        <f t="shared" si="24"/>
        <v>N</v>
      </c>
      <c r="X306" s="70">
        <f t="shared" si="25"/>
        <v>0</v>
      </c>
      <c r="Y306" s="70">
        <f t="shared" si="26"/>
        <v>0</v>
      </c>
      <c r="Z306" s="70">
        <f>IF(H306=0,0,IF(COUNTIF(Lists!$B$3:$B$203,H306)&gt;0,0,1))</f>
        <v>0</v>
      </c>
      <c r="AA306" s="70">
        <f>IF(L306=0,0,IF(COUNTIF(Lists!$D$3:$D$25,L306)&gt;0,0,1))</f>
        <v>0</v>
      </c>
      <c r="AB306" s="115">
        <f t="shared" si="27"/>
        <v>0</v>
      </c>
      <c r="AC306" s="115">
        <f t="shared" si="28"/>
        <v>0</v>
      </c>
    </row>
    <row r="307" spans="2:29" s="68" customFormat="1" x14ac:dyDescent="0.35">
      <c r="B307" s="158"/>
      <c r="C307" s="181" t="str">
        <f>IF(L307=0,"",MAX($C$16:C306)+1)</f>
        <v/>
      </c>
      <c r="D307" s="122"/>
      <c r="E307" s="200"/>
      <c r="F307" s="201"/>
      <c r="G307" s="201"/>
      <c r="H307" s="201"/>
      <c r="I307" s="123"/>
      <c r="J307" s="201"/>
      <c r="K307" s="201"/>
      <c r="L307" s="201"/>
      <c r="M307" s="46"/>
      <c r="N307" s="108"/>
      <c r="O307" s="201"/>
      <c r="P307" s="207"/>
      <c r="Q307" s="201"/>
      <c r="R307" s="201"/>
      <c r="S307" s="145"/>
      <c r="U307" s="159" t="str">
        <f t="shared" si="29"/>
        <v/>
      </c>
      <c r="W307" s="70" t="str">
        <f t="shared" si="24"/>
        <v>N</v>
      </c>
      <c r="X307" s="70">
        <f t="shared" si="25"/>
        <v>0</v>
      </c>
      <c r="Y307" s="70">
        <f t="shared" si="26"/>
        <v>0</v>
      </c>
      <c r="Z307" s="70">
        <f>IF(H307=0,0,IF(COUNTIF(Lists!$B$3:$B$203,H307)&gt;0,0,1))</f>
        <v>0</v>
      </c>
      <c r="AA307" s="70">
        <f>IF(L307=0,0,IF(COUNTIF(Lists!$D$3:$D$25,L307)&gt;0,0,1))</f>
        <v>0</v>
      </c>
      <c r="AB307" s="115">
        <f t="shared" si="27"/>
        <v>0</v>
      </c>
      <c r="AC307" s="115">
        <f t="shared" si="28"/>
        <v>0</v>
      </c>
    </row>
    <row r="308" spans="2:29" s="68" customFormat="1" x14ac:dyDescent="0.35">
      <c r="B308" s="158"/>
      <c r="C308" s="181" t="str">
        <f>IF(L308=0,"",MAX($C$16:C307)+1)</f>
        <v/>
      </c>
      <c r="D308" s="122"/>
      <c r="E308" s="200"/>
      <c r="F308" s="201"/>
      <c r="G308" s="201"/>
      <c r="H308" s="201"/>
      <c r="I308" s="123"/>
      <c r="J308" s="201"/>
      <c r="K308" s="201"/>
      <c r="L308" s="201"/>
      <c r="M308" s="46"/>
      <c r="N308" s="108"/>
      <c r="O308" s="201"/>
      <c r="P308" s="207"/>
      <c r="Q308" s="201"/>
      <c r="R308" s="201"/>
      <c r="S308" s="145"/>
      <c r="U308" s="159" t="str">
        <f t="shared" si="29"/>
        <v/>
      </c>
      <c r="W308" s="70" t="str">
        <f t="shared" si="24"/>
        <v>N</v>
      </c>
      <c r="X308" s="70">
        <f t="shared" si="25"/>
        <v>0</v>
      </c>
      <c r="Y308" s="70">
        <f t="shared" si="26"/>
        <v>0</v>
      </c>
      <c r="Z308" s="70">
        <f>IF(H308=0,0,IF(COUNTIF(Lists!$B$3:$B$203,H308)&gt;0,0,1))</f>
        <v>0</v>
      </c>
      <c r="AA308" s="70">
        <f>IF(L308=0,0,IF(COUNTIF(Lists!$D$3:$D$25,L308)&gt;0,0,1))</f>
        <v>0</v>
      </c>
      <c r="AB308" s="115">
        <f t="shared" si="27"/>
        <v>0</v>
      </c>
      <c r="AC308" s="115">
        <f t="shared" si="28"/>
        <v>0</v>
      </c>
    </row>
    <row r="309" spans="2:29" s="68" customFormat="1" x14ac:dyDescent="0.35">
      <c r="B309" s="158"/>
      <c r="C309" s="181" t="str">
        <f>IF(L309=0,"",MAX($C$16:C308)+1)</f>
        <v/>
      </c>
      <c r="D309" s="122"/>
      <c r="E309" s="200"/>
      <c r="F309" s="201"/>
      <c r="G309" s="201"/>
      <c r="H309" s="201"/>
      <c r="I309" s="123"/>
      <c r="J309" s="201"/>
      <c r="K309" s="201"/>
      <c r="L309" s="201"/>
      <c r="M309" s="46"/>
      <c r="N309" s="108"/>
      <c r="O309" s="201"/>
      <c r="P309" s="207"/>
      <c r="Q309" s="201"/>
      <c r="R309" s="201"/>
      <c r="S309" s="145"/>
      <c r="U309" s="159" t="str">
        <f t="shared" si="29"/>
        <v/>
      </c>
      <c r="W309" s="70" t="str">
        <f t="shared" si="24"/>
        <v>N</v>
      </c>
      <c r="X309" s="70">
        <f t="shared" si="25"/>
        <v>0</v>
      </c>
      <c r="Y309" s="70">
        <f t="shared" si="26"/>
        <v>0</v>
      </c>
      <c r="Z309" s="70">
        <f>IF(H309=0,0,IF(COUNTIF(Lists!$B$3:$B$203,H309)&gt;0,0,1))</f>
        <v>0</v>
      </c>
      <c r="AA309" s="70">
        <f>IF(L309=0,0,IF(COUNTIF(Lists!$D$3:$D$25,L309)&gt;0,0,1))</f>
        <v>0</v>
      </c>
      <c r="AB309" s="115">
        <f t="shared" si="27"/>
        <v>0</v>
      </c>
      <c r="AC309" s="115">
        <f t="shared" si="28"/>
        <v>0</v>
      </c>
    </row>
    <row r="310" spans="2:29" s="68" customFormat="1" x14ac:dyDescent="0.35">
      <c r="B310" s="158"/>
      <c r="C310" s="181" t="str">
        <f>IF(L310=0,"",MAX($C$16:C309)+1)</f>
        <v/>
      </c>
      <c r="D310" s="122"/>
      <c r="E310" s="200"/>
      <c r="F310" s="201"/>
      <c r="G310" s="201"/>
      <c r="H310" s="201"/>
      <c r="I310" s="123"/>
      <c r="J310" s="201"/>
      <c r="K310" s="201"/>
      <c r="L310" s="201"/>
      <c r="M310" s="46"/>
      <c r="N310" s="108"/>
      <c r="O310" s="201"/>
      <c r="P310" s="207"/>
      <c r="Q310" s="201"/>
      <c r="R310" s="201"/>
      <c r="S310" s="145"/>
      <c r="U310" s="159" t="str">
        <f t="shared" si="29"/>
        <v/>
      </c>
      <c r="W310" s="70" t="str">
        <f t="shared" si="24"/>
        <v>N</v>
      </c>
      <c r="X310" s="70">
        <f t="shared" si="25"/>
        <v>0</v>
      </c>
      <c r="Y310" s="70">
        <f t="shared" si="26"/>
        <v>0</v>
      </c>
      <c r="Z310" s="70">
        <f>IF(H310=0,0,IF(COUNTIF(Lists!$B$3:$B$203,H310)&gt;0,0,1))</f>
        <v>0</v>
      </c>
      <c r="AA310" s="70">
        <f>IF(L310=0,0,IF(COUNTIF(Lists!$D$3:$D$25,L310)&gt;0,0,1))</f>
        <v>0</v>
      </c>
      <c r="AB310" s="115">
        <f t="shared" si="27"/>
        <v>0</v>
      </c>
      <c r="AC310" s="115">
        <f t="shared" si="28"/>
        <v>0</v>
      </c>
    </row>
    <row r="311" spans="2:29" s="68" customFormat="1" x14ac:dyDescent="0.35">
      <c r="B311" s="158"/>
      <c r="C311" s="181" t="str">
        <f>IF(L311=0,"",MAX($C$16:C310)+1)</f>
        <v/>
      </c>
      <c r="D311" s="122"/>
      <c r="E311" s="200"/>
      <c r="F311" s="201"/>
      <c r="G311" s="201"/>
      <c r="H311" s="201"/>
      <c r="I311" s="123"/>
      <c r="J311" s="201"/>
      <c r="K311" s="201"/>
      <c r="L311" s="201"/>
      <c r="M311" s="46"/>
      <c r="N311" s="108"/>
      <c r="O311" s="201"/>
      <c r="P311" s="207"/>
      <c r="Q311" s="201"/>
      <c r="R311" s="201"/>
      <c r="S311" s="145"/>
      <c r="U311" s="159" t="str">
        <f t="shared" si="29"/>
        <v/>
      </c>
      <c r="W311" s="70" t="str">
        <f t="shared" si="24"/>
        <v>N</v>
      </c>
      <c r="X311" s="70">
        <f t="shared" si="25"/>
        <v>0</v>
      </c>
      <c r="Y311" s="70">
        <f t="shared" si="26"/>
        <v>0</v>
      </c>
      <c r="Z311" s="70">
        <f>IF(H311=0,0,IF(COUNTIF(Lists!$B$3:$B$203,H311)&gt;0,0,1))</f>
        <v>0</v>
      </c>
      <c r="AA311" s="70">
        <f>IF(L311=0,0,IF(COUNTIF(Lists!$D$3:$D$25,L311)&gt;0,0,1))</f>
        <v>0</v>
      </c>
      <c r="AB311" s="115">
        <f t="shared" si="27"/>
        <v>0</v>
      </c>
      <c r="AC311" s="115">
        <f t="shared" si="28"/>
        <v>0</v>
      </c>
    </row>
    <row r="312" spans="2:29" s="68" customFormat="1" x14ac:dyDescent="0.35">
      <c r="B312" s="158"/>
      <c r="C312" s="181" t="str">
        <f>IF(L312=0,"",MAX($C$16:C311)+1)</f>
        <v/>
      </c>
      <c r="D312" s="122"/>
      <c r="E312" s="200"/>
      <c r="F312" s="201"/>
      <c r="G312" s="201"/>
      <c r="H312" s="201"/>
      <c r="I312" s="123"/>
      <c r="J312" s="201"/>
      <c r="K312" s="201"/>
      <c r="L312" s="201"/>
      <c r="M312" s="46"/>
      <c r="N312" s="108"/>
      <c r="O312" s="201"/>
      <c r="P312" s="207"/>
      <c r="Q312" s="201"/>
      <c r="R312" s="201"/>
      <c r="S312" s="145"/>
      <c r="U312" s="159" t="str">
        <f t="shared" si="29"/>
        <v/>
      </c>
      <c r="W312" s="70" t="str">
        <f t="shared" si="24"/>
        <v>N</v>
      </c>
      <c r="X312" s="70">
        <f t="shared" si="25"/>
        <v>0</v>
      </c>
      <c r="Y312" s="70">
        <f t="shared" si="26"/>
        <v>0</v>
      </c>
      <c r="Z312" s="70">
        <f>IF(H312=0,0,IF(COUNTIF(Lists!$B$3:$B$203,H312)&gt;0,0,1))</f>
        <v>0</v>
      </c>
      <c r="AA312" s="70">
        <f>IF(L312=0,0,IF(COUNTIF(Lists!$D$3:$D$25,L312)&gt;0,0,1))</f>
        <v>0</v>
      </c>
      <c r="AB312" s="115">
        <f t="shared" si="27"/>
        <v>0</v>
      </c>
      <c r="AC312" s="115">
        <f t="shared" si="28"/>
        <v>0</v>
      </c>
    </row>
    <row r="313" spans="2:29" s="68" customFormat="1" x14ac:dyDescent="0.35">
      <c r="B313" s="158"/>
      <c r="C313" s="181" t="str">
        <f>IF(L313=0,"",MAX($C$16:C312)+1)</f>
        <v/>
      </c>
      <c r="D313" s="122"/>
      <c r="E313" s="200"/>
      <c r="F313" s="201"/>
      <c r="G313" s="201"/>
      <c r="H313" s="201"/>
      <c r="I313" s="123"/>
      <c r="J313" s="201"/>
      <c r="K313" s="201"/>
      <c r="L313" s="201"/>
      <c r="M313" s="46"/>
      <c r="N313" s="108"/>
      <c r="O313" s="201"/>
      <c r="P313" s="207"/>
      <c r="Q313" s="201"/>
      <c r="R313" s="201"/>
      <c r="S313" s="145"/>
      <c r="U313" s="159" t="str">
        <f t="shared" si="29"/>
        <v/>
      </c>
      <c r="W313" s="70" t="str">
        <f t="shared" si="24"/>
        <v>N</v>
      </c>
      <c r="X313" s="70">
        <f t="shared" si="25"/>
        <v>0</v>
      </c>
      <c r="Y313" s="70">
        <f t="shared" si="26"/>
        <v>0</v>
      </c>
      <c r="Z313" s="70">
        <f>IF(H313=0,0,IF(COUNTIF(Lists!$B$3:$B$203,H313)&gt;0,0,1))</f>
        <v>0</v>
      </c>
      <c r="AA313" s="70">
        <f>IF(L313=0,0,IF(COUNTIF(Lists!$D$3:$D$25,L313)&gt;0,0,1))</f>
        <v>0</v>
      </c>
      <c r="AB313" s="115">
        <f t="shared" si="27"/>
        <v>0</v>
      </c>
      <c r="AC313" s="115">
        <f t="shared" si="28"/>
        <v>0</v>
      </c>
    </row>
    <row r="314" spans="2:29" s="68" customFormat="1" x14ac:dyDescent="0.35">
      <c r="B314" s="158"/>
      <c r="C314" s="181" t="str">
        <f>IF(L314=0,"",MAX($C$16:C313)+1)</f>
        <v/>
      </c>
      <c r="D314" s="122"/>
      <c r="E314" s="200"/>
      <c r="F314" s="201"/>
      <c r="G314" s="201"/>
      <c r="H314" s="201"/>
      <c r="I314" s="123"/>
      <c r="J314" s="201"/>
      <c r="K314" s="201"/>
      <c r="L314" s="201"/>
      <c r="M314" s="46"/>
      <c r="N314" s="108"/>
      <c r="O314" s="201"/>
      <c r="P314" s="207"/>
      <c r="Q314" s="201"/>
      <c r="R314" s="201"/>
      <c r="S314" s="145"/>
      <c r="U314" s="159" t="str">
        <f t="shared" si="29"/>
        <v/>
      </c>
      <c r="W314" s="70" t="str">
        <f t="shared" si="24"/>
        <v>N</v>
      </c>
      <c r="X314" s="70">
        <f t="shared" si="25"/>
        <v>0</v>
      </c>
      <c r="Y314" s="70">
        <f t="shared" si="26"/>
        <v>0</v>
      </c>
      <c r="Z314" s="70">
        <f>IF(H314=0,0,IF(COUNTIF(Lists!$B$3:$B$203,H314)&gt;0,0,1))</f>
        <v>0</v>
      </c>
      <c r="AA314" s="70">
        <f>IF(L314=0,0,IF(COUNTIF(Lists!$D$3:$D$25,L314)&gt;0,0,1))</f>
        <v>0</v>
      </c>
      <c r="AB314" s="115">
        <f t="shared" si="27"/>
        <v>0</v>
      </c>
      <c r="AC314" s="115">
        <f t="shared" si="28"/>
        <v>0</v>
      </c>
    </row>
    <row r="315" spans="2:29" s="68" customFormat="1" x14ac:dyDescent="0.35">
      <c r="B315" s="158"/>
      <c r="C315" s="181" t="str">
        <f>IF(L315=0,"",MAX($C$16:C314)+1)</f>
        <v/>
      </c>
      <c r="D315" s="122"/>
      <c r="E315" s="200"/>
      <c r="F315" s="201"/>
      <c r="G315" s="201"/>
      <c r="H315" s="201"/>
      <c r="I315" s="123"/>
      <c r="J315" s="201"/>
      <c r="K315" s="201"/>
      <c r="L315" s="201"/>
      <c r="M315" s="46"/>
      <c r="N315" s="108"/>
      <c r="O315" s="201"/>
      <c r="P315" s="207"/>
      <c r="Q315" s="201"/>
      <c r="R315" s="201"/>
      <c r="S315" s="145"/>
      <c r="U315" s="159" t="str">
        <f t="shared" si="29"/>
        <v/>
      </c>
      <c r="W315" s="70" t="str">
        <f t="shared" si="24"/>
        <v>N</v>
      </c>
      <c r="X315" s="70">
        <f t="shared" si="25"/>
        <v>0</v>
      </c>
      <c r="Y315" s="70">
        <f t="shared" si="26"/>
        <v>0</v>
      </c>
      <c r="Z315" s="70">
        <f>IF(H315=0,0,IF(COUNTIF(Lists!$B$3:$B$203,H315)&gt;0,0,1))</f>
        <v>0</v>
      </c>
      <c r="AA315" s="70">
        <f>IF(L315=0,0,IF(COUNTIF(Lists!$D$3:$D$25,L315)&gt;0,0,1))</f>
        <v>0</v>
      </c>
      <c r="AB315" s="115">
        <f t="shared" si="27"/>
        <v>0</v>
      </c>
      <c r="AC315" s="115">
        <f t="shared" si="28"/>
        <v>0</v>
      </c>
    </row>
    <row r="316" spans="2:29" s="68" customFormat="1" x14ac:dyDescent="0.35">
      <c r="B316" s="158"/>
      <c r="C316" s="181" t="str">
        <f>IF(L316=0,"",MAX($C$16:C315)+1)</f>
        <v/>
      </c>
      <c r="D316" s="122"/>
      <c r="E316" s="200"/>
      <c r="F316" s="201"/>
      <c r="G316" s="201"/>
      <c r="H316" s="201"/>
      <c r="I316" s="123"/>
      <c r="J316" s="201"/>
      <c r="K316" s="201"/>
      <c r="L316" s="201"/>
      <c r="M316" s="46"/>
      <c r="N316" s="108"/>
      <c r="O316" s="201"/>
      <c r="P316" s="207"/>
      <c r="Q316" s="201"/>
      <c r="R316" s="201"/>
      <c r="S316" s="145"/>
      <c r="U316" s="159" t="str">
        <f t="shared" si="29"/>
        <v/>
      </c>
      <c r="W316" s="70" t="str">
        <f t="shared" si="24"/>
        <v>N</v>
      </c>
      <c r="X316" s="70">
        <f t="shared" si="25"/>
        <v>0</v>
      </c>
      <c r="Y316" s="70">
        <f t="shared" si="26"/>
        <v>0</v>
      </c>
      <c r="Z316" s="70">
        <f>IF(H316=0,0,IF(COUNTIF(Lists!$B$3:$B$203,H316)&gt;0,0,1))</f>
        <v>0</v>
      </c>
      <c r="AA316" s="70">
        <f>IF(L316=0,0,IF(COUNTIF(Lists!$D$3:$D$25,L316)&gt;0,0,1))</f>
        <v>0</v>
      </c>
      <c r="AB316" s="115">
        <f t="shared" si="27"/>
        <v>0</v>
      </c>
      <c r="AC316" s="115">
        <f t="shared" si="28"/>
        <v>0</v>
      </c>
    </row>
    <row r="317" spans="2:29" s="68" customFormat="1" x14ac:dyDescent="0.35">
      <c r="B317" s="158"/>
      <c r="C317" s="181" t="str">
        <f>IF(L317=0,"",MAX($C$16:C316)+1)</f>
        <v/>
      </c>
      <c r="D317" s="122"/>
      <c r="E317" s="200"/>
      <c r="F317" s="201"/>
      <c r="G317" s="201"/>
      <c r="H317" s="201"/>
      <c r="I317" s="123"/>
      <c r="J317" s="201"/>
      <c r="K317" s="201"/>
      <c r="L317" s="201"/>
      <c r="M317" s="46"/>
      <c r="N317" s="108"/>
      <c r="O317" s="201"/>
      <c r="P317" s="207"/>
      <c r="Q317" s="201"/>
      <c r="R317" s="201"/>
      <c r="S317" s="145"/>
      <c r="U317" s="159" t="str">
        <f t="shared" si="29"/>
        <v/>
      </c>
      <c r="W317" s="70" t="str">
        <f t="shared" si="24"/>
        <v>N</v>
      </c>
      <c r="X317" s="70">
        <f t="shared" si="25"/>
        <v>0</v>
      </c>
      <c r="Y317" s="70">
        <f t="shared" si="26"/>
        <v>0</v>
      </c>
      <c r="Z317" s="70">
        <f>IF(H317=0,0,IF(COUNTIF(Lists!$B$3:$B$203,H317)&gt;0,0,1))</f>
        <v>0</v>
      </c>
      <c r="AA317" s="70">
        <f>IF(L317=0,0,IF(COUNTIF(Lists!$D$3:$D$25,L317)&gt;0,0,1))</f>
        <v>0</v>
      </c>
      <c r="AB317" s="115">
        <f t="shared" si="27"/>
        <v>0</v>
      </c>
      <c r="AC317" s="115">
        <f t="shared" si="28"/>
        <v>0</v>
      </c>
    </row>
    <row r="318" spans="2:29" s="68" customFormat="1" x14ac:dyDescent="0.35">
      <c r="B318" s="158"/>
      <c r="C318" s="181" t="str">
        <f>IF(L318=0,"",MAX($C$16:C317)+1)</f>
        <v/>
      </c>
      <c r="D318" s="122"/>
      <c r="E318" s="200"/>
      <c r="F318" s="201"/>
      <c r="G318" s="201"/>
      <c r="H318" s="201"/>
      <c r="I318" s="123"/>
      <c r="J318" s="201"/>
      <c r="K318" s="201"/>
      <c r="L318" s="201"/>
      <c r="M318" s="46"/>
      <c r="N318" s="108"/>
      <c r="O318" s="201"/>
      <c r="P318" s="207"/>
      <c r="Q318" s="201"/>
      <c r="R318" s="201"/>
      <c r="S318" s="145"/>
      <c r="U318" s="159" t="str">
        <f t="shared" si="29"/>
        <v/>
      </c>
      <c r="W318" s="70" t="str">
        <f t="shared" si="24"/>
        <v>N</v>
      </c>
      <c r="X318" s="70">
        <f t="shared" si="25"/>
        <v>0</v>
      </c>
      <c r="Y318" s="70">
        <f t="shared" si="26"/>
        <v>0</v>
      </c>
      <c r="Z318" s="70">
        <f>IF(H318=0,0,IF(COUNTIF(Lists!$B$3:$B$203,H318)&gt;0,0,1))</f>
        <v>0</v>
      </c>
      <c r="AA318" s="70">
        <f>IF(L318=0,0,IF(COUNTIF(Lists!$D$3:$D$25,L318)&gt;0,0,1))</f>
        <v>0</v>
      </c>
      <c r="AB318" s="115">
        <f t="shared" si="27"/>
        <v>0</v>
      </c>
      <c r="AC318" s="115">
        <f t="shared" si="28"/>
        <v>0</v>
      </c>
    </row>
    <row r="319" spans="2:29" s="68" customFormat="1" x14ac:dyDescent="0.35">
      <c r="B319" s="158"/>
      <c r="C319" s="181" t="str">
        <f>IF(L319=0,"",MAX($C$16:C318)+1)</f>
        <v/>
      </c>
      <c r="D319" s="122"/>
      <c r="E319" s="200"/>
      <c r="F319" s="201"/>
      <c r="G319" s="201"/>
      <c r="H319" s="201"/>
      <c r="I319" s="123"/>
      <c r="J319" s="201"/>
      <c r="K319" s="201"/>
      <c r="L319" s="201"/>
      <c r="M319" s="46"/>
      <c r="N319" s="108"/>
      <c r="O319" s="201"/>
      <c r="P319" s="207"/>
      <c r="Q319" s="201"/>
      <c r="R319" s="201"/>
      <c r="S319" s="145"/>
      <c r="U319" s="159" t="str">
        <f t="shared" si="29"/>
        <v/>
      </c>
      <c r="W319" s="70" t="str">
        <f t="shared" si="24"/>
        <v>N</v>
      </c>
      <c r="X319" s="70">
        <f t="shared" si="25"/>
        <v>0</v>
      </c>
      <c r="Y319" s="70">
        <f t="shared" si="26"/>
        <v>0</v>
      </c>
      <c r="Z319" s="70">
        <f>IF(H319=0,0,IF(COUNTIF(Lists!$B$3:$B$203,H319)&gt;0,0,1))</f>
        <v>0</v>
      </c>
      <c r="AA319" s="70">
        <f>IF(L319=0,0,IF(COUNTIF(Lists!$D$3:$D$25,L319)&gt;0,0,1))</f>
        <v>0</v>
      </c>
      <c r="AB319" s="115">
        <f t="shared" si="27"/>
        <v>0</v>
      </c>
      <c r="AC319" s="115">
        <f t="shared" si="28"/>
        <v>0</v>
      </c>
    </row>
    <row r="320" spans="2:29" s="68" customFormat="1" x14ac:dyDescent="0.35">
      <c r="B320" s="158"/>
      <c r="C320" s="181" t="str">
        <f>IF(L320=0,"",MAX($C$16:C319)+1)</f>
        <v/>
      </c>
      <c r="D320" s="122"/>
      <c r="E320" s="200"/>
      <c r="F320" s="201"/>
      <c r="G320" s="201"/>
      <c r="H320" s="201"/>
      <c r="I320" s="123"/>
      <c r="J320" s="201"/>
      <c r="K320" s="201"/>
      <c r="L320" s="201"/>
      <c r="M320" s="46"/>
      <c r="N320" s="108"/>
      <c r="O320" s="201"/>
      <c r="P320" s="207"/>
      <c r="Q320" s="201"/>
      <c r="R320" s="201"/>
      <c r="S320" s="145"/>
      <c r="U320" s="159" t="str">
        <f t="shared" si="29"/>
        <v/>
      </c>
      <c r="W320" s="70" t="str">
        <f t="shared" si="24"/>
        <v>N</v>
      </c>
      <c r="X320" s="70">
        <f t="shared" si="25"/>
        <v>0</v>
      </c>
      <c r="Y320" s="70">
        <f t="shared" si="26"/>
        <v>0</v>
      </c>
      <c r="Z320" s="70">
        <f>IF(H320=0,0,IF(COUNTIF(Lists!$B$3:$B$203,H320)&gt;0,0,1))</f>
        <v>0</v>
      </c>
      <c r="AA320" s="70">
        <f>IF(L320=0,0,IF(COUNTIF(Lists!$D$3:$D$25,L320)&gt;0,0,1))</f>
        <v>0</v>
      </c>
      <c r="AB320" s="115">
        <f t="shared" si="27"/>
        <v>0</v>
      </c>
      <c r="AC320" s="115">
        <f t="shared" si="28"/>
        <v>0</v>
      </c>
    </row>
    <row r="321" spans="2:29" s="68" customFormat="1" x14ac:dyDescent="0.35">
      <c r="B321" s="158"/>
      <c r="C321" s="181" t="str">
        <f>IF(L321=0,"",MAX($C$16:C320)+1)</f>
        <v/>
      </c>
      <c r="D321" s="122"/>
      <c r="E321" s="200"/>
      <c r="F321" s="201"/>
      <c r="G321" s="201"/>
      <c r="H321" s="201"/>
      <c r="I321" s="123"/>
      <c r="J321" s="201"/>
      <c r="K321" s="201"/>
      <c r="L321" s="201"/>
      <c r="M321" s="46"/>
      <c r="N321" s="108"/>
      <c r="O321" s="201"/>
      <c r="P321" s="207"/>
      <c r="Q321" s="201"/>
      <c r="R321" s="201"/>
      <c r="S321" s="145"/>
      <c r="U321" s="159" t="str">
        <f t="shared" si="29"/>
        <v/>
      </c>
      <c r="W321" s="70" t="str">
        <f t="shared" si="24"/>
        <v>N</v>
      </c>
      <c r="X321" s="70">
        <f t="shared" si="25"/>
        <v>0</v>
      </c>
      <c r="Y321" s="70">
        <f t="shared" si="26"/>
        <v>0</v>
      </c>
      <c r="Z321" s="70">
        <f>IF(H321=0,0,IF(COUNTIF(Lists!$B$3:$B$203,H321)&gt;0,0,1))</f>
        <v>0</v>
      </c>
      <c r="AA321" s="70">
        <f>IF(L321=0,0,IF(COUNTIF(Lists!$D$3:$D$25,L321)&gt;0,0,1))</f>
        <v>0</v>
      </c>
      <c r="AB321" s="115">
        <f t="shared" si="27"/>
        <v>0</v>
      </c>
      <c r="AC321" s="115">
        <f t="shared" si="28"/>
        <v>0</v>
      </c>
    </row>
    <row r="322" spans="2:29" s="68" customFormat="1" x14ac:dyDescent="0.35">
      <c r="B322" s="158"/>
      <c r="C322" s="181" t="str">
        <f>IF(L322=0,"",MAX($C$16:C321)+1)</f>
        <v/>
      </c>
      <c r="D322" s="122"/>
      <c r="E322" s="200"/>
      <c r="F322" s="201"/>
      <c r="G322" s="201"/>
      <c r="H322" s="201"/>
      <c r="I322" s="123"/>
      <c r="J322" s="201"/>
      <c r="K322" s="201"/>
      <c r="L322" s="201"/>
      <c r="M322" s="46"/>
      <c r="N322" s="108"/>
      <c r="O322" s="201"/>
      <c r="P322" s="207"/>
      <c r="Q322" s="201"/>
      <c r="R322" s="201"/>
      <c r="S322" s="145"/>
      <c r="U322" s="159" t="str">
        <f t="shared" si="29"/>
        <v/>
      </c>
      <c r="W322" s="70" t="str">
        <f t="shared" si="24"/>
        <v>N</v>
      </c>
      <c r="X322" s="70">
        <f t="shared" si="25"/>
        <v>0</v>
      </c>
      <c r="Y322" s="70">
        <f t="shared" si="26"/>
        <v>0</v>
      </c>
      <c r="Z322" s="70">
        <f>IF(H322=0,0,IF(COUNTIF(Lists!$B$3:$B$203,H322)&gt;0,0,1))</f>
        <v>0</v>
      </c>
      <c r="AA322" s="70">
        <f>IF(L322=0,0,IF(COUNTIF(Lists!$D$3:$D$25,L322)&gt;0,0,1))</f>
        <v>0</v>
      </c>
      <c r="AB322" s="115">
        <f t="shared" si="27"/>
        <v>0</v>
      </c>
      <c r="AC322" s="115">
        <f t="shared" si="28"/>
        <v>0</v>
      </c>
    </row>
    <row r="323" spans="2:29" s="68" customFormat="1" x14ac:dyDescent="0.35">
      <c r="B323" s="158"/>
      <c r="C323" s="181" t="str">
        <f>IF(L323=0,"",MAX($C$16:C322)+1)</f>
        <v/>
      </c>
      <c r="D323" s="122"/>
      <c r="E323" s="200"/>
      <c r="F323" s="201"/>
      <c r="G323" s="201"/>
      <c r="H323" s="201"/>
      <c r="I323" s="123"/>
      <c r="J323" s="201"/>
      <c r="K323" s="201"/>
      <c r="L323" s="201"/>
      <c r="M323" s="46"/>
      <c r="N323" s="108"/>
      <c r="O323" s="201"/>
      <c r="P323" s="207"/>
      <c r="Q323" s="201"/>
      <c r="R323" s="201"/>
      <c r="S323" s="145"/>
      <c r="U323" s="159" t="str">
        <f t="shared" si="29"/>
        <v/>
      </c>
      <c r="W323" s="70" t="str">
        <f t="shared" si="24"/>
        <v>N</v>
      </c>
      <c r="X323" s="70">
        <f t="shared" si="25"/>
        <v>0</v>
      </c>
      <c r="Y323" s="70">
        <f t="shared" si="26"/>
        <v>0</v>
      </c>
      <c r="Z323" s="70">
        <f>IF(H323=0,0,IF(COUNTIF(Lists!$B$3:$B$203,H323)&gt;0,0,1))</f>
        <v>0</v>
      </c>
      <c r="AA323" s="70">
        <f>IF(L323=0,0,IF(COUNTIF(Lists!$D$3:$D$25,L323)&gt;0,0,1))</f>
        <v>0</v>
      </c>
      <c r="AB323" s="115">
        <f t="shared" si="27"/>
        <v>0</v>
      </c>
      <c r="AC323" s="115">
        <f t="shared" si="28"/>
        <v>0</v>
      </c>
    </row>
    <row r="324" spans="2:29" s="68" customFormat="1" x14ac:dyDescent="0.35">
      <c r="B324" s="158"/>
      <c r="C324" s="181" t="str">
        <f>IF(L324=0,"",MAX($C$16:C323)+1)</f>
        <v/>
      </c>
      <c r="D324" s="122"/>
      <c r="E324" s="200"/>
      <c r="F324" s="201"/>
      <c r="G324" s="201"/>
      <c r="H324" s="201"/>
      <c r="I324" s="123"/>
      <c r="J324" s="201"/>
      <c r="K324" s="201"/>
      <c r="L324" s="201"/>
      <c r="M324" s="46"/>
      <c r="N324" s="108"/>
      <c r="O324" s="201"/>
      <c r="P324" s="207"/>
      <c r="Q324" s="201"/>
      <c r="R324" s="201"/>
      <c r="S324" s="145"/>
      <c r="U324" s="159" t="str">
        <f t="shared" si="29"/>
        <v/>
      </c>
      <c r="W324" s="70" t="str">
        <f t="shared" si="24"/>
        <v>N</v>
      </c>
      <c r="X324" s="70">
        <f t="shared" si="25"/>
        <v>0</v>
      </c>
      <c r="Y324" s="70">
        <f t="shared" si="26"/>
        <v>0</v>
      </c>
      <c r="Z324" s="70">
        <f>IF(H324=0,0,IF(COUNTIF(Lists!$B$3:$B$203,H324)&gt;0,0,1))</f>
        <v>0</v>
      </c>
      <c r="AA324" s="70">
        <f>IF(L324=0,0,IF(COUNTIF(Lists!$D$3:$D$25,L324)&gt;0,0,1))</f>
        <v>0</v>
      </c>
      <c r="AB324" s="115">
        <f t="shared" si="27"/>
        <v>0</v>
      </c>
      <c r="AC324" s="115">
        <f t="shared" si="28"/>
        <v>0</v>
      </c>
    </row>
    <row r="325" spans="2:29" s="68" customFormat="1" x14ac:dyDescent="0.35">
      <c r="B325" s="158"/>
      <c r="C325" s="181" t="str">
        <f>IF(L325=0,"",MAX($C$16:C324)+1)</f>
        <v/>
      </c>
      <c r="D325" s="122"/>
      <c r="E325" s="200"/>
      <c r="F325" s="201"/>
      <c r="G325" s="201"/>
      <c r="H325" s="201"/>
      <c r="I325" s="123"/>
      <c r="J325" s="201"/>
      <c r="K325" s="201"/>
      <c r="L325" s="201"/>
      <c r="M325" s="46"/>
      <c r="N325" s="108"/>
      <c r="O325" s="201"/>
      <c r="P325" s="207"/>
      <c r="Q325" s="201"/>
      <c r="R325" s="201"/>
      <c r="S325" s="145"/>
      <c r="U325" s="159" t="str">
        <f t="shared" si="29"/>
        <v/>
      </c>
      <c r="W325" s="70" t="str">
        <f t="shared" si="24"/>
        <v>N</v>
      </c>
      <c r="X325" s="70">
        <f t="shared" si="25"/>
        <v>0</v>
      </c>
      <c r="Y325" s="70">
        <f t="shared" si="26"/>
        <v>0</v>
      </c>
      <c r="Z325" s="70">
        <f>IF(H325=0,0,IF(COUNTIF(Lists!$B$3:$B$203,H325)&gt;0,0,1))</f>
        <v>0</v>
      </c>
      <c r="AA325" s="70">
        <f>IF(L325=0,0,IF(COUNTIF(Lists!$D$3:$D$25,L325)&gt;0,0,1))</f>
        <v>0</v>
      </c>
      <c r="AB325" s="115">
        <f t="shared" si="27"/>
        <v>0</v>
      </c>
      <c r="AC325" s="115">
        <f t="shared" si="28"/>
        <v>0</v>
      </c>
    </row>
    <row r="326" spans="2:29" s="68" customFormat="1" x14ac:dyDescent="0.35">
      <c r="B326" s="158"/>
      <c r="C326" s="181" t="str">
        <f>IF(L326=0,"",MAX($C$16:C325)+1)</f>
        <v/>
      </c>
      <c r="D326" s="122"/>
      <c r="E326" s="200"/>
      <c r="F326" s="201"/>
      <c r="G326" s="201"/>
      <c r="H326" s="201"/>
      <c r="I326" s="123"/>
      <c r="J326" s="201"/>
      <c r="K326" s="201"/>
      <c r="L326" s="201"/>
      <c r="M326" s="46"/>
      <c r="N326" s="108"/>
      <c r="O326" s="201"/>
      <c r="P326" s="207"/>
      <c r="Q326" s="201"/>
      <c r="R326" s="201"/>
      <c r="S326" s="145"/>
      <c r="U326" s="159" t="str">
        <f t="shared" si="29"/>
        <v/>
      </c>
      <c r="W326" s="70" t="str">
        <f t="shared" si="24"/>
        <v>N</v>
      </c>
      <c r="X326" s="70">
        <f t="shared" si="25"/>
        <v>0</v>
      </c>
      <c r="Y326" s="70">
        <f t="shared" si="26"/>
        <v>0</v>
      </c>
      <c r="Z326" s="70">
        <f>IF(H326=0,0,IF(COUNTIF(Lists!$B$3:$B$203,H326)&gt;0,0,1))</f>
        <v>0</v>
      </c>
      <c r="AA326" s="70">
        <f>IF(L326=0,0,IF(COUNTIF(Lists!$D$3:$D$25,L326)&gt;0,0,1))</f>
        <v>0</v>
      </c>
      <c r="AB326" s="115">
        <f t="shared" si="27"/>
        <v>0</v>
      </c>
      <c r="AC326" s="115">
        <f t="shared" si="28"/>
        <v>0</v>
      </c>
    </row>
    <row r="327" spans="2:29" s="68" customFormat="1" x14ac:dyDescent="0.35">
      <c r="B327" s="158"/>
      <c r="C327" s="181" t="str">
        <f>IF(L327=0,"",MAX($C$16:C326)+1)</f>
        <v/>
      </c>
      <c r="D327" s="122"/>
      <c r="E327" s="200"/>
      <c r="F327" s="201"/>
      <c r="G327" s="201"/>
      <c r="H327" s="201"/>
      <c r="I327" s="123"/>
      <c r="J327" s="201"/>
      <c r="K327" s="201"/>
      <c r="L327" s="201"/>
      <c r="M327" s="46"/>
      <c r="N327" s="108"/>
      <c r="O327" s="201"/>
      <c r="P327" s="207"/>
      <c r="Q327" s="201"/>
      <c r="R327" s="201"/>
      <c r="S327" s="145"/>
      <c r="U327" s="159" t="str">
        <f t="shared" si="29"/>
        <v/>
      </c>
      <c r="W327" s="70" t="str">
        <f t="shared" si="24"/>
        <v>N</v>
      </c>
      <c r="X327" s="70">
        <f t="shared" si="25"/>
        <v>0</v>
      </c>
      <c r="Y327" s="70">
        <f t="shared" si="26"/>
        <v>0</v>
      </c>
      <c r="Z327" s="70">
        <f>IF(H327=0,0,IF(COUNTIF(Lists!$B$3:$B$203,H327)&gt;0,0,1))</f>
        <v>0</v>
      </c>
      <c r="AA327" s="70">
        <f>IF(L327=0,0,IF(COUNTIF(Lists!$D$3:$D$25,L327)&gt;0,0,1))</f>
        <v>0</v>
      </c>
      <c r="AB327" s="115">
        <f t="shared" si="27"/>
        <v>0</v>
      </c>
      <c r="AC327" s="115">
        <f t="shared" si="28"/>
        <v>0</v>
      </c>
    </row>
    <row r="328" spans="2:29" s="68" customFormat="1" x14ac:dyDescent="0.35">
      <c r="B328" s="158"/>
      <c r="C328" s="181" t="str">
        <f>IF(L328=0,"",MAX($C$16:C327)+1)</f>
        <v/>
      </c>
      <c r="D328" s="122"/>
      <c r="E328" s="200"/>
      <c r="F328" s="201"/>
      <c r="G328" s="201"/>
      <c r="H328" s="201"/>
      <c r="I328" s="123"/>
      <c r="J328" s="201"/>
      <c r="K328" s="201"/>
      <c r="L328" s="201"/>
      <c r="M328" s="46"/>
      <c r="N328" s="108"/>
      <c r="O328" s="201"/>
      <c r="P328" s="207"/>
      <c r="Q328" s="201"/>
      <c r="R328" s="201"/>
      <c r="S328" s="145"/>
      <c r="U328" s="159" t="str">
        <f t="shared" si="29"/>
        <v/>
      </c>
      <c r="W328" s="70" t="str">
        <f t="shared" si="24"/>
        <v>N</v>
      </c>
      <c r="X328" s="70">
        <f t="shared" si="25"/>
        <v>0</v>
      </c>
      <c r="Y328" s="70">
        <f t="shared" si="26"/>
        <v>0</v>
      </c>
      <c r="Z328" s="70">
        <f>IF(H328=0,0,IF(COUNTIF(Lists!$B$3:$B$203,H328)&gt;0,0,1))</f>
        <v>0</v>
      </c>
      <c r="AA328" s="70">
        <f>IF(L328=0,0,IF(COUNTIF(Lists!$D$3:$D$25,L328)&gt;0,0,1))</f>
        <v>0</v>
      </c>
      <c r="AB328" s="115">
        <f t="shared" si="27"/>
        <v>0</v>
      </c>
      <c r="AC328" s="115">
        <f t="shared" si="28"/>
        <v>0</v>
      </c>
    </row>
    <row r="329" spans="2:29" s="68" customFormat="1" x14ac:dyDescent="0.35">
      <c r="B329" s="158"/>
      <c r="C329" s="181" t="str">
        <f>IF(L329=0,"",MAX($C$16:C328)+1)</f>
        <v/>
      </c>
      <c r="D329" s="122"/>
      <c r="E329" s="200"/>
      <c r="F329" s="201"/>
      <c r="G329" s="201"/>
      <c r="H329" s="201"/>
      <c r="I329" s="123"/>
      <c r="J329" s="201"/>
      <c r="K329" s="201"/>
      <c r="L329" s="201"/>
      <c r="M329" s="46"/>
      <c r="N329" s="108"/>
      <c r="O329" s="201"/>
      <c r="P329" s="207"/>
      <c r="Q329" s="201"/>
      <c r="R329" s="201"/>
      <c r="S329" s="145"/>
      <c r="U329" s="159" t="str">
        <f t="shared" si="29"/>
        <v/>
      </c>
      <c r="W329" s="70" t="str">
        <f t="shared" si="24"/>
        <v>N</v>
      </c>
      <c r="X329" s="70">
        <f t="shared" si="25"/>
        <v>0</v>
      </c>
      <c r="Y329" s="70">
        <f t="shared" si="26"/>
        <v>0</v>
      </c>
      <c r="Z329" s="70">
        <f>IF(H329=0,0,IF(COUNTIF(Lists!$B$3:$B$203,H329)&gt;0,0,1))</f>
        <v>0</v>
      </c>
      <c r="AA329" s="70">
        <f>IF(L329=0,0,IF(COUNTIF(Lists!$D$3:$D$25,L329)&gt;0,0,1))</f>
        <v>0</v>
      </c>
      <c r="AB329" s="115">
        <f t="shared" si="27"/>
        <v>0</v>
      </c>
      <c r="AC329" s="115">
        <f t="shared" si="28"/>
        <v>0</v>
      </c>
    </row>
    <row r="330" spans="2:29" s="68" customFormat="1" x14ac:dyDescent="0.35">
      <c r="B330" s="158"/>
      <c r="C330" s="181" t="str">
        <f>IF(L330=0,"",MAX($C$16:C329)+1)</f>
        <v/>
      </c>
      <c r="D330" s="122"/>
      <c r="E330" s="200"/>
      <c r="F330" s="201"/>
      <c r="G330" s="201"/>
      <c r="H330" s="201"/>
      <c r="I330" s="123"/>
      <c r="J330" s="201"/>
      <c r="K330" s="201"/>
      <c r="L330" s="201"/>
      <c r="M330" s="46"/>
      <c r="N330" s="108"/>
      <c r="O330" s="201"/>
      <c r="P330" s="207"/>
      <c r="Q330" s="201"/>
      <c r="R330" s="201"/>
      <c r="S330" s="145"/>
      <c r="U330" s="159" t="str">
        <f t="shared" si="29"/>
        <v/>
      </c>
      <c r="W330" s="70" t="str">
        <f t="shared" si="24"/>
        <v>N</v>
      </c>
      <c r="X330" s="70">
        <f t="shared" si="25"/>
        <v>0</v>
      </c>
      <c r="Y330" s="70">
        <f t="shared" si="26"/>
        <v>0</v>
      </c>
      <c r="Z330" s="70">
        <f>IF(H330=0,0,IF(COUNTIF(Lists!$B$3:$B$203,H330)&gt;0,0,1))</f>
        <v>0</v>
      </c>
      <c r="AA330" s="70">
        <f>IF(L330=0,0,IF(COUNTIF(Lists!$D$3:$D$25,L330)&gt;0,0,1))</f>
        <v>0</v>
      </c>
      <c r="AB330" s="115">
        <f t="shared" si="27"/>
        <v>0</v>
      </c>
      <c r="AC330" s="115">
        <f t="shared" si="28"/>
        <v>0</v>
      </c>
    </row>
    <row r="331" spans="2:29" s="68" customFormat="1" x14ac:dyDescent="0.35">
      <c r="B331" s="158"/>
      <c r="C331" s="181" t="str">
        <f>IF(L331=0,"",MAX($C$16:C330)+1)</f>
        <v/>
      </c>
      <c r="D331" s="122"/>
      <c r="E331" s="200"/>
      <c r="F331" s="201"/>
      <c r="G331" s="201"/>
      <c r="H331" s="201"/>
      <c r="I331" s="123"/>
      <c r="J331" s="201"/>
      <c r="K331" s="201"/>
      <c r="L331" s="201"/>
      <c r="M331" s="46"/>
      <c r="N331" s="108"/>
      <c r="O331" s="201"/>
      <c r="P331" s="207"/>
      <c r="Q331" s="201"/>
      <c r="R331" s="201"/>
      <c r="S331" s="145"/>
      <c r="U331" s="159" t="str">
        <f t="shared" si="29"/>
        <v/>
      </c>
      <c r="W331" s="70" t="str">
        <f t="shared" si="24"/>
        <v>N</v>
      </c>
      <c r="X331" s="70">
        <f t="shared" si="25"/>
        <v>0</v>
      </c>
      <c r="Y331" s="70">
        <f t="shared" si="26"/>
        <v>0</v>
      </c>
      <c r="Z331" s="70">
        <f>IF(H331=0,0,IF(COUNTIF(Lists!$B$3:$B$203,H331)&gt;0,0,1))</f>
        <v>0</v>
      </c>
      <c r="AA331" s="70">
        <f>IF(L331=0,0,IF(COUNTIF(Lists!$D$3:$D$25,L331)&gt;0,0,1))</f>
        <v>0</v>
      </c>
      <c r="AB331" s="115">
        <f t="shared" si="27"/>
        <v>0</v>
      </c>
      <c r="AC331" s="115">
        <f t="shared" si="28"/>
        <v>0</v>
      </c>
    </row>
    <row r="332" spans="2:29" s="68" customFormat="1" x14ac:dyDescent="0.35">
      <c r="B332" s="158"/>
      <c r="C332" s="181" t="str">
        <f>IF(L332=0,"",MAX($C$16:C331)+1)</f>
        <v/>
      </c>
      <c r="D332" s="122"/>
      <c r="E332" s="200"/>
      <c r="F332" s="201"/>
      <c r="G332" s="201"/>
      <c r="H332" s="201"/>
      <c r="I332" s="123"/>
      <c r="J332" s="201"/>
      <c r="K332" s="201"/>
      <c r="L332" s="201"/>
      <c r="M332" s="46"/>
      <c r="N332" s="108"/>
      <c r="O332" s="201"/>
      <c r="P332" s="207"/>
      <c r="Q332" s="201"/>
      <c r="R332" s="201"/>
      <c r="S332" s="145"/>
      <c r="U332" s="159" t="str">
        <f t="shared" si="29"/>
        <v/>
      </c>
      <c r="W332" s="70" t="str">
        <f t="shared" si="24"/>
        <v>N</v>
      </c>
      <c r="X332" s="70">
        <f t="shared" si="25"/>
        <v>0</v>
      </c>
      <c r="Y332" s="70">
        <f t="shared" si="26"/>
        <v>0</v>
      </c>
      <c r="Z332" s="70">
        <f>IF(H332=0,0,IF(COUNTIF(Lists!$B$3:$B$203,H332)&gt;0,0,1))</f>
        <v>0</v>
      </c>
      <c r="AA332" s="70">
        <f>IF(L332=0,0,IF(COUNTIF(Lists!$D$3:$D$25,L332)&gt;0,0,1))</f>
        <v>0</v>
      </c>
      <c r="AB332" s="115">
        <f t="shared" si="27"/>
        <v>0</v>
      </c>
      <c r="AC332" s="115">
        <f t="shared" si="28"/>
        <v>0</v>
      </c>
    </row>
    <row r="333" spans="2:29" s="68" customFormat="1" x14ac:dyDescent="0.35">
      <c r="B333" s="158"/>
      <c r="C333" s="181" t="str">
        <f>IF(L333=0,"",MAX($C$16:C332)+1)</f>
        <v/>
      </c>
      <c r="D333" s="122"/>
      <c r="E333" s="200"/>
      <c r="F333" s="201"/>
      <c r="G333" s="201"/>
      <c r="H333" s="201"/>
      <c r="I333" s="123"/>
      <c r="J333" s="201"/>
      <c r="K333" s="201"/>
      <c r="L333" s="201"/>
      <c r="M333" s="46"/>
      <c r="N333" s="108"/>
      <c r="O333" s="201"/>
      <c r="P333" s="207"/>
      <c r="Q333" s="201"/>
      <c r="R333" s="201"/>
      <c r="S333" s="145"/>
      <c r="U333" s="159" t="str">
        <f t="shared" si="29"/>
        <v/>
      </c>
      <c r="W333" s="70" t="str">
        <f t="shared" si="24"/>
        <v>N</v>
      </c>
      <c r="X333" s="70">
        <f t="shared" si="25"/>
        <v>0</v>
      </c>
      <c r="Y333" s="70">
        <f t="shared" si="26"/>
        <v>0</v>
      </c>
      <c r="Z333" s="70">
        <f>IF(H333=0,0,IF(COUNTIF(Lists!$B$3:$B$203,H333)&gt;0,0,1))</f>
        <v>0</v>
      </c>
      <c r="AA333" s="70">
        <f>IF(L333=0,0,IF(COUNTIF(Lists!$D$3:$D$25,L333)&gt;0,0,1))</f>
        <v>0</v>
      </c>
      <c r="AB333" s="115">
        <f t="shared" si="27"/>
        <v>0</v>
      </c>
      <c r="AC333" s="115">
        <f t="shared" si="28"/>
        <v>0</v>
      </c>
    </row>
    <row r="334" spans="2:29" s="68" customFormat="1" x14ac:dyDescent="0.35">
      <c r="B334" s="158"/>
      <c r="C334" s="181" t="str">
        <f>IF(L334=0,"",MAX($C$16:C333)+1)</f>
        <v/>
      </c>
      <c r="D334" s="122"/>
      <c r="E334" s="200"/>
      <c r="F334" s="201"/>
      <c r="G334" s="201"/>
      <c r="H334" s="201"/>
      <c r="I334" s="123"/>
      <c r="J334" s="201"/>
      <c r="K334" s="201"/>
      <c r="L334" s="201"/>
      <c r="M334" s="46"/>
      <c r="N334" s="108"/>
      <c r="O334" s="201"/>
      <c r="P334" s="207"/>
      <c r="Q334" s="201"/>
      <c r="R334" s="201"/>
      <c r="S334" s="145"/>
      <c r="U334" s="159" t="str">
        <f t="shared" si="29"/>
        <v/>
      </c>
      <c r="W334" s="70" t="str">
        <f t="shared" si="24"/>
        <v>N</v>
      </c>
      <c r="X334" s="70">
        <f t="shared" si="25"/>
        <v>0</v>
      </c>
      <c r="Y334" s="70">
        <f t="shared" si="26"/>
        <v>0</v>
      </c>
      <c r="Z334" s="70">
        <f>IF(H334=0,0,IF(COUNTIF(Lists!$B$3:$B$203,H334)&gt;0,0,1))</f>
        <v>0</v>
      </c>
      <c r="AA334" s="70">
        <f>IF(L334=0,0,IF(COUNTIF(Lists!$D$3:$D$25,L334)&gt;0,0,1))</f>
        <v>0</v>
      </c>
      <c r="AB334" s="115">
        <f t="shared" si="27"/>
        <v>0</v>
      </c>
      <c r="AC334" s="115">
        <f t="shared" si="28"/>
        <v>0</v>
      </c>
    </row>
    <row r="335" spans="2:29" s="68" customFormat="1" x14ac:dyDescent="0.35">
      <c r="B335" s="158"/>
      <c r="C335" s="181" t="str">
        <f>IF(L335=0,"",MAX($C$16:C334)+1)</f>
        <v/>
      </c>
      <c r="D335" s="122"/>
      <c r="E335" s="200"/>
      <c r="F335" s="201"/>
      <c r="G335" s="201"/>
      <c r="H335" s="201"/>
      <c r="I335" s="123"/>
      <c r="J335" s="201"/>
      <c r="K335" s="201"/>
      <c r="L335" s="201"/>
      <c r="M335" s="46"/>
      <c r="N335" s="108"/>
      <c r="O335" s="201"/>
      <c r="P335" s="207"/>
      <c r="Q335" s="201"/>
      <c r="R335" s="201"/>
      <c r="S335" s="145"/>
      <c r="U335" s="159" t="str">
        <f t="shared" si="29"/>
        <v/>
      </c>
      <c r="W335" s="70" t="str">
        <f t="shared" si="24"/>
        <v>N</v>
      </c>
      <c r="X335" s="70">
        <f t="shared" si="25"/>
        <v>0</v>
      </c>
      <c r="Y335" s="70">
        <f t="shared" si="26"/>
        <v>0</v>
      </c>
      <c r="Z335" s="70">
        <f>IF(H335=0,0,IF(COUNTIF(Lists!$B$3:$B$203,H335)&gt;0,0,1))</f>
        <v>0</v>
      </c>
      <c r="AA335" s="70">
        <f>IF(L335=0,0,IF(COUNTIF(Lists!$D$3:$D$25,L335)&gt;0,0,1))</f>
        <v>0</v>
      </c>
      <c r="AB335" s="115">
        <f t="shared" si="27"/>
        <v>0</v>
      </c>
      <c r="AC335" s="115">
        <f t="shared" si="28"/>
        <v>0</v>
      </c>
    </row>
    <row r="336" spans="2:29" s="68" customFormat="1" x14ac:dyDescent="0.35">
      <c r="B336" s="158"/>
      <c r="C336" s="181" t="str">
        <f>IF(L336=0,"",MAX($C$16:C335)+1)</f>
        <v/>
      </c>
      <c r="D336" s="122"/>
      <c r="E336" s="200"/>
      <c r="F336" s="201"/>
      <c r="G336" s="201"/>
      <c r="H336" s="201"/>
      <c r="I336" s="123"/>
      <c r="J336" s="201"/>
      <c r="K336" s="201"/>
      <c r="L336" s="201"/>
      <c r="M336" s="46"/>
      <c r="N336" s="108"/>
      <c r="O336" s="201"/>
      <c r="P336" s="207"/>
      <c r="Q336" s="201"/>
      <c r="R336" s="201"/>
      <c r="S336" s="145"/>
      <c r="U336" s="159" t="str">
        <f t="shared" si="29"/>
        <v/>
      </c>
      <c r="W336" s="70" t="str">
        <f t="shared" ref="W336:W399" si="30">IF(C336="","N","Y")</f>
        <v>N</v>
      </c>
      <c r="X336" s="70">
        <f t="shared" ref="X336:X399" si="31">IF(C336="",0,IF(OR(D336=0,E336=0,J336,K336=0,F336=0,G336=0,H336=0,I336=0,L336=0,M336=0,N336=0,O336=0,P336=0,Q336=0,R336=0),1,0))</f>
        <v>0</v>
      </c>
      <c r="Y336" s="70">
        <f t="shared" ref="Y336:Y399" si="32">IF(OR(D336=0,AND(D336&gt;=StartDate,D336&lt;=EndDate)),0,1)</f>
        <v>0</v>
      </c>
      <c r="Z336" s="70">
        <f>IF(H336=0,0,IF(COUNTIF(Lists!$B$3:$B$203,H336)&gt;0,0,1))</f>
        <v>0</v>
      </c>
      <c r="AA336" s="70">
        <f>IF(L336=0,0,IF(COUNTIF(Lists!$D$3:$D$25,L336)&gt;0,0,1))</f>
        <v>0</v>
      </c>
      <c r="AB336" s="115">
        <f t="shared" ref="AB336:AB399" si="33">IF(Q336=0,0,IF(COUNTIF(TransactionType,Q336)&gt;0,0,1))</f>
        <v>0</v>
      </c>
      <c r="AC336" s="115">
        <f t="shared" ref="AC336:AC399" si="34">IF(R336=0,0,IF(OR(COUNTIF(NewIntendedUses,R336)&gt;0,COUNTIF(UsedIntendedUses,R336)&gt;0),0,1))</f>
        <v>0</v>
      </c>
    </row>
    <row r="337" spans="2:29" s="68" customFormat="1" x14ac:dyDescent="0.35">
      <c r="B337" s="158"/>
      <c r="C337" s="181" t="str">
        <f>IF(L337=0,"",MAX($C$16:C336)+1)</f>
        <v/>
      </c>
      <c r="D337" s="122"/>
      <c r="E337" s="200"/>
      <c r="F337" s="201"/>
      <c r="G337" s="201"/>
      <c r="H337" s="201"/>
      <c r="I337" s="123"/>
      <c r="J337" s="201"/>
      <c r="K337" s="201"/>
      <c r="L337" s="201"/>
      <c r="M337" s="46"/>
      <c r="N337" s="108"/>
      <c r="O337" s="201"/>
      <c r="P337" s="207"/>
      <c r="Q337" s="201"/>
      <c r="R337" s="201"/>
      <c r="S337" s="145"/>
      <c r="U337" s="159" t="str">
        <f t="shared" ref="U337:U400" si="35">IF(SUM(X337:AC337)&gt;0,"ROW INCOMPLETE OR INVALID DATA ENTERED; ENTER/EDIT DATA IN REQUIRED FIELDS","")</f>
        <v/>
      </c>
      <c r="W337" s="70" t="str">
        <f t="shared" si="30"/>
        <v>N</v>
      </c>
      <c r="X337" s="70">
        <f t="shared" si="31"/>
        <v>0</v>
      </c>
      <c r="Y337" s="70">
        <f t="shared" si="32"/>
        <v>0</v>
      </c>
      <c r="Z337" s="70">
        <f>IF(H337=0,0,IF(COUNTIF(Lists!$B$3:$B$203,H337)&gt;0,0,1))</f>
        <v>0</v>
      </c>
      <c r="AA337" s="70">
        <f>IF(L337=0,0,IF(COUNTIF(Lists!$D$3:$D$25,L337)&gt;0,0,1))</f>
        <v>0</v>
      </c>
      <c r="AB337" s="115">
        <f t="shared" si="33"/>
        <v>0</v>
      </c>
      <c r="AC337" s="115">
        <f t="shared" si="34"/>
        <v>0</v>
      </c>
    </row>
    <row r="338" spans="2:29" s="68" customFormat="1" x14ac:dyDescent="0.35">
      <c r="B338" s="158"/>
      <c r="C338" s="181" t="str">
        <f>IF(L338=0,"",MAX($C$16:C337)+1)</f>
        <v/>
      </c>
      <c r="D338" s="122"/>
      <c r="E338" s="200"/>
      <c r="F338" s="201"/>
      <c r="G338" s="201"/>
      <c r="H338" s="201"/>
      <c r="I338" s="123"/>
      <c r="J338" s="201"/>
      <c r="K338" s="201"/>
      <c r="L338" s="201"/>
      <c r="M338" s="46"/>
      <c r="N338" s="108"/>
      <c r="O338" s="201"/>
      <c r="P338" s="207"/>
      <c r="Q338" s="201"/>
      <c r="R338" s="201"/>
      <c r="S338" s="145"/>
      <c r="U338" s="159" t="str">
        <f t="shared" si="35"/>
        <v/>
      </c>
      <c r="W338" s="70" t="str">
        <f t="shared" si="30"/>
        <v>N</v>
      </c>
      <c r="X338" s="70">
        <f t="shared" si="31"/>
        <v>0</v>
      </c>
      <c r="Y338" s="70">
        <f t="shared" si="32"/>
        <v>0</v>
      </c>
      <c r="Z338" s="70">
        <f>IF(H338=0,0,IF(COUNTIF(Lists!$B$3:$B$203,H338)&gt;0,0,1))</f>
        <v>0</v>
      </c>
      <c r="AA338" s="70">
        <f>IF(L338=0,0,IF(COUNTIF(Lists!$D$3:$D$25,L338)&gt;0,0,1))</f>
        <v>0</v>
      </c>
      <c r="AB338" s="115">
        <f t="shared" si="33"/>
        <v>0</v>
      </c>
      <c r="AC338" s="115">
        <f t="shared" si="34"/>
        <v>0</v>
      </c>
    </row>
    <row r="339" spans="2:29" s="68" customFormat="1" x14ac:dyDescent="0.35">
      <c r="B339" s="158"/>
      <c r="C339" s="181" t="str">
        <f>IF(L339=0,"",MAX($C$16:C338)+1)</f>
        <v/>
      </c>
      <c r="D339" s="122"/>
      <c r="E339" s="200"/>
      <c r="F339" s="201"/>
      <c r="G339" s="201"/>
      <c r="H339" s="201"/>
      <c r="I339" s="123"/>
      <c r="J339" s="201"/>
      <c r="K339" s="201"/>
      <c r="L339" s="201"/>
      <c r="M339" s="46"/>
      <c r="N339" s="108"/>
      <c r="O339" s="201"/>
      <c r="P339" s="207"/>
      <c r="Q339" s="201"/>
      <c r="R339" s="201"/>
      <c r="S339" s="145"/>
      <c r="U339" s="159" t="str">
        <f t="shared" si="35"/>
        <v/>
      </c>
      <c r="W339" s="70" t="str">
        <f t="shared" si="30"/>
        <v>N</v>
      </c>
      <c r="X339" s="70">
        <f t="shared" si="31"/>
        <v>0</v>
      </c>
      <c r="Y339" s="70">
        <f t="shared" si="32"/>
        <v>0</v>
      </c>
      <c r="Z339" s="70">
        <f>IF(H339=0,0,IF(COUNTIF(Lists!$B$3:$B$203,H339)&gt;0,0,1))</f>
        <v>0</v>
      </c>
      <c r="AA339" s="70">
        <f>IF(L339=0,0,IF(COUNTIF(Lists!$D$3:$D$25,L339)&gt;0,0,1))</f>
        <v>0</v>
      </c>
      <c r="AB339" s="115">
        <f t="shared" si="33"/>
        <v>0</v>
      </c>
      <c r="AC339" s="115">
        <f t="shared" si="34"/>
        <v>0</v>
      </c>
    </row>
    <row r="340" spans="2:29" s="68" customFormat="1" x14ac:dyDescent="0.35">
      <c r="B340" s="158"/>
      <c r="C340" s="181" t="str">
        <f>IF(L340=0,"",MAX($C$16:C339)+1)</f>
        <v/>
      </c>
      <c r="D340" s="122"/>
      <c r="E340" s="200"/>
      <c r="F340" s="201"/>
      <c r="G340" s="201"/>
      <c r="H340" s="201"/>
      <c r="I340" s="123"/>
      <c r="J340" s="201"/>
      <c r="K340" s="201"/>
      <c r="L340" s="201"/>
      <c r="M340" s="46"/>
      <c r="N340" s="108"/>
      <c r="O340" s="201"/>
      <c r="P340" s="207"/>
      <c r="Q340" s="201"/>
      <c r="R340" s="201"/>
      <c r="S340" s="145"/>
      <c r="U340" s="159" t="str">
        <f t="shared" si="35"/>
        <v/>
      </c>
      <c r="W340" s="70" t="str">
        <f t="shared" si="30"/>
        <v>N</v>
      </c>
      <c r="X340" s="70">
        <f t="shared" si="31"/>
        <v>0</v>
      </c>
      <c r="Y340" s="70">
        <f t="shared" si="32"/>
        <v>0</v>
      </c>
      <c r="Z340" s="70">
        <f>IF(H340=0,0,IF(COUNTIF(Lists!$B$3:$B$203,H340)&gt;0,0,1))</f>
        <v>0</v>
      </c>
      <c r="AA340" s="70">
        <f>IF(L340=0,0,IF(COUNTIF(Lists!$D$3:$D$25,L340)&gt;0,0,1))</f>
        <v>0</v>
      </c>
      <c r="AB340" s="115">
        <f t="shared" si="33"/>
        <v>0</v>
      </c>
      <c r="AC340" s="115">
        <f t="shared" si="34"/>
        <v>0</v>
      </c>
    </row>
    <row r="341" spans="2:29" s="68" customFormat="1" x14ac:dyDescent="0.35">
      <c r="B341" s="158"/>
      <c r="C341" s="181" t="str">
        <f>IF(L341=0,"",MAX($C$16:C340)+1)</f>
        <v/>
      </c>
      <c r="D341" s="122"/>
      <c r="E341" s="200"/>
      <c r="F341" s="201"/>
      <c r="G341" s="201"/>
      <c r="H341" s="201"/>
      <c r="I341" s="123"/>
      <c r="J341" s="201"/>
      <c r="K341" s="201"/>
      <c r="L341" s="201"/>
      <c r="M341" s="46"/>
      <c r="N341" s="108"/>
      <c r="O341" s="201"/>
      <c r="P341" s="207"/>
      <c r="Q341" s="201"/>
      <c r="R341" s="201"/>
      <c r="S341" s="145"/>
      <c r="U341" s="159" t="str">
        <f t="shared" si="35"/>
        <v/>
      </c>
      <c r="W341" s="70" t="str">
        <f t="shared" si="30"/>
        <v>N</v>
      </c>
      <c r="X341" s="70">
        <f t="shared" si="31"/>
        <v>0</v>
      </c>
      <c r="Y341" s="70">
        <f t="shared" si="32"/>
        <v>0</v>
      </c>
      <c r="Z341" s="70">
        <f>IF(H341=0,0,IF(COUNTIF(Lists!$B$3:$B$203,H341)&gt;0,0,1))</f>
        <v>0</v>
      </c>
      <c r="AA341" s="70">
        <f>IF(L341=0,0,IF(COUNTIF(Lists!$D$3:$D$25,L341)&gt;0,0,1))</f>
        <v>0</v>
      </c>
      <c r="AB341" s="115">
        <f t="shared" si="33"/>
        <v>0</v>
      </c>
      <c r="AC341" s="115">
        <f t="shared" si="34"/>
        <v>0</v>
      </c>
    </row>
    <row r="342" spans="2:29" s="68" customFormat="1" x14ac:dyDescent="0.35">
      <c r="B342" s="158"/>
      <c r="C342" s="181" t="str">
        <f>IF(L342=0,"",MAX($C$16:C341)+1)</f>
        <v/>
      </c>
      <c r="D342" s="122"/>
      <c r="E342" s="200"/>
      <c r="F342" s="201"/>
      <c r="G342" s="201"/>
      <c r="H342" s="201"/>
      <c r="I342" s="123"/>
      <c r="J342" s="201"/>
      <c r="K342" s="201"/>
      <c r="L342" s="201"/>
      <c r="M342" s="46"/>
      <c r="N342" s="108"/>
      <c r="O342" s="201"/>
      <c r="P342" s="207"/>
      <c r="Q342" s="201"/>
      <c r="R342" s="201"/>
      <c r="S342" s="145"/>
      <c r="U342" s="159" t="str">
        <f t="shared" si="35"/>
        <v/>
      </c>
      <c r="W342" s="70" t="str">
        <f t="shared" si="30"/>
        <v>N</v>
      </c>
      <c r="X342" s="70">
        <f t="shared" si="31"/>
        <v>0</v>
      </c>
      <c r="Y342" s="70">
        <f t="shared" si="32"/>
        <v>0</v>
      </c>
      <c r="Z342" s="70">
        <f>IF(H342=0,0,IF(COUNTIF(Lists!$B$3:$B$203,H342)&gt;0,0,1))</f>
        <v>0</v>
      </c>
      <c r="AA342" s="70">
        <f>IF(L342=0,0,IF(COUNTIF(Lists!$D$3:$D$25,L342)&gt;0,0,1))</f>
        <v>0</v>
      </c>
      <c r="AB342" s="115">
        <f t="shared" si="33"/>
        <v>0</v>
      </c>
      <c r="AC342" s="115">
        <f t="shared" si="34"/>
        <v>0</v>
      </c>
    </row>
    <row r="343" spans="2:29" s="68" customFormat="1" x14ac:dyDescent="0.35">
      <c r="B343" s="158"/>
      <c r="C343" s="181" t="str">
        <f>IF(L343=0,"",MAX($C$16:C342)+1)</f>
        <v/>
      </c>
      <c r="D343" s="122"/>
      <c r="E343" s="200"/>
      <c r="F343" s="201"/>
      <c r="G343" s="201"/>
      <c r="H343" s="201"/>
      <c r="I343" s="123"/>
      <c r="J343" s="201"/>
      <c r="K343" s="201"/>
      <c r="L343" s="201"/>
      <c r="M343" s="46"/>
      <c r="N343" s="108"/>
      <c r="O343" s="201"/>
      <c r="P343" s="207"/>
      <c r="Q343" s="201"/>
      <c r="R343" s="201"/>
      <c r="S343" s="145"/>
      <c r="U343" s="159" t="str">
        <f t="shared" si="35"/>
        <v/>
      </c>
      <c r="W343" s="70" t="str">
        <f t="shared" si="30"/>
        <v>N</v>
      </c>
      <c r="X343" s="70">
        <f t="shared" si="31"/>
        <v>0</v>
      </c>
      <c r="Y343" s="70">
        <f t="shared" si="32"/>
        <v>0</v>
      </c>
      <c r="Z343" s="70">
        <f>IF(H343=0,0,IF(COUNTIF(Lists!$B$3:$B$203,H343)&gt;0,0,1))</f>
        <v>0</v>
      </c>
      <c r="AA343" s="70">
        <f>IF(L343=0,0,IF(COUNTIF(Lists!$D$3:$D$25,L343)&gt;0,0,1))</f>
        <v>0</v>
      </c>
      <c r="AB343" s="115">
        <f t="shared" si="33"/>
        <v>0</v>
      </c>
      <c r="AC343" s="115">
        <f t="shared" si="34"/>
        <v>0</v>
      </c>
    </row>
    <row r="344" spans="2:29" s="68" customFormat="1" x14ac:dyDescent="0.35">
      <c r="B344" s="158"/>
      <c r="C344" s="181" t="str">
        <f>IF(L344=0,"",MAX($C$16:C343)+1)</f>
        <v/>
      </c>
      <c r="D344" s="122"/>
      <c r="E344" s="200"/>
      <c r="F344" s="201"/>
      <c r="G344" s="201"/>
      <c r="H344" s="201"/>
      <c r="I344" s="123"/>
      <c r="J344" s="201"/>
      <c r="K344" s="201"/>
      <c r="L344" s="201"/>
      <c r="M344" s="46"/>
      <c r="N344" s="108"/>
      <c r="O344" s="201"/>
      <c r="P344" s="207"/>
      <c r="Q344" s="201"/>
      <c r="R344" s="201"/>
      <c r="S344" s="145"/>
      <c r="U344" s="159" t="str">
        <f t="shared" si="35"/>
        <v/>
      </c>
      <c r="W344" s="70" t="str">
        <f t="shared" si="30"/>
        <v>N</v>
      </c>
      <c r="X344" s="70">
        <f t="shared" si="31"/>
        <v>0</v>
      </c>
      <c r="Y344" s="70">
        <f t="shared" si="32"/>
        <v>0</v>
      </c>
      <c r="Z344" s="70">
        <f>IF(H344=0,0,IF(COUNTIF(Lists!$B$3:$B$203,H344)&gt;0,0,1))</f>
        <v>0</v>
      </c>
      <c r="AA344" s="70">
        <f>IF(L344=0,0,IF(COUNTIF(Lists!$D$3:$D$25,L344)&gt;0,0,1))</f>
        <v>0</v>
      </c>
      <c r="AB344" s="115">
        <f t="shared" si="33"/>
        <v>0</v>
      </c>
      <c r="AC344" s="115">
        <f t="shared" si="34"/>
        <v>0</v>
      </c>
    </row>
    <row r="345" spans="2:29" s="68" customFormat="1" x14ac:dyDescent="0.35">
      <c r="B345" s="158"/>
      <c r="C345" s="181" t="str">
        <f>IF(L345=0,"",MAX($C$16:C344)+1)</f>
        <v/>
      </c>
      <c r="D345" s="122"/>
      <c r="E345" s="200"/>
      <c r="F345" s="201"/>
      <c r="G345" s="201"/>
      <c r="H345" s="201"/>
      <c r="I345" s="123"/>
      <c r="J345" s="201"/>
      <c r="K345" s="201"/>
      <c r="L345" s="201"/>
      <c r="M345" s="46"/>
      <c r="N345" s="108"/>
      <c r="O345" s="201"/>
      <c r="P345" s="207"/>
      <c r="Q345" s="201"/>
      <c r="R345" s="201"/>
      <c r="S345" s="145"/>
      <c r="U345" s="159" t="str">
        <f t="shared" si="35"/>
        <v/>
      </c>
      <c r="W345" s="70" t="str">
        <f t="shared" si="30"/>
        <v>N</v>
      </c>
      <c r="X345" s="70">
        <f t="shared" si="31"/>
        <v>0</v>
      </c>
      <c r="Y345" s="70">
        <f t="shared" si="32"/>
        <v>0</v>
      </c>
      <c r="Z345" s="70">
        <f>IF(H345=0,0,IF(COUNTIF(Lists!$B$3:$B$203,H345)&gt;0,0,1))</f>
        <v>0</v>
      </c>
      <c r="AA345" s="70">
        <f>IF(L345=0,0,IF(COUNTIF(Lists!$D$3:$D$25,L345)&gt;0,0,1))</f>
        <v>0</v>
      </c>
      <c r="AB345" s="115">
        <f t="shared" si="33"/>
        <v>0</v>
      </c>
      <c r="AC345" s="115">
        <f t="shared" si="34"/>
        <v>0</v>
      </c>
    </row>
    <row r="346" spans="2:29" s="68" customFormat="1" x14ac:dyDescent="0.35">
      <c r="B346" s="158"/>
      <c r="C346" s="181" t="str">
        <f>IF(L346=0,"",MAX($C$16:C345)+1)</f>
        <v/>
      </c>
      <c r="D346" s="122"/>
      <c r="E346" s="200"/>
      <c r="F346" s="201"/>
      <c r="G346" s="201"/>
      <c r="H346" s="201"/>
      <c r="I346" s="123"/>
      <c r="J346" s="201"/>
      <c r="K346" s="201"/>
      <c r="L346" s="201"/>
      <c r="M346" s="46"/>
      <c r="N346" s="108"/>
      <c r="O346" s="201"/>
      <c r="P346" s="207"/>
      <c r="Q346" s="201"/>
      <c r="R346" s="201"/>
      <c r="S346" s="145"/>
      <c r="U346" s="159" t="str">
        <f t="shared" si="35"/>
        <v/>
      </c>
      <c r="W346" s="70" t="str">
        <f t="shared" si="30"/>
        <v>N</v>
      </c>
      <c r="X346" s="70">
        <f t="shared" si="31"/>
        <v>0</v>
      </c>
      <c r="Y346" s="70">
        <f t="shared" si="32"/>
        <v>0</v>
      </c>
      <c r="Z346" s="70">
        <f>IF(H346=0,0,IF(COUNTIF(Lists!$B$3:$B$203,H346)&gt;0,0,1))</f>
        <v>0</v>
      </c>
      <c r="AA346" s="70">
        <f>IF(L346=0,0,IF(COUNTIF(Lists!$D$3:$D$25,L346)&gt;0,0,1))</f>
        <v>0</v>
      </c>
      <c r="AB346" s="115">
        <f t="shared" si="33"/>
        <v>0</v>
      </c>
      <c r="AC346" s="115">
        <f t="shared" si="34"/>
        <v>0</v>
      </c>
    </row>
    <row r="347" spans="2:29" s="68" customFormat="1" x14ac:dyDescent="0.35">
      <c r="B347" s="158"/>
      <c r="C347" s="181" t="str">
        <f>IF(L347=0,"",MAX($C$16:C346)+1)</f>
        <v/>
      </c>
      <c r="D347" s="122"/>
      <c r="E347" s="200"/>
      <c r="F347" s="201"/>
      <c r="G347" s="201"/>
      <c r="H347" s="201"/>
      <c r="I347" s="123"/>
      <c r="J347" s="201"/>
      <c r="K347" s="201"/>
      <c r="L347" s="201"/>
      <c r="M347" s="46"/>
      <c r="N347" s="108"/>
      <c r="O347" s="201"/>
      <c r="P347" s="207"/>
      <c r="Q347" s="201"/>
      <c r="R347" s="201"/>
      <c r="S347" s="145"/>
      <c r="U347" s="159" t="str">
        <f t="shared" si="35"/>
        <v/>
      </c>
      <c r="W347" s="70" t="str">
        <f t="shared" si="30"/>
        <v>N</v>
      </c>
      <c r="X347" s="70">
        <f t="shared" si="31"/>
        <v>0</v>
      </c>
      <c r="Y347" s="70">
        <f t="shared" si="32"/>
        <v>0</v>
      </c>
      <c r="Z347" s="70">
        <f>IF(H347=0,0,IF(COUNTIF(Lists!$B$3:$B$203,H347)&gt;0,0,1))</f>
        <v>0</v>
      </c>
      <c r="AA347" s="70">
        <f>IF(L347=0,0,IF(COUNTIF(Lists!$D$3:$D$25,L347)&gt;0,0,1))</f>
        <v>0</v>
      </c>
      <c r="AB347" s="115">
        <f t="shared" si="33"/>
        <v>0</v>
      </c>
      <c r="AC347" s="115">
        <f t="shared" si="34"/>
        <v>0</v>
      </c>
    </row>
    <row r="348" spans="2:29" s="68" customFormat="1" x14ac:dyDescent="0.35">
      <c r="B348" s="158"/>
      <c r="C348" s="181" t="str">
        <f>IF(L348=0,"",MAX($C$16:C347)+1)</f>
        <v/>
      </c>
      <c r="D348" s="122"/>
      <c r="E348" s="200"/>
      <c r="F348" s="201"/>
      <c r="G348" s="201"/>
      <c r="H348" s="201"/>
      <c r="I348" s="123"/>
      <c r="J348" s="201"/>
      <c r="K348" s="201"/>
      <c r="L348" s="201"/>
      <c r="M348" s="46"/>
      <c r="N348" s="108"/>
      <c r="O348" s="201"/>
      <c r="P348" s="207"/>
      <c r="Q348" s="201"/>
      <c r="R348" s="201"/>
      <c r="S348" s="145"/>
      <c r="U348" s="159" t="str">
        <f t="shared" si="35"/>
        <v/>
      </c>
      <c r="W348" s="70" t="str">
        <f t="shared" si="30"/>
        <v>N</v>
      </c>
      <c r="X348" s="70">
        <f t="shared" si="31"/>
        <v>0</v>
      </c>
      <c r="Y348" s="70">
        <f t="shared" si="32"/>
        <v>0</v>
      </c>
      <c r="Z348" s="70">
        <f>IF(H348=0,0,IF(COUNTIF(Lists!$B$3:$B$203,H348)&gt;0,0,1))</f>
        <v>0</v>
      </c>
      <c r="AA348" s="70">
        <f>IF(L348=0,0,IF(COUNTIF(Lists!$D$3:$D$25,L348)&gt;0,0,1))</f>
        <v>0</v>
      </c>
      <c r="AB348" s="115">
        <f t="shared" si="33"/>
        <v>0</v>
      </c>
      <c r="AC348" s="115">
        <f t="shared" si="34"/>
        <v>0</v>
      </c>
    </row>
    <row r="349" spans="2:29" s="68" customFormat="1" x14ac:dyDescent="0.35">
      <c r="B349" s="158"/>
      <c r="C349" s="181" t="str">
        <f>IF(L349=0,"",MAX($C$16:C348)+1)</f>
        <v/>
      </c>
      <c r="D349" s="122"/>
      <c r="E349" s="200"/>
      <c r="F349" s="201"/>
      <c r="G349" s="201"/>
      <c r="H349" s="201"/>
      <c r="I349" s="123"/>
      <c r="J349" s="201"/>
      <c r="K349" s="201"/>
      <c r="L349" s="201"/>
      <c r="M349" s="46"/>
      <c r="N349" s="108"/>
      <c r="O349" s="201"/>
      <c r="P349" s="207"/>
      <c r="Q349" s="201"/>
      <c r="R349" s="201"/>
      <c r="S349" s="145"/>
      <c r="U349" s="159" t="str">
        <f t="shared" si="35"/>
        <v/>
      </c>
      <c r="W349" s="70" t="str">
        <f t="shared" si="30"/>
        <v>N</v>
      </c>
      <c r="X349" s="70">
        <f t="shared" si="31"/>
        <v>0</v>
      </c>
      <c r="Y349" s="70">
        <f t="shared" si="32"/>
        <v>0</v>
      </c>
      <c r="Z349" s="70">
        <f>IF(H349=0,0,IF(COUNTIF(Lists!$B$3:$B$203,H349)&gt;0,0,1))</f>
        <v>0</v>
      </c>
      <c r="AA349" s="70">
        <f>IF(L349=0,0,IF(COUNTIF(Lists!$D$3:$D$25,L349)&gt;0,0,1))</f>
        <v>0</v>
      </c>
      <c r="AB349" s="115">
        <f t="shared" si="33"/>
        <v>0</v>
      </c>
      <c r="AC349" s="115">
        <f t="shared" si="34"/>
        <v>0</v>
      </c>
    </row>
    <row r="350" spans="2:29" s="68" customFormat="1" x14ac:dyDescent="0.35">
      <c r="B350" s="158"/>
      <c r="C350" s="181" t="str">
        <f>IF(L350=0,"",MAX($C$16:C349)+1)</f>
        <v/>
      </c>
      <c r="D350" s="122"/>
      <c r="E350" s="200"/>
      <c r="F350" s="201"/>
      <c r="G350" s="201"/>
      <c r="H350" s="201"/>
      <c r="I350" s="123"/>
      <c r="J350" s="201"/>
      <c r="K350" s="201"/>
      <c r="L350" s="201"/>
      <c r="M350" s="46"/>
      <c r="N350" s="108"/>
      <c r="O350" s="201"/>
      <c r="P350" s="207"/>
      <c r="Q350" s="201"/>
      <c r="R350" s="201"/>
      <c r="S350" s="145"/>
      <c r="U350" s="159" t="str">
        <f t="shared" si="35"/>
        <v/>
      </c>
      <c r="W350" s="70" t="str">
        <f t="shared" si="30"/>
        <v>N</v>
      </c>
      <c r="X350" s="70">
        <f t="shared" si="31"/>
        <v>0</v>
      </c>
      <c r="Y350" s="70">
        <f t="shared" si="32"/>
        <v>0</v>
      </c>
      <c r="Z350" s="70">
        <f>IF(H350=0,0,IF(COUNTIF(Lists!$B$3:$B$203,H350)&gt;0,0,1))</f>
        <v>0</v>
      </c>
      <c r="AA350" s="70">
        <f>IF(L350=0,0,IF(COUNTIF(Lists!$D$3:$D$25,L350)&gt;0,0,1))</f>
        <v>0</v>
      </c>
      <c r="AB350" s="115">
        <f t="shared" si="33"/>
        <v>0</v>
      </c>
      <c r="AC350" s="115">
        <f t="shared" si="34"/>
        <v>0</v>
      </c>
    </row>
    <row r="351" spans="2:29" s="68" customFormat="1" x14ac:dyDescent="0.35">
      <c r="B351" s="158"/>
      <c r="C351" s="181" t="str">
        <f>IF(L351=0,"",MAX($C$16:C350)+1)</f>
        <v/>
      </c>
      <c r="D351" s="122"/>
      <c r="E351" s="200"/>
      <c r="F351" s="201"/>
      <c r="G351" s="201"/>
      <c r="H351" s="201"/>
      <c r="I351" s="123"/>
      <c r="J351" s="201"/>
      <c r="K351" s="201"/>
      <c r="L351" s="201"/>
      <c r="M351" s="46"/>
      <c r="N351" s="108"/>
      <c r="O351" s="201"/>
      <c r="P351" s="207"/>
      <c r="Q351" s="201"/>
      <c r="R351" s="201"/>
      <c r="S351" s="145"/>
      <c r="U351" s="159" t="str">
        <f t="shared" si="35"/>
        <v/>
      </c>
      <c r="W351" s="70" t="str">
        <f t="shared" si="30"/>
        <v>N</v>
      </c>
      <c r="X351" s="70">
        <f t="shared" si="31"/>
        <v>0</v>
      </c>
      <c r="Y351" s="70">
        <f t="shared" si="32"/>
        <v>0</v>
      </c>
      <c r="Z351" s="70">
        <f>IF(H351=0,0,IF(COUNTIF(Lists!$B$3:$B$203,H351)&gt;0,0,1))</f>
        <v>0</v>
      </c>
      <c r="AA351" s="70">
        <f>IF(L351=0,0,IF(COUNTIF(Lists!$D$3:$D$25,L351)&gt;0,0,1))</f>
        <v>0</v>
      </c>
      <c r="AB351" s="115">
        <f t="shared" si="33"/>
        <v>0</v>
      </c>
      <c r="AC351" s="115">
        <f t="shared" si="34"/>
        <v>0</v>
      </c>
    </row>
    <row r="352" spans="2:29" s="68" customFormat="1" x14ac:dyDescent="0.35">
      <c r="B352" s="158"/>
      <c r="C352" s="181" t="str">
        <f>IF(L352=0,"",MAX($C$16:C351)+1)</f>
        <v/>
      </c>
      <c r="D352" s="122"/>
      <c r="E352" s="200"/>
      <c r="F352" s="201"/>
      <c r="G352" s="201"/>
      <c r="H352" s="201"/>
      <c r="I352" s="123"/>
      <c r="J352" s="201"/>
      <c r="K352" s="201"/>
      <c r="L352" s="201"/>
      <c r="M352" s="46"/>
      <c r="N352" s="108"/>
      <c r="O352" s="201"/>
      <c r="P352" s="207"/>
      <c r="Q352" s="201"/>
      <c r="R352" s="201"/>
      <c r="S352" s="145"/>
      <c r="U352" s="159" t="str">
        <f t="shared" si="35"/>
        <v/>
      </c>
      <c r="W352" s="70" t="str">
        <f t="shared" si="30"/>
        <v>N</v>
      </c>
      <c r="X352" s="70">
        <f t="shared" si="31"/>
        <v>0</v>
      </c>
      <c r="Y352" s="70">
        <f t="shared" si="32"/>
        <v>0</v>
      </c>
      <c r="Z352" s="70">
        <f>IF(H352=0,0,IF(COUNTIF(Lists!$B$3:$B$203,H352)&gt;0,0,1))</f>
        <v>0</v>
      </c>
      <c r="AA352" s="70">
        <f>IF(L352=0,0,IF(COUNTIF(Lists!$D$3:$D$25,L352)&gt;0,0,1))</f>
        <v>0</v>
      </c>
      <c r="AB352" s="115">
        <f t="shared" si="33"/>
        <v>0</v>
      </c>
      <c r="AC352" s="115">
        <f t="shared" si="34"/>
        <v>0</v>
      </c>
    </row>
    <row r="353" spans="2:29" s="68" customFormat="1" x14ac:dyDescent="0.35">
      <c r="B353" s="158"/>
      <c r="C353" s="181" t="str">
        <f>IF(L353=0,"",MAX($C$16:C352)+1)</f>
        <v/>
      </c>
      <c r="D353" s="122"/>
      <c r="E353" s="200"/>
      <c r="F353" s="201"/>
      <c r="G353" s="201"/>
      <c r="H353" s="201"/>
      <c r="I353" s="123"/>
      <c r="J353" s="201"/>
      <c r="K353" s="201"/>
      <c r="L353" s="201"/>
      <c r="M353" s="46"/>
      <c r="N353" s="108"/>
      <c r="O353" s="201"/>
      <c r="P353" s="207"/>
      <c r="Q353" s="201"/>
      <c r="R353" s="201"/>
      <c r="S353" s="145"/>
      <c r="U353" s="159" t="str">
        <f t="shared" si="35"/>
        <v/>
      </c>
      <c r="W353" s="70" t="str">
        <f t="shared" si="30"/>
        <v>N</v>
      </c>
      <c r="X353" s="70">
        <f t="shared" si="31"/>
        <v>0</v>
      </c>
      <c r="Y353" s="70">
        <f t="shared" si="32"/>
        <v>0</v>
      </c>
      <c r="Z353" s="70">
        <f>IF(H353=0,0,IF(COUNTIF(Lists!$B$3:$B$203,H353)&gt;0,0,1))</f>
        <v>0</v>
      </c>
      <c r="AA353" s="70">
        <f>IF(L353=0,0,IF(COUNTIF(Lists!$D$3:$D$25,L353)&gt;0,0,1))</f>
        <v>0</v>
      </c>
      <c r="AB353" s="115">
        <f t="shared" si="33"/>
        <v>0</v>
      </c>
      <c r="AC353" s="115">
        <f t="shared" si="34"/>
        <v>0</v>
      </c>
    </row>
    <row r="354" spans="2:29" s="68" customFormat="1" x14ac:dyDescent="0.35">
      <c r="B354" s="158"/>
      <c r="C354" s="181" t="str">
        <f>IF(L354=0,"",MAX($C$16:C353)+1)</f>
        <v/>
      </c>
      <c r="D354" s="122"/>
      <c r="E354" s="200"/>
      <c r="F354" s="201"/>
      <c r="G354" s="201"/>
      <c r="H354" s="201"/>
      <c r="I354" s="123"/>
      <c r="J354" s="201"/>
      <c r="K354" s="201"/>
      <c r="L354" s="201"/>
      <c r="M354" s="46"/>
      <c r="N354" s="108"/>
      <c r="O354" s="201"/>
      <c r="P354" s="207"/>
      <c r="Q354" s="201"/>
      <c r="R354" s="201"/>
      <c r="S354" s="145"/>
      <c r="U354" s="159" t="str">
        <f t="shared" si="35"/>
        <v/>
      </c>
      <c r="W354" s="70" t="str">
        <f t="shared" si="30"/>
        <v>N</v>
      </c>
      <c r="X354" s="70">
        <f t="shared" si="31"/>
        <v>0</v>
      </c>
      <c r="Y354" s="70">
        <f t="shared" si="32"/>
        <v>0</v>
      </c>
      <c r="Z354" s="70">
        <f>IF(H354=0,0,IF(COUNTIF(Lists!$B$3:$B$203,H354)&gt;0,0,1))</f>
        <v>0</v>
      </c>
      <c r="AA354" s="70">
        <f>IF(L354=0,0,IF(COUNTIF(Lists!$D$3:$D$25,L354)&gt;0,0,1))</f>
        <v>0</v>
      </c>
      <c r="AB354" s="115">
        <f t="shared" si="33"/>
        <v>0</v>
      </c>
      <c r="AC354" s="115">
        <f t="shared" si="34"/>
        <v>0</v>
      </c>
    </row>
    <row r="355" spans="2:29" s="68" customFormat="1" x14ac:dyDescent="0.35">
      <c r="B355" s="158"/>
      <c r="C355" s="181" t="str">
        <f>IF(L355=0,"",MAX($C$16:C354)+1)</f>
        <v/>
      </c>
      <c r="D355" s="122"/>
      <c r="E355" s="200"/>
      <c r="F355" s="201"/>
      <c r="G355" s="201"/>
      <c r="H355" s="201"/>
      <c r="I355" s="123"/>
      <c r="J355" s="201"/>
      <c r="K355" s="201"/>
      <c r="L355" s="201"/>
      <c r="M355" s="46"/>
      <c r="N355" s="108"/>
      <c r="O355" s="201"/>
      <c r="P355" s="207"/>
      <c r="Q355" s="201"/>
      <c r="R355" s="201"/>
      <c r="S355" s="145"/>
      <c r="U355" s="159" t="str">
        <f t="shared" si="35"/>
        <v/>
      </c>
      <c r="W355" s="70" t="str">
        <f t="shared" si="30"/>
        <v>N</v>
      </c>
      <c r="X355" s="70">
        <f t="shared" si="31"/>
        <v>0</v>
      </c>
      <c r="Y355" s="70">
        <f t="shared" si="32"/>
        <v>0</v>
      </c>
      <c r="Z355" s="70">
        <f>IF(H355=0,0,IF(COUNTIF(Lists!$B$3:$B$203,H355)&gt;0,0,1))</f>
        <v>0</v>
      </c>
      <c r="AA355" s="70">
        <f>IF(L355=0,0,IF(COUNTIF(Lists!$D$3:$D$25,L355)&gt;0,0,1))</f>
        <v>0</v>
      </c>
      <c r="AB355" s="115">
        <f t="shared" si="33"/>
        <v>0</v>
      </c>
      <c r="AC355" s="115">
        <f t="shared" si="34"/>
        <v>0</v>
      </c>
    </row>
    <row r="356" spans="2:29" s="68" customFormat="1" x14ac:dyDescent="0.35">
      <c r="B356" s="158"/>
      <c r="C356" s="181" t="str">
        <f>IF(L356=0,"",MAX($C$16:C355)+1)</f>
        <v/>
      </c>
      <c r="D356" s="122"/>
      <c r="E356" s="200"/>
      <c r="F356" s="201"/>
      <c r="G356" s="201"/>
      <c r="H356" s="201"/>
      <c r="I356" s="123"/>
      <c r="J356" s="201"/>
      <c r="K356" s="201"/>
      <c r="L356" s="201"/>
      <c r="M356" s="46"/>
      <c r="N356" s="108"/>
      <c r="O356" s="201"/>
      <c r="P356" s="207"/>
      <c r="Q356" s="201"/>
      <c r="R356" s="201"/>
      <c r="S356" s="145"/>
      <c r="U356" s="159" t="str">
        <f t="shared" si="35"/>
        <v/>
      </c>
      <c r="W356" s="70" t="str">
        <f t="shared" si="30"/>
        <v>N</v>
      </c>
      <c r="X356" s="70">
        <f t="shared" si="31"/>
        <v>0</v>
      </c>
      <c r="Y356" s="70">
        <f t="shared" si="32"/>
        <v>0</v>
      </c>
      <c r="Z356" s="70">
        <f>IF(H356=0,0,IF(COUNTIF(Lists!$B$3:$B$203,H356)&gt;0,0,1))</f>
        <v>0</v>
      </c>
      <c r="AA356" s="70">
        <f>IF(L356=0,0,IF(COUNTIF(Lists!$D$3:$D$25,L356)&gt;0,0,1))</f>
        <v>0</v>
      </c>
      <c r="AB356" s="115">
        <f t="shared" si="33"/>
        <v>0</v>
      </c>
      <c r="AC356" s="115">
        <f t="shared" si="34"/>
        <v>0</v>
      </c>
    </row>
    <row r="357" spans="2:29" s="68" customFormat="1" x14ac:dyDescent="0.35">
      <c r="B357" s="158"/>
      <c r="C357" s="181" t="str">
        <f>IF(L357=0,"",MAX($C$16:C356)+1)</f>
        <v/>
      </c>
      <c r="D357" s="122"/>
      <c r="E357" s="200"/>
      <c r="F357" s="201"/>
      <c r="G357" s="201"/>
      <c r="H357" s="201"/>
      <c r="I357" s="123"/>
      <c r="J357" s="201"/>
      <c r="K357" s="201"/>
      <c r="L357" s="201"/>
      <c r="M357" s="46"/>
      <c r="N357" s="108"/>
      <c r="O357" s="201"/>
      <c r="P357" s="207"/>
      <c r="Q357" s="201"/>
      <c r="R357" s="201"/>
      <c r="S357" s="145"/>
      <c r="U357" s="159" t="str">
        <f t="shared" si="35"/>
        <v/>
      </c>
      <c r="W357" s="70" t="str">
        <f t="shared" si="30"/>
        <v>N</v>
      </c>
      <c r="X357" s="70">
        <f t="shared" si="31"/>
        <v>0</v>
      </c>
      <c r="Y357" s="70">
        <f t="shared" si="32"/>
        <v>0</v>
      </c>
      <c r="Z357" s="70">
        <f>IF(H357=0,0,IF(COUNTIF(Lists!$B$3:$B$203,H357)&gt;0,0,1))</f>
        <v>0</v>
      </c>
      <c r="AA357" s="70">
        <f>IF(L357=0,0,IF(COUNTIF(Lists!$D$3:$D$25,L357)&gt;0,0,1))</f>
        <v>0</v>
      </c>
      <c r="AB357" s="115">
        <f t="shared" si="33"/>
        <v>0</v>
      </c>
      <c r="AC357" s="115">
        <f t="shared" si="34"/>
        <v>0</v>
      </c>
    </row>
    <row r="358" spans="2:29" s="68" customFormat="1" x14ac:dyDescent="0.35">
      <c r="B358" s="158"/>
      <c r="C358" s="181" t="str">
        <f>IF(L358=0,"",MAX($C$16:C357)+1)</f>
        <v/>
      </c>
      <c r="D358" s="122"/>
      <c r="E358" s="200"/>
      <c r="F358" s="201"/>
      <c r="G358" s="201"/>
      <c r="H358" s="201"/>
      <c r="I358" s="123"/>
      <c r="J358" s="201"/>
      <c r="K358" s="201"/>
      <c r="L358" s="201"/>
      <c r="M358" s="46"/>
      <c r="N358" s="108"/>
      <c r="O358" s="201"/>
      <c r="P358" s="207"/>
      <c r="Q358" s="201"/>
      <c r="R358" s="201"/>
      <c r="S358" s="145"/>
      <c r="U358" s="159" t="str">
        <f t="shared" si="35"/>
        <v/>
      </c>
      <c r="W358" s="70" t="str">
        <f t="shared" si="30"/>
        <v>N</v>
      </c>
      <c r="X358" s="70">
        <f t="shared" si="31"/>
        <v>0</v>
      </c>
      <c r="Y358" s="70">
        <f t="shared" si="32"/>
        <v>0</v>
      </c>
      <c r="Z358" s="70">
        <f>IF(H358=0,0,IF(COUNTIF(Lists!$B$3:$B$203,H358)&gt;0,0,1))</f>
        <v>0</v>
      </c>
      <c r="AA358" s="70">
        <f>IF(L358=0,0,IF(COUNTIF(Lists!$D$3:$D$25,L358)&gt;0,0,1))</f>
        <v>0</v>
      </c>
      <c r="AB358" s="115">
        <f t="shared" si="33"/>
        <v>0</v>
      </c>
      <c r="AC358" s="115">
        <f t="shared" si="34"/>
        <v>0</v>
      </c>
    </row>
    <row r="359" spans="2:29" s="68" customFormat="1" x14ac:dyDescent="0.35">
      <c r="B359" s="158"/>
      <c r="C359" s="181" t="str">
        <f>IF(L359=0,"",MAX($C$16:C358)+1)</f>
        <v/>
      </c>
      <c r="D359" s="122"/>
      <c r="E359" s="200"/>
      <c r="F359" s="201"/>
      <c r="G359" s="201"/>
      <c r="H359" s="201"/>
      <c r="I359" s="123"/>
      <c r="J359" s="201"/>
      <c r="K359" s="201"/>
      <c r="L359" s="201"/>
      <c r="M359" s="46"/>
      <c r="N359" s="108"/>
      <c r="O359" s="201"/>
      <c r="P359" s="207"/>
      <c r="Q359" s="201"/>
      <c r="R359" s="201"/>
      <c r="S359" s="145"/>
      <c r="U359" s="159" t="str">
        <f t="shared" si="35"/>
        <v/>
      </c>
      <c r="W359" s="70" t="str">
        <f t="shared" si="30"/>
        <v>N</v>
      </c>
      <c r="X359" s="70">
        <f t="shared" si="31"/>
        <v>0</v>
      </c>
      <c r="Y359" s="70">
        <f t="shared" si="32"/>
        <v>0</v>
      </c>
      <c r="Z359" s="70">
        <f>IF(H359=0,0,IF(COUNTIF(Lists!$B$3:$B$203,H359)&gt;0,0,1))</f>
        <v>0</v>
      </c>
      <c r="AA359" s="70">
        <f>IF(L359=0,0,IF(COUNTIF(Lists!$D$3:$D$25,L359)&gt;0,0,1))</f>
        <v>0</v>
      </c>
      <c r="AB359" s="115">
        <f t="shared" si="33"/>
        <v>0</v>
      </c>
      <c r="AC359" s="115">
        <f t="shared" si="34"/>
        <v>0</v>
      </c>
    </row>
    <row r="360" spans="2:29" s="68" customFormat="1" x14ac:dyDescent="0.35">
      <c r="B360" s="158"/>
      <c r="C360" s="181" t="str">
        <f>IF(L360=0,"",MAX($C$16:C359)+1)</f>
        <v/>
      </c>
      <c r="D360" s="122"/>
      <c r="E360" s="200"/>
      <c r="F360" s="201"/>
      <c r="G360" s="201"/>
      <c r="H360" s="201"/>
      <c r="I360" s="123"/>
      <c r="J360" s="201"/>
      <c r="K360" s="201"/>
      <c r="L360" s="201"/>
      <c r="M360" s="46"/>
      <c r="N360" s="108"/>
      <c r="O360" s="201"/>
      <c r="P360" s="207"/>
      <c r="Q360" s="201"/>
      <c r="R360" s="201"/>
      <c r="S360" s="145"/>
      <c r="U360" s="159" t="str">
        <f t="shared" si="35"/>
        <v/>
      </c>
      <c r="W360" s="70" t="str">
        <f t="shared" si="30"/>
        <v>N</v>
      </c>
      <c r="X360" s="70">
        <f t="shared" si="31"/>
        <v>0</v>
      </c>
      <c r="Y360" s="70">
        <f t="shared" si="32"/>
        <v>0</v>
      </c>
      <c r="Z360" s="70">
        <f>IF(H360=0,0,IF(COUNTIF(Lists!$B$3:$B$203,H360)&gt;0,0,1))</f>
        <v>0</v>
      </c>
      <c r="AA360" s="70">
        <f>IF(L360=0,0,IF(COUNTIF(Lists!$D$3:$D$25,L360)&gt;0,0,1))</f>
        <v>0</v>
      </c>
      <c r="AB360" s="115">
        <f t="shared" si="33"/>
        <v>0</v>
      </c>
      <c r="AC360" s="115">
        <f t="shared" si="34"/>
        <v>0</v>
      </c>
    </row>
    <row r="361" spans="2:29" s="68" customFormat="1" x14ac:dyDescent="0.35">
      <c r="B361" s="158"/>
      <c r="C361" s="181" t="str">
        <f>IF(L361=0,"",MAX($C$16:C360)+1)</f>
        <v/>
      </c>
      <c r="D361" s="122"/>
      <c r="E361" s="200"/>
      <c r="F361" s="201"/>
      <c r="G361" s="201"/>
      <c r="H361" s="201"/>
      <c r="I361" s="123"/>
      <c r="J361" s="201"/>
      <c r="K361" s="201"/>
      <c r="L361" s="201"/>
      <c r="M361" s="46"/>
      <c r="N361" s="108"/>
      <c r="O361" s="201"/>
      <c r="P361" s="207"/>
      <c r="Q361" s="201"/>
      <c r="R361" s="201"/>
      <c r="S361" s="145"/>
      <c r="U361" s="159" t="str">
        <f t="shared" si="35"/>
        <v/>
      </c>
      <c r="W361" s="70" t="str">
        <f t="shared" si="30"/>
        <v>N</v>
      </c>
      <c r="X361" s="70">
        <f t="shared" si="31"/>
        <v>0</v>
      </c>
      <c r="Y361" s="70">
        <f t="shared" si="32"/>
        <v>0</v>
      </c>
      <c r="Z361" s="70">
        <f>IF(H361=0,0,IF(COUNTIF(Lists!$B$3:$B$203,H361)&gt;0,0,1))</f>
        <v>0</v>
      </c>
      <c r="AA361" s="70">
        <f>IF(L361=0,0,IF(COUNTIF(Lists!$D$3:$D$25,L361)&gt;0,0,1))</f>
        <v>0</v>
      </c>
      <c r="AB361" s="115">
        <f t="shared" si="33"/>
        <v>0</v>
      </c>
      <c r="AC361" s="115">
        <f t="shared" si="34"/>
        <v>0</v>
      </c>
    </row>
    <row r="362" spans="2:29" s="68" customFormat="1" x14ac:dyDescent="0.35">
      <c r="B362" s="158"/>
      <c r="C362" s="181" t="str">
        <f>IF(L362=0,"",MAX($C$16:C361)+1)</f>
        <v/>
      </c>
      <c r="D362" s="122"/>
      <c r="E362" s="200"/>
      <c r="F362" s="201"/>
      <c r="G362" s="201"/>
      <c r="H362" s="201"/>
      <c r="I362" s="123"/>
      <c r="J362" s="201"/>
      <c r="K362" s="201"/>
      <c r="L362" s="201"/>
      <c r="M362" s="46"/>
      <c r="N362" s="108"/>
      <c r="O362" s="201"/>
      <c r="P362" s="207"/>
      <c r="Q362" s="201"/>
      <c r="R362" s="201"/>
      <c r="S362" s="145"/>
      <c r="U362" s="159" t="str">
        <f t="shared" si="35"/>
        <v/>
      </c>
      <c r="W362" s="70" t="str">
        <f t="shared" si="30"/>
        <v>N</v>
      </c>
      <c r="X362" s="70">
        <f t="shared" si="31"/>
        <v>0</v>
      </c>
      <c r="Y362" s="70">
        <f t="shared" si="32"/>
        <v>0</v>
      </c>
      <c r="Z362" s="70">
        <f>IF(H362=0,0,IF(COUNTIF(Lists!$B$3:$B$203,H362)&gt;0,0,1))</f>
        <v>0</v>
      </c>
      <c r="AA362" s="70">
        <f>IF(L362=0,0,IF(COUNTIF(Lists!$D$3:$D$25,L362)&gt;0,0,1))</f>
        <v>0</v>
      </c>
      <c r="AB362" s="115">
        <f t="shared" si="33"/>
        <v>0</v>
      </c>
      <c r="AC362" s="115">
        <f t="shared" si="34"/>
        <v>0</v>
      </c>
    </row>
    <row r="363" spans="2:29" s="68" customFormat="1" x14ac:dyDescent="0.35">
      <c r="B363" s="158"/>
      <c r="C363" s="181" t="str">
        <f>IF(L363=0,"",MAX($C$16:C362)+1)</f>
        <v/>
      </c>
      <c r="D363" s="122"/>
      <c r="E363" s="200"/>
      <c r="F363" s="201"/>
      <c r="G363" s="201"/>
      <c r="H363" s="201"/>
      <c r="I363" s="123"/>
      <c r="J363" s="201"/>
      <c r="K363" s="201"/>
      <c r="L363" s="201"/>
      <c r="M363" s="46"/>
      <c r="N363" s="108"/>
      <c r="O363" s="201"/>
      <c r="P363" s="207"/>
      <c r="Q363" s="201"/>
      <c r="R363" s="201"/>
      <c r="S363" s="145"/>
      <c r="U363" s="159" t="str">
        <f t="shared" si="35"/>
        <v/>
      </c>
      <c r="W363" s="70" t="str">
        <f t="shared" si="30"/>
        <v>N</v>
      </c>
      <c r="X363" s="70">
        <f t="shared" si="31"/>
        <v>0</v>
      </c>
      <c r="Y363" s="70">
        <f t="shared" si="32"/>
        <v>0</v>
      </c>
      <c r="Z363" s="70">
        <f>IF(H363=0,0,IF(COUNTIF(Lists!$B$3:$B$203,H363)&gt;0,0,1))</f>
        <v>0</v>
      </c>
      <c r="AA363" s="70">
        <f>IF(L363=0,0,IF(COUNTIF(Lists!$D$3:$D$25,L363)&gt;0,0,1))</f>
        <v>0</v>
      </c>
      <c r="AB363" s="115">
        <f t="shared" si="33"/>
        <v>0</v>
      </c>
      <c r="AC363" s="115">
        <f t="shared" si="34"/>
        <v>0</v>
      </c>
    </row>
    <row r="364" spans="2:29" s="68" customFormat="1" x14ac:dyDescent="0.35">
      <c r="B364" s="158"/>
      <c r="C364" s="181" t="str">
        <f>IF(L364=0,"",MAX($C$16:C363)+1)</f>
        <v/>
      </c>
      <c r="D364" s="122"/>
      <c r="E364" s="200"/>
      <c r="F364" s="201"/>
      <c r="G364" s="201"/>
      <c r="H364" s="201"/>
      <c r="I364" s="123"/>
      <c r="J364" s="201"/>
      <c r="K364" s="201"/>
      <c r="L364" s="201"/>
      <c r="M364" s="46"/>
      <c r="N364" s="108"/>
      <c r="O364" s="201"/>
      <c r="P364" s="207"/>
      <c r="Q364" s="201"/>
      <c r="R364" s="201"/>
      <c r="S364" s="145"/>
      <c r="U364" s="159" t="str">
        <f t="shared" si="35"/>
        <v/>
      </c>
      <c r="W364" s="70" t="str">
        <f t="shared" si="30"/>
        <v>N</v>
      </c>
      <c r="X364" s="70">
        <f t="shared" si="31"/>
        <v>0</v>
      </c>
      <c r="Y364" s="70">
        <f t="shared" si="32"/>
        <v>0</v>
      </c>
      <c r="Z364" s="70">
        <f>IF(H364=0,0,IF(COUNTIF(Lists!$B$3:$B$203,H364)&gt;0,0,1))</f>
        <v>0</v>
      </c>
      <c r="AA364" s="70">
        <f>IF(L364=0,0,IF(COUNTIF(Lists!$D$3:$D$25,L364)&gt;0,0,1))</f>
        <v>0</v>
      </c>
      <c r="AB364" s="115">
        <f t="shared" si="33"/>
        <v>0</v>
      </c>
      <c r="AC364" s="115">
        <f t="shared" si="34"/>
        <v>0</v>
      </c>
    </row>
    <row r="365" spans="2:29" s="68" customFormat="1" x14ac:dyDescent="0.35">
      <c r="B365" s="158"/>
      <c r="C365" s="181" t="str">
        <f>IF(L365=0,"",MAX($C$16:C364)+1)</f>
        <v/>
      </c>
      <c r="D365" s="122"/>
      <c r="E365" s="200"/>
      <c r="F365" s="201"/>
      <c r="G365" s="201"/>
      <c r="H365" s="201"/>
      <c r="I365" s="123"/>
      <c r="J365" s="201"/>
      <c r="K365" s="201"/>
      <c r="L365" s="201"/>
      <c r="M365" s="46"/>
      <c r="N365" s="108"/>
      <c r="O365" s="201"/>
      <c r="P365" s="207"/>
      <c r="Q365" s="201"/>
      <c r="R365" s="201"/>
      <c r="S365" s="145"/>
      <c r="U365" s="159" t="str">
        <f t="shared" si="35"/>
        <v/>
      </c>
      <c r="W365" s="70" t="str">
        <f t="shared" si="30"/>
        <v>N</v>
      </c>
      <c r="X365" s="70">
        <f t="shared" si="31"/>
        <v>0</v>
      </c>
      <c r="Y365" s="70">
        <f t="shared" si="32"/>
        <v>0</v>
      </c>
      <c r="Z365" s="70">
        <f>IF(H365=0,0,IF(COUNTIF(Lists!$B$3:$B$203,H365)&gt;0,0,1))</f>
        <v>0</v>
      </c>
      <c r="AA365" s="70">
        <f>IF(L365=0,0,IF(COUNTIF(Lists!$D$3:$D$25,L365)&gt;0,0,1))</f>
        <v>0</v>
      </c>
      <c r="AB365" s="115">
        <f t="shared" si="33"/>
        <v>0</v>
      </c>
      <c r="AC365" s="115">
        <f t="shared" si="34"/>
        <v>0</v>
      </c>
    </row>
    <row r="366" spans="2:29" s="68" customFormat="1" x14ac:dyDescent="0.35">
      <c r="B366" s="158"/>
      <c r="C366" s="181" t="str">
        <f>IF(L366=0,"",MAX($C$16:C365)+1)</f>
        <v/>
      </c>
      <c r="D366" s="122"/>
      <c r="E366" s="200"/>
      <c r="F366" s="201"/>
      <c r="G366" s="201"/>
      <c r="H366" s="201"/>
      <c r="I366" s="123"/>
      <c r="J366" s="201"/>
      <c r="K366" s="201"/>
      <c r="L366" s="201"/>
      <c r="M366" s="46"/>
      <c r="N366" s="108"/>
      <c r="O366" s="201"/>
      <c r="P366" s="207"/>
      <c r="Q366" s="201"/>
      <c r="R366" s="201"/>
      <c r="S366" s="145"/>
      <c r="U366" s="159" t="str">
        <f t="shared" si="35"/>
        <v/>
      </c>
      <c r="W366" s="70" t="str">
        <f t="shared" si="30"/>
        <v>N</v>
      </c>
      <c r="X366" s="70">
        <f t="shared" si="31"/>
        <v>0</v>
      </c>
      <c r="Y366" s="70">
        <f t="shared" si="32"/>
        <v>0</v>
      </c>
      <c r="Z366" s="70">
        <f>IF(H366=0,0,IF(COUNTIF(Lists!$B$3:$B$203,H366)&gt;0,0,1))</f>
        <v>0</v>
      </c>
      <c r="AA366" s="70">
        <f>IF(L366=0,0,IF(COUNTIF(Lists!$D$3:$D$25,L366)&gt;0,0,1))</f>
        <v>0</v>
      </c>
      <c r="AB366" s="115">
        <f t="shared" si="33"/>
        <v>0</v>
      </c>
      <c r="AC366" s="115">
        <f t="shared" si="34"/>
        <v>0</v>
      </c>
    </row>
    <row r="367" spans="2:29" s="68" customFormat="1" x14ac:dyDescent="0.35">
      <c r="B367" s="158"/>
      <c r="C367" s="181" t="str">
        <f>IF(L367=0,"",MAX($C$16:C366)+1)</f>
        <v/>
      </c>
      <c r="D367" s="122"/>
      <c r="E367" s="200"/>
      <c r="F367" s="201"/>
      <c r="G367" s="201"/>
      <c r="H367" s="201"/>
      <c r="I367" s="123"/>
      <c r="J367" s="201"/>
      <c r="K367" s="201"/>
      <c r="L367" s="201"/>
      <c r="M367" s="46"/>
      <c r="N367" s="108"/>
      <c r="O367" s="201"/>
      <c r="P367" s="207"/>
      <c r="Q367" s="201"/>
      <c r="R367" s="201"/>
      <c r="S367" s="145"/>
      <c r="U367" s="159" t="str">
        <f t="shared" si="35"/>
        <v/>
      </c>
      <c r="W367" s="70" t="str">
        <f t="shared" si="30"/>
        <v>N</v>
      </c>
      <c r="X367" s="70">
        <f t="shared" si="31"/>
        <v>0</v>
      </c>
      <c r="Y367" s="70">
        <f t="shared" si="32"/>
        <v>0</v>
      </c>
      <c r="Z367" s="70">
        <f>IF(H367=0,0,IF(COUNTIF(Lists!$B$3:$B$203,H367)&gt;0,0,1))</f>
        <v>0</v>
      </c>
      <c r="AA367" s="70">
        <f>IF(L367=0,0,IF(COUNTIF(Lists!$D$3:$D$25,L367)&gt;0,0,1))</f>
        <v>0</v>
      </c>
      <c r="AB367" s="115">
        <f t="shared" si="33"/>
        <v>0</v>
      </c>
      <c r="AC367" s="115">
        <f t="shared" si="34"/>
        <v>0</v>
      </c>
    </row>
    <row r="368" spans="2:29" s="68" customFormat="1" x14ac:dyDescent="0.35">
      <c r="B368" s="158"/>
      <c r="C368" s="181" t="str">
        <f>IF(L368=0,"",MAX($C$16:C367)+1)</f>
        <v/>
      </c>
      <c r="D368" s="122"/>
      <c r="E368" s="200"/>
      <c r="F368" s="201"/>
      <c r="G368" s="201"/>
      <c r="H368" s="201"/>
      <c r="I368" s="123"/>
      <c r="J368" s="201"/>
      <c r="K368" s="201"/>
      <c r="L368" s="201"/>
      <c r="M368" s="46"/>
      <c r="N368" s="108"/>
      <c r="O368" s="201"/>
      <c r="P368" s="207"/>
      <c r="Q368" s="201"/>
      <c r="R368" s="201"/>
      <c r="S368" s="145"/>
      <c r="U368" s="159" t="str">
        <f t="shared" si="35"/>
        <v/>
      </c>
      <c r="W368" s="70" t="str">
        <f t="shared" si="30"/>
        <v>N</v>
      </c>
      <c r="X368" s="70">
        <f t="shared" si="31"/>
        <v>0</v>
      </c>
      <c r="Y368" s="70">
        <f t="shared" si="32"/>
        <v>0</v>
      </c>
      <c r="Z368" s="70">
        <f>IF(H368=0,0,IF(COUNTIF(Lists!$B$3:$B$203,H368)&gt;0,0,1))</f>
        <v>0</v>
      </c>
      <c r="AA368" s="70">
        <f>IF(L368=0,0,IF(COUNTIF(Lists!$D$3:$D$25,L368)&gt;0,0,1))</f>
        <v>0</v>
      </c>
      <c r="AB368" s="115">
        <f t="shared" si="33"/>
        <v>0</v>
      </c>
      <c r="AC368" s="115">
        <f t="shared" si="34"/>
        <v>0</v>
      </c>
    </row>
    <row r="369" spans="2:29" s="68" customFormat="1" x14ac:dyDescent="0.35">
      <c r="B369" s="158"/>
      <c r="C369" s="181" t="str">
        <f>IF(L369=0,"",MAX($C$16:C368)+1)</f>
        <v/>
      </c>
      <c r="D369" s="122"/>
      <c r="E369" s="200"/>
      <c r="F369" s="201"/>
      <c r="G369" s="201"/>
      <c r="H369" s="201"/>
      <c r="I369" s="123"/>
      <c r="J369" s="201"/>
      <c r="K369" s="201"/>
      <c r="L369" s="201"/>
      <c r="M369" s="46"/>
      <c r="N369" s="108"/>
      <c r="O369" s="201"/>
      <c r="P369" s="207"/>
      <c r="Q369" s="201"/>
      <c r="R369" s="201"/>
      <c r="S369" s="145"/>
      <c r="U369" s="159" t="str">
        <f t="shared" si="35"/>
        <v/>
      </c>
      <c r="W369" s="70" t="str">
        <f t="shared" si="30"/>
        <v>N</v>
      </c>
      <c r="X369" s="70">
        <f t="shared" si="31"/>
        <v>0</v>
      </c>
      <c r="Y369" s="70">
        <f t="shared" si="32"/>
        <v>0</v>
      </c>
      <c r="Z369" s="70">
        <f>IF(H369=0,0,IF(COUNTIF(Lists!$B$3:$B$203,H369)&gt;0,0,1))</f>
        <v>0</v>
      </c>
      <c r="AA369" s="70">
        <f>IF(L369=0,0,IF(COUNTIF(Lists!$D$3:$D$25,L369)&gt;0,0,1))</f>
        <v>0</v>
      </c>
      <c r="AB369" s="115">
        <f t="shared" si="33"/>
        <v>0</v>
      </c>
      <c r="AC369" s="115">
        <f t="shared" si="34"/>
        <v>0</v>
      </c>
    </row>
    <row r="370" spans="2:29" s="68" customFormat="1" x14ac:dyDescent="0.35">
      <c r="B370" s="158"/>
      <c r="C370" s="181" t="str">
        <f>IF(L370=0,"",MAX($C$16:C369)+1)</f>
        <v/>
      </c>
      <c r="D370" s="122"/>
      <c r="E370" s="200"/>
      <c r="F370" s="201"/>
      <c r="G370" s="201"/>
      <c r="H370" s="201"/>
      <c r="I370" s="123"/>
      <c r="J370" s="201"/>
      <c r="K370" s="201"/>
      <c r="L370" s="201"/>
      <c r="M370" s="46"/>
      <c r="N370" s="108"/>
      <c r="O370" s="201"/>
      <c r="P370" s="207"/>
      <c r="Q370" s="201"/>
      <c r="R370" s="201"/>
      <c r="S370" s="145"/>
      <c r="U370" s="159" t="str">
        <f t="shared" si="35"/>
        <v/>
      </c>
      <c r="W370" s="70" t="str">
        <f t="shared" si="30"/>
        <v>N</v>
      </c>
      <c r="X370" s="70">
        <f t="shared" si="31"/>
        <v>0</v>
      </c>
      <c r="Y370" s="70">
        <f t="shared" si="32"/>
        <v>0</v>
      </c>
      <c r="Z370" s="70">
        <f>IF(H370=0,0,IF(COUNTIF(Lists!$B$3:$B$203,H370)&gt;0,0,1))</f>
        <v>0</v>
      </c>
      <c r="AA370" s="70">
        <f>IF(L370=0,0,IF(COUNTIF(Lists!$D$3:$D$25,L370)&gt;0,0,1))</f>
        <v>0</v>
      </c>
      <c r="AB370" s="115">
        <f t="shared" si="33"/>
        <v>0</v>
      </c>
      <c r="AC370" s="115">
        <f t="shared" si="34"/>
        <v>0</v>
      </c>
    </row>
    <row r="371" spans="2:29" s="68" customFormat="1" x14ac:dyDescent="0.35">
      <c r="B371" s="158"/>
      <c r="C371" s="181" t="str">
        <f>IF(L371=0,"",MAX($C$16:C370)+1)</f>
        <v/>
      </c>
      <c r="D371" s="122"/>
      <c r="E371" s="200"/>
      <c r="F371" s="201"/>
      <c r="G371" s="201"/>
      <c r="H371" s="201"/>
      <c r="I371" s="123"/>
      <c r="J371" s="201"/>
      <c r="K371" s="201"/>
      <c r="L371" s="201"/>
      <c r="M371" s="46"/>
      <c r="N371" s="108"/>
      <c r="O371" s="201"/>
      <c r="P371" s="207"/>
      <c r="Q371" s="201"/>
      <c r="R371" s="201"/>
      <c r="S371" s="145"/>
      <c r="U371" s="159" t="str">
        <f t="shared" si="35"/>
        <v/>
      </c>
      <c r="W371" s="70" t="str">
        <f t="shared" si="30"/>
        <v>N</v>
      </c>
      <c r="X371" s="70">
        <f t="shared" si="31"/>
        <v>0</v>
      </c>
      <c r="Y371" s="70">
        <f t="shared" si="32"/>
        <v>0</v>
      </c>
      <c r="Z371" s="70">
        <f>IF(H371=0,0,IF(COUNTIF(Lists!$B$3:$B$203,H371)&gt;0,0,1))</f>
        <v>0</v>
      </c>
      <c r="AA371" s="70">
        <f>IF(L371=0,0,IF(COUNTIF(Lists!$D$3:$D$25,L371)&gt;0,0,1))</f>
        <v>0</v>
      </c>
      <c r="AB371" s="115">
        <f t="shared" si="33"/>
        <v>0</v>
      </c>
      <c r="AC371" s="115">
        <f t="shared" si="34"/>
        <v>0</v>
      </c>
    </row>
    <row r="372" spans="2:29" s="68" customFormat="1" x14ac:dyDescent="0.35">
      <c r="B372" s="158"/>
      <c r="C372" s="181" t="str">
        <f>IF(L372=0,"",MAX($C$16:C371)+1)</f>
        <v/>
      </c>
      <c r="D372" s="122"/>
      <c r="E372" s="200"/>
      <c r="F372" s="201"/>
      <c r="G372" s="201"/>
      <c r="H372" s="201"/>
      <c r="I372" s="123"/>
      <c r="J372" s="201"/>
      <c r="K372" s="201"/>
      <c r="L372" s="201"/>
      <c r="M372" s="46"/>
      <c r="N372" s="108"/>
      <c r="O372" s="201"/>
      <c r="P372" s="207"/>
      <c r="Q372" s="201"/>
      <c r="R372" s="201"/>
      <c r="S372" s="145"/>
      <c r="U372" s="159" t="str">
        <f t="shared" si="35"/>
        <v/>
      </c>
      <c r="W372" s="70" t="str">
        <f t="shared" si="30"/>
        <v>N</v>
      </c>
      <c r="X372" s="70">
        <f t="shared" si="31"/>
        <v>0</v>
      </c>
      <c r="Y372" s="70">
        <f t="shared" si="32"/>
        <v>0</v>
      </c>
      <c r="Z372" s="70">
        <f>IF(H372=0,0,IF(COUNTIF(Lists!$B$3:$B$203,H372)&gt;0,0,1))</f>
        <v>0</v>
      </c>
      <c r="AA372" s="70">
        <f>IF(L372=0,0,IF(COUNTIF(Lists!$D$3:$D$25,L372)&gt;0,0,1))</f>
        <v>0</v>
      </c>
      <c r="AB372" s="115">
        <f t="shared" si="33"/>
        <v>0</v>
      </c>
      <c r="AC372" s="115">
        <f t="shared" si="34"/>
        <v>0</v>
      </c>
    </row>
    <row r="373" spans="2:29" s="68" customFormat="1" x14ac:dyDescent="0.35">
      <c r="B373" s="158"/>
      <c r="C373" s="181" t="str">
        <f>IF(L373=0,"",MAX($C$16:C372)+1)</f>
        <v/>
      </c>
      <c r="D373" s="122"/>
      <c r="E373" s="200"/>
      <c r="F373" s="201"/>
      <c r="G373" s="201"/>
      <c r="H373" s="201"/>
      <c r="I373" s="123"/>
      <c r="J373" s="201"/>
      <c r="K373" s="201"/>
      <c r="L373" s="201"/>
      <c r="M373" s="46"/>
      <c r="N373" s="108"/>
      <c r="O373" s="201"/>
      <c r="P373" s="207"/>
      <c r="Q373" s="201"/>
      <c r="R373" s="201"/>
      <c r="S373" s="145"/>
      <c r="U373" s="159" t="str">
        <f t="shared" si="35"/>
        <v/>
      </c>
      <c r="W373" s="70" t="str">
        <f t="shared" si="30"/>
        <v>N</v>
      </c>
      <c r="X373" s="70">
        <f t="shared" si="31"/>
        <v>0</v>
      </c>
      <c r="Y373" s="70">
        <f t="shared" si="32"/>
        <v>0</v>
      </c>
      <c r="Z373" s="70">
        <f>IF(H373=0,0,IF(COUNTIF(Lists!$B$3:$B$203,H373)&gt;0,0,1))</f>
        <v>0</v>
      </c>
      <c r="AA373" s="70">
        <f>IF(L373=0,0,IF(COUNTIF(Lists!$D$3:$D$25,L373)&gt;0,0,1))</f>
        <v>0</v>
      </c>
      <c r="AB373" s="115">
        <f t="shared" si="33"/>
        <v>0</v>
      </c>
      <c r="AC373" s="115">
        <f t="shared" si="34"/>
        <v>0</v>
      </c>
    </row>
    <row r="374" spans="2:29" s="68" customFormat="1" x14ac:dyDescent="0.35">
      <c r="B374" s="158"/>
      <c r="C374" s="181" t="str">
        <f>IF(L374=0,"",MAX($C$16:C373)+1)</f>
        <v/>
      </c>
      <c r="D374" s="122"/>
      <c r="E374" s="200"/>
      <c r="F374" s="201"/>
      <c r="G374" s="201"/>
      <c r="H374" s="201"/>
      <c r="I374" s="123"/>
      <c r="J374" s="201"/>
      <c r="K374" s="201"/>
      <c r="L374" s="201"/>
      <c r="M374" s="46"/>
      <c r="N374" s="108"/>
      <c r="O374" s="201"/>
      <c r="P374" s="207"/>
      <c r="Q374" s="201"/>
      <c r="R374" s="201"/>
      <c r="S374" s="145"/>
      <c r="U374" s="159" t="str">
        <f t="shared" si="35"/>
        <v/>
      </c>
      <c r="W374" s="70" t="str">
        <f t="shared" si="30"/>
        <v>N</v>
      </c>
      <c r="X374" s="70">
        <f t="shared" si="31"/>
        <v>0</v>
      </c>
      <c r="Y374" s="70">
        <f t="shared" si="32"/>
        <v>0</v>
      </c>
      <c r="Z374" s="70">
        <f>IF(H374=0,0,IF(COUNTIF(Lists!$B$3:$B$203,H374)&gt;0,0,1))</f>
        <v>0</v>
      </c>
      <c r="AA374" s="70">
        <f>IF(L374=0,0,IF(COUNTIF(Lists!$D$3:$D$25,L374)&gt;0,0,1))</f>
        <v>0</v>
      </c>
      <c r="AB374" s="115">
        <f t="shared" si="33"/>
        <v>0</v>
      </c>
      <c r="AC374" s="115">
        <f t="shared" si="34"/>
        <v>0</v>
      </c>
    </row>
    <row r="375" spans="2:29" s="68" customFormat="1" x14ac:dyDescent="0.35">
      <c r="B375" s="158"/>
      <c r="C375" s="181" t="str">
        <f>IF(L375=0,"",MAX($C$16:C374)+1)</f>
        <v/>
      </c>
      <c r="D375" s="122"/>
      <c r="E375" s="200"/>
      <c r="F375" s="201"/>
      <c r="G375" s="201"/>
      <c r="H375" s="201"/>
      <c r="I375" s="123"/>
      <c r="J375" s="201"/>
      <c r="K375" s="201"/>
      <c r="L375" s="201"/>
      <c r="M375" s="46"/>
      <c r="N375" s="108"/>
      <c r="O375" s="201"/>
      <c r="P375" s="207"/>
      <c r="Q375" s="201"/>
      <c r="R375" s="201"/>
      <c r="S375" s="145"/>
      <c r="U375" s="159" t="str">
        <f t="shared" si="35"/>
        <v/>
      </c>
      <c r="W375" s="70" t="str">
        <f t="shared" si="30"/>
        <v>N</v>
      </c>
      <c r="X375" s="70">
        <f t="shared" si="31"/>
        <v>0</v>
      </c>
      <c r="Y375" s="70">
        <f t="shared" si="32"/>
        <v>0</v>
      </c>
      <c r="Z375" s="70">
        <f>IF(H375=0,0,IF(COUNTIF(Lists!$B$3:$B$203,H375)&gt;0,0,1))</f>
        <v>0</v>
      </c>
      <c r="AA375" s="70">
        <f>IF(L375=0,0,IF(COUNTIF(Lists!$D$3:$D$25,L375)&gt;0,0,1))</f>
        <v>0</v>
      </c>
      <c r="AB375" s="115">
        <f t="shared" si="33"/>
        <v>0</v>
      </c>
      <c r="AC375" s="115">
        <f t="shared" si="34"/>
        <v>0</v>
      </c>
    </row>
    <row r="376" spans="2:29" s="68" customFormat="1" x14ac:dyDescent="0.35">
      <c r="B376" s="158"/>
      <c r="C376" s="181" t="str">
        <f>IF(L376=0,"",MAX($C$16:C375)+1)</f>
        <v/>
      </c>
      <c r="D376" s="122"/>
      <c r="E376" s="200"/>
      <c r="F376" s="201"/>
      <c r="G376" s="201"/>
      <c r="H376" s="201"/>
      <c r="I376" s="123"/>
      <c r="J376" s="201"/>
      <c r="K376" s="201"/>
      <c r="L376" s="201"/>
      <c r="M376" s="46"/>
      <c r="N376" s="108"/>
      <c r="O376" s="201"/>
      <c r="P376" s="207"/>
      <c r="Q376" s="201"/>
      <c r="R376" s="201"/>
      <c r="S376" s="145"/>
      <c r="U376" s="159" t="str">
        <f t="shared" si="35"/>
        <v/>
      </c>
      <c r="W376" s="70" t="str">
        <f t="shared" si="30"/>
        <v>N</v>
      </c>
      <c r="X376" s="70">
        <f t="shared" si="31"/>
        <v>0</v>
      </c>
      <c r="Y376" s="70">
        <f t="shared" si="32"/>
        <v>0</v>
      </c>
      <c r="Z376" s="70">
        <f>IF(H376=0,0,IF(COUNTIF(Lists!$B$3:$B$203,H376)&gt;0,0,1))</f>
        <v>0</v>
      </c>
      <c r="AA376" s="70">
        <f>IF(L376=0,0,IF(COUNTIF(Lists!$D$3:$D$25,L376)&gt;0,0,1))</f>
        <v>0</v>
      </c>
      <c r="AB376" s="115">
        <f t="shared" si="33"/>
        <v>0</v>
      </c>
      <c r="AC376" s="115">
        <f t="shared" si="34"/>
        <v>0</v>
      </c>
    </row>
    <row r="377" spans="2:29" s="68" customFormat="1" x14ac:dyDescent="0.35">
      <c r="B377" s="158"/>
      <c r="C377" s="181" t="str">
        <f>IF(L377=0,"",MAX($C$16:C376)+1)</f>
        <v/>
      </c>
      <c r="D377" s="122"/>
      <c r="E377" s="200"/>
      <c r="F377" s="201"/>
      <c r="G377" s="201"/>
      <c r="H377" s="201"/>
      <c r="I377" s="123"/>
      <c r="J377" s="201"/>
      <c r="K377" s="201"/>
      <c r="L377" s="201"/>
      <c r="M377" s="46"/>
      <c r="N377" s="108"/>
      <c r="O377" s="201"/>
      <c r="P377" s="207"/>
      <c r="Q377" s="201"/>
      <c r="R377" s="201"/>
      <c r="S377" s="145"/>
      <c r="U377" s="159" t="str">
        <f t="shared" si="35"/>
        <v/>
      </c>
      <c r="W377" s="70" t="str">
        <f t="shared" si="30"/>
        <v>N</v>
      </c>
      <c r="X377" s="70">
        <f t="shared" si="31"/>
        <v>0</v>
      </c>
      <c r="Y377" s="70">
        <f t="shared" si="32"/>
        <v>0</v>
      </c>
      <c r="Z377" s="70">
        <f>IF(H377=0,0,IF(COUNTIF(Lists!$B$3:$B$203,H377)&gt;0,0,1))</f>
        <v>0</v>
      </c>
      <c r="AA377" s="70">
        <f>IF(L377=0,0,IF(COUNTIF(Lists!$D$3:$D$25,L377)&gt;0,0,1))</f>
        <v>0</v>
      </c>
      <c r="AB377" s="115">
        <f t="shared" si="33"/>
        <v>0</v>
      </c>
      <c r="AC377" s="115">
        <f t="shared" si="34"/>
        <v>0</v>
      </c>
    </row>
    <row r="378" spans="2:29" s="68" customFormat="1" x14ac:dyDescent="0.35">
      <c r="B378" s="158"/>
      <c r="C378" s="181" t="str">
        <f>IF(L378=0,"",MAX($C$16:C377)+1)</f>
        <v/>
      </c>
      <c r="D378" s="122"/>
      <c r="E378" s="200"/>
      <c r="F378" s="201"/>
      <c r="G378" s="201"/>
      <c r="H378" s="201"/>
      <c r="I378" s="123"/>
      <c r="J378" s="201"/>
      <c r="K378" s="201"/>
      <c r="L378" s="201"/>
      <c r="M378" s="46"/>
      <c r="N378" s="108"/>
      <c r="O378" s="201"/>
      <c r="P378" s="207"/>
      <c r="Q378" s="201"/>
      <c r="R378" s="201"/>
      <c r="S378" s="145"/>
      <c r="U378" s="159" t="str">
        <f t="shared" si="35"/>
        <v/>
      </c>
      <c r="W378" s="70" t="str">
        <f t="shared" si="30"/>
        <v>N</v>
      </c>
      <c r="X378" s="70">
        <f t="shared" si="31"/>
        <v>0</v>
      </c>
      <c r="Y378" s="70">
        <f t="shared" si="32"/>
        <v>0</v>
      </c>
      <c r="Z378" s="70">
        <f>IF(H378=0,0,IF(COUNTIF(Lists!$B$3:$B$203,H378)&gt;0,0,1))</f>
        <v>0</v>
      </c>
      <c r="AA378" s="70">
        <f>IF(L378=0,0,IF(COUNTIF(Lists!$D$3:$D$25,L378)&gt;0,0,1))</f>
        <v>0</v>
      </c>
      <c r="AB378" s="115">
        <f t="shared" si="33"/>
        <v>0</v>
      </c>
      <c r="AC378" s="115">
        <f t="shared" si="34"/>
        <v>0</v>
      </c>
    </row>
    <row r="379" spans="2:29" s="68" customFormat="1" x14ac:dyDescent="0.35">
      <c r="B379" s="158"/>
      <c r="C379" s="181" t="str">
        <f>IF(L379=0,"",MAX($C$16:C378)+1)</f>
        <v/>
      </c>
      <c r="D379" s="122"/>
      <c r="E379" s="200"/>
      <c r="F379" s="201"/>
      <c r="G379" s="201"/>
      <c r="H379" s="201"/>
      <c r="I379" s="123"/>
      <c r="J379" s="201"/>
      <c r="K379" s="201"/>
      <c r="L379" s="201"/>
      <c r="M379" s="46"/>
      <c r="N379" s="108"/>
      <c r="O379" s="201"/>
      <c r="P379" s="207"/>
      <c r="Q379" s="201"/>
      <c r="R379" s="201"/>
      <c r="S379" s="145"/>
      <c r="U379" s="159" t="str">
        <f t="shared" si="35"/>
        <v/>
      </c>
      <c r="W379" s="70" t="str">
        <f t="shared" si="30"/>
        <v>N</v>
      </c>
      <c r="X379" s="70">
        <f t="shared" si="31"/>
        <v>0</v>
      </c>
      <c r="Y379" s="70">
        <f t="shared" si="32"/>
        <v>0</v>
      </c>
      <c r="Z379" s="70">
        <f>IF(H379=0,0,IF(COUNTIF(Lists!$B$3:$B$203,H379)&gt;0,0,1))</f>
        <v>0</v>
      </c>
      <c r="AA379" s="70">
        <f>IF(L379=0,0,IF(COUNTIF(Lists!$D$3:$D$25,L379)&gt;0,0,1))</f>
        <v>0</v>
      </c>
      <c r="AB379" s="115">
        <f t="shared" si="33"/>
        <v>0</v>
      </c>
      <c r="AC379" s="115">
        <f t="shared" si="34"/>
        <v>0</v>
      </c>
    </row>
    <row r="380" spans="2:29" s="68" customFormat="1" x14ac:dyDescent="0.35">
      <c r="B380" s="158"/>
      <c r="C380" s="181" t="str">
        <f>IF(L380=0,"",MAX($C$16:C379)+1)</f>
        <v/>
      </c>
      <c r="D380" s="122"/>
      <c r="E380" s="200"/>
      <c r="F380" s="201"/>
      <c r="G380" s="201"/>
      <c r="H380" s="201"/>
      <c r="I380" s="123"/>
      <c r="J380" s="201"/>
      <c r="K380" s="201"/>
      <c r="L380" s="201"/>
      <c r="M380" s="46"/>
      <c r="N380" s="108"/>
      <c r="O380" s="201"/>
      <c r="P380" s="207"/>
      <c r="Q380" s="201"/>
      <c r="R380" s="201"/>
      <c r="S380" s="145"/>
      <c r="U380" s="159" t="str">
        <f t="shared" si="35"/>
        <v/>
      </c>
      <c r="W380" s="70" t="str">
        <f t="shared" si="30"/>
        <v>N</v>
      </c>
      <c r="X380" s="70">
        <f t="shared" si="31"/>
        <v>0</v>
      </c>
      <c r="Y380" s="70">
        <f t="shared" si="32"/>
        <v>0</v>
      </c>
      <c r="Z380" s="70">
        <f>IF(H380=0,0,IF(COUNTIF(Lists!$B$3:$B$203,H380)&gt;0,0,1))</f>
        <v>0</v>
      </c>
      <c r="AA380" s="70">
        <f>IF(L380=0,0,IF(COUNTIF(Lists!$D$3:$D$25,L380)&gt;0,0,1))</f>
        <v>0</v>
      </c>
      <c r="AB380" s="115">
        <f t="shared" si="33"/>
        <v>0</v>
      </c>
      <c r="AC380" s="115">
        <f t="shared" si="34"/>
        <v>0</v>
      </c>
    </row>
    <row r="381" spans="2:29" s="68" customFormat="1" x14ac:dyDescent="0.35">
      <c r="B381" s="158"/>
      <c r="C381" s="181" t="str">
        <f>IF(L381=0,"",MAX($C$16:C380)+1)</f>
        <v/>
      </c>
      <c r="D381" s="122"/>
      <c r="E381" s="200"/>
      <c r="F381" s="201"/>
      <c r="G381" s="201"/>
      <c r="H381" s="201"/>
      <c r="I381" s="123"/>
      <c r="J381" s="201"/>
      <c r="K381" s="201"/>
      <c r="L381" s="201"/>
      <c r="M381" s="46"/>
      <c r="N381" s="108"/>
      <c r="O381" s="201"/>
      <c r="P381" s="207"/>
      <c r="Q381" s="201"/>
      <c r="R381" s="201"/>
      <c r="S381" s="145"/>
      <c r="U381" s="159" t="str">
        <f t="shared" si="35"/>
        <v/>
      </c>
      <c r="W381" s="70" t="str">
        <f t="shared" si="30"/>
        <v>N</v>
      </c>
      <c r="X381" s="70">
        <f t="shared" si="31"/>
        <v>0</v>
      </c>
      <c r="Y381" s="70">
        <f t="shared" si="32"/>
        <v>0</v>
      </c>
      <c r="Z381" s="70">
        <f>IF(H381=0,0,IF(COUNTIF(Lists!$B$3:$B$203,H381)&gt;0,0,1))</f>
        <v>0</v>
      </c>
      <c r="AA381" s="70">
        <f>IF(L381=0,0,IF(COUNTIF(Lists!$D$3:$D$25,L381)&gt;0,0,1))</f>
        <v>0</v>
      </c>
      <c r="AB381" s="115">
        <f t="shared" si="33"/>
        <v>0</v>
      </c>
      <c r="AC381" s="115">
        <f t="shared" si="34"/>
        <v>0</v>
      </c>
    </row>
    <row r="382" spans="2:29" s="68" customFormat="1" x14ac:dyDescent="0.35">
      <c r="B382" s="158"/>
      <c r="C382" s="181" t="str">
        <f>IF(L382=0,"",MAX($C$16:C381)+1)</f>
        <v/>
      </c>
      <c r="D382" s="122"/>
      <c r="E382" s="200"/>
      <c r="F382" s="201"/>
      <c r="G382" s="201"/>
      <c r="H382" s="201"/>
      <c r="I382" s="123"/>
      <c r="J382" s="201"/>
      <c r="K382" s="201"/>
      <c r="L382" s="201"/>
      <c r="M382" s="46"/>
      <c r="N382" s="108"/>
      <c r="O382" s="201"/>
      <c r="P382" s="207"/>
      <c r="Q382" s="201"/>
      <c r="R382" s="201"/>
      <c r="S382" s="145"/>
      <c r="U382" s="159" t="str">
        <f t="shared" si="35"/>
        <v/>
      </c>
      <c r="W382" s="70" t="str">
        <f t="shared" si="30"/>
        <v>N</v>
      </c>
      <c r="X382" s="70">
        <f t="shared" si="31"/>
        <v>0</v>
      </c>
      <c r="Y382" s="70">
        <f t="shared" si="32"/>
        <v>0</v>
      </c>
      <c r="Z382" s="70">
        <f>IF(H382=0,0,IF(COUNTIF(Lists!$B$3:$B$203,H382)&gt;0,0,1))</f>
        <v>0</v>
      </c>
      <c r="AA382" s="70">
        <f>IF(L382=0,0,IF(COUNTIF(Lists!$D$3:$D$25,L382)&gt;0,0,1))</f>
        <v>0</v>
      </c>
      <c r="AB382" s="115">
        <f t="shared" si="33"/>
        <v>0</v>
      </c>
      <c r="AC382" s="115">
        <f t="shared" si="34"/>
        <v>0</v>
      </c>
    </row>
    <row r="383" spans="2:29" s="68" customFormat="1" x14ac:dyDescent="0.35">
      <c r="B383" s="158"/>
      <c r="C383" s="181" t="str">
        <f>IF(L383=0,"",MAX($C$16:C382)+1)</f>
        <v/>
      </c>
      <c r="D383" s="122"/>
      <c r="E383" s="200"/>
      <c r="F383" s="201"/>
      <c r="G383" s="201"/>
      <c r="H383" s="201"/>
      <c r="I383" s="123"/>
      <c r="J383" s="201"/>
      <c r="K383" s="201"/>
      <c r="L383" s="201"/>
      <c r="M383" s="46"/>
      <c r="N383" s="108"/>
      <c r="O383" s="201"/>
      <c r="P383" s="207"/>
      <c r="Q383" s="201"/>
      <c r="R383" s="201"/>
      <c r="S383" s="145"/>
      <c r="U383" s="159" t="str">
        <f t="shared" si="35"/>
        <v/>
      </c>
      <c r="W383" s="70" t="str">
        <f t="shared" si="30"/>
        <v>N</v>
      </c>
      <c r="X383" s="70">
        <f t="shared" si="31"/>
        <v>0</v>
      </c>
      <c r="Y383" s="70">
        <f t="shared" si="32"/>
        <v>0</v>
      </c>
      <c r="Z383" s="70">
        <f>IF(H383=0,0,IF(COUNTIF(Lists!$B$3:$B$203,H383)&gt;0,0,1))</f>
        <v>0</v>
      </c>
      <c r="AA383" s="70">
        <f>IF(L383=0,0,IF(COUNTIF(Lists!$D$3:$D$25,L383)&gt;0,0,1))</f>
        <v>0</v>
      </c>
      <c r="AB383" s="115">
        <f t="shared" si="33"/>
        <v>0</v>
      </c>
      <c r="AC383" s="115">
        <f t="shared" si="34"/>
        <v>0</v>
      </c>
    </row>
    <row r="384" spans="2:29" s="68" customFormat="1" x14ac:dyDescent="0.35">
      <c r="B384" s="158"/>
      <c r="C384" s="181" t="str">
        <f>IF(L384=0,"",MAX($C$16:C383)+1)</f>
        <v/>
      </c>
      <c r="D384" s="122"/>
      <c r="E384" s="200"/>
      <c r="F384" s="201"/>
      <c r="G384" s="201"/>
      <c r="H384" s="201"/>
      <c r="I384" s="123"/>
      <c r="J384" s="201"/>
      <c r="K384" s="201"/>
      <c r="L384" s="201"/>
      <c r="M384" s="46"/>
      <c r="N384" s="108"/>
      <c r="O384" s="201"/>
      <c r="P384" s="207"/>
      <c r="Q384" s="201"/>
      <c r="R384" s="201"/>
      <c r="S384" s="145"/>
      <c r="U384" s="159" t="str">
        <f t="shared" si="35"/>
        <v/>
      </c>
      <c r="W384" s="70" t="str">
        <f t="shared" si="30"/>
        <v>N</v>
      </c>
      <c r="X384" s="70">
        <f t="shared" si="31"/>
        <v>0</v>
      </c>
      <c r="Y384" s="70">
        <f t="shared" si="32"/>
        <v>0</v>
      </c>
      <c r="Z384" s="70">
        <f>IF(H384=0,0,IF(COUNTIF(Lists!$B$3:$B$203,H384)&gt;0,0,1))</f>
        <v>0</v>
      </c>
      <c r="AA384" s="70">
        <f>IF(L384=0,0,IF(COUNTIF(Lists!$D$3:$D$25,L384)&gt;0,0,1))</f>
        <v>0</v>
      </c>
      <c r="AB384" s="115">
        <f t="shared" si="33"/>
        <v>0</v>
      </c>
      <c r="AC384" s="115">
        <f t="shared" si="34"/>
        <v>0</v>
      </c>
    </row>
    <row r="385" spans="2:29" s="68" customFormat="1" x14ac:dyDescent="0.35">
      <c r="B385" s="158"/>
      <c r="C385" s="181" t="str">
        <f>IF(L385=0,"",MAX($C$16:C384)+1)</f>
        <v/>
      </c>
      <c r="D385" s="122"/>
      <c r="E385" s="200"/>
      <c r="F385" s="201"/>
      <c r="G385" s="201"/>
      <c r="H385" s="201"/>
      <c r="I385" s="123"/>
      <c r="J385" s="201"/>
      <c r="K385" s="201"/>
      <c r="L385" s="201"/>
      <c r="M385" s="46"/>
      <c r="N385" s="108"/>
      <c r="O385" s="201"/>
      <c r="P385" s="207"/>
      <c r="Q385" s="201"/>
      <c r="R385" s="201"/>
      <c r="S385" s="145"/>
      <c r="U385" s="159" t="str">
        <f t="shared" si="35"/>
        <v/>
      </c>
      <c r="W385" s="70" t="str">
        <f t="shared" si="30"/>
        <v>N</v>
      </c>
      <c r="X385" s="70">
        <f t="shared" si="31"/>
        <v>0</v>
      </c>
      <c r="Y385" s="70">
        <f t="shared" si="32"/>
        <v>0</v>
      </c>
      <c r="Z385" s="70">
        <f>IF(H385=0,0,IF(COUNTIF(Lists!$B$3:$B$203,H385)&gt;0,0,1))</f>
        <v>0</v>
      </c>
      <c r="AA385" s="70">
        <f>IF(L385=0,0,IF(COUNTIF(Lists!$D$3:$D$25,L385)&gt;0,0,1))</f>
        <v>0</v>
      </c>
      <c r="AB385" s="115">
        <f t="shared" si="33"/>
        <v>0</v>
      </c>
      <c r="AC385" s="115">
        <f t="shared" si="34"/>
        <v>0</v>
      </c>
    </row>
    <row r="386" spans="2:29" s="68" customFormat="1" x14ac:dyDescent="0.35">
      <c r="B386" s="158"/>
      <c r="C386" s="181" t="str">
        <f>IF(L386=0,"",MAX($C$16:C385)+1)</f>
        <v/>
      </c>
      <c r="D386" s="122"/>
      <c r="E386" s="200"/>
      <c r="F386" s="201"/>
      <c r="G386" s="201"/>
      <c r="H386" s="201"/>
      <c r="I386" s="123"/>
      <c r="J386" s="201"/>
      <c r="K386" s="201"/>
      <c r="L386" s="201"/>
      <c r="M386" s="46"/>
      <c r="N386" s="108"/>
      <c r="O386" s="201"/>
      <c r="P386" s="207"/>
      <c r="Q386" s="201"/>
      <c r="R386" s="201"/>
      <c r="S386" s="145"/>
      <c r="U386" s="159" t="str">
        <f t="shared" si="35"/>
        <v/>
      </c>
      <c r="W386" s="70" t="str">
        <f t="shared" si="30"/>
        <v>N</v>
      </c>
      <c r="X386" s="70">
        <f t="shared" si="31"/>
        <v>0</v>
      </c>
      <c r="Y386" s="70">
        <f t="shared" si="32"/>
        <v>0</v>
      </c>
      <c r="Z386" s="70">
        <f>IF(H386=0,0,IF(COUNTIF(Lists!$B$3:$B$203,H386)&gt;0,0,1))</f>
        <v>0</v>
      </c>
      <c r="AA386" s="70">
        <f>IF(L386=0,0,IF(COUNTIF(Lists!$D$3:$D$25,L386)&gt;0,0,1))</f>
        <v>0</v>
      </c>
      <c r="AB386" s="115">
        <f t="shared" si="33"/>
        <v>0</v>
      </c>
      <c r="AC386" s="115">
        <f t="shared" si="34"/>
        <v>0</v>
      </c>
    </row>
    <row r="387" spans="2:29" s="68" customFormat="1" x14ac:dyDescent="0.35">
      <c r="B387" s="158"/>
      <c r="C387" s="181" t="str">
        <f>IF(L387=0,"",MAX($C$16:C386)+1)</f>
        <v/>
      </c>
      <c r="D387" s="122"/>
      <c r="E387" s="200"/>
      <c r="F387" s="201"/>
      <c r="G387" s="201"/>
      <c r="H387" s="201"/>
      <c r="I387" s="123"/>
      <c r="J387" s="201"/>
      <c r="K387" s="201"/>
      <c r="L387" s="201"/>
      <c r="M387" s="46"/>
      <c r="N387" s="108"/>
      <c r="O387" s="201"/>
      <c r="P387" s="207"/>
      <c r="Q387" s="201"/>
      <c r="R387" s="201"/>
      <c r="S387" s="145"/>
      <c r="U387" s="159" t="str">
        <f t="shared" si="35"/>
        <v/>
      </c>
      <c r="W387" s="70" t="str">
        <f t="shared" si="30"/>
        <v>N</v>
      </c>
      <c r="X387" s="70">
        <f t="shared" si="31"/>
        <v>0</v>
      </c>
      <c r="Y387" s="70">
        <f t="shared" si="32"/>
        <v>0</v>
      </c>
      <c r="Z387" s="70">
        <f>IF(H387=0,0,IF(COUNTIF(Lists!$B$3:$B$203,H387)&gt;0,0,1))</f>
        <v>0</v>
      </c>
      <c r="AA387" s="70">
        <f>IF(L387=0,0,IF(COUNTIF(Lists!$D$3:$D$25,L387)&gt;0,0,1))</f>
        <v>0</v>
      </c>
      <c r="AB387" s="115">
        <f t="shared" si="33"/>
        <v>0</v>
      </c>
      <c r="AC387" s="115">
        <f t="shared" si="34"/>
        <v>0</v>
      </c>
    </row>
    <row r="388" spans="2:29" s="68" customFormat="1" x14ac:dyDescent="0.35">
      <c r="B388" s="158"/>
      <c r="C388" s="181" t="str">
        <f>IF(L388=0,"",MAX($C$16:C387)+1)</f>
        <v/>
      </c>
      <c r="D388" s="122"/>
      <c r="E388" s="200"/>
      <c r="F388" s="201"/>
      <c r="G388" s="201"/>
      <c r="H388" s="201"/>
      <c r="I388" s="123"/>
      <c r="J388" s="201"/>
      <c r="K388" s="201"/>
      <c r="L388" s="201"/>
      <c r="M388" s="46"/>
      <c r="N388" s="108"/>
      <c r="O388" s="201"/>
      <c r="P388" s="207"/>
      <c r="Q388" s="201"/>
      <c r="R388" s="201"/>
      <c r="S388" s="145"/>
      <c r="U388" s="159" t="str">
        <f t="shared" si="35"/>
        <v/>
      </c>
      <c r="W388" s="70" t="str">
        <f t="shared" si="30"/>
        <v>N</v>
      </c>
      <c r="X388" s="70">
        <f t="shared" si="31"/>
        <v>0</v>
      </c>
      <c r="Y388" s="70">
        <f t="shared" si="32"/>
        <v>0</v>
      </c>
      <c r="Z388" s="70">
        <f>IF(H388=0,0,IF(COUNTIF(Lists!$B$3:$B$203,H388)&gt;0,0,1))</f>
        <v>0</v>
      </c>
      <c r="AA388" s="70">
        <f>IF(L388=0,0,IF(COUNTIF(Lists!$D$3:$D$25,L388)&gt;0,0,1))</f>
        <v>0</v>
      </c>
      <c r="AB388" s="115">
        <f t="shared" si="33"/>
        <v>0</v>
      </c>
      <c r="AC388" s="115">
        <f t="shared" si="34"/>
        <v>0</v>
      </c>
    </row>
    <row r="389" spans="2:29" s="68" customFormat="1" x14ac:dyDescent="0.35">
      <c r="B389" s="158"/>
      <c r="C389" s="181" t="str">
        <f>IF(L389=0,"",MAX($C$16:C388)+1)</f>
        <v/>
      </c>
      <c r="D389" s="122"/>
      <c r="E389" s="200"/>
      <c r="F389" s="201"/>
      <c r="G389" s="201"/>
      <c r="H389" s="201"/>
      <c r="I389" s="123"/>
      <c r="J389" s="201"/>
      <c r="K389" s="201"/>
      <c r="L389" s="201"/>
      <c r="M389" s="46"/>
      <c r="N389" s="108"/>
      <c r="O389" s="201"/>
      <c r="P389" s="207"/>
      <c r="Q389" s="201"/>
      <c r="R389" s="201"/>
      <c r="S389" s="145"/>
      <c r="U389" s="159" t="str">
        <f t="shared" si="35"/>
        <v/>
      </c>
      <c r="W389" s="70" t="str">
        <f t="shared" si="30"/>
        <v>N</v>
      </c>
      <c r="X389" s="70">
        <f t="shared" si="31"/>
        <v>0</v>
      </c>
      <c r="Y389" s="70">
        <f t="shared" si="32"/>
        <v>0</v>
      </c>
      <c r="Z389" s="70">
        <f>IF(H389=0,0,IF(COUNTIF(Lists!$B$3:$B$203,H389)&gt;0,0,1))</f>
        <v>0</v>
      </c>
      <c r="AA389" s="70">
        <f>IF(L389=0,0,IF(COUNTIF(Lists!$D$3:$D$25,L389)&gt;0,0,1))</f>
        <v>0</v>
      </c>
      <c r="AB389" s="115">
        <f t="shared" si="33"/>
        <v>0</v>
      </c>
      <c r="AC389" s="115">
        <f t="shared" si="34"/>
        <v>0</v>
      </c>
    </row>
    <row r="390" spans="2:29" s="68" customFormat="1" x14ac:dyDescent="0.35">
      <c r="B390" s="158"/>
      <c r="C390" s="181" t="str">
        <f>IF(L390=0,"",MAX($C$16:C389)+1)</f>
        <v/>
      </c>
      <c r="D390" s="122"/>
      <c r="E390" s="200"/>
      <c r="F390" s="201"/>
      <c r="G390" s="201"/>
      <c r="H390" s="201"/>
      <c r="I390" s="123"/>
      <c r="J390" s="201"/>
      <c r="K390" s="201"/>
      <c r="L390" s="201"/>
      <c r="M390" s="46"/>
      <c r="N390" s="108"/>
      <c r="O390" s="201"/>
      <c r="P390" s="207"/>
      <c r="Q390" s="201"/>
      <c r="R390" s="201"/>
      <c r="S390" s="145"/>
      <c r="U390" s="159" t="str">
        <f t="shared" si="35"/>
        <v/>
      </c>
      <c r="W390" s="70" t="str">
        <f t="shared" si="30"/>
        <v>N</v>
      </c>
      <c r="X390" s="70">
        <f t="shared" si="31"/>
        <v>0</v>
      </c>
      <c r="Y390" s="70">
        <f t="shared" si="32"/>
        <v>0</v>
      </c>
      <c r="Z390" s="70">
        <f>IF(H390=0,0,IF(COUNTIF(Lists!$B$3:$B$203,H390)&gt;0,0,1))</f>
        <v>0</v>
      </c>
      <c r="AA390" s="70">
        <f>IF(L390=0,0,IF(COUNTIF(Lists!$D$3:$D$25,L390)&gt;0,0,1))</f>
        <v>0</v>
      </c>
      <c r="AB390" s="115">
        <f t="shared" si="33"/>
        <v>0</v>
      </c>
      <c r="AC390" s="115">
        <f t="shared" si="34"/>
        <v>0</v>
      </c>
    </row>
    <row r="391" spans="2:29" s="68" customFormat="1" x14ac:dyDescent="0.35">
      <c r="B391" s="158"/>
      <c r="C391" s="181" t="str">
        <f>IF(L391=0,"",MAX($C$16:C390)+1)</f>
        <v/>
      </c>
      <c r="D391" s="122"/>
      <c r="E391" s="200"/>
      <c r="F391" s="201"/>
      <c r="G391" s="201"/>
      <c r="H391" s="201"/>
      <c r="I391" s="123"/>
      <c r="J391" s="201"/>
      <c r="K391" s="201"/>
      <c r="L391" s="201"/>
      <c r="M391" s="46"/>
      <c r="N391" s="108"/>
      <c r="O391" s="201"/>
      <c r="P391" s="207"/>
      <c r="Q391" s="201"/>
      <c r="R391" s="201"/>
      <c r="S391" s="145"/>
      <c r="U391" s="159" t="str">
        <f t="shared" si="35"/>
        <v/>
      </c>
      <c r="W391" s="70" t="str">
        <f t="shared" si="30"/>
        <v>N</v>
      </c>
      <c r="X391" s="70">
        <f t="shared" si="31"/>
        <v>0</v>
      </c>
      <c r="Y391" s="70">
        <f t="shared" si="32"/>
        <v>0</v>
      </c>
      <c r="Z391" s="70">
        <f>IF(H391=0,0,IF(COUNTIF(Lists!$B$3:$B$203,H391)&gt;0,0,1))</f>
        <v>0</v>
      </c>
      <c r="AA391" s="70">
        <f>IF(L391=0,0,IF(COUNTIF(Lists!$D$3:$D$25,L391)&gt;0,0,1))</f>
        <v>0</v>
      </c>
      <c r="AB391" s="115">
        <f t="shared" si="33"/>
        <v>0</v>
      </c>
      <c r="AC391" s="115">
        <f t="shared" si="34"/>
        <v>0</v>
      </c>
    </row>
    <row r="392" spans="2:29" s="68" customFormat="1" x14ac:dyDescent="0.35">
      <c r="B392" s="158"/>
      <c r="C392" s="181" t="str">
        <f>IF(L392=0,"",MAX($C$16:C391)+1)</f>
        <v/>
      </c>
      <c r="D392" s="122"/>
      <c r="E392" s="200"/>
      <c r="F392" s="201"/>
      <c r="G392" s="201"/>
      <c r="H392" s="201"/>
      <c r="I392" s="123"/>
      <c r="J392" s="201"/>
      <c r="K392" s="201"/>
      <c r="L392" s="201"/>
      <c r="M392" s="46"/>
      <c r="N392" s="108"/>
      <c r="O392" s="201"/>
      <c r="P392" s="207"/>
      <c r="Q392" s="201"/>
      <c r="R392" s="201"/>
      <c r="S392" s="145"/>
      <c r="U392" s="159" t="str">
        <f t="shared" si="35"/>
        <v/>
      </c>
      <c r="W392" s="70" t="str">
        <f t="shared" si="30"/>
        <v>N</v>
      </c>
      <c r="X392" s="70">
        <f t="shared" si="31"/>
        <v>0</v>
      </c>
      <c r="Y392" s="70">
        <f t="shared" si="32"/>
        <v>0</v>
      </c>
      <c r="Z392" s="70">
        <f>IF(H392=0,0,IF(COUNTIF(Lists!$B$3:$B$203,H392)&gt;0,0,1))</f>
        <v>0</v>
      </c>
      <c r="AA392" s="70">
        <f>IF(L392=0,0,IF(COUNTIF(Lists!$D$3:$D$25,L392)&gt;0,0,1))</f>
        <v>0</v>
      </c>
      <c r="AB392" s="115">
        <f t="shared" si="33"/>
        <v>0</v>
      </c>
      <c r="AC392" s="115">
        <f t="shared" si="34"/>
        <v>0</v>
      </c>
    </row>
    <row r="393" spans="2:29" s="68" customFormat="1" x14ac:dyDescent="0.35">
      <c r="B393" s="158"/>
      <c r="C393" s="181" t="str">
        <f>IF(L393=0,"",MAX($C$16:C392)+1)</f>
        <v/>
      </c>
      <c r="D393" s="122"/>
      <c r="E393" s="200"/>
      <c r="F393" s="201"/>
      <c r="G393" s="201"/>
      <c r="H393" s="201"/>
      <c r="I393" s="123"/>
      <c r="J393" s="201"/>
      <c r="K393" s="201"/>
      <c r="L393" s="201"/>
      <c r="M393" s="46"/>
      <c r="N393" s="108"/>
      <c r="O393" s="201"/>
      <c r="P393" s="207"/>
      <c r="Q393" s="201"/>
      <c r="R393" s="201"/>
      <c r="S393" s="145"/>
      <c r="U393" s="159" t="str">
        <f t="shared" si="35"/>
        <v/>
      </c>
      <c r="W393" s="70" t="str">
        <f t="shared" si="30"/>
        <v>N</v>
      </c>
      <c r="X393" s="70">
        <f t="shared" si="31"/>
        <v>0</v>
      </c>
      <c r="Y393" s="70">
        <f t="shared" si="32"/>
        <v>0</v>
      </c>
      <c r="Z393" s="70">
        <f>IF(H393=0,0,IF(COUNTIF(Lists!$B$3:$B$203,H393)&gt;0,0,1))</f>
        <v>0</v>
      </c>
      <c r="AA393" s="70">
        <f>IF(L393=0,0,IF(COUNTIF(Lists!$D$3:$D$25,L393)&gt;0,0,1))</f>
        <v>0</v>
      </c>
      <c r="AB393" s="115">
        <f t="shared" si="33"/>
        <v>0</v>
      </c>
      <c r="AC393" s="115">
        <f t="shared" si="34"/>
        <v>0</v>
      </c>
    </row>
    <row r="394" spans="2:29" s="68" customFormat="1" x14ac:dyDescent="0.35">
      <c r="B394" s="158"/>
      <c r="C394" s="181" t="str">
        <f>IF(L394=0,"",MAX($C$16:C393)+1)</f>
        <v/>
      </c>
      <c r="D394" s="122"/>
      <c r="E394" s="200"/>
      <c r="F394" s="201"/>
      <c r="G394" s="201"/>
      <c r="H394" s="201"/>
      <c r="I394" s="123"/>
      <c r="J394" s="201"/>
      <c r="K394" s="201"/>
      <c r="L394" s="201"/>
      <c r="M394" s="46"/>
      <c r="N394" s="108"/>
      <c r="O394" s="201"/>
      <c r="P394" s="207"/>
      <c r="Q394" s="201"/>
      <c r="R394" s="201"/>
      <c r="S394" s="145"/>
      <c r="U394" s="159" t="str">
        <f t="shared" si="35"/>
        <v/>
      </c>
      <c r="W394" s="70" t="str">
        <f t="shared" si="30"/>
        <v>N</v>
      </c>
      <c r="X394" s="70">
        <f t="shared" si="31"/>
        <v>0</v>
      </c>
      <c r="Y394" s="70">
        <f t="shared" si="32"/>
        <v>0</v>
      </c>
      <c r="Z394" s="70">
        <f>IF(H394=0,0,IF(COUNTIF(Lists!$B$3:$B$203,H394)&gt;0,0,1))</f>
        <v>0</v>
      </c>
      <c r="AA394" s="70">
        <f>IF(L394=0,0,IF(COUNTIF(Lists!$D$3:$D$25,L394)&gt;0,0,1))</f>
        <v>0</v>
      </c>
      <c r="AB394" s="115">
        <f t="shared" si="33"/>
        <v>0</v>
      </c>
      <c r="AC394" s="115">
        <f t="shared" si="34"/>
        <v>0</v>
      </c>
    </row>
    <row r="395" spans="2:29" s="68" customFormat="1" x14ac:dyDescent="0.35">
      <c r="B395" s="158"/>
      <c r="C395" s="181" t="str">
        <f>IF(L395=0,"",MAX($C$16:C394)+1)</f>
        <v/>
      </c>
      <c r="D395" s="122"/>
      <c r="E395" s="200"/>
      <c r="F395" s="201"/>
      <c r="G395" s="201"/>
      <c r="H395" s="201"/>
      <c r="I395" s="123"/>
      <c r="J395" s="201"/>
      <c r="K395" s="201"/>
      <c r="L395" s="201"/>
      <c r="M395" s="46"/>
      <c r="N395" s="108"/>
      <c r="O395" s="201"/>
      <c r="P395" s="207"/>
      <c r="Q395" s="201"/>
      <c r="R395" s="201"/>
      <c r="S395" s="145"/>
      <c r="U395" s="159" t="str">
        <f t="shared" si="35"/>
        <v/>
      </c>
      <c r="W395" s="70" t="str">
        <f t="shared" si="30"/>
        <v>N</v>
      </c>
      <c r="X395" s="70">
        <f t="shared" si="31"/>
        <v>0</v>
      </c>
      <c r="Y395" s="70">
        <f t="shared" si="32"/>
        <v>0</v>
      </c>
      <c r="Z395" s="70">
        <f>IF(H395=0,0,IF(COUNTIF(Lists!$B$3:$B$203,H395)&gt;0,0,1))</f>
        <v>0</v>
      </c>
      <c r="AA395" s="70">
        <f>IF(L395=0,0,IF(COUNTIF(Lists!$D$3:$D$25,L395)&gt;0,0,1))</f>
        <v>0</v>
      </c>
      <c r="AB395" s="115">
        <f t="shared" si="33"/>
        <v>0</v>
      </c>
      <c r="AC395" s="115">
        <f t="shared" si="34"/>
        <v>0</v>
      </c>
    </row>
    <row r="396" spans="2:29" s="68" customFormat="1" x14ac:dyDescent="0.35">
      <c r="B396" s="158"/>
      <c r="C396" s="181" t="str">
        <f>IF(L396=0,"",MAX($C$16:C395)+1)</f>
        <v/>
      </c>
      <c r="D396" s="122"/>
      <c r="E396" s="200"/>
      <c r="F396" s="201"/>
      <c r="G396" s="201"/>
      <c r="H396" s="201"/>
      <c r="I396" s="123"/>
      <c r="J396" s="201"/>
      <c r="K396" s="201"/>
      <c r="L396" s="201"/>
      <c r="M396" s="46"/>
      <c r="N396" s="108"/>
      <c r="O396" s="201"/>
      <c r="P396" s="207"/>
      <c r="Q396" s="201"/>
      <c r="R396" s="201"/>
      <c r="S396" s="145"/>
      <c r="U396" s="159" t="str">
        <f t="shared" si="35"/>
        <v/>
      </c>
      <c r="W396" s="70" t="str">
        <f t="shared" si="30"/>
        <v>N</v>
      </c>
      <c r="X396" s="70">
        <f t="shared" si="31"/>
        <v>0</v>
      </c>
      <c r="Y396" s="70">
        <f t="shared" si="32"/>
        <v>0</v>
      </c>
      <c r="Z396" s="70">
        <f>IF(H396=0,0,IF(COUNTIF(Lists!$B$3:$B$203,H396)&gt;0,0,1))</f>
        <v>0</v>
      </c>
      <c r="AA396" s="70">
        <f>IF(L396=0,0,IF(COUNTIF(Lists!$D$3:$D$25,L396)&gt;0,0,1))</f>
        <v>0</v>
      </c>
      <c r="AB396" s="115">
        <f t="shared" si="33"/>
        <v>0</v>
      </c>
      <c r="AC396" s="115">
        <f t="shared" si="34"/>
        <v>0</v>
      </c>
    </row>
    <row r="397" spans="2:29" s="68" customFormat="1" x14ac:dyDescent="0.35">
      <c r="B397" s="158"/>
      <c r="C397" s="181" t="str">
        <f>IF(L397=0,"",MAX($C$16:C396)+1)</f>
        <v/>
      </c>
      <c r="D397" s="122"/>
      <c r="E397" s="200"/>
      <c r="F397" s="201"/>
      <c r="G397" s="201"/>
      <c r="H397" s="201"/>
      <c r="I397" s="123"/>
      <c r="J397" s="201"/>
      <c r="K397" s="201"/>
      <c r="L397" s="201"/>
      <c r="M397" s="46"/>
      <c r="N397" s="108"/>
      <c r="O397" s="201"/>
      <c r="P397" s="207"/>
      <c r="Q397" s="201"/>
      <c r="R397" s="201"/>
      <c r="S397" s="145"/>
      <c r="U397" s="159" t="str">
        <f t="shared" si="35"/>
        <v/>
      </c>
      <c r="W397" s="70" t="str">
        <f t="shared" si="30"/>
        <v>N</v>
      </c>
      <c r="X397" s="70">
        <f t="shared" si="31"/>
        <v>0</v>
      </c>
      <c r="Y397" s="70">
        <f t="shared" si="32"/>
        <v>0</v>
      </c>
      <c r="Z397" s="70">
        <f>IF(H397=0,0,IF(COUNTIF(Lists!$B$3:$B$203,H397)&gt;0,0,1))</f>
        <v>0</v>
      </c>
      <c r="AA397" s="70">
        <f>IF(L397=0,0,IF(COUNTIF(Lists!$D$3:$D$25,L397)&gt;0,0,1))</f>
        <v>0</v>
      </c>
      <c r="AB397" s="115">
        <f t="shared" si="33"/>
        <v>0</v>
      </c>
      <c r="AC397" s="115">
        <f t="shared" si="34"/>
        <v>0</v>
      </c>
    </row>
    <row r="398" spans="2:29" s="68" customFormat="1" x14ac:dyDescent="0.35">
      <c r="B398" s="158"/>
      <c r="C398" s="181" t="str">
        <f>IF(L398=0,"",MAX($C$16:C397)+1)</f>
        <v/>
      </c>
      <c r="D398" s="122"/>
      <c r="E398" s="200"/>
      <c r="F398" s="201"/>
      <c r="G398" s="201"/>
      <c r="H398" s="201"/>
      <c r="I398" s="123"/>
      <c r="J398" s="201"/>
      <c r="K398" s="201"/>
      <c r="L398" s="201"/>
      <c r="M398" s="46"/>
      <c r="N398" s="108"/>
      <c r="O398" s="201"/>
      <c r="P398" s="207"/>
      <c r="Q398" s="201"/>
      <c r="R398" s="201"/>
      <c r="S398" s="145"/>
      <c r="U398" s="159" t="str">
        <f t="shared" si="35"/>
        <v/>
      </c>
      <c r="W398" s="70" t="str">
        <f t="shared" si="30"/>
        <v>N</v>
      </c>
      <c r="X398" s="70">
        <f t="shared" si="31"/>
        <v>0</v>
      </c>
      <c r="Y398" s="70">
        <f t="shared" si="32"/>
        <v>0</v>
      </c>
      <c r="Z398" s="70">
        <f>IF(H398=0,0,IF(COUNTIF(Lists!$B$3:$B$203,H398)&gt;0,0,1))</f>
        <v>0</v>
      </c>
      <c r="AA398" s="70">
        <f>IF(L398=0,0,IF(COUNTIF(Lists!$D$3:$D$25,L398)&gt;0,0,1))</f>
        <v>0</v>
      </c>
      <c r="AB398" s="115">
        <f t="shared" si="33"/>
        <v>0</v>
      </c>
      <c r="AC398" s="115">
        <f t="shared" si="34"/>
        <v>0</v>
      </c>
    </row>
    <row r="399" spans="2:29" s="68" customFormat="1" x14ac:dyDescent="0.35">
      <c r="B399" s="158"/>
      <c r="C399" s="181" t="str">
        <f>IF(L399=0,"",MAX($C$16:C398)+1)</f>
        <v/>
      </c>
      <c r="D399" s="122"/>
      <c r="E399" s="200"/>
      <c r="F399" s="201"/>
      <c r="G399" s="201"/>
      <c r="H399" s="201"/>
      <c r="I399" s="123"/>
      <c r="J399" s="201"/>
      <c r="K399" s="201"/>
      <c r="L399" s="201"/>
      <c r="M399" s="46"/>
      <c r="N399" s="108"/>
      <c r="O399" s="201"/>
      <c r="P399" s="207"/>
      <c r="Q399" s="201"/>
      <c r="R399" s="201"/>
      <c r="S399" s="145"/>
      <c r="U399" s="159" t="str">
        <f t="shared" si="35"/>
        <v/>
      </c>
      <c r="W399" s="70" t="str">
        <f t="shared" si="30"/>
        <v>N</v>
      </c>
      <c r="X399" s="70">
        <f t="shared" si="31"/>
        <v>0</v>
      </c>
      <c r="Y399" s="70">
        <f t="shared" si="32"/>
        <v>0</v>
      </c>
      <c r="Z399" s="70">
        <f>IF(H399=0,0,IF(COUNTIF(Lists!$B$3:$B$203,H399)&gt;0,0,1))</f>
        <v>0</v>
      </c>
      <c r="AA399" s="70">
        <f>IF(L399=0,0,IF(COUNTIF(Lists!$D$3:$D$25,L399)&gt;0,0,1))</f>
        <v>0</v>
      </c>
      <c r="AB399" s="115">
        <f t="shared" si="33"/>
        <v>0</v>
      </c>
      <c r="AC399" s="115">
        <f t="shared" si="34"/>
        <v>0</v>
      </c>
    </row>
    <row r="400" spans="2:29" s="68" customFormat="1" x14ac:dyDescent="0.35">
      <c r="B400" s="158"/>
      <c r="C400" s="181" t="str">
        <f>IF(L400=0,"",MAX($C$16:C399)+1)</f>
        <v/>
      </c>
      <c r="D400" s="122"/>
      <c r="E400" s="200"/>
      <c r="F400" s="201"/>
      <c r="G400" s="201"/>
      <c r="H400" s="201"/>
      <c r="I400" s="123"/>
      <c r="J400" s="201"/>
      <c r="K400" s="201"/>
      <c r="L400" s="201"/>
      <c r="M400" s="46"/>
      <c r="N400" s="108"/>
      <c r="O400" s="201"/>
      <c r="P400" s="207"/>
      <c r="Q400" s="201"/>
      <c r="R400" s="201"/>
      <c r="S400" s="145"/>
      <c r="U400" s="159" t="str">
        <f t="shared" si="35"/>
        <v/>
      </c>
      <c r="W400" s="70" t="str">
        <f t="shared" ref="W400:W463" si="36">IF(C400="","N","Y")</f>
        <v>N</v>
      </c>
      <c r="X400" s="70">
        <f t="shared" ref="X400:X463" si="37">IF(C400="",0,IF(OR(D400=0,E400=0,J400,K400=0,F400=0,G400=0,H400=0,I400=0,L400=0,M400=0,N400=0,O400=0,P400=0,Q400=0,R400=0),1,0))</f>
        <v>0</v>
      </c>
      <c r="Y400" s="70">
        <f t="shared" ref="Y400:Y463" si="38">IF(OR(D400=0,AND(D400&gt;=StartDate,D400&lt;=EndDate)),0,1)</f>
        <v>0</v>
      </c>
      <c r="Z400" s="70">
        <f>IF(H400=0,0,IF(COUNTIF(Lists!$B$3:$B$203,H400)&gt;0,0,1))</f>
        <v>0</v>
      </c>
      <c r="AA400" s="70">
        <f>IF(L400=0,0,IF(COUNTIF(Lists!$D$3:$D$25,L400)&gt;0,0,1))</f>
        <v>0</v>
      </c>
      <c r="AB400" s="115">
        <f t="shared" ref="AB400:AB463" si="39">IF(Q400=0,0,IF(COUNTIF(TransactionType,Q400)&gt;0,0,1))</f>
        <v>0</v>
      </c>
      <c r="AC400" s="115">
        <f t="shared" ref="AC400:AC463" si="40">IF(R400=0,0,IF(OR(COUNTIF(NewIntendedUses,R400)&gt;0,COUNTIF(UsedIntendedUses,R400)&gt;0),0,1))</f>
        <v>0</v>
      </c>
    </row>
    <row r="401" spans="2:29" s="68" customFormat="1" x14ac:dyDescent="0.35">
      <c r="B401" s="158"/>
      <c r="C401" s="181" t="str">
        <f>IF(L401=0,"",MAX($C$16:C400)+1)</f>
        <v/>
      </c>
      <c r="D401" s="122"/>
      <c r="E401" s="200"/>
      <c r="F401" s="201"/>
      <c r="G401" s="201"/>
      <c r="H401" s="201"/>
      <c r="I401" s="123"/>
      <c r="J401" s="201"/>
      <c r="K401" s="201"/>
      <c r="L401" s="201"/>
      <c r="M401" s="46"/>
      <c r="N401" s="108"/>
      <c r="O401" s="201"/>
      <c r="P401" s="207"/>
      <c r="Q401" s="201"/>
      <c r="R401" s="201"/>
      <c r="S401" s="145"/>
      <c r="U401" s="159" t="str">
        <f t="shared" ref="U401:U464" si="41">IF(SUM(X401:AC401)&gt;0,"ROW INCOMPLETE OR INVALID DATA ENTERED; ENTER/EDIT DATA IN REQUIRED FIELDS","")</f>
        <v/>
      </c>
      <c r="W401" s="70" t="str">
        <f t="shared" si="36"/>
        <v>N</v>
      </c>
      <c r="X401" s="70">
        <f t="shared" si="37"/>
        <v>0</v>
      </c>
      <c r="Y401" s="70">
        <f t="shared" si="38"/>
        <v>0</v>
      </c>
      <c r="Z401" s="70">
        <f>IF(H401=0,0,IF(COUNTIF(Lists!$B$3:$B$203,H401)&gt;0,0,1))</f>
        <v>0</v>
      </c>
      <c r="AA401" s="70">
        <f>IF(L401=0,0,IF(COUNTIF(Lists!$D$3:$D$25,L401)&gt;0,0,1))</f>
        <v>0</v>
      </c>
      <c r="AB401" s="115">
        <f t="shared" si="39"/>
        <v>0</v>
      </c>
      <c r="AC401" s="115">
        <f t="shared" si="40"/>
        <v>0</v>
      </c>
    </row>
    <row r="402" spans="2:29" s="68" customFormat="1" x14ac:dyDescent="0.35">
      <c r="B402" s="158"/>
      <c r="C402" s="181" t="str">
        <f>IF(L402=0,"",MAX($C$16:C401)+1)</f>
        <v/>
      </c>
      <c r="D402" s="122"/>
      <c r="E402" s="200"/>
      <c r="F402" s="201"/>
      <c r="G402" s="201"/>
      <c r="H402" s="201"/>
      <c r="I402" s="123"/>
      <c r="J402" s="201"/>
      <c r="K402" s="201"/>
      <c r="L402" s="201"/>
      <c r="M402" s="46"/>
      <c r="N402" s="108"/>
      <c r="O402" s="201"/>
      <c r="P402" s="207"/>
      <c r="Q402" s="201"/>
      <c r="R402" s="201"/>
      <c r="S402" s="145"/>
      <c r="U402" s="159" t="str">
        <f t="shared" si="41"/>
        <v/>
      </c>
      <c r="W402" s="70" t="str">
        <f t="shared" si="36"/>
        <v>N</v>
      </c>
      <c r="X402" s="70">
        <f t="shared" si="37"/>
        <v>0</v>
      </c>
      <c r="Y402" s="70">
        <f t="shared" si="38"/>
        <v>0</v>
      </c>
      <c r="Z402" s="70">
        <f>IF(H402=0,0,IF(COUNTIF(Lists!$B$3:$B$203,H402)&gt;0,0,1))</f>
        <v>0</v>
      </c>
      <c r="AA402" s="70">
        <f>IF(L402=0,0,IF(COUNTIF(Lists!$D$3:$D$25,L402)&gt;0,0,1))</f>
        <v>0</v>
      </c>
      <c r="AB402" s="115">
        <f t="shared" si="39"/>
        <v>0</v>
      </c>
      <c r="AC402" s="115">
        <f t="shared" si="40"/>
        <v>0</v>
      </c>
    </row>
    <row r="403" spans="2:29" s="68" customFormat="1" x14ac:dyDescent="0.35">
      <c r="B403" s="158"/>
      <c r="C403" s="181" t="str">
        <f>IF(L403=0,"",MAX($C$16:C402)+1)</f>
        <v/>
      </c>
      <c r="D403" s="122"/>
      <c r="E403" s="200"/>
      <c r="F403" s="201"/>
      <c r="G403" s="201"/>
      <c r="H403" s="201"/>
      <c r="I403" s="123"/>
      <c r="J403" s="201"/>
      <c r="K403" s="201"/>
      <c r="L403" s="201"/>
      <c r="M403" s="46"/>
      <c r="N403" s="108"/>
      <c r="O403" s="201"/>
      <c r="P403" s="207"/>
      <c r="Q403" s="201"/>
      <c r="R403" s="201"/>
      <c r="S403" s="145"/>
      <c r="U403" s="159" t="str">
        <f t="shared" si="41"/>
        <v/>
      </c>
      <c r="W403" s="70" t="str">
        <f t="shared" si="36"/>
        <v>N</v>
      </c>
      <c r="X403" s="70">
        <f t="shared" si="37"/>
        <v>0</v>
      </c>
      <c r="Y403" s="70">
        <f t="shared" si="38"/>
        <v>0</v>
      </c>
      <c r="Z403" s="70">
        <f>IF(H403=0,0,IF(COUNTIF(Lists!$B$3:$B$203,H403)&gt;0,0,1))</f>
        <v>0</v>
      </c>
      <c r="AA403" s="70">
        <f>IF(L403=0,0,IF(COUNTIF(Lists!$D$3:$D$25,L403)&gt;0,0,1))</f>
        <v>0</v>
      </c>
      <c r="AB403" s="115">
        <f t="shared" si="39"/>
        <v>0</v>
      </c>
      <c r="AC403" s="115">
        <f t="shared" si="40"/>
        <v>0</v>
      </c>
    </row>
    <row r="404" spans="2:29" s="68" customFormat="1" x14ac:dyDescent="0.35">
      <c r="B404" s="158"/>
      <c r="C404" s="181" t="str">
        <f>IF(L404=0,"",MAX($C$16:C403)+1)</f>
        <v/>
      </c>
      <c r="D404" s="122"/>
      <c r="E404" s="200"/>
      <c r="F404" s="201"/>
      <c r="G404" s="201"/>
      <c r="H404" s="201"/>
      <c r="I404" s="123"/>
      <c r="J404" s="201"/>
      <c r="K404" s="201"/>
      <c r="L404" s="201"/>
      <c r="M404" s="46"/>
      <c r="N404" s="108"/>
      <c r="O404" s="201"/>
      <c r="P404" s="207"/>
      <c r="Q404" s="201"/>
      <c r="R404" s="201"/>
      <c r="S404" s="145"/>
      <c r="U404" s="159" t="str">
        <f t="shared" si="41"/>
        <v/>
      </c>
      <c r="W404" s="70" t="str">
        <f t="shared" si="36"/>
        <v>N</v>
      </c>
      <c r="X404" s="70">
        <f t="shared" si="37"/>
        <v>0</v>
      </c>
      <c r="Y404" s="70">
        <f t="shared" si="38"/>
        <v>0</v>
      </c>
      <c r="Z404" s="70">
        <f>IF(H404=0,0,IF(COUNTIF(Lists!$B$3:$B$203,H404)&gt;0,0,1))</f>
        <v>0</v>
      </c>
      <c r="AA404" s="70">
        <f>IF(L404=0,0,IF(COUNTIF(Lists!$D$3:$D$25,L404)&gt;0,0,1))</f>
        <v>0</v>
      </c>
      <c r="AB404" s="115">
        <f t="shared" si="39"/>
        <v>0</v>
      </c>
      <c r="AC404" s="115">
        <f t="shared" si="40"/>
        <v>0</v>
      </c>
    </row>
    <row r="405" spans="2:29" s="68" customFormat="1" x14ac:dyDescent="0.35">
      <c r="B405" s="158"/>
      <c r="C405" s="181" t="str">
        <f>IF(L405=0,"",MAX($C$16:C404)+1)</f>
        <v/>
      </c>
      <c r="D405" s="122"/>
      <c r="E405" s="200"/>
      <c r="F405" s="201"/>
      <c r="G405" s="201"/>
      <c r="H405" s="201"/>
      <c r="I405" s="123"/>
      <c r="J405" s="201"/>
      <c r="K405" s="201"/>
      <c r="L405" s="201"/>
      <c r="M405" s="46"/>
      <c r="N405" s="108"/>
      <c r="O405" s="201"/>
      <c r="P405" s="207"/>
      <c r="Q405" s="201"/>
      <c r="R405" s="201"/>
      <c r="S405" s="145"/>
      <c r="U405" s="159" t="str">
        <f t="shared" si="41"/>
        <v/>
      </c>
      <c r="W405" s="70" t="str">
        <f t="shared" si="36"/>
        <v>N</v>
      </c>
      <c r="X405" s="70">
        <f t="shared" si="37"/>
        <v>0</v>
      </c>
      <c r="Y405" s="70">
        <f t="shared" si="38"/>
        <v>0</v>
      </c>
      <c r="Z405" s="70">
        <f>IF(H405=0,0,IF(COUNTIF(Lists!$B$3:$B$203,H405)&gt;0,0,1))</f>
        <v>0</v>
      </c>
      <c r="AA405" s="70">
        <f>IF(L405=0,0,IF(COUNTIF(Lists!$D$3:$D$25,L405)&gt;0,0,1))</f>
        <v>0</v>
      </c>
      <c r="AB405" s="115">
        <f t="shared" si="39"/>
        <v>0</v>
      </c>
      <c r="AC405" s="115">
        <f t="shared" si="40"/>
        <v>0</v>
      </c>
    </row>
    <row r="406" spans="2:29" s="68" customFormat="1" x14ac:dyDescent="0.35">
      <c r="B406" s="158"/>
      <c r="C406" s="181" t="str">
        <f>IF(L406=0,"",MAX($C$16:C405)+1)</f>
        <v/>
      </c>
      <c r="D406" s="122"/>
      <c r="E406" s="200"/>
      <c r="F406" s="201"/>
      <c r="G406" s="201"/>
      <c r="H406" s="201"/>
      <c r="I406" s="123"/>
      <c r="J406" s="201"/>
      <c r="K406" s="201"/>
      <c r="L406" s="201"/>
      <c r="M406" s="46"/>
      <c r="N406" s="108"/>
      <c r="O406" s="201"/>
      <c r="P406" s="207"/>
      <c r="Q406" s="201"/>
      <c r="R406" s="201"/>
      <c r="S406" s="145"/>
      <c r="U406" s="159" t="str">
        <f t="shared" si="41"/>
        <v/>
      </c>
      <c r="W406" s="70" t="str">
        <f t="shared" si="36"/>
        <v>N</v>
      </c>
      <c r="X406" s="70">
        <f t="shared" si="37"/>
        <v>0</v>
      </c>
      <c r="Y406" s="70">
        <f t="shared" si="38"/>
        <v>0</v>
      </c>
      <c r="Z406" s="70">
        <f>IF(H406=0,0,IF(COUNTIF(Lists!$B$3:$B$203,H406)&gt;0,0,1))</f>
        <v>0</v>
      </c>
      <c r="AA406" s="70">
        <f>IF(L406=0,0,IF(COUNTIF(Lists!$D$3:$D$25,L406)&gt;0,0,1))</f>
        <v>0</v>
      </c>
      <c r="AB406" s="115">
        <f t="shared" si="39"/>
        <v>0</v>
      </c>
      <c r="AC406" s="115">
        <f t="shared" si="40"/>
        <v>0</v>
      </c>
    </row>
    <row r="407" spans="2:29" s="68" customFormat="1" x14ac:dyDescent="0.35">
      <c r="B407" s="158"/>
      <c r="C407" s="181" t="str">
        <f>IF(L407=0,"",MAX($C$16:C406)+1)</f>
        <v/>
      </c>
      <c r="D407" s="122"/>
      <c r="E407" s="200"/>
      <c r="F407" s="201"/>
      <c r="G407" s="201"/>
      <c r="H407" s="201"/>
      <c r="I407" s="123"/>
      <c r="J407" s="201"/>
      <c r="K407" s="201"/>
      <c r="L407" s="201"/>
      <c r="M407" s="46"/>
      <c r="N407" s="108"/>
      <c r="O407" s="201"/>
      <c r="P407" s="207"/>
      <c r="Q407" s="201"/>
      <c r="R407" s="201"/>
      <c r="S407" s="145"/>
      <c r="U407" s="159" t="str">
        <f t="shared" si="41"/>
        <v/>
      </c>
      <c r="W407" s="70" t="str">
        <f t="shared" si="36"/>
        <v>N</v>
      </c>
      <c r="X407" s="70">
        <f t="shared" si="37"/>
        <v>0</v>
      </c>
      <c r="Y407" s="70">
        <f t="shared" si="38"/>
        <v>0</v>
      </c>
      <c r="Z407" s="70">
        <f>IF(H407=0,0,IF(COUNTIF(Lists!$B$3:$B$203,H407)&gt;0,0,1))</f>
        <v>0</v>
      </c>
      <c r="AA407" s="70">
        <f>IF(L407=0,0,IF(COUNTIF(Lists!$D$3:$D$25,L407)&gt;0,0,1))</f>
        <v>0</v>
      </c>
      <c r="AB407" s="115">
        <f t="shared" si="39"/>
        <v>0</v>
      </c>
      <c r="AC407" s="115">
        <f t="shared" si="40"/>
        <v>0</v>
      </c>
    </row>
    <row r="408" spans="2:29" s="68" customFormat="1" x14ac:dyDescent="0.35">
      <c r="B408" s="158"/>
      <c r="C408" s="181" t="str">
        <f>IF(L408=0,"",MAX($C$16:C407)+1)</f>
        <v/>
      </c>
      <c r="D408" s="122"/>
      <c r="E408" s="200"/>
      <c r="F408" s="201"/>
      <c r="G408" s="201"/>
      <c r="H408" s="201"/>
      <c r="I408" s="123"/>
      <c r="J408" s="201"/>
      <c r="K408" s="201"/>
      <c r="L408" s="201"/>
      <c r="M408" s="46"/>
      <c r="N408" s="108"/>
      <c r="O408" s="201"/>
      <c r="P408" s="207"/>
      <c r="Q408" s="201"/>
      <c r="R408" s="201"/>
      <c r="S408" s="145"/>
      <c r="U408" s="159" t="str">
        <f t="shared" si="41"/>
        <v/>
      </c>
      <c r="W408" s="70" t="str">
        <f t="shared" si="36"/>
        <v>N</v>
      </c>
      <c r="X408" s="70">
        <f t="shared" si="37"/>
        <v>0</v>
      </c>
      <c r="Y408" s="70">
        <f t="shared" si="38"/>
        <v>0</v>
      </c>
      <c r="Z408" s="70">
        <f>IF(H408=0,0,IF(COUNTIF(Lists!$B$3:$B$203,H408)&gt;0,0,1))</f>
        <v>0</v>
      </c>
      <c r="AA408" s="70">
        <f>IF(L408=0,0,IF(COUNTIF(Lists!$D$3:$D$25,L408)&gt;0,0,1))</f>
        <v>0</v>
      </c>
      <c r="AB408" s="115">
        <f t="shared" si="39"/>
        <v>0</v>
      </c>
      <c r="AC408" s="115">
        <f t="shared" si="40"/>
        <v>0</v>
      </c>
    </row>
    <row r="409" spans="2:29" s="68" customFormat="1" x14ac:dyDescent="0.35">
      <c r="B409" s="158"/>
      <c r="C409" s="181" t="str">
        <f>IF(L409=0,"",MAX($C$16:C408)+1)</f>
        <v/>
      </c>
      <c r="D409" s="122"/>
      <c r="E409" s="200"/>
      <c r="F409" s="201"/>
      <c r="G409" s="201"/>
      <c r="H409" s="201"/>
      <c r="I409" s="123"/>
      <c r="J409" s="201"/>
      <c r="K409" s="201"/>
      <c r="L409" s="201"/>
      <c r="M409" s="46"/>
      <c r="N409" s="108"/>
      <c r="O409" s="201"/>
      <c r="P409" s="207"/>
      <c r="Q409" s="201"/>
      <c r="R409" s="201"/>
      <c r="S409" s="145"/>
      <c r="U409" s="159" t="str">
        <f t="shared" si="41"/>
        <v/>
      </c>
      <c r="W409" s="70" t="str">
        <f t="shared" si="36"/>
        <v>N</v>
      </c>
      <c r="X409" s="70">
        <f t="shared" si="37"/>
        <v>0</v>
      </c>
      <c r="Y409" s="70">
        <f t="shared" si="38"/>
        <v>0</v>
      </c>
      <c r="Z409" s="70">
        <f>IF(H409=0,0,IF(COUNTIF(Lists!$B$3:$B$203,H409)&gt;0,0,1))</f>
        <v>0</v>
      </c>
      <c r="AA409" s="70">
        <f>IF(L409=0,0,IF(COUNTIF(Lists!$D$3:$D$25,L409)&gt;0,0,1))</f>
        <v>0</v>
      </c>
      <c r="AB409" s="115">
        <f t="shared" si="39"/>
        <v>0</v>
      </c>
      <c r="AC409" s="115">
        <f t="shared" si="40"/>
        <v>0</v>
      </c>
    </row>
    <row r="410" spans="2:29" s="68" customFormat="1" x14ac:dyDescent="0.35">
      <c r="B410" s="158"/>
      <c r="C410" s="181" t="str">
        <f>IF(L410=0,"",MAX($C$16:C409)+1)</f>
        <v/>
      </c>
      <c r="D410" s="122"/>
      <c r="E410" s="200"/>
      <c r="F410" s="201"/>
      <c r="G410" s="201"/>
      <c r="H410" s="201"/>
      <c r="I410" s="123"/>
      <c r="J410" s="201"/>
      <c r="K410" s="201"/>
      <c r="L410" s="201"/>
      <c r="M410" s="46"/>
      <c r="N410" s="108"/>
      <c r="O410" s="201"/>
      <c r="P410" s="207"/>
      <c r="Q410" s="201"/>
      <c r="R410" s="201"/>
      <c r="S410" s="145"/>
      <c r="U410" s="159" t="str">
        <f t="shared" si="41"/>
        <v/>
      </c>
      <c r="W410" s="70" t="str">
        <f t="shared" si="36"/>
        <v>N</v>
      </c>
      <c r="X410" s="70">
        <f t="shared" si="37"/>
        <v>0</v>
      </c>
      <c r="Y410" s="70">
        <f t="shared" si="38"/>
        <v>0</v>
      </c>
      <c r="Z410" s="70">
        <f>IF(H410=0,0,IF(COUNTIF(Lists!$B$3:$B$203,H410)&gt;0,0,1))</f>
        <v>0</v>
      </c>
      <c r="AA410" s="70">
        <f>IF(L410=0,0,IF(COUNTIF(Lists!$D$3:$D$25,L410)&gt;0,0,1))</f>
        <v>0</v>
      </c>
      <c r="AB410" s="115">
        <f t="shared" si="39"/>
        <v>0</v>
      </c>
      <c r="AC410" s="115">
        <f t="shared" si="40"/>
        <v>0</v>
      </c>
    </row>
    <row r="411" spans="2:29" s="68" customFormat="1" x14ac:dyDescent="0.35">
      <c r="B411" s="158"/>
      <c r="C411" s="181" t="str">
        <f>IF(L411=0,"",MAX($C$16:C410)+1)</f>
        <v/>
      </c>
      <c r="D411" s="122"/>
      <c r="E411" s="200"/>
      <c r="F411" s="201"/>
      <c r="G411" s="201"/>
      <c r="H411" s="201"/>
      <c r="I411" s="123"/>
      <c r="J411" s="201"/>
      <c r="K411" s="201"/>
      <c r="L411" s="201"/>
      <c r="M411" s="46"/>
      <c r="N411" s="108"/>
      <c r="O411" s="201"/>
      <c r="P411" s="207"/>
      <c r="Q411" s="201"/>
      <c r="R411" s="201"/>
      <c r="S411" s="145"/>
      <c r="U411" s="159" t="str">
        <f t="shared" si="41"/>
        <v/>
      </c>
      <c r="W411" s="70" t="str">
        <f t="shared" si="36"/>
        <v>N</v>
      </c>
      <c r="X411" s="70">
        <f t="shared" si="37"/>
        <v>0</v>
      </c>
      <c r="Y411" s="70">
        <f t="shared" si="38"/>
        <v>0</v>
      </c>
      <c r="Z411" s="70">
        <f>IF(H411=0,0,IF(COUNTIF(Lists!$B$3:$B$203,H411)&gt;0,0,1))</f>
        <v>0</v>
      </c>
      <c r="AA411" s="70">
        <f>IF(L411=0,0,IF(COUNTIF(Lists!$D$3:$D$25,L411)&gt;0,0,1))</f>
        <v>0</v>
      </c>
      <c r="AB411" s="115">
        <f t="shared" si="39"/>
        <v>0</v>
      </c>
      <c r="AC411" s="115">
        <f t="shared" si="40"/>
        <v>0</v>
      </c>
    </row>
    <row r="412" spans="2:29" s="68" customFormat="1" x14ac:dyDescent="0.35">
      <c r="B412" s="158"/>
      <c r="C412" s="181" t="str">
        <f>IF(L412=0,"",MAX($C$16:C411)+1)</f>
        <v/>
      </c>
      <c r="D412" s="122"/>
      <c r="E412" s="200"/>
      <c r="F412" s="201"/>
      <c r="G412" s="201"/>
      <c r="H412" s="201"/>
      <c r="I412" s="123"/>
      <c r="J412" s="201"/>
      <c r="K412" s="201"/>
      <c r="L412" s="201"/>
      <c r="M412" s="46"/>
      <c r="N412" s="108"/>
      <c r="O412" s="201"/>
      <c r="P412" s="207"/>
      <c r="Q412" s="201"/>
      <c r="R412" s="201"/>
      <c r="S412" s="145"/>
      <c r="U412" s="159" t="str">
        <f t="shared" si="41"/>
        <v/>
      </c>
      <c r="W412" s="70" t="str">
        <f t="shared" si="36"/>
        <v>N</v>
      </c>
      <c r="X412" s="70">
        <f t="shared" si="37"/>
        <v>0</v>
      </c>
      <c r="Y412" s="70">
        <f t="shared" si="38"/>
        <v>0</v>
      </c>
      <c r="Z412" s="70">
        <f>IF(H412=0,0,IF(COUNTIF(Lists!$B$3:$B$203,H412)&gt;0,0,1))</f>
        <v>0</v>
      </c>
      <c r="AA412" s="70">
        <f>IF(L412=0,0,IF(COUNTIF(Lists!$D$3:$D$25,L412)&gt;0,0,1))</f>
        <v>0</v>
      </c>
      <c r="AB412" s="115">
        <f t="shared" si="39"/>
        <v>0</v>
      </c>
      <c r="AC412" s="115">
        <f t="shared" si="40"/>
        <v>0</v>
      </c>
    </row>
    <row r="413" spans="2:29" s="68" customFormat="1" x14ac:dyDescent="0.35">
      <c r="B413" s="158"/>
      <c r="C413" s="181" t="str">
        <f>IF(L413=0,"",MAX($C$16:C412)+1)</f>
        <v/>
      </c>
      <c r="D413" s="122"/>
      <c r="E413" s="200"/>
      <c r="F413" s="201"/>
      <c r="G413" s="201"/>
      <c r="H413" s="201"/>
      <c r="I413" s="123"/>
      <c r="J413" s="201"/>
      <c r="K413" s="201"/>
      <c r="L413" s="201"/>
      <c r="M413" s="46"/>
      <c r="N413" s="108"/>
      <c r="O413" s="201"/>
      <c r="P413" s="207"/>
      <c r="Q413" s="201"/>
      <c r="R413" s="201"/>
      <c r="S413" s="145"/>
      <c r="U413" s="159" t="str">
        <f t="shared" si="41"/>
        <v/>
      </c>
      <c r="W413" s="70" t="str">
        <f t="shared" si="36"/>
        <v>N</v>
      </c>
      <c r="X413" s="70">
        <f t="shared" si="37"/>
        <v>0</v>
      </c>
      <c r="Y413" s="70">
        <f t="shared" si="38"/>
        <v>0</v>
      </c>
      <c r="Z413" s="70">
        <f>IF(H413=0,0,IF(COUNTIF(Lists!$B$3:$B$203,H413)&gt;0,0,1))</f>
        <v>0</v>
      </c>
      <c r="AA413" s="70">
        <f>IF(L413=0,0,IF(COUNTIF(Lists!$D$3:$D$25,L413)&gt;0,0,1))</f>
        <v>0</v>
      </c>
      <c r="AB413" s="115">
        <f t="shared" si="39"/>
        <v>0</v>
      </c>
      <c r="AC413" s="115">
        <f t="shared" si="40"/>
        <v>0</v>
      </c>
    </row>
    <row r="414" spans="2:29" s="68" customFormat="1" x14ac:dyDescent="0.35">
      <c r="B414" s="158"/>
      <c r="C414" s="181" t="str">
        <f>IF(L414=0,"",MAX($C$16:C413)+1)</f>
        <v/>
      </c>
      <c r="D414" s="122"/>
      <c r="E414" s="200"/>
      <c r="F414" s="201"/>
      <c r="G414" s="201"/>
      <c r="H414" s="201"/>
      <c r="I414" s="123"/>
      <c r="J414" s="201"/>
      <c r="K414" s="201"/>
      <c r="L414" s="201"/>
      <c r="M414" s="46"/>
      <c r="N414" s="108"/>
      <c r="O414" s="201"/>
      <c r="P414" s="207"/>
      <c r="Q414" s="201"/>
      <c r="R414" s="201"/>
      <c r="S414" s="145"/>
      <c r="U414" s="159" t="str">
        <f t="shared" si="41"/>
        <v/>
      </c>
      <c r="W414" s="70" t="str">
        <f t="shared" si="36"/>
        <v>N</v>
      </c>
      <c r="X414" s="70">
        <f t="shared" si="37"/>
        <v>0</v>
      </c>
      <c r="Y414" s="70">
        <f t="shared" si="38"/>
        <v>0</v>
      </c>
      <c r="Z414" s="70">
        <f>IF(H414=0,0,IF(COUNTIF(Lists!$B$3:$B$203,H414)&gt;0,0,1))</f>
        <v>0</v>
      </c>
      <c r="AA414" s="70">
        <f>IF(L414=0,0,IF(COUNTIF(Lists!$D$3:$D$25,L414)&gt;0,0,1))</f>
        <v>0</v>
      </c>
      <c r="AB414" s="115">
        <f t="shared" si="39"/>
        <v>0</v>
      </c>
      <c r="AC414" s="115">
        <f t="shared" si="40"/>
        <v>0</v>
      </c>
    </row>
    <row r="415" spans="2:29" s="68" customFormat="1" x14ac:dyDescent="0.35">
      <c r="B415" s="158"/>
      <c r="C415" s="181" t="str">
        <f>IF(L415=0,"",MAX($C$16:C414)+1)</f>
        <v/>
      </c>
      <c r="D415" s="122"/>
      <c r="E415" s="200"/>
      <c r="F415" s="201"/>
      <c r="G415" s="201"/>
      <c r="H415" s="201"/>
      <c r="I415" s="123"/>
      <c r="J415" s="201"/>
      <c r="K415" s="201"/>
      <c r="L415" s="201"/>
      <c r="M415" s="46"/>
      <c r="N415" s="108"/>
      <c r="O415" s="201"/>
      <c r="P415" s="207"/>
      <c r="Q415" s="201"/>
      <c r="R415" s="201"/>
      <c r="S415" s="145"/>
      <c r="U415" s="159" t="str">
        <f t="shared" si="41"/>
        <v/>
      </c>
      <c r="W415" s="70" t="str">
        <f t="shared" si="36"/>
        <v>N</v>
      </c>
      <c r="X415" s="70">
        <f t="shared" si="37"/>
        <v>0</v>
      </c>
      <c r="Y415" s="70">
        <f t="shared" si="38"/>
        <v>0</v>
      </c>
      <c r="Z415" s="70">
        <f>IF(H415=0,0,IF(COUNTIF(Lists!$B$3:$B$203,H415)&gt;0,0,1))</f>
        <v>0</v>
      </c>
      <c r="AA415" s="70">
        <f>IF(L415=0,0,IF(COUNTIF(Lists!$D$3:$D$25,L415)&gt;0,0,1))</f>
        <v>0</v>
      </c>
      <c r="AB415" s="115">
        <f t="shared" si="39"/>
        <v>0</v>
      </c>
      <c r="AC415" s="115">
        <f t="shared" si="40"/>
        <v>0</v>
      </c>
    </row>
    <row r="416" spans="2:29" s="68" customFormat="1" x14ac:dyDescent="0.35">
      <c r="B416" s="158"/>
      <c r="C416" s="181" t="str">
        <f>IF(L416=0,"",MAX($C$16:C415)+1)</f>
        <v/>
      </c>
      <c r="D416" s="122"/>
      <c r="E416" s="200"/>
      <c r="F416" s="201"/>
      <c r="G416" s="201"/>
      <c r="H416" s="201"/>
      <c r="I416" s="123"/>
      <c r="J416" s="201"/>
      <c r="K416" s="201"/>
      <c r="L416" s="201"/>
      <c r="M416" s="46"/>
      <c r="N416" s="108"/>
      <c r="O416" s="201"/>
      <c r="P416" s="207"/>
      <c r="Q416" s="201"/>
      <c r="R416" s="201"/>
      <c r="S416" s="145"/>
      <c r="U416" s="159" t="str">
        <f t="shared" si="41"/>
        <v/>
      </c>
      <c r="W416" s="70" t="str">
        <f t="shared" si="36"/>
        <v>N</v>
      </c>
      <c r="X416" s="70">
        <f t="shared" si="37"/>
        <v>0</v>
      </c>
      <c r="Y416" s="70">
        <f t="shared" si="38"/>
        <v>0</v>
      </c>
      <c r="Z416" s="70">
        <f>IF(H416=0,0,IF(COUNTIF(Lists!$B$3:$B$203,H416)&gt;0,0,1))</f>
        <v>0</v>
      </c>
      <c r="AA416" s="70">
        <f>IF(L416=0,0,IF(COUNTIF(Lists!$D$3:$D$25,L416)&gt;0,0,1))</f>
        <v>0</v>
      </c>
      <c r="AB416" s="115">
        <f t="shared" si="39"/>
        <v>0</v>
      </c>
      <c r="AC416" s="115">
        <f t="shared" si="40"/>
        <v>0</v>
      </c>
    </row>
    <row r="417" spans="2:29" s="68" customFormat="1" x14ac:dyDescent="0.35">
      <c r="B417" s="158"/>
      <c r="C417" s="181" t="str">
        <f>IF(L417=0,"",MAX($C$16:C416)+1)</f>
        <v/>
      </c>
      <c r="D417" s="122"/>
      <c r="E417" s="200"/>
      <c r="F417" s="201"/>
      <c r="G417" s="201"/>
      <c r="H417" s="201"/>
      <c r="I417" s="123"/>
      <c r="J417" s="201"/>
      <c r="K417" s="201"/>
      <c r="L417" s="201"/>
      <c r="M417" s="46"/>
      <c r="N417" s="108"/>
      <c r="O417" s="201"/>
      <c r="P417" s="207"/>
      <c r="Q417" s="201"/>
      <c r="R417" s="201"/>
      <c r="S417" s="145"/>
      <c r="U417" s="159" t="str">
        <f t="shared" si="41"/>
        <v/>
      </c>
      <c r="W417" s="70" t="str">
        <f t="shared" si="36"/>
        <v>N</v>
      </c>
      <c r="X417" s="70">
        <f t="shared" si="37"/>
        <v>0</v>
      </c>
      <c r="Y417" s="70">
        <f t="shared" si="38"/>
        <v>0</v>
      </c>
      <c r="Z417" s="70">
        <f>IF(H417=0,0,IF(COUNTIF(Lists!$B$3:$B$203,H417)&gt;0,0,1))</f>
        <v>0</v>
      </c>
      <c r="AA417" s="70">
        <f>IF(L417=0,0,IF(COUNTIF(Lists!$D$3:$D$25,L417)&gt;0,0,1))</f>
        <v>0</v>
      </c>
      <c r="AB417" s="115">
        <f t="shared" si="39"/>
        <v>0</v>
      </c>
      <c r="AC417" s="115">
        <f t="shared" si="40"/>
        <v>0</v>
      </c>
    </row>
    <row r="418" spans="2:29" s="68" customFormat="1" x14ac:dyDescent="0.35">
      <c r="B418" s="158"/>
      <c r="C418" s="181" t="str">
        <f>IF(L418=0,"",MAX($C$16:C417)+1)</f>
        <v/>
      </c>
      <c r="D418" s="122"/>
      <c r="E418" s="200"/>
      <c r="F418" s="201"/>
      <c r="G418" s="201"/>
      <c r="H418" s="201"/>
      <c r="I418" s="123"/>
      <c r="J418" s="201"/>
      <c r="K418" s="201"/>
      <c r="L418" s="201"/>
      <c r="M418" s="46"/>
      <c r="N418" s="108"/>
      <c r="O418" s="201"/>
      <c r="P418" s="207"/>
      <c r="Q418" s="201"/>
      <c r="R418" s="201"/>
      <c r="S418" s="145"/>
      <c r="U418" s="159" t="str">
        <f t="shared" si="41"/>
        <v/>
      </c>
      <c r="W418" s="70" t="str">
        <f t="shared" si="36"/>
        <v>N</v>
      </c>
      <c r="X418" s="70">
        <f t="shared" si="37"/>
        <v>0</v>
      </c>
      <c r="Y418" s="70">
        <f t="shared" si="38"/>
        <v>0</v>
      </c>
      <c r="Z418" s="70">
        <f>IF(H418=0,0,IF(COUNTIF(Lists!$B$3:$B$203,H418)&gt;0,0,1))</f>
        <v>0</v>
      </c>
      <c r="AA418" s="70">
        <f>IF(L418=0,0,IF(COUNTIF(Lists!$D$3:$D$25,L418)&gt;0,0,1))</f>
        <v>0</v>
      </c>
      <c r="AB418" s="115">
        <f t="shared" si="39"/>
        <v>0</v>
      </c>
      <c r="AC418" s="115">
        <f t="shared" si="40"/>
        <v>0</v>
      </c>
    </row>
    <row r="419" spans="2:29" s="68" customFormat="1" x14ac:dyDescent="0.35">
      <c r="B419" s="158"/>
      <c r="C419" s="181" t="str">
        <f>IF(L419=0,"",MAX($C$16:C418)+1)</f>
        <v/>
      </c>
      <c r="D419" s="122"/>
      <c r="E419" s="200"/>
      <c r="F419" s="201"/>
      <c r="G419" s="201"/>
      <c r="H419" s="201"/>
      <c r="I419" s="123"/>
      <c r="J419" s="201"/>
      <c r="K419" s="201"/>
      <c r="L419" s="201"/>
      <c r="M419" s="46"/>
      <c r="N419" s="108"/>
      <c r="O419" s="201"/>
      <c r="P419" s="207"/>
      <c r="Q419" s="201"/>
      <c r="R419" s="201"/>
      <c r="S419" s="145"/>
      <c r="U419" s="159" t="str">
        <f t="shared" si="41"/>
        <v/>
      </c>
      <c r="W419" s="70" t="str">
        <f t="shared" si="36"/>
        <v>N</v>
      </c>
      <c r="X419" s="70">
        <f t="shared" si="37"/>
        <v>0</v>
      </c>
      <c r="Y419" s="70">
        <f t="shared" si="38"/>
        <v>0</v>
      </c>
      <c r="Z419" s="70">
        <f>IF(H419=0,0,IF(COUNTIF(Lists!$B$3:$B$203,H419)&gt;0,0,1))</f>
        <v>0</v>
      </c>
      <c r="AA419" s="70">
        <f>IF(L419=0,0,IF(COUNTIF(Lists!$D$3:$D$25,L419)&gt;0,0,1))</f>
        <v>0</v>
      </c>
      <c r="AB419" s="115">
        <f t="shared" si="39"/>
        <v>0</v>
      </c>
      <c r="AC419" s="115">
        <f t="shared" si="40"/>
        <v>0</v>
      </c>
    </row>
    <row r="420" spans="2:29" s="68" customFormat="1" x14ac:dyDescent="0.35">
      <c r="B420" s="158"/>
      <c r="C420" s="181" t="str">
        <f>IF(L420=0,"",MAX($C$16:C419)+1)</f>
        <v/>
      </c>
      <c r="D420" s="122"/>
      <c r="E420" s="200"/>
      <c r="F420" s="201"/>
      <c r="G420" s="201"/>
      <c r="H420" s="201"/>
      <c r="I420" s="123"/>
      <c r="J420" s="201"/>
      <c r="K420" s="201"/>
      <c r="L420" s="201"/>
      <c r="M420" s="46"/>
      <c r="N420" s="108"/>
      <c r="O420" s="201"/>
      <c r="P420" s="207"/>
      <c r="Q420" s="201"/>
      <c r="R420" s="201"/>
      <c r="S420" s="145"/>
      <c r="U420" s="159" t="str">
        <f t="shared" si="41"/>
        <v/>
      </c>
      <c r="W420" s="70" t="str">
        <f t="shared" si="36"/>
        <v>N</v>
      </c>
      <c r="X420" s="70">
        <f t="shared" si="37"/>
        <v>0</v>
      </c>
      <c r="Y420" s="70">
        <f t="shared" si="38"/>
        <v>0</v>
      </c>
      <c r="Z420" s="70">
        <f>IF(H420=0,0,IF(COUNTIF(Lists!$B$3:$B$203,H420)&gt;0,0,1))</f>
        <v>0</v>
      </c>
      <c r="AA420" s="70">
        <f>IF(L420=0,0,IF(COUNTIF(Lists!$D$3:$D$25,L420)&gt;0,0,1))</f>
        <v>0</v>
      </c>
      <c r="AB420" s="115">
        <f t="shared" si="39"/>
        <v>0</v>
      </c>
      <c r="AC420" s="115">
        <f t="shared" si="40"/>
        <v>0</v>
      </c>
    </row>
    <row r="421" spans="2:29" s="68" customFormat="1" x14ac:dyDescent="0.35">
      <c r="B421" s="158"/>
      <c r="C421" s="181" t="str">
        <f>IF(L421=0,"",MAX($C$16:C420)+1)</f>
        <v/>
      </c>
      <c r="D421" s="122"/>
      <c r="E421" s="200"/>
      <c r="F421" s="201"/>
      <c r="G421" s="201"/>
      <c r="H421" s="201"/>
      <c r="I421" s="123"/>
      <c r="J421" s="201"/>
      <c r="K421" s="201"/>
      <c r="L421" s="201"/>
      <c r="M421" s="46"/>
      <c r="N421" s="108"/>
      <c r="O421" s="201"/>
      <c r="P421" s="207"/>
      <c r="Q421" s="201"/>
      <c r="R421" s="201"/>
      <c r="S421" s="145"/>
      <c r="U421" s="159" t="str">
        <f t="shared" si="41"/>
        <v/>
      </c>
      <c r="W421" s="70" t="str">
        <f t="shared" si="36"/>
        <v>N</v>
      </c>
      <c r="X421" s="70">
        <f t="shared" si="37"/>
        <v>0</v>
      </c>
      <c r="Y421" s="70">
        <f t="shared" si="38"/>
        <v>0</v>
      </c>
      <c r="Z421" s="70">
        <f>IF(H421=0,0,IF(COUNTIF(Lists!$B$3:$B$203,H421)&gt;0,0,1))</f>
        <v>0</v>
      </c>
      <c r="AA421" s="70">
        <f>IF(L421=0,0,IF(COUNTIF(Lists!$D$3:$D$25,L421)&gt;0,0,1))</f>
        <v>0</v>
      </c>
      <c r="AB421" s="115">
        <f t="shared" si="39"/>
        <v>0</v>
      </c>
      <c r="AC421" s="115">
        <f t="shared" si="40"/>
        <v>0</v>
      </c>
    </row>
    <row r="422" spans="2:29" s="68" customFormat="1" x14ac:dyDescent="0.35">
      <c r="B422" s="158"/>
      <c r="C422" s="181" t="str">
        <f>IF(L422=0,"",MAX($C$16:C421)+1)</f>
        <v/>
      </c>
      <c r="D422" s="122"/>
      <c r="E422" s="200"/>
      <c r="F422" s="201"/>
      <c r="G422" s="201"/>
      <c r="H422" s="201"/>
      <c r="I422" s="123"/>
      <c r="J422" s="201"/>
      <c r="K422" s="201"/>
      <c r="L422" s="201"/>
      <c r="M422" s="46"/>
      <c r="N422" s="108"/>
      <c r="O422" s="201"/>
      <c r="P422" s="207"/>
      <c r="Q422" s="201"/>
      <c r="R422" s="201"/>
      <c r="S422" s="145"/>
      <c r="U422" s="159" t="str">
        <f t="shared" si="41"/>
        <v/>
      </c>
      <c r="W422" s="70" t="str">
        <f t="shared" si="36"/>
        <v>N</v>
      </c>
      <c r="X422" s="70">
        <f t="shared" si="37"/>
        <v>0</v>
      </c>
      <c r="Y422" s="70">
        <f t="shared" si="38"/>
        <v>0</v>
      </c>
      <c r="Z422" s="70">
        <f>IF(H422=0,0,IF(COUNTIF(Lists!$B$3:$B$203,H422)&gt;0,0,1))</f>
        <v>0</v>
      </c>
      <c r="AA422" s="70">
        <f>IF(L422=0,0,IF(COUNTIF(Lists!$D$3:$D$25,L422)&gt;0,0,1))</f>
        <v>0</v>
      </c>
      <c r="AB422" s="115">
        <f t="shared" si="39"/>
        <v>0</v>
      </c>
      <c r="AC422" s="115">
        <f t="shared" si="40"/>
        <v>0</v>
      </c>
    </row>
    <row r="423" spans="2:29" s="68" customFormat="1" x14ac:dyDescent="0.35">
      <c r="B423" s="158"/>
      <c r="C423" s="181" t="str">
        <f>IF(L423=0,"",MAX($C$16:C422)+1)</f>
        <v/>
      </c>
      <c r="D423" s="122"/>
      <c r="E423" s="200"/>
      <c r="F423" s="201"/>
      <c r="G423" s="201"/>
      <c r="H423" s="201"/>
      <c r="I423" s="123"/>
      <c r="J423" s="201"/>
      <c r="K423" s="201"/>
      <c r="L423" s="201"/>
      <c r="M423" s="46"/>
      <c r="N423" s="108"/>
      <c r="O423" s="201"/>
      <c r="P423" s="207"/>
      <c r="Q423" s="201"/>
      <c r="R423" s="201"/>
      <c r="S423" s="145"/>
      <c r="U423" s="159" t="str">
        <f t="shared" si="41"/>
        <v/>
      </c>
      <c r="W423" s="70" t="str">
        <f t="shared" si="36"/>
        <v>N</v>
      </c>
      <c r="X423" s="70">
        <f t="shared" si="37"/>
        <v>0</v>
      </c>
      <c r="Y423" s="70">
        <f t="shared" si="38"/>
        <v>0</v>
      </c>
      <c r="Z423" s="70">
        <f>IF(H423=0,0,IF(COUNTIF(Lists!$B$3:$B$203,H423)&gt;0,0,1))</f>
        <v>0</v>
      </c>
      <c r="AA423" s="70">
        <f>IF(L423=0,0,IF(COUNTIF(Lists!$D$3:$D$25,L423)&gt;0,0,1))</f>
        <v>0</v>
      </c>
      <c r="AB423" s="115">
        <f t="shared" si="39"/>
        <v>0</v>
      </c>
      <c r="AC423" s="115">
        <f t="shared" si="40"/>
        <v>0</v>
      </c>
    </row>
    <row r="424" spans="2:29" s="68" customFormat="1" x14ac:dyDescent="0.35">
      <c r="B424" s="158"/>
      <c r="C424" s="181" t="str">
        <f>IF(L424=0,"",MAX($C$16:C423)+1)</f>
        <v/>
      </c>
      <c r="D424" s="122"/>
      <c r="E424" s="200"/>
      <c r="F424" s="201"/>
      <c r="G424" s="201"/>
      <c r="H424" s="201"/>
      <c r="I424" s="123"/>
      <c r="J424" s="201"/>
      <c r="K424" s="201"/>
      <c r="L424" s="201"/>
      <c r="M424" s="46"/>
      <c r="N424" s="108"/>
      <c r="O424" s="201"/>
      <c r="P424" s="207"/>
      <c r="Q424" s="201"/>
      <c r="R424" s="201"/>
      <c r="S424" s="145"/>
      <c r="U424" s="159" t="str">
        <f t="shared" si="41"/>
        <v/>
      </c>
      <c r="W424" s="70" t="str">
        <f t="shared" si="36"/>
        <v>N</v>
      </c>
      <c r="X424" s="70">
        <f t="shared" si="37"/>
        <v>0</v>
      </c>
      <c r="Y424" s="70">
        <f t="shared" si="38"/>
        <v>0</v>
      </c>
      <c r="Z424" s="70">
        <f>IF(H424=0,0,IF(COUNTIF(Lists!$B$3:$B$203,H424)&gt;0,0,1))</f>
        <v>0</v>
      </c>
      <c r="AA424" s="70">
        <f>IF(L424=0,0,IF(COUNTIF(Lists!$D$3:$D$25,L424)&gt;0,0,1))</f>
        <v>0</v>
      </c>
      <c r="AB424" s="115">
        <f t="shared" si="39"/>
        <v>0</v>
      </c>
      <c r="AC424" s="115">
        <f t="shared" si="40"/>
        <v>0</v>
      </c>
    </row>
    <row r="425" spans="2:29" s="68" customFormat="1" x14ac:dyDescent="0.35">
      <c r="B425" s="158"/>
      <c r="C425" s="181" t="str">
        <f>IF(L425=0,"",MAX($C$16:C424)+1)</f>
        <v/>
      </c>
      <c r="D425" s="122"/>
      <c r="E425" s="200"/>
      <c r="F425" s="201"/>
      <c r="G425" s="201"/>
      <c r="H425" s="201"/>
      <c r="I425" s="123"/>
      <c r="J425" s="201"/>
      <c r="K425" s="201"/>
      <c r="L425" s="201"/>
      <c r="M425" s="46"/>
      <c r="N425" s="108"/>
      <c r="O425" s="201"/>
      <c r="P425" s="207"/>
      <c r="Q425" s="201"/>
      <c r="R425" s="201"/>
      <c r="S425" s="145"/>
      <c r="U425" s="159" t="str">
        <f t="shared" si="41"/>
        <v/>
      </c>
      <c r="W425" s="70" t="str">
        <f t="shared" si="36"/>
        <v>N</v>
      </c>
      <c r="X425" s="70">
        <f t="shared" si="37"/>
        <v>0</v>
      </c>
      <c r="Y425" s="70">
        <f t="shared" si="38"/>
        <v>0</v>
      </c>
      <c r="Z425" s="70">
        <f>IF(H425=0,0,IF(COUNTIF(Lists!$B$3:$B$203,H425)&gt;0,0,1))</f>
        <v>0</v>
      </c>
      <c r="AA425" s="70">
        <f>IF(L425=0,0,IF(COUNTIF(Lists!$D$3:$D$25,L425)&gt;0,0,1))</f>
        <v>0</v>
      </c>
      <c r="AB425" s="115">
        <f t="shared" si="39"/>
        <v>0</v>
      </c>
      <c r="AC425" s="115">
        <f t="shared" si="40"/>
        <v>0</v>
      </c>
    </row>
    <row r="426" spans="2:29" s="68" customFormat="1" x14ac:dyDescent="0.35">
      <c r="B426" s="158"/>
      <c r="C426" s="181" t="str">
        <f>IF(L426=0,"",MAX($C$16:C425)+1)</f>
        <v/>
      </c>
      <c r="D426" s="122"/>
      <c r="E426" s="200"/>
      <c r="F426" s="201"/>
      <c r="G426" s="201"/>
      <c r="H426" s="201"/>
      <c r="I426" s="123"/>
      <c r="J426" s="201"/>
      <c r="K426" s="201"/>
      <c r="L426" s="201"/>
      <c r="M426" s="46"/>
      <c r="N426" s="108"/>
      <c r="O426" s="201"/>
      <c r="P426" s="207"/>
      <c r="Q426" s="201"/>
      <c r="R426" s="201"/>
      <c r="S426" s="145"/>
      <c r="U426" s="159" t="str">
        <f t="shared" si="41"/>
        <v/>
      </c>
      <c r="W426" s="70" t="str">
        <f t="shared" si="36"/>
        <v>N</v>
      </c>
      <c r="X426" s="70">
        <f t="shared" si="37"/>
        <v>0</v>
      </c>
      <c r="Y426" s="70">
        <f t="shared" si="38"/>
        <v>0</v>
      </c>
      <c r="Z426" s="70">
        <f>IF(H426=0,0,IF(COUNTIF(Lists!$B$3:$B$203,H426)&gt;0,0,1))</f>
        <v>0</v>
      </c>
      <c r="AA426" s="70">
        <f>IF(L426=0,0,IF(COUNTIF(Lists!$D$3:$D$25,L426)&gt;0,0,1))</f>
        <v>0</v>
      </c>
      <c r="AB426" s="115">
        <f t="shared" si="39"/>
        <v>0</v>
      </c>
      <c r="AC426" s="115">
        <f t="shared" si="40"/>
        <v>0</v>
      </c>
    </row>
    <row r="427" spans="2:29" s="68" customFormat="1" x14ac:dyDescent="0.35">
      <c r="B427" s="158"/>
      <c r="C427" s="181" t="str">
        <f>IF(L427=0,"",MAX($C$16:C426)+1)</f>
        <v/>
      </c>
      <c r="D427" s="122"/>
      <c r="E427" s="200"/>
      <c r="F427" s="201"/>
      <c r="G427" s="201"/>
      <c r="H427" s="201"/>
      <c r="I427" s="123"/>
      <c r="J427" s="201"/>
      <c r="K427" s="201"/>
      <c r="L427" s="201"/>
      <c r="M427" s="46"/>
      <c r="N427" s="108"/>
      <c r="O427" s="201"/>
      <c r="P427" s="207"/>
      <c r="Q427" s="201"/>
      <c r="R427" s="201"/>
      <c r="S427" s="145"/>
      <c r="U427" s="159" t="str">
        <f t="shared" si="41"/>
        <v/>
      </c>
      <c r="W427" s="70" t="str">
        <f t="shared" si="36"/>
        <v>N</v>
      </c>
      <c r="X427" s="70">
        <f t="shared" si="37"/>
        <v>0</v>
      </c>
      <c r="Y427" s="70">
        <f t="shared" si="38"/>
        <v>0</v>
      </c>
      <c r="Z427" s="70">
        <f>IF(H427=0,0,IF(COUNTIF(Lists!$B$3:$B$203,H427)&gt;0,0,1))</f>
        <v>0</v>
      </c>
      <c r="AA427" s="70">
        <f>IF(L427=0,0,IF(COUNTIF(Lists!$D$3:$D$25,L427)&gt;0,0,1))</f>
        <v>0</v>
      </c>
      <c r="AB427" s="115">
        <f t="shared" si="39"/>
        <v>0</v>
      </c>
      <c r="AC427" s="115">
        <f t="shared" si="40"/>
        <v>0</v>
      </c>
    </row>
    <row r="428" spans="2:29" s="68" customFormat="1" x14ac:dyDescent="0.35">
      <c r="B428" s="158"/>
      <c r="C428" s="181" t="str">
        <f>IF(L428=0,"",MAX($C$16:C427)+1)</f>
        <v/>
      </c>
      <c r="D428" s="122"/>
      <c r="E428" s="200"/>
      <c r="F428" s="201"/>
      <c r="G428" s="201"/>
      <c r="H428" s="201"/>
      <c r="I428" s="123"/>
      <c r="J428" s="201"/>
      <c r="K428" s="201"/>
      <c r="L428" s="201"/>
      <c r="M428" s="46"/>
      <c r="N428" s="108"/>
      <c r="O428" s="201"/>
      <c r="P428" s="207"/>
      <c r="Q428" s="201"/>
      <c r="R428" s="201"/>
      <c r="S428" s="145"/>
      <c r="U428" s="159" t="str">
        <f t="shared" si="41"/>
        <v/>
      </c>
      <c r="W428" s="70" t="str">
        <f t="shared" si="36"/>
        <v>N</v>
      </c>
      <c r="X428" s="70">
        <f t="shared" si="37"/>
        <v>0</v>
      </c>
      <c r="Y428" s="70">
        <f t="shared" si="38"/>
        <v>0</v>
      </c>
      <c r="Z428" s="70">
        <f>IF(H428=0,0,IF(COUNTIF(Lists!$B$3:$B$203,H428)&gt;0,0,1))</f>
        <v>0</v>
      </c>
      <c r="AA428" s="70">
        <f>IF(L428=0,0,IF(COUNTIF(Lists!$D$3:$D$25,L428)&gt;0,0,1))</f>
        <v>0</v>
      </c>
      <c r="AB428" s="115">
        <f t="shared" si="39"/>
        <v>0</v>
      </c>
      <c r="AC428" s="115">
        <f t="shared" si="40"/>
        <v>0</v>
      </c>
    </row>
    <row r="429" spans="2:29" s="68" customFormat="1" x14ac:dyDescent="0.35">
      <c r="B429" s="158"/>
      <c r="C429" s="181" t="str">
        <f>IF(L429=0,"",MAX($C$16:C428)+1)</f>
        <v/>
      </c>
      <c r="D429" s="122"/>
      <c r="E429" s="200"/>
      <c r="F429" s="201"/>
      <c r="G429" s="201"/>
      <c r="H429" s="201"/>
      <c r="I429" s="123"/>
      <c r="J429" s="201"/>
      <c r="K429" s="201"/>
      <c r="L429" s="201"/>
      <c r="M429" s="46"/>
      <c r="N429" s="108"/>
      <c r="O429" s="201"/>
      <c r="P429" s="207"/>
      <c r="Q429" s="201"/>
      <c r="R429" s="201"/>
      <c r="S429" s="145"/>
      <c r="U429" s="159" t="str">
        <f t="shared" si="41"/>
        <v/>
      </c>
      <c r="W429" s="70" t="str">
        <f t="shared" si="36"/>
        <v>N</v>
      </c>
      <c r="X429" s="70">
        <f t="shared" si="37"/>
        <v>0</v>
      </c>
      <c r="Y429" s="70">
        <f t="shared" si="38"/>
        <v>0</v>
      </c>
      <c r="Z429" s="70">
        <f>IF(H429=0,0,IF(COUNTIF(Lists!$B$3:$B$203,H429)&gt;0,0,1))</f>
        <v>0</v>
      </c>
      <c r="AA429" s="70">
        <f>IF(L429=0,0,IF(COUNTIF(Lists!$D$3:$D$25,L429)&gt;0,0,1))</f>
        <v>0</v>
      </c>
      <c r="AB429" s="115">
        <f t="shared" si="39"/>
        <v>0</v>
      </c>
      <c r="AC429" s="115">
        <f t="shared" si="40"/>
        <v>0</v>
      </c>
    </row>
    <row r="430" spans="2:29" s="68" customFormat="1" x14ac:dyDescent="0.35">
      <c r="B430" s="158"/>
      <c r="C430" s="181" t="str">
        <f>IF(L430=0,"",MAX($C$16:C429)+1)</f>
        <v/>
      </c>
      <c r="D430" s="122"/>
      <c r="E430" s="200"/>
      <c r="F430" s="201"/>
      <c r="G430" s="201"/>
      <c r="H430" s="201"/>
      <c r="I430" s="123"/>
      <c r="J430" s="201"/>
      <c r="K430" s="201"/>
      <c r="L430" s="201"/>
      <c r="M430" s="46"/>
      <c r="N430" s="108"/>
      <c r="O430" s="201"/>
      <c r="P430" s="207"/>
      <c r="Q430" s="201"/>
      <c r="R430" s="201"/>
      <c r="S430" s="145"/>
      <c r="U430" s="159" t="str">
        <f t="shared" si="41"/>
        <v/>
      </c>
      <c r="W430" s="70" t="str">
        <f t="shared" si="36"/>
        <v>N</v>
      </c>
      <c r="X430" s="70">
        <f t="shared" si="37"/>
        <v>0</v>
      </c>
      <c r="Y430" s="70">
        <f t="shared" si="38"/>
        <v>0</v>
      </c>
      <c r="Z430" s="70">
        <f>IF(H430=0,0,IF(COUNTIF(Lists!$B$3:$B$203,H430)&gt;0,0,1))</f>
        <v>0</v>
      </c>
      <c r="AA430" s="70">
        <f>IF(L430=0,0,IF(COUNTIF(Lists!$D$3:$D$25,L430)&gt;0,0,1))</f>
        <v>0</v>
      </c>
      <c r="AB430" s="115">
        <f t="shared" si="39"/>
        <v>0</v>
      </c>
      <c r="AC430" s="115">
        <f t="shared" si="40"/>
        <v>0</v>
      </c>
    </row>
    <row r="431" spans="2:29" s="68" customFormat="1" x14ac:dyDescent="0.35">
      <c r="B431" s="158"/>
      <c r="C431" s="181" t="str">
        <f>IF(L431=0,"",MAX($C$16:C430)+1)</f>
        <v/>
      </c>
      <c r="D431" s="122"/>
      <c r="E431" s="200"/>
      <c r="F431" s="201"/>
      <c r="G431" s="201"/>
      <c r="H431" s="201"/>
      <c r="I431" s="123"/>
      <c r="J431" s="201"/>
      <c r="K431" s="201"/>
      <c r="L431" s="201"/>
      <c r="M431" s="46"/>
      <c r="N431" s="108"/>
      <c r="O431" s="201"/>
      <c r="P431" s="207"/>
      <c r="Q431" s="201"/>
      <c r="R431" s="201"/>
      <c r="S431" s="145"/>
      <c r="U431" s="159" t="str">
        <f t="shared" si="41"/>
        <v/>
      </c>
      <c r="W431" s="70" t="str">
        <f t="shared" si="36"/>
        <v>N</v>
      </c>
      <c r="X431" s="70">
        <f t="shared" si="37"/>
        <v>0</v>
      </c>
      <c r="Y431" s="70">
        <f t="shared" si="38"/>
        <v>0</v>
      </c>
      <c r="Z431" s="70">
        <f>IF(H431=0,0,IF(COUNTIF(Lists!$B$3:$B$203,H431)&gt;0,0,1))</f>
        <v>0</v>
      </c>
      <c r="AA431" s="70">
        <f>IF(L431=0,0,IF(COUNTIF(Lists!$D$3:$D$25,L431)&gt;0,0,1))</f>
        <v>0</v>
      </c>
      <c r="AB431" s="115">
        <f t="shared" si="39"/>
        <v>0</v>
      </c>
      <c r="AC431" s="115">
        <f t="shared" si="40"/>
        <v>0</v>
      </c>
    </row>
    <row r="432" spans="2:29" s="68" customFormat="1" x14ac:dyDescent="0.35">
      <c r="B432" s="158"/>
      <c r="C432" s="181" t="str">
        <f>IF(L432=0,"",MAX($C$16:C431)+1)</f>
        <v/>
      </c>
      <c r="D432" s="122"/>
      <c r="E432" s="200"/>
      <c r="F432" s="201"/>
      <c r="G432" s="201"/>
      <c r="H432" s="201"/>
      <c r="I432" s="123"/>
      <c r="J432" s="201"/>
      <c r="K432" s="201"/>
      <c r="L432" s="201"/>
      <c r="M432" s="46"/>
      <c r="N432" s="108"/>
      <c r="O432" s="201"/>
      <c r="P432" s="207"/>
      <c r="Q432" s="201"/>
      <c r="R432" s="201"/>
      <c r="S432" s="145"/>
      <c r="U432" s="159" t="str">
        <f t="shared" si="41"/>
        <v/>
      </c>
      <c r="W432" s="70" t="str">
        <f t="shared" si="36"/>
        <v>N</v>
      </c>
      <c r="X432" s="70">
        <f t="shared" si="37"/>
        <v>0</v>
      </c>
      <c r="Y432" s="70">
        <f t="shared" si="38"/>
        <v>0</v>
      </c>
      <c r="Z432" s="70">
        <f>IF(H432=0,0,IF(COUNTIF(Lists!$B$3:$B$203,H432)&gt;0,0,1))</f>
        <v>0</v>
      </c>
      <c r="AA432" s="70">
        <f>IF(L432=0,0,IF(COUNTIF(Lists!$D$3:$D$25,L432)&gt;0,0,1))</f>
        <v>0</v>
      </c>
      <c r="AB432" s="115">
        <f t="shared" si="39"/>
        <v>0</v>
      </c>
      <c r="AC432" s="115">
        <f t="shared" si="40"/>
        <v>0</v>
      </c>
    </row>
    <row r="433" spans="2:29" s="68" customFormat="1" x14ac:dyDescent="0.35">
      <c r="B433" s="158"/>
      <c r="C433" s="181" t="str">
        <f>IF(L433=0,"",MAX($C$16:C432)+1)</f>
        <v/>
      </c>
      <c r="D433" s="122"/>
      <c r="E433" s="200"/>
      <c r="F433" s="201"/>
      <c r="G433" s="201"/>
      <c r="H433" s="201"/>
      <c r="I433" s="123"/>
      <c r="J433" s="201"/>
      <c r="K433" s="201"/>
      <c r="L433" s="201"/>
      <c r="M433" s="46"/>
      <c r="N433" s="108"/>
      <c r="O433" s="201"/>
      <c r="P433" s="207"/>
      <c r="Q433" s="201"/>
      <c r="R433" s="201"/>
      <c r="S433" s="145"/>
      <c r="U433" s="159" t="str">
        <f t="shared" si="41"/>
        <v/>
      </c>
      <c r="W433" s="70" t="str">
        <f t="shared" si="36"/>
        <v>N</v>
      </c>
      <c r="X433" s="70">
        <f t="shared" si="37"/>
        <v>0</v>
      </c>
      <c r="Y433" s="70">
        <f t="shared" si="38"/>
        <v>0</v>
      </c>
      <c r="Z433" s="70">
        <f>IF(H433=0,0,IF(COUNTIF(Lists!$B$3:$B$203,H433)&gt;0,0,1))</f>
        <v>0</v>
      </c>
      <c r="AA433" s="70">
        <f>IF(L433=0,0,IF(COUNTIF(Lists!$D$3:$D$25,L433)&gt;0,0,1))</f>
        <v>0</v>
      </c>
      <c r="AB433" s="115">
        <f t="shared" si="39"/>
        <v>0</v>
      </c>
      <c r="AC433" s="115">
        <f t="shared" si="40"/>
        <v>0</v>
      </c>
    </row>
    <row r="434" spans="2:29" s="68" customFormat="1" x14ac:dyDescent="0.35">
      <c r="B434" s="158"/>
      <c r="C434" s="181" t="str">
        <f>IF(L434=0,"",MAX($C$16:C433)+1)</f>
        <v/>
      </c>
      <c r="D434" s="122"/>
      <c r="E434" s="200"/>
      <c r="F434" s="201"/>
      <c r="G434" s="201"/>
      <c r="H434" s="201"/>
      <c r="I434" s="123"/>
      <c r="J434" s="201"/>
      <c r="K434" s="201"/>
      <c r="L434" s="201"/>
      <c r="M434" s="46"/>
      <c r="N434" s="108"/>
      <c r="O434" s="201"/>
      <c r="P434" s="207"/>
      <c r="Q434" s="201"/>
      <c r="R434" s="201"/>
      <c r="S434" s="145"/>
      <c r="U434" s="159" t="str">
        <f t="shared" si="41"/>
        <v/>
      </c>
      <c r="W434" s="70" t="str">
        <f t="shared" si="36"/>
        <v>N</v>
      </c>
      <c r="X434" s="70">
        <f t="shared" si="37"/>
        <v>0</v>
      </c>
      <c r="Y434" s="70">
        <f t="shared" si="38"/>
        <v>0</v>
      </c>
      <c r="Z434" s="70">
        <f>IF(H434=0,0,IF(COUNTIF(Lists!$B$3:$B$203,H434)&gt;0,0,1))</f>
        <v>0</v>
      </c>
      <c r="AA434" s="70">
        <f>IF(L434=0,0,IF(COUNTIF(Lists!$D$3:$D$25,L434)&gt;0,0,1))</f>
        <v>0</v>
      </c>
      <c r="AB434" s="115">
        <f t="shared" si="39"/>
        <v>0</v>
      </c>
      <c r="AC434" s="115">
        <f t="shared" si="40"/>
        <v>0</v>
      </c>
    </row>
    <row r="435" spans="2:29" s="68" customFormat="1" x14ac:dyDescent="0.35">
      <c r="B435" s="158"/>
      <c r="C435" s="181" t="str">
        <f>IF(L435=0,"",MAX($C$16:C434)+1)</f>
        <v/>
      </c>
      <c r="D435" s="122"/>
      <c r="E435" s="200"/>
      <c r="F435" s="201"/>
      <c r="G435" s="201"/>
      <c r="H435" s="201"/>
      <c r="I435" s="123"/>
      <c r="J435" s="201"/>
      <c r="K435" s="201"/>
      <c r="L435" s="201"/>
      <c r="M435" s="46"/>
      <c r="N435" s="108"/>
      <c r="O435" s="201"/>
      <c r="P435" s="207"/>
      <c r="Q435" s="201"/>
      <c r="R435" s="201"/>
      <c r="S435" s="145"/>
      <c r="U435" s="159" t="str">
        <f t="shared" si="41"/>
        <v/>
      </c>
      <c r="W435" s="70" t="str">
        <f t="shared" si="36"/>
        <v>N</v>
      </c>
      <c r="X435" s="70">
        <f t="shared" si="37"/>
        <v>0</v>
      </c>
      <c r="Y435" s="70">
        <f t="shared" si="38"/>
        <v>0</v>
      </c>
      <c r="Z435" s="70">
        <f>IF(H435=0,0,IF(COUNTIF(Lists!$B$3:$B$203,H435)&gt;0,0,1))</f>
        <v>0</v>
      </c>
      <c r="AA435" s="70">
        <f>IF(L435=0,0,IF(COUNTIF(Lists!$D$3:$D$25,L435)&gt;0,0,1))</f>
        <v>0</v>
      </c>
      <c r="AB435" s="115">
        <f t="shared" si="39"/>
        <v>0</v>
      </c>
      <c r="AC435" s="115">
        <f t="shared" si="40"/>
        <v>0</v>
      </c>
    </row>
    <row r="436" spans="2:29" s="68" customFormat="1" x14ac:dyDescent="0.35">
      <c r="B436" s="158"/>
      <c r="C436" s="181" t="str">
        <f>IF(L436=0,"",MAX($C$16:C435)+1)</f>
        <v/>
      </c>
      <c r="D436" s="122"/>
      <c r="E436" s="200"/>
      <c r="F436" s="201"/>
      <c r="G436" s="201"/>
      <c r="H436" s="201"/>
      <c r="I436" s="123"/>
      <c r="J436" s="201"/>
      <c r="K436" s="201"/>
      <c r="L436" s="201"/>
      <c r="M436" s="46"/>
      <c r="N436" s="108"/>
      <c r="O436" s="201"/>
      <c r="P436" s="207"/>
      <c r="Q436" s="201"/>
      <c r="R436" s="201"/>
      <c r="S436" s="145"/>
      <c r="U436" s="159" t="str">
        <f t="shared" si="41"/>
        <v/>
      </c>
      <c r="W436" s="70" t="str">
        <f t="shared" si="36"/>
        <v>N</v>
      </c>
      <c r="X436" s="70">
        <f t="shared" si="37"/>
        <v>0</v>
      </c>
      <c r="Y436" s="70">
        <f t="shared" si="38"/>
        <v>0</v>
      </c>
      <c r="Z436" s="70">
        <f>IF(H436=0,0,IF(COUNTIF(Lists!$B$3:$B$203,H436)&gt;0,0,1))</f>
        <v>0</v>
      </c>
      <c r="AA436" s="70">
        <f>IF(L436=0,0,IF(COUNTIF(Lists!$D$3:$D$25,L436)&gt;0,0,1))</f>
        <v>0</v>
      </c>
      <c r="AB436" s="115">
        <f t="shared" si="39"/>
        <v>0</v>
      </c>
      <c r="AC436" s="115">
        <f t="shared" si="40"/>
        <v>0</v>
      </c>
    </row>
    <row r="437" spans="2:29" s="68" customFormat="1" x14ac:dyDescent="0.35">
      <c r="B437" s="158"/>
      <c r="C437" s="181" t="str">
        <f>IF(L437=0,"",MAX($C$16:C436)+1)</f>
        <v/>
      </c>
      <c r="D437" s="122"/>
      <c r="E437" s="200"/>
      <c r="F437" s="201"/>
      <c r="G437" s="201"/>
      <c r="H437" s="201"/>
      <c r="I437" s="123"/>
      <c r="J437" s="201"/>
      <c r="K437" s="201"/>
      <c r="L437" s="201"/>
      <c r="M437" s="46"/>
      <c r="N437" s="108"/>
      <c r="O437" s="201"/>
      <c r="P437" s="207"/>
      <c r="Q437" s="201"/>
      <c r="R437" s="201"/>
      <c r="S437" s="145"/>
      <c r="U437" s="159" t="str">
        <f t="shared" si="41"/>
        <v/>
      </c>
      <c r="W437" s="70" t="str">
        <f t="shared" si="36"/>
        <v>N</v>
      </c>
      <c r="X437" s="70">
        <f t="shared" si="37"/>
        <v>0</v>
      </c>
      <c r="Y437" s="70">
        <f t="shared" si="38"/>
        <v>0</v>
      </c>
      <c r="Z437" s="70">
        <f>IF(H437=0,0,IF(COUNTIF(Lists!$B$3:$B$203,H437)&gt;0,0,1))</f>
        <v>0</v>
      </c>
      <c r="AA437" s="70">
        <f>IF(L437=0,0,IF(COUNTIF(Lists!$D$3:$D$25,L437)&gt;0,0,1))</f>
        <v>0</v>
      </c>
      <c r="AB437" s="115">
        <f t="shared" si="39"/>
        <v>0</v>
      </c>
      <c r="AC437" s="115">
        <f t="shared" si="40"/>
        <v>0</v>
      </c>
    </row>
    <row r="438" spans="2:29" s="68" customFormat="1" x14ac:dyDescent="0.35">
      <c r="B438" s="158"/>
      <c r="C438" s="181" t="str">
        <f>IF(L438=0,"",MAX($C$16:C437)+1)</f>
        <v/>
      </c>
      <c r="D438" s="122"/>
      <c r="E438" s="200"/>
      <c r="F438" s="201"/>
      <c r="G438" s="201"/>
      <c r="H438" s="201"/>
      <c r="I438" s="123"/>
      <c r="J438" s="201"/>
      <c r="K438" s="201"/>
      <c r="L438" s="201"/>
      <c r="M438" s="46"/>
      <c r="N438" s="108"/>
      <c r="O438" s="201"/>
      <c r="P438" s="207"/>
      <c r="Q438" s="201"/>
      <c r="R438" s="201"/>
      <c r="S438" s="145"/>
      <c r="U438" s="159" t="str">
        <f t="shared" si="41"/>
        <v/>
      </c>
      <c r="W438" s="70" t="str">
        <f t="shared" si="36"/>
        <v>N</v>
      </c>
      <c r="X438" s="70">
        <f t="shared" si="37"/>
        <v>0</v>
      </c>
      <c r="Y438" s="70">
        <f t="shared" si="38"/>
        <v>0</v>
      </c>
      <c r="Z438" s="70">
        <f>IF(H438=0,0,IF(COUNTIF(Lists!$B$3:$B$203,H438)&gt;0,0,1))</f>
        <v>0</v>
      </c>
      <c r="AA438" s="70">
        <f>IF(L438=0,0,IF(COUNTIF(Lists!$D$3:$D$25,L438)&gt;0,0,1))</f>
        <v>0</v>
      </c>
      <c r="AB438" s="115">
        <f t="shared" si="39"/>
        <v>0</v>
      </c>
      <c r="AC438" s="115">
        <f t="shared" si="40"/>
        <v>0</v>
      </c>
    </row>
    <row r="439" spans="2:29" s="68" customFormat="1" x14ac:dyDescent="0.35">
      <c r="B439" s="158"/>
      <c r="C439" s="181" t="str">
        <f>IF(L439=0,"",MAX($C$16:C438)+1)</f>
        <v/>
      </c>
      <c r="D439" s="122"/>
      <c r="E439" s="200"/>
      <c r="F439" s="201"/>
      <c r="G439" s="201"/>
      <c r="H439" s="201"/>
      <c r="I439" s="123"/>
      <c r="J439" s="201"/>
      <c r="K439" s="201"/>
      <c r="L439" s="201"/>
      <c r="M439" s="46"/>
      <c r="N439" s="108"/>
      <c r="O439" s="201"/>
      <c r="P439" s="207"/>
      <c r="Q439" s="201"/>
      <c r="R439" s="201"/>
      <c r="S439" s="145"/>
      <c r="U439" s="159" t="str">
        <f t="shared" si="41"/>
        <v/>
      </c>
      <c r="W439" s="70" t="str">
        <f t="shared" si="36"/>
        <v>N</v>
      </c>
      <c r="X439" s="70">
        <f t="shared" si="37"/>
        <v>0</v>
      </c>
      <c r="Y439" s="70">
        <f t="shared" si="38"/>
        <v>0</v>
      </c>
      <c r="Z439" s="70">
        <f>IF(H439=0,0,IF(COUNTIF(Lists!$B$3:$B$203,H439)&gt;0,0,1))</f>
        <v>0</v>
      </c>
      <c r="AA439" s="70">
        <f>IF(L439=0,0,IF(COUNTIF(Lists!$D$3:$D$25,L439)&gt;0,0,1))</f>
        <v>0</v>
      </c>
      <c r="AB439" s="115">
        <f t="shared" si="39"/>
        <v>0</v>
      </c>
      <c r="AC439" s="115">
        <f t="shared" si="40"/>
        <v>0</v>
      </c>
    </row>
    <row r="440" spans="2:29" s="68" customFormat="1" x14ac:dyDescent="0.35">
      <c r="B440" s="158"/>
      <c r="C440" s="181" t="str">
        <f>IF(L440=0,"",MAX($C$16:C439)+1)</f>
        <v/>
      </c>
      <c r="D440" s="122"/>
      <c r="E440" s="200"/>
      <c r="F440" s="201"/>
      <c r="G440" s="201"/>
      <c r="H440" s="201"/>
      <c r="I440" s="123"/>
      <c r="J440" s="201"/>
      <c r="K440" s="201"/>
      <c r="L440" s="201"/>
      <c r="M440" s="46"/>
      <c r="N440" s="108"/>
      <c r="O440" s="201"/>
      <c r="P440" s="207"/>
      <c r="Q440" s="201"/>
      <c r="R440" s="201"/>
      <c r="S440" s="145"/>
      <c r="U440" s="159" t="str">
        <f t="shared" si="41"/>
        <v/>
      </c>
      <c r="W440" s="70" t="str">
        <f t="shared" si="36"/>
        <v>N</v>
      </c>
      <c r="X440" s="70">
        <f t="shared" si="37"/>
        <v>0</v>
      </c>
      <c r="Y440" s="70">
        <f t="shared" si="38"/>
        <v>0</v>
      </c>
      <c r="Z440" s="70">
        <f>IF(H440=0,0,IF(COUNTIF(Lists!$B$3:$B$203,H440)&gt;0,0,1))</f>
        <v>0</v>
      </c>
      <c r="AA440" s="70">
        <f>IF(L440=0,0,IF(COUNTIF(Lists!$D$3:$D$25,L440)&gt;0,0,1))</f>
        <v>0</v>
      </c>
      <c r="AB440" s="115">
        <f t="shared" si="39"/>
        <v>0</v>
      </c>
      <c r="AC440" s="115">
        <f t="shared" si="40"/>
        <v>0</v>
      </c>
    </row>
    <row r="441" spans="2:29" s="68" customFormat="1" x14ac:dyDescent="0.35">
      <c r="B441" s="158"/>
      <c r="C441" s="181" t="str">
        <f>IF(L441=0,"",MAX($C$16:C440)+1)</f>
        <v/>
      </c>
      <c r="D441" s="122"/>
      <c r="E441" s="200"/>
      <c r="F441" s="201"/>
      <c r="G441" s="201"/>
      <c r="H441" s="201"/>
      <c r="I441" s="123"/>
      <c r="J441" s="201"/>
      <c r="K441" s="201"/>
      <c r="L441" s="201"/>
      <c r="M441" s="46"/>
      <c r="N441" s="108"/>
      <c r="O441" s="201"/>
      <c r="P441" s="207"/>
      <c r="Q441" s="201"/>
      <c r="R441" s="201"/>
      <c r="S441" s="145"/>
      <c r="U441" s="159" t="str">
        <f t="shared" si="41"/>
        <v/>
      </c>
      <c r="W441" s="70" t="str">
        <f t="shared" si="36"/>
        <v>N</v>
      </c>
      <c r="X441" s="70">
        <f t="shared" si="37"/>
        <v>0</v>
      </c>
      <c r="Y441" s="70">
        <f t="shared" si="38"/>
        <v>0</v>
      </c>
      <c r="Z441" s="70">
        <f>IF(H441=0,0,IF(COUNTIF(Lists!$B$3:$B$203,H441)&gt;0,0,1))</f>
        <v>0</v>
      </c>
      <c r="AA441" s="70">
        <f>IF(L441=0,0,IF(COUNTIF(Lists!$D$3:$D$25,L441)&gt;0,0,1))</f>
        <v>0</v>
      </c>
      <c r="AB441" s="115">
        <f t="shared" si="39"/>
        <v>0</v>
      </c>
      <c r="AC441" s="115">
        <f t="shared" si="40"/>
        <v>0</v>
      </c>
    </row>
    <row r="442" spans="2:29" s="68" customFormat="1" x14ac:dyDescent="0.35">
      <c r="B442" s="158"/>
      <c r="C442" s="181" t="str">
        <f>IF(L442=0,"",MAX($C$16:C441)+1)</f>
        <v/>
      </c>
      <c r="D442" s="122"/>
      <c r="E442" s="200"/>
      <c r="F442" s="201"/>
      <c r="G442" s="201"/>
      <c r="H442" s="201"/>
      <c r="I442" s="123"/>
      <c r="J442" s="201"/>
      <c r="K442" s="201"/>
      <c r="L442" s="201"/>
      <c r="M442" s="46"/>
      <c r="N442" s="108"/>
      <c r="O442" s="201"/>
      <c r="P442" s="207"/>
      <c r="Q442" s="201"/>
      <c r="R442" s="201"/>
      <c r="S442" s="145"/>
      <c r="U442" s="159" t="str">
        <f t="shared" si="41"/>
        <v/>
      </c>
      <c r="W442" s="70" t="str">
        <f t="shared" si="36"/>
        <v>N</v>
      </c>
      <c r="X442" s="70">
        <f t="shared" si="37"/>
        <v>0</v>
      </c>
      <c r="Y442" s="70">
        <f t="shared" si="38"/>
        <v>0</v>
      </c>
      <c r="Z442" s="70">
        <f>IF(H442=0,0,IF(COUNTIF(Lists!$B$3:$B$203,H442)&gt;0,0,1))</f>
        <v>0</v>
      </c>
      <c r="AA442" s="70">
        <f>IF(L442=0,0,IF(COUNTIF(Lists!$D$3:$D$25,L442)&gt;0,0,1))</f>
        <v>0</v>
      </c>
      <c r="AB442" s="115">
        <f t="shared" si="39"/>
        <v>0</v>
      </c>
      <c r="AC442" s="115">
        <f t="shared" si="40"/>
        <v>0</v>
      </c>
    </row>
    <row r="443" spans="2:29" s="68" customFormat="1" x14ac:dyDescent="0.35">
      <c r="B443" s="158"/>
      <c r="C443" s="181" t="str">
        <f>IF(L443=0,"",MAX($C$16:C442)+1)</f>
        <v/>
      </c>
      <c r="D443" s="122"/>
      <c r="E443" s="200"/>
      <c r="F443" s="201"/>
      <c r="G443" s="201"/>
      <c r="H443" s="201"/>
      <c r="I443" s="123"/>
      <c r="J443" s="201"/>
      <c r="K443" s="201"/>
      <c r="L443" s="201"/>
      <c r="M443" s="46"/>
      <c r="N443" s="108"/>
      <c r="O443" s="201"/>
      <c r="P443" s="207"/>
      <c r="Q443" s="201"/>
      <c r="R443" s="201"/>
      <c r="S443" s="145"/>
      <c r="U443" s="159" t="str">
        <f t="shared" si="41"/>
        <v/>
      </c>
      <c r="W443" s="70" t="str">
        <f t="shared" si="36"/>
        <v>N</v>
      </c>
      <c r="X443" s="70">
        <f t="shared" si="37"/>
        <v>0</v>
      </c>
      <c r="Y443" s="70">
        <f t="shared" si="38"/>
        <v>0</v>
      </c>
      <c r="Z443" s="70">
        <f>IF(H443=0,0,IF(COUNTIF(Lists!$B$3:$B$203,H443)&gt;0,0,1))</f>
        <v>0</v>
      </c>
      <c r="AA443" s="70">
        <f>IF(L443=0,0,IF(COUNTIF(Lists!$D$3:$D$25,L443)&gt;0,0,1))</f>
        <v>0</v>
      </c>
      <c r="AB443" s="115">
        <f t="shared" si="39"/>
        <v>0</v>
      </c>
      <c r="AC443" s="115">
        <f t="shared" si="40"/>
        <v>0</v>
      </c>
    </row>
    <row r="444" spans="2:29" s="68" customFormat="1" x14ac:dyDescent="0.35">
      <c r="B444" s="158"/>
      <c r="C444" s="181" t="str">
        <f>IF(L444=0,"",MAX($C$16:C443)+1)</f>
        <v/>
      </c>
      <c r="D444" s="122"/>
      <c r="E444" s="200"/>
      <c r="F444" s="201"/>
      <c r="G444" s="201"/>
      <c r="H444" s="201"/>
      <c r="I444" s="123"/>
      <c r="J444" s="201"/>
      <c r="K444" s="201"/>
      <c r="L444" s="201"/>
      <c r="M444" s="46"/>
      <c r="N444" s="108"/>
      <c r="O444" s="201"/>
      <c r="P444" s="207"/>
      <c r="Q444" s="201"/>
      <c r="R444" s="201"/>
      <c r="S444" s="145"/>
      <c r="U444" s="159" t="str">
        <f t="shared" si="41"/>
        <v/>
      </c>
      <c r="W444" s="70" t="str">
        <f t="shared" si="36"/>
        <v>N</v>
      </c>
      <c r="X444" s="70">
        <f t="shared" si="37"/>
        <v>0</v>
      </c>
      <c r="Y444" s="70">
        <f t="shared" si="38"/>
        <v>0</v>
      </c>
      <c r="Z444" s="70">
        <f>IF(H444=0,0,IF(COUNTIF(Lists!$B$3:$B$203,H444)&gt;0,0,1))</f>
        <v>0</v>
      </c>
      <c r="AA444" s="70">
        <f>IF(L444=0,0,IF(COUNTIF(Lists!$D$3:$D$25,L444)&gt;0,0,1))</f>
        <v>0</v>
      </c>
      <c r="AB444" s="115">
        <f t="shared" si="39"/>
        <v>0</v>
      </c>
      <c r="AC444" s="115">
        <f t="shared" si="40"/>
        <v>0</v>
      </c>
    </row>
    <row r="445" spans="2:29" s="68" customFormat="1" x14ac:dyDescent="0.35">
      <c r="B445" s="158"/>
      <c r="C445" s="181" t="str">
        <f>IF(L445=0,"",MAX($C$16:C444)+1)</f>
        <v/>
      </c>
      <c r="D445" s="122"/>
      <c r="E445" s="200"/>
      <c r="F445" s="201"/>
      <c r="G445" s="201"/>
      <c r="H445" s="201"/>
      <c r="I445" s="123"/>
      <c r="J445" s="201"/>
      <c r="K445" s="201"/>
      <c r="L445" s="201"/>
      <c r="M445" s="46"/>
      <c r="N445" s="108"/>
      <c r="O445" s="201"/>
      <c r="P445" s="207"/>
      <c r="Q445" s="201"/>
      <c r="R445" s="201"/>
      <c r="S445" s="145"/>
      <c r="U445" s="159" t="str">
        <f t="shared" si="41"/>
        <v/>
      </c>
      <c r="W445" s="70" t="str">
        <f t="shared" si="36"/>
        <v>N</v>
      </c>
      <c r="X445" s="70">
        <f t="shared" si="37"/>
        <v>0</v>
      </c>
      <c r="Y445" s="70">
        <f t="shared" si="38"/>
        <v>0</v>
      </c>
      <c r="Z445" s="70">
        <f>IF(H445=0,0,IF(COUNTIF(Lists!$B$3:$B$203,H445)&gt;0,0,1))</f>
        <v>0</v>
      </c>
      <c r="AA445" s="70">
        <f>IF(L445=0,0,IF(COUNTIF(Lists!$D$3:$D$25,L445)&gt;0,0,1))</f>
        <v>0</v>
      </c>
      <c r="AB445" s="115">
        <f t="shared" si="39"/>
        <v>0</v>
      </c>
      <c r="AC445" s="115">
        <f t="shared" si="40"/>
        <v>0</v>
      </c>
    </row>
    <row r="446" spans="2:29" s="68" customFormat="1" x14ac:dyDescent="0.35">
      <c r="B446" s="158"/>
      <c r="C446" s="181" t="str">
        <f>IF(L446=0,"",MAX($C$16:C445)+1)</f>
        <v/>
      </c>
      <c r="D446" s="122"/>
      <c r="E446" s="200"/>
      <c r="F446" s="201"/>
      <c r="G446" s="201"/>
      <c r="H446" s="201"/>
      <c r="I446" s="123"/>
      <c r="J446" s="201"/>
      <c r="K446" s="201"/>
      <c r="L446" s="201"/>
      <c r="M446" s="46"/>
      <c r="N446" s="108"/>
      <c r="O446" s="201"/>
      <c r="P446" s="207"/>
      <c r="Q446" s="201"/>
      <c r="R446" s="201"/>
      <c r="S446" s="145"/>
      <c r="U446" s="159" t="str">
        <f t="shared" si="41"/>
        <v/>
      </c>
      <c r="W446" s="70" t="str">
        <f t="shared" si="36"/>
        <v>N</v>
      </c>
      <c r="X446" s="70">
        <f t="shared" si="37"/>
        <v>0</v>
      </c>
      <c r="Y446" s="70">
        <f t="shared" si="38"/>
        <v>0</v>
      </c>
      <c r="Z446" s="70">
        <f>IF(H446=0,0,IF(COUNTIF(Lists!$B$3:$B$203,H446)&gt;0,0,1))</f>
        <v>0</v>
      </c>
      <c r="AA446" s="70">
        <f>IF(L446=0,0,IF(COUNTIF(Lists!$D$3:$D$25,L446)&gt;0,0,1))</f>
        <v>0</v>
      </c>
      <c r="AB446" s="115">
        <f t="shared" si="39"/>
        <v>0</v>
      </c>
      <c r="AC446" s="115">
        <f t="shared" si="40"/>
        <v>0</v>
      </c>
    </row>
    <row r="447" spans="2:29" s="68" customFormat="1" x14ac:dyDescent="0.35">
      <c r="B447" s="158"/>
      <c r="C447" s="181" t="str">
        <f>IF(L447=0,"",MAX($C$16:C446)+1)</f>
        <v/>
      </c>
      <c r="D447" s="122"/>
      <c r="E447" s="200"/>
      <c r="F447" s="201"/>
      <c r="G447" s="201"/>
      <c r="H447" s="201"/>
      <c r="I447" s="123"/>
      <c r="J447" s="201"/>
      <c r="K447" s="201"/>
      <c r="L447" s="201"/>
      <c r="M447" s="46"/>
      <c r="N447" s="108"/>
      <c r="O447" s="201"/>
      <c r="P447" s="207"/>
      <c r="Q447" s="201"/>
      <c r="R447" s="201"/>
      <c r="S447" s="145"/>
      <c r="U447" s="159" t="str">
        <f t="shared" si="41"/>
        <v/>
      </c>
      <c r="W447" s="70" t="str">
        <f t="shared" si="36"/>
        <v>N</v>
      </c>
      <c r="X447" s="70">
        <f t="shared" si="37"/>
        <v>0</v>
      </c>
      <c r="Y447" s="70">
        <f t="shared" si="38"/>
        <v>0</v>
      </c>
      <c r="Z447" s="70">
        <f>IF(H447=0,0,IF(COUNTIF(Lists!$B$3:$B$203,H447)&gt;0,0,1))</f>
        <v>0</v>
      </c>
      <c r="AA447" s="70">
        <f>IF(L447=0,0,IF(COUNTIF(Lists!$D$3:$D$25,L447)&gt;0,0,1))</f>
        <v>0</v>
      </c>
      <c r="AB447" s="115">
        <f t="shared" si="39"/>
        <v>0</v>
      </c>
      <c r="AC447" s="115">
        <f t="shared" si="40"/>
        <v>0</v>
      </c>
    </row>
    <row r="448" spans="2:29" s="68" customFormat="1" x14ac:dyDescent="0.35">
      <c r="B448" s="158"/>
      <c r="C448" s="181" t="str">
        <f>IF(L448=0,"",MAX($C$16:C447)+1)</f>
        <v/>
      </c>
      <c r="D448" s="122"/>
      <c r="E448" s="200"/>
      <c r="F448" s="201"/>
      <c r="G448" s="201"/>
      <c r="H448" s="201"/>
      <c r="I448" s="123"/>
      <c r="J448" s="201"/>
      <c r="K448" s="201"/>
      <c r="L448" s="201"/>
      <c r="M448" s="46"/>
      <c r="N448" s="108"/>
      <c r="O448" s="201"/>
      <c r="P448" s="207"/>
      <c r="Q448" s="201"/>
      <c r="R448" s="201"/>
      <c r="S448" s="145"/>
      <c r="U448" s="159" t="str">
        <f t="shared" si="41"/>
        <v/>
      </c>
      <c r="W448" s="70" t="str">
        <f t="shared" si="36"/>
        <v>N</v>
      </c>
      <c r="X448" s="70">
        <f t="shared" si="37"/>
        <v>0</v>
      </c>
      <c r="Y448" s="70">
        <f t="shared" si="38"/>
        <v>0</v>
      </c>
      <c r="Z448" s="70">
        <f>IF(H448=0,0,IF(COUNTIF(Lists!$B$3:$B$203,H448)&gt;0,0,1))</f>
        <v>0</v>
      </c>
      <c r="AA448" s="70">
        <f>IF(L448=0,0,IF(COUNTIF(Lists!$D$3:$D$25,L448)&gt;0,0,1))</f>
        <v>0</v>
      </c>
      <c r="AB448" s="115">
        <f t="shared" si="39"/>
        <v>0</v>
      </c>
      <c r="AC448" s="115">
        <f t="shared" si="40"/>
        <v>0</v>
      </c>
    </row>
    <row r="449" spans="2:29" s="68" customFormat="1" x14ac:dyDescent="0.35">
      <c r="B449" s="158"/>
      <c r="C449" s="181" t="str">
        <f>IF(L449=0,"",MAX($C$16:C448)+1)</f>
        <v/>
      </c>
      <c r="D449" s="122"/>
      <c r="E449" s="200"/>
      <c r="F449" s="201"/>
      <c r="G449" s="201"/>
      <c r="H449" s="201"/>
      <c r="I449" s="123"/>
      <c r="J449" s="201"/>
      <c r="K449" s="201"/>
      <c r="L449" s="201"/>
      <c r="M449" s="46"/>
      <c r="N449" s="108"/>
      <c r="O449" s="201"/>
      <c r="P449" s="207"/>
      <c r="Q449" s="201"/>
      <c r="R449" s="201"/>
      <c r="S449" s="145"/>
      <c r="U449" s="159" t="str">
        <f t="shared" si="41"/>
        <v/>
      </c>
      <c r="W449" s="70" t="str">
        <f t="shared" si="36"/>
        <v>N</v>
      </c>
      <c r="X449" s="70">
        <f t="shared" si="37"/>
        <v>0</v>
      </c>
      <c r="Y449" s="70">
        <f t="shared" si="38"/>
        <v>0</v>
      </c>
      <c r="Z449" s="70">
        <f>IF(H449=0,0,IF(COUNTIF(Lists!$B$3:$B$203,H449)&gt;0,0,1))</f>
        <v>0</v>
      </c>
      <c r="AA449" s="70">
        <f>IF(L449=0,0,IF(COUNTIF(Lists!$D$3:$D$25,L449)&gt;0,0,1))</f>
        <v>0</v>
      </c>
      <c r="AB449" s="115">
        <f t="shared" si="39"/>
        <v>0</v>
      </c>
      <c r="AC449" s="115">
        <f t="shared" si="40"/>
        <v>0</v>
      </c>
    </row>
    <row r="450" spans="2:29" s="68" customFormat="1" x14ac:dyDescent="0.35">
      <c r="B450" s="158"/>
      <c r="C450" s="181" t="str">
        <f>IF(L450=0,"",MAX($C$16:C449)+1)</f>
        <v/>
      </c>
      <c r="D450" s="122"/>
      <c r="E450" s="200"/>
      <c r="F450" s="201"/>
      <c r="G450" s="201"/>
      <c r="H450" s="201"/>
      <c r="I450" s="123"/>
      <c r="J450" s="201"/>
      <c r="K450" s="201"/>
      <c r="L450" s="201"/>
      <c r="M450" s="46"/>
      <c r="N450" s="108"/>
      <c r="O450" s="201"/>
      <c r="P450" s="207"/>
      <c r="Q450" s="201"/>
      <c r="R450" s="201"/>
      <c r="S450" s="145"/>
      <c r="U450" s="159" t="str">
        <f t="shared" si="41"/>
        <v/>
      </c>
      <c r="W450" s="70" t="str">
        <f t="shared" si="36"/>
        <v>N</v>
      </c>
      <c r="X450" s="70">
        <f t="shared" si="37"/>
        <v>0</v>
      </c>
      <c r="Y450" s="70">
        <f t="shared" si="38"/>
        <v>0</v>
      </c>
      <c r="Z450" s="70">
        <f>IF(H450=0,0,IF(COUNTIF(Lists!$B$3:$B$203,H450)&gt;0,0,1))</f>
        <v>0</v>
      </c>
      <c r="AA450" s="70">
        <f>IF(L450=0,0,IF(COUNTIF(Lists!$D$3:$D$25,L450)&gt;0,0,1))</f>
        <v>0</v>
      </c>
      <c r="AB450" s="115">
        <f t="shared" si="39"/>
        <v>0</v>
      </c>
      <c r="AC450" s="115">
        <f t="shared" si="40"/>
        <v>0</v>
      </c>
    </row>
    <row r="451" spans="2:29" s="68" customFormat="1" x14ac:dyDescent="0.35">
      <c r="B451" s="158"/>
      <c r="C451" s="181" t="str">
        <f>IF(L451=0,"",MAX($C$16:C450)+1)</f>
        <v/>
      </c>
      <c r="D451" s="122"/>
      <c r="E451" s="200"/>
      <c r="F451" s="201"/>
      <c r="G451" s="201"/>
      <c r="H451" s="201"/>
      <c r="I451" s="123"/>
      <c r="J451" s="201"/>
      <c r="K451" s="201"/>
      <c r="L451" s="201"/>
      <c r="M451" s="46"/>
      <c r="N451" s="108"/>
      <c r="O451" s="201"/>
      <c r="P451" s="207"/>
      <c r="Q451" s="201"/>
      <c r="R451" s="201"/>
      <c r="S451" s="145"/>
      <c r="U451" s="159" t="str">
        <f t="shared" si="41"/>
        <v/>
      </c>
      <c r="W451" s="70" t="str">
        <f t="shared" si="36"/>
        <v>N</v>
      </c>
      <c r="X451" s="70">
        <f t="shared" si="37"/>
        <v>0</v>
      </c>
      <c r="Y451" s="70">
        <f t="shared" si="38"/>
        <v>0</v>
      </c>
      <c r="Z451" s="70">
        <f>IF(H451=0,0,IF(COUNTIF(Lists!$B$3:$B$203,H451)&gt;0,0,1))</f>
        <v>0</v>
      </c>
      <c r="AA451" s="70">
        <f>IF(L451=0,0,IF(COUNTIF(Lists!$D$3:$D$25,L451)&gt;0,0,1))</f>
        <v>0</v>
      </c>
      <c r="AB451" s="115">
        <f t="shared" si="39"/>
        <v>0</v>
      </c>
      <c r="AC451" s="115">
        <f t="shared" si="40"/>
        <v>0</v>
      </c>
    </row>
    <row r="452" spans="2:29" s="68" customFormat="1" x14ac:dyDescent="0.35">
      <c r="B452" s="158"/>
      <c r="C452" s="181" t="str">
        <f>IF(L452=0,"",MAX($C$16:C451)+1)</f>
        <v/>
      </c>
      <c r="D452" s="122"/>
      <c r="E452" s="200"/>
      <c r="F452" s="201"/>
      <c r="G452" s="201"/>
      <c r="H452" s="201"/>
      <c r="I452" s="123"/>
      <c r="J452" s="201"/>
      <c r="K452" s="201"/>
      <c r="L452" s="201"/>
      <c r="M452" s="46"/>
      <c r="N452" s="108"/>
      <c r="O452" s="201"/>
      <c r="P452" s="207"/>
      <c r="Q452" s="201"/>
      <c r="R452" s="201"/>
      <c r="S452" s="145"/>
      <c r="U452" s="159" t="str">
        <f t="shared" si="41"/>
        <v/>
      </c>
      <c r="W452" s="70" t="str">
        <f t="shared" si="36"/>
        <v>N</v>
      </c>
      <c r="X452" s="70">
        <f t="shared" si="37"/>
        <v>0</v>
      </c>
      <c r="Y452" s="70">
        <f t="shared" si="38"/>
        <v>0</v>
      </c>
      <c r="Z452" s="70">
        <f>IF(H452=0,0,IF(COUNTIF(Lists!$B$3:$B$203,H452)&gt;0,0,1))</f>
        <v>0</v>
      </c>
      <c r="AA452" s="70">
        <f>IF(L452=0,0,IF(COUNTIF(Lists!$D$3:$D$25,L452)&gt;0,0,1))</f>
        <v>0</v>
      </c>
      <c r="AB452" s="115">
        <f t="shared" si="39"/>
        <v>0</v>
      </c>
      <c r="AC452" s="115">
        <f t="shared" si="40"/>
        <v>0</v>
      </c>
    </row>
    <row r="453" spans="2:29" s="68" customFormat="1" x14ac:dyDescent="0.35">
      <c r="B453" s="158"/>
      <c r="C453" s="181" t="str">
        <f>IF(L453=0,"",MAX($C$16:C452)+1)</f>
        <v/>
      </c>
      <c r="D453" s="122"/>
      <c r="E453" s="200"/>
      <c r="F453" s="201"/>
      <c r="G453" s="201"/>
      <c r="H453" s="201"/>
      <c r="I453" s="123"/>
      <c r="J453" s="201"/>
      <c r="K453" s="201"/>
      <c r="L453" s="201"/>
      <c r="M453" s="46"/>
      <c r="N453" s="108"/>
      <c r="O453" s="201"/>
      <c r="P453" s="207"/>
      <c r="Q453" s="201"/>
      <c r="R453" s="201"/>
      <c r="S453" s="145"/>
      <c r="U453" s="159" t="str">
        <f t="shared" si="41"/>
        <v/>
      </c>
      <c r="W453" s="70" t="str">
        <f t="shared" si="36"/>
        <v>N</v>
      </c>
      <c r="X453" s="70">
        <f t="shared" si="37"/>
        <v>0</v>
      </c>
      <c r="Y453" s="70">
        <f t="shared" si="38"/>
        <v>0</v>
      </c>
      <c r="Z453" s="70">
        <f>IF(H453=0,0,IF(COUNTIF(Lists!$B$3:$B$203,H453)&gt;0,0,1))</f>
        <v>0</v>
      </c>
      <c r="AA453" s="70">
        <f>IF(L453=0,0,IF(COUNTIF(Lists!$D$3:$D$25,L453)&gt;0,0,1))</f>
        <v>0</v>
      </c>
      <c r="AB453" s="115">
        <f t="shared" si="39"/>
        <v>0</v>
      </c>
      <c r="AC453" s="115">
        <f t="shared" si="40"/>
        <v>0</v>
      </c>
    </row>
    <row r="454" spans="2:29" s="68" customFormat="1" x14ac:dyDescent="0.35">
      <c r="B454" s="158"/>
      <c r="C454" s="181" t="str">
        <f>IF(L454=0,"",MAX($C$16:C453)+1)</f>
        <v/>
      </c>
      <c r="D454" s="122"/>
      <c r="E454" s="200"/>
      <c r="F454" s="201"/>
      <c r="G454" s="201"/>
      <c r="H454" s="201"/>
      <c r="I454" s="123"/>
      <c r="J454" s="201"/>
      <c r="K454" s="201"/>
      <c r="L454" s="201"/>
      <c r="M454" s="46"/>
      <c r="N454" s="108"/>
      <c r="O454" s="201"/>
      <c r="P454" s="207"/>
      <c r="Q454" s="201"/>
      <c r="R454" s="201"/>
      <c r="S454" s="145"/>
      <c r="U454" s="159" t="str">
        <f t="shared" si="41"/>
        <v/>
      </c>
      <c r="W454" s="70" t="str">
        <f t="shared" si="36"/>
        <v>N</v>
      </c>
      <c r="X454" s="70">
        <f t="shared" si="37"/>
        <v>0</v>
      </c>
      <c r="Y454" s="70">
        <f t="shared" si="38"/>
        <v>0</v>
      </c>
      <c r="Z454" s="70">
        <f>IF(H454=0,0,IF(COUNTIF(Lists!$B$3:$B$203,H454)&gt;0,0,1))</f>
        <v>0</v>
      </c>
      <c r="AA454" s="70">
        <f>IF(L454=0,0,IF(COUNTIF(Lists!$D$3:$D$25,L454)&gt;0,0,1))</f>
        <v>0</v>
      </c>
      <c r="AB454" s="115">
        <f t="shared" si="39"/>
        <v>0</v>
      </c>
      <c r="AC454" s="115">
        <f t="shared" si="40"/>
        <v>0</v>
      </c>
    </row>
    <row r="455" spans="2:29" s="68" customFormat="1" x14ac:dyDescent="0.35">
      <c r="B455" s="158"/>
      <c r="C455" s="181" t="str">
        <f>IF(L455=0,"",MAX($C$16:C454)+1)</f>
        <v/>
      </c>
      <c r="D455" s="122"/>
      <c r="E455" s="200"/>
      <c r="F455" s="201"/>
      <c r="G455" s="201"/>
      <c r="H455" s="201"/>
      <c r="I455" s="123"/>
      <c r="J455" s="201"/>
      <c r="K455" s="201"/>
      <c r="L455" s="201"/>
      <c r="M455" s="46"/>
      <c r="N455" s="108"/>
      <c r="O455" s="201"/>
      <c r="P455" s="207"/>
      <c r="Q455" s="201"/>
      <c r="R455" s="201"/>
      <c r="S455" s="145"/>
      <c r="U455" s="159" t="str">
        <f t="shared" si="41"/>
        <v/>
      </c>
      <c r="W455" s="70" t="str">
        <f t="shared" si="36"/>
        <v>N</v>
      </c>
      <c r="X455" s="70">
        <f t="shared" si="37"/>
        <v>0</v>
      </c>
      <c r="Y455" s="70">
        <f t="shared" si="38"/>
        <v>0</v>
      </c>
      <c r="Z455" s="70">
        <f>IF(H455=0,0,IF(COUNTIF(Lists!$B$3:$B$203,H455)&gt;0,0,1))</f>
        <v>0</v>
      </c>
      <c r="AA455" s="70">
        <f>IF(L455=0,0,IF(COUNTIF(Lists!$D$3:$D$25,L455)&gt;0,0,1))</f>
        <v>0</v>
      </c>
      <c r="AB455" s="115">
        <f t="shared" si="39"/>
        <v>0</v>
      </c>
      <c r="AC455" s="115">
        <f t="shared" si="40"/>
        <v>0</v>
      </c>
    </row>
    <row r="456" spans="2:29" s="68" customFormat="1" x14ac:dyDescent="0.35">
      <c r="B456" s="158"/>
      <c r="C456" s="181" t="str">
        <f>IF(L456=0,"",MAX($C$16:C455)+1)</f>
        <v/>
      </c>
      <c r="D456" s="122"/>
      <c r="E456" s="200"/>
      <c r="F456" s="201"/>
      <c r="G456" s="201"/>
      <c r="H456" s="201"/>
      <c r="I456" s="123"/>
      <c r="J456" s="201"/>
      <c r="K456" s="201"/>
      <c r="L456" s="201"/>
      <c r="M456" s="46"/>
      <c r="N456" s="108"/>
      <c r="O456" s="201"/>
      <c r="P456" s="207"/>
      <c r="Q456" s="201"/>
      <c r="R456" s="201"/>
      <c r="S456" s="145"/>
      <c r="U456" s="159" t="str">
        <f t="shared" si="41"/>
        <v/>
      </c>
      <c r="W456" s="70" t="str">
        <f t="shared" si="36"/>
        <v>N</v>
      </c>
      <c r="X456" s="70">
        <f t="shared" si="37"/>
        <v>0</v>
      </c>
      <c r="Y456" s="70">
        <f t="shared" si="38"/>
        <v>0</v>
      </c>
      <c r="Z456" s="70">
        <f>IF(H456=0,0,IF(COUNTIF(Lists!$B$3:$B$203,H456)&gt;0,0,1))</f>
        <v>0</v>
      </c>
      <c r="AA456" s="70">
        <f>IF(L456=0,0,IF(COUNTIF(Lists!$D$3:$D$25,L456)&gt;0,0,1))</f>
        <v>0</v>
      </c>
      <c r="AB456" s="115">
        <f t="shared" si="39"/>
        <v>0</v>
      </c>
      <c r="AC456" s="115">
        <f t="shared" si="40"/>
        <v>0</v>
      </c>
    </row>
    <row r="457" spans="2:29" s="68" customFormat="1" x14ac:dyDescent="0.35">
      <c r="B457" s="158"/>
      <c r="C457" s="181" t="str">
        <f>IF(L457=0,"",MAX($C$16:C456)+1)</f>
        <v/>
      </c>
      <c r="D457" s="122"/>
      <c r="E457" s="200"/>
      <c r="F457" s="201"/>
      <c r="G457" s="201"/>
      <c r="H457" s="201"/>
      <c r="I457" s="123"/>
      <c r="J457" s="201"/>
      <c r="K457" s="201"/>
      <c r="L457" s="201"/>
      <c r="M457" s="46"/>
      <c r="N457" s="108"/>
      <c r="O457" s="201"/>
      <c r="P457" s="207"/>
      <c r="Q457" s="201"/>
      <c r="R457" s="201"/>
      <c r="S457" s="145"/>
      <c r="U457" s="159" t="str">
        <f t="shared" si="41"/>
        <v/>
      </c>
      <c r="W457" s="70" t="str">
        <f t="shared" si="36"/>
        <v>N</v>
      </c>
      <c r="X457" s="70">
        <f t="shared" si="37"/>
        <v>0</v>
      </c>
      <c r="Y457" s="70">
        <f t="shared" si="38"/>
        <v>0</v>
      </c>
      <c r="Z457" s="70">
        <f>IF(H457=0,0,IF(COUNTIF(Lists!$B$3:$B$203,H457)&gt;0,0,1))</f>
        <v>0</v>
      </c>
      <c r="AA457" s="70">
        <f>IF(L457=0,0,IF(COUNTIF(Lists!$D$3:$D$25,L457)&gt;0,0,1))</f>
        <v>0</v>
      </c>
      <c r="AB457" s="115">
        <f t="shared" si="39"/>
        <v>0</v>
      </c>
      <c r="AC457" s="115">
        <f t="shared" si="40"/>
        <v>0</v>
      </c>
    </row>
    <row r="458" spans="2:29" s="68" customFormat="1" x14ac:dyDescent="0.35">
      <c r="B458" s="158"/>
      <c r="C458" s="181" t="str">
        <f>IF(L458=0,"",MAX($C$16:C457)+1)</f>
        <v/>
      </c>
      <c r="D458" s="122"/>
      <c r="E458" s="200"/>
      <c r="F458" s="201"/>
      <c r="G458" s="201"/>
      <c r="H458" s="201"/>
      <c r="I458" s="123"/>
      <c r="J458" s="201"/>
      <c r="K458" s="201"/>
      <c r="L458" s="201"/>
      <c r="M458" s="46"/>
      <c r="N458" s="108"/>
      <c r="O458" s="201"/>
      <c r="P458" s="207"/>
      <c r="Q458" s="201"/>
      <c r="R458" s="201"/>
      <c r="S458" s="145"/>
      <c r="U458" s="159" t="str">
        <f t="shared" si="41"/>
        <v/>
      </c>
      <c r="W458" s="70" t="str">
        <f t="shared" si="36"/>
        <v>N</v>
      </c>
      <c r="X458" s="70">
        <f t="shared" si="37"/>
        <v>0</v>
      </c>
      <c r="Y458" s="70">
        <f t="shared" si="38"/>
        <v>0</v>
      </c>
      <c r="Z458" s="70">
        <f>IF(H458=0,0,IF(COUNTIF(Lists!$B$3:$B$203,H458)&gt;0,0,1))</f>
        <v>0</v>
      </c>
      <c r="AA458" s="70">
        <f>IF(L458=0,0,IF(COUNTIF(Lists!$D$3:$D$25,L458)&gt;0,0,1))</f>
        <v>0</v>
      </c>
      <c r="AB458" s="115">
        <f t="shared" si="39"/>
        <v>0</v>
      </c>
      <c r="AC458" s="115">
        <f t="shared" si="40"/>
        <v>0</v>
      </c>
    </row>
    <row r="459" spans="2:29" s="68" customFormat="1" x14ac:dyDescent="0.35">
      <c r="B459" s="158"/>
      <c r="C459" s="181" t="str">
        <f>IF(L459=0,"",MAX($C$16:C458)+1)</f>
        <v/>
      </c>
      <c r="D459" s="122"/>
      <c r="E459" s="200"/>
      <c r="F459" s="201"/>
      <c r="G459" s="201"/>
      <c r="H459" s="201"/>
      <c r="I459" s="123"/>
      <c r="J459" s="201"/>
      <c r="K459" s="201"/>
      <c r="L459" s="201"/>
      <c r="M459" s="46"/>
      <c r="N459" s="108"/>
      <c r="O459" s="201"/>
      <c r="P459" s="207"/>
      <c r="Q459" s="201"/>
      <c r="R459" s="201"/>
      <c r="S459" s="145"/>
      <c r="U459" s="159" t="str">
        <f t="shared" si="41"/>
        <v/>
      </c>
      <c r="W459" s="70" t="str">
        <f t="shared" si="36"/>
        <v>N</v>
      </c>
      <c r="X459" s="70">
        <f t="shared" si="37"/>
        <v>0</v>
      </c>
      <c r="Y459" s="70">
        <f t="shared" si="38"/>
        <v>0</v>
      </c>
      <c r="Z459" s="70">
        <f>IF(H459=0,0,IF(COUNTIF(Lists!$B$3:$B$203,H459)&gt;0,0,1))</f>
        <v>0</v>
      </c>
      <c r="AA459" s="70">
        <f>IF(L459=0,0,IF(COUNTIF(Lists!$D$3:$D$25,L459)&gt;0,0,1))</f>
        <v>0</v>
      </c>
      <c r="AB459" s="115">
        <f t="shared" si="39"/>
        <v>0</v>
      </c>
      <c r="AC459" s="115">
        <f t="shared" si="40"/>
        <v>0</v>
      </c>
    </row>
    <row r="460" spans="2:29" s="68" customFormat="1" x14ac:dyDescent="0.35">
      <c r="B460" s="158"/>
      <c r="C460" s="181" t="str">
        <f>IF(L460=0,"",MAX($C$16:C459)+1)</f>
        <v/>
      </c>
      <c r="D460" s="122"/>
      <c r="E460" s="200"/>
      <c r="F460" s="201"/>
      <c r="G460" s="201"/>
      <c r="H460" s="201"/>
      <c r="I460" s="123"/>
      <c r="J460" s="201"/>
      <c r="K460" s="201"/>
      <c r="L460" s="201"/>
      <c r="M460" s="46"/>
      <c r="N460" s="108"/>
      <c r="O460" s="201"/>
      <c r="P460" s="207"/>
      <c r="Q460" s="201"/>
      <c r="R460" s="201"/>
      <c r="S460" s="145"/>
      <c r="U460" s="159" t="str">
        <f t="shared" si="41"/>
        <v/>
      </c>
      <c r="W460" s="70" t="str">
        <f t="shared" si="36"/>
        <v>N</v>
      </c>
      <c r="X460" s="70">
        <f t="shared" si="37"/>
        <v>0</v>
      </c>
      <c r="Y460" s="70">
        <f t="shared" si="38"/>
        <v>0</v>
      </c>
      <c r="Z460" s="70">
        <f>IF(H460=0,0,IF(COUNTIF(Lists!$B$3:$B$203,H460)&gt;0,0,1))</f>
        <v>0</v>
      </c>
      <c r="AA460" s="70">
        <f>IF(L460=0,0,IF(COUNTIF(Lists!$D$3:$D$25,L460)&gt;0,0,1))</f>
        <v>0</v>
      </c>
      <c r="AB460" s="115">
        <f t="shared" si="39"/>
        <v>0</v>
      </c>
      <c r="AC460" s="115">
        <f t="shared" si="40"/>
        <v>0</v>
      </c>
    </row>
    <row r="461" spans="2:29" s="68" customFormat="1" x14ac:dyDescent="0.35">
      <c r="B461" s="158"/>
      <c r="C461" s="181" t="str">
        <f>IF(L461=0,"",MAX($C$16:C460)+1)</f>
        <v/>
      </c>
      <c r="D461" s="122"/>
      <c r="E461" s="200"/>
      <c r="F461" s="201"/>
      <c r="G461" s="201"/>
      <c r="H461" s="201"/>
      <c r="I461" s="123"/>
      <c r="J461" s="201"/>
      <c r="K461" s="201"/>
      <c r="L461" s="201"/>
      <c r="M461" s="46"/>
      <c r="N461" s="108"/>
      <c r="O461" s="201"/>
      <c r="P461" s="207"/>
      <c r="Q461" s="201"/>
      <c r="R461" s="201"/>
      <c r="S461" s="145"/>
      <c r="U461" s="159" t="str">
        <f t="shared" si="41"/>
        <v/>
      </c>
      <c r="W461" s="70" t="str">
        <f t="shared" si="36"/>
        <v>N</v>
      </c>
      <c r="X461" s="70">
        <f t="shared" si="37"/>
        <v>0</v>
      </c>
      <c r="Y461" s="70">
        <f t="shared" si="38"/>
        <v>0</v>
      </c>
      <c r="Z461" s="70">
        <f>IF(H461=0,0,IF(COUNTIF(Lists!$B$3:$B$203,H461)&gt;0,0,1))</f>
        <v>0</v>
      </c>
      <c r="AA461" s="70">
        <f>IF(L461=0,0,IF(COUNTIF(Lists!$D$3:$D$25,L461)&gt;0,0,1))</f>
        <v>0</v>
      </c>
      <c r="AB461" s="115">
        <f t="shared" si="39"/>
        <v>0</v>
      </c>
      <c r="AC461" s="115">
        <f t="shared" si="40"/>
        <v>0</v>
      </c>
    </row>
    <row r="462" spans="2:29" s="68" customFormat="1" x14ac:dyDescent="0.35">
      <c r="B462" s="158"/>
      <c r="C462" s="181" t="str">
        <f>IF(L462=0,"",MAX($C$16:C461)+1)</f>
        <v/>
      </c>
      <c r="D462" s="122"/>
      <c r="E462" s="200"/>
      <c r="F462" s="201"/>
      <c r="G462" s="201"/>
      <c r="H462" s="201"/>
      <c r="I462" s="123"/>
      <c r="J462" s="201"/>
      <c r="K462" s="201"/>
      <c r="L462" s="201"/>
      <c r="M462" s="46"/>
      <c r="N462" s="108"/>
      <c r="O462" s="201"/>
      <c r="P462" s="207"/>
      <c r="Q462" s="201"/>
      <c r="R462" s="201"/>
      <c r="S462" s="145"/>
      <c r="U462" s="159" t="str">
        <f t="shared" si="41"/>
        <v/>
      </c>
      <c r="W462" s="70" t="str">
        <f t="shared" si="36"/>
        <v>N</v>
      </c>
      <c r="X462" s="70">
        <f t="shared" si="37"/>
        <v>0</v>
      </c>
      <c r="Y462" s="70">
        <f t="shared" si="38"/>
        <v>0</v>
      </c>
      <c r="Z462" s="70">
        <f>IF(H462=0,0,IF(COUNTIF(Lists!$B$3:$B$203,H462)&gt;0,0,1))</f>
        <v>0</v>
      </c>
      <c r="AA462" s="70">
        <f>IF(L462=0,0,IF(COUNTIF(Lists!$D$3:$D$25,L462)&gt;0,0,1))</f>
        <v>0</v>
      </c>
      <c r="AB462" s="115">
        <f t="shared" si="39"/>
        <v>0</v>
      </c>
      <c r="AC462" s="115">
        <f t="shared" si="40"/>
        <v>0</v>
      </c>
    </row>
    <row r="463" spans="2:29" s="68" customFormat="1" x14ac:dyDescent="0.35">
      <c r="B463" s="158"/>
      <c r="C463" s="181" t="str">
        <f>IF(L463=0,"",MAX($C$16:C462)+1)</f>
        <v/>
      </c>
      <c r="D463" s="122"/>
      <c r="E463" s="200"/>
      <c r="F463" s="201"/>
      <c r="G463" s="201"/>
      <c r="H463" s="201"/>
      <c r="I463" s="123"/>
      <c r="J463" s="201"/>
      <c r="K463" s="201"/>
      <c r="L463" s="201"/>
      <c r="M463" s="46"/>
      <c r="N463" s="108"/>
      <c r="O463" s="201"/>
      <c r="P463" s="207"/>
      <c r="Q463" s="201"/>
      <c r="R463" s="201"/>
      <c r="S463" s="145"/>
      <c r="U463" s="159" t="str">
        <f t="shared" si="41"/>
        <v/>
      </c>
      <c r="W463" s="70" t="str">
        <f t="shared" si="36"/>
        <v>N</v>
      </c>
      <c r="X463" s="70">
        <f t="shared" si="37"/>
        <v>0</v>
      </c>
      <c r="Y463" s="70">
        <f t="shared" si="38"/>
        <v>0</v>
      </c>
      <c r="Z463" s="70">
        <f>IF(H463=0,0,IF(COUNTIF(Lists!$B$3:$B$203,H463)&gt;0,0,1))</f>
        <v>0</v>
      </c>
      <c r="AA463" s="70">
        <f>IF(L463=0,0,IF(COUNTIF(Lists!$D$3:$D$25,L463)&gt;0,0,1))</f>
        <v>0</v>
      </c>
      <c r="AB463" s="115">
        <f t="shared" si="39"/>
        <v>0</v>
      </c>
      <c r="AC463" s="115">
        <f t="shared" si="40"/>
        <v>0</v>
      </c>
    </row>
    <row r="464" spans="2:29" s="68" customFormat="1" x14ac:dyDescent="0.35">
      <c r="B464" s="158"/>
      <c r="C464" s="181" t="str">
        <f>IF(L464=0,"",MAX($C$16:C463)+1)</f>
        <v/>
      </c>
      <c r="D464" s="122"/>
      <c r="E464" s="200"/>
      <c r="F464" s="201"/>
      <c r="G464" s="201"/>
      <c r="H464" s="201"/>
      <c r="I464" s="123"/>
      <c r="J464" s="201"/>
      <c r="K464" s="201"/>
      <c r="L464" s="201"/>
      <c r="M464" s="46"/>
      <c r="N464" s="108"/>
      <c r="O464" s="201"/>
      <c r="P464" s="207"/>
      <c r="Q464" s="201"/>
      <c r="R464" s="201"/>
      <c r="S464" s="145"/>
      <c r="U464" s="159" t="str">
        <f t="shared" si="41"/>
        <v/>
      </c>
      <c r="W464" s="70" t="str">
        <f t="shared" ref="W464:W1027" si="42">IF(C464="","N","Y")</f>
        <v>N</v>
      </c>
      <c r="X464" s="70">
        <f t="shared" ref="X464:X1027" si="43">IF(C464="",0,IF(OR(D464=0,E464=0,J464,K464=0,F464=0,G464=0,H464=0,I464=0,L464=0,M464=0,N464=0,O464=0,P464=0,Q464=0,R464=0),1,0))</f>
        <v>0</v>
      </c>
      <c r="Y464" s="70">
        <f t="shared" ref="Y464:Y1027" si="44">IF(OR(D464=0,AND(D464&gt;=StartDate,D464&lt;=EndDate)),0,1)</f>
        <v>0</v>
      </c>
      <c r="Z464" s="70">
        <f>IF(H464=0,0,IF(COUNTIF(Lists!$B$3:$B$203,H464)&gt;0,0,1))</f>
        <v>0</v>
      </c>
      <c r="AA464" s="70">
        <f>IF(L464=0,0,IF(COUNTIF(Lists!$D$3:$D$25,L464)&gt;0,0,1))</f>
        <v>0</v>
      </c>
      <c r="AB464" s="115">
        <f t="shared" ref="AB464:AB1027" si="45">IF(Q464=0,0,IF(COUNTIF(TransactionType,Q464)&gt;0,0,1))</f>
        <v>0</v>
      </c>
      <c r="AC464" s="115">
        <f t="shared" ref="AC464:AC1027" si="46">IF(R464=0,0,IF(OR(COUNTIF(NewIntendedUses,R464)&gt;0,COUNTIF(UsedIntendedUses,R464)&gt;0),0,1))</f>
        <v>0</v>
      </c>
    </row>
    <row r="465" spans="2:29" s="68" customFormat="1" x14ac:dyDescent="0.35">
      <c r="B465" s="158"/>
      <c r="C465" s="181" t="str">
        <f>IF(L465=0,"",MAX($C$16:C464)+1)</f>
        <v/>
      </c>
      <c r="D465" s="122"/>
      <c r="E465" s="200"/>
      <c r="F465" s="201"/>
      <c r="G465" s="201"/>
      <c r="H465" s="201"/>
      <c r="I465" s="123"/>
      <c r="J465" s="201"/>
      <c r="K465" s="201"/>
      <c r="L465" s="201"/>
      <c r="M465" s="46"/>
      <c r="N465" s="108"/>
      <c r="O465" s="201"/>
      <c r="P465" s="207"/>
      <c r="Q465" s="201"/>
      <c r="R465" s="201"/>
      <c r="S465" s="145"/>
      <c r="U465" s="159" t="str">
        <f t="shared" ref="U465:U1028" si="47">IF(SUM(X465:AC465)&gt;0,"ROW INCOMPLETE OR INVALID DATA ENTERED; ENTER/EDIT DATA IN REQUIRED FIELDS","")</f>
        <v/>
      </c>
      <c r="W465" s="70" t="str">
        <f t="shared" si="42"/>
        <v>N</v>
      </c>
      <c r="X465" s="70">
        <f t="shared" si="43"/>
        <v>0</v>
      </c>
      <c r="Y465" s="70">
        <f t="shared" si="44"/>
        <v>0</v>
      </c>
      <c r="Z465" s="70">
        <f>IF(H465=0,0,IF(COUNTIF(Lists!$B$3:$B$203,H465)&gt;0,0,1))</f>
        <v>0</v>
      </c>
      <c r="AA465" s="70">
        <f>IF(L465=0,0,IF(COUNTIF(Lists!$D$3:$D$25,L465)&gt;0,0,1))</f>
        <v>0</v>
      </c>
      <c r="AB465" s="115">
        <f t="shared" si="45"/>
        <v>0</v>
      </c>
      <c r="AC465" s="115">
        <f t="shared" si="46"/>
        <v>0</v>
      </c>
    </row>
    <row r="466" spans="2:29" s="68" customFormat="1" x14ac:dyDescent="0.35">
      <c r="B466" s="158"/>
      <c r="C466" s="181" t="str">
        <f>IF(L466=0,"",MAX($C$16:C465)+1)</f>
        <v/>
      </c>
      <c r="D466" s="122"/>
      <c r="E466" s="200"/>
      <c r="F466" s="201"/>
      <c r="G466" s="201"/>
      <c r="H466" s="201"/>
      <c r="I466" s="123"/>
      <c r="J466" s="201"/>
      <c r="K466" s="201"/>
      <c r="L466" s="201"/>
      <c r="M466" s="46"/>
      <c r="N466" s="108"/>
      <c r="O466" s="201"/>
      <c r="P466" s="207"/>
      <c r="Q466" s="201"/>
      <c r="R466" s="201"/>
      <c r="S466" s="145"/>
      <c r="U466" s="159" t="str">
        <f t="shared" si="47"/>
        <v/>
      </c>
      <c r="W466" s="70" t="str">
        <f t="shared" si="42"/>
        <v>N</v>
      </c>
      <c r="X466" s="70">
        <f t="shared" si="43"/>
        <v>0</v>
      </c>
      <c r="Y466" s="70">
        <f t="shared" si="44"/>
        <v>0</v>
      </c>
      <c r="Z466" s="70">
        <f>IF(H466=0,0,IF(COUNTIF(Lists!$B$3:$B$203,H466)&gt;0,0,1))</f>
        <v>0</v>
      </c>
      <c r="AA466" s="70">
        <f>IF(L466=0,0,IF(COUNTIF(Lists!$D$3:$D$25,L466)&gt;0,0,1))</f>
        <v>0</v>
      </c>
      <c r="AB466" s="115">
        <f t="shared" si="45"/>
        <v>0</v>
      </c>
      <c r="AC466" s="115">
        <f t="shared" si="46"/>
        <v>0</v>
      </c>
    </row>
    <row r="467" spans="2:29" s="68" customFormat="1" x14ac:dyDescent="0.35">
      <c r="B467" s="158"/>
      <c r="C467" s="181" t="str">
        <f>IF(L467=0,"",MAX($C$16:C466)+1)</f>
        <v/>
      </c>
      <c r="D467" s="122"/>
      <c r="E467" s="200"/>
      <c r="F467" s="201"/>
      <c r="G467" s="201"/>
      <c r="H467" s="201"/>
      <c r="I467" s="123"/>
      <c r="J467" s="201"/>
      <c r="K467" s="201"/>
      <c r="L467" s="201"/>
      <c r="M467" s="46"/>
      <c r="N467" s="108"/>
      <c r="O467" s="201"/>
      <c r="P467" s="207"/>
      <c r="Q467" s="201"/>
      <c r="R467" s="201"/>
      <c r="S467" s="145"/>
      <c r="U467" s="159" t="str">
        <f t="shared" si="47"/>
        <v/>
      </c>
      <c r="W467" s="70" t="str">
        <f t="shared" si="42"/>
        <v>N</v>
      </c>
      <c r="X467" s="70">
        <f t="shared" si="43"/>
        <v>0</v>
      </c>
      <c r="Y467" s="70">
        <f t="shared" si="44"/>
        <v>0</v>
      </c>
      <c r="Z467" s="70">
        <f>IF(H467=0,0,IF(COUNTIF(Lists!$B$3:$B$203,H467)&gt;0,0,1))</f>
        <v>0</v>
      </c>
      <c r="AA467" s="70">
        <f>IF(L467=0,0,IF(COUNTIF(Lists!$D$3:$D$25,L467)&gt;0,0,1))</f>
        <v>0</v>
      </c>
      <c r="AB467" s="115">
        <f t="shared" si="45"/>
        <v>0</v>
      </c>
      <c r="AC467" s="115">
        <f t="shared" si="46"/>
        <v>0</v>
      </c>
    </row>
    <row r="468" spans="2:29" s="68" customFormat="1" x14ac:dyDescent="0.35">
      <c r="B468" s="158"/>
      <c r="C468" s="181" t="str">
        <f>IF(L468=0,"",MAX($C$16:C467)+1)</f>
        <v/>
      </c>
      <c r="D468" s="122"/>
      <c r="E468" s="200"/>
      <c r="F468" s="201"/>
      <c r="G468" s="201"/>
      <c r="H468" s="201"/>
      <c r="I468" s="123"/>
      <c r="J468" s="201"/>
      <c r="K468" s="201"/>
      <c r="L468" s="201"/>
      <c r="M468" s="46"/>
      <c r="N468" s="108"/>
      <c r="O468" s="201"/>
      <c r="P468" s="207"/>
      <c r="Q468" s="201"/>
      <c r="R468" s="201"/>
      <c r="S468" s="145"/>
      <c r="U468" s="159" t="str">
        <f t="shared" si="47"/>
        <v/>
      </c>
      <c r="W468" s="70" t="str">
        <f t="shared" si="42"/>
        <v>N</v>
      </c>
      <c r="X468" s="70">
        <f t="shared" si="43"/>
        <v>0</v>
      </c>
      <c r="Y468" s="70">
        <f t="shared" si="44"/>
        <v>0</v>
      </c>
      <c r="Z468" s="70">
        <f>IF(H468=0,0,IF(COUNTIF(Lists!$B$3:$B$203,H468)&gt;0,0,1))</f>
        <v>0</v>
      </c>
      <c r="AA468" s="70">
        <f>IF(L468=0,0,IF(COUNTIF(Lists!$D$3:$D$25,L468)&gt;0,0,1))</f>
        <v>0</v>
      </c>
      <c r="AB468" s="115">
        <f t="shared" si="45"/>
        <v>0</v>
      </c>
      <c r="AC468" s="115">
        <f t="shared" si="46"/>
        <v>0</v>
      </c>
    </row>
    <row r="469" spans="2:29" s="68" customFormat="1" x14ac:dyDescent="0.35">
      <c r="B469" s="158"/>
      <c r="C469" s="181" t="str">
        <f>IF(L469=0,"",MAX($C$16:C468)+1)</f>
        <v/>
      </c>
      <c r="D469" s="122"/>
      <c r="E469" s="200"/>
      <c r="F469" s="201"/>
      <c r="G469" s="201"/>
      <c r="H469" s="201"/>
      <c r="I469" s="123"/>
      <c r="J469" s="201"/>
      <c r="K469" s="201"/>
      <c r="L469" s="201"/>
      <c r="M469" s="46"/>
      <c r="N469" s="108"/>
      <c r="O469" s="201"/>
      <c r="P469" s="207"/>
      <c r="Q469" s="201"/>
      <c r="R469" s="201"/>
      <c r="S469" s="145"/>
      <c r="U469" s="159" t="str">
        <f t="shared" si="47"/>
        <v/>
      </c>
      <c r="W469" s="70" t="str">
        <f t="shared" si="42"/>
        <v>N</v>
      </c>
      <c r="X469" s="70">
        <f t="shared" si="43"/>
        <v>0</v>
      </c>
      <c r="Y469" s="70">
        <f t="shared" si="44"/>
        <v>0</v>
      </c>
      <c r="Z469" s="70">
        <f>IF(H469=0,0,IF(COUNTIF(Lists!$B$3:$B$203,H469)&gt;0,0,1))</f>
        <v>0</v>
      </c>
      <c r="AA469" s="70">
        <f>IF(L469=0,0,IF(COUNTIF(Lists!$D$3:$D$25,L469)&gt;0,0,1))</f>
        <v>0</v>
      </c>
      <c r="AB469" s="115">
        <f t="shared" si="45"/>
        <v>0</v>
      </c>
      <c r="AC469" s="115">
        <f t="shared" si="46"/>
        <v>0</v>
      </c>
    </row>
    <row r="470" spans="2:29" s="68" customFormat="1" x14ac:dyDescent="0.35">
      <c r="B470" s="158"/>
      <c r="C470" s="181" t="str">
        <f>IF(L470=0,"",MAX($C$16:C469)+1)</f>
        <v/>
      </c>
      <c r="D470" s="122"/>
      <c r="E470" s="200"/>
      <c r="F470" s="201"/>
      <c r="G470" s="201"/>
      <c r="H470" s="201"/>
      <c r="I470" s="123"/>
      <c r="J470" s="201"/>
      <c r="K470" s="201"/>
      <c r="L470" s="201"/>
      <c r="M470" s="46"/>
      <c r="N470" s="108"/>
      <c r="O470" s="201"/>
      <c r="P470" s="207"/>
      <c r="Q470" s="201"/>
      <c r="R470" s="201"/>
      <c r="S470" s="145"/>
      <c r="U470" s="159" t="str">
        <f t="shared" si="47"/>
        <v/>
      </c>
      <c r="W470" s="70" t="str">
        <f t="shared" si="42"/>
        <v>N</v>
      </c>
      <c r="X470" s="70">
        <f t="shared" si="43"/>
        <v>0</v>
      </c>
      <c r="Y470" s="70">
        <f t="shared" si="44"/>
        <v>0</v>
      </c>
      <c r="Z470" s="70">
        <f>IF(H470=0,0,IF(COUNTIF(Lists!$B$3:$B$203,H470)&gt;0,0,1))</f>
        <v>0</v>
      </c>
      <c r="AA470" s="70">
        <f>IF(L470=0,0,IF(COUNTIF(Lists!$D$3:$D$25,L470)&gt;0,0,1))</f>
        <v>0</v>
      </c>
      <c r="AB470" s="115">
        <f t="shared" si="45"/>
        <v>0</v>
      </c>
      <c r="AC470" s="115">
        <f t="shared" si="46"/>
        <v>0</v>
      </c>
    </row>
    <row r="471" spans="2:29" s="68" customFormat="1" x14ac:dyDescent="0.35">
      <c r="B471" s="158"/>
      <c r="C471" s="181" t="str">
        <f>IF(L471=0,"",MAX($C$16:C470)+1)</f>
        <v/>
      </c>
      <c r="D471" s="122"/>
      <c r="E471" s="200"/>
      <c r="F471" s="201"/>
      <c r="G471" s="201"/>
      <c r="H471" s="201"/>
      <c r="I471" s="123"/>
      <c r="J471" s="201"/>
      <c r="K471" s="201"/>
      <c r="L471" s="201"/>
      <c r="M471" s="46"/>
      <c r="N471" s="108"/>
      <c r="O471" s="201"/>
      <c r="P471" s="207"/>
      <c r="Q471" s="201"/>
      <c r="R471" s="201"/>
      <c r="S471" s="145"/>
      <c r="U471" s="159" t="str">
        <f t="shared" si="47"/>
        <v/>
      </c>
      <c r="W471" s="70" t="str">
        <f t="shared" si="42"/>
        <v>N</v>
      </c>
      <c r="X471" s="70">
        <f t="shared" si="43"/>
        <v>0</v>
      </c>
      <c r="Y471" s="70">
        <f t="shared" si="44"/>
        <v>0</v>
      </c>
      <c r="Z471" s="70">
        <f>IF(H471=0,0,IF(COUNTIF(Lists!$B$3:$B$203,H471)&gt;0,0,1))</f>
        <v>0</v>
      </c>
      <c r="AA471" s="70">
        <f>IF(L471=0,0,IF(COUNTIF(Lists!$D$3:$D$25,L471)&gt;0,0,1))</f>
        <v>0</v>
      </c>
      <c r="AB471" s="115">
        <f t="shared" si="45"/>
        <v>0</v>
      </c>
      <c r="AC471" s="115">
        <f t="shared" si="46"/>
        <v>0</v>
      </c>
    </row>
    <row r="472" spans="2:29" s="68" customFormat="1" x14ac:dyDescent="0.35">
      <c r="B472" s="158"/>
      <c r="C472" s="181" t="str">
        <f>IF(L472=0,"",MAX($C$16:C471)+1)</f>
        <v/>
      </c>
      <c r="D472" s="122"/>
      <c r="E472" s="200"/>
      <c r="F472" s="201"/>
      <c r="G472" s="201"/>
      <c r="H472" s="201"/>
      <c r="I472" s="123"/>
      <c r="J472" s="201"/>
      <c r="K472" s="201"/>
      <c r="L472" s="201"/>
      <c r="M472" s="46"/>
      <c r="N472" s="108"/>
      <c r="O472" s="201"/>
      <c r="P472" s="207"/>
      <c r="Q472" s="201"/>
      <c r="R472" s="201"/>
      <c r="S472" s="145"/>
      <c r="U472" s="159" t="str">
        <f t="shared" si="47"/>
        <v/>
      </c>
      <c r="W472" s="70" t="str">
        <f t="shared" si="42"/>
        <v>N</v>
      </c>
      <c r="X472" s="70">
        <f t="shared" si="43"/>
        <v>0</v>
      </c>
      <c r="Y472" s="70">
        <f t="shared" si="44"/>
        <v>0</v>
      </c>
      <c r="Z472" s="70">
        <f>IF(H472=0,0,IF(COUNTIF(Lists!$B$3:$B$203,H472)&gt;0,0,1))</f>
        <v>0</v>
      </c>
      <c r="AA472" s="70">
        <f>IF(L472=0,0,IF(COUNTIF(Lists!$D$3:$D$25,L472)&gt;0,0,1))</f>
        <v>0</v>
      </c>
      <c r="AB472" s="115">
        <f t="shared" si="45"/>
        <v>0</v>
      </c>
      <c r="AC472" s="115">
        <f t="shared" si="46"/>
        <v>0</v>
      </c>
    </row>
    <row r="473" spans="2:29" s="68" customFormat="1" x14ac:dyDescent="0.35">
      <c r="B473" s="158"/>
      <c r="C473" s="181" t="str">
        <f>IF(L473=0,"",MAX($C$16:C472)+1)</f>
        <v/>
      </c>
      <c r="D473" s="122"/>
      <c r="E473" s="200"/>
      <c r="F473" s="201"/>
      <c r="G473" s="201"/>
      <c r="H473" s="201"/>
      <c r="I473" s="123"/>
      <c r="J473" s="201"/>
      <c r="K473" s="201"/>
      <c r="L473" s="201"/>
      <c r="M473" s="46"/>
      <c r="N473" s="108"/>
      <c r="O473" s="201"/>
      <c r="P473" s="207"/>
      <c r="Q473" s="201"/>
      <c r="R473" s="201"/>
      <c r="S473" s="145"/>
      <c r="U473" s="159" t="str">
        <f t="shared" si="47"/>
        <v/>
      </c>
      <c r="W473" s="70" t="str">
        <f t="shared" si="42"/>
        <v>N</v>
      </c>
      <c r="X473" s="70">
        <f t="shared" si="43"/>
        <v>0</v>
      </c>
      <c r="Y473" s="70">
        <f t="shared" si="44"/>
        <v>0</v>
      </c>
      <c r="Z473" s="70">
        <f>IF(H473=0,0,IF(COUNTIF(Lists!$B$3:$B$203,H473)&gt;0,0,1))</f>
        <v>0</v>
      </c>
      <c r="AA473" s="70">
        <f>IF(L473=0,0,IF(COUNTIF(Lists!$D$3:$D$25,L473)&gt;0,0,1))</f>
        <v>0</v>
      </c>
      <c r="AB473" s="115">
        <f t="shared" si="45"/>
        <v>0</v>
      </c>
      <c r="AC473" s="115">
        <f t="shared" si="46"/>
        <v>0</v>
      </c>
    </row>
    <row r="474" spans="2:29" s="68" customFormat="1" x14ac:dyDescent="0.35">
      <c r="B474" s="158"/>
      <c r="C474" s="181" t="str">
        <f>IF(L474=0,"",MAX($C$16:C473)+1)</f>
        <v/>
      </c>
      <c r="D474" s="122"/>
      <c r="E474" s="200"/>
      <c r="F474" s="201"/>
      <c r="G474" s="201"/>
      <c r="H474" s="201"/>
      <c r="I474" s="123"/>
      <c r="J474" s="201"/>
      <c r="K474" s="201"/>
      <c r="L474" s="201"/>
      <c r="M474" s="46"/>
      <c r="N474" s="108"/>
      <c r="O474" s="201"/>
      <c r="P474" s="207"/>
      <c r="Q474" s="201"/>
      <c r="R474" s="201"/>
      <c r="S474" s="145"/>
      <c r="U474" s="159" t="str">
        <f t="shared" si="47"/>
        <v/>
      </c>
      <c r="W474" s="70" t="str">
        <f t="shared" si="42"/>
        <v>N</v>
      </c>
      <c r="X474" s="70">
        <f t="shared" si="43"/>
        <v>0</v>
      </c>
      <c r="Y474" s="70">
        <f t="shared" si="44"/>
        <v>0</v>
      </c>
      <c r="Z474" s="70">
        <f>IF(H474=0,0,IF(COUNTIF(Lists!$B$3:$B$203,H474)&gt;0,0,1))</f>
        <v>0</v>
      </c>
      <c r="AA474" s="70">
        <f>IF(L474=0,0,IF(COUNTIF(Lists!$D$3:$D$25,L474)&gt;0,0,1))</f>
        <v>0</v>
      </c>
      <c r="AB474" s="115">
        <f t="shared" si="45"/>
        <v>0</v>
      </c>
      <c r="AC474" s="115">
        <f t="shared" si="46"/>
        <v>0</v>
      </c>
    </row>
    <row r="475" spans="2:29" s="68" customFormat="1" x14ac:dyDescent="0.35">
      <c r="B475" s="158"/>
      <c r="C475" s="181" t="str">
        <f>IF(L475=0,"",MAX($C$16:C474)+1)</f>
        <v/>
      </c>
      <c r="D475" s="122"/>
      <c r="E475" s="200"/>
      <c r="F475" s="201"/>
      <c r="G475" s="201"/>
      <c r="H475" s="201"/>
      <c r="I475" s="123"/>
      <c r="J475" s="201"/>
      <c r="K475" s="201"/>
      <c r="L475" s="201"/>
      <c r="M475" s="46"/>
      <c r="N475" s="108"/>
      <c r="O475" s="201"/>
      <c r="P475" s="207"/>
      <c r="Q475" s="201"/>
      <c r="R475" s="201"/>
      <c r="S475" s="145"/>
      <c r="U475" s="159" t="str">
        <f t="shared" si="47"/>
        <v/>
      </c>
      <c r="W475" s="70" t="str">
        <f t="shared" si="42"/>
        <v>N</v>
      </c>
      <c r="X475" s="70">
        <f t="shared" si="43"/>
        <v>0</v>
      </c>
      <c r="Y475" s="70">
        <f t="shared" si="44"/>
        <v>0</v>
      </c>
      <c r="Z475" s="70">
        <f>IF(H475=0,0,IF(COUNTIF(Lists!$B$3:$B$203,H475)&gt;0,0,1))</f>
        <v>0</v>
      </c>
      <c r="AA475" s="70">
        <f>IF(L475=0,0,IF(COUNTIF(Lists!$D$3:$D$25,L475)&gt;0,0,1))</f>
        <v>0</v>
      </c>
      <c r="AB475" s="115">
        <f t="shared" si="45"/>
        <v>0</v>
      </c>
      <c r="AC475" s="115">
        <f t="shared" si="46"/>
        <v>0</v>
      </c>
    </row>
    <row r="476" spans="2:29" s="68" customFormat="1" x14ac:dyDescent="0.35">
      <c r="B476" s="158"/>
      <c r="C476" s="181" t="str">
        <f>IF(L476=0,"",MAX($C$16:C475)+1)</f>
        <v/>
      </c>
      <c r="D476" s="122"/>
      <c r="E476" s="200"/>
      <c r="F476" s="201"/>
      <c r="G476" s="201"/>
      <c r="H476" s="201"/>
      <c r="I476" s="123"/>
      <c r="J476" s="201"/>
      <c r="K476" s="201"/>
      <c r="L476" s="201"/>
      <c r="M476" s="46"/>
      <c r="N476" s="108"/>
      <c r="O476" s="201"/>
      <c r="P476" s="207"/>
      <c r="Q476" s="201"/>
      <c r="R476" s="201"/>
      <c r="S476" s="145"/>
      <c r="U476" s="159" t="str">
        <f t="shared" si="47"/>
        <v/>
      </c>
      <c r="W476" s="70" t="str">
        <f t="shared" si="42"/>
        <v>N</v>
      </c>
      <c r="X476" s="70">
        <f t="shared" si="43"/>
        <v>0</v>
      </c>
      <c r="Y476" s="70">
        <f t="shared" si="44"/>
        <v>0</v>
      </c>
      <c r="Z476" s="70">
        <f>IF(H476=0,0,IF(COUNTIF(Lists!$B$3:$B$203,H476)&gt;0,0,1))</f>
        <v>0</v>
      </c>
      <c r="AA476" s="70">
        <f>IF(L476=0,0,IF(COUNTIF(Lists!$D$3:$D$25,L476)&gt;0,0,1))</f>
        <v>0</v>
      </c>
      <c r="AB476" s="115">
        <f t="shared" si="45"/>
        <v>0</v>
      </c>
      <c r="AC476" s="115">
        <f t="shared" si="46"/>
        <v>0</v>
      </c>
    </row>
    <row r="477" spans="2:29" s="68" customFormat="1" x14ac:dyDescent="0.35">
      <c r="B477" s="158"/>
      <c r="C477" s="181" t="str">
        <f>IF(L477=0,"",MAX($C$16:C476)+1)</f>
        <v/>
      </c>
      <c r="D477" s="122"/>
      <c r="E477" s="200"/>
      <c r="F477" s="201"/>
      <c r="G477" s="201"/>
      <c r="H477" s="201"/>
      <c r="I477" s="123"/>
      <c r="J477" s="201"/>
      <c r="K477" s="201"/>
      <c r="L477" s="201"/>
      <c r="M477" s="46"/>
      <c r="N477" s="108"/>
      <c r="O477" s="201"/>
      <c r="P477" s="207"/>
      <c r="Q477" s="201"/>
      <c r="R477" s="201"/>
      <c r="S477" s="145"/>
      <c r="U477" s="159" t="str">
        <f t="shared" si="47"/>
        <v/>
      </c>
      <c r="W477" s="70" t="str">
        <f t="shared" si="42"/>
        <v>N</v>
      </c>
      <c r="X477" s="70">
        <f t="shared" si="43"/>
        <v>0</v>
      </c>
      <c r="Y477" s="70">
        <f t="shared" si="44"/>
        <v>0</v>
      </c>
      <c r="Z477" s="70">
        <f>IF(H477=0,0,IF(COUNTIF(Lists!$B$3:$B$203,H477)&gt;0,0,1))</f>
        <v>0</v>
      </c>
      <c r="AA477" s="70">
        <f>IF(L477=0,0,IF(COUNTIF(Lists!$D$3:$D$25,L477)&gt;0,0,1))</f>
        <v>0</v>
      </c>
      <c r="AB477" s="115">
        <f t="shared" si="45"/>
        <v>0</v>
      </c>
      <c r="AC477" s="115">
        <f t="shared" si="46"/>
        <v>0</v>
      </c>
    </row>
    <row r="478" spans="2:29" s="68" customFormat="1" x14ac:dyDescent="0.35">
      <c r="B478" s="158"/>
      <c r="C478" s="181" t="str">
        <f>IF(L478=0,"",MAX($C$16:C477)+1)</f>
        <v/>
      </c>
      <c r="D478" s="122"/>
      <c r="E478" s="200"/>
      <c r="F478" s="201"/>
      <c r="G478" s="201"/>
      <c r="H478" s="201"/>
      <c r="I478" s="123"/>
      <c r="J478" s="201"/>
      <c r="K478" s="201"/>
      <c r="L478" s="201"/>
      <c r="M478" s="46"/>
      <c r="N478" s="108"/>
      <c r="O478" s="201"/>
      <c r="P478" s="207"/>
      <c r="Q478" s="201"/>
      <c r="R478" s="201"/>
      <c r="S478" s="145"/>
      <c r="U478" s="159" t="str">
        <f t="shared" si="47"/>
        <v/>
      </c>
      <c r="W478" s="70" t="str">
        <f t="shared" si="42"/>
        <v>N</v>
      </c>
      <c r="X478" s="70">
        <f t="shared" si="43"/>
        <v>0</v>
      </c>
      <c r="Y478" s="70">
        <f t="shared" si="44"/>
        <v>0</v>
      </c>
      <c r="Z478" s="70">
        <f>IF(H478=0,0,IF(COUNTIF(Lists!$B$3:$B$203,H478)&gt;0,0,1))</f>
        <v>0</v>
      </c>
      <c r="AA478" s="70">
        <f>IF(L478=0,0,IF(COUNTIF(Lists!$D$3:$D$25,L478)&gt;0,0,1))</f>
        <v>0</v>
      </c>
      <c r="AB478" s="115">
        <f t="shared" si="45"/>
        <v>0</v>
      </c>
      <c r="AC478" s="115">
        <f t="shared" si="46"/>
        <v>0</v>
      </c>
    </row>
    <row r="479" spans="2:29" s="68" customFormat="1" x14ac:dyDescent="0.35">
      <c r="B479" s="158"/>
      <c r="C479" s="181" t="str">
        <f>IF(L479=0,"",MAX($C$16:C478)+1)</f>
        <v/>
      </c>
      <c r="D479" s="122"/>
      <c r="E479" s="200"/>
      <c r="F479" s="201"/>
      <c r="G479" s="201"/>
      <c r="H479" s="201"/>
      <c r="I479" s="123"/>
      <c r="J479" s="201"/>
      <c r="K479" s="201"/>
      <c r="L479" s="201"/>
      <c r="M479" s="46"/>
      <c r="N479" s="108"/>
      <c r="O479" s="201"/>
      <c r="P479" s="207"/>
      <c r="Q479" s="201"/>
      <c r="R479" s="201"/>
      <c r="S479" s="145"/>
      <c r="U479" s="159" t="str">
        <f t="shared" si="47"/>
        <v/>
      </c>
      <c r="W479" s="70" t="str">
        <f t="shared" si="42"/>
        <v>N</v>
      </c>
      <c r="X479" s="70">
        <f t="shared" si="43"/>
        <v>0</v>
      </c>
      <c r="Y479" s="70">
        <f t="shared" si="44"/>
        <v>0</v>
      </c>
      <c r="Z479" s="70">
        <f>IF(H479=0,0,IF(COUNTIF(Lists!$B$3:$B$203,H479)&gt;0,0,1))</f>
        <v>0</v>
      </c>
      <c r="AA479" s="70">
        <f>IF(L479=0,0,IF(COUNTIF(Lists!$D$3:$D$25,L479)&gt;0,0,1))</f>
        <v>0</v>
      </c>
      <c r="AB479" s="115">
        <f t="shared" si="45"/>
        <v>0</v>
      </c>
      <c r="AC479" s="115">
        <f t="shared" si="46"/>
        <v>0</v>
      </c>
    </row>
    <row r="480" spans="2:29" s="68" customFormat="1" x14ac:dyDescent="0.35">
      <c r="B480" s="158"/>
      <c r="C480" s="181" t="str">
        <f>IF(L480=0,"",MAX($C$16:C479)+1)</f>
        <v/>
      </c>
      <c r="D480" s="122"/>
      <c r="E480" s="200"/>
      <c r="F480" s="201"/>
      <c r="G480" s="201"/>
      <c r="H480" s="201"/>
      <c r="I480" s="123"/>
      <c r="J480" s="201"/>
      <c r="K480" s="201"/>
      <c r="L480" s="201"/>
      <c r="M480" s="46"/>
      <c r="N480" s="108"/>
      <c r="O480" s="201"/>
      <c r="P480" s="207"/>
      <c r="Q480" s="201"/>
      <c r="R480" s="201"/>
      <c r="S480" s="145"/>
      <c r="U480" s="159" t="str">
        <f t="shared" si="47"/>
        <v/>
      </c>
      <c r="W480" s="70" t="str">
        <f t="shared" si="42"/>
        <v>N</v>
      </c>
      <c r="X480" s="70">
        <f t="shared" si="43"/>
        <v>0</v>
      </c>
      <c r="Y480" s="70">
        <f t="shared" si="44"/>
        <v>0</v>
      </c>
      <c r="Z480" s="70">
        <f>IF(H480=0,0,IF(COUNTIF(Lists!$B$3:$B$203,H480)&gt;0,0,1))</f>
        <v>0</v>
      </c>
      <c r="AA480" s="70">
        <f>IF(L480=0,0,IF(COUNTIF(Lists!$D$3:$D$25,L480)&gt;0,0,1))</f>
        <v>0</v>
      </c>
      <c r="AB480" s="115">
        <f t="shared" si="45"/>
        <v>0</v>
      </c>
      <c r="AC480" s="115">
        <f t="shared" si="46"/>
        <v>0</v>
      </c>
    </row>
    <row r="481" spans="2:29" s="68" customFormat="1" x14ac:dyDescent="0.35">
      <c r="B481" s="158"/>
      <c r="C481" s="181" t="str">
        <f>IF(L481=0,"",MAX($C$16:C480)+1)</f>
        <v/>
      </c>
      <c r="D481" s="122"/>
      <c r="E481" s="200"/>
      <c r="F481" s="201"/>
      <c r="G481" s="201"/>
      <c r="H481" s="201"/>
      <c r="I481" s="123"/>
      <c r="J481" s="201"/>
      <c r="K481" s="201"/>
      <c r="L481" s="201"/>
      <c r="M481" s="46"/>
      <c r="N481" s="108"/>
      <c r="O481" s="201"/>
      <c r="P481" s="207"/>
      <c r="Q481" s="201"/>
      <c r="R481" s="201"/>
      <c r="S481" s="145"/>
      <c r="U481" s="159" t="str">
        <f t="shared" si="47"/>
        <v/>
      </c>
      <c r="W481" s="70" t="str">
        <f t="shared" si="42"/>
        <v>N</v>
      </c>
      <c r="X481" s="70">
        <f t="shared" si="43"/>
        <v>0</v>
      </c>
      <c r="Y481" s="70">
        <f t="shared" si="44"/>
        <v>0</v>
      </c>
      <c r="Z481" s="70">
        <f>IF(H481=0,0,IF(COUNTIF(Lists!$B$3:$B$203,H481)&gt;0,0,1))</f>
        <v>0</v>
      </c>
      <c r="AA481" s="70">
        <f>IF(L481=0,0,IF(COUNTIF(Lists!$D$3:$D$25,L481)&gt;0,0,1))</f>
        <v>0</v>
      </c>
      <c r="AB481" s="115">
        <f t="shared" si="45"/>
        <v>0</v>
      </c>
      <c r="AC481" s="115">
        <f t="shared" si="46"/>
        <v>0</v>
      </c>
    </row>
    <row r="482" spans="2:29" s="68" customFormat="1" x14ac:dyDescent="0.35">
      <c r="B482" s="158"/>
      <c r="C482" s="181" t="str">
        <f>IF(L482=0,"",MAX($C$16:C481)+1)</f>
        <v/>
      </c>
      <c r="D482" s="122"/>
      <c r="E482" s="200"/>
      <c r="F482" s="201"/>
      <c r="G482" s="201"/>
      <c r="H482" s="201"/>
      <c r="I482" s="123"/>
      <c r="J482" s="201"/>
      <c r="K482" s="201"/>
      <c r="L482" s="201"/>
      <c r="M482" s="46"/>
      <c r="N482" s="108"/>
      <c r="O482" s="201"/>
      <c r="P482" s="207"/>
      <c r="Q482" s="201"/>
      <c r="R482" s="201"/>
      <c r="S482" s="145"/>
      <c r="U482" s="159" t="str">
        <f t="shared" si="47"/>
        <v/>
      </c>
      <c r="W482" s="70" t="str">
        <f t="shared" si="42"/>
        <v>N</v>
      </c>
      <c r="X482" s="70">
        <f t="shared" si="43"/>
        <v>0</v>
      </c>
      <c r="Y482" s="70">
        <f t="shared" si="44"/>
        <v>0</v>
      </c>
      <c r="Z482" s="70">
        <f>IF(H482=0,0,IF(COUNTIF(Lists!$B$3:$B$203,H482)&gt;0,0,1))</f>
        <v>0</v>
      </c>
      <c r="AA482" s="70">
        <f>IF(L482=0,0,IF(COUNTIF(Lists!$D$3:$D$25,L482)&gt;0,0,1))</f>
        <v>0</v>
      </c>
      <c r="AB482" s="115">
        <f t="shared" si="45"/>
        <v>0</v>
      </c>
      <c r="AC482" s="115">
        <f t="shared" si="46"/>
        <v>0</v>
      </c>
    </row>
    <row r="483" spans="2:29" s="68" customFormat="1" x14ac:dyDescent="0.35">
      <c r="B483" s="158"/>
      <c r="C483" s="181" t="str">
        <f>IF(L483=0,"",MAX($C$16:C482)+1)</f>
        <v/>
      </c>
      <c r="D483" s="122"/>
      <c r="E483" s="200"/>
      <c r="F483" s="201"/>
      <c r="G483" s="201"/>
      <c r="H483" s="201"/>
      <c r="I483" s="123"/>
      <c r="J483" s="201"/>
      <c r="K483" s="201"/>
      <c r="L483" s="201"/>
      <c r="M483" s="46"/>
      <c r="N483" s="108"/>
      <c r="O483" s="201"/>
      <c r="P483" s="207"/>
      <c r="Q483" s="201"/>
      <c r="R483" s="201"/>
      <c r="S483" s="145"/>
      <c r="U483" s="159" t="str">
        <f t="shared" si="47"/>
        <v/>
      </c>
      <c r="W483" s="70" t="str">
        <f t="shared" si="42"/>
        <v>N</v>
      </c>
      <c r="X483" s="70">
        <f t="shared" si="43"/>
        <v>0</v>
      </c>
      <c r="Y483" s="70">
        <f t="shared" si="44"/>
        <v>0</v>
      </c>
      <c r="Z483" s="70">
        <f>IF(H483=0,0,IF(COUNTIF(Lists!$B$3:$B$203,H483)&gt;0,0,1))</f>
        <v>0</v>
      </c>
      <c r="AA483" s="70">
        <f>IF(L483=0,0,IF(COUNTIF(Lists!$D$3:$D$25,L483)&gt;0,0,1))</f>
        <v>0</v>
      </c>
      <c r="AB483" s="115">
        <f t="shared" si="45"/>
        <v>0</v>
      </c>
      <c r="AC483" s="115">
        <f t="shared" si="46"/>
        <v>0</v>
      </c>
    </row>
    <row r="484" spans="2:29" s="68" customFormat="1" x14ac:dyDescent="0.35">
      <c r="B484" s="158"/>
      <c r="C484" s="181" t="str">
        <f>IF(L484=0,"",MAX($C$16:C483)+1)</f>
        <v/>
      </c>
      <c r="D484" s="122"/>
      <c r="E484" s="200"/>
      <c r="F484" s="201"/>
      <c r="G484" s="201"/>
      <c r="H484" s="201"/>
      <c r="I484" s="123"/>
      <c r="J484" s="201"/>
      <c r="K484" s="201"/>
      <c r="L484" s="201"/>
      <c r="M484" s="46"/>
      <c r="N484" s="108"/>
      <c r="O484" s="201"/>
      <c r="P484" s="207"/>
      <c r="Q484" s="201"/>
      <c r="R484" s="201"/>
      <c r="S484" s="145"/>
      <c r="U484" s="159" t="str">
        <f t="shared" si="47"/>
        <v/>
      </c>
      <c r="W484" s="70" t="str">
        <f t="shared" si="42"/>
        <v>N</v>
      </c>
      <c r="X484" s="70">
        <f t="shared" si="43"/>
        <v>0</v>
      </c>
      <c r="Y484" s="70">
        <f t="shared" si="44"/>
        <v>0</v>
      </c>
      <c r="Z484" s="70">
        <f>IF(H484=0,0,IF(COUNTIF(Lists!$B$3:$B$203,H484)&gt;0,0,1))</f>
        <v>0</v>
      </c>
      <c r="AA484" s="70">
        <f>IF(L484=0,0,IF(COUNTIF(Lists!$D$3:$D$25,L484)&gt;0,0,1))</f>
        <v>0</v>
      </c>
      <c r="AB484" s="115">
        <f t="shared" si="45"/>
        <v>0</v>
      </c>
      <c r="AC484" s="115">
        <f t="shared" si="46"/>
        <v>0</v>
      </c>
    </row>
    <row r="485" spans="2:29" s="68" customFormat="1" x14ac:dyDescent="0.35">
      <c r="B485" s="158"/>
      <c r="C485" s="181" t="str">
        <f>IF(L485=0,"",MAX($C$16:C484)+1)</f>
        <v/>
      </c>
      <c r="D485" s="122"/>
      <c r="E485" s="200"/>
      <c r="F485" s="201"/>
      <c r="G485" s="201"/>
      <c r="H485" s="201"/>
      <c r="I485" s="123"/>
      <c r="J485" s="201"/>
      <c r="K485" s="201"/>
      <c r="L485" s="201"/>
      <c r="M485" s="46"/>
      <c r="N485" s="108"/>
      <c r="O485" s="201"/>
      <c r="P485" s="207"/>
      <c r="Q485" s="201"/>
      <c r="R485" s="201"/>
      <c r="S485" s="145"/>
      <c r="U485" s="159" t="str">
        <f t="shared" si="47"/>
        <v/>
      </c>
      <c r="W485" s="70" t="str">
        <f t="shared" si="42"/>
        <v>N</v>
      </c>
      <c r="X485" s="70">
        <f t="shared" si="43"/>
        <v>0</v>
      </c>
      <c r="Y485" s="70">
        <f t="shared" si="44"/>
        <v>0</v>
      </c>
      <c r="Z485" s="70">
        <f>IF(H485=0,0,IF(COUNTIF(Lists!$B$3:$B$203,H485)&gt;0,0,1))</f>
        <v>0</v>
      </c>
      <c r="AA485" s="70">
        <f>IF(L485=0,0,IF(COUNTIF(Lists!$D$3:$D$25,L485)&gt;0,0,1))</f>
        <v>0</v>
      </c>
      <c r="AB485" s="115">
        <f t="shared" si="45"/>
        <v>0</v>
      </c>
      <c r="AC485" s="115">
        <f t="shared" si="46"/>
        <v>0</v>
      </c>
    </row>
    <row r="486" spans="2:29" s="68" customFormat="1" x14ac:dyDescent="0.35">
      <c r="B486" s="158"/>
      <c r="C486" s="181" t="str">
        <f>IF(L486=0,"",MAX($C$16:C485)+1)</f>
        <v/>
      </c>
      <c r="D486" s="122"/>
      <c r="E486" s="200"/>
      <c r="F486" s="201"/>
      <c r="G486" s="201"/>
      <c r="H486" s="201"/>
      <c r="I486" s="123"/>
      <c r="J486" s="201"/>
      <c r="K486" s="201"/>
      <c r="L486" s="201"/>
      <c r="M486" s="46"/>
      <c r="N486" s="108"/>
      <c r="O486" s="201"/>
      <c r="P486" s="207"/>
      <c r="Q486" s="201"/>
      <c r="R486" s="201"/>
      <c r="S486" s="145"/>
      <c r="U486" s="159" t="str">
        <f t="shared" si="47"/>
        <v/>
      </c>
      <c r="W486" s="70" t="str">
        <f t="shared" si="42"/>
        <v>N</v>
      </c>
      <c r="X486" s="70">
        <f t="shared" si="43"/>
        <v>0</v>
      </c>
      <c r="Y486" s="70">
        <f t="shared" si="44"/>
        <v>0</v>
      </c>
      <c r="Z486" s="70">
        <f>IF(H486=0,0,IF(COUNTIF(Lists!$B$3:$B$203,H486)&gt;0,0,1))</f>
        <v>0</v>
      </c>
      <c r="AA486" s="70">
        <f>IF(L486=0,0,IF(COUNTIF(Lists!$D$3:$D$25,L486)&gt;0,0,1))</f>
        <v>0</v>
      </c>
      <c r="AB486" s="115">
        <f t="shared" si="45"/>
        <v>0</v>
      </c>
      <c r="AC486" s="115">
        <f t="shared" si="46"/>
        <v>0</v>
      </c>
    </row>
    <row r="487" spans="2:29" s="68" customFormat="1" x14ac:dyDescent="0.35">
      <c r="B487" s="158"/>
      <c r="C487" s="181" t="str">
        <f>IF(L487=0,"",MAX($C$16:C486)+1)</f>
        <v/>
      </c>
      <c r="D487" s="122"/>
      <c r="E487" s="200"/>
      <c r="F487" s="201"/>
      <c r="G487" s="201"/>
      <c r="H487" s="201"/>
      <c r="I487" s="123"/>
      <c r="J487" s="201"/>
      <c r="K487" s="201"/>
      <c r="L487" s="201"/>
      <c r="M487" s="46"/>
      <c r="N487" s="108"/>
      <c r="O487" s="201"/>
      <c r="P487" s="207"/>
      <c r="Q487" s="201"/>
      <c r="R487" s="201"/>
      <c r="S487" s="145"/>
      <c r="U487" s="159" t="str">
        <f t="shared" si="47"/>
        <v/>
      </c>
      <c r="W487" s="70" t="str">
        <f t="shared" si="42"/>
        <v>N</v>
      </c>
      <c r="X487" s="70">
        <f t="shared" si="43"/>
        <v>0</v>
      </c>
      <c r="Y487" s="70">
        <f t="shared" si="44"/>
        <v>0</v>
      </c>
      <c r="Z487" s="70">
        <f>IF(H487=0,0,IF(COUNTIF(Lists!$B$3:$B$203,H487)&gt;0,0,1))</f>
        <v>0</v>
      </c>
      <c r="AA487" s="70">
        <f>IF(L487=0,0,IF(COUNTIF(Lists!$D$3:$D$25,L487)&gt;0,0,1))</f>
        <v>0</v>
      </c>
      <c r="AB487" s="115">
        <f t="shared" si="45"/>
        <v>0</v>
      </c>
      <c r="AC487" s="115">
        <f t="shared" si="46"/>
        <v>0</v>
      </c>
    </row>
    <row r="488" spans="2:29" s="68" customFormat="1" x14ac:dyDescent="0.35">
      <c r="B488" s="158"/>
      <c r="C488" s="181" t="str">
        <f>IF(L488=0,"",MAX($C$16:C487)+1)</f>
        <v/>
      </c>
      <c r="D488" s="122"/>
      <c r="E488" s="200"/>
      <c r="F488" s="201"/>
      <c r="G488" s="201"/>
      <c r="H488" s="201"/>
      <c r="I488" s="123"/>
      <c r="J488" s="201"/>
      <c r="K488" s="201"/>
      <c r="L488" s="201"/>
      <c r="M488" s="46"/>
      <c r="N488" s="108"/>
      <c r="O488" s="201"/>
      <c r="P488" s="207"/>
      <c r="Q488" s="201"/>
      <c r="R488" s="201"/>
      <c r="S488" s="145"/>
      <c r="U488" s="159" t="str">
        <f t="shared" si="47"/>
        <v/>
      </c>
      <c r="W488" s="70" t="str">
        <f t="shared" si="42"/>
        <v>N</v>
      </c>
      <c r="X488" s="70">
        <f t="shared" si="43"/>
        <v>0</v>
      </c>
      <c r="Y488" s="70">
        <f t="shared" si="44"/>
        <v>0</v>
      </c>
      <c r="Z488" s="70">
        <f>IF(H488=0,0,IF(COUNTIF(Lists!$B$3:$B$203,H488)&gt;0,0,1))</f>
        <v>0</v>
      </c>
      <c r="AA488" s="70">
        <f>IF(L488=0,0,IF(COUNTIF(Lists!$D$3:$D$25,L488)&gt;0,0,1))</f>
        <v>0</v>
      </c>
      <c r="AB488" s="115">
        <f t="shared" si="45"/>
        <v>0</v>
      </c>
      <c r="AC488" s="115">
        <f t="shared" si="46"/>
        <v>0</v>
      </c>
    </row>
    <row r="489" spans="2:29" s="68" customFormat="1" x14ac:dyDescent="0.35">
      <c r="B489" s="158"/>
      <c r="C489" s="181" t="str">
        <f>IF(L489=0,"",MAX($C$16:C488)+1)</f>
        <v/>
      </c>
      <c r="D489" s="122"/>
      <c r="E489" s="200"/>
      <c r="F489" s="201"/>
      <c r="G489" s="201"/>
      <c r="H489" s="201"/>
      <c r="I489" s="123"/>
      <c r="J489" s="201"/>
      <c r="K489" s="201"/>
      <c r="L489" s="201"/>
      <c r="M489" s="46"/>
      <c r="N489" s="108"/>
      <c r="O489" s="201"/>
      <c r="P489" s="207"/>
      <c r="Q489" s="201"/>
      <c r="R489" s="201"/>
      <c r="S489" s="145"/>
      <c r="U489" s="159" t="str">
        <f t="shared" si="47"/>
        <v/>
      </c>
      <c r="W489" s="70" t="str">
        <f t="shared" si="42"/>
        <v>N</v>
      </c>
      <c r="X489" s="70">
        <f t="shared" si="43"/>
        <v>0</v>
      </c>
      <c r="Y489" s="70">
        <f t="shared" si="44"/>
        <v>0</v>
      </c>
      <c r="Z489" s="70">
        <f>IF(H489=0,0,IF(COUNTIF(Lists!$B$3:$B$203,H489)&gt;0,0,1))</f>
        <v>0</v>
      </c>
      <c r="AA489" s="70">
        <f>IF(L489=0,0,IF(COUNTIF(Lists!$D$3:$D$25,L489)&gt;0,0,1))</f>
        <v>0</v>
      </c>
      <c r="AB489" s="115">
        <f t="shared" si="45"/>
        <v>0</v>
      </c>
      <c r="AC489" s="115">
        <f t="shared" si="46"/>
        <v>0</v>
      </c>
    </row>
    <row r="490" spans="2:29" s="68" customFormat="1" x14ac:dyDescent="0.35">
      <c r="B490" s="158"/>
      <c r="C490" s="181" t="str">
        <f>IF(L490=0,"",MAX($C$16:C489)+1)</f>
        <v/>
      </c>
      <c r="D490" s="122"/>
      <c r="E490" s="200"/>
      <c r="F490" s="201"/>
      <c r="G490" s="201"/>
      <c r="H490" s="201"/>
      <c r="I490" s="123"/>
      <c r="J490" s="201"/>
      <c r="K490" s="201"/>
      <c r="L490" s="201"/>
      <c r="M490" s="46"/>
      <c r="N490" s="108"/>
      <c r="O490" s="201"/>
      <c r="P490" s="207"/>
      <c r="Q490" s="201"/>
      <c r="R490" s="201"/>
      <c r="S490" s="145"/>
      <c r="U490" s="159" t="str">
        <f t="shared" si="47"/>
        <v/>
      </c>
      <c r="W490" s="70" t="str">
        <f t="shared" si="42"/>
        <v>N</v>
      </c>
      <c r="X490" s="70">
        <f t="shared" si="43"/>
        <v>0</v>
      </c>
      <c r="Y490" s="70">
        <f t="shared" si="44"/>
        <v>0</v>
      </c>
      <c r="Z490" s="70">
        <f>IF(H490=0,0,IF(COUNTIF(Lists!$B$3:$B$203,H490)&gt;0,0,1))</f>
        <v>0</v>
      </c>
      <c r="AA490" s="70">
        <f>IF(L490=0,0,IF(COUNTIF(Lists!$D$3:$D$25,L490)&gt;0,0,1))</f>
        <v>0</v>
      </c>
      <c r="AB490" s="115">
        <f t="shared" si="45"/>
        <v>0</v>
      </c>
      <c r="AC490" s="115">
        <f t="shared" si="46"/>
        <v>0</v>
      </c>
    </row>
    <row r="491" spans="2:29" s="68" customFormat="1" x14ac:dyDescent="0.35">
      <c r="B491" s="158"/>
      <c r="C491" s="181" t="str">
        <f>IF(L491=0,"",MAX($C$16:C490)+1)</f>
        <v/>
      </c>
      <c r="D491" s="122"/>
      <c r="E491" s="200"/>
      <c r="F491" s="201"/>
      <c r="G491" s="201"/>
      <c r="H491" s="201"/>
      <c r="I491" s="123"/>
      <c r="J491" s="201"/>
      <c r="K491" s="201"/>
      <c r="L491" s="201"/>
      <c r="M491" s="46"/>
      <c r="N491" s="108"/>
      <c r="O491" s="201"/>
      <c r="P491" s="207"/>
      <c r="Q491" s="201"/>
      <c r="R491" s="201"/>
      <c r="S491" s="145"/>
      <c r="U491" s="159" t="str">
        <f t="shared" si="47"/>
        <v/>
      </c>
      <c r="W491" s="70" t="str">
        <f t="shared" si="42"/>
        <v>N</v>
      </c>
      <c r="X491" s="70">
        <f t="shared" si="43"/>
        <v>0</v>
      </c>
      <c r="Y491" s="70">
        <f t="shared" si="44"/>
        <v>0</v>
      </c>
      <c r="Z491" s="70">
        <f>IF(H491=0,0,IF(COUNTIF(Lists!$B$3:$B$203,H491)&gt;0,0,1))</f>
        <v>0</v>
      </c>
      <c r="AA491" s="70">
        <f>IF(L491=0,0,IF(COUNTIF(Lists!$D$3:$D$25,L491)&gt;0,0,1))</f>
        <v>0</v>
      </c>
      <c r="AB491" s="115">
        <f t="shared" si="45"/>
        <v>0</v>
      </c>
      <c r="AC491" s="115">
        <f t="shared" si="46"/>
        <v>0</v>
      </c>
    </row>
    <row r="492" spans="2:29" s="68" customFormat="1" x14ac:dyDescent="0.35">
      <c r="B492" s="158"/>
      <c r="C492" s="181" t="str">
        <f>IF(L492=0,"",MAX($C$16:C491)+1)</f>
        <v/>
      </c>
      <c r="D492" s="122"/>
      <c r="E492" s="200"/>
      <c r="F492" s="201"/>
      <c r="G492" s="201"/>
      <c r="H492" s="201"/>
      <c r="I492" s="123"/>
      <c r="J492" s="201"/>
      <c r="K492" s="201"/>
      <c r="L492" s="201"/>
      <c r="M492" s="46"/>
      <c r="N492" s="108"/>
      <c r="O492" s="201"/>
      <c r="P492" s="207"/>
      <c r="Q492" s="201"/>
      <c r="R492" s="201"/>
      <c r="S492" s="145"/>
      <c r="U492" s="159" t="str">
        <f t="shared" si="47"/>
        <v/>
      </c>
      <c r="W492" s="70" t="str">
        <f t="shared" si="42"/>
        <v>N</v>
      </c>
      <c r="X492" s="70">
        <f t="shared" si="43"/>
        <v>0</v>
      </c>
      <c r="Y492" s="70">
        <f t="shared" si="44"/>
        <v>0</v>
      </c>
      <c r="Z492" s="70">
        <f>IF(H492=0,0,IF(COUNTIF(Lists!$B$3:$B$203,H492)&gt;0,0,1))</f>
        <v>0</v>
      </c>
      <c r="AA492" s="70">
        <f>IF(L492=0,0,IF(COUNTIF(Lists!$D$3:$D$25,L492)&gt;0,0,1))</f>
        <v>0</v>
      </c>
      <c r="AB492" s="115">
        <f t="shared" si="45"/>
        <v>0</v>
      </c>
      <c r="AC492" s="115">
        <f t="shared" si="46"/>
        <v>0</v>
      </c>
    </row>
    <row r="493" spans="2:29" s="68" customFormat="1" x14ac:dyDescent="0.35">
      <c r="B493" s="158"/>
      <c r="C493" s="181" t="str">
        <f>IF(L493=0,"",MAX($C$16:C492)+1)</f>
        <v/>
      </c>
      <c r="D493" s="122"/>
      <c r="E493" s="200"/>
      <c r="F493" s="201"/>
      <c r="G493" s="201"/>
      <c r="H493" s="201"/>
      <c r="I493" s="123"/>
      <c r="J493" s="201"/>
      <c r="K493" s="201"/>
      <c r="L493" s="201"/>
      <c r="M493" s="46"/>
      <c r="N493" s="108"/>
      <c r="O493" s="201"/>
      <c r="P493" s="207"/>
      <c r="Q493" s="201"/>
      <c r="R493" s="201"/>
      <c r="S493" s="145"/>
      <c r="U493" s="159" t="str">
        <f t="shared" si="47"/>
        <v/>
      </c>
      <c r="W493" s="70" t="str">
        <f t="shared" si="42"/>
        <v>N</v>
      </c>
      <c r="X493" s="70">
        <f t="shared" si="43"/>
        <v>0</v>
      </c>
      <c r="Y493" s="70">
        <f t="shared" si="44"/>
        <v>0</v>
      </c>
      <c r="Z493" s="70">
        <f>IF(H493=0,0,IF(COUNTIF(Lists!$B$3:$B$203,H493)&gt;0,0,1))</f>
        <v>0</v>
      </c>
      <c r="AA493" s="70">
        <f>IF(L493=0,0,IF(COUNTIF(Lists!$D$3:$D$25,L493)&gt;0,0,1))</f>
        <v>0</v>
      </c>
      <c r="AB493" s="115">
        <f t="shared" si="45"/>
        <v>0</v>
      </c>
      <c r="AC493" s="115">
        <f t="shared" si="46"/>
        <v>0</v>
      </c>
    </row>
    <row r="494" spans="2:29" s="68" customFormat="1" x14ac:dyDescent="0.35">
      <c r="B494" s="158"/>
      <c r="C494" s="181" t="str">
        <f>IF(L494=0,"",MAX($C$16:C493)+1)</f>
        <v/>
      </c>
      <c r="D494" s="122"/>
      <c r="E494" s="200"/>
      <c r="F494" s="201"/>
      <c r="G494" s="201"/>
      <c r="H494" s="201"/>
      <c r="I494" s="123"/>
      <c r="J494" s="201"/>
      <c r="K494" s="201"/>
      <c r="L494" s="201"/>
      <c r="M494" s="46"/>
      <c r="N494" s="108"/>
      <c r="O494" s="201"/>
      <c r="P494" s="207"/>
      <c r="Q494" s="201"/>
      <c r="R494" s="201"/>
      <c r="S494" s="145"/>
      <c r="U494" s="159" t="str">
        <f t="shared" si="47"/>
        <v/>
      </c>
      <c r="W494" s="70" t="str">
        <f t="shared" si="42"/>
        <v>N</v>
      </c>
      <c r="X494" s="70">
        <f t="shared" si="43"/>
        <v>0</v>
      </c>
      <c r="Y494" s="70">
        <f t="shared" si="44"/>
        <v>0</v>
      </c>
      <c r="Z494" s="70">
        <f>IF(H494=0,0,IF(COUNTIF(Lists!$B$3:$B$203,H494)&gt;0,0,1))</f>
        <v>0</v>
      </c>
      <c r="AA494" s="70">
        <f>IF(L494=0,0,IF(COUNTIF(Lists!$D$3:$D$25,L494)&gt;0,0,1))</f>
        <v>0</v>
      </c>
      <c r="AB494" s="115">
        <f t="shared" si="45"/>
        <v>0</v>
      </c>
      <c r="AC494" s="115">
        <f t="shared" si="46"/>
        <v>0</v>
      </c>
    </row>
    <row r="495" spans="2:29" s="68" customFormat="1" x14ac:dyDescent="0.35">
      <c r="B495" s="158"/>
      <c r="C495" s="181" t="str">
        <f>IF(L495=0,"",MAX($C$16:C494)+1)</f>
        <v/>
      </c>
      <c r="D495" s="122"/>
      <c r="E495" s="200"/>
      <c r="F495" s="201"/>
      <c r="G495" s="201"/>
      <c r="H495" s="201"/>
      <c r="I495" s="123"/>
      <c r="J495" s="201"/>
      <c r="K495" s="201"/>
      <c r="L495" s="201"/>
      <c r="M495" s="46"/>
      <c r="N495" s="108"/>
      <c r="O495" s="201"/>
      <c r="P495" s="207"/>
      <c r="Q495" s="201"/>
      <c r="R495" s="201"/>
      <c r="S495" s="145"/>
      <c r="U495" s="159" t="str">
        <f t="shared" si="47"/>
        <v/>
      </c>
      <c r="W495" s="70" t="str">
        <f t="shared" si="42"/>
        <v>N</v>
      </c>
      <c r="X495" s="70">
        <f t="shared" si="43"/>
        <v>0</v>
      </c>
      <c r="Y495" s="70">
        <f t="shared" si="44"/>
        <v>0</v>
      </c>
      <c r="Z495" s="70">
        <f>IF(H495=0,0,IF(COUNTIF(Lists!$B$3:$B$203,H495)&gt;0,0,1))</f>
        <v>0</v>
      </c>
      <c r="AA495" s="70">
        <f>IF(L495=0,0,IF(COUNTIF(Lists!$D$3:$D$25,L495)&gt;0,0,1))</f>
        <v>0</v>
      </c>
      <c r="AB495" s="115">
        <f t="shared" si="45"/>
        <v>0</v>
      </c>
      <c r="AC495" s="115">
        <f t="shared" si="46"/>
        <v>0</v>
      </c>
    </row>
    <row r="496" spans="2:29" s="68" customFormat="1" x14ac:dyDescent="0.35">
      <c r="B496" s="158"/>
      <c r="C496" s="181" t="str">
        <f>IF(L496=0,"",MAX($C$16:C495)+1)</f>
        <v/>
      </c>
      <c r="D496" s="122"/>
      <c r="E496" s="200"/>
      <c r="F496" s="201"/>
      <c r="G496" s="201"/>
      <c r="H496" s="201"/>
      <c r="I496" s="123"/>
      <c r="J496" s="201"/>
      <c r="K496" s="201"/>
      <c r="L496" s="201"/>
      <c r="M496" s="46"/>
      <c r="N496" s="108"/>
      <c r="O496" s="201"/>
      <c r="P496" s="207"/>
      <c r="Q496" s="201"/>
      <c r="R496" s="201"/>
      <c r="S496" s="145"/>
      <c r="U496" s="159" t="str">
        <f t="shared" si="47"/>
        <v/>
      </c>
      <c r="W496" s="70" t="str">
        <f t="shared" si="42"/>
        <v>N</v>
      </c>
      <c r="X496" s="70">
        <f t="shared" si="43"/>
        <v>0</v>
      </c>
      <c r="Y496" s="70">
        <f t="shared" si="44"/>
        <v>0</v>
      </c>
      <c r="Z496" s="70">
        <f>IF(H496=0,0,IF(COUNTIF(Lists!$B$3:$B$203,H496)&gt;0,0,1))</f>
        <v>0</v>
      </c>
      <c r="AA496" s="70">
        <f>IF(L496=0,0,IF(COUNTIF(Lists!$D$3:$D$25,L496)&gt;0,0,1))</f>
        <v>0</v>
      </c>
      <c r="AB496" s="115">
        <f t="shared" si="45"/>
        <v>0</v>
      </c>
      <c r="AC496" s="115">
        <f t="shared" si="46"/>
        <v>0</v>
      </c>
    </row>
    <row r="497" spans="2:29" s="68" customFormat="1" x14ac:dyDescent="0.35">
      <c r="B497" s="158"/>
      <c r="C497" s="181" t="str">
        <f>IF(L497=0,"",MAX($C$16:C496)+1)</f>
        <v/>
      </c>
      <c r="D497" s="122"/>
      <c r="E497" s="200"/>
      <c r="F497" s="201"/>
      <c r="G497" s="201"/>
      <c r="H497" s="201"/>
      <c r="I497" s="123"/>
      <c r="J497" s="201"/>
      <c r="K497" s="201"/>
      <c r="L497" s="201"/>
      <c r="M497" s="46"/>
      <c r="N497" s="108"/>
      <c r="O497" s="201"/>
      <c r="P497" s="207"/>
      <c r="Q497" s="201"/>
      <c r="R497" s="201"/>
      <c r="S497" s="145"/>
      <c r="U497" s="159" t="str">
        <f t="shared" si="47"/>
        <v/>
      </c>
      <c r="W497" s="70" t="str">
        <f t="shared" si="42"/>
        <v>N</v>
      </c>
      <c r="X497" s="70">
        <f t="shared" si="43"/>
        <v>0</v>
      </c>
      <c r="Y497" s="70">
        <f t="shared" si="44"/>
        <v>0</v>
      </c>
      <c r="Z497" s="70">
        <f>IF(H497=0,0,IF(COUNTIF(Lists!$B$3:$B$203,H497)&gt;0,0,1))</f>
        <v>0</v>
      </c>
      <c r="AA497" s="70">
        <f>IF(L497=0,0,IF(COUNTIF(Lists!$D$3:$D$25,L497)&gt;0,0,1))</f>
        <v>0</v>
      </c>
      <c r="AB497" s="115">
        <f t="shared" si="45"/>
        <v>0</v>
      </c>
      <c r="AC497" s="115">
        <f t="shared" si="46"/>
        <v>0</v>
      </c>
    </row>
    <row r="498" spans="2:29" s="68" customFormat="1" x14ac:dyDescent="0.35">
      <c r="B498" s="158"/>
      <c r="C498" s="181" t="str">
        <f>IF(L498=0,"",MAX($C$16:C497)+1)</f>
        <v/>
      </c>
      <c r="D498" s="122"/>
      <c r="E498" s="200"/>
      <c r="F498" s="201"/>
      <c r="G498" s="201"/>
      <c r="H498" s="201"/>
      <c r="I498" s="123"/>
      <c r="J498" s="201"/>
      <c r="K498" s="201"/>
      <c r="L498" s="201"/>
      <c r="M498" s="46"/>
      <c r="N498" s="108"/>
      <c r="O498" s="201"/>
      <c r="P498" s="207"/>
      <c r="Q498" s="201"/>
      <c r="R498" s="201"/>
      <c r="S498" s="145"/>
      <c r="U498" s="159" t="str">
        <f t="shared" si="47"/>
        <v/>
      </c>
      <c r="W498" s="70" t="str">
        <f t="shared" si="42"/>
        <v>N</v>
      </c>
      <c r="X498" s="70">
        <f t="shared" si="43"/>
        <v>0</v>
      </c>
      <c r="Y498" s="70">
        <f t="shared" si="44"/>
        <v>0</v>
      </c>
      <c r="Z498" s="70">
        <f>IF(H498=0,0,IF(COUNTIF(Lists!$B$3:$B$203,H498)&gt;0,0,1))</f>
        <v>0</v>
      </c>
      <c r="AA498" s="70">
        <f>IF(L498=0,0,IF(COUNTIF(Lists!$D$3:$D$25,L498)&gt;0,0,1))</f>
        <v>0</v>
      </c>
      <c r="AB498" s="115">
        <f t="shared" si="45"/>
        <v>0</v>
      </c>
      <c r="AC498" s="115">
        <f t="shared" si="46"/>
        <v>0</v>
      </c>
    </row>
    <row r="499" spans="2:29" s="68" customFormat="1" x14ac:dyDescent="0.35">
      <c r="B499" s="158"/>
      <c r="C499" s="181" t="str">
        <f>IF(L499=0,"",MAX($C$16:C498)+1)</f>
        <v/>
      </c>
      <c r="D499" s="122"/>
      <c r="E499" s="200"/>
      <c r="F499" s="201"/>
      <c r="G499" s="201"/>
      <c r="H499" s="201"/>
      <c r="I499" s="123"/>
      <c r="J499" s="201"/>
      <c r="K499" s="201"/>
      <c r="L499" s="201"/>
      <c r="M499" s="46"/>
      <c r="N499" s="108"/>
      <c r="O499" s="201"/>
      <c r="P499" s="207"/>
      <c r="Q499" s="201"/>
      <c r="R499" s="201"/>
      <c r="S499" s="145"/>
      <c r="U499" s="159" t="str">
        <f t="shared" si="47"/>
        <v/>
      </c>
      <c r="W499" s="70" t="str">
        <f t="shared" si="42"/>
        <v>N</v>
      </c>
      <c r="X499" s="70">
        <f t="shared" si="43"/>
        <v>0</v>
      </c>
      <c r="Y499" s="70">
        <f t="shared" si="44"/>
        <v>0</v>
      </c>
      <c r="Z499" s="70">
        <f>IF(H499=0,0,IF(COUNTIF(Lists!$B$3:$B$203,H499)&gt;0,0,1))</f>
        <v>0</v>
      </c>
      <c r="AA499" s="70">
        <f>IF(L499=0,0,IF(COUNTIF(Lists!$D$3:$D$25,L499)&gt;0,0,1))</f>
        <v>0</v>
      </c>
      <c r="AB499" s="115">
        <f t="shared" si="45"/>
        <v>0</v>
      </c>
      <c r="AC499" s="115">
        <f t="shared" si="46"/>
        <v>0</v>
      </c>
    </row>
    <row r="500" spans="2:29" s="68" customFormat="1" x14ac:dyDescent="0.35">
      <c r="B500" s="158"/>
      <c r="C500" s="181" t="str">
        <f>IF(L500=0,"",MAX($C$16:C499)+1)</f>
        <v/>
      </c>
      <c r="D500" s="122"/>
      <c r="E500" s="200"/>
      <c r="F500" s="201"/>
      <c r="G500" s="201"/>
      <c r="H500" s="201"/>
      <c r="I500" s="123"/>
      <c r="J500" s="201"/>
      <c r="K500" s="201"/>
      <c r="L500" s="201"/>
      <c r="M500" s="46"/>
      <c r="N500" s="108"/>
      <c r="O500" s="201"/>
      <c r="P500" s="207"/>
      <c r="Q500" s="201"/>
      <c r="R500" s="201"/>
      <c r="S500" s="145"/>
      <c r="U500" s="159" t="str">
        <f t="shared" si="47"/>
        <v/>
      </c>
      <c r="W500" s="70" t="str">
        <f t="shared" si="42"/>
        <v>N</v>
      </c>
      <c r="X500" s="70">
        <f t="shared" si="43"/>
        <v>0</v>
      </c>
      <c r="Y500" s="70">
        <f t="shared" si="44"/>
        <v>0</v>
      </c>
      <c r="Z500" s="70">
        <f>IF(H500=0,0,IF(COUNTIF(Lists!$B$3:$B$203,H500)&gt;0,0,1))</f>
        <v>0</v>
      </c>
      <c r="AA500" s="70">
        <f>IF(L500=0,0,IF(COUNTIF(Lists!$D$3:$D$25,L500)&gt;0,0,1))</f>
        <v>0</v>
      </c>
      <c r="AB500" s="115">
        <f t="shared" si="45"/>
        <v>0</v>
      </c>
      <c r="AC500" s="115">
        <f t="shared" si="46"/>
        <v>0</v>
      </c>
    </row>
    <row r="501" spans="2:29" s="68" customFormat="1" x14ac:dyDescent="0.35">
      <c r="B501" s="158"/>
      <c r="C501" s="181" t="str">
        <f>IF(L501=0,"",MAX($C$16:C500)+1)</f>
        <v/>
      </c>
      <c r="D501" s="122"/>
      <c r="E501" s="200"/>
      <c r="F501" s="201"/>
      <c r="G501" s="201"/>
      <c r="H501" s="201"/>
      <c r="I501" s="123"/>
      <c r="J501" s="201"/>
      <c r="K501" s="201"/>
      <c r="L501" s="201"/>
      <c r="M501" s="46"/>
      <c r="N501" s="108"/>
      <c r="O501" s="201"/>
      <c r="P501" s="207"/>
      <c r="Q501" s="201"/>
      <c r="R501" s="201"/>
      <c r="S501" s="145"/>
      <c r="U501" s="159" t="str">
        <f t="shared" ref="U501:U755" si="48">IF(SUM(X501:AC501)&gt;0,"ROW INCOMPLETE OR INVALID DATA ENTERED; ENTER/EDIT DATA IN REQUIRED FIELDS","")</f>
        <v/>
      </c>
      <c r="W501" s="70" t="str">
        <f t="shared" ref="W501:W755" si="49">IF(C501="","N","Y")</f>
        <v>N</v>
      </c>
      <c r="X501" s="70">
        <f t="shared" ref="X501:X755" si="50">IF(C501="",0,IF(OR(D501=0,E501=0,J501,K501=0,F501=0,G501=0,H501=0,I501=0,L501=0,M501=0,N501=0,O501=0,P501=0,Q501=0,R501=0),1,0))</f>
        <v>0</v>
      </c>
      <c r="Y501" s="70">
        <f t="shared" ref="Y501:Y755" si="51">IF(OR(D501=0,AND(D501&gt;=StartDate,D501&lt;=EndDate)),0,1)</f>
        <v>0</v>
      </c>
      <c r="Z501" s="70">
        <f>IF(H501=0,0,IF(COUNTIF(Lists!$B$3:$B$203,H501)&gt;0,0,1))</f>
        <v>0</v>
      </c>
      <c r="AA501" s="70">
        <f>IF(L501=0,0,IF(COUNTIF(Lists!$D$3:$D$25,L501)&gt;0,0,1))</f>
        <v>0</v>
      </c>
      <c r="AB501" s="115">
        <f t="shared" ref="AB501:AB755" si="52">IF(Q501=0,0,IF(COUNTIF(TransactionType,Q501)&gt;0,0,1))</f>
        <v>0</v>
      </c>
      <c r="AC501" s="115">
        <f t="shared" ref="AC501:AC755" si="53">IF(R501=0,0,IF(OR(COUNTIF(NewIntendedUses,R501)&gt;0,COUNTIF(UsedIntendedUses,R501)&gt;0),0,1))</f>
        <v>0</v>
      </c>
    </row>
    <row r="502" spans="2:29" s="68" customFormat="1" x14ac:dyDescent="0.35">
      <c r="B502" s="158"/>
      <c r="C502" s="181" t="str">
        <f>IF(L502=0,"",MAX($C$16:C501)+1)</f>
        <v/>
      </c>
      <c r="D502" s="122"/>
      <c r="E502" s="200"/>
      <c r="F502" s="201"/>
      <c r="G502" s="201"/>
      <c r="H502" s="201"/>
      <c r="I502" s="123"/>
      <c r="J502" s="201"/>
      <c r="K502" s="201"/>
      <c r="L502" s="201"/>
      <c r="M502" s="46"/>
      <c r="N502" s="108"/>
      <c r="O502" s="201"/>
      <c r="P502" s="207"/>
      <c r="Q502" s="201"/>
      <c r="R502" s="201"/>
      <c r="S502" s="145"/>
      <c r="U502" s="159" t="str">
        <f t="shared" si="48"/>
        <v/>
      </c>
      <c r="W502" s="70" t="str">
        <f t="shared" si="49"/>
        <v>N</v>
      </c>
      <c r="X502" s="70">
        <f t="shared" si="50"/>
        <v>0</v>
      </c>
      <c r="Y502" s="70">
        <f t="shared" si="51"/>
        <v>0</v>
      </c>
      <c r="Z502" s="70">
        <f>IF(H502=0,0,IF(COUNTIF(Lists!$B$3:$B$203,H502)&gt;0,0,1))</f>
        <v>0</v>
      </c>
      <c r="AA502" s="70">
        <f>IF(L502=0,0,IF(COUNTIF(Lists!$D$3:$D$25,L502)&gt;0,0,1))</f>
        <v>0</v>
      </c>
      <c r="AB502" s="115">
        <f t="shared" si="52"/>
        <v>0</v>
      </c>
      <c r="AC502" s="115">
        <f t="shared" si="53"/>
        <v>0</v>
      </c>
    </row>
    <row r="503" spans="2:29" s="68" customFormat="1" x14ac:dyDescent="0.35">
      <c r="B503" s="158"/>
      <c r="C503" s="181" t="str">
        <f>IF(L503=0,"",MAX($C$16:C502)+1)</f>
        <v/>
      </c>
      <c r="D503" s="122"/>
      <c r="E503" s="200"/>
      <c r="F503" s="201"/>
      <c r="G503" s="201"/>
      <c r="H503" s="201"/>
      <c r="I503" s="123"/>
      <c r="J503" s="201"/>
      <c r="K503" s="201"/>
      <c r="L503" s="201"/>
      <c r="M503" s="46"/>
      <c r="N503" s="108"/>
      <c r="O503" s="201"/>
      <c r="P503" s="207"/>
      <c r="Q503" s="201"/>
      <c r="R503" s="201"/>
      <c r="S503" s="145"/>
      <c r="U503" s="159" t="str">
        <f t="shared" si="48"/>
        <v/>
      </c>
      <c r="W503" s="70" t="str">
        <f t="shared" si="49"/>
        <v>N</v>
      </c>
      <c r="X503" s="70">
        <f t="shared" si="50"/>
        <v>0</v>
      </c>
      <c r="Y503" s="70">
        <f t="shared" si="51"/>
        <v>0</v>
      </c>
      <c r="Z503" s="70">
        <f>IF(H503=0,0,IF(COUNTIF(Lists!$B$3:$B$203,H503)&gt;0,0,1))</f>
        <v>0</v>
      </c>
      <c r="AA503" s="70">
        <f>IF(L503=0,0,IF(COUNTIF(Lists!$D$3:$D$25,L503)&gt;0,0,1))</f>
        <v>0</v>
      </c>
      <c r="AB503" s="115">
        <f t="shared" si="52"/>
        <v>0</v>
      </c>
      <c r="AC503" s="115">
        <f t="shared" si="53"/>
        <v>0</v>
      </c>
    </row>
    <row r="504" spans="2:29" s="68" customFormat="1" x14ac:dyDescent="0.35">
      <c r="B504" s="158"/>
      <c r="C504" s="181" t="str">
        <f>IF(L504=0,"",MAX($C$16:C503)+1)</f>
        <v/>
      </c>
      <c r="D504" s="122"/>
      <c r="E504" s="200"/>
      <c r="F504" s="201"/>
      <c r="G504" s="201"/>
      <c r="H504" s="201"/>
      <c r="I504" s="123"/>
      <c r="J504" s="201"/>
      <c r="K504" s="201"/>
      <c r="L504" s="201"/>
      <c r="M504" s="46"/>
      <c r="N504" s="108"/>
      <c r="O504" s="201"/>
      <c r="P504" s="207"/>
      <c r="Q504" s="201"/>
      <c r="R504" s="201"/>
      <c r="S504" s="145"/>
      <c r="U504" s="159" t="str">
        <f t="shared" si="48"/>
        <v/>
      </c>
      <c r="W504" s="70" t="str">
        <f t="shared" si="49"/>
        <v>N</v>
      </c>
      <c r="X504" s="70">
        <f t="shared" si="50"/>
        <v>0</v>
      </c>
      <c r="Y504" s="70">
        <f t="shared" si="51"/>
        <v>0</v>
      </c>
      <c r="Z504" s="70">
        <f>IF(H504=0,0,IF(COUNTIF(Lists!$B$3:$B$203,H504)&gt;0,0,1))</f>
        <v>0</v>
      </c>
      <c r="AA504" s="70">
        <f>IF(L504=0,0,IF(COUNTIF(Lists!$D$3:$D$25,L504)&gt;0,0,1))</f>
        <v>0</v>
      </c>
      <c r="AB504" s="115">
        <f t="shared" si="52"/>
        <v>0</v>
      </c>
      <c r="AC504" s="115">
        <f t="shared" si="53"/>
        <v>0</v>
      </c>
    </row>
    <row r="505" spans="2:29" s="68" customFormat="1" x14ac:dyDescent="0.35">
      <c r="B505" s="158"/>
      <c r="C505" s="181" t="str">
        <f>IF(L505=0,"",MAX($C$16:C504)+1)</f>
        <v/>
      </c>
      <c r="D505" s="122"/>
      <c r="E505" s="200"/>
      <c r="F505" s="201"/>
      <c r="G505" s="201"/>
      <c r="H505" s="201"/>
      <c r="I505" s="123"/>
      <c r="J505" s="201"/>
      <c r="K505" s="201"/>
      <c r="L505" s="201"/>
      <c r="M505" s="46"/>
      <c r="N505" s="108"/>
      <c r="O505" s="201"/>
      <c r="P505" s="207"/>
      <c r="Q505" s="201"/>
      <c r="R505" s="201"/>
      <c r="S505" s="145"/>
      <c r="U505" s="159" t="str">
        <f t="shared" si="48"/>
        <v/>
      </c>
      <c r="W505" s="70" t="str">
        <f t="shared" si="49"/>
        <v>N</v>
      </c>
      <c r="X505" s="70">
        <f t="shared" si="50"/>
        <v>0</v>
      </c>
      <c r="Y505" s="70">
        <f t="shared" si="51"/>
        <v>0</v>
      </c>
      <c r="Z505" s="70">
        <f>IF(H505=0,0,IF(COUNTIF(Lists!$B$3:$B$203,H505)&gt;0,0,1))</f>
        <v>0</v>
      </c>
      <c r="AA505" s="70">
        <f>IF(L505=0,0,IF(COUNTIF(Lists!$D$3:$D$25,L505)&gt;0,0,1))</f>
        <v>0</v>
      </c>
      <c r="AB505" s="115">
        <f t="shared" si="52"/>
        <v>0</v>
      </c>
      <c r="AC505" s="115">
        <f t="shared" si="53"/>
        <v>0</v>
      </c>
    </row>
    <row r="506" spans="2:29" s="68" customFormat="1" x14ac:dyDescent="0.35">
      <c r="B506" s="158"/>
      <c r="C506" s="181" t="str">
        <f>IF(L506=0,"",MAX($C$16:C505)+1)</f>
        <v/>
      </c>
      <c r="D506" s="122"/>
      <c r="E506" s="200"/>
      <c r="F506" s="201"/>
      <c r="G506" s="201"/>
      <c r="H506" s="201"/>
      <c r="I506" s="123"/>
      <c r="J506" s="201"/>
      <c r="K506" s="201"/>
      <c r="L506" s="201"/>
      <c r="M506" s="46"/>
      <c r="N506" s="108"/>
      <c r="O506" s="201"/>
      <c r="P506" s="207"/>
      <c r="Q506" s="201"/>
      <c r="R506" s="201"/>
      <c r="S506" s="145"/>
      <c r="U506" s="159" t="str">
        <f t="shared" si="48"/>
        <v/>
      </c>
      <c r="W506" s="70" t="str">
        <f t="shared" si="49"/>
        <v>N</v>
      </c>
      <c r="X506" s="70">
        <f t="shared" si="50"/>
        <v>0</v>
      </c>
      <c r="Y506" s="70">
        <f t="shared" si="51"/>
        <v>0</v>
      </c>
      <c r="Z506" s="70">
        <f>IF(H506=0,0,IF(COUNTIF(Lists!$B$3:$B$203,H506)&gt;0,0,1))</f>
        <v>0</v>
      </c>
      <c r="AA506" s="70">
        <f>IF(L506=0,0,IF(COUNTIF(Lists!$D$3:$D$25,L506)&gt;0,0,1))</f>
        <v>0</v>
      </c>
      <c r="AB506" s="115">
        <f t="shared" si="52"/>
        <v>0</v>
      </c>
      <c r="AC506" s="115">
        <f t="shared" si="53"/>
        <v>0</v>
      </c>
    </row>
    <row r="507" spans="2:29" s="68" customFormat="1" x14ac:dyDescent="0.35">
      <c r="B507" s="158"/>
      <c r="C507" s="181" t="str">
        <f>IF(L507=0,"",MAX($C$16:C506)+1)</f>
        <v/>
      </c>
      <c r="D507" s="122"/>
      <c r="E507" s="200"/>
      <c r="F507" s="201"/>
      <c r="G507" s="201"/>
      <c r="H507" s="201"/>
      <c r="I507" s="123"/>
      <c r="J507" s="201"/>
      <c r="K507" s="201"/>
      <c r="L507" s="201"/>
      <c r="M507" s="46"/>
      <c r="N507" s="108"/>
      <c r="O507" s="201"/>
      <c r="P507" s="207"/>
      <c r="Q507" s="201"/>
      <c r="R507" s="201"/>
      <c r="S507" s="145"/>
      <c r="U507" s="159" t="str">
        <f t="shared" si="48"/>
        <v/>
      </c>
      <c r="W507" s="70" t="str">
        <f t="shared" si="49"/>
        <v>N</v>
      </c>
      <c r="X507" s="70">
        <f t="shared" si="50"/>
        <v>0</v>
      </c>
      <c r="Y507" s="70">
        <f t="shared" si="51"/>
        <v>0</v>
      </c>
      <c r="Z507" s="70">
        <f>IF(H507=0,0,IF(COUNTIF(Lists!$B$3:$B$203,H507)&gt;0,0,1))</f>
        <v>0</v>
      </c>
      <c r="AA507" s="70">
        <f>IF(L507=0,0,IF(COUNTIF(Lists!$D$3:$D$25,L507)&gt;0,0,1))</f>
        <v>0</v>
      </c>
      <c r="AB507" s="115">
        <f t="shared" si="52"/>
        <v>0</v>
      </c>
      <c r="AC507" s="115">
        <f t="shared" si="53"/>
        <v>0</v>
      </c>
    </row>
    <row r="508" spans="2:29" s="68" customFormat="1" x14ac:dyDescent="0.35">
      <c r="B508" s="158"/>
      <c r="C508" s="181" t="str">
        <f>IF(L508=0,"",MAX($C$16:C507)+1)</f>
        <v/>
      </c>
      <c r="D508" s="122"/>
      <c r="E508" s="200"/>
      <c r="F508" s="201"/>
      <c r="G508" s="201"/>
      <c r="H508" s="201"/>
      <c r="I508" s="123"/>
      <c r="J508" s="201"/>
      <c r="K508" s="201"/>
      <c r="L508" s="201"/>
      <c r="M508" s="46"/>
      <c r="N508" s="108"/>
      <c r="O508" s="201"/>
      <c r="P508" s="207"/>
      <c r="Q508" s="201"/>
      <c r="R508" s="201"/>
      <c r="S508" s="145"/>
      <c r="U508" s="159" t="str">
        <f t="shared" si="48"/>
        <v/>
      </c>
      <c r="W508" s="70" t="str">
        <f t="shared" si="49"/>
        <v>N</v>
      </c>
      <c r="X508" s="70">
        <f t="shared" si="50"/>
        <v>0</v>
      </c>
      <c r="Y508" s="70">
        <f t="shared" si="51"/>
        <v>0</v>
      </c>
      <c r="Z508" s="70">
        <f>IF(H508=0,0,IF(COUNTIF(Lists!$B$3:$B$203,H508)&gt;0,0,1))</f>
        <v>0</v>
      </c>
      <c r="AA508" s="70">
        <f>IF(L508=0,0,IF(COUNTIF(Lists!$D$3:$D$25,L508)&gt;0,0,1))</f>
        <v>0</v>
      </c>
      <c r="AB508" s="115">
        <f t="shared" si="52"/>
        <v>0</v>
      </c>
      <c r="AC508" s="115">
        <f t="shared" si="53"/>
        <v>0</v>
      </c>
    </row>
    <row r="509" spans="2:29" s="68" customFormat="1" x14ac:dyDescent="0.35">
      <c r="B509" s="158"/>
      <c r="C509" s="181" t="str">
        <f>IF(L509=0,"",MAX($C$16:C508)+1)</f>
        <v/>
      </c>
      <c r="D509" s="122"/>
      <c r="E509" s="200"/>
      <c r="F509" s="201"/>
      <c r="G509" s="201"/>
      <c r="H509" s="201"/>
      <c r="I509" s="123"/>
      <c r="J509" s="201"/>
      <c r="K509" s="201"/>
      <c r="L509" s="201"/>
      <c r="M509" s="46"/>
      <c r="N509" s="108"/>
      <c r="O509" s="201"/>
      <c r="P509" s="207"/>
      <c r="Q509" s="201"/>
      <c r="R509" s="201"/>
      <c r="S509" s="145"/>
      <c r="U509" s="159" t="str">
        <f t="shared" si="48"/>
        <v/>
      </c>
      <c r="W509" s="70" t="str">
        <f t="shared" si="49"/>
        <v>N</v>
      </c>
      <c r="X509" s="70">
        <f t="shared" si="50"/>
        <v>0</v>
      </c>
      <c r="Y509" s="70">
        <f t="shared" si="51"/>
        <v>0</v>
      </c>
      <c r="Z509" s="70">
        <f>IF(H509=0,0,IF(COUNTIF(Lists!$B$3:$B$203,H509)&gt;0,0,1))</f>
        <v>0</v>
      </c>
      <c r="AA509" s="70">
        <f>IF(L509=0,0,IF(COUNTIF(Lists!$D$3:$D$25,L509)&gt;0,0,1))</f>
        <v>0</v>
      </c>
      <c r="AB509" s="115">
        <f t="shared" si="52"/>
        <v>0</v>
      </c>
      <c r="AC509" s="115">
        <f t="shared" si="53"/>
        <v>0</v>
      </c>
    </row>
    <row r="510" spans="2:29" s="68" customFormat="1" x14ac:dyDescent="0.35">
      <c r="B510" s="158"/>
      <c r="C510" s="181" t="str">
        <f>IF(L510=0,"",MAX($C$16:C509)+1)</f>
        <v/>
      </c>
      <c r="D510" s="122"/>
      <c r="E510" s="200"/>
      <c r="F510" s="201"/>
      <c r="G510" s="201"/>
      <c r="H510" s="201"/>
      <c r="I510" s="123"/>
      <c r="J510" s="201"/>
      <c r="K510" s="201"/>
      <c r="L510" s="201"/>
      <c r="M510" s="46"/>
      <c r="N510" s="108"/>
      <c r="O510" s="201"/>
      <c r="P510" s="207"/>
      <c r="Q510" s="201"/>
      <c r="R510" s="201"/>
      <c r="S510" s="145"/>
      <c r="U510" s="159" t="str">
        <f t="shared" si="48"/>
        <v/>
      </c>
      <c r="W510" s="70" t="str">
        <f t="shared" si="49"/>
        <v>N</v>
      </c>
      <c r="X510" s="70">
        <f t="shared" si="50"/>
        <v>0</v>
      </c>
      <c r="Y510" s="70">
        <f t="shared" si="51"/>
        <v>0</v>
      </c>
      <c r="Z510" s="70">
        <f>IF(H510=0,0,IF(COUNTIF(Lists!$B$3:$B$203,H510)&gt;0,0,1))</f>
        <v>0</v>
      </c>
      <c r="AA510" s="70">
        <f>IF(L510=0,0,IF(COUNTIF(Lists!$D$3:$D$25,L510)&gt;0,0,1))</f>
        <v>0</v>
      </c>
      <c r="AB510" s="115">
        <f t="shared" si="52"/>
        <v>0</v>
      </c>
      <c r="AC510" s="115">
        <f t="shared" si="53"/>
        <v>0</v>
      </c>
    </row>
    <row r="511" spans="2:29" s="68" customFormat="1" x14ac:dyDescent="0.35">
      <c r="B511" s="158"/>
      <c r="C511" s="181" t="str">
        <f>IF(L511=0,"",MAX($C$16:C510)+1)</f>
        <v/>
      </c>
      <c r="D511" s="122"/>
      <c r="E511" s="200"/>
      <c r="F511" s="201"/>
      <c r="G511" s="201"/>
      <c r="H511" s="201"/>
      <c r="I511" s="123"/>
      <c r="J511" s="201"/>
      <c r="K511" s="201"/>
      <c r="L511" s="201"/>
      <c r="M511" s="46"/>
      <c r="N511" s="108"/>
      <c r="O511" s="201"/>
      <c r="P511" s="207"/>
      <c r="Q511" s="201"/>
      <c r="R511" s="201"/>
      <c r="S511" s="145"/>
      <c r="U511" s="159" t="str">
        <f t="shared" si="48"/>
        <v/>
      </c>
      <c r="W511" s="70" t="str">
        <f t="shared" si="49"/>
        <v>N</v>
      </c>
      <c r="X511" s="70">
        <f t="shared" si="50"/>
        <v>0</v>
      </c>
      <c r="Y511" s="70">
        <f t="shared" si="51"/>
        <v>0</v>
      </c>
      <c r="Z511" s="70">
        <f>IF(H511=0,0,IF(COUNTIF(Lists!$B$3:$B$203,H511)&gt;0,0,1))</f>
        <v>0</v>
      </c>
      <c r="AA511" s="70">
        <f>IF(L511=0,0,IF(COUNTIF(Lists!$D$3:$D$25,L511)&gt;0,0,1))</f>
        <v>0</v>
      </c>
      <c r="AB511" s="115">
        <f t="shared" si="52"/>
        <v>0</v>
      </c>
      <c r="AC511" s="115">
        <f t="shared" si="53"/>
        <v>0</v>
      </c>
    </row>
    <row r="512" spans="2:29" s="68" customFormat="1" x14ac:dyDescent="0.35">
      <c r="B512" s="158"/>
      <c r="C512" s="181" t="str">
        <f>IF(L512=0,"",MAX($C$16:C511)+1)</f>
        <v/>
      </c>
      <c r="D512" s="122"/>
      <c r="E512" s="200"/>
      <c r="F512" s="201"/>
      <c r="G512" s="201"/>
      <c r="H512" s="201"/>
      <c r="I512" s="123"/>
      <c r="J512" s="201"/>
      <c r="K512" s="201"/>
      <c r="L512" s="201"/>
      <c r="M512" s="46"/>
      <c r="N512" s="108"/>
      <c r="O512" s="201"/>
      <c r="P512" s="207"/>
      <c r="Q512" s="201"/>
      <c r="R512" s="201"/>
      <c r="S512" s="145"/>
      <c r="U512" s="159" t="str">
        <f t="shared" si="48"/>
        <v/>
      </c>
      <c r="W512" s="70" t="str">
        <f t="shared" si="49"/>
        <v>N</v>
      </c>
      <c r="X512" s="70">
        <f t="shared" si="50"/>
        <v>0</v>
      </c>
      <c r="Y512" s="70">
        <f t="shared" si="51"/>
        <v>0</v>
      </c>
      <c r="Z512" s="70">
        <f>IF(H512=0,0,IF(COUNTIF(Lists!$B$3:$B$203,H512)&gt;0,0,1))</f>
        <v>0</v>
      </c>
      <c r="AA512" s="70">
        <f>IF(L512=0,0,IF(COUNTIF(Lists!$D$3:$D$25,L512)&gt;0,0,1))</f>
        <v>0</v>
      </c>
      <c r="AB512" s="115">
        <f t="shared" si="52"/>
        <v>0</v>
      </c>
      <c r="AC512" s="115">
        <f t="shared" si="53"/>
        <v>0</v>
      </c>
    </row>
    <row r="513" spans="2:29" s="68" customFormat="1" x14ac:dyDescent="0.35">
      <c r="B513" s="158"/>
      <c r="C513" s="181" t="str">
        <f>IF(L513=0,"",MAX($C$16:C512)+1)</f>
        <v/>
      </c>
      <c r="D513" s="122"/>
      <c r="E513" s="200"/>
      <c r="F513" s="201"/>
      <c r="G513" s="201"/>
      <c r="H513" s="201"/>
      <c r="I513" s="123"/>
      <c r="J513" s="201"/>
      <c r="K513" s="201"/>
      <c r="L513" s="201"/>
      <c r="M513" s="46"/>
      <c r="N513" s="108"/>
      <c r="O513" s="201"/>
      <c r="P513" s="207"/>
      <c r="Q513" s="201"/>
      <c r="R513" s="201"/>
      <c r="S513" s="145"/>
      <c r="U513" s="159" t="str">
        <f t="shared" si="48"/>
        <v/>
      </c>
      <c r="W513" s="70" t="str">
        <f t="shared" si="49"/>
        <v>N</v>
      </c>
      <c r="X513" s="70">
        <f t="shared" si="50"/>
        <v>0</v>
      </c>
      <c r="Y513" s="70">
        <f t="shared" si="51"/>
        <v>0</v>
      </c>
      <c r="Z513" s="70">
        <f>IF(H513=0,0,IF(COUNTIF(Lists!$B$3:$B$203,H513)&gt;0,0,1))</f>
        <v>0</v>
      </c>
      <c r="AA513" s="70">
        <f>IF(L513=0,0,IF(COUNTIF(Lists!$D$3:$D$25,L513)&gt;0,0,1))</f>
        <v>0</v>
      </c>
      <c r="AB513" s="115">
        <f t="shared" si="52"/>
        <v>0</v>
      </c>
      <c r="AC513" s="115">
        <f t="shared" si="53"/>
        <v>0</v>
      </c>
    </row>
    <row r="514" spans="2:29" s="68" customFormat="1" x14ac:dyDescent="0.35">
      <c r="B514" s="158"/>
      <c r="C514" s="181" t="str">
        <f>IF(L514=0,"",MAX($C$16:C513)+1)</f>
        <v/>
      </c>
      <c r="D514" s="122"/>
      <c r="E514" s="200"/>
      <c r="F514" s="201"/>
      <c r="G514" s="201"/>
      <c r="H514" s="201"/>
      <c r="I514" s="123"/>
      <c r="J514" s="201"/>
      <c r="K514" s="201"/>
      <c r="L514" s="201"/>
      <c r="M514" s="46"/>
      <c r="N514" s="108"/>
      <c r="O514" s="201"/>
      <c r="P514" s="207"/>
      <c r="Q514" s="201"/>
      <c r="R514" s="201"/>
      <c r="S514" s="145"/>
      <c r="U514" s="159" t="str">
        <f t="shared" si="48"/>
        <v/>
      </c>
      <c r="W514" s="70" t="str">
        <f t="shared" si="49"/>
        <v>N</v>
      </c>
      <c r="X514" s="70">
        <f t="shared" si="50"/>
        <v>0</v>
      </c>
      <c r="Y514" s="70">
        <f t="shared" si="51"/>
        <v>0</v>
      </c>
      <c r="Z514" s="70">
        <f>IF(H514=0,0,IF(COUNTIF(Lists!$B$3:$B$203,H514)&gt;0,0,1))</f>
        <v>0</v>
      </c>
      <c r="AA514" s="70">
        <f>IF(L514=0,0,IF(COUNTIF(Lists!$D$3:$D$25,L514)&gt;0,0,1))</f>
        <v>0</v>
      </c>
      <c r="AB514" s="115">
        <f t="shared" si="52"/>
        <v>0</v>
      </c>
      <c r="AC514" s="115">
        <f t="shared" si="53"/>
        <v>0</v>
      </c>
    </row>
    <row r="515" spans="2:29" x14ac:dyDescent="0.35">
      <c r="B515" s="149"/>
      <c r="C515" s="181" t="str">
        <f>IF(L515=0,"",MAX($C$16:C514)+1)</f>
        <v/>
      </c>
      <c r="D515" s="122"/>
      <c r="E515" s="200"/>
      <c r="F515" s="201"/>
      <c r="G515" s="201"/>
      <c r="H515" s="201"/>
      <c r="I515" s="123"/>
      <c r="J515" s="201"/>
      <c r="K515" s="201"/>
      <c r="L515" s="201"/>
      <c r="M515" s="46"/>
      <c r="N515" s="108"/>
      <c r="O515" s="201"/>
      <c r="P515" s="207"/>
      <c r="Q515" s="201"/>
      <c r="R515" s="201"/>
      <c r="S515" s="145"/>
      <c r="U515" s="159" t="str">
        <f t="shared" si="48"/>
        <v/>
      </c>
      <c r="V515" s="68"/>
      <c r="W515" s="70" t="str">
        <f t="shared" si="49"/>
        <v>N</v>
      </c>
      <c r="X515" s="70">
        <f t="shared" si="50"/>
        <v>0</v>
      </c>
      <c r="Y515" s="70">
        <f t="shared" si="51"/>
        <v>0</v>
      </c>
      <c r="Z515" s="70">
        <f>IF(H515=0,0,IF(COUNTIF(Lists!$B$3:$B$203,H515)&gt;0,0,1))</f>
        <v>0</v>
      </c>
      <c r="AA515" s="70">
        <f>IF(L515=0,0,IF(COUNTIF(Lists!$D$3:$D$25,L515)&gt;0,0,1))</f>
        <v>0</v>
      </c>
      <c r="AB515" s="115">
        <f t="shared" si="52"/>
        <v>0</v>
      </c>
      <c r="AC515" s="115">
        <f t="shared" si="53"/>
        <v>0</v>
      </c>
    </row>
    <row r="516" spans="2:29" x14ac:dyDescent="0.35">
      <c r="B516" s="149"/>
      <c r="C516" s="181" t="str">
        <f>IF(L516=0,"",MAX($C$16:C515)+1)</f>
        <v/>
      </c>
      <c r="D516" s="122"/>
      <c r="E516" s="200"/>
      <c r="F516" s="201"/>
      <c r="G516" s="201"/>
      <c r="H516" s="201"/>
      <c r="I516" s="123"/>
      <c r="J516" s="201"/>
      <c r="K516" s="201"/>
      <c r="L516" s="201"/>
      <c r="M516" s="46"/>
      <c r="N516" s="108"/>
      <c r="O516" s="201"/>
      <c r="P516" s="207"/>
      <c r="Q516" s="201"/>
      <c r="R516" s="201"/>
      <c r="S516" s="145"/>
      <c r="U516" s="159" t="str">
        <f t="shared" si="48"/>
        <v/>
      </c>
      <c r="V516" s="68"/>
      <c r="W516" s="70" t="str">
        <f t="shared" si="49"/>
        <v>N</v>
      </c>
      <c r="X516" s="70">
        <f t="shared" si="50"/>
        <v>0</v>
      </c>
      <c r="Y516" s="70">
        <f t="shared" si="51"/>
        <v>0</v>
      </c>
      <c r="Z516" s="70">
        <f>IF(H516=0,0,IF(COUNTIF(Lists!$B$3:$B$203,H516)&gt;0,0,1))</f>
        <v>0</v>
      </c>
      <c r="AA516" s="70">
        <f>IF(L516=0,0,IF(COUNTIF(Lists!$D$3:$D$25,L516)&gt;0,0,1))</f>
        <v>0</v>
      </c>
      <c r="AB516" s="115">
        <f t="shared" si="52"/>
        <v>0</v>
      </c>
      <c r="AC516" s="115">
        <f t="shared" si="53"/>
        <v>0</v>
      </c>
    </row>
    <row r="517" spans="2:29" x14ac:dyDescent="0.35">
      <c r="B517" s="149"/>
      <c r="C517" s="181" t="str">
        <f>IF(L517=0,"",MAX($C$16:C516)+1)</f>
        <v/>
      </c>
      <c r="D517" s="122"/>
      <c r="E517" s="200"/>
      <c r="F517" s="201"/>
      <c r="G517" s="201"/>
      <c r="H517" s="201"/>
      <c r="I517" s="123"/>
      <c r="J517" s="201"/>
      <c r="K517" s="201"/>
      <c r="L517" s="201"/>
      <c r="M517" s="46"/>
      <c r="N517" s="108"/>
      <c r="O517" s="201"/>
      <c r="P517" s="207"/>
      <c r="Q517" s="201"/>
      <c r="R517" s="201"/>
      <c r="S517" s="145"/>
      <c r="U517" s="159" t="str">
        <f t="shared" si="48"/>
        <v/>
      </c>
      <c r="V517" s="68"/>
      <c r="W517" s="70" t="str">
        <f t="shared" si="49"/>
        <v>N</v>
      </c>
      <c r="X517" s="70">
        <f t="shared" si="50"/>
        <v>0</v>
      </c>
      <c r="Y517" s="70">
        <f t="shared" si="51"/>
        <v>0</v>
      </c>
      <c r="Z517" s="70">
        <f>IF(H517=0,0,IF(COUNTIF(Lists!$B$3:$B$203,H517)&gt;0,0,1))</f>
        <v>0</v>
      </c>
      <c r="AA517" s="70">
        <f>IF(L517=0,0,IF(COUNTIF(Lists!$D$3:$D$25,L517)&gt;0,0,1))</f>
        <v>0</v>
      </c>
      <c r="AB517" s="115">
        <f t="shared" si="52"/>
        <v>0</v>
      </c>
      <c r="AC517" s="115">
        <f t="shared" si="53"/>
        <v>0</v>
      </c>
    </row>
    <row r="518" spans="2:29" x14ac:dyDescent="0.35">
      <c r="B518" s="149"/>
      <c r="C518" s="181" t="str">
        <f>IF(L518=0,"",MAX($C$16:C517)+1)</f>
        <v/>
      </c>
      <c r="D518" s="122"/>
      <c r="E518" s="200"/>
      <c r="F518" s="201"/>
      <c r="G518" s="201"/>
      <c r="H518" s="201"/>
      <c r="I518" s="123"/>
      <c r="J518" s="201"/>
      <c r="K518" s="201"/>
      <c r="L518" s="201"/>
      <c r="M518" s="46"/>
      <c r="N518" s="108"/>
      <c r="O518" s="201"/>
      <c r="P518" s="207"/>
      <c r="Q518" s="201"/>
      <c r="R518" s="201"/>
      <c r="S518" s="145"/>
      <c r="U518" s="159" t="str">
        <f t="shared" si="48"/>
        <v/>
      </c>
      <c r="V518" s="68"/>
      <c r="W518" s="70" t="str">
        <f t="shared" si="49"/>
        <v>N</v>
      </c>
      <c r="X518" s="70">
        <f t="shared" si="50"/>
        <v>0</v>
      </c>
      <c r="Y518" s="70">
        <f t="shared" si="51"/>
        <v>0</v>
      </c>
      <c r="Z518" s="70">
        <f>IF(H518=0,0,IF(COUNTIF(Lists!$B$3:$B$203,H518)&gt;0,0,1))</f>
        <v>0</v>
      </c>
      <c r="AA518" s="70">
        <f>IF(L518=0,0,IF(COUNTIF(Lists!$D$3:$D$25,L518)&gt;0,0,1))</f>
        <v>0</v>
      </c>
      <c r="AB518" s="115">
        <f t="shared" si="52"/>
        <v>0</v>
      </c>
      <c r="AC518" s="115">
        <f t="shared" si="53"/>
        <v>0</v>
      </c>
    </row>
    <row r="519" spans="2:29" x14ac:dyDescent="0.35">
      <c r="B519" s="149"/>
      <c r="C519" s="181" t="str">
        <f>IF(L519=0,"",MAX($C$16:C518)+1)</f>
        <v/>
      </c>
      <c r="D519" s="122"/>
      <c r="E519" s="200"/>
      <c r="F519" s="201"/>
      <c r="G519" s="201"/>
      <c r="H519" s="201"/>
      <c r="I519" s="123"/>
      <c r="J519" s="201"/>
      <c r="K519" s="201"/>
      <c r="L519" s="201"/>
      <c r="M519" s="46"/>
      <c r="N519" s="108"/>
      <c r="O519" s="201"/>
      <c r="P519" s="207"/>
      <c r="Q519" s="201"/>
      <c r="R519" s="201"/>
      <c r="S519" s="145"/>
      <c r="U519" s="159" t="str">
        <f t="shared" si="48"/>
        <v/>
      </c>
      <c r="V519" s="68"/>
      <c r="W519" s="70" t="str">
        <f t="shared" si="49"/>
        <v>N</v>
      </c>
      <c r="X519" s="70">
        <f t="shared" si="50"/>
        <v>0</v>
      </c>
      <c r="Y519" s="70">
        <f t="shared" si="51"/>
        <v>0</v>
      </c>
      <c r="Z519" s="70">
        <f>IF(H519=0,0,IF(COUNTIF(Lists!$B$3:$B$203,H519)&gt;0,0,1))</f>
        <v>0</v>
      </c>
      <c r="AA519" s="70">
        <f>IF(L519=0,0,IF(COUNTIF(Lists!$D$3:$D$25,L519)&gt;0,0,1))</f>
        <v>0</v>
      </c>
      <c r="AB519" s="115">
        <f t="shared" si="52"/>
        <v>0</v>
      </c>
      <c r="AC519" s="115">
        <f t="shared" si="53"/>
        <v>0</v>
      </c>
    </row>
    <row r="520" spans="2:29" x14ac:dyDescent="0.35">
      <c r="B520" s="149"/>
      <c r="C520" s="181" t="str">
        <f>IF(L520=0,"",MAX($C$16:C519)+1)</f>
        <v/>
      </c>
      <c r="D520" s="122"/>
      <c r="E520" s="200"/>
      <c r="F520" s="201"/>
      <c r="G520" s="201"/>
      <c r="H520" s="201"/>
      <c r="I520" s="123"/>
      <c r="J520" s="201"/>
      <c r="K520" s="201"/>
      <c r="L520" s="201"/>
      <c r="M520" s="46"/>
      <c r="N520" s="108"/>
      <c r="O520" s="201"/>
      <c r="P520" s="207"/>
      <c r="Q520" s="201"/>
      <c r="R520" s="201"/>
      <c r="S520" s="145"/>
      <c r="U520" s="159" t="str">
        <f t="shared" si="48"/>
        <v/>
      </c>
      <c r="V520" s="68"/>
      <c r="W520" s="70" t="str">
        <f t="shared" si="49"/>
        <v>N</v>
      </c>
      <c r="X520" s="70">
        <f t="shared" si="50"/>
        <v>0</v>
      </c>
      <c r="Y520" s="70">
        <f t="shared" si="51"/>
        <v>0</v>
      </c>
      <c r="Z520" s="70">
        <f>IF(H520=0,0,IF(COUNTIF(Lists!$B$3:$B$203,H520)&gt;0,0,1))</f>
        <v>0</v>
      </c>
      <c r="AA520" s="70">
        <f>IF(L520=0,0,IF(COUNTIF(Lists!$D$3:$D$25,L520)&gt;0,0,1))</f>
        <v>0</v>
      </c>
      <c r="AB520" s="115">
        <f t="shared" si="52"/>
        <v>0</v>
      </c>
      <c r="AC520" s="115">
        <f t="shared" si="53"/>
        <v>0</v>
      </c>
    </row>
    <row r="521" spans="2:29" x14ac:dyDescent="0.35">
      <c r="B521" s="149"/>
      <c r="C521" s="181" t="str">
        <f>IF(L521=0,"",MAX($C$16:C520)+1)</f>
        <v/>
      </c>
      <c r="D521" s="122"/>
      <c r="E521" s="200"/>
      <c r="F521" s="201"/>
      <c r="G521" s="201"/>
      <c r="H521" s="201"/>
      <c r="I521" s="123"/>
      <c r="J521" s="201"/>
      <c r="K521" s="201"/>
      <c r="L521" s="201"/>
      <c r="M521" s="46"/>
      <c r="N521" s="108"/>
      <c r="O521" s="201"/>
      <c r="P521" s="207"/>
      <c r="Q521" s="201"/>
      <c r="R521" s="201"/>
      <c r="S521" s="145"/>
      <c r="U521" s="159" t="str">
        <f t="shared" si="48"/>
        <v/>
      </c>
      <c r="V521" s="68"/>
      <c r="W521" s="70" t="str">
        <f t="shared" si="49"/>
        <v>N</v>
      </c>
      <c r="X521" s="70">
        <f t="shared" si="50"/>
        <v>0</v>
      </c>
      <c r="Y521" s="70">
        <f t="shared" si="51"/>
        <v>0</v>
      </c>
      <c r="Z521" s="70">
        <f>IF(H521=0,0,IF(COUNTIF(Lists!$B$3:$B$203,H521)&gt;0,0,1))</f>
        <v>0</v>
      </c>
      <c r="AA521" s="70">
        <f>IF(L521=0,0,IF(COUNTIF(Lists!$D$3:$D$25,L521)&gt;0,0,1))</f>
        <v>0</v>
      </c>
      <c r="AB521" s="115">
        <f t="shared" si="52"/>
        <v>0</v>
      </c>
      <c r="AC521" s="115">
        <f t="shared" si="53"/>
        <v>0</v>
      </c>
    </row>
    <row r="522" spans="2:29" x14ac:dyDescent="0.35">
      <c r="B522" s="149"/>
      <c r="C522" s="181" t="str">
        <f>IF(L522=0,"",MAX($C$16:C521)+1)</f>
        <v/>
      </c>
      <c r="D522" s="122"/>
      <c r="E522" s="200"/>
      <c r="F522" s="201"/>
      <c r="G522" s="201"/>
      <c r="H522" s="201"/>
      <c r="I522" s="123"/>
      <c r="J522" s="201"/>
      <c r="K522" s="201"/>
      <c r="L522" s="201"/>
      <c r="M522" s="46"/>
      <c r="N522" s="108"/>
      <c r="O522" s="201"/>
      <c r="P522" s="207"/>
      <c r="Q522" s="201"/>
      <c r="R522" s="201"/>
      <c r="S522" s="145"/>
      <c r="U522" s="159" t="str">
        <f t="shared" si="48"/>
        <v/>
      </c>
      <c r="V522" s="68"/>
      <c r="W522" s="70" t="str">
        <f t="shared" si="49"/>
        <v>N</v>
      </c>
      <c r="X522" s="70">
        <f t="shared" si="50"/>
        <v>0</v>
      </c>
      <c r="Y522" s="70">
        <f t="shared" si="51"/>
        <v>0</v>
      </c>
      <c r="Z522" s="70">
        <f>IF(H522=0,0,IF(COUNTIF(Lists!$B$3:$B$203,H522)&gt;0,0,1))</f>
        <v>0</v>
      </c>
      <c r="AA522" s="70">
        <f>IF(L522=0,0,IF(COUNTIF(Lists!$D$3:$D$25,L522)&gt;0,0,1))</f>
        <v>0</v>
      </c>
      <c r="AB522" s="115">
        <f t="shared" si="52"/>
        <v>0</v>
      </c>
      <c r="AC522" s="115">
        <f t="shared" si="53"/>
        <v>0</v>
      </c>
    </row>
    <row r="523" spans="2:29" x14ac:dyDescent="0.35">
      <c r="B523" s="149"/>
      <c r="C523" s="181" t="str">
        <f>IF(L523=0,"",MAX($C$16:C522)+1)</f>
        <v/>
      </c>
      <c r="D523" s="122"/>
      <c r="E523" s="200"/>
      <c r="F523" s="201"/>
      <c r="G523" s="201"/>
      <c r="H523" s="201"/>
      <c r="I523" s="123"/>
      <c r="J523" s="201"/>
      <c r="K523" s="201"/>
      <c r="L523" s="201"/>
      <c r="M523" s="46"/>
      <c r="N523" s="108"/>
      <c r="O523" s="201"/>
      <c r="P523" s="207"/>
      <c r="Q523" s="201"/>
      <c r="R523" s="201"/>
      <c r="S523" s="145"/>
      <c r="U523" s="159" t="str">
        <f t="shared" si="48"/>
        <v/>
      </c>
      <c r="V523" s="68"/>
      <c r="W523" s="70" t="str">
        <f t="shared" si="49"/>
        <v>N</v>
      </c>
      <c r="X523" s="70">
        <f t="shared" si="50"/>
        <v>0</v>
      </c>
      <c r="Y523" s="70">
        <f t="shared" si="51"/>
        <v>0</v>
      </c>
      <c r="Z523" s="70">
        <f>IF(H523=0,0,IF(COUNTIF(Lists!$B$3:$B$203,H523)&gt;0,0,1))</f>
        <v>0</v>
      </c>
      <c r="AA523" s="70">
        <f>IF(L523=0,0,IF(COUNTIF(Lists!$D$3:$D$25,L523)&gt;0,0,1))</f>
        <v>0</v>
      </c>
      <c r="AB523" s="115">
        <f t="shared" si="52"/>
        <v>0</v>
      </c>
      <c r="AC523" s="115">
        <f t="shared" si="53"/>
        <v>0</v>
      </c>
    </row>
    <row r="524" spans="2:29" x14ac:dyDescent="0.35">
      <c r="B524" s="149"/>
      <c r="C524" s="181" t="str">
        <f>IF(L524=0,"",MAX($C$16:C523)+1)</f>
        <v/>
      </c>
      <c r="D524" s="122"/>
      <c r="E524" s="200"/>
      <c r="F524" s="201"/>
      <c r="G524" s="201"/>
      <c r="H524" s="201"/>
      <c r="I524" s="123"/>
      <c r="J524" s="201"/>
      <c r="K524" s="201"/>
      <c r="L524" s="201"/>
      <c r="M524" s="46"/>
      <c r="N524" s="108"/>
      <c r="O524" s="201"/>
      <c r="P524" s="207"/>
      <c r="Q524" s="201"/>
      <c r="R524" s="201"/>
      <c r="S524" s="145"/>
      <c r="U524" s="159" t="str">
        <f t="shared" si="48"/>
        <v/>
      </c>
      <c r="V524" s="68"/>
      <c r="W524" s="70" t="str">
        <f t="shared" si="49"/>
        <v>N</v>
      </c>
      <c r="X524" s="70">
        <f t="shared" si="50"/>
        <v>0</v>
      </c>
      <c r="Y524" s="70">
        <f t="shared" si="51"/>
        <v>0</v>
      </c>
      <c r="Z524" s="70">
        <f>IF(H524=0,0,IF(COUNTIF(Lists!$B$3:$B$203,H524)&gt;0,0,1))</f>
        <v>0</v>
      </c>
      <c r="AA524" s="70">
        <f>IF(L524=0,0,IF(COUNTIF(Lists!$D$3:$D$25,L524)&gt;0,0,1))</f>
        <v>0</v>
      </c>
      <c r="AB524" s="115">
        <f t="shared" si="52"/>
        <v>0</v>
      </c>
      <c r="AC524" s="115">
        <f t="shared" si="53"/>
        <v>0</v>
      </c>
    </row>
    <row r="525" spans="2:29" x14ac:dyDescent="0.35">
      <c r="B525" s="149"/>
      <c r="C525" s="181" t="str">
        <f>IF(L525=0,"",MAX($C$16:C524)+1)</f>
        <v/>
      </c>
      <c r="D525" s="122"/>
      <c r="E525" s="200"/>
      <c r="F525" s="201"/>
      <c r="G525" s="201"/>
      <c r="H525" s="201"/>
      <c r="I525" s="123"/>
      <c r="J525" s="201"/>
      <c r="K525" s="201"/>
      <c r="L525" s="201"/>
      <c r="M525" s="46"/>
      <c r="N525" s="108"/>
      <c r="O525" s="201"/>
      <c r="P525" s="207"/>
      <c r="Q525" s="201"/>
      <c r="R525" s="201"/>
      <c r="S525" s="145"/>
      <c r="U525" s="159" t="str">
        <f t="shared" si="48"/>
        <v/>
      </c>
      <c r="V525" s="68"/>
      <c r="W525" s="70" t="str">
        <f t="shared" si="49"/>
        <v>N</v>
      </c>
      <c r="X525" s="70">
        <f t="shared" si="50"/>
        <v>0</v>
      </c>
      <c r="Y525" s="70">
        <f t="shared" si="51"/>
        <v>0</v>
      </c>
      <c r="Z525" s="70">
        <f>IF(H525=0,0,IF(COUNTIF(Lists!$B$3:$B$203,H525)&gt;0,0,1))</f>
        <v>0</v>
      </c>
      <c r="AA525" s="70">
        <f>IF(L525=0,0,IF(COUNTIF(Lists!$D$3:$D$25,L525)&gt;0,0,1))</f>
        <v>0</v>
      </c>
      <c r="AB525" s="115">
        <f t="shared" si="52"/>
        <v>0</v>
      </c>
      <c r="AC525" s="115">
        <f t="shared" si="53"/>
        <v>0</v>
      </c>
    </row>
    <row r="526" spans="2:29" x14ac:dyDescent="0.35">
      <c r="B526" s="149"/>
      <c r="C526" s="181" t="str">
        <f>IF(L526=0,"",MAX($C$16:C525)+1)</f>
        <v/>
      </c>
      <c r="D526" s="122"/>
      <c r="E526" s="200"/>
      <c r="F526" s="201"/>
      <c r="G526" s="201"/>
      <c r="H526" s="201"/>
      <c r="I526" s="123"/>
      <c r="J526" s="201"/>
      <c r="K526" s="201"/>
      <c r="L526" s="201"/>
      <c r="M526" s="46"/>
      <c r="N526" s="108"/>
      <c r="O526" s="201"/>
      <c r="P526" s="207"/>
      <c r="Q526" s="201"/>
      <c r="R526" s="201"/>
      <c r="S526" s="145"/>
      <c r="U526" s="159" t="str">
        <f t="shared" si="48"/>
        <v/>
      </c>
      <c r="V526" s="68"/>
      <c r="W526" s="70" t="str">
        <f t="shared" si="49"/>
        <v>N</v>
      </c>
      <c r="X526" s="70">
        <f t="shared" si="50"/>
        <v>0</v>
      </c>
      <c r="Y526" s="70">
        <f t="shared" si="51"/>
        <v>0</v>
      </c>
      <c r="Z526" s="70">
        <f>IF(H526=0,0,IF(COUNTIF(Lists!$B$3:$B$203,H526)&gt;0,0,1))</f>
        <v>0</v>
      </c>
      <c r="AA526" s="70">
        <f>IF(L526=0,0,IF(COUNTIF(Lists!$D$3:$D$25,L526)&gt;0,0,1))</f>
        <v>0</v>
      </c>
      <c r="AB526" s="115">
        <f t="shared" si="52"/>
        <v>0</v>
      </c>
      <c r="AC526" s="115">
        <f t="shared" si="53"/>
        <v>0</v>
      </c>
    </row>
    <row r="527" spans="2:29" x14ac:dyDescent="0.35">
      <c r="B527" s="149"/>
      <c r="C527" s="181" t="str">
        <f>IF(L527=0,"",MAX($C$16:C526)+1)</f>
        <v/>
      </c>
      <c r="D527" s="122"/>
      <c r="E527" s="200"/>
      <c r="F527" s="201"/>
      <c r="G527" s="201"/>
      <c r="H527" s="201"/>
      <c r="I527" s="123"/>
      <c r="J527" s="201"/>
      <c r="K527" s="201"/>
      <c r="L527" s="201"/>
      <c r="M527" s="46"/>
      <c r="N527" s="108"/>
      <c r="O527" s="201"/>
      <c r="P527" s="207"/>
      <c r="Q527" s="201"/>
      <c r="R527" s="201"/>
      <c r="S527" s="145"/>
      <c r="U527" s="159" t="str">
        <f t="shared" si="48"/>
        <v/>
      </c>
      <c r="V527" s="68"/>
      <c r="W527" s="70" t="str">
        <f t="shared" si="49"/>
        <v>N</v>
      </c>
      <c r="X527" s="70">
        <f t="shared" si="50"/>
        <v>0</v>
      </c>
      <c r="Y527" s="70">
        <f t="shared" si="51"/>
        <v>0</v>
      </c>
      <c r="Z527" s="70">
        <f>IF(H527=0,0,IF(COUNTIF(Lists!$B$3:$B$203,H527)&gt;0,0,1))</f>
        <v>0</v>
      </c>
      <c r="AA527" s="70">
        <f>IF(L527=0,0,IF(COUNTIF(Lists!$D$3:$D$25,L527)&gt;0,0,1))</f>
        <v>0</v>
      </c>
      <c r="AB527" s="115">
        <f t="shared" si="52"/>
        <v>0</v>
      </c>
      <c r="AC527" s="115">
        <f t="shared" si="53"/>
        <v>0</v>
      </c>
    </row>
    <row r="528" spans="2:29" x14ac:dyDescent="0.35">
      <c r="B528" s="149"/>
      <c r="C528" s="181" t="str">
        <f>IF(L528=0,"",MAX($C$16:C527)+1)</f>
        <v/>
      </c>
      <c r="D528" s="122"/>
      <c r="E528" s="200"/>
      <c r="F528" s="201"/>
      <c r="G528" s="201"/>
      <c r="H528" s="201"/>
      <c r="I528" s="123"/>
      <c r="J528" s="201"/>
      <c r="K528" s="201"/>
      <c r="L528" s="201"/>
      <c r="M528" s="46"/>
      <c r="N528" s="108"/>
      <c r="O528" s="201"/>
      <c r="P528" s="207"/>
      <c r="Q528" s="201"/>
      <c r="R528" s="201"/>
      <c r="S528" s="145"/>
      <c r="U528" s="159" t="str">
        <f t="shared" si="48"/>
        <v/>
      </c>
      <c r="V528" s="68"/>
      <c r="W528" s="70" t="str">
        <f t="shared" si="49"/>
        <v>N</v>
      </c>
      <c r="X528" s="70">
        <f t="shared" si="50"/>
        <v>0</v>
      </c>
      <c r="Y528" s="70">
        <f t="shared" si="51"/>
        <v>0</v>
      </c>
      <c r="Z528" s="70">
        <f>IF(H528=0,0,IF(COUNTIF(Lists!$B$3:$B$203,H528)&gt;0,0,1))</f>
        <v>0</v>
      </c>
      <c r="AA528" s="70">
        <f>IF(L528=0,0,IF(COUNTIF(Lists!$D$3:$D$25,L528)&gt;0,0,1))</f>
        <v>0</v>
      </c>
      <c r="AB528" s="115">
        <f t="shared" si="52"/>
        <v>0</v>
      </c>
      <c r="AC528" s="115">
        <f t="shared" si="53"/>
        <v>0</v>
      </c>
    </row>
    <row r="529" spans="2:29" x14ac:dyDescent="0.35">
      <c r="B529" s="149"/>
      <c r="C529" s="181" t="str">
        <f>IF(L529=0,"",MAX($C$16:C528)+1)</f>
        <v/>
      </c>
      <c r="D529" s="122"/>
      <c r="E529" s="200"/>
      <c r="F529" s="201"/>
      <c r="G529" s="201"/>
      <c r="H529" s="201"/>
      <c r="I529" s="123"/>
      <c r="J529" s="201"/>
      <c r="K529" s="201"/>
      <c r="L529" s="201"/>
      <c r="M529" s="46"/>
      <c r="N529" s="108"/>
      <c r="O529" s="201"/>
      <c r="P529" s="207"/>
      <c r="Q529" s="201"/>
      <c r="R529" s="201"/>
      <c r="S529" s="145"/>
      <c r="U529" s="159" t="str">
        <f t="shared" si="48"/>
        <v/>
      </c>
      <c r="V529" s="68"/>
      <c r="W529" s="70" t="str">
        <f t="shared" si="49"/>
        <v>N</v>
      </c>
      <c r="X529" s="70">
        <f t="shared" si="50"/>
        <v>0</v>
      </c>
      <c r="Y529" s="70">
        <f t="shared" si="51"/>
        <v>0</v>
      </c>
      <c r="Z529" s="70">
        <f>IF(H529=0,0,IF(COUNTIF(Lists!$B$3:$B$203,H529)&gt;0,0,1))</f>
        <v>0</v>
      </c>
      <c r="AA529" s="70">
        <f>IF(L529=0,0,IF(COUNTIF(Lists!$D$3:$D$25,L529)&gt;0,0,1))</f>
        <v>0</v>
      </c>
      <c r="AB529" s="115">
        <f t="shared" si="52"/>
        <v>0</v>
      </c>
      <c r="AC529" s="115">
        <f t="shared" si="53"/>
        <v>0</v>
      </c>
    </row>
    <row r="530" spans="2:29" x14ac:dyDescent="0.35">
      <c r="B530" s="149"/>
      <c r="C530" s="181" t="str">
        <f>IF(L530=0,"",MAX($C$16:C529)+1)</f>
        <v/>
      </c>
      <c r="D530" s="122"/>
      <c r="E530" s="200"/>
      <c r="F530" s="201"/>
      <c r="G530" s="201"/>
      <c r="H530" s="201"/>
      <c r="I530" s="123"/>
      <c r="J530" s="201"/>
      <c r="K530" s="201"/>
      <c r="L530" s="201"/>
      <c r="M530" s="46"/>
      <c r="N530" s="108"/>
      <c r="O530" s="201"/>
      <c r="P530" s="207"/>
      <c r="Q530" s="201"/>
      <c r="R530" s="201"/>
      <c r="S530" s="145"/>
      <c r="U530" s="159" t="str">
        <f t="shared" si="48"/>
        <v/>
      </c>
      <c r="V530" s="68"/>
      <c r="W530" s="70" t="str">
        <f t="shared" si="49"/>
        <v>N</v>
      </c>
      <c r="X530" s="70">
        <f t="shared" si="50"/>
        <v>0</v>
      </c>
      <c r="Y530" s="70">
        <f t="shared" si="51"/>
        <v>0</v>
      </c>
      <c r="Z530" s="70">
        <f>IF(H530=0,0,IF(COUNTIF(Lists!$B$3:$B$203,H530)&gt;0,0,1))</f>
        <v>0</v>
      </c>
      <c r="AA530" s="70">
        <f>IF(L530=0,0,IF(COUNTIF(Lists!$D$3:$D$25,L530)&gt;0,0,1))</f>
        <v>0</v>
      </c>
      <c r="AB530" s="115">
        <f t="shared" si="52"/>
        <v>0</v>
      </c>
      <c r="AC530" s="115">
        <f t="shared" si="53"/>
        <v>0</v>
      </c>
    </row>
    <row r="531" spans="2:29" x14ac:dyDescent="0.35">
      <c r="B531" s="149"/>
      <c r="C531" s="181" t="str">
        <f>IF(L531=0,"",MAX($C$16:C530)+1)</f>
        <v/>
      </c>
      <c r="D531" s="122"/>
      <c r="E531" s="200"/>
      <c r="F531" s="201"/>
      <c r="G531" s="201"/>
      <c r="H531" s="201"/>
      <c r="I531" s="123"/>
      <c r="J531" s="201"/>
      <c r="K531" s="201"/>
      <c r="L531" s="201"/>
      <c r="M531" s="46"/>
      <c r="N531" s="108"/>
      <c r="O531" s="201"/>
      <c r="P531" s="207"/>
      <c r="Q531" s="201"/>
      <c r="R531" s="201"/>
      <c r="S531" s="145"/>
      <c r="U531" s="159" t="str">
        <f t="shared" si="48"/>
        <v/>
      </c>
      <c r="V531" s="68"/>
      <c r="W531" s="70" t="str">
        <f t="shared" si="49"/>
        <v>N</v>
      </c>
      <c r="X531" s="70">
        <f t="shared" si="50"/>
        <v>0</v>
      </c>
      <c r="Y531" s="70">
        <f t="shared" si="51"/>
        <v>0</v>
      </c>
      <c r="Z531" s="70">
        <f>IF(H531=0,0,IF(COUNTIF(Lists!$B$3:$B$203,H531)&gt;0,0,1))</f>
        <v>0</v>
      </c>
      <c r="AA531" s="70">
        <f>IF(L531=0,0,IF(COUNTIF(Lists!$D$3:$D$25,L531)&gt;0,0,1))</f>
        <v>0</v>
      </c>
      <c r="AB531" s="115">
        <f t="shared" si="52"/>
        <v>0</v>
      </c>
      <c r="AC531" s="115">
        <f t="shared" si="53"/>
        <v>0</v>
      </c>
    </row>
    <row r="532" spans="2:29" x14ac:dyDescent="0.35">
      <c r="B532" s="149"/>
      <c r="C532" s="181" t="str">
        <f>IF(L532=0,"",MAX($C$16:C531)+1)</f>
        <v/>
      </c>
      <c r="D532" s="122"/>
      <c r="E532" s="200"/>
      <c r="F532" s="201"/>
      <c r="G532" s="201"/>
      <c r="H532" s="201"/>
      <c r="I532" s="123"/>
      <c r="J532" s="201"/>
      <c r="K532" s="201"/>
      <c r="L532" s="201"/>
      <c r="M532" s="46"/>
      <c r="N532" s="108"/>
      <c r="O532" s="201"/>
      <c r="P532" s="207"/>
      <c r="Q532" s="201"/>
      <c r="R532" s="201"/>
      <c r="S532" s="145"/>
      <c r="U532" s="159" t="str">
        <f t="shared" si="48"/>
        <v/>
      </c>
      <c r="V532" s="68"/>
      <c r="W532" s="70" t="str">
        <f t="shared" si="49"/>
        <v>N</v>
      </c>
      <c r="X532" s="70">
        <f t="shared" si="50"/>
        <v>0</v>
      </c>
      <c r="Y532" s="70">
        <f t="shared" si="51"/>
        <v>0</v>
      </c>
      <c r="Z532" s="70">
        <f>IF(H532=0,0,IF(COUNTIF(Lists!$B$3:$B$203,H532)&gt;0,0,1))</f>
        <v>0</v>
      </c>
      <c r="AA532" s="70">
        <f>IF(L532=0,0,IF(COUNTIF(Lists!$D$3:$D$25,L532)&gt;0,0,1))</f>
        <v>0</v>
      </c>
      <c r="AB532" s="115">
        <f t="shared" si="52"/>
        <v>0</v>
      </c>
      <c r="AC532" s="115">
        <f t="shared" si="53"/>
        <v>0</v>
      </c>
    </row>
    <row r="533" spans="2:29" x14ac:dyDescent="0.35">
      <c r="B533" s="149"/>
      <c r="C533" s="181" t="str">
        <f>IF(L533=0,"",MAX($C$16:C532)+1)</f>
        <v/>
      </c>
      <c r="D533" s="122"/>
      <c r="E533" s="200"/>
      <c r="F533" s="201"/>
      <c r="G533" s="201"/>
      <c r="H533" s="201"/>
      <c r="I533" s="123"/>
      <c r="J533" s="201"/>
      <c r="K533" s="201"/>
      <c r="L533" s="201"/>
      <c r="M533" s="46"/>
      <c r="N533" s="108"/>
      <c r="O533" s="201"/>
      <c r="P533" s="207"/>
      <c r="Q533" s="201"/>
      <c r="R533" s="201"/>
      <c r="S533" s="145"/>
      <c r="U533" s="159" t="str">
        <f t="shared" si="48"/>
        <v/>
      </c>
      <c r="V533" s="68"/>
      <c r="W533" s="70" t="str">
        <f t="shared" si="49"/>
        <v>N</v>
      </c>
      <c r="X533" s="70">
        <f t="shared" si="50"/>
        <v>0</v>
      </c>
      <c r="Y533" s="70">
        <f t="shared" si="51"/>
        <v>0</v>
      </c>
      <c r="Z533" s="70">
        <f>IF(H533=0,0,IF(COUNTIF(Lists!$B$3:$B$203,H533)&gt;0,0,1))</f>
        <v>0</v>
      </c>
      <c r="AA533" s="70">
        <f>IF(L533=0,0,IF(COUNTIF(Lists!$D$3:$D$25,L533)&gt;0,0,1))</f>
        <v>0</v>
      </c>
      <c r="AB533" s="115">
        <f t="shared" si="52"/>
        <v>0</v>
      </c>
      <c r="AC533" s="115">
        <f t="shared" si="53"/>
        <v>0</v>
      </c>
    </row>
    <row r="534" spans="2:29" x14ac:dyDescent="0.35">
      <c r="B534" s="149"/>
      <c r="C534" s="181" t="str">
        <f>IF(L534=0,"",MAX($C$16:C533)+1)</f>
        <v/>
      </c>
      <c r="D534" s="122"/>
      <c r="E534" s="200"/>
      <c r="F534" s="201"/>
      <c r="G534" s="201"/>
      <c r="H534" s="201"/>
      <c r="I534" s="123"/>
      <c r="J534" s="201"/>
      <c r="K534" s="201"/>
      <c r="L534" s="201"/>
      <c r="M534" s="46"/>
      <c r="N534" s="108"/>
      <c r="O534" s="201"/>
      <c r="P534" s="207"/>
      <c r="Q534" s="201"/>
      <c r="R534" s="201"/>
      <c r="S534" s="145"/>
      <c r="U534" s="159" t="str">
        <f t="shared" si="48"/>
        <v/>
      </c>
      <c r="V534" s="68"/>
      <c r="W534" s="70" t="str">
        <f t="shared" si="49"/>
        <v>N</v>
      </c>
      <c r="X534" s="70">
        <f t="shared" si="50"/>
        <v>0</v>
      </c>
      <c r="Y534" s="70">
        <f t="shared" si="51"/>
        <v>0</v>
      </c>
      <c r="Z534" s="70">
        <f>IF(H534=0,0,IF(COUNTIF(Lists!$B$3:$B$203,H534)&gt;0,0,1))</f>
        <v>0</v>
      </c>
      <c r="AA534" s="70">
        <f>IF(L534=0,0,IF(COUNTIF(Lists!$D$3:$D$25,L534)&gt;0,0,1))</f>
        <v>0</v>
      </c>
      <c r="AB534" s="115">
        <f t="shared" si="52"/>
        <v>0</v>
      </c>
      <c r="AC534" s="115">
        <f t="shared" si="53"/>
        <v>0</v>
      </c>
    </row>
    <row r="535" spans="2:29" x14ac:dyDescent="0.35">
      <c r="B535" s="149"/>
      <c r="C535" s="181" t="str">
        <f>IF(L535=0,"",MAX($C$16:C534)+1)</f>
        <v/>
      </c>
      <c r="D535" s="122"/>
      <c r="E535" s="200"/>
      <c r="F535" s="201"/>
      <c r="G535" s="201"/>
      <c r="H535" s="201"/>
      <c r="I535" s="123"/>
      <c r="J535" s="201"/>
      <c r="K535" s="201"/>
      <c r="L535" s="201"/>
      <c r="M535" s="46"/>
      <c r="N535" s="108"/>
      <c r="O535" s="201"/>
      <c r="P535" s="207"/>
      <c r="Q535" s="201"/>
      <c r="R535" s="201"/>
      <c r="S535" s="145"/>
      <c r="U535" s="159" t="str">
        <f t="shared" si="48"/>
        <v/>
      </c>
      <c r="V535" s="68"/>
      <c r="W535" s="70" t="str">
        <f t="shared" si="49"/>
        <v>N</v>
      </c>
      <c r="X535" s="70">
        <f t="shared" si="50"/>
        <v>0</v>
      </c>
      <c r="Y535" s="70">
        <f t="shared" si="51"/>
        <v>0</v>
      </c>
      <c r="Z535" s="70">
        <f>IF(H535=0,0,IF(COUNTIF(Lists!$B$3:$B$203,H535)&gt;0,0,1))</f>
        <v>0</v>
      </c>
      <c r="AA535" s="70">
        <f>IF(L535=0,0,IF(COUNTIF(Lists!$D$3:$D$25,L535)&gt;0,0,1))</f>
        <v>0</v>
      </c>
      <c r="AB535" s="115">
        <f t="shared" si="52"/>
        <v>0</v>
      </c>
      <c r="AC535" s="115">
        <f t="shared" si="53"/>
        <v>0</v>
      </c>
    </row>
    <row r="536" spans="2:29" x14ac:dyDescent="0.35">
      <c r="B536" s="149"/>
      <c r="C536" s="181" t="str">
        <f>IF(L536=0,"",MAX($C$16:C535)+1)</f>
        <v/>
      </c>
      <c r="D536" s="122"/>
      <c r="E536" s="200"/>
      <c r="F536" s="201"/>
      <c r="G536" s="201"/>
      <c r="H536" s="201"/>
      <c r="I536" s="123"/>
      <c r="J536" s="201"/>
      <c r="K536" s="201"/>
      <c r="L536" s="201"/>
      <c r="M536" s="46"/>
      <c r="N536" s="108"/>
      <c r="O536" s="201"/>
      <c r="P536" s="207"/>
      <c r="Q536" s="201"/>
      <c r="R536" s="201"/>
      <c r="S536" s="145"/>
      <c r="U536" s="159" t="str">
        <f t="shared" si="48"/>
        <v/>
      </c>
      <c r="V536" s="68"/>
      <c r="W536" s="70" t="str">
        <f t="shared" si="49"/>
        <v>N</v>
      </c>
      <c r="X536" s="70">
        <f t="shared" si="50"/>
        <v>0</v>
      </c>
      <c r="Y536" s="70">
        <f t="shared" si="51"/>
        <v>0</v>
      </c>
      <c r="Z536" s="70">
        <f>IF(H536=0,0,IF(COUNTIF(Lists!$B$3:$B$203,H536)&gt;0,0,1))</f>
        <v>0</v>
      </c>
      <c r="AA536" s="70">
        <f>IF(L536=0,0,IF(COUNTIF(Lists!$D$3:$D$25,L536)&gt;0,0,1))</f>
        <v>0</v>
      </c>
      <c r="AB536" s="115">
        <f t="shared" si="52"/>
        <v>0</v>
      </c>
      <c r="AC536" s="115">
        <f t="shared" si="53"/>
        <v>0</v>
      </c>
    </row>
    <row r="537" spans="2:29" x14ac:dyDescent="0.35">
      <c r="B537" s="149"/>
      <c r="C537" s="181" t="str">
        <f>IF(L537=0,"",MAX($C$16:C536)+1)</f>
        <v/>
      </c>
      <c r="D537" s="122"/>
      <c r="E537" s="200"/>
      <c r="F537" s="201"/>
      <c r="G537" s="201"/>
      <c r="H537" s="201"/>
      <c r="I537" s="123"/>
      <c r="J537" s="201"/>
      <c r="K537" s="201"/>
      <c r="L537" s="201"/>
      <c r="M537" s="46"/>
      <c r="N537" s="108"/>
      <c r="O537" s="201"/>
      <c r="P537" s="207"/>
      <c r="Q537" s="201"/>
      <c r="R537" s="201"/>
      <c r="S537" s="145"/>
      <c r="U537" s="159" t="str">
        <f t="shared" si="48"/>
        <v/>
      </c>
      <c r="V537" s="68"/>
      <c r="W537" s="70" t="str">
        <f t="shared" si="49"/>
        <v>N</v>
      </c>
      <c r="X537" s="70">
        <f t="shared" si="50"/>
        <v>0</v>
      </c>
      <c r="Y537" s="70">
        <f t="shared" si="51"/>
        <v>0</v>
      </c>
      <c r="Z537" s="70">
        <f>IF(H537=0,0,IF(COUNTIF(Lists!$B$3:$B$203,H537)&gt;0,0,1))</f>
        <v>0</v>
      </c>
      <c r="AA537" s="70">
        <f>IF(L537=0,0,IF(COUNTIF(Lists!$D$3:$D$25,L537)&gt;0,0,1))</f>
        <v>0</v>
      </c>
      <c r="AB537" s="115">
        <f t="shared" si="52"/>
        <v>0</v>
      </c>
      <c r="AC537" s="115">
        <f t="shared" si="53"/>
        <v>0</v>
      </c>
    </row>
    <row r="538" spans="2:29" x14ac:dyDescent="0.35">
      <c r="B538" s="149"/>
      <c r="C538" s="181" t="str">
        <f>IF(L538=0,"",MAX($C$16:C537)+1)</f>
        <v/>
      </c>
      <c r="D538" s="122"/>
      <c r="E538" s="200"/>
      <c r="F538" s="201"/>
      <c r="G538" s="201"/>
      <c r="H538" s="201"/>
      <c r="I538" s="123"/>
      <c r="J538" s="201"/>
      <c r="K538" s="201"/>
      <c r="L538" s="201"/>
      <c r="M538" s="46"/>
      <c r="N538" s="108"/>
      <c r="O538" s="201"/>
      <c r="P538" s="207"/>
      <c r="Q538" s="201"/>
      <c r="R538" s="201"/>
      <c r="S538" s="145"/>
      <c r="U538" s="159" t="str">
        <f t="shared" si="48"/>
        <v/>
      </c>
      <c r="V538" s="68"/>
      <c r="W538" s="70" t="str">
        <f t="shared" si="49"/>
        <v>N</v>
      </c>
      <c r="X538" s="70">
        <f t="shared" si="50"/>
        <v>0</v>
      </c>
      <c r="Y538" s="70">
        <f t="shared" si="51"/>
        <v>0</v>
      </c>
      <c r="Z538" s="70">
        <f>IF(H538=0,0,IF(COUNTIF(Lists!$B$3:$B$203,H538)&gt;0,0,1))</f>
        <v>0</v>
      </c>
      <c r="AA538" s="70">
        <f>IF(L538=0,0,IF(COUNTIF(Lists!$D$3:$D$25,L538)&gt;0,0,1))</f>
        <v>0</v>
      </c>
      <c r="AB538" s="115">
        <f t="shared" si="52"/>
        <v>0</v>
      </c>
      <c r="AC538" s="115">
        <f t="shared" si="53"/>
        <v>0</v>
      </c>
    </row>
    <row r="539" spans="2:29" x14ac:dyDescent="0.35">
      <c r="B539" s="149"/>
      <c r="C539" s="181" t="str">
        <f>IF(L539=0,"",MAX($C$16:C538)+1)</f>
        <v/>
      </c>
      <c r="D539" s="122"/>
      <c r="E539" s="200"/>
      <c r="F539" s="201"/>
      <c r="G539" s="201"/>
      <c r="H539" s="201"/>
      <c r="I539" s="123"/>
      <c r="J539" s="201"/>
      <c r="K539" s="201"/>
      <c r="L539" s="201"/>
      <c r="M539" s="46"/>
      <c r="N539" s="108"/>
      <c r="O539" s="201"/>
      <c r="P539" s="207"/>
      <c r="Q539" s="201"/>
      <c r="R539" s="201"/>
      <c r="S539" s="145"/>
      <c r="U539" s="159" t="str">
        <f t="shared" si="48"/>
        <v/>
      </c>
      <c r="V539" s="68"/>
      <c r="W539" s="70" t="str">
        <f t="shared" si="49"/>
        <v>N</v>
      </c>
      <c r="X539" s="70">
        <f t="shared" si="50"/>
        <v>0</v>
      </c>
      <c r="Y539" s="70">
        <f t="shared" si="51"/>
        <v>0</v>
      </c>
      <c r="Z539" s="70">
        <f>IF(H539=0,0,IF(COUNTIF(Lists!$B$3:$B$203,H539)&gt;0,0,1))</f>
        <v>0</v>
      </c>
      <c r="AA539" s="70">
        <f>IF(L539=0,0,IF(COUNTIF(Lists!$D$3:$D$25,L539)&gt;0,0,1))</f>
        <v>0</v>
      </c>
      <c r="AB539" s="115">
        <f t="shared" si="52"/>
        <v>0</v>
      </c>
      <c r="AC539" s="115">
        <f t="shared" si="53"/>
        <v>0</v>
      </c>
    </row>
    <row r="540" spans="2:29" x14ac:dyDescent="0.35">
      <c r="B540" s="149"/>
      <c r="C540" s="181" t="str">
        <f>IF(L540=0,"",MAX($C$16:C539)+1)</f>
        <v/>
      </c>
      <c r="D540" s="122"/>
      <c r="E540" s="200"/>
      <c r="F540" s="201"/>
      <c r="G540" s="201"/>
      <c r="H540" s="201"/>
      <c r="I540" s="123"/>
      <c r="J540" s="201"/>
      <c r="K540" s="201"/>
      <c r="L540" s="201"/>
      <c r="M540" s="46"/>
      <c r="N540" s="108"/>
      <c r="O540" s="201"/>
      <c r="P540" s="207"/>
      <c r="Q540" s="201"/>
      <c r="R540" s="201"/>
      <c r="S540" s="145"/>
      <c r="U540" s="159" t="str">
        <f t="shared" si="48"/>
        <v/>
      </c>
      <c r="V540" s="68"/>
      <c r="W540" s="70" t="str">
        <f t="shared" si="49"/>
        <v>N</v>
      </c>
      <c r="X540" s="70">
        <f t="shared" si="50"/>
        <v>0</v>
      </c>
      <c r="Y540" s="70">
        <f t="shared" si="51"/>
        <v>0</v>
      </c>
      <c r="Z540" s="70">
        <f>IF(H540=0,0,IF(COUNTIF(Lists!$B$3:$B$203,H540)&gt;0,0,1))</f>
        <v>0</v>
      </c>
      <c r="AA540" s="70">
        <f>IF(L540=0,0,IF(COUNTIF(Lists!$D$3:$D$25,L540)&gt;0,0,1))</f>
        <v>0</v>
      </c>
      <c r="AB540" s="115">
        <f t="shared" si="52"/>
        <v>0</v>
      </c>
      <c r="AC540" s="115">
        <f t="shared" si="53"/>
        <v>0</v>
      </c>
    </row>
    <row r="541" spans="2:29" ht="14.25" customHeight="1" x14ac:dyDescent="0.35">
      <c r="B541" s="149"/>
      <c r="C541" s="181" t="str">
        <f>IF(L541=0,"",MAX($C$16:C540)+1)</f>
        <v/>
      </c>
      <c r="D541" s="122"/>
      <c r="E541" s="200"/>
      <c r="F541" s="201"/>
      <c r="G541" s="201"/>
      <c r="H541" s="201"/>
      <c r="I541" s="123"/>
      <c r="J541" s="201"/>
      <c r="K541" s="201"/>
      <c r="L541" s="201"/>
      <c r="M541" s="46"/>
      <c r="N541" s="108"/>
      <c r="O541" s="201"/>
      <c r="P541" s="207"/>
      <c r="Q541" s="201"/>
      <c r="R541" s="201"/>
      <c r="S541" s="145"/>
      <c r="U541" s="159" t="str">
        <f t="shared" si="48"/>
        <v/>
      </c>
      <c r="V541" s="68"/>
      <c r="W541" s="70" t="str">
        <f t="shared" si="49"/>
        <v>N</v>
      </c>
      <c r="X541" s="70">
        <f t="shared" si="50"/>
        <v>0</v>
      </c>
      <c r="Y541" s="70">
        <f t="shared" si="51"/>
        <v>0</v>
      </c>
      <c r="Z541" s="70">
        <f>IF(H541=0,0,IF(COUNTIF(Lists!$B$3:$B$203,H541)&gt;0,0,1))</f>
        <v>0</v>
      </c>
      <c r="AA541" s="70">
        <f>IF(L541=0,0,IF(COUNTIF(Lists!$D$3:$D$25,L541)&gt;0,0,1))</f>
        <v>0</v>
      </c>
      <c r="AB541" s="115">
        <f t="shared" si="52"/>
        <v>0</v>
      </c>
      <c r="AC541" s="115">
        <f t="shared" si="53"/>
        <v>0</v>
      </c>
    </row>
    <row r="542" spans="2:29" x14ac:dyDescent="0.35">
      <c r="B542" s="149"/>
      <c r="C542" s="181" t="str">
        <f>IF(L542=0,"",MAX($C$16:C541)+1)</f>
        <v/>
      </c>
      <c r="D542" s="122"/>
      <c r="E542" s="200"/>
      <c r="F542" s="201"/>
      <c r="G542" s="201"/>
      <c r="H542" s="201"/>
      <c r="I542" s="123"/>
      <c r="J542" s="201"/>
      <c r="K542" s="201"/>
      <c r="L542" s="201"/>
      <c r="M542" s="46"/>
      <c r="N542" s="108"/>
      <c r="O542" s="201"/>
      <c r="P542" s="207"/>
      <c r="Q542" s="201"/>
      <c r="R542" s="201"/>
      <c r="S542" s="145"/>
      <c r="U542" s="159" t="str">
        <f t="shared" si="48"/>
        <v/>
      </c>
      <c r="V542" s="68"/>
      <c r="W542" s="70" t="str">
        <f t="shared" si="49"/>
        <v>N</v>
      </c>
      <c r="X542" s="70">
        <f t="shared" si="50"/>
        <v>0</v>
      </c>
      <c r="Y542" s="70">
        <f t="shared" si="51"/>
        <v>0</v>
      </c>
      <c r="Z542" s="70">
        <f>IF(H542=0,0,IF(COUNTIF(Lists!$B$3:$B$203,H542)&gt;0,0,1))</f>
        <v>0</v>
      </c>
      <c r="AA542" s="70">
        <f>IF(L542=0,0,IF(COUNTIF(Lists!$D$3:$D$25,L542)&gt;0,0,1))</f>
        <v>0</v>
      </c>
      <c r="AB542" s="115">
        <f t="shared" si="52"/>
        <v>0</v>
      </c>
      <c r="AC542" s="115">
        <f t="shared" si="53"/>
        <v>0</v>
      </c>
    </row>
    <row r="543" spans="2:29" x14ac:dyDescent="0.35">
      <c r="B543" s="149"/>
      <c r="C543" s="181" t="str">
        <f>IF(L543=0,"",MAX($C$16:C542)+1)</f>
        <v/>
      </c>
      <c r="D543" s="122"/>
      <c r="E543" s="200"/>
      <c r="F543" s="201"/>
      <c r="G543" s="201"/>
      <c r="H543" s="201"/>
      <c r="I543" s="123"/>
      <c r="J543" s="201"/>
      <c r="K543" s="201"/>
      <c r="L543" s="201"/>
      <c r="M543" s="46"/>
      <c r="N543" s="108"/>
      <c r="O543" s="201"/>
      <c r="P543" s="207"/>
      <c r="Q543" s="201"/>
      <c r="R543" s="201"/>
      <c r="S543" s="145"/>
      <c r="U543" s="159" t="str">
        <f t="shared" si="48"/>
        <v/>
      </c>
      <c r="V543" s="68"/>
      <c r="W543" s="70" t="str">
        <f t="shared" si="49"/>
        <v>N</v>
      </c>
      <c r="X543" s="70">
        <f t="shared" si="50"/>
        <v>0</v>
      </c>
      <c r="Y543" s="70">
        <f t="shared" si="51"/>
        <v>0</v>
      </c>
      <c r="Z543" s="70">
        <f>IF(H543=0,0,IF(COUNTIF(Lists!$B$3:$B$203,H543)&gt;0,0,1))</f>
        <v>0</v>
      </c>
      <c r="AA543" s="70">
        <f>IF(L543=0,0,IF(COUNTIF(Lists!$D$3:$D$25,L543)&gt;0,0,1))</f>
        <v>0</v>
      </c>
      <c r="AB543" s="115">
        <f t="shared" si="52"/>
        <v>0</v>
      </c>
      <c r="AC543" s="115">
        <f t="shared" si="53"/>
        <v>0</v>
      </c>
    </row>
    <row r="544" spans="2:29" x14ac:dyDescent="0.35">
      <c r="B544" s="149"/>
      <c r="C544" s="181" t="str">
        <f>IF(L544=0,"",MAX($C$16:C543)+1)</f>
        <v/>
      </c>
      <c r="D544" s="122"/>
      <c r="E544" s="200"/>
      <c r="F544" s="201"/>
      <c r="G544" s="201"/>
      <c r="H544" s="201"/>
      <c r="I544" s="123"/>
      <c r="J544" s="201"/>
      <c r="K544" s="201"/>
      <c r="L544" s="201"/>
      <c r="M544" s="46"/>
      <c r="N544" s="108"/>
      <c r="O544" s="201"/>
      <c r="P544" s="207"/>
      <c r="Q544" s="201"/>
      <c r="R544" s="201"/>
      <c r="S544" s="145"/>
      <c r="U544" s="159" t="str">
        <f t="shared" si="48"/>
        <v/>
      </c>
      <c r="V544" s="68"/>
      <c r="W544" s="70" t="str">
        <f t="shared" si="49"/>
        <v>N</v>
      </c>
      <c r="X544" s="70">
        <f t="shared" si="50"/>
        <v>0</v>
      </c>
      <c r="Y544" s="70">
        <f t="shared" si="51"/>
        <v>0</v>
      </c>
      <c r="Z544" s="70">
        <f>IF(H544=0,0,IF(COUNTIF(Lists!$B$3:$B$203,H544)&gt;0,0,1))</f>
        <v>0</v>
      </c>
      <c r="AA544" s="70">
        <f>IF(L544=0,0,IF(COUNTIF(Lists!$D$3:$D$25,L544)&gt;0,0,1))</f>
        <v>0</v>
      </c>
      <c r="AB544" s="115">
        <f t="shared" si="52"/>
        <v>0</v>
      </c>
      <c r="AC544" s="115">
        <f t="shared" si="53"/>
        <v>0</v>
      </c>
    </row>
    <row r="545" spans="2:29" x14ac:dyDescent="0.35">
      <c r="B545" s="149"/>
      <c r="C545" s="181" t="str">
        <f>IF(L545=0,"",MAX($C$16:C544)+1)</f>
        <v/>
      </c>
      <c r="D545" s="122"/>
      <c r="E545" s="200"/>
      <c r="F545" s="201"/>
      <c r="G545" s="201"/>
      <c r="H545" s="201"/>
      <c r="I545" s="123"/>
      <c r="J545" s="201"/>
      <c r="K545" s="201"/>
      <c r="L545" s="201"/>
      <c r="M545" s="46"/>
      <c r="N545" s="108"/>
      <c r="O545" s="201"/>
      <c r="P545" s="207"/>
      <c r="Q545" s="201"/>
      <c r="R545" s="201"/>
      <c r="S545" s="145"/>
      <c r="U545" s="159" t="str">
        <f t="shared" si="48"/>
        <v/>
      </c>
      <c r="V545" s="68"/>
      <c r="W545" s="70" t="str">
        <f t="shared" si="49"/>
        <v>N</v>
      </c>
      <c r="X545" s="70">
        <f t="shared" si="50"/>
        <v>0</v>
      </c>
      <c r="Y545" s="70">
        <f t="shared" si="51"/>
        <v>0</v>
      </c>
      <c r="Z545" s="70">
        <f>IF(H545=0,0,IF(COUNTIF(Lists!$B$3:$B$203,H545)&gt;0,0,1))</f>
        <v>0</v>
      </c>
      <c r="AA545" s="70">
        <f>IF(L545=0,0,IF(COUNTIF(Lists!$D$3:$D$25,L545)&gt;0,0,1))</f>
        <v>0</v>
      </c>
      <c r="AB545" s="115">
        <f t="shared" si="52"/>
        <v>0</v>
      </c>
      <c r="AC545" s="115">
        <f t="shared" si="53"/>
        <v>0</v>
      </c>
    </row>
    <row r="546" spans="2:29" x14ac:dyDescent="0.35">
      <c r="B546" s="149"/>
      <c r="C546" s="181" t="str">
        <f>IF(L546=0,"",MAX($C$16:C545)+1)</f>
        <v/>
      </c>
      <c r="D546" s="122"/>
      <c r="E546" s="200"/>
      <c r="F546" s="201"/>
      <c r="G546" s="201"/>
      <c r="H546" s="201"/>
      <c r="I546" s="123"/>
      <c r="J546" s="201"/>
      <c r="K546" s="201"/>
      <c r="L546" s="201"/>
      <c r="M546" s="46"/>
      <c r="N546" s="108"/>
      <c r="O546" s="201"/>
      <c r="P546" s="207"/>
      <c r="Q546" s="201"/>
      <c r="R546" s="201"/>
      <c r="S546" s="145"/>
      <c r="U546" s="159" t="str">
        <f t="shared" si="48"/>
        <v/>
      </c>
      <c r="V546" s="68"/>
      <c r="W546" s="70" t="str">
        <f t="shared" si="49"/>
        <v>N</v>
      </c>
      <c r="X546" s="70">
        <f t="shared" si="50"/>
        <v>0</v>
      </c>
      <c r="Y546" s="70">
        <f t="shared" si="51"/>
        <v>0</v>
      </c>
      <c r="Z546" s="70">
        <f>IF(H546=0,0,IF(COUNTIF(Lists!$B$3:$B$203,H546)&gt;0,0,1))</f>
        <v>0</v>
      </c>
      <c r="AA546" s="70">
        <f>IF(L546=0,0,IF(COUNTIF(Lists!$D$3:$D$25,L546)&gt;0,0,1))</f>
        <v>0</v>
      </c>
      <c r="AB546" s="115">
        <f t="shared" si="52"/>
        <v>0</v>
      </c>
      <c r="AC546" s="115">
        <f t="shared" si="53"/>
        <v>0</v>
      </c>
    </row>
    <row r="547" spans="2:29" x14ac:dyDescent="0.35">
      <c r="B547" s="149"/>
      <c r="C547" s="181" t="str">
        <f>IF(L547=0,"",MAX($C$16:C546)+1)</f>
        <v/>
      </c>
      <c r="D547" s="122"/>
      <c r="E547" s="200"/>
      <c r="F547" s="201"/>
      <c r="G547" s="201"/>
      <c r="H547" s="201"/>
      <c r="I547" s="123"/>
      <c r="J547" s="201"/>
      <c r="K547" s="201"/>
      <c r="L547" s="201"/>
      <c r="M547" s="46"/>
      <c r="N547" s="108"/>
      <c r="O547" s="201"/>
      <c r="P547" s="207"/>
      <c r="Q547" s="201"/>
      <c r="R547" s="201"/>
      <c r="S547" s="145"/>
      <c r="U547" s="159" t="str">
        <f t="shared" si="48"/>
        <v/>
      </c>
      <c r="V547" s="68"/>
      <c r="W547" s="70" t="str">
        <f t="shared" si="49"/>
        <v>N</v>
      </c>
      <c r="X547" s="70">
        <f t="shared" si="50"/>
        <v>0</v>
      </c>
      <c r="Y547" s="70">
        <f t="shared" si="51"/>
        <v>0</v>
      </c>
      <c r="Z547" s="70">
        <f>IF(H547=0,0,IF(COUNTIF(Lists!$B$3:$B$203,H547)&gt;0,0,1))</f>
        <v>0</v>
      </c>
      <c r="AA547" s="70">
        <f>IF(L547=0,0,IF(COUNTIF(Lists!$D$3:$D$25,L547)&gt;0,0,1))</f>
        <v>0</v>
      </c>
      <c r="AB547" s="115">
        <f t="shared" si="52"/>
        <v>0</v>
      </c>
      <c r="AC547" s="115">
        <f t="shared" si="53"/>
        <v>0</v>
      </c>
    </row>
    <row r="548" spans="2:29" x14ac:dyDescent="0.35">
      <c r="B548" s="149"/>
      <c r="C548" s="181" t="str">
        <f>IF(L548=0,"",MAX($C$16:C547)+1)</f>
        <v/>
      </c>
      <c r="D548" s="122"/>
      <c r="E548" s="200"/>
      <c r="F548" s="201"/>
      <c r="G548" s="201"/>
      <c r="H548" s="201"/>
      <c r="I548" s="123"/>
      <c r="J548" s="201"/>
      <c r="K548" s="201"/>
      <c r="L548" s="201"/>
      <c r="M548" s="46"/>
      <c r="N548" s="108"/>
      <c r="O548" s="201"/>
      <c r="P548" s="207"/>
      <c r="Q548" s="201"/>
      <c r="R548" s="201"/>
      <c r="S548" s="145"/>
      <c r="U548" s="159" t="str">
        <f t="shared" si="48"/>
        <v/>
      </c>
      <c r="V548" s="68"/>
      <c r="W548" s="70" t="str">
        <f t="shared" si="49"/>
        <v>N</v>
      </c>
      <c r="X548" s="70">
        <f t="shared" si="50"/>
        <v>0</v>
      </c>
      <c r="Y548" s="70">
        <f t="shared" si="51"/>
        <v>0</v>
      </c>
      <c r="Z548" s="70">
        <f>IF(H548=0,0,IF(COUNTIF(Lists!$B$3:$B$203,H548)&gt;0,0,1))</f>
        <v>0</v>
      </c>
      <c r="AA548" s="70">
        <f>IF(L548=0,0,IF(COUNTIF(Lists!$D$3:$D$25,L548)&gt;0,0,1))</f>
        <v>0</v>
      </c>
      <c r="AB548" s="115">
        <f t="shared" si="52"/>
        <v>0</v>
      </c>
      <c r="AC548" s="115">
        <f t="shared" si="53"/>
        <v>0</v>
      </c>
    </row>
    <row r="549" spans="2:29" x14ac:dyDescent="0.35">
      <c r="B549" s="149"/>
      <c r="C549" s="181" t="str">
        <f>IF(L549=0,"",MAX($C$16:C548)+1)</f>
        <v/>
      </c>
      <c r="D549" s="122"/>
      <c r="E549" s="200"/>
      <c r="F549" s="201"/>
      <c r="G549" s="201"/>
      <c r="H549" s="201"/>
      <c r="I549" s="123"/>
      <c r="J549" s="201"/>
      <c r="K549" s="201"/>
      <c r="L549" s="201"/>
      <c r="M549" s="46"/>
      <c r="N549" s="108"/>
      <c r="O549" s="201"/>
      <c r="P549" s="207"/>
      <c r="Q549" s="201"/>
      <c r="R549" s="201"/>
      <c r="S549" s="145"/>
      <c r="U549" s="159" t="str">
        <f t="shared" si="48"/>
        <v/>
      </c>
      <c r="V549" s="68"/>
      <c r="W549" s="70" t="str">
        <f t="shared" si="49"/>
        <v>N</v>
      </c>
      <c r="X549" s="70">
        <f t="shared" si="50"/>
        <v>0</v>
      </c>
      <c r="Y549" s="70">
        <f t="shared" si="51"/>
        <v>0</v>
      </c>
      <c r="Z549" s="70">
        <f>IF(H549=0,0,IF(COUNTIF(Lists!$B$3:$B$203,H549)&gt;0,0,1))</f>
        <v>0</v>
      </c>
      <c r="AA549" s="70">
        <f>IF(L549=0,0,IF(COUNTIF(Lists!$D$3:$D$25,L549)&gt;0,0,1))</f>
        <v>0</v>
      </c>
      <c r="AB549" s="115">
        <f t="shared" si="52"/>
        <v>0</v>
      </c>
      <c r="AC549" s="115">
        <f t="shared" si="53"/>
        <v>0</v>
      </c>
    </row>
    <row r="550" spans="2:29" x14ac:dyDescent="0.35">
      <c r="B550" s="149"/>
      <c r="C550" s="181" t="str">
        <f>IF(L550=0,"",MAX($C$16:C549)+1)</f>
        <v/>
      </c>
      <c r="D550" s="122"/>
      <c r="E550" s="200"/>
      <c r="F550" s="201"/>
      <c r="G550" s="201"/>
      <c r="H550" s="201"/>
      <c r="I550" s="123"/>
      <c r="J550" s="201"/>
      <c r="K550" s="201"/>
      <c r="L550" s="201"/>
      <c r="M550" s="46"/>
      <c r="N550" s="108"/>
      <c r="O550" s="201"/>
      <c r="P550" s="207"/>
      <c r="Q550" s="201"/>
      <c r="R550" s="201"/>
      <c r="S550" s="145"/>
      <c r="U550" s="159" t="str">
        <f t="shared" si="48"/>
        <v/>
      </c>
      <c r="V550" s="68"/>
      <c r="W550" s="70" t="str">
        <f t="shared" si="49"/>
        <v>N</v>
      </c>
      <c r="X550" s="70">
        <f t="shared" si="50"/>
        <v>0</v>
      </c>
      <c r="Y550" s="70">
        <f t="shared" si="51"/>
        <v>0</v>
      </c>
      <c r="Z550" s="70">
        <f>IF(H550=0,0,IF(COUNTIF(Lists!$B$3:$B$203,H550)&gt;0,0,1))</f>
        <v>0</v>
      </c>
      <c r="AA550" s="70">
        <f>IF(L550=0,0,IF(COUNTIF(Lists!$D$3:$D$25,L550)&gt;0,0,1))</f>
        <v>0</v>
      </c>
      <c r="AB550" s="115">
        <f t="shared" si="52"/>
        <v>0</v>
      </c>
      <c r="AC550" s="115">
        <f t="shared" si="53"/>
        <v>0</v>
      </c>
    </row>
    <row r="551" spans="2:29" x14ac:dyDescent="0.35">
      <c r="B551" s="149"/>
      <c r="C551" s="181" t="str">
        <f>IF(L551=0,"",MAX($C$16:C550)+1)</f>
        <v/>
      </c>
      <c r="D551" s="122"/>
      <c r="E551" s="200"/>
      <c r="F551" s="201"/>
      <c r="G551" s="201"/>
      <c r="H551" s="201"/>
      <c r="I551" s="123"/>
      <c r="J551" s="201"/>
      <c r="K551" s="201"/>
      <c r="L551" s="201"/>
      <c r="M551" s="46"/>
      <c r="N551" s="108"/>
      <c r="O551" s="201"/>
      <c r="P551" s="207"/>
      <c r="Q551" s="201"/>
      <c r="R551" s="201"/>
      <c r="S551" s="145"/>
      <c r="U551" s="159" t="str">
        <f t="shared" si="48"/>
        <v/>
      </c>
      <c r="V551" s="68"/>
      <c r="W551" s="70" t="str">
        <f t="shared" si="49"/>
        <v>N</v>
      </c>
      <c r="X551" s="70">
        <f t="shared" si="50"/>
        <v>0</v>
      </c>
      <c r="Y551" s="70">
        <f t="shared" si="51"/>
        <v>0</v>
      </c>
      <c r="Z551" s="70">
        <f>IF(H551=0,0,IF(COUNTIF(Lists!$B$3:$B$203,H551)&gt;0,0,1))</f>
        <v>0</v>
      </c>
      <c r="AA551" s="70">
        <f>IF(L551=0,0,IF(COUNTIF(Lists!$D$3:$D$25,L551)&gt;0,0,1))</f>
        <v>0</v>
      </c>
      <c r="AB551" s="115">
        <f t="shared" si="52"/>
        <v>0</v>
      </c>
      <c r="AC551" s="115">
        <f t="shared" si="53"/>
        <v>0</v>
      </c>
    </row>
    <row r="552" spans="2:29" x14ac:dyDescent="0.35">
      <c r="B552" s="149"/>
      <c r="C552" s="181" t="str">
        <f>IF(L552=0,"",MAX($C$16:C551)+1)</f>
        <v/>
      </c>
      <c r="D552" s="122"/>
      <c r="E552" s="200"/>
      <c r="F552" s="201"/>
      <c r="G552" s="201"/>
      <c r="H552" s="201"/>
      <c r="I552" s="123"/>
      <c r="J552" s="201"/>
      <c r="K552" s="201"/>
      <c r="L552" s="201"/>
      <c r="M552" s="46"/>
      <c r="N552" s="108"/>
      <c r="O552" s="201"/>
      <c r="P552" s="207"/>
      <c r="Q552" s="201"/>
      <c r="R552" s="201"/>
      <c r="S552" s="145"/>
      <c r="U552" s="159" t="str">
        <f t="shared" si="48"/>
        <v/>
      </c>
      <c r="V552" s="68"/>
      <c r="W552" s="70" t="str">
        <f t="shared" si="49"/>
        <v>N</v>
      </c>
      <c r="X552" s="70">
        <f t="shared" si="50"/>
        <v>0</v>
      </c>
      <c r="Y552" s="70">
        <f t="shared" si="51"/>
        <v>0</v>
      </c>
      <c r="Z552" s="70">
        <f>IF(H552=0,0,IF(COUNTIF(Lists!$B$3:$B$203,H552)&gt;0,0,1))</f>
        <v>0</v>
      </c>
      <c r="AA552" s="70">
        <f>IF(L552=0,0,IF(COUNTIF(Lists!$D$3:$D$25,L552)&gt;0,0,1))</f>
        <v>0</v>
      </c>
      <c r="AB552" s="115">
        <f t="shared" si="52"/>
        <v>0</v>
      </c>
      <c r="AC552" s="115">
        <f t="shared" si="53"/>
        <v>0</v>
      </c>
    </row>
    <row r="553" spans="2:29" x14ac:dyDescent="0.35">
      <c r="B553" s="149"/>
      <c r="C553" s="181" t="str">
        <f>IF(L553=0,"",MAX($C$16:C552)+1)</f>
        <v/>
      </c>
      <c r="D553" s="122"/>
      <c r="E553" s="200"/>
      <c r="F553" s="201"/>
      <c r="G553" s="201"/>
      <c r="H553" s="201"/>
      <c r="I553" s="123"/>
      <c r="J553" s="201"/>
      <c r="K553" s="201"/>
      <c r="L553" s="201"/>
      <c r="M553" s="46"/>
      <c r="N553" s="108"/>
      <c r="O553" s="201"/>
      <c r="P553" s="207"/>
      <c r="Q553" s="201"/>
      <c r="R553" s="201"/>
      <c r="S553" s="145"/>
      <c r="U553" s="159" t="str">
        <f t="shared" si="48"/>
        <v/>
      </c>
      <c r="V553" s="68"/>
      <c r="W553" s="70" t="str">
        <f t="shared" si="49"/>
        <v>N</v>
      </c>
      <c r="X553" s="70">
        <f t="shared" si="50"/>
        <v>0</v>
      </c>
      <c r="Y553" s="70">
        <f t="shared" si="51"/>
        <v>0</v>
      </c>
      <c r="Z553" s="70">
        <f>IF(H553=0,0,IF(COUNTIF(Lists!$B$3:$B$203,H553)&gt;0,0,1))</f>
        <v>0</v>
      </c>
      <c r="AA553" s="70">
        <f>IF(L553=0,0,IF(COUNTIF(Lists!$D$3:$D$25,L553)&gt;0,0,1))</f>
        <v>0</v>
      </c>
      <c r="AB553" s="115">
        <f t="shared" si="52"/>
        <v>0</v>
      </c>
      <c r="AC553" s="115">
        <f t="shared" si="53"/>
        <v>0</v>
      </c>
    </row>
    <row r="554" spans="2:29" x14ac:dyDescent="0.35">
      <c r="B554" s="149"/>
      <c r="C554" s="181" t="str">
        <f>IF(L554=0,"",MAX($C$16:C553)+1)</f>
        <v/>
      </c>
      <c r="D554" s="122"/>
      <c r="E554" s="200"/>
      <c r="F554" s="201"/>
      <c r="G554" s="201"/>
      <c r="H554" s="201"/>
      <c r="I554" s="123"/>
      <c r="J554" s="201"/>
      <c r="K554" s="201"/>
      <c r="L554" s="201"/>
      <c r="M554" s="46"/>
      <c r="N554" s="108"/>
      <c r="O554" s="201"/>
      <c r="P554" s="207"/>
      <c r="Q554" s="201"/>
      <c r="R554" s="201"/>
      <c r="S554" s="145"/>
      <c r="U554" s="159" t="str">
        <f t="shared" si="48"/>
        <v/>
      </c>
      <c r="V554" s="68"/>
      <c r="W554" s="70" t="str">
        <f t="shared" si="49"/>
        <v>N</v>
      </c>
      <c r="X554" s="70">
        <f t="shared" si="50"/>
        <v>0</v>
      </c>
      <c r="Y554" s="70">
        <f t="shared" si="51"/>
        <v>0</v>
      </c>
      <c r="Z554" s="70">
        <f>IF(H554=0,0,IF(COUNTIF(Lists!$B$3:$B$203,H554)&gt;0,0,1))</f>
        <v>0</v>
      </c>
      <c r="AA554" s="70">
        <f>IF(L554=0,0,IF(COUNTIF(Lists!$D$3:$D$25,L554)&gt;0,0,1))</f>
        <v>0</v>
      </c>
      <c r="AB554" s="115">
        <f t="shared" si="52"/>
        <v>0</v>
      </c>
      <c r="AC554" s="115">
        <f t="shared" si="53"/>
        <v>0</v>
      </c>
    </row>
    <row r="555" spans="2:29" x14ac:dyDescent="0.35">
      <c r="B555" s="149"/>
      <c r="C555" s="181" t="str">
        <f>IF(L555=0,"",MAX($C$16:C554)+1)</f>
        <v/>
      </c>
      <c r="D555" s="122"/>
      <c r="E555" s="200"/>
      <c r="F555" s="201"/>
      <c r="G555" s="201"/>
      <c r="H555" s="201"/>
      <c r="I555" s="123"/>
      <c r="J555" s="201"/>
      <c r="K555" s="201"/>
      <c r="L555" s="201"/>
      <c r="M555" s="46"/>
      <c r="N555" s="108"/>
      <c r="O555" s="201"/>
      <c r="P555" s="207"/>
      <c r="Q555" s="201"/>
      <c r="R555" s="201"/>
      <c r="S555" s="145"/>
      <c r="U555" s="159" t="str">
        <f t="shared" si="48"/>
        <v/>
      </c>
      <c r="V555" s="68"/>
      <c r="W555" s="70" t="str">
        <f t="shared" si="49"/>
        <v>N</v>
      </c>
      <c r="X555" s="70">
        <f t="shared" si="50"/>
        <v>0</v>
      </c>
      <c r="Y555" s="70">
        <f t="shared" si="51"/>
        <v>0</v>
      </c>
      <c r="Z555" s="70">
        <f>IF(H555=0,0,IF(COUNTIF(Lists!$B$3:$B$203,H555)&gt;0,0,1))</f>
        <v>0</v>
      </c>
      <c r="AA555" s="70">
        <f>IF(L555=0,0,IF(COUNTIF(Lists!$D$3:$D$25,L555)&gt;0,0,1))</f>
        <v>0</v>
      </c>
      <c r="AB555" s="115">
        <f t="shared" si="52"/>
        <v>0</v>
      </c>
      <c r="AC555" s="115">
        <f t="shared" si="53"/>
        <v>0</v>
      </c>
    </row>
    <row r="556" spans="2:29" x14ac:dyDescent="0.35">
      <c r="B556" s="149"/>
      <c r="C556" s="181" t="str">
        <f>IF(L556=0,"",MAX($C$16:C555)+1)</f>
        <v/>
      </c>
      <c r="D556" s="122"/>
      <c r="E556" s="200"/>
      <c r="F556" s="201"/>
      <c r="G556" s="201"/>
      <c r="H556" s="201"/>
      <c r="I556" s="123"/>
      <c r="J556" s="201"/>
      <c r="K556" s="201"/>
      <c r="L556" s="201"/>
      <c r="M556" s="46"/>
      <c r="N556" s="108"/>
      <c r="O556" s="201"/>
      <c r="P556" s="207"/>
      <c r="Q556" s="201"/>
      <c r="R556" s="201"/>
      <c r="S556" s="145"/>
      <c r="U556" s="159" t="str">
        <f t="shared" si="48"/>
        <v/>
      </c>
      <c r="V556" s="68"/>
      <c r="W556" s="70" t="str">
        <f t="shared" si="49"/>
        <v>N</v>
      </c>
      <c r="X556" s="70">
        <f t="shared" si="50"/>
        <v>0</v>
      </c>
      <c r="Y556" s="70">
        <f t="shared" si="51"/>
        <v>0</v>
      </c>
      <c r="Z556" s="70">
        <f>IF(H556=0,0,IF(COUNTIF(Lists!$B$3:$B$203,H556)&gt;0,0,1))</f>
        <v>0</v>
      </c>
      <c r="AA556" s="70">
        <f>IF(L556=0,0,IF(COUNTIF(Lists!$D$3:$D$25,L556)&gt;0,0,1))</f>
        <v>0</v>
      </c>
      <c r="AB556" s="115">
        <f t="shared" si="52"/>
        <v>0</v>
      </c>
      <c r="AC556" s="115">
        <f t="shared" si="53"/>
        <v>0</v>
      </c>
    </row>
    <row r="557" spans="2:29" x14ac:dyDescent="0.35">
      <c r="B557" s="149"/>
      <c r="C557" s="181" t="str">
        <f>IF(L557=0,"",MAX($C$16:C556)+1)</f>
        <v/>
      </c>
      <c r="D557" s="122"/>
      <c r="E557" s="200"/>
      <c r="F557" s="201"/>
      <c r="G557" s="201"/>
      <c r="H557" s="201"/>
      <c r="I557" s="123"/>
      <c r="J557" s="201"/>
      <c r="K557" s="201"/>
      <c r="L557" s="201"/>
      <c r="M557" s="46"/>
      <c r="N557" s="108"/>
      <c r="O557" s="201"/>
      <c r="P557" s="207"/>
      <c r="Q557" s="201"/>
      <c r="R557" s="201"/>
      <c r="S557" s="145"/>
      <c r="U557" s="159" t="str">
        <f t="shared" si="48"/>
        <v/>
      </c>
      <c r="V557" s="68"/>
      <c r="W557" s="70" t="str">
        <f t="shared" si="49"/>
        <v>N</v>
      </c>
      <c r="X557" s="70">
        <f t="shared" si="50"/>
        <v>0</v>
      </c>
      <c r="Y557" s="70">
        <f t="shared" si="51"/>
        <v>0</v>
      </c>
      <c r="Z557" s="70">
        <f>IF(H557=0,0,IF(COUNTIF(Lists!$B$3:$B$203,H557)&gt;0,0,1))</f>
        <v>0</v>
      </c>
      <c r="AA557" s="70">
        <f>IF(L557=0,0,IF(COUNTIF(Lists!$D$3:$D$25,L557)&gt;0,0,1))</f>
        <v>0</v>
      </c>
      <c r="AB557" s="115">
        <f t="shared" si="52"/>
        <v>0</v>
      </c>
      <c r="AC557" s="115">
        <f t="shared" si="53"/>
        <v>0</v>
      </c>
    </row>
    <row r="558" spans="2:29" x14ac:dyDescent="0.35">
      <c r="B558" s="149"/>
      <c r="C558" s="181" t="str">
        <f>IF(L558=0,"",MAX($C$16:C557)+1)</f>
        <v/>
      </c>
      <c r="D558" s="122"/>
      <c r="E558" s="200"/>
      <c r="F558" s="201"/>
      <c r="G558" s="201"/>
      <c r="H558" s="201"/>
      <c r="I558" s="123"/>
      <c r="J558" s="201"/>
      <c r="K558" s="201"/>
      <c r="L558" s="201"/>
      <c r="M558" s="46"/>
      <c r="N558" s="108"/>
      <c r="O558" s="201"/>
      <c r="P558" s="207"/>
      <c r="Q558" s="201"/>
      <c r="R558" s="201"/>
      <c r="S558" s="145"/>
      <c r="U558" s="159" t="str">
        <f t="shared" si="48"/>
        <v/>
      </c>
      <c r="V558" s="68"/>
      <c r="W558" s="70" t="str">
        <f t="shared" si="49"/>
        <v>N</v>
      </c>
      <c r="X558" s="70">
        <f t="shared" si="50"/>
        <v>0</v>
      </c>
      <c r="Y558" s="70">
        <f t="shared" si="51"/>
        <v>0</v>
      </c>
      <c r="Z558" s="70">
        <f>IF(H558=0,0,IF(COUNTIF(Lists!$B$3:$B$203,H558)&gt;0,0,1))</f>
        <v>0</v>
      </c>
      <c r="AA558" s="70">
        <f>IF(L558=0,0,IF(COUNTIF(Lists!$D$3:$D$25,L558)&gt;0,0,1))</f>
        <v>0</v>
      </c>
      <c r="AB558" s="115">
        <f t="shared" si="52"/>
        <v>0</v>
      </c>
      <c r="AC558" s="115">
        <f t="shared" si="53"/>
        <v>0</v>
      </c>
    </row>
    <row r="559" spans="2:29" x14ac:dyDescent="0.35">
      <c r="B559" s="149"/>
      <c r="C559" s="181" t="str">
        <f>IF(L559=0,"",MAX($C$16:C558)+1)</f>
        <v/>
      </c>
      <c r="D559" s="122"/>
      <c r="E559" s="200"/>
      <c r="F559" s="201"/>
      <c r="G559" s="201"/>
      <c r="H559" s="201"/>
      <c r="I559" s="123"/>
      <c r="J559" s="201"/>
      <c r="K559" s="201"/>
      <c r="L559" s="201"/>
      <c r="M559" s="46"/>
      <c r="N559" s="108"/>
      <c r="O559" s="201"/>
      <c r="P559" s="207"/>
      <c r="Q559" s="201"/>
      <c r="R559" s="201"/>
      <c r="S559" s="145"/>
      <c r="U559" s="159" t="str">
        <f t="shared" si="48"/>
        <v/>
      </c>
      <c r="V559" s="68"/>
      <c r="W559" s="70" t="str">
        <f t="shared" si="49"/>
        <v>N</v>
      </c>
      <c r="X559" s="70">
        <f t="shared" si="50"/>
        <v>0</v>
      </c>
      <c r="Y559" s="70">
        <f t="shared" si="51"/>
        <v>0</v>
      </c>
      <c r="Z559" s="70">
        <f>IF(H559=0,0,IF(COUNTIF(Lists!$B$3:$B$203,H559)&gt;0,0,1))</f>
        <v>0</v>
      </c>
      <c r="AA559" s="70">
        <f>IF(L559=0,0,IF(COUNTIF(Lists!$D$3:$D$25,L559)&gt;0,0,1))</f>
        <v>0</v>
      </c>
      <c r="AB559" s="115">
        <f t="shared" si="52"/>
        <v>0</v>
      </c>
      <c r="AC559" s="115">
        <f t="shared" si="53"/>
        <v>0</v>
      </c>
    </row>
    <row r="560" spans="2:29" x14ac:dyDescent="0.35">
      <c r="B560" s="149"/>
      <c r="C560" s="181" t="str">
        <f>IF(L560=0,"",MAX($C$16:C559)+1)</f>
        <v/>
      </c>
      <c r="D560" s="122"/>
      <c r="E560" s="200"/>
      <c r="F560" s="201"/>
      <c r="G560" s="201"/>
      <c r="H560" s="201"/>
      <c r="I560" s="123"/>
      <c r="J560" s="201"/>
      <c r="K560" s="201"/>
      <c r="L560" s="201"/>
      <c r="M560" s="46"/>
      <c r="N560" s="108"/>
      <c r="O560" s="201"/>
      <c r="P560" s="207"/>
      <c r="Q560" s="201"/>
      <c r="R560" s="201"/>
      <c r="S560" s="145"/>
      <c r="U560" s="159" t="str">
        <f t="shared" si="48"/>
        <v/>
      </c>
      <c r="V560" s="68"/>
      <c r="W560" s="70" t="str">
        <f t="shared" si="49"/>
        <v>N</v>
      </c>
      <c r="X560" s="70">
        <f t="shared" si="50"/>
        <v>0</v>
      </c>
      <c r="Y560" s="70">
        <f t="shared" si="51"/>
        <v>0</v>
      </c>
      <c r="Z560" s="70">
        <f>IF(H560=0,0,IF(COUNTIF(Lists!$B$3:$B$203,H560)&gt;0,0,1))</f>
        <v>0</v>
      </c>
      <c r="AA560" s="70">
        <f>IF(L560=0,0,IF(COUNTIF(Lists!$D$3:$D$25,L560)&gt;0,0,1))</f>
        <v>0</v>
      </c>
      <c r="AB560" s="115">
        <f t="shared" si="52"/>
        <v>0</v>
      </c>
      <c r="AC560" s="115">
        <f t="shared" si="53"/>
        <v>0</v>
      </c>
    </row>
    <row r="561" spans="2:29" x14ac:dyDescent="0.35">
      <c r="B561" s="149"/>
      <c r="C561" s="181" t="str">
        <f>IF(L561=0,"",MAX($C$16:C560)+1)</f>
        <v/>
      </c>
      <c r="D561" s="122"/>
      <c r="E561" s="200"/>
      <c r="F561" s="201"/>
      <c r="G561" s="201"/>
      <c r="H561" s="201"/>
      <c r="I561" s="123"/>
      <c r="J561" s="201"/>
      <c r="K561" s="201"/>
      <c r="L561" s="201"/>
      <c r="M561" s="46"/>
      <c r="N561" s="108"/>
      <c r="O561" s="201"/>
      <c r="P561" s="207"/>
      <c r="Q561" s="201"/>
      <c r="R561" s="201"/>
      <c r="S561" s="145"/>
      <c r="U561" s="159" t="str">
        <f t="shared" si="48"/>
        <v/>
      </c>
      <c r="V561" s="68"/>
      <c r="W561" s="70" t="str">
        <f t="shared" si="49"/>
        <v>N</v>
      </c>
      <c r="X561" s="70">
        <f t="shared" si="50"/>
        <v>0</v>
      </c>
      <c r="Y561" s="70">
        <f t="shared" si="51"/>
        <v>0</v>
      </c>
      <c r="Z561" s="70">
        <f>IF(H561=0,0,IF(COUNTIF(Lists!$B$3:$B$203,H561)&gt;0,0,1))</f>
        <v>0</v>
      </c>
      <c r="AA561" s="70">
        <f>IF(L561=0,0,IF(COUNTIF(Lists!$D$3:$D$25,L561)&gt;0,0,1))</f>
        <v>0</v>
      </c>
      <c r="AB561" s="115">
        <f t="shared" si="52"/>
        <v>0</v>
      </c>
      <c r="AC561" s="115">
        <f t="shared" si="53"/>
        <v>0</v>
      </c>
    </row>
    <row r="562" spans="2:29" x14ac:dyDescent="0.35">
      <c r="B562" s="149"/>
      <c r="C562" s="181" t="str">
        <f>IF(L562=0,"",MAX($C$16:C561)+1)</f>
        <v/>
      </c>
      <c r="D562" s="122"/>
      <c r="E562" s="200"/>
      <c r="F562" s="201"/>
      <c r="G562" s="201"/>
      <c r="H562" s="201"/>
      <c r="I562" s="123"/>
      <c r="J562" s="201"/>
      <c r="K562" s="201"/>
      <c r="L562" s="201"/>
      <c r="M562" s="46"/>
      <c r="N562" s="108"/>
      <c r="O562" s="201"/>
      <c r="P562" s="207"/>
      <c r="Q562" s="201"/>
      <c r="R562" s="201"/>
      <c r="S562" s="145"/>
      <c r="U562" s="159" t="str">
        <f t="shared" si="48"/>
        <v/>
      </c>
      <c r="V562" s="68"/>
      <c r="W562" s="70" t="str">
        <f t="shared" si="49"/>
        <v>N</v>
      </c>
      <c r="X562" s="70">
        <f t="shared" si="50"/>
        <v>0</v>
      </c>
      <c r="Y562" s="70">
        <f t="shared" si="51"/>
        <v>0</v>
      </c>
      <c r="Z562" s="70">
        <f>IF(H562=0,0,IF(COUNTIF(Lists!$B$3:$B$203,H562)&gt;0,0,1))</f>
        <v>0</v>
      </c>
      <c r="AA562" s="70">
        <f>IF(L562=0,0,IF(COUNTIF(Lists!$D$3:$D$25,L562)&gt;0,0,1))</f>
        <v>0</v>
      </c>
      <c r="AB562" s="115">
        <f t="shared" si="52"/>
        <v>0</v>
      </c>
      <c r="AC562" s="115">
        <f t="shared" si="53"/>
        <v>0</v>
      </c>
    </row>
    <row r="563" spans="2:29" x14ac:dyDescent="0.35">
      <c r="B563" s="149"/>
      <c r="C563" s="181" t="str">
        <f>IF(L563=0,"",MAX($C$16:C562)+1)</f>
        <v/>
      </c>
      <c r="D563" s="122"/>
      <c r="E563" s="200"/>
      <c r="F563" s="201"/>
      <c r="G563" s="201"/>
      <c r="H563" s="201"/>
      <c r="I563" s="123"/>
      <c r="J563" s="201"/>
      <c r="K563" s="201"/>
      <c r="L563" s="201"/>
      <c r="M563" s="46"/>
      <c r="N563" s="108"/>
      <c r="O563" s="201"/>
      <c r="P563" s="207"/>
      <c r="Q563" s="201"/>
      <c r="R563" s="201"/>
      <c r="S563" s="145"/>
      <c r="U563" s="159" t="str">
        <f t="shared" si="48"/>
        <v/>
      </c>
      <c r="V563" s="68"/>
      <c r="W563" s="70" t="str">
        <f t="shared" si="49"/>
        <v>N</v>
      </c>
      <c r="X563" s="70">
        <f t="shared" si="50"/>
        <v>0</v>
      </c>
      <c r="Y563" s="70">
        <f t="shared" si="51"/>
        <v>0</v>
      </c>
      <c r="Z563" s="70">
        <f>IF(H563=0,0,IF(COUNTIF(Lists!$B$3:$B$203,H563)&gt;0,0,1))</f>
        <v>0</v>
      </c>
      <c r="AA563" s="70">
        <f>IF(L563=0,0,IF(COUNTIF(Lists!$D$3:$D$25,L563)&gt;0,0,1))</f>
        <v>0</v>
      </c>
      <c r="AB563" s="115">
        <f t="shared" si="52"/>
        <v>0</v>
      </c>
      <c r="AC563" s="115">
        <f t="shared" si="53"/>
        <v>0</v>
      </c>
    </row>
    <row r="564" spans="2:29" x14ac:dyDescent="0.35">
      <c r="B564" s="149"/>
      <c r="C564" s="181" t="str">
        <f>IF(L564=0,"",MAX($C$16:C563)+1)</f>
        <v/>
      </c>
      <c r="D564" s="122"/>
      <c r="E564" s="200"/>
      <c r="F564" s="201"/>
      <c r="G564" s="201"/>
      <c r="H564" s="201"/>
      <c r="I564" s="123"/>
      <c r="J564" s="201"/>
      <c r="K564" s="201"/>
      <c r="L564" s="201"/>
      <c r="M564" s="46"/>
      <c r="N564" s="108"/>
      <c r="O564" s="201"/>
      <c r="P564" s="207"/>
      <c r="Q564" s="201"/>
      <c r="R564" s="201"/>
      <c r="S564" s="145"/>
      <c r="U564" s="159" t="str">
        <f t="shared" si="48"/>
        <v/>
      </c>
      <c r="V564" s="68"/>
      <c r="W564" s="70" t="str">
        <f t="shared" si="49"/>
        <v>N</v>
      </c>
      <c r="X564" s="70">
        <f t="shared" si="50"/>
        <v>0</v>
      </c>
      <c r="Y564" s="70">
        <f t="shared" si="51"/>
        <v>0</v>
      </c>
      <c r="Z564" s="70">
        <f>IF(H564=0,0,IF(COUNTIF(Lists!$B$3:$B$203,H564)&gt;0,0,1))</f>
        <v>0</v>
      </c>
      <c r="AA564" s="70">
        <f>IF(L564=0,0,IF(COUNTIF(Lists!$D$3:$D$25,L564)&gt;0,0,1))</f>
        <v>0</v>
      </c>
      <c r="AB564" s="115">
        <f t="shared" si="52"/>
        <v>0</v>
      </c>
      <c r="AC564" s="115">
        <f t="shared" si="53"/>
        <v>0</v>
      </c>
    </row>
    <row r="565" spans="2:29" x14ac:dyDescent="0.35">
      <c r="B565" s="149"/>
      <c r="C565" s="181" t="str">
        <f>IF(L565=0,"",MAX($C$16:C564)+1)</f>
        <v/>
      </c>
      <c r="D565" s="122"/>
      <c r="E565" s="200"/>
      <c r="F565" s="201"/>
      <c r="G565" s="201"/>
      <c r="H565" s="201"/>
      <c r="I565" s="123"/>
      <c r="J565" s="201"/>
      <c r="K565" s="201"/>
      <c r="L565" s="201"/>
      <c r="M565" s="46"/>
      <c r="N565" s="108"/>
      <c r="O565" s="201"/>
      <c r="P565" s="207"/>
      <c r="Q565" s="201"/>
      <c r="R565" s="201"/>
      <c r="S565" s="145"/>
      <c r="U565" s="159" t="str">
        <f t="shared" si="48"/>
        <v/>
      </c>
      <c r="V565" s="68"/>
      <c r="W565" s="70" t="str">
        <f t="shared" si="49"/>
        <v>N</v>
      </c>
      <c r="X565" s="70">
        <f t="shared" si="50"/>
        <v>0</v>
      </c>
      <c r="Y565" s="70">
        <f t="shared" si="51"/>
        <v>0</v>
      </c>
      <c r="Z565" s="70">
        <f>IF(H565=0,0,IF(COUNTIF(Lists!$B$3:$B$203,H565)&gt;0,0,1))</f>
        <v>0</v>
      </c>
      <c r="AA565" s="70">
        <f>IF(L565=0,0,IF(COUNTIF(Lists!$D$3:$D$25,L565)&gt;0,0,1))</f>
        <v>0</v>
      </c>
      <c r="AB565" s="115">
        <f t="shared" si="52"/>
        <v>0</v>
      </c>
      <c r="AC565" s="115">
        <f t="shared" si="53"/>
        <v>0</v>
      </c>
    </row>
    <row r="566" spans="2:29" x14ac:dyDescent="0.35">
      <c r="B566" s="149"/>
      <c r="C566" s="181" t="str">
        <f>IF(L566=0,"",MAX($C$16:C565)+1)</f>
        <v/>
      </c>
      <c r="D566" s="122"/>
      <c r="E566" s="200"/>
      <c r="F566" s="201"/>
      <c r="G566" s="201"/>
      <c r="H566" s="201"/>
      <c r="I566" s="123"/>
      <c r="J566" s="201"/>
      <c r="K566" s="201"/>
      <c r="L566" s="201"/>
      <c r="M566" s="46"/>
      <c r="N566" s="108"/>
      <c r="O566" s="201"/>
      <c r="P566" s="207"/>
      <c r="Q566" s="201"/>
      <c r="R566" s="201"/>
      <c r="S566" s="145"/>
      <c r="U566" s="159" t="str">
        <f t="shared" si="48"/>
        <v/>
      </c>
      <c r="V566" s="68"/>
      <c r="W566" s="70" t="str">
        <f t="shared" si="49"/>
        <v>N</v>
      </c>
      <c r="X566" s="70">
        <f t="shared" si="50"/>
        <v>0</v>
      </c>
      <c r="Y566" s="70">
        <f t="shared" si="51"/>
        <v>0</v>
      </c>
      <c r="Z566" s="70">
        <f>IF(H566=0,0,IF(COUNTIF(Lists!$B$3:$B$203,H566)&gt;0,0,1))</f>
        <v>0</v>
      </c>
      <c r="AA566" s="70">
        <f>IF(L566=0,0,IF(COUNTIF(Lists!$D$3:$D$25,L566)&gt;0,0,1))</f>
        <v>0</v>
      </c>
      <c r="AB566" s="115">
        <f t="shared" si="52"/>
        <v>0</v>
      </c>
      <c r="AC566" s="115">
        <f t="shared" si="53"/>
        <v>0</v>
      </c>
    </row>
    <row r="567" spans="2:29" x14ac:dyDescent="0.35">
      <c r="B567" s="149"/>
      <c r="C567" s="181" t="str">
        <f>IF(L567=0,"",MAX($C$16:C566)+1)</f>
        <v/>
      </c>
      <c r="D567" s="122"/>
      <c r="E567" s="200"/>
      <c r="F567" s="201"/>
      <c r="G567" s="201"/>
      <c r="H567" s="201"/>
      <c r="I567" s="123"/>
      <c r="J567" s="201"/>
      <c r="K567" s="201"/>
      <c r="L567" s="201"/>
      <c r="M567" s="46"/>
      <c r="N567" s="108"/>
      <c r="O567" s="201"/>
      <c r="P567" s="207"/>
      <c r="Q567" s="201"/>
      <c r="R567" s="201"/>
      <c r="S567" s="145"/>
      <c r="U567" s="159" t="str">
        <f t="shared" si="48"/>
        <v/>
      </c>
      <c r="V567" s="68"/>
      <c r="W567" s="70" t="str">
        <f t="shared" si="49"/>
        <v>N</v>
      </c>
      <c r="X567" s="70">
        <f t="shared" si="50"/>
        <v>0</v>
      </c>
      <c r="Y567" s="70">
        <f t="shared" si="51"/>
        <v>0</v>
      </c>
      <c r="Z567" s="70">
        <f>IF(H567=0,0,IF(COUNTIF(Lists!$B$3:$B$203,H567)&gt;0,0,1))</f>
        <v>0</v>
      </c>
      <c r="AA567" s="70">
        <f>IF(L567=0,0,IF(COUNTIF(Lists!$D$3:$D$25,L567)&gt;0,0,1))</f>
        <v>0</v>
      </c>
      <c r="AB567" s="115">
        <f t="shared" si="52"/>
        <v>0</v>
      </c>
      <c r="AC567" s="115">
        <f t="shared" si="53"/>
        <v>0</v>
      </c>
    </row>
    <row r="568" spans="2:29" x14ac:dyDescent="0.35">
      <c r="B568" s="149"/>
      <c r="C568" s="181" t="str">
        <f>IF(L568=0,"",MAX($C$16:C567)+1)</f>
        <v/>
      </c>
      <c r="D568" s="122"/>
      <c r="E568" s="200"/>
      <c r="F568" s="201"/>
      <c r="G568" s="201"/>
      <c r="H568" s="201"/>
      <c r="I568" s="123"/>
      <c r="J568" s="201"/>
      <c r="K568" s="201"/>
      <c r="L568" s="201"/>
      <c r="M568" s="46"/>
      <c r="N568" s="108"/>
      <c r="O568" s="201"/>
      <c r="P568" s="207"/>
      <c r="Q568" s="201"/>
      <c r="R568" s="201"/>
      <c r="S568" s="145"/>
      <c r="U568" s="159" t="str">
        <f t="shared" si="48"/>
        <v/>
      </c>
      <c r="V568" s="68"/>
      <c r="W568" s="70" t="str">
        <f t="shared" si="49"/>
        <v>N</v>
      </c>
      <c r="X568" s="70">
        <f t="shared" si="50"/>
        <v>0</v>
      </c>
      <c r="Y568" s="70">
        <f t="shared" si="51"/>
        <v>0</v>
      </c>
      <c r="Z568" s="70">
        <f>IF(H568=0,0,IF(COUNTIF(Lists!$B$3:$B$203,H568)&gt;0,0,1))</f>
        <v>0</v>
      </c>
      <c r="AA568" s="70">
        <f>IF(L568=0,0,IF(COUNTIF(Lists!$D$3:$D$25,L568)&gt;0,0,1))</f>
        <v>0</v>
      </c>
      <c r="AB568" s="115">
        <f t="shared" si="52"/>
        <v>0</v>
      </c>
      <c r="AC568" s="115">
        <f t="shared" si="53"/>
        <v>0</v>
      </c>
    </row>
    <row r="569" spans="2:29" x14ac:dyDescent="0.35">
      <c r="B569" s="149"/>
      <c r="C569" s="181" t="str">
        <f>IF(L569=0,"",MAX($C$16:C568)+1)</f>
        <v/>
      </c>
      <c r="D569" s="122"/>
      <c r="E569" s="200"/>
      <c r="F569" s="201"/>
      <c r="G569" s="201"/>
      <c r="H569" s="201"/>
      <c r="I569" s="123"/>
      <c r="J569" s="201"/>
      <c r="K569" s="201"/>
      <c r="L569" s="201"/>
      <c r="M569" s="46"/>
      <c r="N569" s="108"/>
      <c r="O569" s="201"/>
      <c r="P569" s="207"/>
      <c r="Q569" s="201"/>
      <c r="R569" s="201"/>
      <c r="S569" s="145"/>
      <c r="U569" s="159" t="str">
        <f t="shared" si="48"/>
        <v/>
      </c>
      <c r="V569" s="68"/>
      <c r="W569" s="70" t="str">
        <f t="shared" si="49"/>
        <v>N</v>
      </c>
      <c r="X569" s="70">
        <f t="shared" si="50"/>
        <v>0</v>
      </c>
      <c r="Y569" s="70">
        <f t="shared" si="51"/>
        <v>0</v>
      </c>
      <c r="Z569" s="70">
        <f>IF(H569=0,0,IF(COUNTIF(Lists!$B$3:$B$203,H569)&gt;0,0,1))</f>
        <v>0</v>
      </c>
      <c r="AA569" s="70">
        <f>IF(L569=0,0,IF(COUNTIF(Lists!$D$3:$D$25,L569)&gt;0,0,1))</f>
        <v>0</v>
      </c>
      <c r="AB569" s="115">
        <f t="shared" si="52"/>
        <v>0</v>
      </c>
      <c r="AC569" s="115">
        <f t="shared" si="53"/>
        <v>0</v>
      </c>
    </row>
    <row r="570" spans="2:29" x14ac:dyDescent="0.35">
      <c r="B570" s="149"/>
      <c r="C570" s="181" t="str">
        <f>IF(L570=0,"",MAX($C$16:C569)+1)</f>
        <v/>
      </c>
      <c r="D570" s="122"/>
      <c r="E570" s="200"/>
      <c r="F570" s="201"/>
      <c r="G570" s="201"/>
      <c r="H570" s="201"/>
      <c r="I570" s="123"/>
      <c r="J570" s="201"/>
      <c r="K570" s="201"/>
      <c r="L570" s="201"/>
      <c r="M570" s="46"/>
      <c r="N570" s="108"/>
      <c r="O570" s="201"/>
      <c r="P570" s="207"/>
      <c r="Q570" s="201"/>
      <c r="R570" s="201"/>
      <c r="S570" s="145"/>
      <c r="U570" s="159" t="str">
        <f t="shared" si="48"/>
        <v/>
      </c>
      <c r="V570" s="68"/>
      <c r="W570" s="70" t="str">
        <f t="shared" si="49"/>
        <v>N</v>
      </c>
      <c r="X570" s="70">
        <f t="shared" si="50"/>
        <v>0</v>
      </c>
      <c r="Y570" s="70">
        <f t="shared" si="51"/>
        <v>0</v>
      </c>
      <c r="Z570" s="70">
        <f>IF(H570=0,0,IF(COUNTIF(Lists!$B$3:$B$203,H570)&gt;0,0,1))</f>
        <v>0</v>
      </c>
      <c r="AA570" s="70">
        <f>IF(L570=0,0,IF(COUNTIF(Lists!$D$3:$D$25,L570)&gt;0,0,1))</f>
        <v>0</v>
      </c>
      <c r="AB570" s="115">
        <f t="shared" si="52"/>
        <v>0</v>
      </c>
      <c r="AC570" s="115">
        <f t="shared" si="53"/>
        <v>0</v>
      </c>
    </row>
    <row r="571" spans="2:29" x14ac:dyDescent="0.35">
      <c r="B571" s="149"/>
      <c r="C571" s="181" t="str">
        <f>IF(L571=0,"",MAX($C$16:C570)+1)</f>
        <v/>
      </c>
      <c r="D571" s="122"/>
      <c r="E571" s="200"/>
      <c r="F571" s="201"/>
      <c r="G571" s="201"/>
      <c r="H571" s="201"/>
      <c r="I571" s="123"/>
      <c r="J571" s="201"/>
      <c r="K571" s="201"/>
      <c r="L571" s="201"/>
      <c r="M571" s="46"/>
      <c r="N571" s="108"/>
      <c r="O571" s="201"/>
      <c r="P571" s="207"/>
      <c r="Q571" s="201"/>
      <c r="R571" s="201"/>
      <c r="S571" s="145"/>
      <c r="U571" s="159" t="str">
        <f t="shared" si="48"/>
        <v/>
      </c>
      <c r="V571" s="68"/>
      <c r="W571" s="70" t="str">
        <f t="shared" si="49"/>
        <v>N</v>
      </c>
      <c r="X571" s="70">
        <f t="shared" si="50"/>
        <v>0</v>
      </c>
      <c r="Y571" s="70">
        <f t="shared" si="51"/>
        <v>0</v>
      </c>
      <c r="Z571" s="70">
        <f>IF(H571=0,0,IF(COUNTIF(Lists!$B$3:$B$203,H571)&gt;0,0,1))</f>
        <v>0</v>
      </c>
      <c r="AA571" s="70">
        <f>IF(L571=0,0,IF(COUNTIF(Lists!$D$3:$D$25,L571)&gt;0,0,1))</f>
        <v>0</v>
      </c>
      <c r="AB571" s="115">
        <f t="shared" si="52"/>
        <v>0</v>
      </c>
      <c r="AC571" s="115">
        <f t="shared" si="53"/>
        <v>0</v>
      </c>
    </row>
    <row r="572" spans="2:29" x14ac:dyDescent="0.35">
      <c r="B572" s="149"/>
      <c r="C572" s="181" t="str">
        <f>IF(L572=0,"",MAX($C$16:C571)+1)</f>
        <v/>
      </c>
      <c r="D572" s="122"/>
      <c r="E572" s="200"/>
      <c r="F572" s="201"/>
      <c r="G572" s="201"/>
      <c r="H572" s="201"/>
      <c r="I572" s="123"/>
      <c r="J572" s="201"/>
      <c r="K572" s="201"/>
      <c r="L572" s="201"/>
      <c r="M572" s="46"/>
      <c r="N572" s="108"/>
      <c r="O572" s="201"/>
      <c r="P572" s="207"/>
      <c r="Q572" s="201"/>
      <c r="R572" s="201"/>
      <c r="S572" s="145"/>
      <c r="U572" s="159" t="str">
        <f t="shared" si="48"/>
        <v/>
      </c>
      <c r="V572" s="68"/>
      <c r="W572" s="70" t="str">
        <f t="shared" si="49"/>
        <v>N</v>
      </c>
      <c r="X572" s="70">
        <f t="shared" si="50"/>
        <v>0</v>
      </c>
      <c r="Y572" s="70">
        <f t="shared" si="51"/>
        <v>0</v>
      </c>
      <c r="Z572" s="70">
        <f>IF(H572=0,0,IF(COUNTIF(Lists!$B$3:$B$203,H572)&gt;0,0,1))</f>
        <v>0</v>
      </c>
      <c r="AA572" s="70">
        <f>IF(L572=0,0,IF(COUNTIF(Lists!$D$3:$D$25,L572)&gt;0,0,1))</f>
        <v>0</v>
      </c>
      <c r="AB572" s="115">
        <f t="shared" si="52"/>
        <v>0</v>
      </c>
      <c r="AC572" s="115">
        <f t="shared" si="53"/>
        <v>0</v>
      </c>
    </row>
    <row r="573" spans="2:29" x14ac:dyDescent="0.35">
      <c r="B573" s="149"/>
      <c r="C573" s="181" t="str">
        <f>IF(L573=0,"",MAX($C$16:C572)+1)</f>
        <v/>
      </c>
      <c r="D573" s="122"/>
      <c r="E573" s="200"/>
      <c r="F573" s="201"/>
      <c r="G573" s="201"/>
      <c r="H573" s="201"/>
      <c r="I573" s="123"/>
      <c r="J573" s="201"/>
      <c r="K573" s="201"/>
      <c r="L573" s="201"/>
      <c r="M573" s="46"/>
      <c r="N573" s="108"/>
      <c r="O573" s="201"/>
      <c r="P573" s="207"/>
      <c r="Q573" s="201"/>
      <c r="R573" s="201"/>
      <c r="S573" s="145"/>
      <c r="U573" s="159" t="str">
        <f t="shared" si="48"/>
        <v/>
      </c>
      <c r="V573" s="68"/>
      <c r="W573" s="70" t="str">
        <f t="shared" si="49"/>
        <v>N</v>
      </c>
      <c r="X573" s="70">
        <f t="shared" si="50"/>
        <v>0</v>
      </c>
      <c r="Y573" s="70">
        <f t="shared" si="51"/>
        <v>0</v>
      </c>
      <c r="Z573" s="70">
        <f>IF(H573=0,0,IF(COUNTIF(Lists!$B$3:$B$203,H573)&gt;0,0,1))</f>
        <v>0</v>
      </c>
      <c r="AA573" s="70">
        <f>IF(L573=0,0,IF(COUNTIF(Lists!$D$3:$D$25,L573)&gt;0,0,1))</f>
        <v>0</v>
      </c>
      <c r="AB573" s="115">
        <f t="shared" si="52"/>
        <v>0</v>
      </c>
      <c r="AC573" s="115">
        <f t="shared" si="53"/>
        <v>0</v>
      </c>
    </row>
    <row r="574" spans="2:29" x14ac:dyDescent="0.35">
      <c r="B574" s="149"/>
      <c r="C574" s="181" t="str">
        <f>IF(L574=0,"",MAX($C$16:C573)+1)</f>
        <v/>
      </c>
      <c r="D574" s="122"/>
      <c r="E574" s="200"/>
      <c r="F574" s="201"/>
      <c r="G574" s="201"/>
      <c r="H574" s="201"/>
      <c r="I574" s="123"/>
      <c r="J574" s="201"/>
      <c r="K574" s="201"/>
      <c r="L574" s="201"/>
      <c r="M574" s="46"/>
      <c r="N574" s="108"/>
      <c r="O574" s="201"/>
      <c r="P574" s="207"/>
      <c r="Q574" s="201"/>
      <c r="R574" s="201"/>
      <c r="S574" s="145"/>
      <c r="U574" s="159" t="str">
        <f t="shared" si="48"/>
        <v/>
      </c>
      <c r="V574" s="68"/>
      <c r="W574" s="70" t="str">
        <f t="shared" si="49"/>
        <v>N</v>
      </c>
      <c r="X574" s="70">
        <f t="shared" si="50"/>
        <v>0</v>
      </c>
      <c r="Y574" s="70">
        <f t="shared" si="51"/>
        <v>0</v>
      </c>
      <c r="Z574" s="70">
        <f>IF(H574=0,0,IF(COUNTIF(Lists!$B$3:$B$203,H574)&gt;0,0,1))</f>
        <v>0</v>
      </c>
      <c r="AA574" s="70">
        <f>IF(L574=0,0,IF(COUNTIF(Lists!$D$3:$D$25,L574)&gt;0,0,1))</f>
        <v>0</v>
      </c>
      <c r="AB574" s="115">
        <f t="shared" si="52"/>
        <v>0</v>
      </c>
      <c r="AC574" s="115">
        <f t="shared" si="53"/>
        <v>0</v>
      </c>
    </row>
    <row r="575" spans="2:29" x14ac:dyDescent="0.35">
      <c r="B575" s="149"/>
      <c r="C575" s="181" t="str">
        <f>IF(L575=0,"",MAX($C$16:C574)+1)</f>
        <v/>
      </c>
      <c r="D575" s="122"/>
      <c r="E575" s="200"/>
      <c r="F575" s="201"/>
      <c r="G575" s="201"/>
      <c r="H575" s="201"/>
      <c r="I575" s="123"/>
      <c r="J575" s="201"/>
      <c r="K575" s="201"/>
      <c r="L575" s="201"/>
      <c r="M575" s="46"/>
      <c r="N575" s="108"/>
      <c r="O575" s="201"/>
      <c r="P575" s="207"/>
      <c r="Q575" s="201"/>
      <c r="R575" s="201"/>
      <c r="S575" s="145"/>
      <c r="U575" s="159" t="str">
        <f t="shared" si="48"/>
        <v/>
      </c>
      <c r="V575" s="68"/>
      <c r="W575" s="70" t="str">
        <f t="shared" si="49"/>
        <v>N</v>
      </c>
      <c r="X575" s="70">
        <f t="shared" si="50"/>
        <v>0</v>
      </c>
      <c r="Y575" s="70">
        <f t="shared" si="51"/>
        <v>0</v>
      </c>
      <c r="Z575" s="70">
        <f>IF(H575=0,0,IF(COUNTIF(Lists!$B$3:$B$203,H575)&gt;0,0,1))</f>
        <v>0</v>
      </c>
      <c r="AA575" s="70">
        <f>IF(L575=0,0,IF(COUNTIF(Lists!$D$3:$D$25,L575)&gt;0,0,1))</f>
        <v>0</v>
      </c>
      <c r="AB575" s="115">
        <f t="shared" si="52"/>
        <v>0</v>
      </c>
      <c r="AC575" s="115">
        <f t="shared" si="53"/>
        <v>0</v>
      </c>
    </row>
    <row r="576" spans="2:29" x14ac:dyDescent="0.35">
      <c r="B576" s="149"/>
      <c r="C576" s="181" t="str">
        <f>IF(L576=0,"",MAX($C$16:C575)+1)</f>
        <v/>
      </c>
      <c r="D576" s="122"/>
      <c r="E576" s="200"/>
      <c r="F576" s="201"/>
      <c r="G576" s="201"/>
      <c r="H576" s="201"/>
      <c r="I576" s="123"/>
      <c r="J576" s="201"/>
      <c r="K576" s="201"/>
      <c r="L576" s="201"/>
      <c r="M576" s="46"/>
      <c r="N576" s="108"/>
      <c r="O576" s="201"/>
      <c r="P576" s="207"/>
      <c r="Q576" s="201"/>
      <c r="R576" s="201"/>
      <c r="S576" s="145"/>
      <c r="U576" s="159" t="str">
        <f t="shared" si="48"/>
        <v/>
      </c>
      <c r="V576" s="68"/>
      <c r="W576" s="70" t="str">
        <f t="shared" si="49"/>
        <v>N</v>
      </c>
      <c r="X576" s="70">
        <f t="shared" si="50"/>
        <v>0</v>
      </c>
      <c r="Y576" s="70">
        <f t="shared" si="51"/>
        <v>0</v>
      </c>
      <c r="Z576" s="70">
        <f>IF(H576=0,0,IF(COUNTIF(Lists!$B$3:$B$203,H576)&gt;0,0,1))</f>
        <v>0</v>
      </c>
      <c r="AA576" s="70">
        <f>IF(L576=0,0,IF(COUNTIF(Lists!$D$3:$D$25,L576)&gt;0,0,1))</f>
        <v>0</v>
      </c>
      <c r="AB576" s="115">
        <f t="shared" si="52"/>
        <v>0</v>
      </c>
      <c r="AC576" s="115">
        <f t="shared" si="53"/>
        <v>0</v>
      </c>
    </row>
    <row r="577" spans="2:29" x14ac:dyDescent="0.35">
      <c r="B577" s="149"/>
      <c r="C577" s="181" t="str">
        <f>IF(L577=0,"",MAX($C$16:C576)+1)</f>
        <v/>
      </c>
      <c r="D577" s="122"/>
      <c r="E577" s="200"/>
      <c r="F577" s="201"/>
      <c r="G577" s="201"/>
      <c r="H577" s="201"/>
      <c r="I577" s="123"/>
      <c r="J577" s="201"/>
      <c r="K577" s="201"/>
      <c r="L577" s="201"/>
      <c r="M577" s="46"/>
      <c r="N577" s="108"/>
      <c r="O577" s="201"/>
      <c r="P577" s="207"/>
      <c r="Q577" s="201"/>
      <c r="R577" s="201"/>
      <c r="S577" s="145"/>
      <c r="U577" s="159" t="str">
        <f t="shared" si="48"/>
        <v/>
      </c>
      <c r="V577" s="68"/>
      <c r="W577" s="70" t="str">
        <f t="shared" si="49"/>
        <v>N</v>
      </c>
      <c r="X577" s="70">
        <f t="shared" si="50"/>
        <v>0</v>
      </c>
      <c r="Y577" s="70">
        <f t="shared" si="51"/>
        <v>0</v>
      </c>
      <c r="Z577" s="70">
        <f>IF(H577=0,0,IF(COUNTIF(Lists!$B$3:$B$203,H577)&gt;0,0,1))</f>
        <v>0</v>
      </c>
      <c r="AA577" s="70">
        <f>IF(L577=0,0,IF(COUNTIF(Lists!$D$3:$D$25,L577)&gt;0,0,1))</f>
        <v>0</v>
      </c>
      <c r="AB577" s="115">
        <f t="shared" si="52"/>
        <v>0</v>
      </c>
      <c r="AC577" s="115">
        <f t="shared" si="53"/>
        <v>0</v>
      </c>
    </row>
    <row r="578" spans="2:29" x14ac:dyDescent="0.35">
      <c r="B578" s="149"/>
      <c r="C578" s="181" t="str">
        <f>IF(L578=0,"",MAX($C$16:C577)+1)</f>
        <v/>
      </c>
      <c r="D578" s="122"/>
      <c r="E578" s="200"/>
      <c r="F578" s="201"/>
      <c r="G578" s="201"/>
      <c r="H578" s="201"/>
      <c r="I578" s="123"/>
      <c r="J578" s="201"/>
      <c r="K578" s="201"/>
      <c r="L578" s="201"/>
      <c r="M578" s="46"/>
      <c r="N578" s="108"/>
      <c r="O578" s="201"/>
      <c r="P578" s="207"/>
      <c r="Q578" s="201"/>
      <c r="R578" s="201"/>
      <c r="S578" s="145"/>
      <c r="U578" s="159" t="str">
        <f t="shared" si="48"/>
        <v/>
      </c>
      <c r="V578" s="68"/>
      <c r="W578" s="70" t="str">
        <f t="shared" si="49"/>
        <v>N</v>
      </c>
      <c r="X578" s="70">
        <f t="shared" si="50"/>
        <v>0</v>
      </c>
      <c r="Y578" s="70">
        <f t="shared" si="51"/>
        <v>0</v>
      </c>
      <c r="Z578" s="70">
        <f>IF(H578=0,0,IF(COUNTIF(Lists!$B$3:$B$203,H578)&gt;0,0,1))</f>
        <v>0</v>
      </c>
      <c r="AA578" s="70">
        <f>IF(L578=0,0,IF(COUNTIF(Lists!$D$3:$D$25,L578)&gt;0,0,1))</f>
        <v>0</v>
      </c>
      <c r="AB578" s="115">
        <f t="shared" si="52"/>
        <v>0</v>
      </c>
      <c r="AC578" s="115">
        <f t="shared" si="53"/>
        <v>0</v>
      </c>
    </row>
    <row r="579" spans="2:29" x14ac:dyDescent="0.35">
      <c r="B579" s="149"/>
      <c r="C579" s="181" t="str">
        <f>IF(L579=0,"",MAX($C$16:C578)+1)</f>
        <v/>
      </c>
      <c r="D579" s="122"/>
      <c r="E579" s="200"/>
      <c r="F579" s="201"/>
      <c r="G579" s="201"/>
      <c r="H579" s="201"/>
      <c r="I579" s="123"/>
      <c r="J579" s="201"/>
      <c r="K579" s="201"/>
      <c r="L579" s="201"/>
      <c r="M579" s="46"/>
      <c r="N579" s="108"/>
      <c r="O579" s="201"/>
      <c r="P579" s="207"/>
      <c r="Q579" s="201"/>
      <c r="R579" s="201"/>
      <c r="S579" s="145"/>
      <c r="U579" s="159" t="str">
        <f t="shared" si="48"/>
        <v/>
      </c>
      <c r="V579" s="68"/>
      <c r="W579" s="70" t="str">
        <f t="shared" si="49"/>
        <v>N</v>
      </c>
      <c r="X579" s="70">
        <f t="shared" si="50"/>
        <v>0</v>
      </c>
      <c r="Y579" s="70">
        <f t="shared" si="51"/>
        <v>0</v>
      </c>
      <c r="Z579" s="70">
        <f>IF(H579=0,0,IF(COUNTIF(Lists!$B$3:$B$203,H579)&gt;0,0,1))</f>
        <v>0</v>
      </c>
      <c r="AA579" s="70">
        <f>IF(L579=0,0,IF(COUNTIF(Lists!$D$3:$D$25,L579)&gt;0,0,1))</f>
        <v>0</v>
      </c>
      <c r="AB579" s="115">
        <f t="shared" si="52"/>
        <v>0</v>
      </c>
      <c r="AC579" s="115">
        <f t="shared" si="53"/>
        <v>0</v>
      </c>
    </row>
    <row r="580" spans="2:29" x14ac:dyDescent="0.35">
      <c r="B580" s="149"/>
      <c r="C580" s="181" t="str">
        <f>IF(L580=0,"",MAX($C$16:C579)+1)</f>
        <v/>
      </c>
      <c r="D580" s="122"/>
      <c r="E580" s="200"/>
      <c r="F580" s="201"/>
      <c r="G580" s="201"/>
      <c r="H580" s="201"/>
      <c r="I580" s="123"/>
      <c r="J580" s="201"/>
      <c r="K580" s="201"/>
      <c r="L580" s="201"/>
      <c r="M580" s="46"/>
      <c r="N580" s="108"/>
      <c r="O580" s="201"/>
      <c r="P580" s="207"/>
      <c r="Q580" s="201"/>
      <c r="R580" s="201"/>
      <c r="S580" s="145"/>
      <c r="U580" s="159" t="str">
        <f t="shared" si="48"/>
        <v/>
      </c>
      <c r="V580" s="68"/>
      <c r="W580" s="70" t="str">
        <f t="shared" si="49"/>
        <v>N</v>
      </c>
      <c r="X580" s="70">
        <f t="shared" si="50"/>
        <v>0</v>
      </c>
      <c r="Y580" s="70">
        <f t="shared" si="51"/>
        <v>0</v>
      </c>
      <c r="Z580" s="70">
        <f>IF(H580=0,0,IF(COUNTIF(Lists!$B$3:$B$203,H580)&gt;0,0,1))</f>
        <v>0</v>
      </c>
      <c r="AA580" s="70">
        <f>IF(L580=0,0,IF(COUNTIF(Lists!$D$3:$D$25,L580)&gt;0,0,1))</f>
        <v>0</v>
      </c>
      <c r="AB580" s="115">
        <f t="shared" si="52"/>
        <v>0</v>
      </c>
      <c r="AC580" s="115">
        <f t="shared" si="53"/>
        <v>0</v>
      </c>
    </row>
    <row r="581" spans="2:29" x14ac:dyDescent="0.35">
      <c r="B581" s="149"/>
      <c r="C581" s="181" t="str">
        <f>IF(L581=0,"",MAX($C$16:C580)+1)</f>
        <v/>
      </c>
      <c r="D581" s="122"/>
      <c r="E581" s="200"/>
      <c r="F581" s="201"/>
      <c r="G581" s="201"/>
      <c r="H581" s="201"/>
      <c r="I581" s="123"/>
      <c r="J581" s="201"/>
      <c r="K581" s="201"/>
      <c r="L581" s="201"/>
      <c r="M581" s="46"/>
      <c r="N581" s="108"/>
      <c r="O581" s="201"/>
      <c r="P581" s="207"/>
      <c r="Q581" s="201"/>
      <c r="R581" s="201"/>
      <c r="S581" s="145"/>
      <c r="U581" s="159" t="str">
        <f t="shared" si="48"/>
        <v/>
      </c>
      <c r="V581" s="68"/>
      <c r="W581" s="70" t="str">
        <f t="shared" si="49"/>
        <v>N</v>
      </c>
      <c r="X581" s="70">
        <f t="shared" si="50"/>
        <v>0</v>
      </c>
      <c r="Y581" s="70">
        <f t="shared" si="51"/>
        <v>0</v>
      </c>
      <c r="Z581" s="70">
        <f>IF(H581=0,0,IF(COUNTIF(Lists!$B$3:$B$203,H581)&gt;0,0,1))</f>
        <v>0</v>
      </c>
      <c r="AA581" s="70">
        <f>IF(L581=0,0,IF(COUNTIF(Lists!$D$3:$D$25,L581)&gt;0,0,1))</f>
        <v>0</v>
      </c>
      <c r="AB581" s="115">
        <f t="shared" si="52"/>
        <v>0</v>
      </c>
      <c r="AC581" s="115">
        <f t="shared" si="53"/>
        <v>0</v>
      </c>
    </row>
    <row r="582" spans="2:29" x14ac:dyDescent="0.35">
      <c r="B582" s="149"/>
      <c r="C582" s="181" t="str">
        <f>IF(L582=0,"",MAX($C$16:C581)+1)</f>
        <v/>
      </c>
      <c r="D582" s="122"/>
      <c r="E582" s="200"/>
      <c r="F582" s="201"/>
      <c r="G582" s="201"/>
      <c r="H582" s="201"/>
      <c r="I582" s="123"/>
      <c r="J582" s="201"/>
      <c r="K582" s="201"/>
      <c r="L582" s="201"/>
      <c r="M582" s="46"/>
      <c r="N582" s="108"/>
      <c r="O582" s="201"/>
      <c r="P582" s="207"/>
      <c r="Q582" s="201"/>
      <c r="R582" s="201"/>
      <c r="S582" s="145"/>
      <c r="U582" s="159" t="str">
        <f t="shared" si="48"/>
        <v/>
      </c>
      <c r="V582" s="68"/>
      <c r="W582" s="70" t="str">
        <f t="shared" si="49"/>
        <v>N</v>
      </c>
      <c r="X582" s="70">
        <f t="shared" si="50"/>
        <v>0</v>
      </c>
      <c r="Y582" s="70">
        <f t="shared" si="51"/>
        <v>0</v>
      </c>
      <c r="Z582" s="70">
        <f>IF(H582=0,0,IF(COUNTIF(Lists!$B$3:$B$203,H582)&gt;0,0,1))</f>
        <v>0</v>
      </c>
      <c r="AA582" s="70">
        <f>IF(L582=0,0,IF(COUNTIF(Lists!$D$3:$D$25,L582)&gt;0,0,1))</f>
        <v>0</v>
      </c>
      <c r="AB582" s="115">
        <f t="shared" si="52"/>
        <v>0</v>
      </c>
      <c r="AC582" s="115">
        <f t="shared" si="53"/>
        <v>0</v>
      </c>
    </row>
    <row r="583" spans="2:29" x14ac:dyDescent="0.35">
      <c r="B583" s="149"/>
      <c r="C583" s="181" t="str">
        <f>IF(L583=0,"",MAX($C$16:C582)+1)</f>
        <v/>
      </c>
      <c r="D583" s="122"/>
      <c r="E583" s="200"/>
      <c r="F583" s="201"/>
      <c r="G583" s="201"/>
      <c r="H583" s="201"/>
      <c r="I583" s="123"/>
      <c r="J583" s="201"/>
      <c r="K583" s="201"/>
      <c r="L583" s="201"/>
      <c r="M583" s="46"/>
      <c r="N583" s="108"/>
      <c r="O583" s="201"/>
      <c r="P583" s="207"/>
      <c r="Q583" s="201"/>
      <c r="R583" s="201"/>
      <c r="S583" s="145"/>
      <c r="U583" s="159" t="str">
        <f t="shared" si="48"/>
        <v/>
      </c>
      <c r="V583" s="68"/>
      <c r="W583" s="70" t="str">
        <f t="shared" si="49"/>
        <v>N</v>
      </c>
      <c r="X583" s="70">
        <f t="shared" si="50"/>
        <v>0</v>
      </c>
      <c r="Y583" s="70">
        <f t="shared" si="51"/>
        <v>0</v>
      </c>
      <c r="Z583" s="70">
        <f>IF(H583=0,0,IF(COUNTIF(Lists!$B$3:$B$203,H583)&gt;0,0,1))</f>
        <v>0</v>
      </c>
      <c r="AA583" s="70">
        <f>IF(L583=0,0,IF(COUNTIF(Lists!$D$3:$D$25,L583)&gt;0,0,1))</f>
        <v>0</v>
      </c>
      <c r="AB583" s="115">
        <f t="shared" si="52"/>
        <v>0</v>
      </c>
      <c r="AC583" s="115">
        <f t="shared" si="53"/>
        <v>0</v>
      </c>
    </row>
    <row r="584" spans="2:29" x14ac:dyDescent="0.35">
      <c r="B584" s="149"/>
      <c r="C584" s="181" t="str">
        <f>IF(L584=0,"",MAX($C$16:C583)+1)</f>
        <v/>
      </c>
      <c r="D584" s="122"/>
      <c r="E584" s="200"/>
      <c r="F584" s="201"/>
      <c r="G584" s="201"/>
      <c r="H584" s="201"/>
      <c r="I584" s="123"/>
      <c r="J584" s="201"/>
      <c r="K584" s="201"/>
      <c r="L584" s="201"/>
      <c r="M584" s="46"/>
      <c r="N584" s="108"/>
      <c r="O584" s="201"/>
      <c r="P584" s="207"/>
      <c r="Q584" s="201"/>
      <c r="R584" s="201"/>
      <c r="S584" s="145"/>
      <c r="U584" s="159" t="str">
        <f t="shared" si="48"/>
        <v/>
      </c>
      <c r="V584" s="68"/>
      <c r="W584" s="70" t="str">
        <f t="shared" si="49"/>
        <v>N</v>
      </c>
      <c r="X584" s="70">
        <f t="shared" si="50"/>
        <v>0</v>
      </c>
      <c r="Y584" s="70">
        <f t="shared" si="51"/>
        <v>0</v>
      </c>
      <c r="Z584" s="70">
        <f>IF(H584=0,0,IF(COUNTIF(Lists!$B$3:$B$203,H584)&gt;0,0,1))</f>
        <v>0</v>
      </c>
      <c r="AA584" s="70">
        <f>IF(L584=0,0,IF(COUNTIF(Lists!$D$3:$D$25,L584)&gt;0,0,1))</f>
        <v>0</v>
      </c>
      <c r="AB584" s="115">
        <f t="shared" si="52"/>
        <v>0</v>
      </c>
      <c r="AC584" s="115">
        <f t="shared" si="53"/>
        <v>0</v>
      </c>
    </row>
    <row r="585" spans="2:29" x14ac:dyDescent="0.35">
      <c r="B585" s="149"/>
      <c r="C585" s="181" t="str">
        <f>IF(L585=0,"",MAX($C$16:C584)+1)</f>
        <v/>
      </c>
      <c r="D585" s="122"/>
      <c r="E585" s="200"/>
      <c r="F585" s="201"/>
      <c r="G585" s="201"/>
      <c r="H585" s="201"/>
      <c r="I585" s="123"/>
      <c r="J585" s="201"/>
      <c r="K585" s="201"/>
      <c r="L585" s="201"/>
      <c r="M585" s="46"/>
      <c r="N585" s="108"/>
      <c r="O585" s="201"/>
      <c r="P585" s="207"/>
      <c r="Q585" s="201"/>
      <c r="R585" s="201"/>
      <c r="S585" s="145"/>
      <c r="U585" s="159" t="str">
        <f t="shared" si="48"/>
        <v/>
      </c>
      <c r="V585" s="68"/>
      <c r="W585" s="70" t="str">
        <f t="shared" si="49"/>
        <v>N</v>
      </c>
      <c r="X585" s="70">
        <f t="shared" si="50"/>
        <v>0</v>
      </c>
      <c r="Y585" s="70">
        <f t="shared" si="51"/>
        <v>0</v>
      </c>
      <c r="Z585" s="70">
        <f>IF(H585=0,0,IF(COUNTIF(Lists!$B$3:$B$203,H585)&gt;0,0,1))</f>
        <v>0</v>
      </c>
      <c r="AA585" s="70">
        <f>IF(L585=0,0,IF(COUNTIF(Lists!$D$3:$D$25,L585)&gt;0,0,1))</f>
        <v>0</v>
      </c>
      <c r="AB585" s="115">
        <f t="shared" si="52"/>
        <v>0</v>
      </c>
      <c r="AC585" s="115">
        <f t="shared" si="53"/>
        <v>0</v>
      </c>
    </row>
    <row r="586" spans="2:29" x14ac:dyDescent="0.35">
      <c r="B586" s="149"/>
      <c r="C586" s="181" t="str">
        <f>IF(L586=0,"",MAX($C$16:C585)+1)</f>
        <v/>
      </c>
      <c r="D586" s="122"/>
      <c r="E586" s="200"/>
      <c r="F586" s="201"/>
      <c r="G586" s="201"/>
      <c r="H586" s="201"/>
      <c r="I586" s="123"/>
      <c r="J586" s="201"/>
      <c r="K586" s="201"/>
      <c r="L586" s="201"/>
      <c r="M586" s="46"/>
      <c r="N586" s="108"/>
      <c r="O586" s="201"/>
      <c r="P586" s="207"/>
      <c r="Q586" s="201"/>
      <c r="R586" s="201"/>
      <c r="S586" s="145"/>
      <c r="U586" s="159" t="str">
        <f t="shared" si="48"/>
        <v/>
      </c>
      <c r="V586" s="68"/>
      <c r="W586" s="70" t="str">
        <f t="shared" si="49"/>
        <v>N</v>
      </c>
      <c r="X586" s="70">
        <f t="shared" si="50"/>
        <v>0</v>
      </c>
      <c r="Y586" s="70">
        <f t="shared" si="51"/>
        <v>0</v>
      </c>
      <c r="Z586" s="70">
        <f>IF(H586=0,0,IF(COUNTIF(Lists!$B$3:$B$203,H586)&gt;0,0,1))</f>
        <v>0</v>
      </c>
      <c r="AA586" s="70">
        <f>IF(L586=0,0,IF(COUNTIF(Lists!$D$3:$D$25,L586)&gt;0,0,1))</f>
        <v>0</v>
      </c>
      <c r="AB586" s="115">
        <f t="shared" si="52"/>
        <v>0</v>
      </c>
      <c r="AC586" s="115">
        <f t="shared" si="53"/>
        <v>0</v>
      </c>
    </row>
    <row r="587" spans="2:29" x14ac:dyDescent="0.35">
      <c r="B587" s="149"/>
      <c r="C587" s="181" t="str">
        <f>IF(L587=0,"",MAX($C$16:C586)+1)</f>
        <v/>
      </c>
      <c r="D587" s="122"/>
      <c r="E587" s="200"/>
      <c r="F587" s="201"/>
      <c r="G587" s="201"/>
      <c r="H587" s="201"/>
      <c r="I587" s="123"/>
      <c r="J587" s="201"/>
      <c r="K587" s="201"/>
      <c r="L587" s="201"/>
      <c r="M587" s="46"/>
      <c r="N587" s="108"/>
      <c r="O587" s="201"/>
      <c r="P587" s="207"/>
      <c r="Q587" s="201"/>
      <c r="R587" s="201"/>
      <c r="S587" s="145"/>
      <c r="U587" s="159" t="str">
        <f t="shared" si="48"/>
        <v/>
      </c>
      <c r="V587" s="68"/>
      <c r="W587" s="70" t="str">
        <f t="shared" si="49"/>
        <v>N</v>
      </c>
      <c r="X587" s="70">
        <f t="shared" si="50"/>
        <v>0</v>
      </c>
      <c r="Y587" s="70">
        <f t="shared" si="51"/>
        <v>0</v>
      </c>
      <c r="Z587" s="70">
        <f>IF(H587=0,0,IF(COUNTIF(Lists!$B$3:$B$203,H587)&gt;0,0,1))</f>
        <v>0</v>
      </c>
      <c r="AA587" s="70">
        <f>IF(L587=0,0,IF(COUNTIF(Lists!$D$3:$D$25,L587)&gt;0,0,1))</f>
        <v>0</v>
      </c>
      <c r="AB587" s="115">
        <f t="shared" si="52"/>
        <v>0</v>
      </c>
      <c r="AC587" s="115">
        <f t="shared" si="53"/>
        <v>0</v>
      </c>
    </row>
    <row r="588" spans="2:29" x14ac:dyDescent="0.35">
      <c r="B588" s="149"/>
      <c r="C588" s="181" t="str">
        <f>IF(L588=0,"",MAX($C$16:C587)+1)</f>
        <v/>
      </c>
      <c r="D588" s="122"/>
      <c r="E588" s="200"/>
      <c r="F588" s="201"/>
      <c r="G588" s="201"/>
      <c r="H588" s="201"/>
      <c r="I588" s="123"/>
      <c r="J588" s="201"/>
      <c r="K588" s="201"/>
      <c r="L588" s="201"/>
      <c r="M588" s="46"/>
      <c r="N588" s="108"/>
      <c r="O588" s="201"/>
      <c r="P588" s="207"/>
      <c r="Q588" s="201"/>
      <c r="R588" s="201"/>
      <c r="S588" s="145"/>
      <c r="U588" s="159" t="str">
        <f t="shared" si="48"/>
        <v/>
      </c>
      <c r="V588" s="68"/>
      <c r="W588" s="70" t="str">
        <f t="shared" si="49"/>
        <v>N</v>
      </c>
      <c r="X588" s="70">
        <f t="shared" si="50"/>
        <v>0</v>
      </c>
      <c r="Y588" s="70">
        <f t="shared" si="51"/>
        <v>0</v>
      </c>
      <c r="Z588" s="70">
        <f>IF(H588=0,0,IF(COUNTIF(Lists!$B$3:$B$203,H588)&gt;0,0,1))</f>
        <v>0</v>
      </c>
      <c r="AA588" s="70">
        <f>IF(L588=0,0,IF(COUNTIF(Lists!$D$3:$D$25,L588)&gt;0,0,1))</f>
        <v>0</v>
      </c>
      <c r="AB588" s="115">
        <f t="shared" si="52"/>
        <v>0</v>
      </c>
      <c r="AC588" s="115">
        <f t="shared" si="53"/>
        <v>0</v>
      </c>
    </row>
    <row r="589" spans="2:29" x14ac:dyDescent="0.35">
      <c r="B589" s="149"/>
      <c r="C589" s="181" t="str">
        <f>IF(L589=0,"",MAX($C$16:C588)+1)</f>
        <v/>
      </c>
      <c r="D589" s="122"/>
      <c r="E589" s="200"/>
      <c r="F589" s="201"/>
      <c r="G589" s="201"/>
      <c r="H589" s="201"/>
      <c r="I589" s="123"/>
      <c r="J589" s="201"/>
      <c r="K589" s="201"/>
      <c r="L589" s="201"/>
      <c r="M589" s="46"/>
      <c r="N589" s="108"/>
      <c r="O589" s="201"/>
      <c r="P589" s="207"/>
      <c r="Q589" s="201"/>
      <c r="R589" s="201"/>
      <c r="S589" s="145"/>
      <c r="U589" s="159" t="str">
        <f t="shared" si="48"/>
        <v/>
      </c>
      <c r="V589" s="68"/>
      <c r="W589" s="70" t="str">
        <f t="shared" si="49"/>
        <v>N</v>
      </c>
      <c r="X589" s="70">
        <f t="shared" si="50"/>
        <v>0</v>
      </c>
      <c r="Y589" s="70">
        <f t="shared" si="51"/>
        <v>0</v>
      </c>
      <c r="Z589" s="70">
        <f>IF(H589=0,0,IF(COUNTIF(Lists!$B$3:$B$203,H589)&gt;0,0,1))</f>
        <v>0</v>
      </c>
      <c r="AA589" s="70">
        <f>IF(L589=0,0,IF(COUNTIF(Lists!$D$3:$D$25,L589)&gt;0,0,1))</f>
        <v>0</v>
      </c>
      <c r="AB589" s="115">
        <f t="shared" si="52"/>
        <v>0</v>
      </c>
      <c r="AC589" s="115">
        <f t="shared" si="53"/>
        <v>0</v>
      </c>
    </row>
    <row r="590" spans="2:29" x14ac:dyDescent="0.35">
      <c r="B590" s="149"/>
      <c r="C590" s="181" t="str">
        <f>IF(L590=0,"",MAX($C$16:C589)+1)</f>
        <v/>
      </c>
      <c r="D590" s="122"/>
      <c r="E590" s="200"/>
      <c r="F590" s="201"/>
      <c r="G590" s="201"/>
      <c r="H590" s="201"/>
      <c r="I590" s="123"/>
      <c r="J590" s="201"/>
      <c r="K590" s="201"/>
      <c r="L590" s="201"/>
      <c r="M590" s="46"/>
      <c r="N590" s="108"/>
      <c r="O590" s="201"/>
      <c r="P590" s="207"/>
      <c r="Q590" s="201"/>
      <c r="R590" s="201"/>
      <c r="S590" s="145"/>
      <c r="U590" s="159" t="str">
        <f t="shared" si="48"/>
        <v/>
      </c>
      <c r="V590" s="68"/>
      <c r="W590" s="70" t="str">
        <f t="shared" si="49"/>
        <v>N</v>
      </c>
      <c r="X590" s="70">
        <f t="shared" si="50"/>
        <v>0</v>
      </c>
      <c r="Y590" s="70">
        <f t="shared" si="51"/>
        <v>0</v>
      </c>
      <c r="Z590" s="70">
        <f>IF(H590=0,0,IF(COUNTIF(Lists!$B$3:$B$203,H590)&gt;0,0,1))</f>
        <v>0</v>
      </c>
      <c r="AA590" s="70">
        <f>IF(L590=0,0,IF(COUNTIF(Lists!$D$3:$D$25,L590)&gt;0,0,1))</f>
        <v>0</v>
      </c>
      <c r="AB590" s="115">
        <f t="shared" si="52"/>
        <v>0</v>
      </c>
      <c r="AC590" s="115">
        <f t="shared" si="53"/>
        <v>0</v>
      </c>
    </row>
    <row r="591" spans="2:29" x14ac:dyDescent="0.35">
      <c r="B591" s="149"/>
      <c r="C591" s="181" t="str">
        <f>IF(L591=0,"",MAX($C$16:C590)+1)</f>
        <v/>
      </c>
      <c r="D591" s="122"/>
      <c r="E591" s="200"/>
      <c r="F591" s="201"/>
      <c r="G591" s="201"/>
      <c r="H591" s="201"/>
      <c r="I591" s="123"/>
      <c r="J591" s="201"/>
      <c r="K591" s="201"/>
      <c r="L591" s="201"/>
      <c r="M591" s="46"/>
      <c r="N591" s="108"/>
      <c r="O591" s="201"/>
      <c r="P591" s="207"/>
      <c r="Q591" s="201"/>
      <c r="R591" s="201"/>
      <c r="S591" s="145"/>
      <c r="U591" s="159" t="str">
        <f t="shared" si="48"/>
        <v/>
      </c>
      <c r="V591" s="68"/>
      <c r="W591" s="70" t="str">
        <f t="shared" si="49"/>
        <v>N</v>
      </c>
      <c r="X591" s="70">
        <f t="shared" si="50"/>
        <v>0</v>
      </c>
      <c r="Y591" s="70">
        <f t="shared" si="51"/>
        <v>0</v>
      </c>
      <c r="Z591" s="70">
        <f>IF(H591=0,0,IF(COUNTIF(Lists!$B$3:$B$203,H591)&gt;0,0,1))</f>
        <v>0</v>
      </c>
      <c r="AA591" s="70">
        <f>IF(L591=0,0,IF(COUNTIF(Lists!$D$3:$D$25,L591)&gt;0,0,1))</f>
        <v>0</v>
      </c>
      <c r="AB591" s="115">
        <f t="shared" si="52"/>
        <v>0</v>
      </c>
      <c r="AC591" s="115">
        <f t="shared" si="53"/>
        <v>0</v>
      </c>
    </row>
    <row r="592" spans="2:29" x14ac:dyDescent="0.35">
      <c r="B592" s="149"/>
      <c r="C592" s="181" t="str">
        <f>IF(L592=0,"",MAX($C$16:C591)+1)</f>
        <v/>
      </c>
      <c r="D592" s="122"/>
      <c r="E592" s="200"/>
      <c r="F592" s="201"/>
      <c r="G592" s="201"/>
      <c r="H592" s="201"/>
      <c r="I592" s="123"/>
      <c r="J592" s="201"/>
      <c r="K592" s="201"/>
      <c r="L592" s="201"/>
      <c r="M592" s="46"/>
      <c r="N592" s="108"/>
      <c r="O592" s="201"/>
      <c r="P592" s="207"/>
      <c r="Q592" s="201"/>
      <c r="R592" s="201"/>
      <c r="S592" s="145"/>
      <c r="U592" s="159" t="str">
        <f t="shared" si="48"/>
        <v/>
      </c>
      <c r="V592" s="68"/>
      <c r="W592" s="70" t="str">
        <f t="shared" si="49"/>
        <v>N</v>
      </c>
      <c r="X592" s="70">
        <f t="shared" si="50"/>
        <v>0</v>
      </c>
      <c r="Y592" s="70">
        <f t="shared" si="51"/>
        <v>0</v>
      </c>
      <c r="Z592" s="70">
        <f>IF(H592=0,0,IF(COUNTIF(Lists!$B$3:$B$203,H592)&gt;0,0,1))</f>
        <v>0</v>
      </c>
      <c r="AA592" s="70">
        <f>IF(L592=0,0,IF(COUNTIF(Lists!$D$3:$D$25,L592)&gt;0,0,1))</f>
        <v>0</v>
      </c>
      <c r="AB592" s="115">
        <f t="shared" si="52"/>
        <v>0</v>
      </c>
      <c r="AC592" s="115">
        <f t="shared" si="53"/>
        <v>0</v>
      </c>
    </row>
    <row r="593" spans="2:29" x14ac:dyDescent="0.35">
      <c r="B593" s="149"/>
      <c r="C593" s="181" t="str">
        <f>IF(L593=0,"",MAX($C$16:C592)+1)</f>
        <v/>
      </c>
      <c r="D593" s="122"/>
      <c r="E593" s="200"/>
      <c r="F593" s="201"/>
      <c r="G593" s="201"/>
      <c r="H593" s="201"/>
      <c r="I593" s="123"/>
      <c r="J593" s="201"/>
      <c r="K593" s="201"/>
      <c r="L593" s="201"/>
      <c r="M593" s="46"/>
      <c r="N593" s="108"/>
      <c r="O593" s="201"/>
      <c r="P593" s="207"/>
      <c r="Q593" s="201"/>
      <c r="R593" s="201"/>
      <c r="S593" s="145"/>
      <c r="U593" s="159" t="str">
        <f t="shared" si="48"/>
        <v/>
      </c>
      <c r="V593" s="68"/>
      <c r="W593" s="70" t="str">
        <f t="shared" si="49"/>
        <v>N</v>
      </c>
      <c r="X593" s="70">
        <f t="shared" si="50"/>
        <v>0</v>
      </c>
      <c r="Y593" s="70">
        <f t="shared" si="51"/>
        <v>0</v>
      </c>
      <c r="Z593" s="70">
        <f>IF(H593=0,0,IF(COUNTIF(Lists!$B$3:$B$203,H593)&gt;0,0,1))</f>
        <v>0</v>
      </c>
      <c r="AA593" s="70">
        <f>IF(L593=0,0,IF(COUNTIF(Lists!$D$3:$D$25,L593)&gt;0,0,1))</f>
        <v>0</v>
      </c>
      <c r="AB593" s="115">
        <f t="shared" si="52"/>
        <v>0</v>
      </c>
      <c r="AC593" s="115">
        <f t="shared" si="53"/>
        <v>0</v>
      </c>
    </row>
    <row r="594" spans="2:29" x14ac:dyDescent="0.35">
      <c r="B594" s="149"/>
      <c r="C594" s="181" t="str">
        <f>IF(L594=0,"",MAX($C$16:C593)+1)</f>
        <v/>
      </c>
      <c r="D594" s="122"/>
      <c r="E594" s="200"/>
      <c r="F594" s="201"/>
      <c r="G594" s="201"/>
      <c r="H594" s="201"/>
      <c r="I594" s="123"/>
      <c r="J594" s="201"/>
      <c r="K594" s="201"/>
      <c r="L594" s="201"/>
      <c r="M594" s="46"/>
      <c r="N594" s="108"/>
      <c r="O594" s="201"/>
      <c r="P594" s="207"/>
      <c r="Q594" s="201"/>
      <c r="R594" s="201"/>
      <c r="S594" s="145"/>
      <c r="U594" s="159" t="str">
        <f t="shared" si="48"/>
        <v/>
      </c>
      <c r="V594" s="68"/>
      <c r="W594" s="70" t="str">
        <f t="shared" si="49"/>
        <v>N</v>
      </c>
      <c r="X594" s="70">
        <f t="shared" si="50"/>
        <v>0</v>
      </c>
      <c r="Y594" s="70">
        <f t="shared" si="51"/>
        <v>0</v>
      </c>
      <c r="Z594" s="70">
        <f>IF(H594=0,0,IF(COUNTIF(Lists!$B$3:$B$203,H594)&gt;0,0,1))</f>
        <v>0</v>
      </c>
      <c r="AA594" s="70">
        <f>IF(L594=0,0,IF(COUNTIF(Lists!$D$3:$D$25,L594)&gt;0,0,1))</f>
        <v>0</v>
      </c>
      <c r="AB594" s="115">
        <f t="shared" si="52"/>
        <v>0</v>
      </c>
      <c r="AC594" s="115">
        <f t="shared" si="53"/>
        <v>0</v>
      </c>
    </row>
    <row r="595" spans="2:29" x14ac:dyDescent="0.35">
      <c r="B595" s="149"/>
      <c r="C595" s="181" t="str">
        <f>IF(L595=0,"",MAX($C$16:C594)+1)</f>
        <v/>
      </c>
      <c r="D595" s="122"/>
      <c r="E595" s="200"/>
      <c r="F595" s="201"/>
      <c r="G595" s="201"/>
      <c r="H595" s="201"/>
      <c r="I595" s="123"/>
      <c r="J595" s="201"/>
      <c r="K595" s="201"/>
      <c r="L595" s="201"/>
      <c r="M595" s="46"/>
      <c r="N595" s="108"/>
      <c r="O595" s="201"/>
      <c r="P595" s="207"/>
      <c r="Q595" s="201"/>
      <c r="R595" s="201"/>
      <c r="S595" s="145"/>
      <c r="U595" s="159" t="str">
        <f t="shared" si="48"/>
        <v/>
      </c>
      <c r="V595" s="68"/>
      <c r="W595" s="70" t="str">
        <f t="shared" si="49"/>
        <v>N</v>
      </c>
      <c r="X595" s="70">
        <f t="shared" si="50"/>
        <v>0</v>
      </c>
      <c r="Y595" s="70">
        <f t="shared" si="51"/>
        <v>0</v>
      </c>
      <c r="Z595" s="70">
        <f>IF(H595=0,0,IF(COUNTIF(Lists!$B$3:$B$203,H595)&gt;0,0,1))</f>
        <v>0</v>
      </c>
      <c r="AA595" s="70">
        <f>IF(L595=0,0,IF(COUNTIF(Lists!$D$3:$D$25,L595)&gt;0,0,1))</f>
        <v>0</v>
      </c>
      <c r="AB595" s="115">
        <f t="shared" si="52"/>
        <v>0</v>
      </c>
      <c r="AC595" s="115">
        <f t="shared" si="53"/>
        <v>0</v>
      </c>
    </row>
    <row r="596" spans="2:29" x14ac:dyDescent="0.35">
      <c r="B596" s="149"/>
      <c r="C596" s="181" t="str">
        <f>IF(L596=0,"",MAX($C$16:C595)+1)</f>
        <v/>
      </c>
      <c r="D596" s="122"/>
      <c r="E596" s="200"/>
      <c r="F596" s="201"/>
      <c r="G596" s="201"/>
      <c r="H596" s="201"/>
      <c r="I596" s="123"/>
      <c r="J596" s="201"/>
      <c r="K596" s="201"/>
      <c r="L596" s="201"/>
      <c r="M596" s="46"/>
      <c r="N596" s="108"/>
      <c r="O596" s="201"/>
      <c r="P596" s="207"/>
      <c r="Q596" s="201"/>
      <c r="R596" s="201"/>
      <c r="S596" s="145"/>
      <c r="U596" s="159" t="str">
        <f t="shared" si="48"/>
        <v/>
      </c>
      <c r="V596" s="68"/>
      <c r="W596" s="70" t="str">
        <f t="shared" si="49"/>
        <v>N</v>
      </c>
      <c r="X596" s="70">
        <f t="shared" si="50"/>
        <v>0</v>
      </c>
      <c r="Y596" s="70">
        <f t="shared" si="51"/>
        <v>0</v>
      </c>
      <c r="Z596" s="70">
        <f>IF(H596=0,0,IF(COUNTIF(Lists!$B$3:$B$203,H596)&gt;0,0,1))</f>
        <v>0</v>
      </c>
      <c r="AA596" s="70">
        <f>IF(L596=0,0,IF(COUNTIF(Lists!$D$3:$D$25,L596)&gt;0,0,1))</f>
        <v>0</v>
      </c>
      <c r="AB596" s="115">
        <f t="shared" si="52"/>
        <v>0</v>
      </c>
      <c r="AC596" s="115">
        <f t="shared" si="53"/>
        <v>0</v>
      </c>
    </row>
    <row r="597" spans="2:29" x14ac:dyDescent="0.35">
      <c r="B597" s="149"/>
      <c r="C597" s="181" t="str">
        <f>IF(L597=0,"",MAX($C$16:C596)+1)</f>
        <v/>
      </c>
      <c r="D597" s="122"/>
      <c r="E597" s="200"/>
      <c r="F597" s="201"/>
      <c r="G597" s="201"/>
      <c r="H597" s="201"/>
      <c r="I597" s="123"/>
      <c r="J597" s="201"/>
      <c r="K597" s="201"/>
      <c r="L597" s="201"/>
      <c r="M597" s="46"/>
      <c r="N597" s="108"/>
      <c r="O597" s="201"/>
      <c r="P597" s="207"/>
      <c r="Q597" s="201"/>
      <c r="R597" s="201"/>
      <c r="S597" s="145"/>
      <c r="U597" s="159" t="str">
        <f t="shared" si="48"/>
        <v/>
      </c>
      <c r="V597" s="68"/>
      <c r="W597" s="70" t="str">
        <f t="shared" si="49"/>
        <v>N</v>
      </c>
      <c r="X597" s="70">
        <f t="shared" si="50"/>
        <v>0</v>
      </c>
      <c r="Y597" s="70">
        <f t="shared" si="51"/>
        <v>0</v>
      </c>
      <c r="Z597" s="70">
        <f>IF(H597=0,0,IF(COUNTIF(Lists!$B$3:$B$203,H597)&gt;0,0,1))</f>
        <v>0</v>
      </c>
      <c r="AA597" s="70">
        <f>IF(L597=0,0,IF(COUNTIF(Lists!$D$3:$D$25,L597)&gt;0,0,1))</f>
        <v>0</v>
      </c>
      <c r="AB597" s="115">
        <f t="shared" si="52"/>
        <v>0</v>
      </c>
      <c r="AC597" s="115">
        <f t="shared" si="53"/>
        <v>0</v>
      </c>
    </row>
    <row r="598" spans="2:29" x14ac:dyDescent="0.35">
      <c r="B598" s="149"/>
      <c r="C598" s="181" t="str">
        <f>IF(L598=0,"",MAX($C$16:C597)+1)</f>
        <v/>
      </c>
      <c r="D598" s="122"/>
      <c r="E598" s="200"/>
      <c r="F598" s="201"/>
      <c r="G598" s="201"/>
      <c r="H598" s="201"/>
      <c r="I598" s="123"/>
      <c r="J598" s="201"/>
      <c r="K598" s="201"/>
      <c r="L598" s="201"/>
      <c r="M598" s="46"/>
      <c r="N598" s="108"/>
      <c r="O598" s="201"/>
      <c r="P598" s="207"/>
      <c r="Q598" s="201"/>
      <c r="R598" s="201"/>
      <c r="S598" s="145"/>
      <c r="U598" s="159" t="str">
        <f t="shared" si="48"/>
        <v/>
      </c>
      <c r="V598" s="68"/>
      <c r="W598" s="70" t="str">
        <f t="shared" si="49"/>
        <v>N</v>
      </c>
      <c r="X598" s="70">
        <f t="shared" si="50"/>
        <v>0</v>
      </c>
      <c r="Y598" s="70">
        <f t="shared" si="51"/>
        <v>0</v>
      </c>
      <c r="Z598" s="70">
        <f>IF(H598=0,0,IF(COUNTIF(Lists!$B$3:$B$203,H598)&gt;0,0,1))</f>
        <v>0</v>
      </c>
      <c r="AA598" s="70">
        <f>IF(L598=0,0,IF(COUNTIF(Lists!$D$3:$D$25,L598)&gt;0,0,1))</f>
        <v>0</v>
      </c>
      <c r="AB598" s="115">
        <f t="shared" si="52"/>
        <v>0</v>
      </c>
      <c r="AC598" s="115">
        <f t="shared" si="53"/>
        <v>0</v>
      </c>
    </row>
    <row r="599" spans="2:29" x14ac:dyDescent="0.35">
      <c r="B599" s="149"/>
      <c r="C599" s="181" t="str">
        <f>IF(L599=0,"",MAX($C$16:C598)+1)</f>
        <v/>
      </c>
      <c r="D599" s="122"/>
      <c r="E599" s="200"/>
      <c r="F599" s="201"/>
      <c r="G599" s="201"/>
      <c r="H599" s="201"/>
      <c r="I599" s="123"/>
      <c r="J599" s="201"/>
      <c r="K599" s="201"/>
      <c r="L599" s="201"/>
      <c r="M599" s="46"/>
      <c r="N599" s="108"/>
      <c r="O599" s="201"/>
      <c r="P599" s="207"/>
      <c r="Q599" s="201"/>
      <c r="R599" s="201"/>
      <c r="S599" s="145"/>
      <c r="U599" s="159" t="str">
        <f t="shared" si="48"/>
        <v/>
      </c>
      <c r="V599" s="68"/>
      <c r="W599" s="70" t="str">
        <f t="shared" si="49"/>
        <v>N</v>
      </c>
      <c r="X599" s="70">
        <f t="shared" si="50"/>
        <v>0</v>
      </c>
      <c r="Y599" s="70">
        <f t="shared" si="51"/>
        <v>0</v>
      </c>
      <c r="Z599" s="70">
        <f>IF(H599=0,0,IF(COUNTIF(Lists!$B$3:$B$203,H599)&gt;0,0,1))</f>
        <v>0</v>
      </c>
      <c r="AA599" s="70">
        <f>IF(L599=0,0,IF(COUNTIF(Lists!$D$3:$D$25,L599)&gt;0,0,1))</f>
        <v>0</v>
      </c>
      <c r="AB599" s="115">
        <f t="shared" si="52"/>
        <v>0</v>
      </c>
      <c r="AC599" s="115">
        <f t="shared" si="53"/>
        <v>0</v>
      </c>
    </row>
    <row r="600" spans="2:29" x14ac:dyDescent="0.35">
      <c r="B600" s="149"/>
      <c r="C600" s="181" t="str">
        <f>IF(L600=0,"",MAX($C$16:C599)+1)</f>
        <v/>
      </c>
      <c r="D600" s="122"/>
      <c r="E600" s="200"/>
      <c r="F600" s="201"/>
      <c r="G600" s="201"/>
      <c r="H600" s="201"/>
      <c r="I600" s="123"/>
      <c r="J600" s="201"/>
      <c r="K600" s="201"/>
      <c r="L600" s="201"/>
      <c r="M600" s="46"/>
      <c r="N600" s="108"/>
      <c r="O600" s="201"/>
      <c r="P600" s="207"/>
      <c r="Q600" s="201"/>
      <c r="R600" s="201"/>
      <c r="S600" s="145"/>
      <c r="U600" s="159" t="str">
        <f t="shared" si="48"/>
        <v/>
      </c>
      <c r="V600" s="68"/>
      <c r="W600" s="70" t="str">
        <f t="shared" si="49"/>
        <v>N</v>
      </c>
      <c r="X600" s="70">
        <f t="shared" si="50"/>
        <v>0</v>
      </c>
      <c r="Y600" s="70">
        <f t="shared" si="51"/>
        <v>0</v>
      </c>
      <c r="Z600" s="70">
        <f>IF(H600=0,0,IF(COUNTIF(Lists!$B$3:$B$203,H600)&gt;0,0,1))</f>
        <v>0</v>
      </c>
      <c r="AA600" s="70">
        <f>IF(L600=0,0,IF(COUNTIF(Lists!$D$3:$D$25,L600)&gt;0,0,1))</f>
        <v>0</v>
      </c>
      <c r="AB600" s="115">
        <f t="shared" si="52"/>
        <v>0</v>
      </c>
      <c r="AC600" s="115">
        <f t="shared" si="53"/>
        <v>0</v>
      </c>
    </row>
    <row r="601" spans="2:29" x14ac:dyDescent="0.35">
      <c r="B601" s="149"/>
      <c r="C601" s="181" t="str">
        <f>IF(L601=0,"",MAX($C$16:C600)+1)</f>
        <v/>
      </c>
      <c r="D601" s="122"/>
      <c r="E601" s="200"/>
      <c r="F601" s="201"/>
      <c r="G601" s="201"/>
      <c r="H601" s="201"/>
      <c r="I601" s="123"/>
      <c r="J601" s="201"/>
      <c r="K601" s="201"/>
      <c r="L601" s="201"/>
      <c r="M601" s="46"/>
      <c r="N601" s="108"/>
      <c r="O601" s="201"/>
      <c r="P601" s="207"/>
      <c r="Q601" s="201"/>
      <c r="R601" s="201"/>
      <c r="S601" s="145"/>
      <c r="U601" s="159" t="str">
        <f t="shared" si="48"/>
        <v/>
      </c>
      <c r="V601" s="68"/>
      <c r="W601" s="70" t="str">
        <f t="shared" si="49"/>
        <v>N</v>
      </c>
      <c r="X601" s="70">
        <f t="shared" si="50"/>
        <v>0</v>
      </c>
      <c r="Y601" s="70">
        <f t="shared" si="51"/>
        <v>0</v>
      </c>
      <c r="Z601" s="70">
        <f>IF(H601=0,0,IF(COUNTIF(Lists!$B$3:$B$203,H601)&gt;0,0,1))</f>
        <v>0</v>
      </c>
      <c r="AA601" s="70">
        <f>IF(L601=0,0,IF(COUNTIF(Lists!$D$3:$D$25,L601)&gt;0,0,1))</f>
        <v>0</v>
      </c>
      <c r="AB601" s="115">
        <f t="shared" si="52"/>
        <v>0</v>
      </c>
      <c r="AC601" s="115">
        <f t="shared" si="53"/>
        <v>0</v>
      </c>
    </row>
    <row r="602" spans="2:29" x14ac:dyDescent="0.35">
      <c r="B602" s="149"/>
      <c r="C602" s="181" t="str">
        <f>IF(L602=0,"",MAX($C$16:C601)+1)</f>
        <v/>
      </c>
      <c r="D602" s="122"/>
      <c r="E602" s="200"/>
      <c r="F602" s="201"/>
      <c r="G602" s="201"/>
      <c r="H602" s="201"/>
      <c r="I602" s="123"/>
      <c r="J602" s="201"/>
      <c r="K602" s="201"/>
      <c r="L602" s="201"/>
      <c r="M602" s="46"/>
      <c r="N602" s="108"/>
      <c r="O602" s="201"/>
      <c r="P602" s="207"/>
      <c r="Q602" s="201"/>
      <c r="R602" s="201"/>
      <c r="S602" s="145"/>
      <c r="U602" s="159" t="str">
        <f t="shared" si="48"/>
        <v/>
      </c>
      <c r="V602" s="68"/>
      <c r="W602" s="70" t="str">
        <f t="shared" si="49"/>
        <v>N</v>
      </c>
      <c r="X602" s="70">
        <f t="shared" si="50"/>
        <v>0</v>
      </c>
      <c r="Y602" s="70">
        <f t="shared" si="51"/>
        <v>0</v>
      </c>
      <c r="Z602" s="70">
        <f>IF(H602=0,0,IF(COUNTIF(Lists!$B$3:$B$203,H602)&gt;0,0,1))</f>
        <v>0</v>
      </c>
      <c r="AA602" s="70">
        <f>IF(L602=0,0,IF(COUNTIF(Lists!$D$3:$D$25,L602)&gt;0,0,1))</f>
        <v>0</v>
      </c>
      <c r="AB602" s="115">
        <f t="shared" si="52"/>
        <v>0</v>
      </c>
      <c r="AC602" s="115">
        <f t="shared" si="53"/>
        <v>0</v>
      </c>
    </row>
    <row r="603" spans="2:29" x14ac:dyDescent="0.35">
      <c r="B603" s="149"/>
      <c r="C603" s="181" t="str">
        <f>IF(L603=0,"",MAX($C$16:C602)+1)</f>
        <v/>
      </c>
      <c r="D603" s="122"/>
      <c r="E603" s="200"/>
      <c r="F603" s="201"/>
      <c r="G603" s="201"/>
      <c r="H603" s="201"/>
      <c r="I603" s="123"/>
      <c r="J603" s="201"/>
      <c r="K603" s="201"/>
      <c r="L603" s="201"/>
      <c r="M603" s="46"/>
      <c r="N603" s="108"/>
      <c r="O603" s="201"/>
      <c r="P603" s="207"/>
      <c r="Q603" s="201"/>
      <c r="R603" s="201"/>
      <c r="S603" s="145"/>
      <c r="U603" s="159" t="str">
        <f t="shared" si="48"/>
        <v/>
      </c>
      <c r="V603" s="68"/>
      <c r="W603" s="70" t="str">
        <f t="shared" si="49"/>
        <v>N</v>
      </c>
      <c r="X603" s="70">
        <f t="shared" si="50"/>
        <v>0</v>
      </c>
      <c r="Y603" s="70">
        <f t="shared" si="51"/>
        <v>0</v>
      </c>
      <c r="Z603" s="70">
        <f>IF(H603=0,0,IF(COUNTIF(Lists!$B$3:$B$203,H603)&gt;0,0,1))</f>
        <v>0</v>
      </c>
      <c r="AA603" s="70">
        <f>IF(L603=0,0,IF(COUNTIF(Lists!$D$3:$D$25,L603)&gt;0,0,1))</f>
        <v>0</v>
      </c>
      <c r="AB603" s="115">
        <f t="shared" si="52"/>
        <v>0</v>
      </c>
      <c r="AC603" s="115">
        <f t="shared" si="53"/>
        <v>0</v>
      </c>
    </row>
    <row r="604" spans="2:29" x14ac:dyDescent="0.35">
      <c r="B604" s="149"/>
      <c r="C604" s="181" t="str">
        <f>IF(L604=0,"",MAX($C$16:C603)+1)</f>
        <v/>
      </c>
      <c r="D604" s="122"/>
      <c r="E604" s="200"/>
      <c r="F604" s="201"/>
      <c r="G604" s="201"/>
      <c r="H604" s="201"/>
      <c r="I604" s="123"/>
      <c r="J604" s="201"/>
      <c r="K604" s="201"/>
      <c r="L604" s="201"/>
      <c r="M604" s="46"/>
      <c r="N604" s="108"/>
      <c r="O604" s="201"/>
      <c r="P604" s="207"/>
      <c r="Q604" s="201"/>
      <c r="R604" s="201"/>
      <c r="S604" s="145"/>
      <c r="U604" s="159" t="str">
        <f t="shared" si="48"/>
        <v/>
      </c>
      <c r="V604" s="68"/>
      <c r="W604" s="70" t="str">
        <f t="shared" si="49"/>
        <v>N</v>
      </c>
      <c r="X604" s="70">
        <f t="shared" si="50"/>
        <v>0</v>
      </c>
      <c r="Y604" s="70">
        <f t="shared" si="51"/>
        <v>0</v>
      </c>
      <c r="Z604" s="70">
        <f>IF(H604=0,0,IF(COUNTIF(Lists!$B$3:$B$203,H604)&gt;0,0,1))</f>
        <v>0</v>
      </c>
      <c r="AA604" s="70">
        <f>IF(L604=0,0,IF(COUNTIF(Lists!$D$3:$D$25,L604)&gt;0,0,1))</f>
        <v>0</v>
      </c>
      <c r="AB604" s="115">
        <f t="shared" si="52"/>
        <v>0</v>
      </c>
      <c r="AC604" s="115">
        <f t="shared" si="53"/>
        <v>0</v>
      </c>
    </row>
    <row r="605" spans="2:29" x14ac:dyDescent="0.35">
      <c r="B605" s="149"/>
      <c r="C605" s="181" t="str">
        <f>IF(L605=0,"",MAX($C$16:C604)+1)</f>
        <v/>
      </c>
      <c r="D605" s="122"/>
      <c r="E605" s="200"/>
      <c r="F605" s="201"/>
      <c r="G605" s="201"/>
      <c r="H605" s="201"/>
      <c r="I605" s="123"/>
      <c r="J605" s="201"/>
      <c r="K605" s="201"/>
      <c r="L605" s="201"/>
      <c r="M605" s="46"/>
      <c r="N605" s="108"/>
      <c r="O605" s="201"/>
      <c r="P605" s="207"/>
      <c r="Q605" s="201"/>
      <c r="R605" s="201"/>
      <c r="S605" s="145"/>
      <c r="U605" s="159" t="str">
        <f t="shared" si="48"/>
        <v/>
      </c>
      <c r="V605" s="68"/>
      <c r="W605" s="70" t="str">
        <f t="shared" si="49"/>
        <v>N</v>
      </c>
      <c r="X605" s="70">
        <f t="shared" si="50"/>
        <v>0</v>
      </c>
      <c r="Y605" s="70">
        <f t="shared" si="51"/>
        <v>0</v>
      </c>
      <c r="Z605" s="70">
        <f>IF(H605=0,0,IF(COUNTIF(Lists!$B$3:$B$203,H605)&gt;0,0,1))</f>
        <v>0</v>
      </c>
      <c r="AA605" s="70">
        <f>IF(L605=0,0,IF(COUNTIF(Lists!$D$3:$D$25,L605)&gt;0,0,1))</f>
        <v>0</v>
      </c>
      <c r="AB605" s="115">
        <f t="shared" si="52"/>
        <v>0</v>
      </c>
      <c r="AC605" s="115">
        <f t="shared" si="53"/>
        <v>0</v>
      </c>
    </row>
    <row r="606" spans="2:29" x14ac:dyDescent="0.35">
      <c r="B606" s="149"/>
      <c r="C606" s="181" t="str">
        <f>IF(L606=0,"",MAX($C$16:C605)+1)</f>
        <v/>
      </c>
      <c r="D606" s="122"/>
      <c r="E606" s="200"/>
      <c r="F606" s="201"/>
      <c r="G606" s="201"/>
      <c r="H606" s="201"/>
      <c r="I606" s="123"/>
      <c r="J606" s="201"/>
      <c r="K606" s="201"/>
      <c r="L606" s="201"/>
      <c r="M606" s="46"/>
      <c r="N606" s="108"/>
      <c r="O606" s="201"/>
      <c r="P606" s="207"/>
      <c r="Q606" s="201"/>
      <c r="R606" s="201"/>
      <c r="S606" s="145"/>
      <c r="U606" s="159" t="str">
        <f t="shared" si="48"/>
        <v/>
      </c>
      <c r="V606" s="68"/>
      <c r="W606" s="70" t="str">
        <f t="shared" si="49"/>
        <v>N</v>
      </c>
      <c r="X606" s="70">
        <f t="shared" si="50"/>
        <v>0</v>
      </c>
      <c r="Y606" s="70">
        <f t="shared" si="51"/>
        <v>0</v>
      </c>
      <c r="Z606" s="70">
        <f>IF(H606=0,0,IF(COUNTIF(Lists!$B$3:$B$203,H606)&gt;0,0,1))</f>
        <v>0</v>
      </c>
      <c r="AA606" s="70">
        <f>IF(L606=0,0,IF(COUNTIF(Lists!$D$3:$D$25,L606)&gt;0,0,1))</f>
        <v>0</v>
      </c>
      <c r="AB606" s="115">
        <f t="shared" si="52"/>
        <v>0</v>
      </c>
      <c r="AC606" s="115">
        <f t="shared" si="53"/>
        <v>0</v>
      </c>
    </row>
    <row r="607" spans="2:29" x14ac:dyDescent="0.35">
      <c r="B607" s="149"/>
      <c r="C607" s="181" t="str">
        <f>IF(L607=0,"",MAX($C$16:C606)+1)</f>
        <v/>
      </c>
      <c r="D607" s="122"/>
      <c r="E607" s="200"/>
      <c r="F607" s="201"/>
      <c r="G607" s="201"/>
      <c r="H607" s="201"/>
      <c r="I607" s="123"/>
      <c r="J607" s="201"/>
      <c r="K607" s="201"/>
      <c r="L607" s="201"/>
      <c r="M607" s="46"/>
      <c r="N607" s="108"/>
      <c r="O607" s="201"/>
      <c r="P607" s="207"/>
      <c r="Q607" s="201"/>
      <c r="R607" s="201"/>
      <c r="S607" s="145"/>
      <c r="U607" s="159" t="str">
        <f t="shared" si="48"/>
        <v/>
      </c>
      <c r="V607" s="68"/>
      <c r="W607" s="70" t="str">
        <f t="shared" si="49"/>
        <v>N</v>
      </c>
      <c r="X607" s="70">
        <f t="shared" si="50"/>
        <v>0</v>
      </c>
      <c r="Y607" s="70">
        <f t="shared" si="51"/>
        <v>0</v>
      </c>
      <c r="Z607" s="70">
        <f>IF(H607=0,0,IF(COUNTIF(Lists!$B$3:$B$203,H607)&gt;0,0,1))</f>
        <v>0</v>
      </c>
      <c r="AA607" s="70">
        <f>IF(L607=0,0,IF(COUNTIF(Lists!$D$3:$D$25,L607)&gt;0,0,1))</f>
        <v>0</v>
      </c>
      <c r="AB607" s="115">
        <f t="shared" si="52"/>
        <v>0</v>
      </c>
      <c r="AC607" s="115">
        <f t="shared" si="53"/>
        <v>0</v>
      </c>
    </row>
    <row r="608" spans="2:29" x14ac:dyDescent="0.35">
      <c r="B608" s="149"/>
      <c r="C608" s="181" t="str">
        <f>IF(L608=0,"",MAX($C$16:C607)+1)</f>
        <v/>
      </c>
      <c r="D608" s="122"/>
      <c r="E608" s="200"/>
      <c r="F608" s="201"/>
      <c r="G608" s="201"/>
      <c r="H608" s="201"/>
      <c r="I608" s="123"/>
      <c r="J608" s="201"/>
      <c r="K608" s="201"/>
      <c r="L608" s="201"/>
      <c r="M608" s="46"/>
      <c r="N608" s="108"/>
      <c r="O608" s="201"/>
      <c r="P608" s="207"/>
      <c r="Q608" s="201"/>
      <c r="R608" s="201"/>
      <c r="S608" s="145"/>
      <c r="U608" s="159" t="str">
        <f t="shared" si="48"/>
        <v/>
      </c>
      <c r="V608" s="68"/>
      <c r="W608" s="70" t="str">
        <f t="shared" si="49"/>
        <v>N</v>
      </c>
      <c r="X608" s="70">
        <f t="shared" si="50"/>
        <v>0</v>
      </c>
      <c r="Y608" s="70">
        <f t="shared" si="51"/>
        <v>0</v>
      </c>
      <c r="Z608" s="70">
        <f>IF(H608=0,0,IF(COUNTIF(Lists!$B$3:$B$203,H608)&gt;0,0,1))</f>
        <v>0</v>
      </c>
      <c r="AA608" s="70">
        <f>IF(L608=0,0,IF(COUNTIF(Lists!$D$3:$D$25,L608)&gt;0,0,1))</f>
        <v>0</v>
      </c>
      <c r="AB608" s="115">
        <f t="shared" si="52"/>
        <v>0</v>
      </c>
      <c r="AC608" s="115">
        <f t="shared" si="53"/>
        <v>0</v>
      </c>
    </row>
    <row r="609" spans="2:29" x14ac:dyDescent="0.35">
      <c r="B609" s="149"/>
      <c r="C609" s="181" t="str">
        <f>IF(L609=0,"",MAX($C$16:C608)+1)</f>
        <v/>
      </c>
      <c r="D609" s="122"/>
      <c r="E609" s="200"/>
      <c r="F609" s="201"/>
      <c r="G609" s="201"/>
      <c r="H609" s="201"/>
      <c r="I609" s="123"/>
      <c r="J609" s="201"/>
      <c r="K609" s="201"/>
      <c r="L609" s="201"/>
      <c r="M609" s="46"/>
      <c r="N609" s="108"/>
      <c r="O609" s="201"/>
      <c r="P609" s="207"/>
      <c r="Q609" s="201"/>
      <c r="R609" s="201"/>
      <c r="S609" s="145"/>
      <c r="U609" s="159" t="str">
        <f t="shared" si="48"/>
        <v/>
      </c>
      <c r="V609" s="68"/>
      <c r="W609" s="70" t="str">
        <f t="shared" si="49"/>
        <v>N</v>
      </c>
      <c r="X609" s="70">
        <f t="shared" si="50"/>
        <v>0</v>
      </c>
      <c r="Y609" s="70">
        <f t="shared" si="51"/>
        <v>0</v>
      </c>
      <c r="Z609" s="70">
        <f>IF(H609=0,0,IF(COUNTIF(Lists!$B$3:$B$203,H609)&gt;0,0,1))</f>
        <v>0</v>
      </c>
      <c r="AA609" s="70">
        <f>IF(L609=0,0,IF(COUNTIF(Lists!$D$3:$D$25,L609)&gt;0,0,1))</f>
        <v>0</v>
      </c>
      <c r="AB609" s="115">
        <f t="shared" si="52"/>
        <v>0</v>
      </c>
      <c r="AC609" s="115">
        <f t="shared" si="53"/>
        <v>0</v>
      </c>
    </row>
    <row r="610" spans="2:29" x14ac:dyDescent="0.35">
      <c r="B610" s="149"/>
      <c r="C610" s="181" t="str">
        <f>IF(L610=0,"",MAX($C$16:C609)+1)</f>
        <v/>
      </c>
      <c r="D610" s="122"/>
      <c r="E610" s="200"/>
      <c r="F610" s="201"/>
      <c r="G610" s="201"/>
      <c r="H610" s="201"/>
      <c r="I610" s="123"/>
      <c r="J610" s="201"/>
      <c r="K610" s="201"/>
      <c r="L610" s="201"/>
      <c r="M610" s="46"/>
      <c r="N610" s="108"/>
      <c r="O610" s="201"/>
      <c r="P610" s="207"/>
      <c r="Q610" s="201"/>
      <c r="R610" s="201"/>
      <c r="S610" s="145"/>
      <c r="U610" s="159" t="str">
        <f t="shared" si="48"/>
        <v/>
      </c>
      <c r="V610" s="68"/>
      <c r="W610" s="70" t="str">
        <f t="shared" si="49"/>
        <v>N</v>
      </c>
      <c r="X610" s="70">
        <f t="shared" si="50"/>
        <v>0</v>
      </c>
      <c r="Y610" s="70">
        <f t="shared" si="51"/>
        <v>0</v>
      </c>
      <c r="Z610" s="70">
        <f>IF(H610=0,0,IF(COUNTIF(Lists!$B$3:$B$203,H610)&gt;0,0,1))</f>
        <v>0</v>
      </c>
      <c r="AA610" s="70">
        <f>IF(L610=0,0,IF(COUNTIF(Lists!$D$3:$D$25,L610)&gt;0,0,1))</f>
        <v>0</v>
      </c>
      <c r="AB610" s="115">
        <f t="shared" si="52"/>
        <v>0</v>
      </c>
      <c r="AC610" s="115">
        <f t="shared" si="53"/>
        <v>0</v>
      </c>
    </row>
    <row r="611" spans="2:29" x14ac:dyDescent="0.35">
      <c r="B611" s="149"/>
      <c r="C611" s="181" t="str">
        <f>IF(L611=0,"",MAX($C$16:C610)+1)</f>
        <v/>
      </c>
      <c r="D611" s="122"/>
      <c r="E611" s="200"/>
      <c r="F611" s="201"/>
      <c r="G611" s="201"/>
      <c r="H611" s="201"/>
      <c r="I611" s="123"/>
      <c r="J611" s="201"/>
      <c r="K611" s="201"/>
      <c r="L611" s="201"/>
      <c r="M611" s="46"/>
      <c r="N611" s="108"/>
      <c r="O611" s="201"/>
      <c r="P611" s="207"/>
      <c r="Q611" s="201"/>
      <c r="R611" s="201"/>
      <c r="S611" s="145"/>
      <c r="U611" s="159" t="str">
        <f t="shared" si="48"/>
        <v/>
      </c>
      <c r="V611" s="68"/>
      <c r="W611" s="70" t="str">
        <f t="shared" si="49"/>
        <v>N</v>
      </c>
      <c r="X611" s="70">
        <f t="shared" si="50"/>
        <v>0</v>
      </c>
      <c r="Y611" s="70">
        <f t="shared" si="51"/>
        <v>0</v>
      </c>
      <c r="Z611" s="70">
        <f>IF(H611=0,0,IF(COUNTIF(Lists!$B$3:$B$203,H611)&gt;0,0,1))</f>
        <v>0</v>
      </c>
      <c r="AA611" s="70">
        <f>IF(L611=0,0,IF(COUNTIF(Lists!$D$3:$D$25,L611)&gt;0,0,1))</f>
        <v>0</v>
      </c>
      <c r="AB611" s="115">
        <f t="shared" si="52"/>
        <v>0</v>
      </c>
      <c r="AC611" s="115">
        <f t="shared" si="53"/>
        <v>0</v>
      </c>
    </row>
    <row r="612" spans="2:29" x14ac:dyDescent="0.35">
      <c r="B612" s="149"/>
      <c r="C612" s="181" t="str">
        <f>IF(L612=0,"",MAX($C$16:C611)+1)</f>
        <v/>
      </c>
      <c r="D612" s="122"/>
      <c r="E612" s="200"/>
      <c r="F612" s="201"/>
      <c r="G612" s="201"/>
      <c r="H612" s="201"/>
      <c r="I612" s="123"/>
      <c r="J612" s="201"/>
      <c r="K612" s="201"/>
      <c r="L612" s="201"/>
      <c r="M612" s="46"/>
      <c r="N612" s="108"/>
      <c r="O612" s="201"/>
      <c r="P612" s="207"/>
      <c r="Q612" s="201"/>
      <c r="R612" s="201"/>
      <c r="S612" s="145"/>
      <c r="U612" s="159" t="str">
        <f t="shared" si="48"/>
        <v/>
      </c>
      <c r="V612" s="68"/>
      <c r="W612" s="70" t="str">
        <f t="shared" si="49"/>
        <v>N</v>
      </c>
      <c r="X612" s="70">
        <f t="shared" si="50"/>
        <v>0</v>
      </c>
      <c r="Y612" s="70">
        <f t="shared" si="51"/>
        <v>0</v>
      </c>
      <c r="Z612" s="70">
        <f>IF(H612=0,0,IF(COUNTIF(Lists!$B$3:$B$203,H612)&gt;0,0,1))</f>
        <v>0</v>
      </c>
      <c r="AA612" s="70">
        <f>IF(L612=0,0,IF(COUNTIF(Lists!$D$3:$D$25,L612)&gt;0,0,1))</f>
        <v>0</v>
      </c>
      <c r="AB612" s="115">
        <f t="shared" si="52"/>
        <v>0</v>
      </c>
      <c r="AC612" s="115">
        <f t="shared" si="53"/>
        <v>0</v>
      </c>
    </row>
    <row r="613" spans="2:29" x14ac:dyDescent="0.35">
      <c r="B613" s="149"/>
      <c r="C613" s="181" t="str">
        <f>IF(L613=0,"",MAX($C$16:C612)+1)</f>
        <v/>
      </c>
      <c r="D613" s="122"/>
      <c r="E613" s="200"/>
      <c r="F613" s="201"/>
      <c r="G613" s="201"/>
      <c r="H613" s="201"/>
      <c r="I613" s="123"/>
      <c r="J613" s="201"/>
      <c r="K613" s="201"/>
      <c r="L613" s="201"/>
      <c r="M613" s="46"/>
      <c r="N613" s="108"/>
      <c r="O613" s="201"/>
      <c r="P613" s="207"/>
      <c r="Q613" s="201"/>
      <c r="R613" s="201"/>
      <c r="S613" s="145"/>
      <c r="U613" s="159" t="str">
        <f t="shared" si="48"/>
        <v/>
      </c>
      <c r="V613" s="68"/>
      <c r="W613" s="70" t="str">
        <f t="shared" si="49"/>
        <v>N</v>
      </c>
      <c r="X613" s="70">
        <f t="shared" si="50"/>
        <v>0</v>
      </c>
      <c r="Y613" s="70">
        <f t="shared" si="51"/>
        <v>0</v>
      </c>
      <c r="Z613" s="70">
        <f>IF(H613=0,0,IF(COUNTIF(Lists!$B$3:$B$203,H613)&gt;0,0,1))</f>
        <v>0</v>
      </c>
      <c r="AA613" s="70">
        <f>IF(L613=0,0,IF(COUNTIF(Lists!$D$3:$D$25,L613)&gt;0,0,1))</f>
        <v>0</v>
      </c>
      <c r="AB613" s="115">
        <f t="shared" si="52"/>
        <v>0</v>
      </c>
      <c r="AC613" s="115">
        <f t="shared" si="53"/>
        <v>0</v>
      </c>
    </row>
    <row r="614" spans="2:29" x14ac:dyDescent="0.35">
      <c r="B614" s="149"/>
      <c r="C614" s="181" t="str">
        <f>IF(L614=0,"",MAX($C$16:C613)+1)</f>
        <v/>
      </c>
      <c r="D614" s="122"/>
      <c r="E614" s="200"/>
      <c r="F614" s="201"/>
      <c r="G614" s="201"/>
      <c r="H614" s="201"/>
      <c r="I614" s="123"/>
      <c r="J614" s="201"/>
      <c r="K614" s="201"/>
      <c r="L614" s="201"/>
      <c r="M614" s="46"/>
      <c r="N614" s="108"/>
      <c r="O614" s="201"/>
      <c r="P614" s="207"/>
      <c r="Q614" s="201"/>
      <c r="R614" s="201"/>
      <c r="S614" s="145"/>
      <c r="U614" s="159" t="str">
        <f t="shared" si="48"/>
        <v/>
      </c>
      <c r="V614" s="68"/>
      <c r="W614" s="70" t="str">
        <f t="shared" si="49"/>
        <v>N</v>
      </c>
      <c r="X614" s="70">
        <f t="shared" si="50"/>
        <v>0</v>
      </c>
      <c r="Y614" s="70">
        <f t="shared" si="51"/>
        <v>0</v>
      </c>
      <c r="Z614" s="70">
        <f>IF(H614=0,0,IF(COUNTIF(Lists!$B$3:$B$203,H614)&gt;0,0,1))</f>
        <v>0</v>
      </c>
      <c r="AA614" s="70">
        <f>IF(L614=0,0,IF(COUNTIF(Lists!$D$3:$D$25,L614)&gt;0,0,1))</f>
        <v>0</v>
      </c>
      <c r="AB614" s="115">
        <f t="shared" si="52"/>
        <v>0</v>
      </c>
      <c r="AC614" s="115">
        <f t="shared" si="53"/>
        <v>0</v>
      </c>
    </row>
    <row r="615" spans="2:29" x14ac:dyDescent="0.35">
      <c r="B615" s="149"/>
      <c r="C615" s="181" t="str">
        <f>IF(L615=0,"",MAX($C$16:C614)+1)</f>
        <v/>
      </c>
      <c r="D615" s="122"/>
      <c r="E615" s="200"/>
      <c r="F615" s="201"/>
      <c r="G615" s="201"/>
      <c r="H615" s="201"/>
      <c r="I615" s="123"/>
      <c r="J615" s="201"/>
      <c r="K615" s="201"/>
      <c r="L615" s="201"/>
      <c r="M615" s="46"/>
      <c r="N615" s="108"/>
      <c r="O615" s="201"/>
      <c r="P615" s="207"/>
      <c r="Q615" s="201"/>
      <c r="R615" s="201"/>
      <c r="S615" s="145"/>
      <c r="U615" s="159" t="str">
        <f t="shared" si="48"/>
        <v/>
      </c>
      <c r="V615" s="68"/>
      <c r="W615" s="70" t="str">
        <f t="shared" si="49"/>
        <v>N</v>
      </c>
      <c r="X615" s="70">
        <f t="shared" si="50"/>
        <v>0</v>
      </c>
      <c r="Y615" s="70">
        <f t="shared" si="51"/>
        <v>0</v>
      </c>
      <c r="Z615" s="70">
        <f>IF(H615=0,0,IF(COUNTIF(Lists!$B$3:$B$203,H615)&gt;0,0,1))</f>
        <v>0</v>
      </c>
      <c r="AA615" s="70">
        <f>IF(L615=0,0,IF(COUNTIF(Lists!$D$3:$D$25,L615)&gt;0,0,1))</f>
        <v>0</v>
      </c>
      <c r="AB615" s="115">
        <f t="shared" si="52"/>
        <v>0</v>
      </c>
      <c r="AC615" s="115">
        <f t="shared" si="53"/>
        <v>0</v>
      </c>
    </row>
    <row r="616" spans="2:29" x14ac:dyDescent="0.35">
      <c r="B616" s="149"/>
      <c r="C616" s="181" t="str">
        <f>IF(L616=0,"",MAX($C$16:C615)+1)</f>
        <v/>
      </c>
      <c r="D616" s="122"/>
      <c r="E616" s="200"/>
      <c r="F616" s="201"/>
      <c r="G616" s="201"/>
      <c r="H616" s="201"/>
      <c r="I616" s="123"/>
      <c r="J616" s="201"/>
      <c r="K616" s="201"/>
      <c r="L616" s="201"/>
      <c r="M616" s="46"/>
      <c r="N616" s="108"/>
      <c r="O616" s="201"/>
      <c r="P616" s="207"/>
      <c r="Q616" s="201"/>
      <c r="R616" s="201"/>
      <c r="S616" s="145"/>
      <c r="U616" s="159" t="str">
        <f t="shared" si="48"/>
        <v/>
      </c>
      <c r="V616" s="68"/>
      <c r="W616" s="70" t="str">
        <f t="shared" si="49"/>
        <v>N</v>
      </c>
      <c r="X616" s="70">
        <f t="shared" si="50"/>
        <v>0</v>
      </c>
      <c r="Y616" s="70">
        <f t="shared" si="51"/>
        <v>0</v>
      </c>
      <c r="Z616" s="70">
        <f>IF(H616=0,0,IF(COUNTIF(Lists!$B$3:$B$203,H616)&gt;0,0,1))</f>
        <v>0</v>
      </c>
      <c r="AA616" s="70">
        <f>IF(L616=0,0,IF(COUNTIF(Lists!$D$3:$D$25,L616)&gt;0,0,1))</f>
        <v>0</v>
      </c>
      <c r="AB616" s="115">
        <f t="shared" si="52"/>
        <v>0</v>
      </c>
      <c r="AC616" s="115">
        <f t="shared" si="53"/>
        <v>0</v>
      </c>
    </row>
    <row r="617" spans="2:29" x14ac:dyDescent="0.35">
      <c r="B617" s="149"/>
      <c r="C617" s="181" t="str">
        <f>IF(L617=0,"",MAX($C$16:C616)+1)</f>
        <v/>
      </c>
      <c r="D617" s="122"/>
      <c r="E617" s="200"/>
      <c r="F617" s="201"/>
      <c r="G617" s="201"/>
      <c r="H617" s="201"/>
      <c r="I617" s="123"/>
      <c r="J617" s="201"/>
      <c r="K617" s="201"/>
      <c r="L617" s="201"/>
      <c r="M617" s="46"/>
      <c r="N617" s="108"/>
      <c r="O617" s="201"/>
      <c r="P617" s="207"/>
      <c r="Q617" s="201"/>
      <c r="R617" s="201"/>
      <c r="S617" s="145"/>
      <c r="U617" s="159" t="str">
        <f t="shared" si="48"/>
        <v/>
      </c>
      <c r="V617" s="68"/>
      <c r="W617" s="70" t="str">
        <f t="shared" si="49"/>
        <v>N</v>
      </c>
      <c r="X617" s="70">
        <f t="shared" si="50"/>
        <v>0</v>
      </c>
      <c r="Y617" s="70">
        <f t="shared" si="51"/>
        <v>0</v>
      </c>
      <c r="Z617" s="70">
        <f>IF(H617=0,0,IF(COUNTIF(Lists!$B$3:$B$203,H617)&gt;0,0,1))</f>
        <v>0</v>
      </c>
      <c r="AA617" s="70">
        <f>IF(L617=0,0,IF(COUNTIF(Lists!$D$3:$D$25,L617)&gt;0,0,1))</f>
        <v>0</v>
      </c>
      <c r="AB617" s="115">
        <f t="shared" si="52"/>
        <v>0</v>
      </c>
      <c r="AC617" s="115">
        <f t="shared" si="53"/>
        <v>0</v>
      </c>
    </row>
    <row r="618" spans="2:29" x14ac:dyDescent="0.35">
      <c r="B618" s="149"/>
      <c r="C618" s="181" t="str">
        <f>IF(L618=0,"",MAX($C$16:C617)+1)</f>
        <v/>
      </c>
      <c r="D618" s="122"/>
      <c r="E618" s="200"/>
      <c r="F618" s="201"/>
      <c r="G618" s="201"/>
      <c r="H618" s="201"/>
      <c r="I618" s="123"/>
      <c r="J618" s="201"/>
      <c r="K618" s="201"/>
      <c r="L618" s="201"/>
      <c r="M618" s="46"/>
      <c r="N618" s="108"/>
      <c r="O618" s="201"/>
      <c r="P618" s="207"/>
      <c r="Q618" s="201"/>
      <c r="R618" s="201"/>
      <c r="S618" s="145"/>
      <c r="U618" s="159" t="str">
        <f t="shared" si="48"/>
        <v/>
      </c>
      <c r="V618" s="68"/>
      <c r="W618" s="70" t="str">
        <f t="shared" si="49"/>
        <v>N</v>
      </c>
      <c r="X618" s="70">
        <f t="shared" si="50"/>
        <v>0</v>
      </c>
      <c r="Y618" s="70">
        <f t="shared" si="51"/>
        <v>0</v>
      </c>
      <c r="Z618" s="70">
        <f>IF(H618=0,0,IF(COUNTIF(Lists!$B$3:$B$203,H618)&gt;0,0,1))</f>
        <v>0</v>
      </c>
      <c r="AA618" s="70">
        <f>IF(L618=0,0,IF(COUNTIF(Lists!$D$3:$D$25,L618)&gt;0,0,1))</f>
        <v>0</v>
      </c>
      <c r="AB618" s="115">
        <f t="shared" si="52"/>
        <v>0</v>
      </c>
      <c r="AC618" s="115">
        <f t="shared" si="53"/>
        <v>0</v>
      </c>
    </row>
    <row r="619" spans="2:29" x14ac:dyDescent="0.35">
      <c r="B619" s="149"/>
      <c r="C619" s="181" t="str">
        <f>IF(L619=0,"",MAX($C$16:C618)+1)</f>
        <v/>
      </c>
      <c r="D619" s="122"/>
      <c r="E619" s="200"/>
      <c r="F619" s="201"/>
      <c r="G619" s="201"/>
      <c r="H619" s="201"/>
      <c r="I619" s="123"/>
      <c r="J619" s="201"/>
      <c r="K619" s="201"/>
      <c r="L619" s="201"/>
      <c r="M619" s="46"/>
      <c r="N619" s="108"/>
      <c r="O619" s="201"/>
      <c r="P619" s="207"/>
      <c r="Q619" s="201"/>
      <c r="R619" s="201"/>
      <c r="S619" s="145"/>
      <c r="U619" s="159" t="str">
        <f t="shared" si="48"/>
        <v/>
      </c>
      <c r="V619" s="68"/>
      <c r="W619" s="70" t="str">
        <f t="shared" si="49"/>
        <v>N</v>
      </c>
      <c r="X619" s="70">
        <f t="shared" si="50"/>
        <v>0</v>
      </c>
      <c r="Y619" s="70">
        <f t="shared" si="51"/>
        <v>0</v>
      </c>
      <c r="Z619" s="70">
        <f>IF(H619=0,0,IF(COUNTIF(Lists!$B$3:$B$203,H619)&gt;0,0,1))</f>
        <v>0</v>
      </c>
      <c r="AA619" s="70">
        <f>IF(L619=0,0,IF(COUNTIF(Lists!$D$3:$D$25,L619)&gt;0,0,1))</f>
        <v>0</v>
      </c>
      <c r="AB619" s="115">
        <f t="shared" si="52"/>
        <v>0</v>
      </c>
      <c r="AC619" s="115">
        <f t="shared" si="53"/>
        <v>0</v>
      </c>
    </row>
    <row r="620" spans="2:29" x14ac:dyDescent="0.35">
      <c r="B620" s="149"/>
      <c r="C620" s="181" t="str">
        <f>IF(L620=0,"",MAX($C$16:C619)+1)</f>
        <v/>
      </c>
      <c r="D620" s="122"/>
      <c r="E620" s="200"/>
      <c r="F620" s="201"/>
      <c r="G620" s="201"/>
      <c r="H620" s="201"/>
      <c r="I620" s="123"/>
      <c r="J620" s="201"/>
      <c r="K620" s="201"/>
      <c r="L620" s="201"/>
      <c r="M620" s="46"/>
      <c r="N620" s="108"/>
      <c r="O620" s="201"/>
      <c r="P620" s="207"/>
      <c r="Q620" s="201"/>
      <c r="R620" s="201"/>
      <c r="S620" s="145"/>
      <c r="U620" s="159" t="str">
        <f t="shared" si="48"/>
        <v/>
      </c>
      <c r="V620" s="68"/>
      <c r="W620" s="70" t="str">
        <f t="shared" si="49"/>
        <v>N</v>
      </c>
      <c r="X620" s="70">
        <f t="shared" si="50"/>
        <v>0</v>
      </c>
      <c r="Y620" s="70">
        <f t="shared" si="51"/>
        <v>0</v>
      </c>
      <c r="Z620" s="70">
        <f>IF(H620=0,0,IF(COUNTIF(Lists!$B$3:$B$203,H620)&gt;0,0,1))</f>
        <v>0</v>
      </c>
      <c r="AA620" s="70">
        <f>IF(L620=0,0,IF(COUNTIF(Lists!$D$3:$D$25,L620)&gt;0,0,1))</f>
        <v>0</v>
      </c>
      <c r="AB620" s="115">
        <f t="shared" si="52"/>
        <v>0</v>
      </c>
      <c r="AC620" s="115">
        <f t="shared" si="53"/>
        <v>0</v>
      </c>
    </row>
    <row r="621" spans="2:29" x14ac:dyDescent="0.35">
      <c r="B621" s="149"/>
      <c r="C621" s="181" t="str">
        <f>IF(L621=0,"",MAX($C$16:C620)+1)</f>
        <v/>
      </c>
      <c r="D621" s="122"/>
      <c r="E621" s="200"/>
      <c r="F621" s="201"/>
      <c r="G621" s="201"/>
      <c r="H621" s="201"/>
      <c r="I621" s="123"/>
      <c r="J621" s="201"/>
      <c r="K621" s="201"/>
      <c r="L621" s="201"/>
      <c r="M621" s="46"/>
      <c r="N621" s="108"/>
      <c r="O621" s="201"/>
      <c r="P621" s="207"/>
      <c r="Q621" s="201"/>
      <c r="R621" s="201"/>
      <c r="S621" s="145"/>
      <c r="U621" s="159" t="str">
        <f t="shared" si="48"/>
        <v/>
      </c>
      <c r="V621" s="68"/>
      <c r="W621" s="70" t="str">
        <f t="shared" si="49"/>
        <v>N</v>
      </c>
      <c r="X621" s="70">
        <f t="shared" si="50"/>
        <v>0</v>
      </c>
      <c r="Y621" s="70">
        <f t="shared" si="51"/>
        <v>0</v>
      </c>
      <c r="Z621" s="70">
        <f>IF(H621=0,0,IF(COUNTIF(Lists!$B$3:$B$203,H621)&gt;0,0,1))</f>
        <v>0</v>
      </c>
      <c r="AA621" s="70">
        <f>IF(L621=0,0,IF(COUNTIF(Lists!$D$3:$D$25,L621)&gt;0,0,1))</f>
        <v>0</v>
      </c>
      <c r="AB621" s="115">
        <f t="shared" si="52"/>
        <v>0</v>
      </c>
      <c r="AC621" s="115">
        <f t="shared" si="53"/>
        <v>0</v>
      </c>
    </row>
    <row r="622" spans="2:29" x14ac:dyDescent="0.35">
      <c r="B622" s="149"/>
      <c r="C622" s="181" t="str">
        <f>IF(L622=0,"",MAX($C$16:C621)+1)</f>
        <v/>
      </c>
      <c r="D622" s="122"/>
      <c r="E622" s="200"/>
      <c r="F622" s="201"/>
      <c r="G622" s="201"/>
      <c r="H622" s="201"/>
      <c r="I622" s="123"/>
      <c r="J622" s="201"/>
      <c r="K622" s="201"/>
      <c r="L622" s="201"/>
      <c r="M622" s="46"/>
      <c r="N622" s="108"/>
      <c r="O622" s="201"/>
      <c r="P622" s="207"/>
      <c r="Q622" s="201"/>
      <c r="R622" s="201"/>
      <c r="S622" s="145"/>
      <c r="U622" s="159" t="str">
        <f t="shared" si="48"/>
        <v/>
      </c>
      <c r="V622" s="68"/>
      <c r="W622" s="70" t="str">
        <f t="shared" si="49"/>
        <v>N</v>
      </c>
      <c r="X622" s="70">
        <f t="shared" si="50"/>
        <v>0</v>
      </c>
      <c r="Y622" s="70">
        <f t="shared" si="51"/>
        <v>0</v>
      </c>
      <c r="Z622" s="70">
        <f>IF(H622=0,0,IF(COUNTIF(Lists!$B$3:$B$203,H622)&gt;0,0,1))</f>
        <v>0</v>
      </c>
      <c r="AA622" s="70">
        <f>IF(L622=0,0,IF(COUNTIF(Lists!$D$3:$D$25,L622)&gt;0,0,1))</f>
        <v>0</v>
      </c>
      <c r="AB622" s="115">
        <f t="shared" si="52"/>
        <v>0</v>
      </c>
      <c r="AC622" s="115">
        <f t="shared" si="53"/>
        <v>0</v>
      </c>
    </row>
    <row r="623" spans="2:29" x14ac:dyDescent="0.35">
      <c r="B623" s="149"/>
      <c r="C623" s="181" t="str">
        <f>IF(L623=0,"",MAX($C$16:C622)+1)</f>
        <v/>
      </c>
      <c r="D623" s="122"/>
      <c r="E623" s="200"/>
      <c r="F623" s="201"/>
      <c r="G623" s="201"/>
      <c r="H623" s="201"/>
      <c r="I623" s="123"/>
      <c r="J623" s="201"/>
      <c r="K623" s="201"/>
      <c r="L623" s="201"/>
      <c r="M623" s="46"/>
      <c r="N623" s="108"/>
      <c r="O623" s="201"/>
      <c r="P623" s="207"/>
      <c r="Q623" s="201"/>
      <c r="R623" s="201"/>
      <c r="S623" s="145"/>
      <c r="U623" s="159" t="str">
        <f t="shared" si="48"/>
        <v/>
      </c>
      <c r="V623" s="68"/>
      <c r="W623" s="70" t="str">
        <f t="shared" si="49"/>
        <v>N</v>
      </c>
      <c r="X623" s="70">
        <f t="shared" si="50"/>
        <v>0</v>
      </c>
      <c r="Y623" s="70">
        <f t="shared" si="51"/>
        <v>0</v>
      </c>
      <c r="Z623" s="70">
        <f>IF(H623=0,0,IF(COUNTIF(Lists!$B$3:$B$203,H623)&gt;0,0,1))</f>
        <v>0</v>
      </c>
      <c r="AA623" s="70">
        <f>IF(L623=0,0,IF(COUNTIF(Lists!$D$3:$D$25,L623)&gt;0,0,1))</f>
        <v>0</v>
      </c>
      <c r="AB623" s="115">
        <f t="shared" si="52"/>
        <v>0</v>
      </c>
      <c r="AC623" s="115">
        <f t="shared" si="53"/>
        <v>0</v>
      </c>
    </row>
    <row r="624" spans="2:29" x14ac:dyDescent="0.35">
      <c r="B624" s="149"/>
      <c r="C624" s="181" t="str">
        <f>IF(L624=0,"",MAX($C$16:C623)+1)</f>
        <v/>
      </c>
      <c r="D624" s="122"/>
      <c r="E624" s="200"/>
      <c r="F624" s="201"/>
      <c r="G624" s="201"/>
      <c r="H624" s="201"/>
      <c r="I624" s="123"/>
      <c r="J624" s="201"/>
      <c r="K624" s="201"/>
      <c r="L624" s="201"/>
      <c r="M624" s="46"/>
      <c r="N624" s="108"/>
      <c r="O624" s="201"/>
      <c r="P624" s="207"/>
      <c r="Q624" s="201"/>
      <c r="R624" s="201"/>
      <c r="S624" s="145"/>
      <c r="U624" s="159" t="str">
        <f t="shared" si="48"/>
        <v/>
      </c>
      <c r="V624" s="68"/>
      <c r="W624" s="70" t="str">
        <f t="shared" si="49"/>
        <v>N</v>
      </c>
      <c r="X624" s="70">
        <f t="shared" si="50"/>
        <v>0</v>
      </c>
      <c r="Y624" s="70">
        <f t="shared" si="51"/>
        <v>0</v>
      </c>
      <c r="Z624" s="70">
        <f>IF(H624=0,0,IF(COUNTIF(Lists!$B$3:$B$203,H624)&gt;0,0,1))</f>
        <v>0</v>
      </c>
      <c r="AA624" s="70">
        <f>IF(L624=0,0,IF(COUNTIF(Lists!$D$3:$D$25,L624)&gt;0,0,1))</f>
        <v>0</v>
      </c>
      <c r="AB624" s="115">
        <f t="shared" si="52"/>
        <v>0</v>
      </c>
      <c r="AC624" s="115">
        <f t="shared" si="53"/>
        <v>0</v>
      </c>
    </row>
    <row r="625" spans="2:29" x14ac:dyDescent="0.35">
      <c r="B625" s="149"/>
      <c r="C625" s="181" t="str">
        <f>IF(L625=0,"",MAX($C$16:C624)+1)</f>
        <v/>
      </c>
      <c r="D625" s="122"/>
      <c r="E625" s="200"/>
      <c r="F625" s="201"/>
      <c r="G625" s="201"/>
      <c r="H625" s="201"/>
      <c r="I625" s="123"/>
      <c r="J625" s="201"/>
      <c r="K625" s="201"/>
      <c r="L625" s="201"/>
      <c r="M625" s="46"/>
      <c r="N625" s="108"/>
      <c r="O625" s="201"/>
      <c r="P625" s="207"/>
      <c r="Q625" s="201"/>
      <c r="R625" s="201"/>
      <c r="S625" s="145"/>
      <c r="U625" s="159" t="str">
        <f t="shared" si="48"/>
        <v/>
      </c>
      <c r="V625" s="68"/>
      <c r="W625" s="70" t="str">
        <f t="shared" si="49"/>
        <v>N</v>
      </c>
      <c r="X625" s="70">
        <f t="shared" si="50"/>
        <v>0</v>
      </c>
      <c r="Y625" s="70">
        <f t="shared" si="51"/>
        <v>0</v>
      </c>
      <c r="Z625" s="70">
        <f>IF(H625=0,0,IF(COUNTIF(Lists!$B$3:$B$203,H625)&gt;0,0,1))</f>
        <v>0</v>
      </c>
      <c r="AA625" s="70">
        <f>IF(L625=0,0,IF(COUNTIF(Lists!$D$3:$D$25,L625)&gt;0,0,1))</f>
        <v>0</v>
      </c>
      <c r="AB625" s="115">
        <f t="shared" si="52"/>
        <v>0</v>
      </c>
      <c r="AC625" s="115">
        <f t="shared" si="53"/>
        <v>0</v>
      </c>
    </row>
    <row r="626" spans="2:29" x14ac:dyDescent="0.35">
      <c r="B626" s="149"/>
      <c r="C626" s="181" t="str">
        <f>IF(L626=0,"",MAX($C$16:C625)+1)</f>
        <v/>
      </c>
      <c r="D626" s="122"/>
      <c r="E626" s="200"/>
      <c r="F626" s="201"/>
      <c r="G626" s="201"/>
      <c r="H626" s="201"/>
      <c r="I626" s="123"/>
      <c r="J626" s="201"/>
      <c r="K626" s="201"/>
      <c r="L626" s="201"/>
      <c r="M626" s="46"/>
      <c r="N626" s="108"/>
      <c r="O626" s="201"/>
      <c r="P626" s="207"/>
      <c r="Q626" s="201"/>
      <c r="R626" s="201"/>
      <c r="S626" s="145"/>
      <c r="U626" s="159" t="str">
        <f t="shared" si="48"/>
        <v/>
      </c>
      <c r="V626" s="68"/>
      <c r="W626" s="70" t="str">
        <f t="shared" si="49"/>
        <v>N</v>
      </c>
      <c r="X626" s="70">
        <f t="shared" si="50"/>
        <v>0</v>
      </c>
      <c r="Y626" s="70">
        <f t="shared" si="51"/>
        <v>0</v>
      </c>
      <c r="Z626" s="70">
        <f>IF(H626=0,0,IF(COUNTIF(Lists!$B$3:$B$203,H626)&gt;0,0,1))</f>
        <v>0</v>
      </c>
      <c r="AA626" s="70">
        <f>IF(L626=0,0,IF(COUNTIF(Lists!$D$3:$D$25,L626)&gt;0,0,1))</f>
        <v>0</v>
      </c>
      <c r="AB626" s="115">
        <f t="shared" si="52"/>
        <v>0</v>
      </c>
      <c r="AC626" s="115">
        <f t="shared" si="53"/>
        <v>0</v>
      </c>
    </row>
    <row r="627" spans="2:29" x14ac:dyDescent="0.35">
      <c r="B627" s="149"/>
      <c r="C627" s="181" t="str">
        <f>IF(L627=0,"",MAX($C$16:C626)+1)</f>
        <v/>
      </c>
      <c r="D627" s="122"/>
      <c r="E627" s="200"/>
      <c r="F627" s="201"/>
      <c r="G627" s="201"/>
      <c r="H627" s="201"/>
      <c r="I627" s="123"/>
      <c r="J627" s="201"/>
      <c r="K627" s="201"/>
      <c r="L627" s="201"/>
      <c r="M627" s="46"/>
      <c r="N627" s="108"/>
      <c r="O627" s="201"/>
      <c r="P627" s="207"/>
      <c r="Q627" s="201"/>
      <c r="R627" s="201"/>
      <c r="S627" s="145"/>
      <c r="U627" s="159" t="str">
        <f t="shared" si="48"/>
        <v/>
      </c>
      <c r="V627" s="68"/>
      <c r="W627" s="70" t="str">
        <f t="shared" si="49"/>
        <v>N</v>
      </c>
      <c r="X627" s="70">
        <f t="shared" si="50"/>
        <v>0</v>
      </c>
      <c r="Y627" s="70">
        <f t="shared" si="51"/>
        <v>0</v>
      </c>
      <c r="Z627" s="70">
        <f>IF(H627=0,0,IF(COUNTIF(Lists!$B$3:$B$203,H627)&gt;0,0,1))</f>
        <v>0</v>
      </c>
      <c r="AA627" s="70">
        <f>IF(L627=0,0,IF(COUNTIF(Lists!$D$3:$D$25,L627)&gt;0,0,1))</f>
        <v>0</v>
      </c>
      <c r="AB627" s="115">
        <f t="shared" si="52"/>
        <v>0</v>
      </c>
      <c r="AC627" s="115">
        <f t="shared" si="53"/>
        <v>0</v>
      </c>
    </row>
    <row r="628" spans="2:29" x14ac:dyDescent="0.35">
      <c r="B628" s="149"/>
      <c r="C628" s="181" t="str">
        <f>IF(L628=0,"",MAX($C$16:C627)+1)</f>
        <v/>
      </c>
      <c r="D628" s="122"/>
      <c r="E628" s="200"/>
      <c r="F628" s="201"/>
      <c r="G628" s="201"/>
      <c r="H628" s="201"/>
      <c r="I628" s="123"/>
      <c r="J628" s="201"/>
      <c r="K628" s="201"/>
      <c r="L628" s="201"/>
      <c r="M628" s="46"/>
      <c r="N628" s="108"/>
      <c r="O628" s="201"/>
      <c r="P628" s="207"/>
      <c r="Q628" s="201"/>
      <c r="R628" s="201"/>
      <c r="S628" s="145"/>
      <c r="U628" s="159" t="str">
        <f t="shared" si="48"/>
        <v/>
      </c>
      <c r="V628" s="68"/>
      <c r="W628" s="70" t="str">
        <f t="shared" si="49"/>
        <v>N</v>
      </c>
      <c r="X628" s="70">
        <f t="shared" si="50"/>
        <v>0</v>
      </c>
      <c r="Y628" s="70">
        <f t="shared" si="51"/>
        <v>0</v>
      </c>
      <c r="Z628" s="70">
        <f>IF(H628=0,0,IF(COUNTIF(Lists!$B$3:$B$203,H628)&gt;0,0,1))</f>
        <v>0</v>
      </c>
      <c r="AA628" s="70">
        <f>IF(L628=0,0,IF(COUNTIF(Lists!$D$3:$D$25,L628)&gt;0,0,1))</f>
        <v>0</v>
      </c>
      <c r="AB628" s="115">
        <f t="shared" si="52"/>
        <v>0</v>
      </c>
      <c r="AC628" s="115">
        <f t="shared" si="53"/>
        <v>0</v>
      </c>
    </row>
    <row r="629" spans="2:29" x14ac:dyDescent="0.35">
      <c r="B629" s="149"/>
      <c r="C629" s="181" t="str">
        <f>IF(L629=0,"",MAX($C$16:C628)+1)</f>
        <v/>
      </c>
      <c r="D629" s="122"/>
      <c r="E629" s="200"/>
      <c r="F629" s="201"/>
      <c r="G629" s="201"/>
      <c r="H629" s="201"/>
      <c r="I629" s="123"/>
      <c r="J629" s="201"/>
      <c r="K629" s="201"/>
      <c r="L629" s="201"/>
      <c r="M629" s="46"/>
      <c r="N629" s="108"/>
      <c r="O629" s="201"/>
      <c r="P629" s="207"/>
      <c r="Q629" s="201"/>
      <c r="R629" s="201"/>
      <c r="S629" s="145"/>
      <c r="U629" s="159" t="str">
        <f t="shared" si="48"/>
        <v/>
      </c>
      <c r="V629" s="68"/>
      <c r="W629" s="70" t="str">
        <f t="shared" si="49"/>
        <v>N</v>
      </c>
      <c r="X629" s="70">
        <f t="shared" si="50"/>
        <v>0</v>
      </c>
      <c r="Y629" s="70">
        <f t="shared" si="51"/>
        <v>0</v>
      </c>
      <c r="Z629" s="70">
        <f>IF(H629=0,0,IF(COUNTIF(Lists!$B$3:$B$203,H629)&gt;0,0,1))</f>
        <v>0</v>
      </c>
      <c r="AA629" s="70">
        <f>IF(L629=0,0,IF(COUNTIF(Lists!$D$3:$D$25,L629)&gt;0,0,1))</f>
        <v>0</v>
      </c>
      <c r="AB629" s="115">
        <f t="shared" si="52"/>
        <v>0</v>
      </c>
      <c r="AC629" s="115">
        <f t="shared" si="53"/>
        <v>0</v>
      </c>
    </row>
    <row r="630" spans="2:29" x14ac:dyDescent="0.35">
      <c r="B630" s="149"/>
      <c r="C630" s="181" t="str">
        <f>IF(L630=0,"",MAX($C$16:C629)+1)</f>
        <v/>
      </c>
      <c r="D630" s="122"/>
      <c r="E630" s="200"/>
      <c r="F630" s="201"/>
      <c r="G630" s="201"/>
      <c r="H630" s="201"/>
      <c r="I630" s="123"/>
      <c r="J630" s="201"/>
      <c r="K630" s="201"/>
      <c r="L630" s="201"/>
      <c r="M630" s="46"/>
      <c r="N630" s="108"/>
      <c r="O630" s="201"/>
      <c r="P630" s="207"/>
      <c r="Q630" s="201"/>
      <c r="R630" s="201"/>
      <c r="S630" s="145"/>
      <c r="U630" s="159" t="str">
        <f t="shared" si="48"/>
        <v/>
      </c>
      <c r="V630" s="68"/>
      <c r="W630" s="70" t="str">
        <f t="shared" si="49"/>
        <v>N</v>
      </c>
      <c r="X630" s="70">
        <f t="shared" si="50"/>
        <v>0</v>
      </c>
      <c r="Y630" s="70">
        <f t="shared" si="51"/>
        <v>0</v>
      </c>
      <c r="Z630" s="70">
        <f>IF(H630=0,0,IF(COUNTIF(Lists!$B$3:$B$203,H630)&gt;0,0,1))</f>
        <v>0</v>
      </c>
      <c r="AA630" s="70">
        <f>IF(L630=0,0,IF(COUNTIF(Lists!$D$3:$D$25,L630)&gt;0,0,1))</f>
        <v>0</v>
      </c>
      <c r="AB630" s="115">
        <f t="shared" si="52"/>
        <v>0</v>
      </c>
      <c r="AC630" s="115">
        <f t="shared" si="53"/>
        <v>0</v>
      </c>
    </row>
    <row r="631" spans="2:29" x14ac:dyDescent="0.35">
      <c r="B631" s="149"/>
      <c r="C631" s="181" t="str">
        <f>IF(L631=0,"",MAX($C$16:C630)+1)</f>
        <v/>
      </c>
      <c r="D631" s="122"/>
      <c r="E631" s="200"/>
      <c r="F631" s="201"/>
      <c r="G631" s="201"/>
      <c r="H631" s="201"/>
      <c r="I631" s="123"/>
      <c r="J631" s="201"/>
      <c r="K631" s="201"/>
      <c r="L631" s="201"/>
      <c r="M631" s="46"/>
      <c r="N631" s="108"/>
      <c r="O631" s="201"/>
      <c r="P631" s="207"/>
      <c r="Q631" s="201"/>
      <c r="R631" s="201"/>
      <c r="S631" s="145"/>
      <c r="U631" s="159" t="str">
        <f t="shared" si="48"/>
        <v/>
      </c>
      <c r="V631" s="68"/>
      <c r="W631" s="70" t="str">
        <f t="shared" si="49"/>
        <v>N</v>
      </c>
      <c r="X631" s="70">
        <f t="shared" si="50"/>
        <v>0</v>
      </c>
      <c r="Y631" s="70">
        <f t="shared" si="51"/>
        <v>0</v>
      </c>
      <c r="Z631" s="70">
        <f>IF(H631=0,0,IF(COUNTIF(Lists!$B$3:$B$203,H631)&gt;0,0,1))</f>
        <v>0</v>
      </c>
      <c r="AA631" s="70">
        <f>IF(L631=0,0,IF(COUNTIF(Lists!$D$3:$D$25,L631)&gt;0,0,1))</f>
        <v>0</v>
      </c>
      <c r="AB631" s="115">
        <f t="shared" si="52"/>
        <v>0</v>
      </c>
      <c r="AC631" s="115">
        <f t="shared" si="53"/>
        <v>0</v>
      </c>
    </row>
    <row r="632" spans="2:29" x14ac:dyDescent="0.35">
      <c r="B632" s="149"/>
      <c r="C632" s="181" t="str">
        <f>IF(L632=0,"",MAX($C$16:C631)+1)</f>
        <v/>
      </c>
      <c r="D632" s="122"/>
      <c r="E632" s="200"/>
      <c r="F632" s="201"/>
      <c r="G632" s="201"/>
      <c r="H632" s="201"/>
      <c r="I632" s="123"/>
      <c r="J632" s="201"/>
      <c r="K632" s="201"/>
      <c r="L632" s="201"/>
      <c r="M632" s="46"/>
      <c r="N632" s="108"/>
      <c r="O632" s="201"/>
      <c r="P632" s="207"/>
      <c r="Q632" s="201"/>
      <c r="R632" s="201"/>
      <c r="S632" s="145"/>
      <c r="U632" s="159" t="str">
        <f t="shared" si="48"/>
        <v/>
      </c>
      <c r="V632" s="68"/>
      <c r="W632" s="70" t="str">
        <f t="shared" si="49"/>
        <v>N</v>
      </c>
      <c r="X632" s="70">
        <f t="shared" si="50"/>
        <v>0</v>
      </c>
      <c r="Y632" s="70">
        <f t="shared" si="51"/>
        <v>0</v>
      </c>
      <c r="Z632" s="70">
        <f>IF(H632=0,0,IF(COUNTIF(Lists!$B$3:$B$203,H632)&gt;0,0,1))</f>
        <v>0</v>
      </c>
      <c r="AA632" s="70">
        <f>IF(L632=0,0,IF(COUNTIF(Lists!$D$3:$D$25,L632)&gt;0,0,1))</f>
        <v>0</v>
      </c>
      <c r="AB632" s="115">
        <f t="shared" si="52"/>
        <v>0</v>
      </c>
      <c r="AC632" s="115">
        <f t="shared" si="53"/>
        <v>0</v>
      </c>
    </row>
    <row r="633" spans="2:29" x14ac:dyDescent="0.35">
      <c r="B633" s="149"/>
      <c r="C633" s="181" t="str">
        <f>IF(L633=0,"",MAX($C$16:C632)+1)</f>
        <v/>
      </c>
      <c r="D633" s="122"/>
      <c r="E633" s="200"/>
      <c r="F633" s="201"/>
      <c r="G633" s="201"/>
      <c r="H633" s="201"/>
      <c r="I633" s="123"/>
      <c r="J633" s="201"/>
      <c r="K633" s="201"/>
      <c r="L633" s="201"/>
      <c r="M633" s="46"/>
      <c r="N633" s="108"/>
      <c r="O633" s="201"/>
      <c r="P633" s="207"/>
      <c r="Q633" s="201"/>
      <c r="R633" s="201"/>
      <c r="S633" s="145"/>
      <c r="U633" s="159" t="str">
        <f t="shared" si="48"/>
        <v/>
      </c>
      <c r="V633" s="68"/>
      <c r="W633" s="70" t="str">
        <f t="shared" si="49"/>
        <v>N</v>
      </c>
      <c r="X633" s="70">
        <f t="shared" si="50"/>
        <v>0</v>
      </c>
      <c r="Y633" s="70">
        <f t="shared" si="51"/>
        <v>0</v>
      </c>
      <c r="Z633" s="70">
        <f>IF(H633=0,0,IF(COUNTIF(Lists!$B$3:$B$203,H633)&gt;0,0,1))</f>
        <v>0</v>
      </c>
      <c r="AA633" s="70">
        <f>IF(L633=0,0,IF(COUNTIF(Lists!$D$3:$D$25,L633)&gt;0,0,1))</f>
        <v>0</v>
      </c>
      <c r="AB633" s="115">
        <f t="shared" si="52"/>
        <v>0</v>
      </c>
      <c r="AC633" s="115">
        <f t="shared" si="53"/>
        <v>0</v>
      </c>
    </row>
    <row r="634" spans="2:29" x14ac:dyDescent="0.35">
      <c r="B634" s="149"/>
      <c r="C634" s="181" t="str">
        <f>IF(L634=0,"",MAX($C$16:C633)+1)</f>
        <v/>
      </c>
      <c r="D634" s="122"/>
      <c r="E634" s="200"/>
      <c r="F634" s="201"/>
      <c r="G634" s="201"/>
      <c r="H634" s="201"/>
      <c r="I634" s="123"/>
      <c r="J634" s="201"/>
      <c r="K634" s="201"/>
      <c r="L634" s="201"/>
      <c r="M634" s="46"/>
      <c r="N634" s="108"/>
      <c r="O634" s="201"/>
      <c r="P634" s="207"/>
      <c r="Q634" s="201"/>
      <c r="R634" s="201"/>
      <c r="S634" s="145"/>
      <c r="U634" s="159" t="str">
        <f t="shared" si="48"/>
        <v/>
      </c>
      <c r="V634" s="68"/>
      <c r="W634" s="70" t="str">
        <f t="shared" si="49"/>
        <v>N</v>
      </c>
      <c r="X634" s="70">
        <f t="shared" si="50"/>
        <v>0</v>
      </c>
      <c r="Y634" s="70">
        <f t="shared" si="51"/>
        <v>0</v>
      </c>
      <c r="Z634" s="70">
        <f>IF(H634=0,0,IF(COUNTIF(Lists!$B$3:$B$203,H634)&gt;0,0,1))</f>
        <v>0</v>
      </c>
      <c r="AA634" s="70">
        <f>IF(L634=0,0,IF(COUNTIF(Lists!$D$3:$D$25,L634)&gt;0,0,1))</f>
        <v>0</v>
      </c>
      <c r="AB634" s="115">
        <f t="shared" si="52"/>
        <v>0</v>
      </c>
      <c r="AC634" s="115">
        <f t="shared" si="53"/>
        <v>0</v>
      </c>
    </row>
    <row r="635" spans="2:29" x14ac:dyDescent="0.35">
      <c r="B635" s="149"/>
      <c r="C635" s="181" t="str">
        <f>IF(L635=0,"",MAX($C$16:C634)+1)</f>
        <v/>
      </c>
      <c r="D635" s="122"/>
      <c r="E635" s="200"/>
      <c r="F635" s="201"/>
      <c r="G635" s="201"/>
      <c r="H635" s="201"/>
      <c r="I635" s="123"/>
      <c r="J635" s="201"/>
      <c r="K635" s="201"/>
      <c r="L635" s="201"/>
      <c r="M635" s="46"/>
      <c r="N635" s="108"/>
      <c r="O635" s="201"/>
      <c r="P635" s="207"/>
      <c r="Q635" s="201"/>
      <c r="R635" s="201"/>
      <c r="S635" s="145"/>
      <c r="U635" s="159" t="str">
        <f t="shared" si="48"/>
        <v/>
      </c>
      <c r="V635" s="68"/>
      <c r="W635" s="70" t="str">
        <f t="shared" si="49"/>
        <v>N</v>
      </c>
      <c r="X635" s="70">
        <f t="shared" si="50"/>
        <v>0</v>
      </c>
      <c r="Y635" s="70">
        <f t="shared" si="51"/>
        <v>0</v>
      </c>
      <c r="Z635" s="70">
        <f>IF(H635=0,0,IF(COUNTIF(Lists!$B$3:$B$203,H635)&gt;0,0,1))</f>
        <v>0</v>
      </c>
      <c r="AA635" s="70">
        <f>IF(L635=0,0,IF(COUNTIF(Lists!$D$3:$D$25,L635)&gt;0,0,1))</f>
        <v>0</v>
      </c>
      <c r="AB635" s="115">
        <f t="shared" si="52"/>
        <v>0</v>
      </c>
      <c r="AC635" s="115">
        <f t="shared" si="53"/>
        <v>0</v>
      </c>
    </row>
    <row r="636" spans="2:29" x14ac:dyDescent="0.35">
      <c r="B636" s="149"/>
      <c r="C636" s="181" t="str">
        <f>IF(L636=0,"",MAX($C$16:C635)+1)</f>
        <v/>
      </c>
      <c r="D636" s="122"/>
      <c r="E636" s="200"/>
      <c r="F636" s="201"/>
      <c r="G636" s="201"/>
      <c r="H636" s="201"/>
      <c r="I636" s="123"/>
      <c r="J636" s="201"/>
      <c r="K636" s="201"/>
      <c r="L636" s="201"/>
      <c r="M636" s="46"/>
      <c r="N636" s="108"/>
      <c r="O636" s="201"/>
      <c r="P636" s="207"/>
      <c r="Q636" s="201"/>
      <c r="R636" s="201"/>
      <c r="S636" s="145"/>
      <c r="U636" s="159" t="str">
        <f t="shared" si="48"/>
        <v/>
      </c>
      <c r="V636" s="68"/>
      <c r="W636" s="70" t="str">
        <f t="shared" si="49"/>
        <v>N</v>
      </c>
      <c r="X636" s="70">
        <f t="shared" si="50"/>
        <v>0</v>
      </c>
      <c r="Y636" s="70">
        <f t="shared" si="51"/>
        <v>0</v>
      </c>
      <c r="Z636" s="70">
        <f>IF(H636=0,0,IF(COUNTIF(Lists!$B$3:$B$203,H636)&gt;0,0,1))</f>
        <v>0</v>
      </c>
      <c r="AA636" s="70">
        <f>IF(L636=0,0,IF(COUNTIF(Lists!$D$3:$D$25,L636)&gt;0,0,1))</f>
        <v>0</v>
      </c>
      <c r="AB636" s="115">
        <f t="shared" si="52"/>
        <v>0</v>
      </c>
      <c r="AC636" s="115">
        <f t="shared" si="53"/>
        <v>0</v>
      </c>
    </row>
    <row r="637" spans="2:29" x14ac:dyDescent="0.35">
      <c r="B637" s="149"/>
      <c r="C637" s="181" t="str">
        <f>IF(L637=0,"",MAX($C$16:C636)+1)</f>
        <v/>
      </c>
      <c r="D637" s="122"/>
      <c r="E637" s="200"/>
      <c r="F637" s="201"/>
      <c r="G637" s="201"/>
      <c r="H637" s="201"/>
      <c r="I637" s="123"/>
      <c r="J637" s="201"/>
      <c r="K637" s="201"/>
      <c r="L637" s="201"/>
      <c r="M637" s="46"/>
      <c r="N637" s="108"/>
      <c r="O637" s="201"/>
      <c r="P637" s="207"/>
      <c r="Q637" s="201"/>
      <c r="R637" s="201"/>
      <c r="S637" s="145"/>
      <c r="U637" s="159" t="str">
        <f t="shared" si="48"/>
        <v/>
      </c>
      <c r="V637" s="68"/>
      <c r="W637" s="70" t="str">
        <f t="shared" si="49"/>
        <v>N</v>
      </c>
      <c r="X637" s="70">
        <f t="shared" si="50"/>
        <v>0</v>
      </c>
      <c r="Y637" s="70">
        <f t="shared" si="51"/>
        <v>0</v>
      </c>
      <c r="Z637" s="70">
        <f>IF(H637=0,0,IF(COUNTIF(Lists!$B$3:$B$203,H637)&gt;0,0,1))</f>
        <v>0</v>
      </c>
      <c r="AA637" s="70">
        <f>IF(L637=0,0,IF(COUNTIF(Lists!$D$3:$D$25,L637)&gt;0,0,1))</f>
        <v>0</v>
      </c>
      <c r="AB637" s="115">
        <f t="shared" si="52"/>
        <v>0</v>
      </c>
      <c r="AC637" s="115">
        <f t="shared" si="53"/>
        <v>0</v>
      </c>
    </row>
    <row r="638" spans="2:29" x14ac:dyDescent="0.35">
      <c r="B638" s="149"/>
      <c r="C638" s="181" t="str">
        <f>IF(L638=0,"",MAX($C$16:C637)+1)</f>
        <v/>
      </c>
      <c r="D638" s="122"/>
      <c r="E638" s="200"/>
      <c r="F638" s="201"/>
      <c r="G638" s="201"/>
      <c r="H638" s="201"/>
      <c r="I638" s="123"/>
      <c r="J638" s="201"/>
      <c r="K638" s="201"/>
      <c r="L638" s="201"/>
      <c r="M638" s="46"/>
      <c r="N638" s="108"/>
      <c r="O638" s="201"/>
      <c r="P638" s="207"/>
      <c r="Q638" s="201"/>
      <c r="R638" s="201"/>
      <c r="S638" s="145"/>
      <c r="U638" s="159" t="str">
        <f t="shared" si="48"/>
        <v/>
      </c>
      <c r="V638" s="68"/>
      <c r="W638" s="70" t="str">
        <f t="shared" si="49"/>
        <v>N</v>
      </c>
      <c r="X638" s="70">
        <f t="shared" si="50"/>
        <v>0</v>
      </c>
      <c r="Y638" s="70">
        <f t="shared" si="51"/>
        <v>0</v>
      </c>
      <c r="Z638" s="70">
        <f>IF(H638=0,0,IF(COUNTIF(Lists!$B$3:$B$203,H638)&gt;0,0,1))</f>
        <v>0</v>
      </c>
      <c r="AA638" s="70">
        <f>IF(L638=0,0,IF(COUNTIF(Lists!$D$3:$D$25,L638)&gt;0,0,1))</f>
        <v>0</v>
      </c>
      <c r="AB638" s="115">
        <f t="shared" si="52"/>
        <v>0</v>
      </c>
      <c r="AC638" s="115">
        <f t="shared" si="53"/>
        <v>0</v>
      </c>
    </row>
    <row r="639" spans="2:29" x14ac:dyDescent="0.35">
      <c r="B639" s="149"/>
      <c r="C639" s="181" t="str">
        <f>IF(L639=0,"",MAX($C$16:C638)+1)</f>
        <v/>
      </c>
      <c r="D639" s="122"/>
      <c r="E639" s="200"/>
      <c r="F639" s="201"/>
      <c r="G639" s="201"/>
      <c r="H639" s="201"/>
      <c r="I639" s="123"/>
      <c r="J639" s="201"/>
      <c r="K639" s="201"/>
      <c r="L639" s="201"/>
      <c r="M639" s="46"/>
      <c r="N639" s="108"/>
      <c r="O639" s="201"/>
      <c r="P639" s="207"/>
      <c r="Q639" s="201"/>
      <c r="R639" s="201"/>
      <c r="S639" s="145"/>
      <c r="U639" s="159" t="str">
        <f t="shared" si="48"/>
        <v/>
      </c>
      <c r="V639" s="68"/>
      <c r="W639" s="70" t="str">
        <f t="shared" si="49"/>
        <v>N</v>
      </c>
      <c r="X639" s="70">
        <f t="shared" si="50"/>
        <v>0</v>
      </c>
      <c r="Y639" s="70">
        <f t="shared" si="51"/>
        <v>0</v>
      </c>
      <c r="Z639" s="70">
        <f>IF(H639=0,0,IF(COUNTIF(Lists!$B$3:$B$203,H639)&gt;0,0,1))</f>
        <v>0</v>
      </c>
      <c r="AA639" s="70">
        <f>IF(L639=0,0,IF(COUNTIF(Lists!$D$3:$D$25,L639)&gt;0,0,1))</f>
        <v>0</v>
      </c>
      <c r="AB639" s="115">
        <f t="shared" si="52"/>
        <v>0</v>
      </c>
      <c r="AC639" s="115">
        <f t="shared" si="53"/>
        <v>0</v>
      </c>
    </row>
    <row r="640" spans="2:29" x14ac:dyDescent="0.35">
      <c r="B640" s="149"/>
      <c r="C640" s="181" t="str">
        <f>IF(L640=0,"",MAX($C$16:C639)+1)</f>
        <v/>
      </c>
      <c r="D640" s="122"/>
      <c r="E640" s="200"/>
      <c r="F640" s="201"/>
      <c r="G640" s="201"/>
      <c r="H640" s="201"/>
      <c r="I640" s="123"/>
      <c r="J640" s="201"/>
      <c r="K640" s="201"/>
      <c r="L640" s="201"/>
      <c r="M640" s="46"/>
      <c r="N640" s="108"/>
      <c r="O640" s="201"/>
      <c r="P640" s="207"/>
      <c r="Q640" s="201"/>
      <c r="R640" s="201"/>
      <c r="S640" s="145"/>
      <c r="U640" s="159" t="str">
        <f t="shared" si="48"/>
        <v/>
      </c>
      <c r="V640" s="68"/>
      <c r="W640" s="70" t="str">
        <f t="shared" si="49"/>
        <v>N</v>
      </c>
      <c r="X640" s="70">
        <f t="shared" si="50"/>
        <v>0</v>
      </c>
      <c r="Y640" s="70">
        <f t="shared" si="51"/>
        <v>0</v>
      </c>
      <c r="Z640" s="70">
        <f>IF(H640=0,0,IF(COUNTIF(Lists!$B$3:$B$203,H640)&gt;0,0,1))</f>
        <v>0</v>
      </c>
      <c r="AA640" s="70">
        <f>IF(L640=0,0,IF(COUNTIF(Lists!$D$3:$D$25,L640)&gt;0,0,1))</f>
        <v>0</v>
      </c>
      <c r="AB640" s="115">
        <f t="shared" si="52"/>
        <v>0</v>
      </c>
      <c r="AC640" s="115">
        <f t="shared" si="53"/>
        <v>0</v>
      </c>
    </row>
    <row r="641" spans="2:29" x14ac:dyDescent="0.35">
      <c r="B641" s="149"/>
      <c r="C641" s="181" t="str">
        <f>IF(L641=0,"",MAX($C$16:C640)+1)</f>
        <v/>
      </c>
      <c r="D641" s="122"/>
      <c r="E641" s="200"/>
      <c r="F641" s="201"/>
      <c r="G641" s="201"/>
      <c r="H641" s="201"/>
      <c r="I641" s="123"/>
      <c r="J641" s="201"/>
      <c r="K641" s="201"/>
      <c r="L641" s="201"/>
      <c r="M641" s="46"/>
      <c r="N641" s="108"/>
      <c r="O641" s="201"/>
      <c r="P641" s="207"/>
      <c r="Q641" s="201"/>
      <c r="R641" s="201"/>
      <c r="S641" s="145"/>
      <c r="U641" s="159" t="str">
        <f t="shared" si="48"/>
        <v/>
      </c>
      <c r="V641" s="68"/>
      <c r="W641" s="70" t="str">
        <f t="shared" si="49"/>
        <v>N</v>
      </c>
      <c r="X641" s="70">
        <f t="shared" si="50"/>
        <v>0</v>
      </c>
      <c r="Y641" s="70">
        <f t="shared" si="51"/>
        <v>0</v>
      </c>
      <c r="Z641" s="70">
        <f>IF(H641=0,0,IF(COUNTIF(Lists!$B$3:$B$203,H641)&gt;0,0,1))</f>
        <v>0</v>
      </c>
      <c r="AA641" s="70">
        <f>IF(L641=0,0,IF(COUNTIF(Lists!$D$3:$D$25,L641)&gt;0,0,1))</f>
        <v>0</v>
      </c>
      <c r="AB641" s="115">
        <f t="shared" si="52"/>
        <v>0</v>
      </c>
      <c r="AC641" s="115">
        <f t="shared" si="53"/>
        <v>0</v>
      </c>
    </row>
    <row r="642" spans="2:29" x14ac:dyDescent="0.35">
      <c r="B642" s="149"/>
      <c r="C642" s="181" t="str">
        <f>IF(L642=0,"",MAX($C$16:C641)+1)</f>
        <v/>
      </c>
      <c r="D642" s="122"/>
      <c r="E642" s="200"/>
      <c r="F642" s="201"/>
      <c r="G642" s="201"/>
      <c r="H642" s="201"/>
      <c r="I642" s="123"/>
      <c r="J642" s="201"/>
      <c r="K642" s="201"/>
      <c r="L642" s="201"/>
      <c r="M642" s="46"/>
      <c r="N642" s="108"/>
      <c r="O642" s="201"/>
      <c r="P642" s="207"/>
      <c r="Q642" s="201"/>
      <c r="R642" s="201"/>
      <c r="S642" s="145"/>
      <c r="U642" s="159" t="str">
        <f t="shared" si="48"/>
        <v/>
      </c>
      <c r="V642" s="68"/>
      <c r="W642" s="70" t="str">
        <f t="shared" si="49"/>
        <v>N</v>
      </c>
      <c r="X642" s="70">
        <f t="shared" si="50"/>
        <v>0</v>
      </c>
      <c r="Y642" s="70">
        <f t="shared" si="51"/>
        <v>0</v>
      </c>
      <c r="Z642" s="70">
        <f>IF(H642=0,0,IF(COUNTIF(Lists!$B$3:$B$203,H642)&gt;0,0,1))</f>
        <v>0</v>
      </c>
      <c r="AA642" s="70">
        <f>IF(L642=0,0,IF(COUNTIF(Lists!$D$3:$D$25,L642)&gt;0,0,1))</f>
        <v>0</v>
      </c>
      <c r="AB642" s="115">
        <f t="shared" si="52"/>
        <v>0</v>
      </c>
      <c r="AC642" s="115">
        <f t="shared" si="53"/>
        <v>0</v>
      </c>
    </row>
    <row r="643" spans="2:29" x14ac:dyDescent="0.35">
      <c r="B643" s="149"/>
      <c r="C643" s="181" t="str">
        <f>IF(L643=0,"",MAX($C$16:C642)+1)</f>
        <v/>
      </c>
      <c r="D643" s="122"/>
      <c r="E643" s="200"/>
      <c r="F643" s="201"/>
      <c r="G643" s="201"/>
      <c r="H643" s="201"/>
      <c r="I643" s="123"/>
      <c r="J643" s="201"/>
      <c r="K643" s="201"/>
      <c r="L643" s="201"/>
      <c r="M643" s="46"/>
      <c r="N643" s="108"/>
      <c r="O643" s="201"/>
      <c r="P643" s="207"/>
      <c r="Q643" s="201"/>
      <c r="R643" s="201"/>
      <c r="S643" s="145"/>
      <c r="U643" s="159" t="str">
        <f t="shared" si="48"/>
        <v/>
      </c>
      <c r="V643" s="68"/>
      <c r="W643" s="70" t="str">
        <f t="shared" si="49"/>
        <v>N</v>
      </c>
      <c r="X643" s="70">
        <f t="shared" si="50"/>
        <v>0</v>
      </c>
      <c r="Y643" s="70">
        <f t="shared" si="51"/>
        <v>0</v>
      </c>
      <c r="Z643" s="70">
        <f>IF(H643=0,0,IF(COUNTIF(Lists!$B$3:$B$203,H643)&gt;0,0,1))</f>
        <v>0</v>
      </c>
      <c r="AA643" s="70">
        <f>IF(L643=0,0,IF(COUNTIF(Lists!$D$3:$D$25,L643)&gt;0,0,1))</f>
        <v>0</v>
      </c>
      <c r="AB643" s="115">
        <f t="shared" si="52"/>
        <v>0</v>
      </c>
      <c r="AC643" s="115">
        <f t="shared" si="53"/>
        <v>0</v>
      </c>
    </row>
    <row r="644" spans="2:29" x14ac:dyDescent="0.35">
      <c r="B644" s="149"/>
      <c r="C644" s="181" t="str">
        <f>IF(L644=0,"",MAX($C$16:C643)+1)</f>
        <v/>
      </c>
      <c r="D644" s="122"/>
      <c r="E644" s="200"/>
      <c r="F644" s="201"/>
      <c r="G644" s="201"/>
      <c r="H644" s="201"/>
      <c r="I644" s="123"/>
      <c r="J644" s="201"/>
      <c r="K644" s="201"/>
      <c r="L644" s="201"/>
      <c r="M644" s="46"/>
      <c r="N644" s="108"/>
      <c r="O644" s="201"/>
      <c r="P644" s="207"/>
      <c r="Q644" s="201"/>
      <c r="R644" s="201"/>
      <c r="S644" s="145"/>
      <c r="U644" s="159" t="str">
        <f t="shared" si="48"/>
        <v/>
      </c>
      <c r="V644" s="68"/>
      <c r="W644" s="70" t="str">
        <f t="shared" si="49"/>
        <v>N</v>
      </c>
      <c r="X644" s="70">
        <f t="shared" si="50"/>
        <v>0</v>
      </c>
      <c r="Y644" s="70">
        <f t="shared" si="51"/>
        <v>0</v>
      </c>
      <c r="Z644" s="70">
        <f>IF(H644=0,0,IF(COUNTIF(Lists!$B$3:$B$203,H644)&gt;0,0,1))</f>
        <v>0</v>
      </c>
      <c r="AA644" s="70">
        <f>IF(L644=0,0,IF(COUNTIF(Lists!$D$3:$D$25,L644)&gt;0,0,1))</f>
        <v>0</v>
      </c>
      <c r="AB644" s="115">
        <f t="shared" si="52"/>
        <v>0</v>
      </c>
      <c r="AC644" s="115">
        <f t="shared" si="53"/>
        <v>0</v>
      </c>
    </row>
    <row r="645" spans="2:29" x14ac:dyDescent="0.35">
      <c r="B645" s="149"/>
      <c r="C645" s="181" t="str">
        <f>IF(L645=0,"",MAX($C$16:C644)+1)</f>
        <v/>
      </c>
      <c r="D645" s="122"/>
      <c r="E645" s="200"/>
      <c r="F645" s="201"/>
      <c r="G645" s="201"/>
      <c r="H645" s="201"/>
      <c r="I645" s="123"/>
      <c r="J645" s="201"/>
      <c r="K645" s="201"/>
      <c r="L645" s="201"/>
      <c r="M645" s="46"/>
      <c r="N645" s="108"/>
      <c r="O645" s="201"/>
      <c r="P645" s="207"/>
      <c r="Q645" s="201"/>
      <c r="R645" s="201"/>
      <c r="S645" s="145"/>
      <c r="U645" s="159" t="str">
        <f t="shared" si="48"/>
        <v/>
      </c>
      <c r="V645" s="68"/>
      <c r="W645" s="70" t="str">
        <f t="shared" si="49"/>
        <v>N</v>
      </c>
      <c r="X645" s="70">
        <f t="shared" si="50"/>
        <v>0</v>
      </c>
      <c r="Y645" s="70">
        <f t="shared" si="51"/>
        <v>0</v>
      </c>
      <c r="Z645" s="70">
        <f>IF(H645=0,0,IF(COUNTIF(Lists!$B$3:$B$203,H645)&gt;0,0,1))</f>
        <v>0</v>
      </c>
      <c r="AA645" s="70">
        <f>IF(L645=0,0,IF(COUNTIF(Lists!$D$3:$D$25,L645)&gt;0,0,1))</f>
        <v>0</v>
      </c>
      <c r="AB645" s="115">
        <f t="shared" si="52"/>
        <v>0</v>
      </c>
      <c r="AC645" s="115">
        <f t="shared" si="53"/>
        <v>0</v>
      </c>
    </row>
    <row r="646" spans="2:29" x14ac:dyDescent="0.35">
      <c r="B646" s="149"/>
      <c r="C646" s="181" t="str">
        <f>IF(L646=0,"",MAX($C$16:C645)+1)</f>
        <v/>
      </c>
      <c r="D646" s="122"/>
      <c r="E646" s="200"/>
      <c r="F646" s="201"/>
      <c r="G646" s="201"/>
      <c r="H646" s="201"/>
      <c r="I646" s="123"/>
      <c r="J646" s="201"/>
      <c r="K646" s="201"/>
      <c r="L646" s="201"/>
      <c r="M646" s="46"/>
      <c r="N646" s="108"/>
      <c r="O646" s="201"/>
      <c r="P646" s="207"/>
      <c r="Q646" s="201"/>
      <c r="R646" s="201"/>
      <c r="S646" s="145"/>
      <c r="U646" s="159" t="str">
        <f t="shared" si="48"/>
        <v/>
      </c>
      <c r="V646" s="68"/>
      <c r="W646" s="70" t="str">
        <f t="shared" si="49"/>
        <v>N</v>
      </c>
      <c r="X646" s="70">
        <f t="shared" si="50"/>
        <v>0</v>
      </c>
      <c r="Y646" s="70">
        <f t="shared" si="51"/>
        <v>0</v>
      </c>
      <c r="Z646" s="70">
        <f>IF(H646=0,0,IF(COUNTIF(Lists!$B$3:$B$203,H646)&gt;0,0,1))</f>
        <v>0</v>
      </c>
      <c r="AA646" s="70">
        <f>IF(L646=0,0,IF(COUNTIF(Lists!$D$3:$D$25,L646)&gt;0,0,1))</f>
        <v>0</v>
      </c>
      <c r="AB646" s="115">
        <f t="shared" si="52"/>
        <v>0</v>
      </c>
      <c r="AC646" s="115">
        <f t="shared" si="53"/>
        <v>0</v>
      </c>
    </row>
    <row r="647" spans="2:29" x14ac:dyDescent="0.35">
      <c r="B647" s="149"/>
      <c r="C647" s="181" t="str">
        <f>IF(L647=0,"",MAX($C$16:C646)+1)</f>
        <v/>
      </c>
      <c r="D647" s="122"/>
      <c r="E647" s="200"/>
      <c r="F647" s="201"/>
      <c r="G647" s="201"/>
      <c r="H647" s="201"/>
      <c r="I647" s="123"/>
      <c r="J647" s="201"/>
      <c r="K647" s="201"/>
      <c r="L647" s="201"/>
      <c r="M647" s="46"/>
      <c r="N647" s="108"/>
      <c r="O647" s="201"/>
      <c r="P647" s="207"/>
      <c r="Q647" s="201"/>
      <c r="R647" s="201"/>
      <c r="S647" s="145"/>
      <c r="U647" s="159" t="str">
        <f t="shared" si="48"/>
        <v/>
      </c>
      <c r="V647" s="68"/>
      <c r="W647" s="70" t="str">
        <f t="shared" si="49"/>
        <v>N</v>
      </c>
      <c r="X647" s="70">
        <f t="shared" si="50"/>
        <v>0</v>
      </c>
      <c r="Y647" s="70">
        <f t="shared" si="51"/>
        <v>0</v>
      </c>
      <c r="Z647" s="70">
        <f>IF(H647=0,0,IF(COUNTIF(Lists!$B$3:$B$203,H647)&gt;0,0,1))</f>
        <v>0</v>
      </c>
      <c r="AA647" s="70">
        <f>IF(L647=0,0,IF(COUNTIF(Lists!$D$3:$D$25,L647)&gt;0,0,1))</f>
        <v>0</v>
      </c>
      <c r="AB647" s="115">
        <f t="shared" si="52"/>
        <v>0</v>
      </c>
      <c r="AC647" s="115">
        <f t="shared" si="53"/>
        <v>0</v>
      </c>
    </row>
    <row r="648" spans="2:29" x14ac:dyDescent="0.35">
      <c r="B648" s="149"/>
      <c r="C648" s="181" t="str">
        <f>IF(L648=0,"",MAX($C$16:C647)+1)</f>
        <v/>
      </c>
      <c r="D648" s="122"/>
      <c r="E648" s="200"/>
      <c r="F648" s="201"/>
      <c r="G648" s="201"/>
      <c r="H648" s="201"/>
      <c r="I648" s="123"/>
      <c r="J648" s="201"/>
      <c r="K648" s="201"/>
      <c r="L648" s="201"/>
      <c r="M648" s="46"/>
      <c r="N648" s="108"/>
      <c r="O648" s="201"/>
      <c r="P648" s="207"/>
      <c r="Q648" s="201"/>
      <c r="R648" s="201"/>
      <c r="S648" s="145"/>
      <c r="U648" s="159" t="str">
        <f t="shared" si="48"/>
        <v/>
      </c>
      <c r="V648" s="68"/>
      <c r="W648" s="70" t="str">
        <f t="shared" si="49"/>
        <v>N</v>
      </c>
      <c r="X648" s="70">
        <f t="shared" si="50"/>
        <v>0</v>
      </c>
      <c r="Y648" s="70">
        <f t="shared" si="51"/>
        <v>0</v>
      </c>
      <c r="Z648" s="70">
        <f>IF(H648=0,0,IF(COUNTIF(Lists!$B$3:$B$203,H648)&gt;0,0,1))</f>
        <v>0</v>
      </c>
      <c r="AA648" s="70">
        <f>IF(L648=0,0,IF(COUNTIF(Lists!$D$3:$D$25,L648)&gt;0,0,1))</f>
        <v>0</v>
      </c>
      <c r="AB648" s="115">
        <f t="shared" si="52"/>
        <v>0</v>
      </c>
      <c r="AC648" s="115">
        <f t="shared" si="53"/>
        <v>0</v>
      </c>
    </row>
    <row r="649" spans="2:29" x14ac:dyDescent="0.35">
      <c r="B649" s="149"/>
      <c r="C649" s="181" t="str">
        <f>IF(L649=0,"",MAX($C$16:C648)+1)</f>
        <v/>
      </c>
      <c r="D649" s="122"/>
      <c r="E649" s="200"/>
      <c r="F649" s="201"/>
      <c r="G649" s="201"/>
      <c r="H649" s="201"/>
      <c r="I649" s="123"/>
      <c r="J649" s="201"/>
      <c r="K649" s="201"/>
      <c r="L649" s="201"/>
      <c r="M649" s="46"/>
      <c r="N649" s="108"/>
      <c r="O649" s="201"/>
      <c r="P649" s="207"/>
      <c r="Q649" s="201"/>
      <c r="R649" s="201"/>
      <c r="S649" s="145"/>
      <c r="U649" s="159" t="str">
        <f t="shared" si="48"/>
        <v/>
      </c>
      <c r="V649" s="68"/>
      <c r="W649" s="70" t="str">
        <f t="shared" si="49"/>
        <v>N</v>
      </c>
      <c r="X649" s="70">
        <f t="shared" si="50"/>
        <v>0</v>
      </c>
      <c r="Y649" s="70">
        <f t="shared" si="51"/>
        <v>0</v>
      </c>
      <c r="Z649" s="70">
        <f>IF(H649=0,0,IF(COUNTIF(Lists!$B$3:$B$203,H649)&gt;0,0,1))</f>
        <v>0</v>
      </c>
      <c r="AA649" s="70">
        <f>IF(L649=0,0,IF(COUNTIF(Lists!$D$3:$D$25,L649)&gt;0,0,1))</f>
        <v>0</v>
      </c>
      <c r="AB649" s="115">
        <f t="shared" si="52"/>
        <v>0</v>
      </c>
      <c r="AC649" s="115">
        <f t="shared" si="53"/>
        <v>0</v>
      </c>
    </row>
    <row r="650" spans="2:29" x14ac:dyDescent="0.35">
      <c r="B650" s="149"/>
      <c r="C650" s="181" t="str">
        <f>IF(L650=0,"",MAX($C$16:C649)+1)</f>
        <v/>
      </c>
      <c r="D650" s="122"/>
      <c r="E650" s="200"/>
      <c r="F650" s="201"/>
      <c r="G650" s="201"/>
      <c r="H650" s="201"/>
      <c r="I650" s="123"/>
      <c r="J650" s="201"/>
      <c r="K650" s="201"/>
      <c r="L650" s="201"/>
      <c r="M650" s="46"/>
      <c r="N650" s="108"/>
      <c r="O650" s="201"/>
      <c r="P650" s="207"/>
      <c r="Q650" s="201"/>
      <c r="R650" s="201"/>
      <c r="S650" s="145"/>
      <c r="U650" s="159" t="str">
        <f t="shared" si="48"/>
        <v/>
      </c>
      <c r="V650" s="68"/>
      <c r="W650" s="70" t="str">
        <f t="shared" si="49"/>
        <v>N</v>
      </c>
      <c r="X650" s="70">
        <f t="shared" si="50"/>
        <v>0</v>
      </c>
      <c r="Y650" s="70">
        <f t="shared" si="51"/>
        <v>0</v>
      </c>
      <c r="Z650" s="70">
        <f>IF(H650=0,0,IF(COUNTIF(Lists!$B$3:$B$203,H650)&gt;0,0,1))</f>
        <v>0</v>
      </c>
      <c r="AA650" s="70">
        <f>IF(L650=0,0,IF(COUNTIF(Lists!$D$3:$D$25,L650)&gt;0,0,1))</f>
        <v>0</v>
      </c>
      <c r="AB650" s="115">
        <f t="shared" si="52"/>
        <v>0</v>
      </c>
      <c r="AC650" s="115">
        <f t="shared" si="53"/>
        <v>0</v>
      </c>
    </row>
    <row r="651" spans="2:29" x14ac:dyDescent="0.35">
      <c r="B651" s="149"/>
      <c r="C651" s="181" t="str">
        <f>IF(L651=0,"",MAX($C$16:C650)+1)</f>
        <v/>
      </c>
      <c r="D651" s="122"/>
      <c r="E651" s="200"/>
      <c r="F651" s="201"/>
      <c r="G651" s="201"/>
      <c r="H651" s="201"/>
      <c r="I651" s="123"/>
      <c r="J651" s="201"/>
      <c r="K651" s="201"/>
      <c r="L651" s="201"/>
      <c r="M651" s="46"/>
      <c r="N651" s="108"/>
      <c r="O651" s="201"/>
      <c r="P651" s="207"/>
      <c r="Q651" s="201"/>
      <c r="R651" s="201"/>
      <c r="S651" s="145"/>
      <c r="U651" s="159" t="str">
        <f t="shared" si="48"/>
        <v/>
      </c>
      <c r="V651" s="68"/>
      <c r="W651" s="70" t="str">
        <f t="shared" si="49"/>
        <v>N</v>
      </c>
      <c r="X651" s="70">
        <f t="shared" si="50"/>
        <v>0</v>
      </c>
      <c r="Y651" s="70">
        <f t="shared" si="51"/>
        <v>0</v>
      </c>
      <c r="Z651" s="70">
        <f>IF(H651=0,0,IF(COUNTIF(Lists!$B$3:$B$203,H651)&gt;0,0,1))</f>
        <v>0</v>
      </c>
      <c r="AA651" s="70">
        <f>IF(L651=0,0,IF(COUNTIF(Lists!$D$3:$D$25,L651)&gt;0,0,1))</f>
        <v>0</v>
      </c>
      <c r="AB651" s="115">
        <f t="shared" si="52"/>
        <v>0</v>
      </c>
      <c r="AC651" s="115">
        <f t="shared" si="53"/>
        <v>0</v>
      </c>
    </row>
    <row r="652" spans="2:29" x14ac:dyDescent="0.35">
      <c r="B652" s="149"/>
      <c r="C652" s="181" t="str">
        <f>IF(L652=0,"",MAX($C$16:C651)+1)</f>
        <v/>
      </c>
      <c r="D652" s="122"/>
      <c r="E652" s="200"/>
      <c r="F652" s="201"/>
      <c r="G652" s="201"/>
      <c r="H652" s="201"/>
      <c r="I652" s="123"/>
      <c r="J652" s="201"/>
      <c r="K652" s="201"/>
      <c r="L652" s="201"/>
      <c r="M652" s="46"/>
      <c r="N652" s="108"/>
      <c r="O652" s="201"/>
      <c r="P652" s="207"/>
      <c r="Q652" s="201"/>
      <c r="R652" s="201"/>
      <c r="S652" s="145"/>
      <c r="U652" s="159" t="str">
        <f t="shared" si="48"/>
        <v/>
      </c>
      <c r="V652" s="68"/>
      <c r="W652" s="70" t="str">
        <f t="shared" si="49"/>
        <v>N</v>
      </c>
      <c r="X652" s="70">
        <f t="shared" si="50"/>
        <v>0</v>
      </c>
      <c r="Y652" s="70">
        <f t="shared" si="51"/>
        <v>0</v>
      </c>
      <c r="Z652" s="70">
        <f>IF(H652=0,0,IF(COUNTIF(Lists!$B$3:$B$203,H652)&gt;0,0,1))</f>
        <v>0</v>
      </c>
      <c r="AA652" s="70">
        <f>IF(L652=0,0,IF(COUNTIF(Lists!$D$3:$D$25,L652)&gt;0,0,1))</f>
        <v>0</v>
      </c>
      <c r="AB652" s="115">
        <f t="shared" si="52"/>
        <v>0</v>
      </c>
      <c r="AC652" s="115">
        <f t="shared" si="53"/>
        <v>0</v>
      </c>
    </row>
    <row r="653" spans="2:29" x14ac:dyDescent="0.35">
      <c r="B653" s="149"/>
      <c r="C653" s="181" t="str">
        <f>IF(L653=0,"",MAX($C$16:C652)+1)</f>
        <v/>
      </c>
      <c r="D653" s="122"/>
      <c r="E653" s="200"/>
      <c r="F653" s="201"/>
      <c r="G653" s="201"/>
      <c r="H653" s="201"/>
      <c r="I653" s="123"/>
      <c r="J653" s="201"/>
      <c r="K653" s="201"/>
      <c r="L653" s="201"/>
      <c r="M653" s="46"/>
      <c r="N653" s="108"/>
      <c r="O653" s="201"/>
      <c r="P653" s="207"/>
      <c r="Q653" s="201"/>
      <c r="R653" s="201"/>
      <c r="S653" s="145"/>
      <c r="U653" s="159" t="str">
        <f t="shared" si="48"/>
        <v/>
      </c>
      <c r="V653" s="68"/>
      <c r="W653" s="70" t="str">
        <f t="shared" si="49"/>
        <v>N</v>
      </c>
      <c r="X653" s="70">
        <f t="shared" si="50"/>
        <v>0</v>
      </c>
      <c r="Y653" s="70">
        <f t="shared" si="51"/>
        <v>0</v>
      </c>
      <c r="Z653" s="70">
        <f>IF(H653=0,0,IF(COUNTIF(Lists!$B$3:$B$203,H653)&gt;0,0,1))</f>
        <v>0</v>
      </c>
      <c r="AA653" s="70">
        <f>IF(L653=0,0,IF(COUNTIF(Lists!$D$3:$D$25,L653)&gt;0,0,1))</f>
        <v>0</v>
      </c>
      <c r="AB653" s="115">
        <f t="shared" si="52"/>
        <v>0</v>
      </c>
      <c r="AC653" s="115">
        <f t="shared" si="53"/>
        <v>0</v>
      </c>
    </row>
    <row r="654" spans="2:29" x14ac:dyDescent="0.35">
      <c r="B654" s="149"/>
      <c r="C654" s="181" t="str">
        <f>IF(L654=0,"",MAX($C$16:C653)+1)</f>
        <v/>
      </c>
      <c r="D654" s="122"/>
      <c r="E654" s="200"/>
      <c r="F654" s="201"/>
      <c r="G654" s="201"/>
      <c r="H654" s="201"/>
      <c r="I654" s="123"/>
      <c r="J654" s="201"/>
      <c r="K654" s="201"/>
      <c r="L654" s="201"/>
      <c r="M654" s="46"/>
      <c r="N654" s="108"/>
      <c r="O654" s="201"/>
      <c r="P654" s="207"/>
      <c r="Q654" s="201"/>
      <c r="R654" s="201"/>
      <c r="S654" s="145"/>
      <c r="U654" s="159" t="str">
        <f t="shared" si="48"/>
        <v/>
      </c>
      <c r="V654" s="68"/>
      <c r="W654" s="70" t="str">
        <f t="shared" si="49"/>
        <v>N</v>
      </c>
      <c r="X654" s="70">
        <f t="shared" si="50"/>
        <v>0</v>
      </c>
      <c r="Y654" s="70">
        <f t="shared" si="51"/>
        <v>0</v>
      </c>
      <c r="Z654" s="70">
        <f>IF(H654=0,0,IF(COUNTIF(Lists!$B$3:$B$203,H654)&gt;0,0,1))</f>
        <v>0</v>
      </c>
      <c r="AA654" s="70">
        <f>IF(L654=0,0,IF(COUNTIF(Lists!$D$3:$D$25,L654)&gt;0,0,1))</f>
        <v>0</v>
      </c>
      <c r="AB654" s="115">
        <f t="shared" si="52"/>
        <v>0</v>
      </c>
      <c r="AC654" s="115">
        <f t="shared" si="53"/>
        <v>0</v>
      </c>
    </row>
    <row r="655" spans="2:29" x14ac:dyDescent="0.35">
      <c r="B655" s="149"/>
      <c r="C655" s="181" t="str">
        <f>IF(L655=0,"",MAX($C$16:C654)+1)</f>
        <v/>
      </c>
      <c r="D655" s="122"/>
      <c r="E655" s="200"/>
      <c r="F655" s="201"/>
      <c r="G655" s="201"/>
      <c r="H655" s="201"/>
      <c r="I655" s="123"/>
      <c r="J655" s="201"/>
      <c r="K655" s="201"/>
      <c r="L655" s="201"/>
      <c r="M655" s="46"/>
      <c r="N655" s="108"/>
      <c r="O655" s="201"/>
      <c r="P655" s="207"/>
      <c r="Q655" s="201"/>
      <c r="R655" s="201"/>
      <c r="S655" s="145"/>
      <c r="U655" s="159" t="str">
        <f t="shared" si="48"/>
        <v/>
      </c>
      <c r="V655" s="68"/>
      <c r="W655" s="70" t="str">
        <f t="shared" si="49"/>
        <v>N</v>
      </c>
      <c r="X655" s="70">
        <f t="shared" si="50"/>
        <v>0</v>
      </c>
      <c r="Y655" s="70">
        <f t="shared" si="51"/>
        <v>0</v>
      </c>
      <c r="Z655" s="70">
        <f>IF(H655=0,0,IF(COUNTIF(Lists!$B$3:$B$203,H655)&gt;0,0,1))</f>
        <v>0</v>
      </c>
      <c r="AA655" s="70">
        <f>IF(L655=0,0,IF(COUNTIF(Lists!$D$3:$D$25,L655)&gt;0,0,1))</f>
        <v>0</v>
      </c>
      <c r="AB655" s="115">
        <f t="shared" si="52"/>
        <v>0</v>
      </c>
      <c r="AC655" s="115">
        <f t="shared" si="53"/>
        <v>0</v>
      </c>
    </row>
    <row r="656" spans="2:29" x14ac:dyDescent="0.35">
      <c r="B656" s="149"/>
      <c r="C656" s="181" t="str">
        <f>IF(L656=0,"",MAX($C$16:C655)+1)</f>
        <v/>
      </c>
      <c r="D656" s="122"/>
      <c r="E656" s="200"/>
      <c r="F656" s="201"/>
      <c r="G656" s="201"/>
      <c r="H656" s="201"/>
      <c r="I656" s="123"/>
      <c r="J656" s="201"/>
      <c r="K656" s="201"/>
      <c r="L656" s="201"/>
      <c r="M656" s="46"/>
      <c r="N656" s="108"/>
      <c r="O656" s="201"/>
      <c r="P656" s="207"/>
      <c r="Q656" s="201"/>
      <c r="R656" s="201"/>
      <c r="S656" s="145"/>
      <c r="U656" s="159" t="str">
        <f t="shared" si="48"/>
        <v/>
      </c>
      <c r="V656" s="68"/>
      <c r="W656" s="70" t="str">
        <f t="shared" si="49"/>
        <v>N</v>
      </c>
      <c r="X656" s="70">
        <f t="shared" si="50"/>
        <v>0</v>
      </c>
      <c r="Y656" s="70">
        <f t="shared" si="51"/>
        <v>0</v>
      </c>
      <c r="Z656" s="70">
        <f>IF(H656=0,0,IF(COUNTIF(Lists!$B$3:$B$203,H656)&gt;0,0,1))</f>
        <v>0</v>
      </c>
      <c r="AA656" s="70">
        <f>IF(L656=0,0,IF(COUNTIF(Lists!$D$3:$D$25,L656)&gt;0,0,1))</f>
        <v>0</v>
      </c>
      <c r="AB656" s="115">
        <f t="shared" si="52"/>
        <v>0</v>
      </c>
      <c r="AC656" s="115">
        <f t="shared" si="53"/>
        <v>0</v>
      </c>
    </row>
    <row r="657" spans="2:29" x14ac:dyDescent="0.35">
      <c r="B657" s="149"/>
      <c r="C657" s="181" t="str">
        <f>IF(L657=0,"",MAX($C$16:C656)+1)</f>
        <v/>
      </c>
      <c r="D657" s="122"/>
      <c r="E657" s="200"/>
      <c r="F657" s="201"/>
      <c r="G657" s="201"/>
      <c r="H657" s="201"/>
      <c r="I657" s="123"/>
      <c r="J657" s="201"/>
      <c r="K657" s="201"/>
      <c r="L657" s="201"/>
      <c r="M657" s="46"/>
      <c r="N657" s="108"/>
      <c r="O657" s="201"/>
      <c r="P657" s="207"/>
      <c r="Q657" s="201"/>
      <c r="R657" s="201"/>
      <c r="S657" s="145"/>
      <c r="U657" s="159" t="str">
        <f t="shared" si="48"/>
        <v/>
      </c>
      <c r="V657" s="68"/>
      <c r="W657" s="70" t="str">
        <f t="shared" si="49"/>
        <v>N</v>
      </c>
      <c r="X657" s="70">
        <f t="shared" si="50"/>
        <v>0</v>
      </c>
      <c r="Y657" s="70">
        <f t="shared" si="51"/>
        <v>0</v>
      </c>
      <c r="Z657" s="70">
        <f>IF(H657=0,0,IF(COUNTIF(Lists!$B$3:$B$203,H657)&gt;0,0,1))</f>
        <v>0</v>
      </c>
      <c r="AA657" s="70">
        <f>IF(L657=0,0,IF(COUNTIF(Lists!$D$3:$D$25,L657)&gt;0,0,1))</f>
        <v>0</v>
      </c>
      <c r="AB657" s="115">
        <f t="shared" si="52"/>
        <v>0</v>
      </c>
      <c r="AC657" s="115">
        <f t="shared" si="53"/>
        <v>0</v>
      </c>
    </row>
    <row r="658" spans="2:29" x14ac:dyDescent="0.35">
      <c r="B658" s="149"/>
      <c r="C658" s="181" t="str">
        <f>IF(L658=0,"",MAX($C$16:C657)+1)</f>
        <v/>
      </c>
      <c r="D658" s="122"/>
      <c r="E658" s="200"/>
      <c r="F658" s="201"/>
      <c r="G658" s="201"/>
      <c r="H658" s="201"/>
      <c r="I658" s="123"/>
      <c r="J658" s="201"/>
      <c r="K658" s="201"/>
      <c r="L658" s="201"/>
      <c r="M658" s="46"/>
      <c r="N658" s="108"/>
      <c r="O658" s="201"/>
      <c r="P658" s="207"/>
      <c r="Q658" s="201"/>
      <c r="R658" s="201"/>
      <c r="S658" s="145"/>
      <c r="U658" s="159" t="str">
        <f t="shared" si="48"/>
        <v/>
      </c>
      <c r="V658" s="68"/>
      <c r="W658" s="70" t="str">
        <f t="shared" si="49"/>
        <v>N</v>
      </c>
      <c r="X658" s="70">
        <f t="shared" si="50"/>
        <v>0</v>
      </c>
      <c r="Y658" s="70">
        <f t="shared" si="51"/>
        <v>0</v>
      </c>
      <c r="Z658" s="70">
        <f>IF(H658=0,0,IF(COUNTIF(Lists!$B$3:$B$203,H658)&gt;0,0,1))</f>
        <v>0</v>
      </c>
      <c r="AA658" s="70">
        <f>IF(L658=0,0,IF(COUNTIF(Lists!$D$3:$D$25,L658)&gt;0,0,1))</f>
        <v>0</v>
      </c>
      <c r="AB658" s="115">
        <f t="shared" si="52"/>
        <v>0</v>
      </c>
      <c r="AC658" s="115">
        <f t="shared" si="53"/>
        <v>0</v>
      </c>
    </row>
    <row r="659" spans="2:29" x14ac:dyDescent="0.35">
      <c r="B659" s="149"/>
      <c r="C659" s="181" t="str">
        <f>IF(L659=0,"",MAX($C$16:C658)+1)</f>
        <v/>
      </c>
      <c r="D659" s="122"/>
      <c r="E659" s="200"/>
      <c r="F659" s="201"/>
      <c r="G659" s="201"/>
      <c r="H659" s="201"/>
      <c r="I659" s="123"/>
      <c r="J659" s="201"/>
      <c r="K659" s="201"/>
      <c r="L659" s="201"/>
      <c r="M659" s="46"/>
      <c r="N659" s="108"/>
      <c r="O659" s="201"/>
      <c r="P659" s="207"/>
      <c r="Q659" s="201"/>
      <c r="R659" s="201"/>
      <c r="S659" s="145"/>
      <c r="U659" s="159" t="str">
        <f t="shared" si="48"/>
        <v/>
      </c>
      <c r="V659" s="68"/>
      <c r="W659" s="70" t="str">
        <f t="shared" si="49"/>
        <v>N</v>
      </c>
      <c r="X659" s="70">
        <f t="shared" si="50"/>
        <v>0</v>
      </c>
      <c r="Y659" s="70">
        <f t="shared" si="51"/>
        <v>0</v>
      </c>
      <c r="Z659" s="70">
        <f>IF(H659=0,0,IF(COUNTIF(Lists!$B$3:$B$203,H659)&gt;0,0,1))</f>
        <v>0</v>
      </c>
      <c r="AA659" s="70">
        <f>IF(L659=0,0,IF(COUNTIF(Lists!$D$3:$D$25,L659)&gt;0,0,1))</f>
        <v>0</v>
      </c>
      <c r="AB659" s="115">
        <f t="shared" si="52"/>
        <v>0</v>
      </c>
      <c r="AC659" s="115">
        <f t="shared" si="53"/>
        <v>0</v>
      </c>
    </row>
    <row r="660" spans="2:29" x14ac:dyDescent="0.35">
      <c r="B660" s="149"/>
      <c r="C660" s="181" t="str">
        <f>IF(L660=0,"",MAX($C$16:C659)+1)</f>
        <v/>
      </c>
      <c r="D660" s="122"/>
      <c r="E660" s="200"/>
      <c r="F660" s="201"/>
      <c r="G660" s="201"/>
      <c r="H660" s="201"/>
      <c r="I660" s="123"/>
      <c r="J660" s="201"/>
      <c r="K660" s="201"/>
      <c r="L660" s="201"/>
      <c r="M660" s="46"/>
      <c r="N660" s="108"/>
      <c r="O660" s="201"/>
      <c r="P660" s="207"/>
      <c r="Q660" s="201"/>
      <c r="R660" s="201"/>
      <c r="S660" s="145"/>
      <c r="U660" s="159" t="str">
        <f t="shared" si="48"/>
        <v/>
      </c>
      <c r="V660" s="68"/>
      <c r="W660" s="70" t="str">
        <f t="shared" si="49"/>
        <v>N</v>
      </c>
      <c r="X660" s="70">
        <f t="shared" si="50"/>
        <v>0</v>
      </c>
      <c r="Y660" s="70">
        <f t="shared" si="51"/>
        <v>0</v>
      </c>
      <c r="Z660" s="70">
        <f>IF(H660=0,0,IF(COUNTIF(Lists!$B$3:$B$203,H660)&gt;0,0,1))</f>
        <v>0</v>
      </c>
      <c r="AA660" s="70">
        <f>IF(L660=0,0,IF(COUNTIF(Lists!$D$3:$D$25,L660)&gt;0,0,1))</f>
        <v>0</v>
      </c>
      <c r="AB660" s="115">
        <f t="shared" si="52"/>
        <v>0</v>
      </c>
      <c r="AC660" s="115">
        <f t="shared" si="53"/>
        <v>0</v>
      </c>
    </row>
    <row r="661" spans="2:29" x14ac:dyDescent="0.35">
      <c r="B661" s="149"/>
      <c r="C661" s="181" t="str">
        <f>IF(L661=0,"",MAX($C$16:C660)+1)</f>
        <v/>
      </c>
      <c r="D661" s="122"/>
      <c r="E661" s="200"/>
      <c r="F661" s="201"/>
      <c r="G661" s="201"/>
      <c r="H661" s="201"/>
      <c r="I661" s="123"/>
      <c r="J661" s="201"/>
      <c r="K661" s="201"/>
      <c r="L661" s="201"/>
      <c r="M661" s="46"/>
      <c r="N661" s="108"/>
      <c r="O661" s="201"/>
      <c r="P661" s="207"/>
      <c r="Q661" s="201"/>
      <c r="R661" s="201"/>
      <c r="S661" s="145"/>
      <c r="U661" s="159" t="str">
        <f t="shared" si="48"/>
        <v/>
      </c>
      <c r="V661" s="68"/>
      <c r="W661" s="70" t="str">
        <f t="shared" si="49"/>
        <v>N</v>
      </c>
      <c r="X661" s="70">
        <f t="shared" si="50"/>
        <v>0</v>
      </c>
      <c r="Y661" s="70">
        <f t="shared" si="51"/>
        <v>0</v>
      </c>
      <c r="Z661" s="70">
        <f>IF(H661=0,0,IF(COUNTIF(Lists!$B$3:$B$203,H661)&gt;0,0,1))</f>
        <v>0</v>
      </c>
      <c r="AA661" s="70">
        <f>IF(L661=0,0,IF(COUNTIF(Lists!$D$3:$D$25,L661)&gt;0,0,1))</f>
        <v>0</v>
      </c>
      <c r="AB661" s="115">
        <f t="shared" si="52"/>
        <v>0</v>
      </c>
      <c r="AC661" s="115">
        <f t="shared" si="53"/>
        <v>0</v>
      </c>
    </row>
    <row r="662" spans="2:29" x14ac:dyDescent="0.35">
      <c r="B662" s="149"/>
      <c r="C662" s="181" t="str">
        <f>IF(L662=0,"",MAX($C$16:C661)+1)</f>
        <v/>
      </c>
      <c r="D662" s="122"/>
      <c r="E662" s="200"/>
      <c r="F662" s="201"/>
      <c r="G662" s="201"/>
      <c r="H662" s="201"/>
      <c r="I662" s="123"/>
      <c r="J662" s="201"/>
      <c r="K662" s="201"/>
      <c r="L662" s="201"/>
      <c r="M662" s="46"/>
      <c r="N662" s="108"/>
      <c r="O662" s="201"/>
      <c r="P662" s="207"/>
      <c r="Q662" s="201"/>
      <c r="R662" s="201"/>
      <c r="S662" s="145"/>
      <c r="U662" s="159" t="str">
        <f t="shared" si="48"/>
        <v/>
      </c>
      <c r="V662" s="68"/>
      <c r="W662" s="70" t="str">
        <f t="shared" si="49"/>
        <v>N</v>
      </c>
      <c r="X662" s="70">
        <f t="shared" si="50"/>
        <v>0</v>
      </c>
      <c r="Y662" s="70">
        <f t="shared" si="51"/>
        <v>0</v>
      </c>
      <c r="Z662" s="70">
        <f>IF(H662=0,0,IF(COUNTIF(Lists!$B$3:$B$203,H662)&gt;0,0,1))</f>
        <v>0</v>
      </c>
      <c r="AA662" s="70">
        <f>IF(L662=0,0,IF(COUNTIF(Lists!$D$3:$D$25,L662)&gt;0,0,1))</f>
        <v>0</v>
      </c>
      <c r="AB662" s="115">
        <f t="shared" si="52"/>
        <v>0</v>
      </c>
      <c r="AC662" s="115">
        <f t="shared" si="53"/>
        <v>0</v>
      </c>
    </row>
    <row r="663" spans="2:29" x14ac:dyDescent="0.35">
      <c r="B663" s="149"/>
      <c r="C663" s="181" t="str">
        <f>IF(L663=0,"",MAX($C$16:C662)+1)</f>
        <v/>
      </c>
      <c r="D663" s="122"/>
      <c r="E663" s="200"/>
      <c r="F663" s="201"/>
      <c r="G663" s="201"/>
      <c r="H663" s="201"/>
      <c r="I663" s="123"/>
      <c r="J663" s="201"/>
      <c r="K663" s="201"/>
      <c r="L663" s="201"/>
      <c r="M663" s="46"/>
      <c r="N663" s="108"/>
      <c r="O663" s="201"/>
      <c r="P663" s="207"/>
      <c r="Q663" s="201"/>
      <c r="R663" s="201"/>
      <c r="S663" s="145"/>
      <c r="U663" s="159" t="str">
        <f t="shared" si="48"/>
        <v/>
      </c>
      <c r="V663" s="68"/>
      <c r="W663" s="70" t="str">
        <f t="shared" si="49"/>
        <v>N</v>
      </c>
      <c r="X663" s="70">
        <f t="shared" si="50"/>
        <v>0</v>
      </c>
      <c r="Y663" s="70">
        <f t="shared" si="51"/>
        <v>0</v>
      </c>
      <c r="Z663" s="70">
        <f>IF(H663=0,0,IF(COUNTIF(Lists!$B$3:$B$203,H663)&gt;0,0,1))</f>
        <v>0</v>
      </c>
      <c r="AA663" s="70">
        <f>IF(L663=0,0,IF(COUNTIF(Lists!$D$3:$D$25,L663)&gt;0,0,1))</f>
        <v>0</v>
      </c>
      <c r="AB663" s="115">
        <f t="shared" si="52"/>
        <v>0</v>
      </c>
      <c r="AC663" s="115">
        <f t="shared" si="53"/>
        <v>0</v>
      </c>
    </row>
    <row r="664" spans="2:29" x14ac:dyDescent="0.35">
      <c r="B664" s="149"/>
      <c r="C664" s="181" t="str">
        <f>IF(L664=0,"",MAX($C$16:C663)+1)</f>
        <v/>
      </c>
      <c r="D664" s="122"/>
      <c r="E664" s="200"/>
      <c r="F664" s="201"/>
      <c r="G664" s="201"/>
      <c r="H664" s="201"/>
      <c r="I664" s="123"/>
      <c r="J664" s="201"/>
      <c r="K664" s="201"/>
      <c r="L664" s="201"/>
      <c r="M664" s="46"/>
      <c r="N664" s="108"/>
      <c r="O664" s="201"/>
      <c r="P664" s="207"/>
      <c r="Q664" s="201"/>
      <c r="R664" s="201"/>
      <c r="S664" s="145"/>
      <c r="U664" s="159" t="str">
        <f t="shared" si="48"/>
        <v/>
      </c>
      <c r="V664" s="68"/>
      <c r="W664" s="70" t="str">
        <f t="shared" si="49"/>
        <v>N</v>
      </c>
      <c r="X664" s="70">
        <f t="shared" si="50"/>
        <v>0</v>
      </c>
      <c r="Y664" s="70">
        <f t="shared" si="51"/>
        <v>0</v>
      </c>
      <c r="Z664" s="70">
        <f>IF(H664=0,0,IF(COUNTIF(Lists!$B$3:$B$203,H664)&gt;0,0,1))</f>
        <v>0</v>
      </c>
      <c r="AA664" s="70">
        <f>IF(L664=0,0,IF(COUNTIF(Lists!$D$3:$D$25,L664)&gt;0,0,1))</f>
        <v>0</v>
      </c>
      <c r="AB664" s="115">
        <f t="shared" si="52"/>
        <v>0</v>
      </c>
      <c r="AC664" s="115">
        <f t="shared" si="53"/>
        <v>0</v>
      </c>
    </row>
    <row r="665" spans="2:29" x14ac:dyDescent="0.35">
      <c r="B665" s="149"/>
      <c r="C665" s="181" t="str">
        <f>IF(L665=0,"",MAX($C$16:C664)+1)</f>
        <v/>
      </c>
      <c r="D665" s="122"/>
      <c r="E665" s="200"/>
      <c r="F665" s="201"/>
      <c r="G665" s="201"/>
      <c r="H665" s="201"/>
      <c r="I665" s="123"/>
      <c r="J665" s="201"/>
      <c r="K665" s="201"/>
      <c r="L665" s="201"/>
      <c r="M665" s="46"/>
      <c r="N665" s="108"/>
      <c r="O665" s="201"/>
      <c r="P665" s="207"/>
      <c r="Q665" s="201"/>
      <c r="R665" s="201"/>
      <c r="S665" s="145"/>
      <c r="U665" s="159" t="str">
        <f t="shared" si="48"/>
        <v/>
      </c>
      <c r="V665" s="68"/>
      <c r="W665" s="70" t="str">
        <f t="shared" si="49"/>
        <v>N</v>
      </c>
      <c r="X665" s="70">
        <f t="shared" si="50"/>
        <v>0</v>
      </c>
      <c r="Y665" s="70">
        <f t="shared" si="51"/>
        <v>0</v>
      </c>
      <c r="Z665" s="70">
        <f>IF(H665=0,0,IF(COUNTIF(Lists!$B$3:$B$203,H665)&gt;0,0,1))</f>
        <v>0</v>
      </c>
      <c r="AA665" s="70">
        <f>IF(L665=0,0,IF(COUNTIF(Lists!$D$3:$D$25,L665)&gt;0,0,1))</f>
        <v>0</v>
      </c>
      <c r="AB665" s="115">
        <f t="shared" si="52"/>
        <v>0</v>
      </c>
      <c r="AC665" s="115">
        <f t="shared" si="53"/>
        <v>0</v>
      </c>
    </row>
    <row r="666" spans="2:29" x14ac:dyDescent="0.35">
      <c r="B666" s="149"/>
      <c r="C666" s="181" t="str">
        <f>IF(L666=0,"",MAX($C$16:C665)+1)</f>
        <v/>
      </c>
      <c r="D666" s="122"/>
      <c r="E666" s="200"/>
      <c r="F666" s="201"/>
      <c r="G666" s="201"/>
      <c r="H666" s="201"/>
      <c r="I666" s="123"/>
      <c r="J666" s="201"/>
      <c r="K666" s="201"/>
      <c r="L666" s="201"/>
      <c r="M666" s="46"/>
      <c r="N666" s="108"/>
      <c r="O666" s="201"/>
      <c r="P666" s="207"/>
      <c r="Q666" s="201"/>
      <c r="R666" s="201"/>
      <c r="S666" s="145"/>
      <c r="U666" s="159" t="str">
        <f t="shared" si="48"/>
        <v/>
      </c>
      <c r="V666" s="68"/>
      <c r="W666" s="70" t="str">
        <f t="shared" si="49"/>
        <v>N</v>
      </c>
      <c r="X666" s="70">
        <f t="shared" si="50"/>
        <v>0</v>
      </c>
      <c r="Y666" s="70">
        <f t="shared" si="51"/>
        <v>0</v>
      </c>
      <c r="Z666" s="70">
        <f>IF(H666=0,0,IF(COUNTIF(Lists!$B$3:$B$203,H666)&gt;0,0,1))</f>
        <v>0</v>
      </c>
      <c r="AA666" s="70">
        <f>IF(L666=0,0,IF(COUNTIF(Lists!$D$3:$D$25,L666)&gt;0,0,1))</f>
        <v>0</v>
      </c>
      <c r="AB666" s="115">
        <f t="shared" si="52"/>
        <v>0</v>
      </c>
      <c r="AC666" s="115">
        <f t="shared" si="53"/>
        <v>0</v>
      </c>
    </row>
    <row r="667" spans="2:29" x14ac:dyDescent="0.35">
      <c r="B667" s="149"/>
      <c r="C667" s="181" t="str">
        <f>IF(L667=0,"",MAX($C$16:C666)+1)</f>
        <v/>
      </c>
      <c r="D667" s="122"/>
      <c r="E667" s="200"/>
      <c r="F667" s="201"/>
      <c r="G667" s="201"/>
      <c r="H667" s="201"/>
      <c r="I667" s="123"/>
      <c r="J667" s="201"/>
      <c r="K667" s="201"/>
      <c r="L667" s="201"/>
      <c r="M667" s="46"/>
      <c r="N667" s="108"/>
      <c r="O667" s="201"/>
      <c r="P667" s="207"/>
      <c r="Q667" s="201"/>
      <c r="R667" s="201"/>
      <c r="S667" s="145"/>
      <c r="U667" s="159" t="str">
        <f t="shared" si="48"/>
        <v/>
      </c>
      <c r="V667" s="68"/>
      <c r="W667" s="70" t="str">
        <f t="shared" si="49"/>
        <v>N</v>
      </c>
      <c r="X667" s="70">
        <f t="shared" si="50"/>
        <v>0</v>
      </c>
      <c r="Y667" s="70">
        <f t="shared" si="51"/>
        <v>0</v>
      </c>
      <c r="Z667" s="70">
        <f>IF(H667=0,0,IF(COUNTIF(Lists!$B$3:$B$203,H667)&gt;0,0,1))</f>
        <v>0</v>
      </c>
      <c r="AA667" s="70">
        <f>IF(L667=0,0,IF(COUNTIF(Lists!$D$3:$D$25,L667)&gt;0,0,1))</f>
        <v>0</v>
      </c>
      <c r="AB667" s="115">
        <f t="shared" si="52"/>
        <v>0</v>
      </c>
      <c r="AC667" s="115">
        <f t="shared" si="53"/>
        <v>0</v>
      </c>
    </row>
    <row r="668" spans="2:29" x14ac:dyDescent="0.35">
      <c r="B668" s="149"/>
      <c r="C668" s="181" t="str">
        <f>IF(L668=0,"",MAX($C$16:C667)+1)</f>
        <v/>
      </c>
      <c r="D668" s="122"/>
      <c r="E668" s="200"/>
      <c r="F668" s="201"/>
      <c r="G668" s="201"/>
      <c r="H668" s="201"/>
      <c r="I668" s="123"/>
      <c r="J668" s="201"/>
      <c r="K668" s="201"/>
      <c r="L668" s="201"/>
      <c r="M668" s="46"/>
      <c r="N668" s="108"/>
      <c r="O668" s="201"/>
      <c r="P668" s="207"/>
      <c r="Q668" s="201"/>
      <c r="R668" s="201"/>
      <c r="S668" s="145"/>
      <c r="U668" s="159" t="str">
        <f t="shared" si="48"/>
        <v/>
      </c>
      <c r="V668" s="68"/>
      <c r="W668" s="70" t="str">
        <f t="shared" si="49"/>
        <v>N</v>
      </c>
      <c r="X668" s="70">
        <f t="shared" si="50"/>
        <v>0</v>
      </c>
      <c r="Y668" s="70">
        <f t="shared" si="51"/>
        <v>0</v>
      </c>
      <c r="Z668" s="70">
        <f>IF(H668=0,0,IF(COUNTIF(Lists!$B$3:$B$203,H668)&gt;0,0,1))</f>
        <v>0</v>
      </c>
      <c r="AA668" s="70">
        <f>IF(L668=0,0,IF(COUNTIF(Lists!$D$3:$D$25,L668)&gt;0,0,1))</f>
        <v>0</v>
      </c>
      <c r="AB668" s="115">
        <f t="shared" si="52"/>
        <v>0</v>
      </c>
      <c r="AC668" s="115">
        <f t="shared" si="53"/>
        <v>0</v>
      </c>
    </row>
    <row r="669" spans="2:29" x14ac:dyDescent="0.35">
      <c r="B669" s="149"/>
      <c r="C669" s="181" t="str">
        <f>IF(L669=0,"",MAX($C$16:C668)+1)</f>
        <v/>
      </c>
      <c r="D669" s="122"/>
      <c r="E669" s="200"/>
      <c r="F669" s="201"/>
      <c r="G669" s="201"/>
      <c r="H669" s="201"/>
      <c r="I669" s="123"/>
      <c r="J669" s="201"/>
      <c r="K669" s="201"/>
      <c r="L669" s="201"/>
      <c r="M669" s="46"/>
      <c r="N669" s="108"/>
      <c r="O669" s="201"/>
      <c r="P669" s="207"/>
      <c r="Q669" s="201"/>
      <c r="R669" s="201"/>
      <c r="S669" s="145"/>
      <c r="U669" s="159" t="str">
        <f t="shared" si="48"/>
        <v/>
      </c>
      <c r="V669" s="68"/>
      <c r="W669" s="70" t="str">
        <f t="shared" si="49"/>
        <v>N</v>
      </c>
      <c r="X669" s="70">
        <f t="shared" si="50"/>
        <v>0</v>
      </c>
      <c r="Y669" s="70">
        <f t="shared" si="51"/>
        <v>0</v>
      </c>
      <c r="Z669" s="70">
        <f>IF(H669=0,0,IF(COUNTIF(Lists!$B$3:$B$203,H669)&gt;0,0,1))</f>
        <v>0</v>
      </c>
      <c r="AA669" s="70">
        <f>IF(L669=0,0,IF(COUNTIF(Lists!$D$3:$D$25,L669)&gt;0,0,1))</f>
        <v>0</v>
      </c>
      <c r="AB669" s="115">
        <f t="shared" si="52"/>
        <v>0</v>
      </c>
      <c r="AC669" s="115">
        <f t="shared" si="53"/>
        <v>0</v>
      </c>
    </row>
    <row r="670" spans="2:29" x14ac:dyDescent="0.35">
      <c r="B670" s="149"/>
      <c r="C670" s="181" t="str">
        <f>IF(L670=0,"",MAX($C$16:C669)+1)</f>
        <v/>
      </c>
      <c r="D670" s="122"/>
      <c r="E670" s="200"/>
      <c r="F670" s="201"/>
      <c r="G670" s="201"/>
      <c r="H670" s="201"/>
      <c r="I670" s="123"/>
      <c r="J670" s="201"/>
      <c r="K670" s="201"/>
      <c r="L670" s="201"/>
      <c r="M670" s="46"/>
      <c r="N670" s="108"/>
      <c r="O670" s="201"/>
      <c r="P670" s="207"/>
      <c r="Q670" s="201"/>
      <c r="R670" s="201"/>
      <c r="S670" s="145"/>
      <c r="U670" s="159" t="str">
        <f t="shared" si="48"/>
        <v/>
      </c>
      <c r="V670" s="68"/>
      <c r="W670" s="70" t="str">
        <f t="shared" si="49"/>
        <v>N</v>
      </c>
      <c r="X670" s="70">
        <f t="shared" si="50"/>
        <v>0</v>
      </c>
      <c r="Y670" s="70">
        <f t="shared" si="51"/>
        <v>0</v>
      </c>
      <c r="Z670" s="70">
        <f>IF(H670=0,0,IF(COUNTIF(Lists!$B$3:$B$203,H670)&gt;0,0,1))</f>
        <v>0</v>
      </c>
      <c r="AA670" s="70">
        <f>IF(L670=0,0,IF(COUNTIF(Lists!$D$3:$D$25,L670)&gt;0,0,1))</f>
        <v>0</v>
      </c>
      <c r="AB670" s="115">
        <f t="shared" si="52"/>
        <v>0</v>
      </c>
      <c r="AC670" s="115">
        <f t="shared" si="53"/>
        <v>0</v>
      </c>
    </row>
    <row r="671" spans="2:29" x14ac:dyDescent="0.35">
      <c r="B671" s="149"/>
      <c r="C671" s="181" t="str">
        <f>IF(L671=0,"",MAX($C$16:C670)+1)</f>
        <v/>
      </c>
      <c r="D671" s="122"/>
      <c r="E671" s="200"/>
      <c r="F671" s="201"/>
      <c r="G671" s="201"/>
      <c r="H671" s="201"/>
      <c r="I671" s="123"/>
      <c r="J671" s="201"/>
      <c r="K671" s="201"/>
      <c r="L671" s="201"/>
      <c r="M671" s="46"/>
      <c r="N671" s="108"/>
      <c r="O671" s="201"/>
      <c r="P671" s="207"/>
      <c r="Q671" s="201"/>
      <c r="R671" s="201"/>
      <c r="S671" s="145"/>
      <c r="U671" s="159" t="str">
        <f t="shared" si="48"/>
        <v/>
      </c>
      <c r="V671" s="68"/>
      <c r="W671" s="70" t="str">
        <f t="shared" si="49"/>
        <v>N</v>
      </c>
      <c r="X671" s="70">
        <f t="shared" si="50"/>
        <v>0</v>
      </c>
      <c r="Y671" s="70">
        <f t="shared" si="51"/>
        <v>0</v>
      </c>
      <c r="Z671" s="70">
        <f>IF(H671=0,0,IF(COUNTIF(Lists!$B$3:$B$203,H671)&gt;0,0,1))</f>
        <v>0</v>
      </c>
      <c r="AA671" s="70">
        <f>IF(L671=0,0,IF(COUNTIF(Lists!$D$3:$D$25,L671)&gt;0,0,1))</f>
        <v>0</v>
      </c>
      <c r="AB671" s="115">
        <f t="shared" si="52"/>
        <v>0</v>
      </c>
      <c r="AC671" s="115">
        <f t="shared" si="53"/>
        <v>0</v>
      </c>
    </row>
    <row r="672" spans="2:29" x14ac:dyDescent="0.35">
      <c r="B672" s="149"/>
      <c r="C672" s="181" t="str">
        <f>IF(L672=0,"",MAX($C$16:C671)+1)</f>
        <v/>
      </c>
      <c r="D672" s="122"/>
      <c r="E672" s="200"/>
      <c r="F672" s="201"/>
      <c r="G672" s="201"/>
      <c r="H672" s="201"/>
      <c r="I672" s="123"/>
      <c r="J672" s="201"/>
      <c r="K672" s="201"/>
      <c r="L672" s="201"/>
      <c r="M672" s="46"/>
      <c r="N672" s="108"/>
      <c r="O672" s="201"/>
      <c r="P672" s="207"/>
      <c r="Q672" s="201"/>
      <c r="R672" s="201"/>
      <c r="S672" s="145"/>
      <c r="U672" s="159" t="str">
        <f t="shared" si="48"/>
        <v/>
      </c>
      <c r="V672" s="68"/>
      <c r="W672" s="70" t="str">
        <f t="shared" si="49"/>
        <v>N</v>
      </c>
      <c r="X672" s="70">
        <f t="shared" si="50"/>
        <v>0</v>
      </c>
      <c r="Y672" s="70">
        <f t="shared" si="51"/>
        <v>0</v>
      </c>
      <c r="Z672" s="70">
        <f>IF(H672=0,0,IF(COUNTIF(Lists!$B$3:$B$203,H672)&gt;0,0,1))</f>
        <v>0</v>
      </c>
      <c r="AA672" s="70">
        <f>IF(L672=0,0,IF(COUNTIF(Lists!$D$3:$D$25,L672)&gt;0,0,1))</f>
        <v>0</v>
      </c>
      <c r="AB672" s="115">
        <f t="shared" si="52"/>
        <v>0</v>
      </c>
      <c r="AC672" s="115">
        <f t="shared" si="53"/>
        <v>0</v>
      </c>
    </row>
    <row r="673" spans="2:29" x14ac:dyDescent="0.35">
      <c r="B673" s="149"/>
      <c r="C673" s="181" t="str">
        <f>IF(L673=0,"",MAX($C$16:C672)+1)</f>
        <v/>
      </c>
      <c r="D673" s="122"/>
      <c r="E673" s="200"/>
      <c r="F673" s="201"/>
      <c r="G673" s="201"/>
      <c r="H673" s="201"/>
      <c r="I673" s="123"/>
      <c r="J673" s="201"/>
      <c r="K673" s="201"/>
      <c r="L673" s="201"/>
      <c r="M673" s="46"/>
      <c r="N673" s="108"/>
      <c r="O673" s="201"/>
      <c r="P673" s="207"/>
      <c r="Q673" s="201"/>
      <c r="R673" s="201"/>
      <c r="S673" s="145"/>
      <c r="U673" s="159" t="str">
        <f t="shared" si="48"/>
        <v/>
      </c>
      <c r="V673" s="68"/>
      <c r="W673" s="70" t="str">
        <f t="shared" si="49"/>
        <v>N</v>
      </c>
      <c r="X673" s="70">
        <f t="shared" si="50"/>
        <v>0</v>
      </c>
      <c r="Y673" s="70">
        <f t="shared" si="51"/>
        <v>0</v>
      </c>
      <c r="Z673" s="70">
        <f>IF(H673=0,0,IF(COUNTIF(Lists!$B$3:$B$203,H673)&gt;0,0,1))</f>
        <v>0</v>
      </c>
      <c r="AA673" s="70">
        <f>IF(L673=0,0,IF(COUNTIF(Lists!$D$3:$D$25,L673)&gt;0,0,1))</f>
        <v>0</v>
      </c>
      <c r="AB673" s="115">
        <f t="shared" si="52"/>
        <v>0</v>
      </c>
      <c r="AC673" s="115">
        <f t="shared" si="53"/>
        <v>0</v>
      </c>
    </row>
    <row r="674" spans="2:29" x14ac:dyDescent="0.35">
      <c r="B674" s="149"/>
      <c r="C674" s="181" t="str">
        <f>IF(L674=0,"",MAX($C$16:C673)+1)</f>
        <v/>
      </c>
      <c r="D674" s="122"/>
      <c r="E674" s="200"/>
      <c r="F674" s="201"/>
      <c r="G674" s="201"/>
      <c r="H674" s="201"/>
      <c r="I674" s="123"/>
      <c r="J674" s="201"/>
      <c r="K674" s="201"/>
      <c r="L674" s="201"/>
      <c r="M674" s="46"/>
      <c r="N674" s="108"/>
      <c r="O674" s="201"/>
      <c r="P674" s="207"/>
      <c r="Q674" s="201"/>
      <c r="R674" s="201"/>
      <c r="S674" s="145"/>
      <c r="U674" s="159" t="str">
        <f t="shared" si="48"/>
        <v/>
      </c>
      <c r="V674" s="68"/>
      <c r="W674" s="70" t="str">
        <f t="shared" si="49"/>
        <v>N</v>
      </c>
      <c r="X674" s="70">
        <f t="shared" si="50"/>
        <v>0</v>
      </c>
      <c r="Y674" s="70">
        <f t="shared" si="51"/>
        <v>0</v>
      </c>
      <c r="Z674" s="70">
        <f>IF(H674=0,0,IF(COUNTIF(Lists!$B$3:$B$203,H674)&gt;0,0,1))</f>
        <v>0</v>
      </c>
      <c r="AA674" s="70">
        <f>IF(L674=0,0,IF(COUNTIF(Lists!$D$3:$D$25,L674)&gt;0,0,1))</f>
        <v>0</v>
      </c>
      <c r="AB674" s="115">
        <f t="shared" si="52"/>
        <v>0</v>
      </c>
      <c r="AC674" s="115">
        <f t="shared" si="53"/>
        <v>0</v>
      </c>
    </row>
    <row r="675" spans="2:29" x14ac:dyDescent="0.35">
      <c r="B675" s="149"/>
      <c r="C675" s="181" t="str">
        <f>IF(L675=0,"",MAX($C$16:C674)+1)</f>
        <v/>
      </c>
      <c r="D675" s="122"/>
      <c r="E675" s="200"/>
      <c r="F675" s="201"/>
      <c r="G675" s="201"/>
      <c r="H675" s="201"/>
      <c r="I675" s="123"/>
      <c r="J675" s="201"/>
      <c r="K675" s="201"/>
      <c r="L675" s="201"/>
      <c r="M675" s="46"/>
      <c r="N675" s="108"/>
      <c r="O675" s="201"/>
      <c r="P675" s="207"/>
      <c r="Q675" s="201"/>
      <c r="R675" s="201"/>
      <c r="S675" s="145"/>
      <c r="U675" s="159" t="str">
        <f t="shared" si="48"/>
        <v/>
      </c>
      <c r="V675" s="68"/>
      <c r="W675" s="70" t="str">
        <f t="shared" si="49"/>
        <v>N</v>
      </c>
      <c r="X675" s="70">
        <f t="shared" si="50"/>
        <v>0</v>
      </c>
      <c r="Y675" s="70">
        <f t="shared" si="51"/>
        <v>0</v>
      </c>
      <c r="Z675" s="70">
        <f>IF(H675=0,0,IF(COUNTIF(Lists!$B$3:$B$203,H675)&gt;0,0,1))</f>
        <v>0</v>
      </c>
      <c r="AA675" s="70">
        <f>IF(L675=0,0,IF(COUNTIF(Lists!$D$3:$D$25,L675)&gt;0,0,1))</f>
        <v>0</v>
      </c>
      <c r="AB675" s="115">
        <f t="shared" si="52"/>
        <v>0</v>
      </c>
      <c r="AC675" s="115">
        <f t="shared" si="53"/>
        <v>0</v>
      </c>
    </row>
    <row r="676" spans="2:29" x14ac:dyDescent="0.35">
      <c r="B676" s="149"/>
      <c r="C676" s="181" t="str">
        <f>IF(L676=0,"",MAX($C$16:C675)+1)</f>
        <v/>
      </c>
      <c r="D676" s="122"/>
      <c r="E676" s="200"/>
      <c r="F676" s="201"/>
      <c r="G676" s="201"/>
      <c r="H676" s="201"/>
      <c r="I676" s="123"/>
      <c r="J676" s="201"/>
      <c r="K676" s="201"/>
      <c r="L676" s="201"/>
      <c r="M676" s="46"/>
      <c r="N676" s="108"/>
      <c r="O676" s="201"/>
      <c r="P676" s="207"/>
      <c r="Q676" s="201"/>
      <c r="R676" s="201"/>
      <c r="S676" s="145"/>
      <c r="U676" s="159" t="str">
        <f t="shared" si="48"/>
        <v/>
      </c>
      <c r="V676" s="68"/>
      <c r="W676" s="70" t="str">
        <f t="shared" si="49"/>
        <v>N</v>
      </c>
      <c r="X676" s="70">
        <f t="shared" si="50"/>
        <v>0</v>
      </c>
      <c r="Y676" s="70">
        <f t="shared" si="51"/>
        <v>0</v>
      </c>
      <c r="Z676" s="70">
        <f>IF(H676=0,0,IF(COUNTIF(Lists!$B$3:$B$203,H676)&gt;0,0,1))</f>
        <v>0</v>
      </c>
      <c r="AA676" s="70">
        <f>IF(L676=0,0,IF(COUNTIF(Lists!$D$3:$D$25,L676)&gt;0,0,1))</f>
        <v>0</v>
      </c>
      <c r="AB676" s="115">
        <f t="shared" si="52"/>
        <v>0</v>
      </c>
      <c r="AC676" s="115">
        <f t="shared" si="53"/>
        <v>0</v>
      </c>
    </row>
    <row r="677" spans="2:29" x14ac:dyDescent="0.35">
      <c r="B677" s="149"/>
      <c r="C677" s="181" t="str">
        <f>IF(L677=0,"",MAX($C$16:C676)+1)</f>
        <v/>
      </c>
      <c r="D677" s="122"/>
      <c r="E677" s="200"/>
      <c r="F677" s="201"/>
      <c r="G677" s="201"/>
      <c r="H677" s="201"/>
      <c r="I677" s="123"/>
      <c r="J677" s="201"/>
      <c r="K677" s="201"/>
      <c r="L677" s="201"/>
      <c r="M677" s="46"/>
      <c r="N677" s="108"/>
      <c r="O677" s="201"/>
      <c r="P677" s="207"/>
      <c r="Q677" s="201"/>
      <c r="R677" s="201"/>
      <c r="S677" s="145"/>
      <c r="U677" s="159" t="str">
        <f t="shared" si="48"/>
        <v/>
      </c>
      <c r="V677" s="68"/>
      <c r="W677" s="70" t="str">
        <f t="shared" si="49"/>
        <v>N</v>
      </c>
      <c r="X677" s="70">
        <f t="shared" si="50"/>
        <v>0</v>
      </c>
      <c r="Y677" s="70">
        <f t="shared" si="51"/>
        <v>0</v>
      </c>
      <c r="Z677" s="70">
        <f>IF(H677=0,0,IF(COUNTIF(Lists!$B$3:$B$203,H677)&gt;0,0,1))</f>
        <v>0</v>
      </c>
      <c r="AA677" s="70">
        <f>IF(L677=0,0,IF(COUNTIF(Lists!$D$3:$D$25,L677)&gt;0,0,1))</f>
        <v>0</v>
      </c>
      <c r="AB677" s="115">
        <f t="shared" si="52"/>
        <v>0</v>
      </c>
      <c r="AC677" s="115">
        <f t="shared" si="53"/>
        <v>0</v>
      </c>
    </row>
    <row r="678" spans="2:29" x14ac:dyDescent="0.35">
      <c r="B678" s="149"/>
      <c r="C678" s="181" t="str">
        <f>IF(L678=0,"",MAX($C$16:C677)+1)</f>
        <v/>
      </c>
      <c r="D678" s="122"/>
      <c r="E678" s="200"/>
      <c r="F678" s="201"/>
      <c r="G678" s="201"/>
      <c r="H678" s="201"/>
      <c r="I678" s="123"/>
      <c r="J678" s="201"/>
      <c r="K678" s="201"/>
      <c r="L678" s="201"/>
      <c r="M678" s="46"/>
      <c r="N678" s="108"/>
      <c r="O678" s="201"/>
      <c r="P678" s="207"/>
      <c r="Q678" s="201"/>
      <c r="R678" s="201"/>
      <c r="S678" s="145"/>
      <c r="U678" s="159" t="str">
        <f t="shared" si="48"/>
        <v/>
      </c>
      <c r="V678" s="68"/>
      <c r="W678" s="70" t="str">
        <f t="shared" si="49"/>
        <v>N</v>
      </c>
      <c r="X678" s="70">
        <f t="shared" si="50"/>
        <v>0</v>
      </c>
      <c r="Y678" s="70">
        <f t="shared" si="51"/>
        <v>0</v>
      </c>
      <c r="Z678" s="70">
        <f>IF(H678=0,0,IF(COUNTIF(Lists!$B$3:$B$203,H678)&gt;0,0,1))</f>
        <v>0</v>
      </c>
      <c r="AA678" s="70">
        <f>IF(L678=0,0,IF(COUNTIF(Lists!$D$3:$D$25,L678)&gt;0,0,1))</f>
        <v>0</v>
      </c>
      <c r="AB678" s="115">
        <f t="shared" si="52"/>
        <v>0</v>
      </c>
      <c r="AC678" s="115">
        <f t="shared" si="53"/>
        <v>0</v>
      </c>
    </row>
    <row r="679" spans="2:29" x14ac:dyDescent="0.35">
      <c r="B679" s="149"/>
      <c r="C679" s="181" t="str">
        <f>IF(L679=0,"",MAX($C$16:C678)+1)</f>
        <v/>
      </c>
      <c r="D679" s="122"/>
      <c r="E679" s="200"/>
      <c r="F679" s="201"/>
      <c r="G679" s="201"/>
      <c r="H679" s="201"/>
      <c r="I679" s="123"/>
      <c r="J679" s="201"/>
      <c r="K679" s="201"/>
      <c r="L679" s="201"/>
      <c r="M679" s="46"/>
      <c r="N679" s="108"/>
      <c r="O679" s="201"/>
      <c r="P679" s="207"/>
      <c r="Q679" s="201"/>
      <c r="R679" s="201"/>
      <c r="S679" s="145"/>
      <c r="U679" s="159" t="str">
        <f t="shared" si="48"/>
        <v/>
      </c>
      <c r="V679" s="68"/>
      <c r="W679" s="70" t="str">
        <f t="shared" si="49"/>
        <v>N</v>
      </c>
      <c r="X679" s="70">
        <f t="shared" si="50"/>
        <v>0</v>
      </c>
      <c r="Y679" s="70">
        <f t="shared" si="51"/>
        <v>0</v>
      </c>
      <c r="Z679" s="70">
        <f>IF(H679=0,0,IF(COUNTIF(Lists!$B$3:$B$203,H679)&gt;0,0,1))</f>
        <v>0</v>
      </c>
      <c r="AA679" s="70">
        <f>IF(L679=0,0,IF(COUNTIF(Lists!$D$3:$D$25,L679)&gt;0,0,1))</f>
        <v>0</v>
      </c>
      <c r="AB679" s="115">
        <f t="shared" si="52"/>
        <v>0</v>
      </c>
      <c r="AC679" s="115">
        <f t="shared" si="53"/>
        <v>0</v>
      </c>
    </row>
    <row r="680" spans="2:29" x14ac:dyDescent="0.35">
      <c r="B680" s="149"/>
      <c r="C680" s="181" t="str">
        <f>IF(L680=0,"",MAX($C$16:C679)+1)</f>
        <v/>
      </c>
      <c r="D680" s="122"/>
      <c r="E680" s="200"/>
      <c r="F680" s="201"/>
      <c r="G680" s="201"/>
      <c r="H680" s="201"/>
      <c r="I680" s="123"/>
      <c r="J680" s="201"/>
      <c r="K680" s="201"/>
      <c r="L680" s="201"/>
      <c r="M680" s="46"/>
      <c r="N680" s="108"/>
      <c r="O680" s="201"/>
      <c r="P680" s="207"/>
      <c r="Q680" s="201"/>
      <c r="R680" s="201"/>
      <c r="S680" s="145"/>
      <c r="U680" s="159" t="str">
        <f t="shared" si="48"/>
        <v/>
      </c>
      <c r="V680" s="68"/>
      <c r="W680" s="70" t="str">
        <f t="shared" si="49"/>
        <v>N</v>
      </c>
      <c r="X680" s="70">
        <f t="shared" si="50"/>
        <v>0</v>
      </c>
      <c r="Y680" s="70">
        <f t="shared" si="51"/>
        <v>0</v>
      </c>
      <c r="Z680" s="70">
        <f>IF(H680=0,0,IF(COUNTIF(Lists!$B$3:$B$203,H680)&gt;0,0,1))</f>
        <v>0</v>
      </c>
      <c r="AA680" s="70">
        <f>IF(L680=0,0,IF(COUNTIF(Lists!$D$3:$D$25,L680)&gt;0,0,1))</f>
        <v>0</v>
      </c>
      <c r="AB680" s="115">
        <f t="shared" si="52"/>
        <v>0</v>
      </c>
      <c r="AC680" s="115">
        <f t="shared" si="53"/>
        <v>0</v>
      </c>
    </row>
    <row r="681" spans="2:29" x14ac:dyDescent="0.35">
      <c r="B681" s="149"/>
      <c r="C681" s="181" t="str">
        <f>IF(L681=0,"",MAX($C$16:C680)+1)</f>
        <v/>
      </c>
      <c r="D681" s="122"/>
      <c r="E681" s="200"/>
      <c r="F681" s="201"/>
      <c r="G681" s="201"/>
      <c r="H681" s="201"/>
      <c r="I681" s="123"/>
      <c r="J681" s="201"/>
      <c r="K681" s="201"/>
      <c r="L681" s="201"/>
      <c r="M681" s="46"/>
      <c r="N681" s="108"/>
      <c r="O681" s="201"/>
      <c r="P681" s="207"/>
      <c r="Q681" s="201"/>
      <c r="R681" s="201"/>
      <c r="S681" s="145"/>
      <c r="U681" s="159" t="str">
        <f t="shared" si="48"/>
        <v/>
      </c>
      <c r="V681" s="68"/>
      <c r="W681" s="70" t="str">
        <f t="shared" si="49"/>
        <v>N</v>
      </c>
      <c r="X681" s="70">
        <f t="shared" si="50"/>
        <v>0</v>
      </c>
      <c r="Y681" s="70">
        <f t="shared" si="51"/>
        <v>0</v>
      </c>
      <c r="Z681" s="70">
        <f>IF(H681=0,0,IF(COUNTIF(Lists!$B$3:$B$203,H681)&gt;0,0,1))</f>
        <v>0</v>
      </c>
      <c r="AA681" s="70">
        <f>IF(L681=0,0,IF(COUNTIF(Lists!$D$3:$D$25,L681)&gt;0,0,1))</f>
        <v>0</v>
      </c>
      <c r="AB681" s="115">
        <f t="shared" si="52"/>
        <v>0</v>
      </c>
      <c r="AC681" s="115">
        <f t="shared" si="53"/>
        <v>0</v>
      </c>
    </row>
    <row r="682" spans="2:29" x14ac:dyDescent="0.35">
      <c r="B682" s="149"/>
      <c r="C682" s="181" t="str">
        <f>IF(L682=0,"",MAX($C$16:C681)+1)</f>
        <v/>
      </c>
      <c r="D682" s="122"/>
      <c r="E682" s="200"/>
      <c r="F682" s="201"/>
      <c r="G682" s="201"/>
      <c r="H682" s="201"/>
      <c r="I682" s="123"/>
      <c r="J682" s="201"/>
      <c r="K682" s="201"/>
      <c r="L682" s="201"/>
      <c r="M682" s="46"/>
      <c r="N682" s="108"/>
      <c r="O682" s="201"/>
      <c r="P682" s="207"/>
      <c r="Q682" s="201"/>
      <c r="R682" s="201"/>
      <c r="S682" s="145"/>
      <c r="U682" s="159" t="str">
        <f t="shared" si="48"/>
        <v/>
      </c>
      <c r="V682" s="68"/>
      <c r="W682" s="70" t="str">
        <f t="shared" si="49"/>
        <v>N</v>
      </c>
      <c r="X682" s="70">
        <f t="shared" si="50"/>
        <v>0</v>
      </c>
      <c r="Y682" s="70">
        <f t="shared" si="51"/>
        <v>0</v>
      </c>
      <c r="Z682" s="70">
        <f>IF(H682=0,0,IF(COUNTIF(Lists!$B$3:$B$203,H682)&gt;0,0,1))</f>
        <v>0</v>
      </c>
      <c r="AA682" s="70">
        <f>IF(L682=0,0,IF(COUNTIF(Lists!$D$3:$D$25,L682)&gt;0,0,1))</f>
        <v>0</v>
      </c>
      <c r="AB682" s="115">
        <f t="shared" si="52"/>
        <v>0</v>
      </c>
      <c r="AC682" s="115">
        <f t="shared" si="53"/>
        <v>0</v>
      </c>
    </row>
    <row r="683" spans="2:29" x14ac:dyDescent="0.35">
      <c r="B683" s="149"/>
      <c r="C683" s="181" t="str">
        <f>IF(L683=0,"",MAX($C$16:C682)+1)</f>
        <v/>
      </c>
      <c r="D683" s="122"/>
      <c r="E683" s="200"/>
      <c r="F683" s="201"/>
      <c r="G683" s="201"/>
      <c r="H683" s="201"/>
      <c r="I683" s="123"/>
      <c r="J683" s="201"/>
      <c r="K683" s="201"/>
      <c r="L683" s="201"/>
      <c r="M683" s="46"/>
      <c r="N683" s="108"/>
      <c r="O683" s="201"/>
      <c r="P683" s="207"/>
      <c r="Q683" s="201"/>
      <c r="R683" s="201"/>
      <c r="S683" s="145"/>
      <c r="U683" s="159" t="str">
        <f t="shared" si="48"/>
        <v/>
      </c>
      <c r="V683" s="68"/>
      <c r="W683" s="70" t="str">
        <f t="shared" si="49"/>
        <v>N</v>
      </c>
      <c r="X683" s="70">
        <f t="shared" si="50"/>
        <v>0</v>
      </c>
      <c r="Y683" s="70">
        <f t="shared" si="51"/>
        <v>0</v>
      </c>
      <c r="Z683" s="70">
        <f>IF(H683=0,0,IF(COUNTIF(Lists!$B$3:$B$203,H683)&gt;0,0,1))</f>
        <v>0</v>
      </c>
      <c r="AA683" s="70">
        <f>IF(L683=0,0,IF(COUNTIF(Lists!$D$3:$D$25,L683)&gt;0,0,1))</f>
        <v>0</v>
      </c>
      <c r="AB683" s="115">
        <f t="shared" si="52"/>
        <v>0</v>
      </c>
      <c r="AC683" s="115">
        <f t="shared" si="53"/>
        <v>0</v>
      </c>
    </row>
    <row r="684" spans="2:29" x14ac:dyDescent="0.35">
      <c r="B684" s="149"/>
      <c r="C684" s="181" t="str">
        <f>IF(L684=0,"",MAX($C$16:C683)+1)</f>
        <v/>
      </c>
      <c r="D684" s="122"/>
      <c r="E684" s="200"/>
      <c r="F684" s="201"/>
      <c r="G684" s="201"/>
      <c r="H684" s="201"/>
      <c r="I684" s="123"/>
      <c r="J684" s="201"/>
      <c r="K684" s="201"/>
      <c r="L684" s="201"/>
      <c r="M684" s="46"/>
      <c r="N684" s="108"/>
      <c r="O684" s="201"/>
      <c r="P684" s="207"/>
      <c r="Q684" s="201"/>
      <c r="R684" s="201"/>
      <c r="S684" s="145"/>
      <c r="U684" s="159" t="str">
        <f t="shared" si="48"/>
        <v/>
      </c>
      <c r="V684" s="68"/>
      <c r="W684" s="70" t="str">
        <f t="shared" si="49"/>
        <v>N</v>
      </c>
      <c r="X684" s="70">
        <f t="shared" si="50"/>
        <v>0</v>
      </c>
      <c r="Y684" s="70">
        <f t="shared" si="51"/>
        <v>0</v>
      </c>
      <c r="Z684" s="70">
        <f>IF(H684=0,0,IF(COUNTIF(Lists!$B$3:$B$203,H684)&gt;0,0,1))</f>
        <v>0</v>
      </c>
      <c r="AA684" s="70">
        <f>IF(L684=0,0,IF(COUNTIF(Lists!$D$3:$D$25,L684)&gt;0,0,1))</f>
        <v>0</v>
      </c>
      <c r="AB684" s="115">
        <f t="shared" si="52"/>
        <v>0</v>
      </c>
      <c r="AC684" s="115">
        <f t="shared" si="53"/>
        <v>0</v>
      </c>
    </row>
    <row r="685" spans="2:29" x14ac:dyDescent="0.35">
      <c r="B685" s="149"/>
      <c r="C685" s="181" t="str">
        <f>IF(L685=0,"",MAX($C$16:C684)+1)</f>
        <v/>
      </c>
      <c r="D685" s="122"/>
      <c r="E685" s="200"/>
      <c r="F685" s="201"/>
      <c r="G685" s="201"/>
      <c r="H685" s="201"/>
      <c r="I685" s="123"/>
      <c r="J685" s="201"/>
      <c r="K685" s="201"/>
      <c r="L685" s="201"/>
      <c r="M685" s="46"/>
      <c r="N685" s="108"/>
      <c r="O685" s="201"/>
      <c r="P685" s="207"/>
      <c r="Q685" s="201"/>
      <c r="R685" s="201"/>
      <c r="S685" s="145"/>
      <c r="U685" s="159" t="str">
        <f t="shared" si="48"/>
        <v/>
      </c>
      <c r="V685" s="68"/>
      <c r="W685" s="70" t="str">
        <f t="shared" si="49"/>
        <v>N</v>
      </c>
      <c r="X685" s="70">
        <f t="shared" si="50"/>
        <v>0</v>
      </c>
      <c r="Y685" s="70">
        <f t="shared" si="51"/>
        <v>0</v>
      </c>
      <c r="Z685" s="70">
        <f>IF(H685=0,0,IF(COUNTIF(Lists!$B$3:$B$203,H685)&gt;0,0,1))</f>
        <v>0</v>
      </c>
      <c r="AA685" s="70">
        <f>IF(L685=0,0,IF(COUNTIF(Lists!$D$3:$D$25,L685)&gt;0,0,1))</f>
        <v>0</v>
      </c>
      <c r="AB685" s="115">
        <f t="shared" si="52"/>
        <v>0</v>
      </c>
      <c r="AC685" s="115">
        <f t="shared" si="53"/>
        <v>0</v>
      </c>
    </row>
    <row r="686" spans="2:29" x14ac:dyDescent="0.35">
      <c r="B686" s="149"/>
      <c r="C686" s="181" t="str">
        <f>IF(L686=0,"",MAX($C$16:C685)+1)</f>
        <v/>
      </c>
      <c r="D686" s="122"/>
      <c r="E686" s="200"/>
      <c r="F686" s="201"/>
      <c r="G686" s="201"/>
      <c r="H686" s="201"/>
      <c r="I686" s="123"/>
      <c r="J686" s="201"/>
      <c r="K686" s="201"/>
      <c r="L686" s="201"/>
      <c r="M686" s="46"/>
      <c r="N686" s="108"/>
      <c r="O686" s="201"/>
      <c r="P686" s="207"/>
      <c r="Q686" s="201"/>
      <c r="R686" s="201"/>
      <c r="S686" s="145"/>
      <c r="U686" s="159" t="str">
        <f t="shared" si="48"/>
        <v/>
      </c>
      <c r="V686" s="68"/>
      <c r="W686" s="70" t="str">
        <f t="shared" si="49"/>
        <v>N</v>
      </c>
      <c r="X686" s="70">
        <f t="shared" si="50"/>
        <v>0</v>
      </c>
      <c r="Y686" s="70">
        <f t="shared" si="51"/>
        <v>0</v>
      </c>
      <c r="Z686" s="70">
        <f>IF(H686=0,0,IF(COUNTIF(Lists!$B$3:$B$203,H686)&gt;0,0,1))</f>
        <v>0</v>
      </c>
      <c r="AA686" s="70">
        <f>IF(L686=0,0,IF(COUNTIF(Lists!$D$3:$D$25,L686)&gt;0,0,1))</f>
        <v>0</v>
      </c>
      <c r="AB686" s="115">
        <f t="shared" si="52"/>
        <v>0</v>
      </c>
      <c r="AC686" s="115">
        <f t="shared" si="53"/>
        <v>0</v>
      </c>
    </row>
    <row r="687" spans="2:29" x14ac:dyDescent="0.35">
      <c r="B687" s="149"/>
      <c r="C687" s="181" t="str">
        <f>IF(L687=0,"",MAX($C$16:C686)+1)</f>
        <v/>
      </c>
      <c r="D687" s="122"/>
      <c r="E687" s="200"/>
      <c r="F687" s="201"/>
      <c r="G687" s="201"/>
      <c r="H687" s="201"/>
      <c r="I687" s="123"/>
      <c r="J687" s="201"/>
      <c r="K687" s="201"/>
      <c r="L687" s="201"/>
      <c r="M687" s="46"/>
      <c r="N687" s="108"/>
      <c r="O687" s="201"/>
      <c r="P687" s="207"/>
      <c r="Q687" s="201"/>
      <c r="R687" s="201"/>
      <c r="S687" s="145"/>
      <c r="U687" s="159" t="str">
        <f t="shared" si="48"/>
        <v/>
      </c>
      <c r="V687" s="68"/>
      <c r="W687" s="70" t="str">
        <f t="shared" si="49"/>
        <v>N</v>
      </c>
      <c r="X687" s="70">
        <f t="shared" si="50"/>
        <v>0</v>
      </c>
      <c r="Y687" s="70">
        <f t="shared" si="51"/>
        <v>0</v>
      </c>
      <c r="Z687" s="70">
        <f>IF(H687=0,0,IF(COUNTIF(Lists!$B$3:$B$203,H687)&gt;0,0,1))</f>
        <v>0</v>
      </c>
      <c r="AA687" s="70">
        <f>IF(L687=0,0,IF(COUNTIF(Lists!$D$3:$D$25,L687)&gt;0,0,1))</f>
        <v>0</v>
      </c>
      <c r="AB687" s="115">
        <f t="shared" si="52"/>
        <v>0</v>
      </c>
      <c r="AC687" s="115">
        <f t="shared" si="53"/>
        <v>0</v>
      </c>
    </row>
    <row r="688" spans="2:29" x14ac:dyDescent="0.35">
      <c r="B688" s="149"/>
      <c r="C688" s="181" t="str">
        <f>IF(L688=0,"",MAX($C$16:C687)+1)</f>
        <v/>
      </c>
      <c r="D688" s="122"/>
      <c r="E688" s="200"/>
      <c r="F688" s="201"/>
      <c r="G688" s="201"/>
      <c r="H688" s="201"/>
      <c r="I688" s="123"/>
      <c r="J688" s="201"/>
      <c r="K688" s="201"/>
      <c r="L688" s="201"/>
      <c r="M688" s="46"/>
      <c r="N688" s="108"/>
      <c r="O688" s="201"/>
      <c r="P688" s="207"/>
      <c r="Q688" s="201"/>
      <c r="R688" s="201"/>
      <c r="S688" s="145"/>
      <c r="U688" s="159" t="str">
        <f t="shared" si="48"/>
        <v/>
      </c>
      <c r="V688" s="68"/>
      <c r="W688" s="70" t="str">
        <f t="shared" si="49"/>
        <v>N</v>
      </c>
      <c r="X688" s="70">
        <f t="shared" si="50"/>
        <v>0</v>
      </c>
      <c r="Y688" s="70">
        <f t="shared" si="51"/>
        <v>0</v>
      </c>
      <c r="Z688" s="70">
        <f>IF(H688=0,0,IF(COUNTIF(Lists!$B$3:$B$203,H688)&gt;0,0,1))</f>
        <v>0</v>
      </c>
      <c r="AA688" s="70">
        <f>IF(L688=0,0,IF(COUNTIF(Lists!$D$3:$D$25,L688)&gt;0,0,1))</f>
        <v>0</v>
      </c>
      <c r="AB688" s="115">
        <f t="shared" si="52"/>
        <v>0</v>
      </c>
      <c r="AC688" s="115">
        <f t="shared" si="53"/>
        <v>0</v>
      </c>
    </row>
    <row r="689" spans="2:29" x14ac:dyDescent="0.35">
      <c r="B689" s="149"/>
      <c r="C689" s="181" t="str">
        <f>IF(L689=0,"",MAX($C$16:C688)+1)</f>
        <v/>
      </c>
      <c r="D689" s="122"/>
      <c r="E689" s="200"/>
      <c r="F689" s="201"/>
      <c r="G689" s="201"/>
      <c r="H689" s="201"/>
      <c r="I689" s="123"/>
      <c r="J689" s="201"/>
      <c r="K689" s="201"/>
      <c r="L689" s="201"/>
      <c r="M689" s="46"/>
      <c r="N689" s="108"/>
      <c r="O689" s="201"/>
      <c r="P689" s="207"/>
      <c r="Q689" s="201"/>
      <c r="R689" s="201"/>
      <c r="S689" s="145"/>
      <c r="U689" s="159" t="str">
        <f t="shared" si="48"/>
        <v/>
      </c>
      <c r="V689" s="68"/>
      <c r="W689" s="70" t="str">
        <f t="shared" si="49"/>
        <v>N</v>
      </c>
      <c r="X689" s="70">
        <f t="shared" si="50"/>
        <v>0</v>
      </c>
      <c r="Y689" s="70">
        <f t="shared" si="51"/>
        <v>0</v>
      </c>
      <c r="Z689" s="70">
        <f>IF(H689=0,0,IF(COUNTIF(Lists!$B$3:$B$203,H689)&gt;0,0,1))</f>
        <v>0</v>
      </c>
      <c r="AA689" s="70">
        <f>IF(L689=0,0,IF(COUNTIF(Lists!$D$3:$D$25,L689)&gt;0,0,1))</f>
        <v>0</v>
      </c>
      <c r="AB689" s="115">
        <f t="shared" si="52"/>
        <v>0</v>
      </c>
      <c r="AC689" s="115">
        <f t="shared" si="53"/>
        <v>0</v>
      </c>
    </row>
    <row r="690" spans="2:29" x14ac:dyDescent="0.35">
      <c r="B690" s="149"/>
      <c r="C690" s="181" t="str">
        <f>IF(L690=0,"",MAX($C$16:C689)+1)</f>
        <v/>
      </c>
      <c r="D690" s="122"/>
      <c r="E690" s="200"/>
      <c r="F690" s="201"/>
      <c r="G690" s="201"/>
      <c r="H690" s="201"/>
      <c r="I690" s="123"/>
      <c r="J690" s="201"/>
      <c r="K690" s="201"/>
      <c r="L690" s="201"/>
      <c r="M690" s="46"/>
      <c r="N690" s="108"/>
      <c r="O690" s="201"/>
      <c r="P690" s="207"/>
      <c r="Q690" s="201"/>
      <c r="R690" s="201"/>
      <c r="S690" s="145"/>
      <c r="U690" s="159" t="str">
        <f t="shared" si="48"/>
        <v/>
      </c>
      <c r="V690" s="68"/>
      <c r="W690" s="70" t="str">
        <f t="shared" si="49"/>
        <v>N</v>
      </c>
      <c r="X690" s="70">
        <f t="shared" si="50"/>
        <v>0</v>
      </c>
      <c r="Y690" s="70">
        <f t="shared" si="51"/>
        <v>0</v>
      </c>
      <c r="Z690" s="70">
        <f>IF(H690=0,0,IF(COUNTIF(Lists!$B$3:$B$203,H690)&gt;0,0,1))</f>
        <v>0</v>
      </c>
      <c r="AA690" s="70">
        <f>IF(L690=0,0,IF(COUNTIF(Lists!$D$3:$D$25,L690)&gt;0,0,1))</f>
        <v>0</v>
      </c>
      <c r="AB690" s="115">
        <f t="shared" si="52"/>
        <v>0</v>
      </c>
      <c r="AC690" s="115">
        <f t="shared" si="53"/>
        <v>0</v>
      </c>
    </row>
    <row r="691" spans="2:29" x14ac:dyDescent="0.35">
      <c r="B691" s="149"/>
      <c r="C691" s="181" t="str">
        <f>IF(L691=0,"",MAX($C$16:C690)+1)</f>
        <v/>
      </c>
      <c r="D691" s="122"/>
      <c r="E691" s="200"/>
      <c r="F691" s="201"/>
      <c r="G691" s="201"/>
      <c r="H691" s="201"/>
      <c r="I691" s="123"/>
      <c r="J691" s="201"/>
      <c r="K691" s="201"/>
      <c r="L691" s="201"/>
      <c r="M691" s="46"/>
      <c r="N691" s="108"/>
      <c r="O691" s="201"/>
      <c r="P691" s="207"/>
      <c r="Q691" s="201"/>
      <c r="R691" s="201"/>
      <c r="S691" s="145"/>
      <c r="U691" s="159" t="str">
        <f t="shared" si="48"/>
        <v/>
      </c>
      <c r="V691" s="68"/>
      <c r="W691" s="70" t="str">
        <f t="shared" si="49"/>
        <v>N</v>
      </c>
      <c r="X691" s="70">
        <f t="shared" si="50"/>
        <v>0</v>
      </c>
      <c r="Y691" s="70">
        <f t="shared" si="51"/>
        <v>0</v>
      </c>
      <c r="Z691" s="70">
        <f>IF(H691=0,0,IF(COUNTIF(Lists!$B$3:$B$203,H691)&gt;0,0,1))</f>
        <v>0</v>
      </c>
      <c r="AA691" s="70">
        <f>IF(L691=0,0,IF(COUNTIF(Lists!$D$3:$D$25,L691)&gt;0,0,1))</f>
        <v>0</v>
      </c>
      <c r="AB691" s="115">
        <f t="shared" si="52"/>
        <v>0</v>
      </c>
      <c r="AC691" s="115">
        <f t="shared" si="53"/>
        <v>0</v>
      </c>
    </row>
    <row r="692" spans="2:29" x14ac:dyDescent="0.35">
      <c r="B692" s="149"/>
      <c r="C692" s="181" t="str">
        <f>IF(L692=0,"",MAX($C$16:C691)+1)</f>
        <v/>
      </c>
      <c r="D692" s="122"/>
      <c r="E692" s="200"/>
      <c r="F692" s="201"/>
      <c r="G692" s="201"/>
      <c r="H692" s="201"/>
      <c r="I692" s="123"/>
      <c r="J692" s="201"/>
      <c r="K692" s="201"/>
      <c r="L692" s="201"/>
      <c r="M692" s="46"/>
      <c r="N692" s="108"/>
      <c r="O692" s="201"/>
      <c r="P692" s="207"/>
      <c r="Q692" s="201"/>
      <c r="R692" s="201"/>
      <c r="S692" s="145"/>
      <c r="U692" s="159" t="str">
        <f t="shared" si="48"/>
        <v/>
      </c>
      <c r="V692" s="68"/>
      <c r="W692" s="70" t="str">
        <f t="shared" si="49"/>
        <v>N</v>
      </c>
      <c r="X692" s="70">
        <f t="shared" si="50"/>
        <v>0</v>
      </c>
      <c r="Y692" s="70">
        <f t="shared" si="51"/>
        <v>0</v>
      </c>
      <c r="Z692" s="70">
        <f>IF(H692=0,0,IF(COUNTIF(Lists!$B$3:$B$203,H692)&gt;0,0,1))</f>
        <v>0</v>
      </c>
      <c r="AA692" s="70">
        <f>IF(L692=0,0,IF(COUNTIF(Lists!$D$3:$D$25,L692)&gt;0,0,1))</f>
        <v>0</v>
      </c>
      <c r="AB692" s="115">
        <f t="shared" si="52"/>
        <v>0</v>
      </c>
      <c r="AC692" s="115">
        <f t="shared" si="53"/>
        <v>0</v>
      </c>
    </row>
    <row r="693" spans="2:29" x14ac:dyDescent="0.35">
      <c r="B693" s="149"/>
      <c r="C693" s="181" t="str">
        <f>IF(L693=0,"",MAX($C$16:C692)+1)</f>
        <v/>
      </c>
      <c r="D693" s="122"/>
      <c r="E693" s="200"/>
      <c r="F693" s="201"/>
      <c r="G693" s="201"/>
      <c r="H693" s="201"/>
      <c r="I693" s="123"/>
      <c r="J693" s="201"/>
      <c r="K693" s="201"/>
      <c r="L693" s="201"/>
      <c r="M693" s="46"/>
      <c r="N693" s="108"/>
      <c r="O693" s="201"/>
      <c r="P693" s="207"/>
      <c r="Q693" s="201"/>
      <c r="R693" s="201"/>
      <c r="S693" s="145"/>
      <c r="U693" s="159" t="str">
        <f t="shared" si="48"/>
        <v/>
      </c>
      <c r="V693" s="68"/>
      <c r="W693" s="70" t="str">
        <f t="shared" si="49"/>
        <v>N</v>
      </c>
      <c r="X693" s="70">
        <f t="shared" si="50"/>
        <v>0</v>
      </c>
      <c r="Y693" s="70">
        <f t="shared" si="51"/>
        <v>0</v>
      </c>
      <c r="Z693" s="70">
        <f>IF(H693=0,0,IF(COUNTIF(Lists!$B$3:$B$203,H693)&gt;0,0,1))</f>
        <v>0</v>
      </c>
      <c r="AA693" s="70">
        <f>IF(L693=0,0,IF(COUNTIF(Lists!$D$3:$D$25,L693)&gt;0,0,1))</f>
        <v>0</v>
      </c>
      <c r="AB693" s="115">
        <f t="shared" si="52"/>
        <v>0</v>
      </c>
      <c r="AC693" s="115">
        <f t="shared" si="53"/>
        <v>0</v>
      </c>
    </row>
    <row r="694" spans="2:29" x14ac:dyDescent="0.35">
      <c r="B694" s="149"/>
      <c r="C694" s="181" t="str">
        <f>IF(L694=0,"",MAX($C$16:C693)+1)</f>
        <v/>
      </c>
      <c r="D694" s="122"/>
      <c r="E694" s="200"/>
      <c r="F694" s="201"/>
      <c r="G694" s="201"/>
      <c r="H694" s="201"/>
      <c r="I694" s="123"/>
      <c r="J694" s="201"/>
      <c r="K694" s="201"/>
      <c r="L694" s="201"/>
      <c r="M694" s="46"/>
      <c r="N694" s="108"/>
      <c r="O694" s="201"/>
      <c r="P694" s="207"/>
      <c r="Q694" s="201"/>
      <c r="R694" s="201"/>
      <c r="S694" s="145"/>
      <c r="U694" s="159" t="str">
        <f t="shared" si="48"/>
        <v/>
      </c>
      <c r="V694" s="68"/>
      <c r="W694" s="70" t="str">
        <f t="shared" si="49"/>
        <v>N</v>
      </c>
      <c r="X694" s="70">
        <f t="shared" si="50"/>
        <v>0</v>
      </c>
      <c r="Y694" s="70">
        <f t="shared" si="51"/>
        <v>0</v>
      </c>
      <c r="Z694" s="70">
        <f>IF(H694=0,0,IF(COUNTIF(Lists!$B$3:$B$203,H694)&gt;0,0,1))</f>
        <v>0</v>
      </c>
      <c r="AA694" s="70">
        <f>IF(L694=0,0,IF(COUNTIF(Lists!$D$3:$D$25,L694)&gt;0,0,1))</f>
        <v>0</v>
      </c>
      <c r="AB694" s="115">
        <f t="shared" si="52"/>
        <v>0</v>
      </c>
      <c r="AC694" s="115">
        <f t="shared" si="53"/>
        <v>0</v>
      </c>
    </row>
    <row r="695" spans="2:29" x14ac:dyDescent="0.35">
      <c r="B695" s="149"/>
      <c r="C695" s="181" t="str">
        <f>IF(L695=0,"",MAX($C$16:C694)+1)</f>
        <v/>
      </c>
      <c r="D695" s="122"/>
      <c r="E695" s="200"/>
      <c r="F695" s="201"/>
      <c r="G695" s="201"/>
      <c r="H695" s="201"/>
      <c r="I695" s="123"/>
      <c r="J695" s="201"/>
      <c r="K695" s="201"/>
      <c r="L695" s="201"/>
      <c r="M695" s="46"/>
      <c r="N695" s="108"/>
      <c r="O695" s="201"/>
      <c r="P695" s="207"/>
      <c r="Q695" s="201"/>
      <c r="R695" s="201"/>
      <c r="S695" s="145"/>
      <c r="U695" s="159" t="str">
        <f t="shared" si="48"/>
        <v/>
      </c>
      <c r="V695" s="68"/>
      <c r="W695" s="70" t="str">
        <f t="shared" si="49"/>
        <v>N</v>
      </c>
      <c r="X695" s="70">
        <f t="shared" si="50"/>
        <v>0</v>
      </c>
      <c r="Y695" s="70">
        <f t="shared" si="51"/>
        <v>0</v>
      </c>
      <c r="Z695" s="70">
        <f>IF(H695=0,0,IF(COUNTIF(Lists!$B$3:$B$203,H695)&gt;0,0,1))</f>
        <v>0</v>
      </c>
      <c r="AA695" s="70">
        <f>IF(L695=0,0,IF(COUNTIF(Lists!$D$3:$D$25,L695)&gt;0,0,1))</f>
        <v>0</v>
      </c>
      <c r="AB695" s="115">
        <f t="shared" si="52"/>
        <v>0</v>
      </c>
      <c r="AC695" s="115">
        <f t="shared" si="53"/>
        <v>0</v>
      </c>
    </row>
    <row r="696" spans="2:29" x14ac:dyDescent="0.35">
      <c r="B696" s="149"/>
      <c r="C696" s="181" t="str">
        <f>IF(L696=0,"",MAX($C$16:C695)+1)</f>
        <v/>
      </c>
      <c r="D696" s="122"/>
      <c r="E696" s="200"/>
      <c r="F696" s="201"/>
      <c r="G696" s="201"/>
      <c r="H696" s="201"/>
      <c r="I696" s="123"/>
      <c r="J696" s="201"/>
      <c r="K696" s="201"/>
      <c r="L696" s="201"/>
      <c r="M696" s="46"/>
      <c r="N696" s="108"/>
      <c r="O696" s="201"/>
      <c r="P696" s="207"/>
      <c r="Q696" s="201"/>
      <c r="R696" s="201"/>
      <c r="S696" s="145"/>
      <c r="U696" s="159" t="str">
        <f t="shared" si="48"/>
        <v/>
      </c>
      <c r="V696" s="68"/>
      <c r="W696" s="70" t="str">
        <f t="shared" si="49"/>
        <v>N</v>
      </c>
      <c r="X696" s="70">
        <f t="shared" si="50"/>
        <v>0</v>
      </c>
      <c r="Y696" s="70">
        <f t="shared" si="51"/>
        <v>0</v>
      </c>
      <c r="Z696" s="70">
        <f>IF(H696=0,0,IF(COUNTIF(Lists!$B$3:$B$203,H696)&gt;0,0,1))</f>
        <v>0</v>
      </c>
      <c r="AA696" s="70">
        <f>IF(L696=0,0,IF(COUNTIF(Lists!$D$3:$D$25,L696)&gt;0,0,1))</f>
        <v>0</v>
      </c>
      <c r="AB696" s="115">
        <f t="shared" si="52"/>
        <v>0</v>
      </c>
      <c r="AC696" s="115">
        <f t="shared" si="53"/>
        <v>0</v>
      </c>
    </row>
    <row r="697" spans="2:29" x14ac:dyDescent="0.35">
      <c r="B697" s="149"/>
      <c r="C697" s="181" t="str">
        <f>IF(L697=0,"",MAX($C$16:C696)+1)</f>
        <v/>
      </c>
      <c r="D697" s="122"/>
      <c r="E697" s="200"/>
      <c r="F697" s="201"/>
      <c r="G697" s="201"/>
      <c r="H697" s="201"/>
      <c r="I697" s="123"/>
      <c r="J697" s="201"/>
      <c r="K697" s="201"/>
      <c r="L697" s="201"/>
      <c r="M697" s="46"/>
      <c r="N697" s="108"/>
      <c r="O697" s="201"/>
      <c r="P697" s="207"/>
      <c r="Q697" s="201"/>
      <c r="R697" s="201"/>
      <c r="S697" s="145"/>
      <c r="U697" s="159" t="str">
        <f t="shared" si="48"/>
        <v/>
      </c>
      <c r="V697" s="68"/>
      <c r="W697" s="70" t="str">
        <f t="shared" si="49"/>
        <v>N</v>
      </c>
      <c r="X697" s="70">
        <f t="shared" si="50"/>
        <v>0</v>
      </c>
      <c r="Y697" s="70">
        <f t="shared" si="51"/>
        <v>0</v>
      </c>
      <c r="Z697" s="70">
        <f>IF(H697=0,0,IF(COUNTIF(Lists!$B$3:$B$203,H697)&gt;0,0,1))</f>
        <v>0</v>
      </c>
      <c r="AA697" s="70">
        <f>IF(L697=0,0,IF(COUNTIF(Lists!$D$3:$D$25,L697)&gt;0,0,1))</f>
        <v>0</v>
      </c>
      <c r="AB697" s="115">
        <f t="shared" si="52"/>
        <v>0</v>
      </c>
      <c r="AC697" s="115">
        <f t="shared" si="53"/>
        <v>0</v>
      </c>
    </row>
    <row r="698" spans="2:29" x14ac:dyDescent="0.35">
      <c r="B698" s="149"/>
      <c r="C698" s="181" t="str">
        <f>IF(L698=0,"",MAX($C$16:C697)+1)</f>
        <v/>
      </c>
      <c r="D698" s="122"/>
      <c r="E698" s="200"/>
      <c r="F698" s="201"/>
      <c r="G698" s="201"/>
      <c r="H698" s="201"/>
      <c r="I698" s="123"/>
      <c r="J698" s="201"/>
      <c r="K698" s="201"/>
      <c r="L698" s="201"/>
      <c r="M698" s="46"/>
      <c r="N698" s="108"/>
      <c r="O698" s="201"/>
      <c r="P698" s="207"/>
      <c r="Q698" s="201"/>
      <c r="R698" s="201"/>
      <c r="S698" s="145"/>
      <c r="U698" s="159" t="str">
        <f t="shared" si="48"/>
        <v/>
      </c>
      <c r="V698" s="68"/>
      <c r="W698" s="70" t="str">
        <f t="shared" si="49"/>
        <v>N</v>
      </c>
      <c r="X698" s="70">
        <f t="shared" si="50"/>
        <v>0</v>
      </c>
      <c r="Y698" s="70">
        <f t="shared" si="51"/>
        <v>0</v>
      </c>
      <c r="Z698" s="70">
        <f>IF(H698=0,0,IF(COUNTIF(Lists!$B$3:$B$203,H698)&gt;0,0,1))</f>
        <v>0</v>
      </c>
      <c r="AA698" s="70">
        <f>IF(L698=0,0,IF(COUNTIF(Lists!$D$3:$D$25,L698)&gt;0,0,1))</f>
        <v>0</v>
      </c>
      <c r="AB698" s="115">
        <f t="shared" si="52"/>
        <v>0</v>
      </c>
      <c r="AC698" s="115">
        <f t="shared" si="53"/>
        <v>0</v>
      </c>
    </row>
    <row r="699" spans="2:29" x14ac:dyDescent="0.35">
      <c r="B699" s="149"/>
      <c r="C699" s="181" t="str">
        <f>IF(L699=0,"",MAX($C$16:C698)+1)</f>
        <v/>
      </c>
      <c r="D699" s="122"/>
      <c r="E699" s="200"/>
      <c r="F699" s="201"/>
      <c r="G699" s="201"/>
      <c r="H699" s="201"/>
      <c r="I699" s="123"/>
      <c r="J699" s="201"/>
      <c r="K699" s="201"/>
      <c r="L699" s="201"/>
      <c r="M699" s="46"/>
      <c r="N699" s="108"/>
      <c r="O699" s="201"/>
      <c r="P699" s="207"/>
      <c r="Q699" s="201"/>
      <c r="R699" s="201"/>
      <c r="S699" s="145"/>
      <c r="U699" s="159" t="str">
        <f t="shared" si="48"/>
        <v/>
      </c>
      <c r="V699" s="68"/>
      <c r="W699" s="70" t="str">
        <f t="shared" si="49"/>
        <v>N</v>
      </c>
      <c r="X699" s="70">
        <f t="shared" si="50"/>
        <v>0</v>
      </c>
      <c r="Y699" s="70">
        <f t="shared" si="51"/>
        <v>0</v>
      </c>
      <c r="Z699" s="70">
        <f>IF(H699=0,0,IF(COUNTIF(Lists!$B$3:$B$203,H699)&gt;0,0,1))</f>
        <v>0</v>
      </c>
      <c r="AA699" s="70">
        <f>IF(L699=0,0,IF(COUNTIF(Lists!$D$3:$D$25,L699)&gt;0,0,1))</f>
        <v>0</v>
      </c>
      <c r="AB699" s="115">
        <f t="shared" si="52"/>
        <v>0</v>
      </c>
      <c r="AC699" s="115">
        <f t="shared" si="53"/>
        <v>0</v>
      </c>
    </row>
    <row r="700" spans="2:29" x14ac:dyDescent="0.35">
      <c r="B700" s="149"/>
      <c r="C700" s="181" t="str">
        <f>IF(L700=0,"",MAX($C$16:C699)+1)</f>
        <v/>
      </c>
      <c r="D700" s="122"/>
      <c r="E700" s="200"/>
      <c r="F700" s="201"/>
      <c r="G700" s="201"/>
      <c r="H700" s="201"/>
      <c r="I700" s="123"/>
      <c r="J700" s="201"/>
      <c r="K700" s="201"/>
      <c r="L700" s="201"/>
      <c r="M700" s="46"/>
      <c r="N700" s="108"/>
      <c r="O700" s="201"/>
      <c r="P700" s="207"/>
      <c r="Q700" s="201"/>
      <c r="R700" s="201"/>
      <c r="S700" s="145"/>
      <c r="U700" s="159" t="str">
        <f t="shared" si="48"/>
        <v/>
      </c>
      <c r="V700" s="68"/>
      <c r="W700" s="70" t="str">
        <f t="shared" si="49"/>
        <v>N</v>
      </c>
      <c r="X700" s="70">
        <f t="shared" si="50"/>
        <v>0</v>
      </c>
      <c r="Y700" s="70">
        <f t="shared" si="51"/>
        <v>0</v>
      </c>
      <c r="Z700" s="70">
        <f>IF(H700=0,0,IF(COUNTIF(Lists!$B$3:$B$203,H700)&gt;0,0,1))</f>
        <v>0</v>
      </c>
      <c r="AA700" s="70">
        <f>IF(L700=0,0,IF(COUNTIF(Lists!$D$3:$D$25,L700)&gt;0,0,1))</f>
        <v>0</v>
      </c>
      <c r="AB700" s="115">
        <f t="shared" si="52"/>
        <v>0</v>
      </c>
      <c r="AC700" s="115">
        <f t="shared" si="53"/>
        <v>0</v>
      </c>
    </row>
    <row r="701" spans="2:29" x14ac:dyDescent="0.35">
      <c r="B701" s="149"/>
      <c r="C701" s="181" t="str">
        <f>IF(L701=0,"",MAX($C$16:C700)+1)</f>
        <v/>
      </c>
      <c r="D701" s="122"/>
      <c r="E701" s="200"/>
      <c r="F701" s="201"/>
      <c r="G701" s="201"/>
      <c r="H701" s="201"/>
      <c r="I701" s="123"/>
      <c r="J701" s="201"/>
      <c r="K701" s="201"/>
      <c r="L701" s="201"/>
      <c r="M701" s="46"/>
      <c r="N701" s="108"/>
      <c r="O701" s="201"/>
      <c r="P701" s="207"/>
      <c r="Q701" s="201"/>
      <c r="R701" s="201"/>
      <c r="S701" s="145"/>
      <c r="U701" s="159" t="str">
        <f t="shared" si="48"/>
        <v/>
      </c>
      <c r="V701" s="68"/>
      <c r="W701" s="70" t="str">
        <f t="shared" si="49"/>
        <v>N</v>
      </c>
      <c r="X701" s="70">
        <f t="shared" si="50"/>
        <v>0</v>
      </c>
      <c r="Y701" s="70">
        <f t="shared" si="51"/>
        <v>0</v>
      </c>
      <c r="Z701" s="70">
        <f>IF(H701=0,0,IF(COUNTIF(Lists!$B$3:$B$203,H701)&gt;0,0,1))</f>
        <v>0</v>
      </c>
      <c r="AA701" s="70">
        <f>IF(L701=0,0,IF(COUNTIF(Lists!$D$3:$D$25,L701)&gt;0,0,1))</f>
        <v>0</v>
      </c>
      <c r="AB701" s="115">
        <f t="shared" si="52"/>
        <v>0</v>
      </c>
      <c r="AC701" s="115">
        <f t="shared" si="53"/>
        <v>0</v>
      </c>
    </row>
    <row r="702" spans="2:29" x14ac:dyDescent="0.35">
      <c r="B702" s="149"/>
      <c r="C702" s="181" t="str">
        <f>IF(L702=0,"",MAX($C$16:C701)+1)</f>
        <v/>
      </c>
      <c r="D702" s="122"/>
      <c r="E702" s="200"/>
      <c r="F702" s="201"/>
      <c r="G702" s="201"/>
      <c r="H702" s="201"/>
      <c r="I702" s="123"/>
      <c r="J702" s="201"/>
      <c r="K702" s="201"/>
      <c r="L702" s="201"/>
      <c r="M702" s="46"/>
      <c r="N702" s="108"/>
      <c r="O702" s="201"/>
      <c r="P702" s="207"/>
      <c r="Q702" s="201"/>
      <c r="R702" s="201"/>
      <c r="S702" s="145"/>
      <c r="U702" s="159" t="str">
        <f t="shared" si="48"/>
        <v/>
      </c>
      <c r="V702" s="68"/>
      <c r="W702" s="70" t="str">
        <f t="shared" si="49"/>
        <v>N</v>
      </c>
      <c r="X702" s="70">
        <f t="shared" si="50"/>
        <v>0</v>
      </c>
      <c r="Y702" s="70">
        <f t="shared" si="51"/>
        <v>0</v>
      </c>
      <c r="Z702" s="70">
        <f>IF(H702=0,0,IF(COUNTIF(Lists!$B$3:$B$203,H702)&gt;0,0,1))</f>
        <v>0</v>
      </c>
      <c r="AA702" s="70">
        <f>IF(L702=0,0,IF(COUNTIF(Lists!$D$3:$D$25,L702)&gt;0,0,1))</f>
        <v>0</v>
      </c>
      <c r="AB702" s="115">
        <f t="shared" si="52"/>
        <v>0</v>
      </c>
      <c r="AC702" s="115">
        <f t="shared" si="53"/>
        <v>0</v>
      </c>
    </row>
    <row r="703" spans="2:29" x14ac:dyDescent="0.35">
      <c r="B703" s="149"/>
      <c r="C703" s="181" t="str">
        <f>IF(L703=0,"",MAX($C$16:C702)+1)</f>
        <v/>
      </c>
      <c r="D703" s="122"/>
      <c r="E703" s="200"/>
      <c r="F703" s="201"/>
      <c r="G703" s="201"/>
      <c r="H703" s="201"/>
      <c r="I703" s="123"/>
      <c r="J703" s="201"/>
      <c r="K703" s="201"/>
      <c r="L703" s="201"/>
      <c r="M703" s="46"/>
      <c r="N703" s="108"/>
      <c r="O703" s="201"/>
      <c r="P703" s="207"/>
      <c r="Q703" s="201"/>
      <c r="R703" s="201"/>
      <c r="S703" s="145"/>
      <c r="U703" s="159" t="str">
        <f t="shared" si="48"/>
        <v/>
      </c>
      <c r="V703" s="68"/>
      <c r="W703" s="70" t="str">
        <f t="shared" si="49"/>
        <v>N</v>
      </c>
      <c r="X703" s="70">
        <f t="shared" si="50"/>
        <v>0</v>
      </c>
      <c r="Y703" s="70">
        <f t="shared" si="51"/>
        <v>0</v>
      </c>
      <c r="Z703" s="70">
        <f>IF(H703=0,0,IF(COUNTIF(Lists!$B$3:$B$203,H703)&gt;0,0,1))</f>
        <v>0</v>
      </c>
      <c r="AA703" s="70">
        <f>IF(L703=0,0,IF(COUNTIF(Lists!$D$3:$D$25,L703)&gt;0,0,1))</f>
        <v>0</v>
      </c>
      <c r="AB703" s="115">
        <f t="shared" si="52"/>
        <v>0</v>
      </c>
      <c r="AC703" s="115">
        <f t="shared" si="53"/>
        <v>0</v>
      </c>
    </row>
    <row r="704" spans="2:29" x14ac:dyDescent="0.35">
      <c r="B704" s="149"/>
      <c r="C704" s="181" t="str">
        <f>IF(L704=0,"",MAX($C$16:C703)+1)</f>
        <v/>
      </c>
      <c r="D704" s="122"/>
      <c r="E704" s="200"/>
      <c r="F704" s="201"/>
      <c r="G704" s="201"/>
      <c r="H704" s="201"/>
      <c r="I704" s="123"/>
      <c r="J704" s="201"/>
      <c r="K704" s="201"/>
      <c r="L704" s="201"/>
      <c r="M704" s="46"/>
      <c r="N704" s="108"/>
      <c r="O704" s="201"/>
      <c r="P704" s="207"/>
      <c r="Q704" s="201"/>
      <c r="R704" s="201"/>
      <c r="S704" s="145"/>
      <c r="U704" s="159" t="str">
        <f t="shared" si="48"/>
        <v/>
      </c>
      <c r="V704" s="68"/>
      <c r="W704" s="70" t="str">
        <f t="shared" si="49"/>
        <v>N</v>
      </c>
      <c r="X704" s="70">
        <f t="shared" si="50"/>
        <v>0</v>
      </c>
      <c r="Y704" s="70">
        <f t="shared" si="51"/>
        <v>0</v>
      </c>
      <c r="Z704" s="70">
        <f>IF(H704=0,0,IF(COUNTIF(Lists!$B$3:$B$203,H704)&gt;0,0,1))</f>
        <v>0</v>
      </c>
      <c r="AA704" s="70">
        <f>IF(L704=0,0,IF(COUNTIF(Lists!$D$3:$D$25,L704)&gt;0,0,1))</f>
        <v>0</v>
      </c>
      <c r="AB704" s="115">
        <f t="shared" si="52"/>
        <v>0</v>
      </c>
      <c r="AC704" s="115">
        <f t="shared" si="53"/>
        <v>0</v>
      </c>
    </row>
    <row r="705" spans="2:29" x14ac:dyDescent="0.35">
      <c r="B705" s="149"/>
      <c r="C705" s="181" t="str">
        <f>IF(L705=0,"",MAX($C$16:C704)+1)</f>
        <v/>
      </c>
      <c r="D705" s="122"/>
      <c r="E705" s="200"/>
      <c r="F705" s="201"/>
      <c r="G705" s="201"/>
      <c r="H705" s="201"/>
      <c r="I705" s="123"/>
      <c r="J705" s="201"/>
      <c r="K705" s="201"/>
      <c r="L705" s="201"/>
      <c r="M705" s="46"/>
      <c r="N705" s="108"/>
      <c r="O705" s="201"/>
      <c r="P705" s="207"/>
      <c r="Q705" s="201"/>
      <c r="R705" s="201"/>
      <c r="S705" s="145"/>
      <c r="U705" s="159" t="str">
        <f t="shared" si="48"/>
        <v/>
      </c>
      <c r="V705" s="68"/>
      <c r="W705" s="70" t="str">
        <f t="shared" si="49"/>
        <v>N</v>
      </c>
      <c r="X705" s="70">
        <f t="shared" si="50"/>
        <v>0</v>
      </c>
      <c r="Y705" s="70">
        <f t="shared" si="51"/>
        <v>0</v>
      </c>
      <c r="Z705" s="70">
        <f>IF(H705=0,0,IF(COUNTIF(Lists!$B$3:$B$203,H705)&gt;0,0,1))</f>
        <v>0</v>
      </c>
      <c r="AA705" s="70">
        <f>IF(L705=0,0,IF(COUNTIF(Lists!$D$3:$D$25,L705)&gt;0,0,1))</f>
        <v>0</v>
      </c>
      <c r="AB705" s="115">
        <f t="shared" si="52"/>
        <v>0</v>
      </c>
      <c r="AC705" s="115">
        <f t="shared" si="53"/>
        <v>0</v>
      </c>
    </row>
    <row r="706" spans="2:29" x14ac:dyDescent="0.35">
      <c r="B706" s="149"/>
      <c r="C706" s="181" t="str">
        <f>IF(L706=0,"",MAX($C$16:C705)+1)</f>
        <v/>
      </c>
      <c r="D706" s="122"/>
      <c r="E706" s="200"/>
      <c r="F706" s="201"/>
      <c r="G706" s="201"/>
      <c r="H706" s="201"/>
      <c r="I706" s="123"/>
      <c r="J706" s="201"/>
      <c r="K706" s="201"/>
      <c r="L706" s="201"/>
      <c r="M706" s="46"/>
      <c r="N706" s="108"/>
      <c r="O706" s="201"/>
      <c r="P706" s="207"/>
      <c r="Q706" s="201"/>
      <c r="R706" s="201"/>
      <c r="S706" s="145"/>
      <c r="U706" s="159" t="str">
        <f t="shared" si="48"/>
        <v/>
      </c>
      <c r="V706" s="68"/>
      <c r="W706" s="70" t="str">
        <f t="shared" si="49"/>
        <v>N</v>
      </c>
      <c r="X706" s="70">
        <f t="shared" si="50"/>
        <v>0</v>
      </c>
      <c r="Y706" s="70">
        <f t="shared" si="51"/>
        <v>0</v>
      </c>
      <c r="Z706" s="70">
        <f>IF(H706=0,0,IF(COUNTIF(Lists!$B$3:$B$203,H706)&gt;0,0,1))</f>
        <v>0</v>
      </c>
      <c r="AA706" s="70">
        <f>IF(L706=0,0,IF(COUNTIF(Lists!$D$3:$D$25,L706)&gt;0,0,1))</f>
        <v>0</v>
      </c>
      <c r="AB706" s="115">
        <f t="shared" si="52"/>
        <v>0</v>
      </c>
      <c r="AC706" s="115">
        <f t="shared" si="53"/>
        <v>0</v>
      </c>
    </row>
    <row r="707" spans="2:29" x14ac:dyDescent="0.35">
      <c r="B707" s="149"/>
      <c r="C707" s="181" t="str">
        <f>IF(L707=0,"",MAX($C$16:C706)+1)</f>
        <v/>
      </c>
      <c r="D707" s="122"/>
      <c r="E707" s="200"/>
      <c r="F707" s="201"/>
      <c r="G707" s="201"/>
      <c r="H707" s="201"/>
      <c r="I707" s="123"/>
      <c r="J707" s="201"/>
      <c r="K707" s="201"/>
      <c r="L707" s="201"/>
      <c r="M707" s="46"/>
      <c r="N707" s="108"/>
      <c r="O707" s="201"/>
      <c r="P707" s="207"/>
      <c r="Q707" s="201"/>
      <c r="R707" s="201"/>
      <c r="S707" s="145"/>
      <c r="U707" s="159" t="str">
        <f t="shared" si="48"/>
        <v/>
      </c>
      <c r="V707" s="68"/>
      <c r="W707" s="70" t="str">
        <f t="shared" si="49"/>
        <v>N</v>
      </c>
      <c r="X707" s="70">
        <f t="shared" si="50"/>
        <v>0</v>
      </c>
      <c r="Y707" s="70">
        <f t="shared" si="51"/>
        <v>0</v>
      </c>
      <c r="Z707" s="70">
        <f>IF(H707=0,0,IF(COUNTIF(Lists!$B$3:$B$203,H707)&gt;0,0,1))</f>
        <v>0</v>
      </c>
      <c r="AA707" s="70">
        <f>IF(L707=0,0,IF(COUNTIF(Lists!$D$3:$D$25,L707)&gt;0,0,1))</f>
        <v>0</v>
      </c>
      <c r="AB707" s="115">
        <f t="shared" si="52"/>
        <v>0</v>
      </c>
      <c r="AC707" s="115">
        <f t="shared" si="53"/>
        <v>0</v>
      </c>
    </row>
    <row r="708" spans="2:29" x14ac:dyDescent="0.35">
      <c r="B708" s="149"/>
      <c r="C708" s="181" t="str">
        <f>IF(L708=0,"",MAX($C$16:C707)+1)</f>
        <v/>
      </c>
      <c r="D708" s="122"/>
      <c r="E708" s="200"/>
      <c r="F708" s="201"/>
      <c r="G708" s="201"/>
      <c r="H708" s="201"/>
      <c r="I708" s="123"/>
      <c r="J708" s="201"/>
      <c r="K708" s="201"/>
      <c r="L708" s="201"/>
      <c r="M708" s="46"/>
      <c r="N708" s="108"/>
      <c r="O708" s="201"/>
      <c r="P708" s="207"/>
      <c r="Q708" s="201"/>
      <c r="R708" s="201"/>
      <c r="S708" s="145"/>
      <c r="U708" s="159" t="str">
        <f t="shared" si="48"/>
        <v/>
      </c>
      <c r="V708" s="68"/>
      <c r="W708" s="70" t="str">
        <f t="shared" si="49"/>
        <v>N</v>
      </c>
      <c r="X708" s="70">
        <f t="shared" si="50"/>
        <v>0</v>
      </c>
      <c r="Y708" s="70">
        <f t="shared" si="51"/>
        <v>0</v>
      </c>
      <c r="Z708" s="70">
        <f>IF(H708=0,0,IF(COUNTIF(Lists!$B$3:$B$203,H708)&gt;0,0,1))</f>
        <v>0</v>
      </c>
      <c r="AA708" s="70">
        <f>IF(L708=0,0,IF(COUNTIF(Lists!$D$3:$D$25,L708)&gt;0,0,1))</f>
        <v>0</v>
      </c>
      <c r="AB708" s="115">
        <f t="shared" si="52"/>
        <v>0</v>
      </c>
      <c r="AC708" s="115">
        <f t="shared" si="53"/>
        <v>0</v>
      </c>
    </row>
    <row r="709" spans="2:29" x14ac:dyDescent="0.35">
      <c r="B709" s="149"/>
      <c r="C709" s="181" t="str">
        <f>IF(L709=0,"",MAX($C$16:C708)+1)</f>
        <v/>
      </c>
      <c r="D709" s="122"/>
      <c r="E709" s="200"/>
      <c r="F709" s="201"/>
      <c r="G709" s="201"/>
      <c r="H709" s="201"/>
      <c r="I709" s="123"/>
      <c r="J709" s="201"/>
      <c r="K709" s="201"/>
      <c r="L709" s="201"/>
      <c r="M709" s="46"/>
      <c r="N709" s="108"/>
      <c r="O709" s="201"/>
      <c r="P709" s="207"/>
      <c r="Q709" s="201"/>
      <c r="R709" s="201"/>
      <c r="S709" s="145"/>
      <c r="U709" s="159" t="str">
        <f t="shared" si="48"/>
        <v/>
      </c>
      <c r="V709" s="68"/>
      <c r="W709" s="70" t="str">
        <f t="shared" si="49"/>
        <v>N</v>
      </c>
      <c r="X709" s="70">
        <f t="shared" si="50"/>
        <v>0</v>
      </c>
      <c r="Y709" s="70">
        <f t="shared" si="51"/>
        <v>0</v>
      </c>
      <c r="Z709" s="70">
        <f>IF(H709=0,0,IF(COUNTIF(Lists!$B$3:$B$203,H709)&gt;0,0,1))</f>
        <v>0</v>
      </c>
      <c r="AA709" s="70">
        <f>IF(L709=0,0,IF(COUNTIF(Lists!$D$3:$D$25,L709)&gt;0,0,1))</f>
        <v>0</v>
      </c>
      <c r="AB709" s="115">
        <f t="shared" si="52"/>
        <v>0</v>
      </c>
      <c r="AC709" s="115">
        <f t="shared" si="53"/>
        <v>0</v>
      </c>
    </row>
    <row r="710" spans="2:29" x14ac:dyDescent="0.35">
      <c r="B710" s="149"/>
      <c r="C710" s="181" t="str">
        <f>IF(L710=0,"",MAX($C$16:C709)+1)</f>
        <v/>
      </c>
      <c r="D710" s="122"/>
      <c r="E710" s="200"/>
      <c r="F710" s="201"/>
      <c r="G710" s="201"/>
      <c r="H710" s="201"/>
      <c r="I710" s="123"/>
      <c r="J710" s="201"/>
      <c r="K710" s="201"/>
      <c r="L710" s="201"/>
      <c r="M710" s="46"/>
      <c r="N710" s="108"/>
      <c r="O710" s="201"/>
      <c r="P710" s="207"/>
      <c r="Q710" s="201"/>
      <c r="R710" s="201"/>
      <c r="S710" s="145"/>
      <c r="U710" s="159" t="str">
        <f t="shared" si="48"/>
        <v/>
      </c>
      <c r="V710" s="68"/>
      <c r="W710" s="70" t="str">
        <f t="shared" si="49"/>
        <v>N</v>
      </c>
      <c r="X710" s="70">
        <f t="shared" si="50"/>
        <v>0</v>
      </c>
      <c r="Y710" s="70">
        <f t="shared" si="51"/>
        <v>0</v>
      </c>
      <c r="Z710" s="70">
        <f>IF(H710=0,0,IF(COUNTIF(Lists!$B$3:$B$203,H710)&gt;0,0,1))</f>
        <v>0</v>
      </c>
      <c r="AA710" s="70">
        <f>IF(L710=0,0,IF(COUNTIF(Lists!$D$3:$D$25,L710)&gt;0,0,1))</f>
        <v>0</v>
      </c>
      <c r="AB710" s="115">
        <f t="shared" si="52"/>
        <v>0</v>
      </c>
      <c r="AC710" s="115">
        <f t="shared" si="53"/>
        <v>0</v>
      </c>
    </row>
    <row r="711" spans="2:29" x14ac:dyDescent="0.35">
      <c r="B711" s="149"/>
      <c r="C711" s="181" t="str">
        <f>IF(L711=0,"",MAX($C$16:C710)+1)</f>
        <v/>
      </c>
      <c r="D711" s="122"/>
      <c r="E711" s="200"/>
      <c r="F711" s="201"/>
      <c r="G711" s="201"/>
      <c r="H711" s="201"/>
      <c r="I711" s="123"/>
      <c r="J711" s="201"/>
      <c r="K711" s="201"/>
      <c r="L711" s="201"/>
      <c r="M711" s="46"/>
      <c r="N711" s="108"/>
      <c r="O711" s="201"/>
      <c r="P711" s="207"/>
      <c r="Q711" s="201"/>
      <c r="R711" s="201"/>
      <c r="S711" s="145"/>
      <c r="U711" s="159" t="str">
        <f t="shared" si="48"/>
        <v/>
      </c>
      <c r="V711" s="68"/>
      <c r="W711" s="70" t="str">
        <f t="shared" si="49"/>
        <v>N</v>
      </c>
      <c r="X711" s="70">
        <f t="shared" si="50"/>
        <v>0</v>
      </c>
      <c r="Y711" s="70">
        <f t="shared" si="51"/>
        <v>0</v>
      </c>
      <c r="Z711" s="70">
        <f>IF(H711=0,0,IF(COUNTIF(Lists!$B$3:$B$203,H711)&gt;0,0,1))</f>
        <v>0</v>
      </c>
      <c r="AA711" s="70">
        <f>IF(L711=0,0,IF(COUNTIF(Lists!$D$3:$D$25,L711)&gt;0,0,1))</f>
        <v>0</v>
      </c>
      <c r="AB711" s="115">
        <f t="shared" si="52"/>
        <v>0</v>
      </c>
      <c r="AC711" s="115">
        <f t="shared" si="53"/>
        <v>0</v>
      </c>
    </row>
    <row r="712" spans="2:29" x14ac:dyDescent="0.35">
      <c r="B712" s="149"/>
      <c r="C712" s="181" t="str">
        <f>IF(L712=0,"",MAX($C$16:C711)+1)</f>
        <v/>
      </c>
      <c r="D712" s="122"/>
      <c r="E712" s="200"/>
      <c r="F712" s="201"/>
      <c r="G712" s="201"/>
      <c r="H712" s="201"/>
      <c r="I712" s="123"/>
      <c r="J712" s="201"/>
      <c r="K712" s="201"/>
      <c r="L712" s="201"/>
      <c r="M712" s="46"/>
      <c r="N712" s="108"/>
      <c r="O712" s="201"/>
      <c r="P712" s="207"/>
      <c r="Q712" s="201"/>
      <c r="R712" s="201"/>
      <c r="S712" s="145"/>
      <c r="U712" s="159" t="str">
        <f t="shared" si="48"/>
        <v/>
      </c>
      <c r="V712" s="68"/>
      <c r="W712" s="70" t="str">
        <f t="shared" si="49"/>
        <v>N</v>
      </c>
      <c r="X712" s="70">
        <f t="shared" si="50"/>
        <v>0</v>
      </c>
      <c r="Y712" s="70">
        <f t="shared" si="51"/>
        <v>0</v>
      </c>
      <c r="Z712" s="70">
        <f>IF(H712=0,0,IF(COUNTIF(Lists!$B$3:$B$203,H712)&gt;0,0,1))</f>
        <v>0</v>
      </c>
      <c r="AA712" s="70">
        <f>IF(L712=0,0,IF(COUNTIF(Lists!$D$3:$D$25,L712)&gt;0,0,1))</f>
        <v>0</v>
      </c>
      <c r="AB712" s="115">
        <f t="shared" si="52"/>
        <v>0</v>
      </c>
      <c r="AC712" s="115">
        <f t="shared" si="53"/>
        <v>0</v>
      </c>
    </row>
    <row r="713" spans="2:29" x14ac:dyDescent="0.35">
      <c r="B713" s="149"/>
      <c r="C713" s="181" t="str">
        <f>IF(L713=0,"",MAX($C$16:C712)+1)</f>
        <v/>
      </c>
      <c r="D713" s="122"/>
      <c r="E713" s="200"/>
      <c r="F713" s="201"/>
      <c r="G713" s="201"/>
      <c r="H713" s="201"/>
      <c r="I713" s="123"/>
      <c r="J713" s="201"/>
      <c r="K713" s="201"/>
      <c r="L713" s="201"/>
      <c r="M713" s="46"/>
      <c r="N713" s="108"/>
      <c r="O713" s="201"/>
      <c r="P713" s="207"/>
      <c r="Q713" s="201"/>
      <c r="R713" s="201"/>
      <c r="S713" s="145"/>
      <c r="U713" s="159" t="str">
        <f t="shared" si="48"/>
        <v/>
      </c>
      <c r="V713" s="68"/>
      <c r="W713" s="70" t="str">
        <f t="shared" si="49"/>
        <v>N</v>
      </c>
      <c r="X713" s="70">
        <f t="shared" si="50"/>
        <v>0</v>
      </c>
      <c r="Y713" s="70">
        <f t="shared" si="51"/>
        <v>0</v>
      </c>
      <c r="Z713" s="70">
        <f>IF(H713=0,0,IF(COUNTIF(Lists!$B$3:$B$203,H713)&gt;0,0,1))</f>
        <v>0</v>
      </c>
      <c r="AA713" s="70">
        <f>IF(L713=0,0,IF(COUNTIF(Lists!$D$3:$D$25,L713)&gt;0,0,1))</f>
        <v>0</v>
      </c>
      <c r="AB713" s="115">
        <f t="shared" si="52"/>
        <v>0</v>
      </c>
      <c r="AC713" s="115">
        <f t="shared" si="53"/>
        <v>0</v>
      </c>
    </row>
    <row r="714" spans="2:29" x14ac:dyDescent="0.35">
      <c r="B714" s="149"/>
      <c r="C714" s="181" t="str">
        <f>IF(L714=0,"",MAX($C$16:C713)+1)</f>
        <v/>
      </c>
      <c r="D714" s="122"/>
      <c r="E714" s="200"/>
      <c r="F714" s="201"/>
      <c r="G714" s="201"/>
      <c r="H714" s="201"/>
      <c r="I714" s="123"/>
      <c r="J714" s="201"/>
      <c r="K714" s="201"/>
      <c r="L714" s="201"/>
      <c r="M714" s="46"/>
      <c r="N714" s="108"/>
      <c r="O714" s="201"/>
      <c r="P714" s="207"/>
      <c r="Q714" s="201"/>
      <c r="R714" s="201"/>
      <c r="S714" s="145"/>
      <c r="U714" s="159" t="str">
        <f t="shared" si="48"/>
        <v/>
      </c>
      <c r="V714" s="68"/>
      <c r="W714" s="70" t="str">
        <f t="shared" si="49"/>
        <v>N</v>
      </c>
      <c r="X714" s="70">
        <f t="shared" si="50"/>
        <v>0</v>
      </c>
      <c r="Y714" s="70">
        <f t="shared" si="51"/>
        <v>0</v>
      </c>
      <c r="Z714" s="70">
        <f>IF(H714=0,0,IF(COUNTIF(Lists!$B$3:$B$203,H714)&gt;0,0,1))</f>
        <v>0</v>
      </c>
      <c r="AA714" s="70">
        <f>IF(L714=0,0,IF(COUNTIF(Lists!$D$3:$D$25,L714)&gt;0,0,1))</f>
        <v>0</v>
      </c>
      <c r="AB714" s="115">
        <f t="shared" si="52"/>
        <v>0</v>
      </c>
      <c r="AC714" s="115">
        <f t="shared" si="53"/>
        <v>0</v>
      </c>
    </row>
    <row r="715" spans="2:29" x14ac:dyDescent="0.35">
      <c r="B715" s="149"/>
      <c r="C715" s="181" t="str">
        <f>IF(L715=0,"",MAX($C$16:C714)+1)</f>
        <v/>
      </c>
      <c r="D715" s="122"/>
      <c r="E715" s="200"/>
      <c r="F715" s="201"/>
      <c r="G715" s="201"/>
      <c r="H715" s="201"/>
      <c r="I715" s="123"/>
      <c r="J715" s="201"/>
      <c r="K715" s="201"/>
      <c r="L715" s="201"/>
      <c r="M715" s="46"/>
      <c r="N715" s="108"/>
      <c r="O715" s="201"/>
      <c r="P715" s="207"/>
      <c r="Q715" s="201"/>
      <c r="R715" s="201"/>
      <c r="S715" s="145"/>
      <c r="U715" s="159" t="str">
        <f t="shared" si="48"/>
        <v/>
      </c>
      <c r="V715" s="68"/>
      <c r="W715" s="70" t="str">
        <f t="shared" si="49"/>
        <v>N</v>
      </c>
      <c r="X715" s="70">
        <f t="shared" si="50"/>
        <v>0</v>
      </c>
      <c r="Y715" s="70">
        <f t="shared" si="51"/>
        <v>0</v>
      </c>
      <c r="Z715" s="70">
        <f>IF(H715=0,0,IF(COUNTIF(Lists!$B$3:$B$203,H715)&gt;0,0,1))</f>
        <v>0</v>
      </c>
      <c r="AA715" s="70">
        <f>IF(L715=0,0,IF(COUNTIF(Lists!$D$3:$D$25,L715)&gt;0,0,1))</f>
        <v>0</v>
      </c>
      <c r="AB715" s="115">
        <f t="shared" si="52"/>
        <v>0</v>
      </c>
      <c r="AC715" s="115">
        <f t="shared" si="53"/>
        <v>0</v>
      </c>
    </row>
    <row r="716" spans="2:29" x14ac:dyDescent="0.35">
      <c r="B716" s="149"/>
      <c r="C716" s="181" t="str">
        <f>IF(L716=0,"",MAX($C$16:C715)+1)</f>
        <v/>
      </c>
      <c r="D716" s="122"/>
      <c r="E716" s="200"/>
      <c r="F716" s="201"/>
      <c r="G716" s="201"/>
      <c r="H716" s="201"/>
      <c r="I716" s="123"/>
      <c r="J716" s="201"/>
      <c r="K716" s="201"/>
      <c r="L716" s="201"/>
      <c r="M716" s="46"/>
      <c r="N716" s="108"/>
      <c r="O716" s="201"/>
      <c r="P716" s="207"/>
      <c r="Q716" s="201"/>
      <c r="R716" s="201"/>
      <c r="S716" s="145"/>
      <c r="U716" s="159" t="str">
        <f t="shared" si="48"/>
        <v/>
      </c>
      <c r="V716" s="68"/>
      <c r="W716" s="70" t="str">
        <f t="shared" si="49"/>
        <v>N</v>
      </c>
      <c r="X716" s="70">
        <f t="shared" si="50"/>
        <v>0</v>
      </c>
      <c r="Y716" s="70">
        <f t="shared" si="51"/>
        <v>0</v>
      </c>
      <c r="Z716" s="70">
        <f>IF(H716=0,0,IF(COUNTIF(Lists!$B$3:$B$203,H716)&gt;0,0,1))</f>
        <v>0</v>
      </c>
      <c r="AA716" s="70">
        <f>IF(L716=0,0,IF(COUNTIF(Lists!$D$3:$D$25,L716)&gt;0,0,1))</f>
        <v>0</v>
      </c>
      <c r="AB716" s="115">
        <f t="shared" si="52"/>
        <v>0</v>
      </c>
      <c r="AC716" s="115">
        <f t="shared" si="53"/>
        <v>0</v>
      </c>
    </row>
    <row r="717" spans="2:29" x14ac:dyDescent="0.35">
      <c r="B717" s="149"/>
      <c r="C717" s="181" t="str">
        <f>IF(L717=0,"",MAX($C$16:C716)+1)</f>
        <v/>
      </c>
      <c r="D717" s="122"/>
      <c r="E717" s="200"/>
      <c r="F717" s="201"/>
      <c r="G717" s="201"/>
      <c r="H717" s="201"/>
      <c r="I717" s="123"/>
      <c r="J717" s="201"/>
      <c r="K717" s="201"/>
      <c r="L717" s="201"/>
      <c r="M717" s="46"/>
      <c r="N717" s="108"/>
      <c r="O717" s="201"/>
      <c r="P717" s="207"/>
      <c r="Q717" s="201"/>
      <c r="R717" s="201"/>
      <c r="S717" s="145"/>
      <c r="U717" s="159" t="str">
        <f t="shared" si="48"/>
        <v/>
      </c>
      <c r="V717" s="68"/>
      <c r="W717" s="70" t="str">
        <f t="shared" si="49"/>
        <v>N</v>
      </c>
      <c r="X717" s="70">
        <f t="shared" si="50"/>
        <v>0</v>
      </c>
      <c r="Y717" s="70">
        <f t="shared" si="51"/>
        <v>0</v>
      </c>
      <c r="Z717" s="70">
        <f>IF(H717=0,0,IF(COUNTIF(Lists!$B$3:$B$203,H717)&gt;0,0,1))</f>
        <v>0</v>
      </c>
      <c r="AA717" s="70">
        <f>IF(L717=0,0,IF(COUNTIF(Lists!$D$3:$D$25,L717)&gt;0,0,1))</f>
        <v>0</v>
      </c>
      <c r="AB717" s="115">
        <f t="shared" si="52"/>
        <v>0</v>
      </c>
      <c r="AC717" s="115">
        <f t="shared" si="53"/>
        <v>0</v>
      </c>
    </row>
    <row r="718" spans="2:29" x14ac:dyDescent="0.35">
      <c r="B718" s="149"/>
      <c r="C718" s="181" t="str">
        <f>IF(L718=0,"",MAX($C$16:C717)+1)</f>
        <v/>
      </c>
      <c r="D718" s="122"/>
      <c r="E718" s="200"/>
      <c r="F718" s="201"/>
      <c r="G718" s="201"/>
      <c r="H718" s="201"/>
      <c r="I718" s="123"/>
      <c r="J718" s="201"/>
      <c r="K718" s="201"/>
      <c r="L718" s="201"/>
      <c r="M718" s="46"/>
      <c r="N718" s="108"/>
      <c r="O718" s="201"/>
      <c r="P718" s="207"/>
      <c r="Q718" s="201"/>
      <c r="R718" s="201"/>
      <c r="S718" s="145"/>
      <c r="U718" s="159" t="str">
        <f t="shared" si="48"/>
        <v/>
      </c>
      <c r="V718" s="68"/>
      <c r="W718" s="70" t="str">
        <f t="shared" si="49"/>
        <v>N</v>
      </c>
      <c r="X718" s="70">
        <f t="shared" si="50"/>
        <v>0</v>
      </c>
      <c r="Y718" s="70">
        <f t="shared" si="51"/>
        <v>0</v>
      </c>
      <c r="Z718" s="70">
        <f>IF(H718=0,0,IF(COUNTIF(Lists!$B$3:$B$203,H718)&gt;0,0,1))</f>
        <v>0</v>
      </c>
      <c r="AA718" s="70">
        <f>IF(L718=0,0,IF(COUNTIF(Lists!$D$3:$D$25,L718)&gt;0,0,1))</f>
        <v>0</v>
      </c>
      <c r="AB718" s="115">
        <f t="shared" si="52"/>
        <v>0</v>
      </c>
      <c r="AC718" s="115">
        <f t="shared" si="53"/>
        <v>0</v>
      </c>
    </row>
    <row r="719" spans="2:29" x14ac:dyDescent="0.35">
      <c r="B719" s="149"/>
      <c r="C719" s="181" t="str">
        <f>IF(L719=0,"",MAX($C$16:C718)+1)</f>
        <v/>
      </c>
      <c r="D719" s="122"/>
      <c r="E719" s="200"/>
      <c r="F719" s="201"/>
      <c r="G719" s="201"/>
      <c r="H719" s="201"/>
      <c r="I719" s="123"/>
      <c r="J719" s="201"/>
      <c r="K719" s="201"/>
      <c r="L719" s="201"/>
      <c r="M719" s="46"/>
      <c r="N719" s="108"/>
      <c r="O719" s="201"/>
      <c r="P719" s="207"/>
      <c r="Q719" s="201"/>
      <c r="R719" s="201"/>
      <c r="S719" s="145"/>
      <c r="U719" s="159" t="str">
        <f t="shared" si="48"/>
        <v/>
      </c>
      <c r="V719" s="68"/>
      <c r="W719" s="70" t="str">
        <f t="shared" si="49"/>
        <v>N</v>
      </c>
      <c r="X719" s="70">
        <f t="shared" si="50"/>
        <v>0</v>
      </c>
      <c r="Y719" s="70">
        <f t="shared" si="51"/>
        <v>0</v>
      </c>
      <c r="Z719" s="70">
        <f>IF(H719=0,0,IF(COUNTIF(Lists!$B$3:$B$203,H719)&gt;0,0,1))</f>
        <v>0</v>
      </c>
      <c r="AA719" s="70">
        <f>IF(L719=0,0,IF(COUNTIF(Lists!$D$3:$D$25,L719)&gt;0,0,1))</f>
        <v>0</v>
      </c>
      <c r="AB719" s="115">
        <f t="shared" si="52"/>
        <v>0</v>
      </c>
      <c r="AC719" s="115">
        <f t="shared" si="53"/>
        <v>0</v>
      </c>
    </row>
    <row r="720" spans="2:29" x14ac:dyDescent="0.35">
      <c r="B720" s="149"/>
      <c r="C720" s="181" t="str">
        <f>IF(L720=0,"",MAX($C$16:C719)+1)</f>
        <v/>
      </c>
      <c r="D720" s="122"/>
      <c r="E720" s="200"/>
      <c r="F720" s="201"/>
      <c r="G720" s="201"/>
      <c r="H720" s="201"/>
      <c r="I720" s="123"/>
      <c r="J720" s="201"/>
      <c r="K720" s="201"/>
      <c r="L720" s="201"/>
      <c r="M720" s="46"/>
      <c r="N720" s="108"/>
      <c r="O720" s="201"/>
      <c r="P720" s="207"/>
      <c r="Q720" s="201"/>
      <c r="R720" s="201"/>
      <c r="S720" s="145"/>
      <c r="U720" s="159" t="str">
        <f t="shared" si="48"/>
        <v/>
      </c>
      <c r="V720" s="68"/>
      <c r="W720" s="70" t="str">
        <f t="shared" si="49"/>
        <v>N</v>
      </c>
      <c r="X720" s="70">
        <f t="shared" si="50"/>
        <v>0</v>
      </c>
      <c r="Y720" s="70">
        <f t="shared" si="51"/>
        <v>0</v>
      </c>
      <c r="Z720" s="70">
        <f>IF(H720=0,0,IF(COUNTIF(Lists!$B$3:$B$203,H720)&gt;0,0,1))</f>
        <v>0</v>
      </c>
      <c r="AA720" s="70">
        <f>IF(L720=0,0,IF(COUNTIF(Lists!$D$3:$D$25,L720)&gt;0,0,1))</f>
        <v>0</v>
      </c>
      <c r="AB720" s="115">
        <f t="shared" si="52"/>
        <v>0</v>
      </c>
      <c r="AC720" s="115">
        <f t="shared" si="53"/>
        <v>0</v>
      </c>
    </row>
    <row r="721" spans="2:29" x14ac:dyDescent="0.35">
      <c r="B721" s="149"/>
      <c r="C721" s="181" t="str">
        <f>IF(L721=0,"",MAX($C$16:C720)+1)</f>
        <v/>
      </c>
      <c r="D721" s="122"/>
      <c r="E721" s="200"/>
      <c r="F721" s="201"/>
      <c r="G721" s="201"/>
      <c r="H721" s="201"/>
      <c r="I721" s="123"/>
      <c r="J721" s="201"/>
      <c r="K721" s="201"/>
      <c r="L721" s="201"/>
      <c r="M721" s="46"/>
      <c r="N721" s="108"/>
      <c r="O721" s="201"/>
      <c r="P721" s="207"/>
      <c r="Q721" s="201"/>
      <c r="R721" s="201"/>
      <c r="S721" s="145"/>
      <c r="U721" s="159" t="str">
        <f t="shared" si="48"/>
        <v/>
      </c>
      <c r="V721" s="68"/>
      <c r="W721" s="70" t="str">
        <f t="shared" si="49"/>
        <v>N</v>
      </c>
      <c r="X721" s="70">
        <f t="shared" si="50"/>
        <v>0</v>
      </c>
      <c r="Y721" s="70">
        <f t="shared" si="51"/>
        <v>0</v>
      </c>
      <c r="Z721" s="70">
        <f>IF(H721=0,0,IF(COUNTIF(Lists!$B$3:$B$203,H721)&gt;0,0,1))</f>
        <v>0</v>
      </c>
      <c r="AA721" s="70">
        <f>IF(L721=0,0,IF(COUNTIF(Lists!$D$3:$D$25,L721)&gt;0,0,1))</f>
        <v>0</v>
      </c>
      <c r="AB721" s="115">
        <f t="shared" si="52"/>
        <v>0</v>
      </c>
      <c r="AC721" s="115">
        <f t="shared" si="53"/>
        <v>0</v>
      </c>
    </row>
    <row r="722" spans="2:29" x14ac:dyDescent="0.35">
      <c r="B722" s="149"/>
      <c r="C722" s="181" t="str">
        <f>IF(L722=0,"",MAX($C$16:C721)+1)</f>
        <v/>
      </c>
      <c r="D722" s="122"/>
      <c r="E722" s="200"/>
      <c r="F722" s="201"/>
      <c r="G722" s="201"/>
      <c r="H722" s="201"/>
      <c r="I722" s="123"/>
      <c r="J722" s="201"/>
      <c r="K722" s="201"/>
      <c r="L722" s="201"/>
      <c r="M722" s="46"/>
      <c r="N722" s="108"/>
      <c r="O722" s="201"/>
      <c r="P722" s="207"/>
      <c r="Q722" s="201"/>
      <c r="R722" s="201"/>
      <c r="S722" s="145"/>
      <c r="U722" s="159" t="str">
        <f t="shared" si="48"/>
        <v/>
      </c>
      <c r="V722" s="68"/>
      <c r="W722" s="70" t="str">
        <f t="shared" si="49"/>
        <v>N</v>
      </c>
      <c r="X722" s="70">
        <f t="shared" si="50"/>
        <v>0</v>
      </c>
      <c r="Y722" s="70">
        <f t="shared" si="51"/>
        <v>0</v>
      </c>
      <c r="Z722" s="70">
        <f>IF(H722=0,0,IF(COUNTIF(Lists!$B$3:$B$203,H722)&gt;0,0,1))</f>
        <v>0</v>
      </c>
      <c r="AA722" s="70">
        <f>IF(L722=0,0,IF(COUNTIF(Lists!$D$3:$D$25,L722)&gt;0,0,1))</f>
        <v>0</v>
      </c>
      <c r="AB722" s="115">
        <f t="shared" si="52"/>
        <v>0</v>
      </c>
      <c r="AC722" s="115">
        <f t="shared" si="53"/>
        <v>0</v>
      </c>
    </row>
    <row r="723" spans="2:29" x14ac:dyDescent="0.35">
      <c r="B723" s="149"/>
      <c r="C723" s="181" t="str">
        <f>IF(L723=0,"",MAX($C$16:C722)+1)</f>
        <v/>
      </c>
      <c r="D723" s="122"/>
      <c r="E723" s="200"/>
      <c r="F723" s="201"/>
      <c r="G723" s="201"/>
      <c r="H723" s="201"/>
      <c r="I723" s="123"/>
      <c r="J723" s="201"/>
      <c r="K723" s="201"/>
      <c r="L723" s="201"/>
      <c r="M723" s="46"/>
      <c r="N723" s="108"/>
      <c r="O723" s="201"/>
      <c r="P723" s="207"/>
      <c r="Q723" s="201"/>
      <c r="R723" s="201"/>
      <c r="S723" s="145"/>
      <c r="U723" s="159" t="str">
        <f t="shared" si="48"/>
        <v/>
      </c>
      <c r="V723" s="68"/>
      <c r="W723" s="70" t="str">
        <f t="shared" si="49"/>
        <v>N</v>
      </c>
      <c r="X723" s="70">
        <f t="shared" si="50"/>
        <v>0</v>
      </c>
      <c r="Y723" s="70">
        <f t="shared" si="51"/>
        <v>0</v>
      </c>
      <c r="Z723" s="70">
        <f>IF(H723=0,0,IF(COUNTIF(Lists!$B$3:$B$203,H723)&gt;0,0,1))</f>
        <v>0</v>
      </c>
      <c r="AA723" s="70">
        <f>IF(L723=0,0,IF(COUNTIF(Lists!$D$3:$D$25,L723)&gt;0,0,1))</f>
        <v>0</v>
      </c>
      <c r="AB723" s="115">
        <f t="shared" si="52"/>
        <v>0</v>
      </c>
      <c r="AC723" s="115">
        <f t="shared" si="53"/>
        <v>0</v>
      </c>
    </row>
    <row r="724" spans="2:29" x14ac:dyDescent="0.35">
      <c r="B724" s="149"/>
      <c r="C724" s="181" t="str">
        <f>IF(L724=0,"",MAX($C$16:C723)+1)</f>
        <v/>
      </c>
      <c r="D724" s="122"/>
      <c r="E724" s="200"/>
      <c r="F724" s="201"/>
      <c r="G724" s="201"/>
      <c r="H724" s="201"/>
      <c r="I724" s="123"/>
      <c r="J724" s="201"/>
      <c r="K724" s="201"/>
      <c r="L724" s="201"/>
      <c r="M724" s="46"/>
      <c r="N724" s="108"/>
      <c r="O724" s="201"/>
      <c r="P724" s="207"/>
      <c r="Q724" s="201"/>
      <c r="R724" s="201"/>
      <c r="S724" s="145"/>
      <c r="U724" s="159" t="str">
        <f t="shared" si="48"/>
        <v/>
      </c>
      <c r="V724" s="68"/>
      <c r="W724" s="70" t="str">
        <f t="shared" si="49"/>
        <v>N</v>
      </c>
      <c r="X724" s="70">
        <f t="shared" si="50"/>
        <v>0</v>
      </c>
      <c r="Y724" s="70">
        <f t="shared" si="51"/>
        <v>0</v>
      </c>
      <c r="Z724" s="70">
        <f>IF(H724=0,0,IF(COUNTIF(Lists!$B$3:$B$203,H724)&gt;0,0,1))</f>
        <v>0</v>
      </c>
      <c r="AA724" s="70">
        <f>IF(L724=0,0,IF(COUNTIF(Lists!$D$3:$D$25,L724)&gt;0,0,1))</f>
        <v>0</v>
      </c>
      <c r="AB724" s="115">
        <f t="shared" si="52"/>
        <v>0</v>
      </c>
      <c r="AC724" s="115">
        <f t="shared" si="53"/>
        <v>0</v>
      </c>
    </row>
    <row r="725" spans="2:29" x14ac:dyDescent="0.35">
      <c r="B725" s="149"/>
      <c r="C725" s="181" t="str">
        <f>IF(L725=0,"",MAX($C$16:C724)+1)</f>
        <v/>
      </c>
      <c r="D725" s="122"/>
      <c r="E725" s="200"/>
      <c r="F725" s="201"/>
      <c r="G725" s="201"/>
      <c r="H725" s="201"/>
      <c r="I725" s="123"/>
      <c r="J725" s="201"/>
      <c r="K725" s="201"/>
      <c r="L725" s="201"/>
      <c r="M725" s="46"/>
      <c r="N725" s="108"/>
      <c r="O725" s="201"/>
      <c r="P725" s="207"/>
      <c r="Q725" s="201"/>
      <c r="R725" s="201"/>
      <c r="S725" s="145"/>
      <c r="U725" s="159" t="str">
        <f t="shared" si="48"/>
        <v/>
      </c>
      <c r="V725" s="68"/>
      <c r="W725" s="70" t="str">
        <f t="shared" si="49"/>
        <v>N</v>
      </c>
      <c r="X725" s="70">
        <f t="shared" si="50"/>
        <v>0</v>
      </c>
      <c r="Y725" s="70">
        <f t="shared" si="51"/>
        <v>0</v>
      </c>
      <c r="Z725" s="70">
        <f>IF(H725=0,0,IF(COUNTIF(Lists!$B$3:$B$203,H725)&gt;0,0,1))</f>
        <v>0</v>
      </c>
      <c r="AA725" s="70">
        <f>IF(L725=0,0,IF(COUNTIF(Lists!$D$3:$D$25,L725)&gt;0,0,1))</f>
        <v>0</v>
      </c>
      <c r="AB725" s="115">
        <f t="shared" si="52"/>
        <v>0</v>
      </c>
      <c r="AC725" s="115">
        <f t="shared" si="53"/>
        <v>0</v>
      </c>
    </row>
    <row r="726" spans="2:29" x14ac:dyDescent="0.35">
      <c r="B726" s="149"/>
      <c r="C726" s="181" t="str">
        <f>IF(L726=0,"",MAX($C$16:C725)+1)</f>
        <v/>
      </c>
      <c r="D726" s="122"/>
      <c r="E726" s="200"/>
      <c r="F726" s="201"/>
      <c r="G726" s="201"/>
      <c r="H726" s="201"/>
      <c r="I726" s="123"/>
      <c r="J726" s="201"/>
      <c r="K726" s="201"/>
      <c r="L726" s="201"/>
      <c r="M726" s="46"/>
      <c r="N726" s="108"/>
      <c r="O726" s="201"/>
      <c r="P726" s="207"/>
      <c r="Q726" s="201"/>
      <c r="R726" s="201"/>
      <c r="S726" s="145"/>
      <c r="U726" s="159" t="str">
        <f t="shared" si="48"/>
        <v/>
      </c>
      <c r="V726" s="68"/>
      <c r="W726" s="70" t="str">
        <f t="shared" si="49"/>
        <v>N</v>
      </c>
      <c r="X726" s="70">
        <f t="shared" si="50"/>
        <v>0</v>
      </c>
      <c r="Y726" s="70">
        <f t="shared" si="51"/>
        <v>0</v>
      </c>
      <c r="Z726" s="70">
        <f>IF(H726=0,0,IF(COUNTIF(Lists!$B$3:$B$203,H726)&gt;0,0,1))</f>
        <v>0</v>
      </c>
      <c r="AA726" s="70">
        <f>IF(L726=0,0,IF(COUNTIF(Lists!$D$3:$D$25,L726)&gt;0,0,1))</f>
        <v>0</v>
      </c>
      <c r="AB726" s="115">
        <f t="shared" si="52"/>
        <v>0</v>
      </c>
      <c r="AC726" s="115">
        <f t="shared" si="53"/>
        <v>0</v>
      </c>
    </row>
    <row r="727" spans="2:29" x14ac:dyDescent="0.35">
      <c r="B727" s="149"/>
      <c r="C727" s="181" t="str">
        <f>IF(L727=0,"",MAX($C$16:C726)+1)</f>
        <v/>
      </c>
      <c r="D727" s="122"/>
      <c r="E727" s="200"/>
      <c r="F727" s="201"/>
      <c r="G727" s="201"/>
      <c r="H727" s="201"/>
      <c r="I727" s="123"/>
      <c r="J727" s="201"/>
      <c r="K727" s="201"/>
      <c r="L727" s="201"/>
      <c r="M727" s="46"/>
      <c r="N727" s="108"/>
      <c r="O727" s="201"/>
      <c r="P727" s="207"/>
      <c r="Q727" s="201"/>
      <c r="R727" s="201"/>
      <c r="S727" s="145"/>
      <c r="U727" s="159" t="str">
        <f t="shared" si="48"/>
        <v/>
      </c>
      <c r="V727" s="68"/>
      <c r="W727" s="70" t="str">
        <f t="shared" si="49"/>
        <v>N</v>
      </c>
      <c r="X727" s="70">
        <f t="shared" si="50"/>
        <v>0</v>
      </c>
      <c r="Y727" s="70">
        <f t="shared" si="51"/>
        <v>0</v>
      </c>
      <c r="Z727" s="70">
        <f>IF(H727=0,0,IF(COUNTIF(Lists!$B$3:$B$203,H727)&gt;0,0,1))</f>
        <v>0</v>
      </c>
      <c r="AA727" s="70">
        <f>IF(L727=0,0,IF(COUNTIF(Lists!$D$3:$D$25,L727)&gt;0,0,1))</f>
        <v>0</v>
      </c>
      <c r="AB727" s="115">
        <f t="shared" si="52"/>
        <v>0</v>
      </c>
      <c r="AC727" s="115">
        <f t="shared" si="53"/>
        <v>0</v>
      </c>
    </row>
    <row r="728" spans="2:29" x14ac:dyDescent="0.35">
      <c r="B728" s="149"/>
      <c r="C728" s="181" t="str">
        <f>IF(L728=0,"",MAX($C$16:C727)+1)</f>
        <v/>
      </c>
      <c r="D728" s="122"/>
      <c r="E728" s="200"/>
      <c r="F728" s="201"/>
      <c r="G728" s="201"/>
      <c r="H728" s="201"/>
      <c r="I728" s="123"/>
      <c r="J728" s="201"/>
      <c r="K728" s="201"/>
      <c r="L728" s="201"/>
      <c r="M728" s="46"/>
      <c r="N728" s="108"/>
      <c r="O728" s="201"/>
      <c r="P728" s="207"/>
      <c r="Q728" s="201"/>
      <c r="R728" s="201"/>
      <c r="S728" s="145"/>
      <c r="U728" s="159" t="str">
        <f t="shared" si="48"/>
        <v/>
      </c>
      <c r="V728" s="68"/>
      <c r="W728" s="70" t="str">
        <f t="shared" si="49"/>
        <v>N</v>
      </c>
      <c r="X728" s="70">
        <f t="shared" si="50"/>
        <v>0</v>
      </c>
      <c r="Y728" s="70">
        <f t="shared" si="51"/>
        <v>0</v>
      </c>
      <c r="Z728" s="70">
        <f>IF(H728=0,0,IF(COUNTIF(Lists!$B$3:$B$203,H728)&gt;0,0,1))</f>
        <v>0</v>
      </c>
      <c r="AA728" s="70">
        <f>IF(L728=0,0,IF(COUNTIF(Lists!$D$3:$D$25,L728)&gt;0,0,1))</f>
        <v>0</v>
      </c>
      <c r="AB728" s="115">
        <f t="shared" si="52"/>
        <v>0</v>
      </c>
      <c r="AC728" s="115">
        <f t="shared" si="53"/>
        <v>0</v>
      </c>
    </row>
    <row r="729" spans="2:29" x14ac:dyDescent="0.35">
      <c r="B729" s="149"/>
      <c r="C729" s="181" t="str">
        <f>IF(L729=0,"",MAX($C$16:C728)+1)</f>
        <v/>
      </c>
      <c r="D729" s="122"/>
      <c r="E729" s="200"/>
      <c r="F729" s="201"/>
      <c r="G729" s="201"/>
      <c r="H729" s="201"/>
      <c r="I729" s="123"/>
      <c r="J729" s="201"/>
      <c r="K729" s="201"/>
      <c r="L729" s="201"/>
      <c r="M729" s="46"/>
      <c r="N729" s="108"/>
      <c r="O729" s="201"/>
      <c r="P729" s="207"/>
      <c r="Q729" s="201"/>
      <c r="R729" s="201"/>
      <c r="S729" s="145"/>
      <c r="U729" s="159" t="str">
        <f t="shared" si="48"/>
        <v/>
      </c>
      <c r="V729" s="68"/>
      <c r="W729" s="70" t="str">
        <f t="shared" si="49"/>
        <v>N</v>
      </c>
      <c r="X729" s="70">
        <f t="shared" si="50"/>
        <v>0</v>
      </c>
      <c r="Y729" s="70">
        <f t="shared" si="51"/>
        <v>0</v>
      </c>
      <c r="Z729" s="70">
        <f>IF(H729=0,0,IF(COUNTIF(Lists!$B$3:$B$203,H729)&gt;0,0,1))</f>
        <v>0</v>
      </c>
      <c r="AA729" s="70">
        <f>IF(L729=0,0,IF(COUNTIF(Lists!$D$3:$D$25,L729)&gt;0,0,1))</f>
        <v>0</v>
      </c>
      <c r="AB729" s="115">
        <f t="shared" si="52"/>
        <v>0</v>
      </c>
      <c r="AC729" s="115">
        <f t="shared" si="53"/>
        <v>0</v>
      </c>
    </row>
    <row r="730" spans="2:29" x14ac:dyDescent="0.35">
      <c r="B730" s="149"/>
      <c r="C730" s="181" t="str">
        <f>IF(L730=0,"",MAX($C$16:C729)+1)</f>
        <v/>
      </c>
      <c r="D730" s="122"/>
      <c r="E730" s="200"/>
      <c r="F730" s="201"/>
      <c r="G730" s="201"/>
      <c r="H730" s="201"/>
      <c r="I730" s="123"/>
      <c r="J730" s="201"/>
      <c r="K730" s="201"/>
      <c r="L730" s="201"/>
      <c r="M730" s="46"/>
      <c r="N730" s="108"/>
      <c r="O730" s="201"/>
      <c r="P730" s="207"/>
      <c r="Q730" s="201"/>
      <c r="R730" s="201"/>
      <c r="S730" s="145"/>
      <c r="U730" s="159" t="str">
        <f t="shared" si="48"/>
        <v/>
      </c>
      <c r="V730" s="68"/>
      <c r="W730" s="70" t="str">
        <f t="shared" si="49"/>
        <v>N</v>
      </c>
      <c r="X730" s="70">
        <f t="shared" si="50"/>
        <v>0</v>
      </c>
      <c r="Y730" s="70">
        <f t="shared" si="51"/>
        <v>0</v>
      </c>
      <c r="Z730" s="70">
        <f>IF(H730=0,0,IF(COUNTIF(Lists!$B$3:$B$203,H730)&gt;0,0,1))</f>
        <v>0</v>
      </c>
      <c r="AA730" s="70">
        <f>IF(L730=0,0,IF(COUNTIF(Lists!$D$3:$D$25,L730)&gt;0,0,1))</f>
        <v>0</v>
      </c>
      <c r="AB730" s="115">
        <f t="shared" si="52"/>
        <v>0</v>
      </c>
      <c r="AC730" s="115">
        <f t="shared" si="53"/>
        <v>0</v>
      </c>
    </row>
    <row r="731" spans="2:29" x14ac:dyDescent="0.35">
      <c r="B731" s="149"/>
      <c r="C731" s="181" t="str">
        <f>IF(L731=0,"",MAX($C$16:C730)+1)</f>
        <v/>
      </c>
      <c r="D731" s="122"/>
      <c r="E731" s="200"/>
      <c r="F731" s="201"/>
      <c r="G731" s="201"/>
      <c r="H731" s="201"/>
      <c r="I731" s="123"/>
      <c r="J731" s="201"/>
      <c r="K731" s="201"/>
      <c r="L731" s="201"/>
      <c r="M731" s="46"/>
      <c r="N731" s="108"/>
      <c r="O731" s="201"/>
      <c r="P731" s="207"/>
      <c r="Q731" s="201"/>
      <c r="R731" s="201"/>
      <c r="S731" s="145"/>
      <c r="U731" s="159" t="str">
        <f t="shared" si="48"/>
        <v/>
      </c>
      <c r="V731" s="68"/>
      <c r="W731" s="70" t="str">
        <f t="shared" si="49"/>
        <v>N</v>
      </c>
      <c r="X731" s="70">
        <f t="shared" si="50"/>
        <v>0</v>
      </c>
      <c r="Y731" s="70">
        <f t="shared" si="51"/>
        <v>0</v>
      </c>
      <c r="Z731" s="70">
        <f>IF(H731=0,0,IF(COUNTIF(Lists!$B$3:$B$203,H731)&gt;0,0,1))</f>
        <v>0</v>
      </c>
      <c r="AA731" s="70">
        <f>IF(L731=0,0,IF(COUNTIF(Lists!$D$3:$D$25,L731)&gt;0,0,1))</f>
        <v>0</v>
      </c>
      <c r="AB731" s="115">
        <f t="shared" si="52"/>
        <v>0</v>
      </c>
      <c r="AC731" s="115">
        <f t="shared" si="53"/>
        <v>0</v>
      </c>
    </row>
    <row r="732" spans="2:29" x14ac:dyDescent="0.35">
      <c r="B732" s="149"/>
      <c r="C732" s="181" t="str">
        <f>IF(L732=0,"",MAX($C$16:C731)+1)</f>
        <v/>
      </c>
      <c r="D732" s="122"/>
      <c r="E732" s="200"/>
      <c r="F732" s="201"/>
      <c r="G732" s="201"/>
      <c r="H732" s="201"/>
      <c r="I732" s="123"/>
      <c r="J732" s="201"/>
      <c r="K732" s="201"/>
      <c r="L732" s="201"/>
      <c r="M732" s="46"/>
      <c r="N732" s="108"/>
      <c r="O732" s="201"/>
      <c r="P732" s="207"/>
      <c r="Q732" s="201"/>
      <c r="R732" s="201"/>
      <c r="S732" s="145"/>
      <c r="U732" s="159" t="str">
        <f t="shared" si="48"/>
        <v/>
      </c>
      <c r="V732" s="68"/>
      <c r="W732" s="70" t="str">
        <f t="shared" si="49"/>
        <v>N</v>
      </c>
      <c r="X732" s="70">
        <f t="shared" si="50"/>
        <v>0</v>
      </c>
      <c r="Y732" s="70">
        <f t="shared" si="51"/>
        <v>0</v>
      </c>
      <c r="Z732" s="70">
        <f>IF(H732=0,0,IF(COUNTIF(Lists!$B$3:$B$203,H732)&gt;0,0,1))</f>
        <v>0</v>
      </c>
      <c r="AA732" s="70">
        <f>IF(L732=0,0,IF(COUNTIF(Lists!$D$3:$D$25,L732)&gt;0,0,1))</f>
        <v>0</v>
      </c>
      <c r="AB732" s="115">
        <f t="shared" si="52"/>
        <v>0</v>
      </c>
      <c r="AC732" s="115">
        <f t="shared" si="53"/>
        <v>0</v>
      </c>
    </row>
    <row r="733" spans="2:29" x14ac:dyDescent="0.35">
      <c r="B733" s="149"/>
      <c r="C733" s="181" t="str">
        <f>IF(L733=0,"",MAX($C$16:C732)+1)</f>
        <v/>
      </c>
      <c r="D733" s="122"/>
      <c r="E733" s="200"/>
      <c r="F733" s="201"/>
      <c r="G733" s="201"/>
      <c r="H733" s="201"/>
      <c r="I733" s="123"/>
      <c r="J733" s="201"/>
      <c r="K733" s="201"/>
      <c r="L733" s="201"/>
      <c r="M733" s="46"/>
      <c r="N733" s="108"/>
      <c r="O733" s="201"/>
      <c r="P733" s="207"/>
      <c r="Q733" s="201"/>
      <c r="R733" s="201"/>
      <c r="S733" s="145"/>
      <c r="U733" s="159" t="str">
        <f t="shared" si="48"/>
        <v/>
      </c>
      <c r="V733" s="68"/>
      <c r="W733" s="70" t="str">
        <f t="shared" si="49"/>
        <v>N</v>
      </c>
      <c r="X733" s="70">
        <f t="shared" si="50"/>
        <v>0</v>
      </c>
      <c r="Y733" s="70">
        <f t="shared" si="51"/>
        <v>0</v>
      </c>
      <c r="Z733" s="70">
        <f>IF(H733=0,0,IF(COUNTIF(Lists!$B$3:$B$203,H733)&gt;0,0,1))</f>
        <v>0</v>
      </c>
      <c r="AA733" s="70">
        <f>IF(L733=0,0,IF(COUNTIF(Lists!$D$3:$D$25,L733)&gt;0,0,1))</f>
        <v>0</v>
      </c>
      <c r="AB733" s="115">
        <f t="shared" si="52"/>
        <v>0</v>
      </c>
      <c r="AC733" s="115">
        <f t="shared" si="53"/>
        <v>0</v>
      </c>
    </row>
    <row r="734" spans="2:29" x14ac:dyDescent="0.35">
      <c r="B734" s="149"/>
      <c r="C734" s="181" t="str">
        <f>IF(L734=0,"",MAX($C$16:C733)+1)</f>
        <v/>
      </c>
      <c r="D734" s="122"/>
      <c r="E734" s="200"/>
      <c r="F734" s="201"/>
      <c r="G734" s="201"/>
      <c r="H734" s="201"/>
      <c r="I734" s="123"/>
      <c r="J734" s="201"/>
      <c r="K734" s="201"/>
      <c r="L734" s="201"/>
      <c r="M734" s="46"/>
      <c r="N734" s="108"/>
      <c r="O734" s="201"/>
      <c r="P734" s="207"/>
      <c r="Q734" s="201"/>
      <c r="R734" s="201"/>
      <c r="S734" s="145"/>
      <c r="U734" s="159" t="str">
        <f t="shared" si="48"/>
        <v/>
      </c>
      <c r="V734" s="68"/>
      <c r="W734" s="70" t="str">
        <f t="shared" si="49"/>
        <v>N</v>
      </c>
      <c r="X734" s="70">
        <f t="shared" si="50"/>
        <v>0</v>
      </c>
      <c r="Y734" s="70">
        <f t="shared" si="51"/>
        <v>0</v>
      </c>
      <c r="Z734" s="70">
        <f>IF(H734=0,0,IF(COUNTIF(Lists!$B$3:$B$203,H734)&gt;0,0,1))</f>
        <v>0</v>
      </c>
      <c r="AA734" s="70">
        <f>IF(L734=0,0,IF(COUNTIF(Lists!$D$3:$D$25,L734)&gt;0,0,1))</f>
        <v>0</v>
      </c>
      <c r="AB734" s="115">
        <f t="shared" si="52"/>
        <v>0</v>
      </c>
      <c r="AC734" s="115">
        <f t="shared" si="53"/>
        <v>0</v>
      </c>
    </row>
    <row r="735" spans="2:29" x14ac:dyDescent="0.35">
      <c r="B735" s="149"/>
      <c r="C735" s="181" t="str">
        <f>IF(L735=0,"",MAX($C$16:C734)+1)</f>
        <v/>
      </c>
      <c r="D735" s="122"/>
      <c r="E735" s="200"/>
      <c r="F735" s="201"/>
      <c r="G735" s="201"/>
      <c r="H735" s="201"/>
      <c r="I735" s="123"/>
      <c r="J735" s="201"/>
      <c r="K735" s="201"/>
      <c r="L735" s="201"/>
      <c r="M735" s="46"/>
      <c r="N735" s="108"/>
      <c r="O735" s="201"/>
      <c r="P735" s="207"/>
      <c r="Q735" s="201"/>
      <c r="R735" s="201"/>
      <c r="S735" s="145"/>
      <c r="U735" s="159" t="str">
        <f t="shared" si="48"/>
        <v/>
      </c>
      <c r="V735" s="68"/>
      <c r="W735" s="70" t="str">
        <f t="shared" si="49"/>
        <v>N</v>
      </c>
      <c r="X735" s="70">
        <f t="shared" si="50"/>
        <v>0</v>
      </c>
      <c r="Y735" s="70">
        <f t="shared" si="51"/>
        <v>0</v>
      </c>
      <c r="Z735" s="70">
        <f>IF(H735=0,0,IF(COUNTIF(Lists!$B$3:$B$203,H735)&gt;0,0,1))</f>
        <v>0</v>
      </c>
      <c r="AA735" s="70">
        <f>IF(L735=0,0,IF(COUNTIF(Lists!$D$3:$D$25,L735)&gt;0,0,1))</f>
        <v>0</v>
      </c>
      <c r="AB735" s="115">
        <f t="shared" si="52"/>
        <v>0</v>
      </c>
      <c r="AC735" s="115">
        <f t="shared" si="53"/>
        <v>0</v>
      </c>
    </row>
    <row r="736" spans="2:29" x14ac:dyDescent="0.35">
      <c r="B736" s="149"/>
      <c r="C736" s="181" t="str">
        <f>IF(L736=0,"",MAX($C$16:C735)+1)</f>
        <v/>
      </c>
      <c r="D736" s="122"/>
      <c r="E736" s="200"/>
      <c r="F736" s="201"/>
      <c r="G736" s="201"/>
      <c r="H736" s="201"/>
      <c r="I736" s="123"/>
      <c r="J736" s="201"/>
      <c r="K736" s="201"/>
      <c r="L736" s="201"/>
      <c r="M736" s="46"/>
      <c r="N736" s="108"/>
      <c r="O736" s="201"/>
      <c r="P736" s="207"/>
      <c r="Q736" s="201"/>
      <c r="R736" s="201"/>
      <c r="S736" s="145"/>
      <c r="U736" s="159" t="str">
        <f t="shared" si="48"/>
        <v/>
      </c>
      <c r="V736" s="68"/>
      <c r="W736" s="70" t="str">
        <f t="shared" si="49"/>
        <v>N</v>
      </c>
      <c r="X736" s="70">
        <f t="shared" si="50"/>
        <v>0</v>
      </c>
      <c r="Y736" s="70">
        <f t="shared" si="51"/>
        <v>0</v>
      </c>
      <c r="Z736" s="70">
        <f>IF(H736=0,0,IF(COUNTIF(Lists!$B$3:$B$203,H736)&gt;0,0,1))</f>
        <v>0</v>
      </c>
      <c r="AA736" s="70">
        <f>IF(L736=0,0,IF(COUNTIF(Lists!$D$3:$D$25,L736)&gt;0,0,1))</f>
        <v>0</v>
      </c>
      <c r="AB736" s="115">
        <f t="shared" si="52"/>
        <v>0</v>
      </c>
      <c r="AC736" s="115">
        <f t="shared" si="53"/>
        <v>0</v>
      </c>
    </row>
    <row r="737" spans="2:29" x14ac:dyDescent="0.35">
      <c r="B737" s="149"/>
      <c r="C737" s="181" t="str">
        <f>IF(L737=0,"",MAX($C$16:C736)+1)</f>
        <v/>
      </c>
      <c r="D737" s="122"/>
      <c r="E737" s="200"/>
      <c r="F737" s="201"/>
      <c r="G737" s="201"/>
      <c r="H737" s="201"/>
      <c r="I737" s="123"/>
      <c r="J737" s="201"/>
      <c r="K737" s="201"/>
      <c r="L737" s="201"/>
      <c r="M737" s="46"/>
      <c r="N737" s="108"/>
      <c r="O737" s="201"/>
      <c r="P737" s="207"/>
      <c r="Q737" s="201"/>
      <c r="R737" s="201"/>
      <c r="S737" s="145"/>
      <c r="U737" s="159" t="str">
        <f t="shared" si="48"/>
        <v/>
      </c>
      <c r="V737" s="68"/>
      <c r="W737" s="70" t="str">
        <f t="shared" si="49"/>
        <v>N</v>
      </c>
      <c r="X737" s="70">
        <f t="shared" si="50"/>
        <v>0</v>
      </c>
      <c r="Y737" s="70">
        <f t="shared" si="51"/>
        <v>0</v>
      </c>
      <c r="Z737" s="70">
        <f>IF(H737=0,0,IF(COUNTIF(Lists!$B$3:$B$203,H737)&gt;0,0,1))</f>
        <v>0</v>
      </c>
      <c r="AA737" s="70">
        <f>IF(L737=0,0,IF(COUNTIF(Lists!$D$3:$D$25,L737)&gt;0,0,1))</f>
        <v>0</v>
      </c>
      <c r="AB737" s="115">
        <f t="shared" si="52"/>
        <v>0</v>
      </c>
      <c r="AC737" s="115">
        <f t="shared" si="53"/>
        <v>0</v>
      </c>
    </row>
    <row r="738" spans="2:29" x14ac:dyDescent="0.35">
      <c r="B738" s="149"/>
      <c r="C738" s="181" t="str">
        <f>IF(L738=0,"",MAX($C$16:C737)+1)</f>
        <v/>
      </c>
      <c r="D738" s="122"/>
      <c r="E738" s="200"/>
      <c r="F738" s="201"/>
      <c r="G738" s="201"/>
      <c r="H738" s="201"/>
      <c r="I738" s="123"/>
      <c r="J738" s="201"/>
      <c r="K738" s="201"/>
      <c r="L738" s="201"/>
      <c r="M738" s="46"/>
      <c r="N738" s="108"/>
      <c r="O738" s="201"/>
      <c r="P738" s="207"/>
      <c r="Q738" s="201"/>
      <c r="R738" s="201"/>
      <c r="S738" s="145"/>
      <c r="U738" s="159" t="str">
        <f t="shared" si="48"/>
        <v/>
      </c>
      <c r="V738" s="68"/>
      <c r="W738" s="70" t="str">
        <f t="shared" si="49"/>
        <v>N</v>
      </c>
      <c r="X738" s="70">
        <f t="shared" si="50"/>
        <v>0</v>
      </c>
      <c r="Y738" s="70">
        <f t="shared" si="51"/>
        <v>0</v>
      </c>
      <c r="Z738" s="70">
        <f>IF(H738=0,0,IF(COUNTIF(Lists!$B$3:$B$203,H738)&gt;0,0,1))</f>
        <v>0</v>
      </c>
      <c r="AA738" s="70">
        <f>IF(L738=0,0,IF(COUNTIF(Lists!$D$3:$D$25,L738)&gt;0,0,1))</f>
        <v>0</v>
      </c>
      <c r="AB738" s="115">
        <f t="shared" si="52"/>
        <v>0</v>
      </c>
      <c r="AC738" s="115">
        <f t="shared" si="53"/>
        <v>0</v>
      </c>
    </row>
    <row r="739" spans="2:29" x14ac:dyDescent="0.35">
      <c r="B739" s="149"/>
      <c r="C739" s="181" t="str">
        <f>IF(L739=0,"",MAX($C$16:C738)+1)</f>
        <v/>
      </c>
      <c r="D739" s="122"/>
      <c r="E739" s="200"/>
      <c r="F739" s="201"/>
      <c r="G739" s="201"/>
      <c r="H739" s="201"/>
      <c r="I739" s="123"/>
      <c r="J739" s="201"/>
      <c r="K739" s="201"/>
      <c r="L739" s="201"/>
      <c r="M739" s="46"/>
      <c r="N739" s="108"/>
      <c r="O739" s="201"/>
      <c r="P739" s="207"/>
      <c r="Q739" s="201"/>
      <c r="R739" s="201"/>
      <c r="S739" s="145"/>
      <c r="U739" s="159" t="str">
        <f t="shared" si="48"/>
        <v/>
      </c>
      <c r="V739" s="68"/>
      <c r="W739" s="70" t="str">
        <f t="shared" si="49"/>
        <v>N</v>
      </c>
      <c r="X739" s="70">
        <f t="shared" si="50"/>
        <v>0</v>
      </c>
      <c r="Y739" s="70">
        <f t="shared" si="51"/>
        <v>0</v>
      </c>
      <c r="Z739" s="70">
        <f>IF(H739=0,0,IF(COUNTIF(Lists!$B$3:$B$203,H739)&gt;0,0,1))</f>
        <v>0</v>
      </c>
      <c r="AA739" s="70">
        <f>IF(L739=0,0,IF(COUNTIF(Lists!$D$3:$D$25,L739)&gt;0,0,1))</f>
        <v>0</v>
      </c>
      <c r="AB739" s="115">
        <f t="shared" si="52"/>
        <v>0</v>
      </c>
      <c r="AC739" s="115">
        <f t="shared" si="53"/>
        <v>0</v>
      </c>
    </row>
    <row r="740" spans="2:29" x14ac:dyDescent="0.35">
      <c r="B740" s="149"/>
      <c r="C740" s="181" t="str">
        <f>IF(L740=0,"",MAX($C$16:C739)+1)</f>
        <v/>
      </c>
      <c r="D740" s="122"/>
      <c r="E740" s="200"/>
      <c r="F740" s="201"/>
      <c r="G740" s="201"/>
      <c r="H740" s="201"/>
      <c r="I740" s="123"/>
      <c r="J740" s="201"/>
      <c r="K740" s="201"/>
      <c r="L740" s="201"/>
      <c r="M740" s="46"/>
      <c r="N740" s="108"/>
      <c r="O740" s="201"/>
      <c r="P740" s="207"/>
      <c r="Q740" s="201"/>
      <c r="R740" s="201"/>
      <c r="S740" s="145"/>
      <c r="U740" s="159" t="str">
        <f t="shared" si="48"/>
        <v/>
      </c>
      <c r="V740" s="68"/>
      <c r="W740" s="70" t="str">
        <f t="shared" si="49"/>
        <v>N</v>
      </c>
      <c r="X740" s="70">
        <f t="shared" si="50"/>
        <v>0</v>
      </c>
      <c r="Y740" s="70">
        <f t="shared" si="51"/>
        <v>0</v>
      </c>
      <c r="Z740" s="70">
        <f>IF(H740=0,0,IF(COUNTIF(Lists!$B$3:$B$203,H740)&gt;0,0,1))</f>
        <v>0</v>
      </c>
      <c r="AA740" s="70">
        <f>IF(L740=0,0,IF(COUNTIF(Lists!$D$3:$D$25,L740)&gt;0,0,1))</f>
        <v>0</v>
      </c>
      <c r="AB740" s="115">
        <f t="shared" si="52"/>
        <v>0</v>
      </c>
      <c r="AC740" s="115">
        <f t="shared" si="53"/>
        <v>0</v>
      </c>
    </row>
    <row r="741" spans="2:29" x14ac:dyDescent="0.35">
      <c r="B741" s="149"/>
      <c r="C741" s="181" t="str">
        <f>IF(L741=0,"",MAX($C$16:C740)+1)</f>
        <v/>
      </c>
      <c r="D741" s="122"/>
      <c r="E741" s="200"/>
      <c r="F741" s="201"/>
      <c r="G741" s="201"/>
      <c r="H741" s="201"/>
      <c r="I741" s="123"/>
      <c r="J741" s="201"/>
      <c r="K741" s="201"/>
      <c r="L741" s="201"/>
      <c r="M741" s="46"/>
      <c r="N741" s="108"/>
      <c r="O741" s="201"/>
      <c r="P741" s="207"/>
      <c r="Q741" s="201"/>
      <c r="R741" s="201"/>
      <c r="S741" s="145"/>
      <c r="U741" s="159" t="str">
        <f t="shared" si="48"/>
        <v/>
      </c>
      <c r="V741" s="68"/>
      <c r="W741" s="70" t="str">
        <f t="shared" si="49"/>
        <v>N</v>
      </c>
      <c r="X741" s="70">
        <f t="shared" si="50"/>
        <v>0</v>
      </c>
      <c r="Y741" s="70">
        <f t="shared" si="51"/>
        <v>0</v>
      </c>
      <c r="Z741" s="70">
        <f>IF(H741=0,0,IF(COUNTIF(Lists!$B$3:$B$203,H741)&gt;0,0,1))</f>
        <v>0</v>
      </c>
      <c r="AA741" s="70">
        <f>IF(L741=0,0,IF(COUNTIF(Lists!$D$3:$D$25,L741)&gt;0,0,1))</f>
        <v>0</v>
      </c>
      <c r="AB741" s="115">
        <f t="shared" si="52"/>
        <v>0</v>
      </c>
      <c r="AC741" s="115">
        <f t="shared" si="53"/>
        <v>0</v>
      </c>
    </row>
    <row r="742" spans="2:29" x14ac:dyDescent="0.35">
      <c r="B742" s="149"/>
      <c r="C742" s="181" t="str">
        <f>IF(L742=0,"",MAX($C$16:C741)+1)</f>
        <v/>
      </c>
      <c r="D742" s="122"/>
      <c r="E742" s="200"/>
      <c r="F742" s="201"/>
      <c r="G742" s="201"/>
      <c r="H742" s="201"/>
      <c r="I742" s="123"/>
      <c r="J742" s="201"/>
      <c r="K742" s="201"/>
      <c r="L742" s="201"/>
      <c r="M742" s="46"/>
      <c r="N742" s="108"/>
      <c r="O742" s="201"/>
      <c r="P742" s="207"/>
      <c r="Q742" s="201"/>
      <c r="R742" s="201"/>
      <c r="S742" s="145"/>
      <c r="U742" s="159" t="str">
        <f t="shared" si="48"/>
        <v/>
      </c>
      <c r="V742" s="68"/>
      <c r="W742" s="70" t="str">
        <f t="shared" si="49"/>
        <v>N</v>
      </c>
      <c r="X742" s="70">
        <f t="shared" si="50"/>
        <v>0</v>
      </c>
      <c r="Y742" s="70">
        <f t="shared" si="51"/>
        <v>0</v>
      </c>
      <c r="Z742" s="70">
        <f>IF(H742=0,0,IF(COUNTIF(Lists!$B$3:$B$203,H742)&gt;0,0,1))</f>
        <v>0</v>
      </c>
      <c r="AA742" s="70">
        <f>IF(L742=0,0,IF(COUNTIF(Lists!$D$3:$D$25,L742)&gt;0,0,1))</f>
        <v>0</v>
      </c>
      <c r="AB742" s="115">
        <f t="shared" si="52"/>
        <v>0</v>
      </c>
      <c r="AC742" s="115">
        <f t="shared" si="53"/>
        <v>0</v>
      </c>
    </row>
    <row r="743" spans="2:29" x14ac:dyDescent="0.35">
      <c r="B743" s="149"/>
      <c r="C743" s="181" t="str">
        <f>IF(L743=0,"",MAX($C$16:C742)+1)</f>
        <v/>
      </c>
      <c r="D743" s="122"/>
      <c r="E743" s="200"/>
      <c r="F743" s="201"/>
      <c r="G743" s="201"/>
      <c r="H743" s="201"/>
      <c r="I743" s="123"/>
      <c r="J743" s="201"/>
      <c r="K743" s="201"/>
      <c r="L743" s="201"/>
      <c r="M743" s="46"/>
      <c r="N743" s="108"/>
      <c r="O743" s="201"/>
      <c r="P743" s="207"/>
      <c r="Q743" s="201"/>
      <c r="R743" s="201"/>
      <c r="S743" s="145"/>
      <c r="U743" s="159" t="str">
        <f t="shared" si="48"/>
        <v/>
      </c>
      <c r="V743" s="68"/>
      <c r="W743" s="70" t="str">
        <f t="shared" si="49"/>
        <v>N</v>
      </c>
      <c r="X743" s="70">
        <f t="shared" si="50"/>
        <v>0</v>
      </c>
      <c r="Y743" s="70">
        <f t="shared" si="51"/>
        <v>0</v>
      </c>
      <c r="Z743" s="70">
        <f>IF(H743=0,0,IF(COUNTIF(Lists!$B$3:$B$203,H743)&gt;0,0,1))</f>
        <v>0</v>
      </c>
      <c r="AA743" s="70">
        <f>IF(L743=0,0,IF(COUNTIF(Lists!$D$3:$D$25,L743)&gt;0,0,1))</f>
        <v>0</v>
      </c>
      <c r="AB743" s="115">
        <f t="shared" si="52"/>
        <v>0</v>
      </c>
      <c r="AC743" s="115">
        <f t="shared" si="53"/>
        <v>0</v>
      </c>
    </row>
    <row r="744" spans="2:29" x14ac:dyDescent="0.35">
      <c r="B744" s="149"/>
      <c r="C744" s="181" t="str">
        <f>IF(L744=0,"",MAX($C$16:C743)+1)</f>
        <v/>
      </c>
      <c r="D744" s="122"/>
      <c r="E744" s="200"/>
      <c r="F744" s="201"/>
      <c r="G744" s="201"/>
      <c r="H744" s="201"/>
      <c r="I744" s="123"/>
      <c r="J744" s="201"/>
      <c r="K744" s="201"/>
      <c r="L744" s="201"/>
      <c r="M744" s="46"/>
      <c r="N744" s="108"/>
      <c r="O744" s="201"/>
      <c r="P744" s="207"/>
      <c r="Q744" s="201"/>
      <c r="R744" s="201"/>
      <c r="S744" s="145"/>
      <c r="U744" s="159" t="str">
        <f t="shared" si="48"/>
        <v/>
      </c>
      <c r="V744" s="68"/>
      <c r="W744" s="70" t="str">
        <f t="shared" si="49"/>
        <v>N</v>
      </c>
      <c r="X744" s="70">
        <f t="shared" si="50"/>
        <v>0</v>
      </c>
      <c r="Y744" s="70">
        <f t="shared" si="51"/>
        <v>0</v>
      </c>
      <c r="Z744" s="70">
        <f>IF(H744=0,0,IF(COUNTIF(Lists!$B$3:$B$203,H744)&gt;0,0,1))</f>
        <v>0</v>
      </c>
      <c r="AA744" s="70">
        <f>IF(L744=0,0,IF(COUNTIF(Lists!$D$3:$D$25,L744)&gt;0,0,1))</f>
        <v>0</v>
      </c>
      <c r="AB744" s="115">
        <f t="shared" si="52"/>
        <v>0</v>
      </c>
      <c r="AC744" s="115">
        <f t="shared" si="53"/>
        <v>0</v>
      </c>
    </row>
    <row r="745" spans="2:29" x14ac:dyDescent="0.35">
      <c r="B745" s="149"/>
      <c r="C745" s="181" t="str">
        <f>IF(L745=0,"",MAX($C$16:C744)+1)</f>
        <v/>
      </c>
      <c r="D745" s="122"/>
      <c r="E745" s="200"/>
      <c r="F745" s="201"/>
      <c r="G745" s="201"/>
      <c r="H745" s="201"/>
      <c r="I745" s="123"/>
      <c r="J745" s="201"/>
      <c r="K745" s="201"/>
      <c r="L745" s="201"/>
      <c r="M745" s="46"/>
      <c r="N745" s="108"/>
      <c r="O745" s="201"/>
      <c r="P745" s="207"/>
      <c r="Q745" s="201"/>
      <c r="R745" s="201"/>
      <c r="S745" s="145"/>
      <c r="U745" s="159" t="str">
        <f t="shared" si="48"/>
        <v/>
      </c>
      <c r="V745" s="68"/>
      <c r="W745" s="70" t="str">
        <f t="shared" si="49"/>
        <v>N</v>
      </c>
      <c r="X745" s="70">
        <f t="shared" si="50"/>
        <v>0</v>
      </c>
      <c r="Y745" s="70">
        <f t="shared" si="51"/>
        <v>0</v>
      </c>
      <c r="Z745" s="70">
        <f>IF(H745=0,0,IF(COUNTIF(Lists!$B$3:$B$203,H745)&gt;0,0,1))</f>
        <v>0</v>
      </c>
      <c r="AA745" s="70">
        <f>IF(L745=0,0,IF(COUNTIF(Lists!$D$3:$D$25,L745)&gt;0,0,1))</f>
        <v>0</v>
      </c>
      <c r="AB745" s="115">
        <f t="shared" si="52"/>
        <v>0</v>
      </c>
      <c r="AC745" s="115">
        <f t="shared" si="53"/>
        <v>0</v>
      </c>
    </row>
    <row r="746" spans="2:29" x14ac:dyDescent="0.35">
      <c r="B746" s="149"/>
      <c r="C746" s="181" t="str">
        <f>IF(L746=0,"",MAX($C$16:C745)+1)</f>
        <v/>
      </c>
      <c r="D746" s="122"/>
      <c r="E746" s="200"/>
      <c r="F746" s="201"/>
      <c r="G746" s="201"/>
      <c r="H746" s="201"/>
      <c r="I746" s="123"/>
      <c r="J746" s="201"/>
      <c r="K746" s="201"/>
      <c r="L746" s="201"/>
      <c r="M746" s="46"/>
      <c r="N746" s="108"/>
      <c r="O746" s="201"/>
      <c r="P746" s="207"/>
      <c r="Q746" s="201"/>
      <c r="R746" s="201"/>
      <c r="S746" s="145"/>
      <c r="U746" s="159" t="str">
        <f t="shared" si="48"/>
        <v/>
      </c>
      <c r="V746" s="68"/>
      <c r="W746" s="70" t="str">
        <f t="shared" si="49"/>
        <v>N</v>
      </c>
      <c r="X746" s="70">
        <f t="shared" si="50"/>
        <v>0</v>
      </c>
      <c r="Y746" s="70">
        <f t="shared" si="51"/>
        <v>0</v>
      </c>
      <c r="Z746" s="70">
        <f>IF(H746=0,0,IF(COUNTIF(Lists!$B$3:$B$203,H746)&gt;0,0,1))</f>
        <v>0</v>
      </c>
      <c r="AA746" s="70">
        <f>IF(L746=0,0,IF(COUNTIF(Lists!$D$3:$D$25,L746)&gt;0,0,1))</f>
        <v>0</v>
      </c>
      <c r="AB746" s="115">
        <f t="shared" si="52"/>
        <v>0</v>
      </c>
      <c r="AC746" s="115">
        <f t="shared" si="53"/>
        <v>0</v>
      </c>
    </row>
    <row r="747" spans="2:29" x14ac:dyDescent="0.35">
      <c r="B747" s="149"/>
      <c r="C747" s="181" t="str">
        <f>IF(L747=0,"",MAX($C$16:C746)+1)</f>
        <v/>
      </c>
      <c r="D747" s="122"/>
      <c r="E747" s="200"/>
      <c r="F747" s="201"/>
      <c r="G747" s="201"/>
      <c r="H747" s="201"/>
      <c r="I747" s="123"/>
      <c r="J747" s="201"/>
      <c r="K747" s="201"/>
      <c r="L747" s="201"/>
      <c r="M747" s="46"/>
      <c r="N747" s="108"/>
      <c r="O747" s="201"/>
      <c r="P747" s="207"/>
      <c r="Q747" s="201"/>
      <c r="R747" s="201"/>
      <c r="S747" s="145"/>
      <c r="U747" s="159" t="str">
        <f t="shared" si="48"/>
        <v/>
      </c>
      <c r="V747" s="68"/>
      <c r="W747" s="70" t="str">
        <f t="shared" si="49"/>
        <v>N</v>
      </c>
      <c r="X747" s="70">
        <f t="shared" si="50"/>
        <v>0</v>
      </c>
      <c r="Y747" s="70">
        <f t="shared" si="51"/>
        <v>0</v>
      </c>
      <c r="Z747" s="70">
        <f>IF(H747=0,0,IF(COUNTIF(Lists!$B$3:$B$203,H747)&gt;0,0,1))</f>
        <v>0</v>
      </c>
      <c r="AA747" s="70">
        <f>IF(L747=0,0,IF(COUNTIF(Lists!$D$3:$D$25,L747)&gt;0,0,1))</f>
        <v>0</v>
      </c>
      <c r="AB747" s="115">
        <f t="shared" si="52"/>
        <v>0</v>
      </c>
      <c r="AC747" s="115">
        <f t="shared" si="53"/>
        <v>0</v>
      </c>
    </row>
    <row r="748" spans="2:29" x14ac:dyDescent="0.35">
      <c r="B748" s="149"/>
      <c r="C748" s="181" t="str">
        <f>IF(L748=0,"",MAX($C$16:C747)+1)</f>
        <v/>
      </c>
      <c r="D748" s="122"/>
      <c r="E748" s="200"/>
      <c r="F748" s="201"/>
      <c r="G748" s="201"/>
      <c r="H748" s="201"/>
      <c r="I748" s="123"/>
      <c r="J748" s="201"/>
      <c r="K748" s="201"/>
      <c r="L748" s="201"/>
      <c r="M748" s="46"/>
      <c r="N748" s="108"/>
      <c r="O748" s="201"/>
      <c r="P748" s="207"/>
      <c r="Q748" s="201"/>
      <c r="R748" s="201"/>
      <c r="S748" s="145"/>
      <c r="U748" s="159" t="str">
        <f t="shared" si="48"/>
        <v/>
      </c>
      <c r="V748" s="68"/>
      <c r="W748" s="70" t="str">
        <f t="shared" si="49"/>
        <v>N</v>
      </c>
      <c r="X748" s="70">
        <f t="shared" si="50"/>
        <v>0</v>
      </c>
      <c r="Y748" s="70">
        <f t="shared" si="51"/>
        <v>0</v>
      </c>
      <c r="Z748" s="70">
        <f>IF(H748=0,0,IF(COUNTIF(Lists!$B$3:$B$203,H748)&gt;0,0,1))</f>
        <v>0</v>
      </c>
      <c r="AA748" s="70">
        <f>IF(L748=0,0,IF(COUNTIF(Lists!$D$3:$D$25,L748)&gt;0,0,1))</f>
        <v>0</v>
      </c>
      <c r="AB748" s="115">
        <f t="shared" si="52"/>
        <v>0</v>
      </c>
      <c r="AC748" s="115">
        <f t="shared" si="53"/>
        <v>0</v>
      </c>
    </row>
    <row r="749" spans="2:29" x14ac:dyDescent="0.35">
      <c r="B749" s="149"/>
      <c r="C749" s="181" t="str">
        <f>IF(L749=0,"",MAX($C$16:C748)+1)</f>
        <v/>
      </c>
      <c r="D749" s="122"/>
      <c r="E749" s="200"/>
      <c r="F749" s="201"/>
      <c r="G749" s="201"/>
      <c r="H749" s="201"/>
      <c r="I749" s="123"/>
      <c r="J749" s="201"/>
      <c r="K749" s="201"/>
      <c r="L749" s="201"/>
      <c r="M749" s="46"/>
      <c r="N749" s="108"/>
      <c r="O749" s="201"/>
      <c r="P749" s="207"/>
      <c r="Q749" s="201"/>
      <c r="R749" s="201"/>
      <c r="S749" s="145"/>
      <c r="U749" s="159" t="str">
        <f t="shared" si="48"/>
        <v/>
      </c>
      <c r="V749" s="68"/>
      <c r="W749" s="70" t="str">
        <f t="shared" si="49"/>
        <v>N</v>
      </c>
      <c r="X749" s="70">
        <f t="shared" si="50"/>
        <v>0</v>
      </c>
      <c r="Y749" s="70">
        <f t="shared" si="51"/>
        <v>0</v>
      </c>
      <c r="Z749" s="70">
        <f>IF(H749=0,0,IF(COUNTIF(Lists!$B$3:$B$203,H749)&gt;0,0,1))</f>
        <v>0</v>
      </c>
      <c r="AA749" s="70">
        <f>IF(L749=0,0,IF(COUNTIF(Lists!$D$3:$D$25,L749)&gt;0,0,1))</f>
        <v>0</v>
      </c>
      <c r="AB749" s="115">
        <f t="shared" si="52"/>
        <v>0</v>
      </c>
      <c r="AC749" s="115">
        <f t="shared" si="53"/>
        <v>0</v>
      </c>
    </row>
    <row r="750" spans="2:29" x14ac:dyDescent="0.35">
      <c r="B750" s="149"/>
      <c r="C750" s="181" t="str">
        <f>IF(L750=0,"",MAX($C$16:C749)+1)</f>
        <v/>
      </c>
      <c r="D750" s="122"/>
      <c r="E750" s="200"/>
      <c r="F750" s="201"/>
      <c r="G750" s="201"/>
      <c r="H750" s="201"/>
      <c r="I750" s="123"/>
      <c r="J750" s="201"/>
      <c r="K750" s="201"/>
      <c r="L750" s="201"/>
      <c r="M750" s="46"/>
      <c r="N750" s="108"/>
      <c r="O750" s="201"/>
      <c r="P750" s="207"/>
      <c r="Q750" s="201"/>
      <c r="R750" s="201"/>
      <c r="S750" s="145"/>
      <c r="U750" s="159" t="str">
        <f t="shared" si="48"/>
        <v/>
      </c>
      <c r="V750" s="68"/>
      <c r="W750" s="70" t="str">
        <f t="shared" si="49"/>
        <v>N</v>
      </c>
      <c r="X750" s="70">
        <f t="shared" si="50"/>
        <v>0</v>
      </c>
      <c r="Y750" s="70">
        <f t="shared" si="51"/>
        <v>0</v>
      </c>
      <c r="Z750" s="70">
        <f>IF(H750=0,0,IF(COUNTIF(Lists!$B$3:$B$203,H750)&gt;0,0,1))</f>
        <v>0</v>
      </c>
      <c r="AA750" s="70">
        <f>IF(L750=0,0,IF(COUNTIF(Lists!$D$3:$D$25,L750)&gt;0,0,1))</f>
        <v>0</v>
      </c>
      <c r="AB750" s="115">
        <f t="shared" si="52"/>
        <v>0</v>
      </c>
      <c r="AC750" s="115">
        <f t="shared" si="53"/>
        <v>0</v>
      </c>
    </row>
    <row r="751" spans="2:29" x14ac:dyDescent="0.35">
      <c r="B751" s="149"/>
      <c r="C751" s="181" t="str">
        <f>IF(L751=0,"",MAX($C$16:C750)+1)</f>
        <v/>
      </c>
      <c r="D751" s="122"/>
      <c r="E751" s="200"/>
      <c r="F751" s="201"/>
      <c r="G751" s="201"/>
      <c r="H751" s="201"/>
      <c r="I751" s="123"/>
      <c r="J751" s="201"/>
      <c r="K751" s="201"/>
      <c r="L751" s="201"/>
      <c r="M751" s="46"/>
      <c r="N751" s="108"/>
      <c r="O751" s="201"/>
      <c r="P751" s="207"/>
      <c r="Q751" s="201"/>
      <c r="R751" s="201"/>
      <c r="S751" s="145"/>
      <c r="U751" s="159" t="str">
        <f t="shared" si="48"/>
        <v/>
      </c>
      <c r="V751" s="68"/>
      <c r="W751" s="70" t="str">
        <f t="shared" si="49"/>
        <v>N</v>
      </c>
      <c r="X751" s="70">
        <f t="shared" si="50"/>
        <v>0</v>
      </c>
      <c r="Y751" s="70">
        <f t="shared" si="51"/>
        <v>0</v>
      </c>
      <c r="Z751" s="70">
        <f>IF(H751=0,0,IF(COUNTIF(Lists!$B$3:$B$203,H751)&gt;0,0,1))</f>
        <v>0</v>
      </c>
      <c r="AA751" s="70">
        <f>IF(L751=0,0,IF(COUNTIF(Lists!$D$3:$D$25,L751)&gt;0,0,1))</f>
        <v>0</v>
      </c>
      <c r="AB751" s="115">
        <f t="shared" si="52"/>
        <v>0</v>
      </c>
      <c r="AC751" s="115">
        <f t="shared" si="53"/>
        <v>0</v>
      </c>
    </row>
    <row r="752" spans="2:29" x14ac:dyDescent="0.35">
      <c r="B752" s="149"/>
      <c r="C752" s="181" t="str">
        <f>IF(L752=0,"",MAX($C$16:C751)+1)</f>
        <v/>
      </c>
      <c r="D752" s="122"/>
      <c r="E752" s="200"/>
      <c r="F752" s="201"/>
      <c r="G752" s="201"/>
      <c r="H752" s="201"/>
      <c r="I752" s="123"/>
      <c r="J752" s="201"/>
      <c r="K752" s="201"/>
      <c r="L752" s="201"/>
      <c r="M752" s="46"/>
      <c r="N752" s="108"/>
      <c r="O752" s="201"/>
      <c r="P752" s="207"/>
      <c r="Q752" s="201"/>
      <c r="R752" s="201"/>
      <c r="S752" s="145"/>
      <c r="U752" s="159" t="str">
        <f t="shared" si="48"/>
        <v/>
      </c>
      <c r="V752" s="68"/>
      <c r="W752" s="70" t="str">
        <f t="shared" si="49"/>
        <v>N</v>
      </c>
      <c r="X752" s="70">
        <f t="shared" si="50"/>
        <v>0</v>
      </c>
      <c r="Y752" s="70">
        <f t="shared" si="51"/>
        <v>0</v>
      </c>
      <c r="Z752" s="70">
        <f>IF(H752=0,0,IF(COUNTIF(Lists!$B$3:$B$203,H752)&gt;0,0,1))</f>
        <v>0</v>
      </c>
      <c r="AA752" s="70">
        <f>IF(L752=0,0,IF(COUNTIF(Lists!$D$3:$D$25,L752)&gt;0,0,1))</f>
        <v>0</v>
      </c>
      <c r="AB752" s="115">
        <f t="shared" si="52"/>
        <v>0</v>
      </c>
      <c r="AC752" s="115">
        <f t="shared" si="53"/>
        <v>0</v>
      </c>
    </row>
    <row r="753" spans="2:29" x14ac:dyDescent="0.35">
      <c r="B753" s="149"/>
      <c r="C753" s="181" t="str">
        <f>IF(L753=0,"",MAX($C$16:C752)+1)</f>
        <v/>
      </c>
      <c r="D753" s="122"/>
      <c r="E753" s="200"/>
      <c r="F753" s="201"/>
      <c r="G753" s="201"/>
      <c r="H753" s="201"/>
      <c r="I753" s="123"/>
      <c r="J753" s="201"/>
      <c r="K753" s="201"/>
      <c r="L753" s="201"/>
      <c r="M753" s="46"/>
      <c r="N753" s="108"/>
      <c r="O753" s="201"/>
      <c r="P753" s="207"/>
      <c r="Q753" s="201"/>
      <c r="R753" s="201"/>
      <c r="S753" s="145"/>
      <c r="U753" s="159" t="str">
        <f t="shared" si="48"/>
        <v/>
      </c>
      <c r="V753" s="68"/>
      <c r="W753" s="70" t="str">
        <f t="shared" si="49"/>
        <v>N</v>
      </c>
      <c r="X753" s="70">
        <f t="shared" si="50"/>
        <v>0</v>
      </c>
      <c r="Y753" s="70">
        <f t="shared" si="51"/>
        <v>0</v>
      </c>
      <c r="Z753" s="70">
        <f>IF(H753=0,0,IF(COUNTIF(Lists!$B$3:$B$203,H753)&gt;0,0,1))</f>
        <v>0</v>
      </c>
      <c r="AA753" s="70">
        <f>IF(L753=0,0,IF(COUNTIF(Lists!$D$3:$D$25,L753)&gt;0,0,1))</f>
        <v>0</v>
      </c>
      <c r="AB753" s="115">
        <f t="shared" si="52"/>
        <v>0</v>
      </c>
      <c r="AC753" s="115">
        <f t="shared" si="53"/>
        <v>0</v>
      </c>
    </row>
    <row r="754" spans="2:29" x14ac:dyDescent="0.35">
      <c r="B754" s="149"/>
      <c r="C754" s="181" t="str">
        <f>IF(L754=0,"",MAX($C$16:C753)+1)</f>
        <v/>
      </c>
      <c r="D754" s="122"/>
      <c r="E754" s="200"/>
      <c r="F754" s="201"/>
      <c r="G754" s="201"/>
      <c r="H754" s="201"/>
      <c r="I754" s="123"/>
      <c r="J754" s="201"/>
      <c r="K754" s="201"/>
      <c r="L754" s="201"/>
      <c r="M754" s="46"/>
      <c r="N754" s="108"/>
      <c r="O754" s="201"/>
      <c r="P754" s="207"/>
      <c r="Q754" s="201"/>
      <c r="R754" s="201"/>
      <c r="S754" s="145"/>
      <c r="U754" s="159" t="str">
        <f t="shared" si="48"/>
        <v/>
      </c>
      <c r="V754" s="68"/>
      <c r="W754" s="70" t="str">
        <f t="shared" si="49"/>
        <v>N</v>
      </c>
      <c r="X754" s="70">
        <f t="shared" si="50"/>
        <v>0</v>
      </c>
      <c r="Y754" s="70">
        <f t="shared" si="51"/>
        <v>0</v>
      </c>
      <c r="Z754" s="70">
        <f>IF(H754=0,0,IF(COUNTIF(Lists!$B$3:$B$203,H754)&gt;0,0,1))</f>
        <v>0</v>
      </c>
      <c r="AA754" s="70">
        <f>IF(L754=0,0,IF(COUNTIF(Lists!$D$3:$D$25,L754)&gt;0,0,1))</f>
        <v>0</v>
      </c>
      <c r="AB754" s="115">
        <f t="shared" si="52"/>
        <v>0</v>
      </c>
      <c r="AC754" s="115">
        <f t="shared" si="53"/>
        <v>0</v>
      </c>
    </row>
    <row r="755" spans="2:29" x14ac:dyDescent="0.35">
      <c r="B755" s="149"/>
      <c r="C755" s="181" t="str">
        <f>IF(L755=0,"",MAX($C$16:C754)+1)</f>
        <v/>
      </c>
      <c r="D755" s="122"/>
      <c r="E755" s="200"/>
      <c r="F755" s="201"/>
      <c r="G755" s="201"/>
      <c r="H755" s="201"/>
      <c r="I755" s="123"/>
      <c r="J755" s="201"/>
      <c r="K755" s="201"/>
      <c r="L755" s="201"/>
      <c r="M755" s="46"/>
      <c r="N755" s="108"/>
      <c r="O755" s="201"/>
      <c r="P755" s="207"/>
      <c r="Q755" s="201"/>
      <c r="R755" s="201"/>
      <c r="S755" s="145"/>
      <c r="U755" s="159" t="str">
        <f t="shared" si="48"/>
        <v/>
      </c>
      <c r="V755" s="68"/>
      <c r="W755" s="70" t="str">
        <f t="shared" si="49"/>
        <v>N</v>
      </c>
      <c r="X755" s="70">
        <f t="shared" si="50"/>
        <v>0</v>
      </c>
      <c r="Y755" s="70">
        <f t="shared" si="51"/>
        <v>0</v>
      </c>
      <c r="Z755" s="70">
        <f>IF(H755=0,0,IF(COUNTIF(Lists!$B$3:$B$203,H755)&gt;0,0,1))</f>
        <v>0</v>
      </c>
      <c r="AA755" s="70">
        <f>IF(L755=0,0,IF(COUNTIF(Lists!$D$3:$D$25,L755)&gt;0,0,1))</f>
        <v>0</v>
      </c>
      <c r="AB755" s="115">
        <f t="shared" si="52"/>
        <v>0</v>
      </c>
      <c r="AC755" s="115">
        <f t="shared" si="53"/>
        <v>0</v>
      </c>
    </row>
    <row r="756" spans="2:29" x14ac:dyDescent="0.35">
      <c r="B756" s="149"/>
      <c r="C756" s="181" t="str">
        <f>IF(L756=0,"",MAX($C$16:C755)+1)</f>
        <v/>
      </c>
      <c r="D756" s="122"/>
      <c r="E756" s="200"/>
      <c r="F756" s="201"/>
      <c r="G756" s="201"/>
      <c r="H756" s="201"/>
      <c r="I756" s="123"/>
      <c r="J756" s="201"/>
      <c r="K756" s="201"/>
      <c r="L756" s="201"/>
      <c r="M756" s="46"/>
      <c r="N756" s="108"/>
      <c r="O756" s="201"/>
      <c r="P756" s="207"/>
      <c r="Q756" s="201"/>
      <c r="R756" s="201"/>
      <c r="S756" s="145"/>
      <c r="U756" s="159" t="str">
        <f t="shared" ref="U756:U819" si="54">IF(SUM(X756:AC756)&gt;0,"ROW INCOMPLETE OR INVALID DATA ENTERED; ENTER/EDIT DATA IN REQUIRED FIELDS","")</f>
        <v/>
      </c>
      <c r="V756" s="68"/>
      <c r="W756" s="70" t="str">
        <f t="shared" ref="W756:W819" si="55">IF(C756="","N","Y")</f>
        <v>N</v>
      </c>
      <c r="X756" s="70">
        <f t="shared" ref="X756:X819" si="56">IF(C756="",0,IF(OR(D756=0,E756=0,J756,K756=0,F756=0,G756=0,H756=0,I756=0,L756=0,M756=0,N756=0,O756=0,P756=0,Q756=0,R756=0),1,0))</f>
        <v>0</v>
      </c>
      <c r="Y756" s="70">
        <f t="shared" ref="Y756:Y819" si="57">IF(OR(D756=0,AND(D756&gt;=StartDate,D756&lt;=EndDate)),0,1)</f>
        <v>0</v>
      </c>
      <c r="Z756" s="70">
        <f>IF(H756=0,0,IF(COUNTIF(Lists!$B$3:$B$203,H756)&gt;0,0,1))</f>
        <v>0</v>
      </c>
      <c r="AA756" s="70">
        <f>IF(L756=0,0,IF(COUNTIF(Lists!$D$3:$D$25,L756)&gt;0,0,1))</f>
        <v>0</v>
      </c>
      <c r="AB756" s="115">
        <f t="shared" ref="AB756:AB819" si="58">IF(Q756=0,0,IF(COUNTIF(TransactionType,Q756)&gt;0,0,1))</f>
        <v>0</v>
      </c>
      <c r="AC756" s="115">
        <f t="shared" ref="AC756:AC819" si="59">IF(R756=0,0,IF(OR(COUNTIF(NewIntendedUses,R756)&gt;0,COUNTIF(UsedIntendedUses,R756)&gt;0),0,1))</f>
        <v>0</v>
      </c>
    </row>
    <row r="757" spans="2:29" x14ac:dyDescent="0.35">
      <c r="B757" s="149"/>
      <c r="C757" s="181" t="str">
        <f>IF(L757=0,"",MAX($C$16:C756)+1)</f>
        <v/>
      </c>
      <c r="D757" s="122"/>
      <c r="E757" s="200"/>
      <c r="F757" s="201"/>
      <c r="G757" s="201"/>
      <c r="H757" s="201"/>
      <c r="I757" s="123"/>
      <c r="J757" s="201"/>
      <c r="K757" s="201"/>
      <c r="L757" s="201"/>
      <c r="M757" s="46"/>
      <c r="N757" s="108"/>
      <c r="O757" s="201"/>
      <c r="P757" s="207"/>
      <c r="Q757" s="201"/>
      <c r="R757" s="201"/>
      <c r="S757" s="145"/>
      <c r="U757" s="159" t="str">
        <f t="shared" si="54"/>
        <v/>
      </c>
      <c r="V757" s="68"/>
      <c r="W757" s="70" t="str">
        <f t="shared" si="55"/>
        <v>N</v>
      </c>
      <c r="X757" s="70">
        <f t="shared" si="56"/>
        <v>0</v>
      </c>
      <c r="Y757" s="70">
        <f t="shared" si="57"/>
        <v>0</v>
      </c>
      <c r="Z757" s="70">
        <f>IF(H757=0,0,IF(COUNTIF(Lists!$B$3:$B$203,H757)&gt;0,0,1))</f>
        <v>0</v>
      </c>
      <c r="AA757" s="70">
        <f>IF(L757=0,0,IF(COUNTIF(Lists!$D$3:$D$25,L757)&gt;0,0,1))</f>
        <v>0</v>
      </c>
      <c r="AB757" s="115">
        <f t="shared" si="58"/>
        <v>0</v>
      </c>
      <c r="AC757" s="115">
        <f t="shared" si="59"/>
        <v>0</v>
      </c>
    </row>
    <row r="758" spans="2:29" x14ac:dyDescent="0.35">
      <c r="B758" s="149"/>
      <c r="C758" s="181" t="str">
        <f>IF(L758=0,"",MAX($C$16:C757)+1)</f>
        <v/>
      </c>
      <c r="D758" s="122"/>
      <c r="E758" s="200"/>
      <c r="F758" s="201"/>
      <c r="G758" s="201"/>
      <c r="H758" s="201"/>
      <c r="I758" s="123"/>
      <c r="J758" s="201"/>
      <c r="K758" s="201"/>
      <c r="L758" s="201"/>
      <c r="M758" s="46"/>
      <c r="N758" s="108"/>
      <c r="O758" s="201"/>
      <c r="P758" s="207"/>
      <c r="Q758" s="201"/>
      <c r="R758" s="201"/>
      <c r="S758" s="145"/>
      <c r="U758" s="159" t="str">
        <f t="shared" si="54"/>
        <v/>
      </c>
      <c r="V758" s="68"/>
      <c r="W758" s="70" t="str">
        <f t="shared" si="55"/>
        <v>N</v>
      </c>
      <c r="X758" s="70">
        <f t="shared" si="56"/>
        <v>0</v>
      </c>
      <c r="Y758" s="70">
        <f t="shared" si="57"/>
        <v>0</v>
      </c>
      <c r="Z758" s="70">
        <f>IF(H758=0,0,IF(COUNTIF(Lists!$B$3:$B$203,H758)&gt;0,0,1))</f>
        <v>0</v>
      </c>
      <c r="AA758" s="70">
        <f>IF(L758=0,0,IF(COUNTIF(Lists!$D$3:$D$25,L758)&gt;0,0,1))</f>
        <v>0</v>
      </c>
      <c r="AB758" s="115">
        <f t="shared" si="58"/>
        <v>0</v>
      </c>
      <c r="AC758" s="115">
        <f t="shared" si="59"/>
        <v>0</v>
      </c>
    </row>
    <row r="759" spans="2:29" x14ac:dyDescent="0.35">
      <c r="B759" s="149"/>
      <c r="C759" s="181" t="str">
        <f>IF(L759=0,"",MAX($C$16:C758)+1)</f>
        <v/>
      </c>
      <c r="D759" s="122"/>
      <c r="E759" s="200"/>
      <c r="F759" s="201"/>
      <c r="G759" s="201"/>
      <c r="H759" s="201"/>
      <c r="I759" s="123"/>
      <c r="J759" s="201"/>
      <c r="K759" s="201"/>
      <c r="L759" s="201"/>
      <c r="M759" s="46"/>
      <c r="N759" s="108"/>
      <c r="O759" s="201"/>
      <c r="P759" s="207"/>
      <c r="Q759" s="201"/>
      <c r="R759" s="201"/>
      <c r="S759" s="145"/>
      <c r="U759" s="159" t="str">
        <f t="shared" si="54"/>
        <v/>
      </c>
      <c r="V759" s="68"/>
      <c r="W759" s="70" t="str">
        <f t="shared" si="55"/>
        <v>N</v>
      </c>
      <c r="X759" s="70">
        <f t="shared" si="56"/>
        <v>0</v>
      </c>
      <c r="Y759" s="70">
        <f t="shared" si="57"/>
        <v>0</v>
      </c>
      <c r="Z759" s="70">
        <f>IF(H759=0,0,IF(COUNTIF(Lists!$B$3:$B$203,H759)&gt;0,0,1))</f>
        <v>0</v>
      </c>
      <c r="AA759" s="70">
        <f>IF(L759=0,0,IF(COUNTIF(Lists!$D$3:$D$25,L759)&gt;0,0,1))</f>
        <v>0</v>
      </c>
      <c r="AB759" s="115">
        <f t="shared" si="58"/>
        <v>0</v>
      </c>
      <c r="AC759" s="115">
        <f t="shared" si="59"/>
        <v>0</v>
      </c>
    </row>
    <row r="760" spans="2:29" x14ac:dyDescent="0.35">
      <c r="B760" s="149"/>
      <c r="C760" s="181" t="str">
        <f>IF(L760=0,"",MAX($C$16:C759)+1)</f>
        <v/>
      </c>
      <c r="D760" s="122"/>
      <c r="E760" s="200"/>
      <c r="F760" s="201"/>
      <c r="G760" s="201"/>
      <c r="H760" s="201"/>
      <c r="I760" s="123"/>
      <c r="J760" s="201"/>
      <c r="K760" s="201"/>
      <c r="L760" s="201"/>
      <c r="M760" s="46"/>
      <c r="N760" s="108"/>
      <c r="O760" s="201"/>
      <c r="P760" s="207"/>
      <c r="Q760" s="201"/>
      <c r="R760" s="201"/>
      <c r="S760" s="145"/>
      <c r="U760" s="159" t="str">
        <f t="shared" si="54"/>
        <v/>
      </c>
      <c r="V760" s="68"/>
      <c r="W760" s="70" t="str">
        <f t="shared" si="55"/>
        <v>N</v>
      </c>
      <c r="X760" s="70">
        <f t="shared" si="56"/>
        <v>0</v>
      </c>
      <c r="Y760" s="70">
        <f t="shared" si="57"/>
        <v>0</v>
      </c>
      <c r="Z760" s="70">
        <f>IF(H760=0,0,IF(COUNTIF(Lists!$B$3:$B$203,H760)&gt;0,0,1))</f>
        <v>0</v>
      </c>
      <c r="AA760" s="70">
        <f>IF(L760=0,0,IF(COUNTIF(Lists!$D$3:$D$25,L760)&gt;0,0,1))</f>
        <v>0</v>
      </c>
      <c r="AB760" s="115">
        <f t="shared" si="58"/>
        <v>0</v>
      </c>
      <c r="AC760" s="115">
        <f t="shared" si="59"/>
        <v>0</v>
      </c>
    </row>
    <row r="761" spans="2:29" x14ac:dyDescent="0.35">
      <c r="B761" s="149"/>
      <c r="C761" s="181" t="str">
        <f>IF(L761=0,"",MAX($C$16:C760)+1)</f>
        <v/>
      </c>
      <c r="D761" s="122"/>
      <c r="E761" s="200"/>
      <c r="F761" s="201"/>
      <c r="G761" s="201"/>
      <c r="H761" s="201"/>
      <c r="I761" s="123"/>
      <c r="J761" s="201"/>
      <c r="K761" s="201"/>
      <c r="L761" s="201"/>
      <c r="M761" s="46"/>
      <c r="N761" s="108"/>
      <c r="O761" s="201"/>
      <c r="P761" s="207"/>
      <c r="Q761" s="201"/>
      <c r="R761" s="201"/>
      <c r="S761" s="145"/>
      <c r="U761" s="159" t="str">
        <f t="shared" si="54"/>
        <v/>
      </c>
      <c r="V761" s="68"/>
      <c r="W761" s="70" t="str">
        <f t="shared" si="55"/>
        <v>N</v>
      </c>
      <c r="X761" s="70">
        <f t="shared" si="56"/>
        <v>0</v>
      </c>
      <c r="Y761" s="70">
        <f t="shared" si="57"/>
        <v>0</v>
      </c>
      <c r="Z761" s="70">
        <f>IF(H761=0,0,IF(COUNTIF(Lists!$B$3:$B$203,H761)&gt;0,0,1))</f>
        <v>0</v>
      </c>
      <c r="AA761" s="70">
        <f>IF(L761=0,0,IF(COUNTIF(Lists!$D$3:$D$25,L761)&gt;0,0,1))</f>
        <v>0</v>
      </c>
      <c r="AB761" s="115">
        <f t="shared" si="58"/>
        <v>0</v>
      </c>
      <c r="AC761" s="115">
        <f t="shared" si="59"/>
        <v>0</v>
      </c>
    </row>
    <row r="762" spans="2:29" x14ac:dyDescent="0.35">
      <c r="B762" s="149"/>
      <c r="C762" s="181" t="str">
        <f>IF(L762=0,"",MAX($C$16:C761)+1)</f>
        <v/>
      </c>
      <c r="D762" s="122"/>
      <c r="E762" s="200"/>
      <c r="F762" s="201"/>
      <c r="G762" s="201"/>
      <c r="H762" s="201"/>
      <c r="I762" s="123"/>
      <c r="J762" s="201"/>
      <c r="K762" s="201"/>
      <c r="L762" s="201"/>
      <c r="M762" s="46"/>
      <c r="N762" s="108"/>
      <c r="O762" s="201"/>
      <c r="P762" s="207"/>
      <c r="Q762" s="201"/>
      <c r="R762" s="201"/>
      <c r="S762" s="145"/>
      <c r="U762" s="159" t="str">
        <f t="shared" si="54"/>
        <v/>
      </c>
      <c r="V762" s="68"/>
      <c r="W762" s="70" t="str">
        <f t="shared" si="55"/>
        <v>N</v>
      </c>
      <c r="X762" s="70">
        <f t="shared" si="56"/>
        <v>0</v>
      </c>
      <c r="Y762" s="70">
        <f t="shared" si="57"/>
        <v>0</v>
      </c>
      <c r="Z762" s="70">
        <f>IF(H762=0,0,IF(COUNTIF(Lists!$B$3:$B$203,H762)&gt;0,0,1))</f>
        <v>0</v>
      </c>
      <c r="AA762" s="70">
        <f>IF(L762=0,0,IF(COUNTIF(Lists!$D$3:$D$25,L762)&gt;0,0,1))</f>
        <v>0</v>
      </c>
      <c r="AB762" s="115">
        <f t="shared" si="58"/>
        <v>0</v>
      </c>
      <c r="AC762" s="115">
        <f t="shared" si="59"/>
        <v>0</v>
      </c>
    </row>
    <row r="763" spans="2:29" x14ac:dyDescent="0.35">
      <c r="B763" s="149"/>
      <c r="C763" s="181" t="str">
        <f>IF(L763=0,"",MAX($C$16:C762)+1)</f>
        <v/>
      </c>
      <c r="D763" s="122"/>
      <c r="E763" s="200"/>
      <c r="F763" s="201"/>
      <c r="G763" s="201"/>
      <c r="H763" s="201"/>
      <c r="I763" s="123"/>
      <c r="J763" s="201"/>
      <c r="K763" s="201"/>
      <c r="L763" s="201"/>
      <c r="M763" s="46"/>
      <c r="N763" s="108"/>
      <c r="O763" s="201"/>
      <c r="P763" s="207"/>
      <c r="Q763" s="201"/>
      <c r="R763" s="201"/>
      <c r="S763" s="145"/>
      <c r="U763" s="159" t="str">
        <f t="shared" si="54"/>
        <v/>
      </c>
      <c r="V763" s="68"/>
      <c r="W763" s="70" t="str">
        <f t="shared" si="55"/>
        <v>N</v>
      </c>
      <c r="X763" s="70">
        <f t="shared" si="56"/>
        <v>0</v>
      </c>
      <c r="Y763" s="70">
        <f t="shared" si="57"/>
        <v>0</v>
      </c>
      <c r="Z763" s="70">
        <f>IF(H763=0,0,IF(COUNTIF(Lists!$B$3:$B$203,H763)&gt;0,0,1))</f>
        <v>0</v>
      </c>
      <c r="AA763" s="70">
        <f>IF(L763=0,0,IF(COUNTIF(Lists!$D$3:$D$25,L763)&gt;0,0,1))</f>
        <v>0</v>
      </c>
      <c r="AB763" s="115">
        <f t="shared" si="58"/>
        <v>0</v>
      </c>
      <c r="AC763" s="115">
        <f t="shared" si="59"/>
        <v>0</v>
      </c>
    </row>
    <row r="764" spans="2:29" x14ac:dyDescent="0.35">
      <c r="B764" s="149"/>
      <c r="C764" s="181" t="str">
        <f>IF(L764=0,"",MAX($C$16:C763)+1)</f>
        <v/>
      </c>
      <c r="D764" s="122"/>
      <c r="E764" s="200"/>
      <c r="F764" s="201"/>
      <c r="G764" s="201"/>
      <c r="H764" s="201"/>
      <c r="I764" s="123"/>
      <c r="J764" s="201"/>
      <c r="K764" s="201"/>
      <c r="L764" s="201"/>
      <c r="M764" s="46"/>
      <c r="N764" s="108"/>
      <c r="O764" s="201"/>
      <c r="P764" s="207"/>
      <c r="Q764" s="201"/>
      <c r="R764" s="201"/>
      <c r="S764" s="145"/>
      <c r="U764" s="159" t="str">
        <f t="shared" si="54"/>
        <v/>
      </c>
      <c r="V764" s="68"/>
      <c r="W764" s="70" t="str">
        <f t="shared" si="55"/>
        <v>N</v>
      </c>
      <c r="X764" s="70">
        <f t="shared" si="56"/>
        <v>0</v>
      </c>
      <c r="Y764" s="70">
        <f t="shared" si="57"/>
        <v>0</v>
      </c>
      <c r="Z764" s="70">
        <f>IF(H764=0,0,IF(COUNTIF(Lists!$B$3:$B$203,H764)&gt;0,0,1))</f>
        <v>0</v>
      </c>
      <c r="AA764" s="70">
        <f>IF(L764=0,0,IF(COUNTIF(Lists!$D$3:$D$25,L764)&gt;0,0,1))</f>
        <v>0</v>
      </c>
      <c r="AB764" s="115">
        <f t="shared" si="58"/>
        <v>0</v>
      </c>
      <c r="AC764" s="115">
        <f t="shared" si="59"/>
        <v>0</v>
      </c>
    </row>
    <row r="765" spans="2:29" x14ac:dyDescent="0.35">
      <c r="B765" s="149"/>
      <c r="C765" s="181" t="str">
        <f>IF(L765=0,"",MAX($C$16:C764)+1)</f>
        <v/>
      </c>
      <c r="D765" s="122"/>
      <c r="E765" s="200"/>
      <c r="F765" s="201"/>
      <c r="G765" s="201"/>
      <c r="H765" s="201"/>
      <c r="I765" s="123"/>
      <c r="J765" s="201"/>
      <c r="K765" s="201"/>
      <c r="L765" s="201"/>
      <c r="M765" s="46"/>
      <c r="N765" s="108"/>
      <c r="O765" s="201"/>
      <c r="P765" s="207"/>
      <c r="Q765" s="201"/>
      <c r="R765" s="201"/>
      <c r="S765" s="145"/>
      <c r="U765" s="159" t="str">
        <f t="shared" si="54"/>
        <v/>
      </c>
      <c r="V765" s="68"/>
      <c r="W765" s="70" t="str">
        <f t="shared" si="55"/>
        <v>N</v>
      </c>
      <c r="X765" s="70">
        <f t="shared" si="56"/>
        <v>0</v>
      </c>
      <c r="Y765" s="70">
        <f t="shared" si="57"/>
        <v>0</v>
      </c>
      <c r="Z765" s="70">
        <f>IF(H765=0,0,IF(COUNTIF(Lists!$B$3:$B$203,H765)&gt;0,0,1))</f>
        <v>0</v>
      </c>
      <c r="AA765" s="70">
        <f>IF(L765=0,0,IF(COUNTIF(Lists!$D$3:$D$25,L765)&gt;0,0,1))</f>
        <v>0</v>
      </c>
      <c r="AB765" s="115">
        <f t="shared" si="58"/>
        <v>0</v>
      </c>
      <c r="AC765" s="115">
        <f t="shared" si="59"/>
        <v>0</v>
      </c>
    </row>
    <row r="766" spans="2:29" x14ac:dyDescent="0.35">
      <c r="B766" s="149"/>
      <c r="C766" s="181" t="str">
        <f>IF(L766=0,"",MAX($C$16:C765)+1)</f>
        <v/>
      </c>
      <c r="D766" s="122"/>
      <c r="E766" s="200"/>
      <c r="F766" s="201"/>
      <c r="G766" s="201"/>
      <c r="H766" s="201"/>
      <c r="I766" s="123"/>
      <c r="J766" s="201"/>
      <c r="K766" s="201"/>
      <c r="L766" s="201"/>
      <c r="M766" s="46"/>
      <c r="N766" s="108"/>
      <c r="O766" s="201"/>
      <c r="P766" s="207"/>
      <c r="Q766" s="201"/>
      <c r="R766" s="201"/>
      <c r="S766" s="145"/>
      <c r="U766" s="159" t="str">
        <f t="shared" si="54"/>
        <v/>
      </c>
      <c r="V766" s="68"/>
      <c r="W766" s="70" t="str">
        <f t="shared" si="55"/>
        <v>N</v>
      </c>
      <c r="X766" s="70">
        <f t="shared" si="56"/>
        <v>0</v>
      </c>
      <c r="Y766" s="70">
        <f t="shared" si="57"/>
        <v>0</v>
      </c>
      <c r="Z766" s="70">
        <f>IF(H766=0,0,IF(COUNTIF(Lists!$B$3:$B$203,H766)&gt;0,0,1))</f>
        <v>0</v>
      </c>
      <c r="AA766" s="70">
        <f>IF(L766=0,0,IF(COUNTIF(Lists!$D$3:$D$25,L766)&gt;0,0,1))</f>
        <v>0</v>
      </c>
      <c r="AB766" s="115">
        <f t="shared" si="58"/>
        <v>0</v>
      </c>
      <c r="AC766" s="115">
        <f t="shared" si="59"/>
        <v>0</v>
      </c>
    </row>
    <row r="767" spans="2:29" x14ac:dyDescent="0.35">
      <c r="B767" s="149"/>
      <c r="C767" s="181" t="str">
        <f>IF(L767=0,"",MAX($C$16:C766)+1)</f>
        <v/>
      </c>
      <c r="D767" s="122"/>
      <c r="E767" s="200"/>
      <c r="F767" s="201"/>
      <c r="G767" s="201"/>
      <c r="H767" s="201"/>
      <c r="I767" s="123"/>
      <c r="J767" s="201"/>
      <c r="K767" s="201"/>
      <c r="L767" s="201"/>
      <c r="M767" s="46"/>
      <c r="N767" s="108"/>
      <c r="O767" s="201"/>
      <c r="P767" s="207"/>
      <c r="Q767" s="201"/>
      <c r="R767" s="201"/>
      <c r="S767" s="145"/>
      <c r="U767" s="159" t="str">
        <f t="shared" si="54"/>
        <v/>
      </c>
      <c r="V767" s="68"/>
      <c r="W767" s="70" t="str">
        <f t="shared" si="55"/>
        <v>N</v>
      </c>
      <c r="X767" s="70">
        <f t="shared" si="56"/>
        <v>0</v>
      </c>
      <c r="Y767" s="70">
        <f t="shared" si="57"/>
        <v>0</v>
      </c>
      <c r="Z767" s="70">
        <f>IF(H767=0,0,IF(COUNTIF(Lists!$B$3:$B$203,H767)&gt;0,0,1))</f>
        <v>0</v>
      </c>
      <c r="AA767" s="70">
        <f>IF(L767=0,0,IF(COUNTIF(Lists!$D$3:$D$25,L767)&gt;0,0,1))</f>
        <v>0</v>
      </c>
      <c r="AB767" s="115">
        <f t="shared" si="58"/>
        <v>0</v>
      </c>
      <c r="AC767" s="115">
        <f t="shared" si="59"/>
        <v>0</v>
      </c>
    </row>
    <row r="768" spans="2:29" x14ac:dyDescent="0.35">
      <c r="B768" s="149"/>
      <c r="C768" s="181" t="str">
        <f>IF(L768=0,"",MAX($C$16:C767)+1)</f>
        <v/>
      </c>
      <c r="D768" s="122"/>
      <c r="E768" s="200"/>
      <c r="F768" s="201"/>
      <c r="G768" s="201"/>
      <c r="H768" s="201"/>
      <c r="I768" s="123"/>
      <c r="J768" s="201"/>
      <c r="K768" s="201"/>
      <c r="L768" s="201"/>
      <c r="M768" s="46"/>
      <c r="N768" s="108"/>
      <c r="O768" s="201"/>
      <c r="P768" s="207"/>
      <c r="Q768" s="201"/>
      <c r="R768" s="201"/>
      <c r="S768" s="145"/>
      <c r="U768" s="159" t="str">
        <f t="shared" si="54"/>
        <v/>
      </c>
      <c r="V768" s="68"/>
      <c r="W768" s="70" t="str">
        <f t="shared" si="55"/>
        <v>N</v>
      </c>
      <c r="X768" s="70">
        <f t="shared" si="56"/>
        <v>0</v>
      </c>
      <c r="Y768" s="70">
        <f t="shared" si="57"/>
        <v>0</v>
      </c>
      <c r="Z768" s="70">
        <f>IF(H768=0,0,IF(COUNTIF(Lists!$B$3:$B$203,H768)&gt;0,0,1))</f>
        <v>0</v>
      </c>
      <c r="AA768" s="70">
        <f>IF(L768=0,0,IF(COUNTIF(Lists!$D$3:$D$25,L768)&gt;0,0,1))</f>
        <v>0</v>
      </c>
      <c r="AB768" s="115">
        <f t="shared" si="58"/>
        <v>0</v>
      </c>
      <c r="AC768" s="115">
        <f t="shared" si="59"/>
        <v>0</v>
      </c>
    </row>
    <row r="769" spans="2:29" x14ac:dyDescent="0.35">
      <c r="B769" s="149"/>
      <c r="C769" s="181" t="str">
        <f>IF(L769=0,"",MAX($C$16:C768)+1)</f>
        <v/>
      </c>
      <c r="D769" s="122"/>
      <c r="E769" s="200"/>
      <c r="F769" s="201"/>
      <c r="G769" s="201"/>
      <c r="H769" s="201"/>
      <c r="I769" s="123"/>
      <c r="J769" s="201"/>
      <c r="K769" s="201"/>
      <c r="L769" s="201"/>
      <c r="M769" s="46"/>
      <c r="N769" s="108"/>
      <c r="O769" s="201"/>
      <c r="P769" s="207"/>
      <c r="Q769" s="201"/>
      <c r="R769" s="201"/>
      <c r="S769" s="145"/>
      <c r="U769" s="159" t="str">
        <f t="shared" si="54"/>
        <v/>
      </c>
      <c r="V769" s="68"/>
      <c r="W769" s="70" t="str">
        <f t="shared" si="55"/>
        <v>N</v>
      </c>
      <c r="X769" s="70">
        <f t="shared" si="56"/>
        <v>0</v>
      </c>
      <c r="Y769" s="70">
        <f t="shared" si="57"/>
        <v>0</v>
      </c>
      <c r="Z769" s="70">
        <f>IF(H769=0,0,IF(COUNTIF(Lists!$B$3:$B$203,H769)&gt;0,0,1))</f>
        <v>0</v>
      </c>
      <c r="AA769" s="70">
        <f>IF(L769=0,0,IF(COUNTIF(Lists!$D$3:$D$25,L769)&gt;0,0,1))</f>
        <v>0</v>
      </c>
      <c r="AB769" s="115">
        <f t="shared" si="58"/>
        <v>0</v>
      </c>
      <c r="AC769" s="115">
        <f t="shared" si="59"/>
        <v>0</v>
      </c>
    </row>
    <row r="770" spans="2:29" x14ac:dyDescent="0.35">
      <c r="B770" s="149"/>
      <c r="C770" s="181" t="str">
        <f>IF(L770=0,"",MAX($C$16:C769)+1)</f>
        <v/>
      </c>
      <c r="D770" s="122"/>
      <c r="E770" s="200"/>
      <c r="F770" s="201"/>
      <c r="G770" s="201"/>
      <c r="H770" s="201"/>
      <c r="I770" s="123"/>
      <c r="J770" s="201"/>
      <c r="K770" s="201"/>
      <c r="L770" s="201"/>
      <c r="M770" s="46"/>
      <c r="N770" s="108"/>
      <c r="O770" s="201"/>
      <c r="P770" s="207"/>
      <c r="Q770" s="201"/>
      <c r="R770" s="201"/>
      <c r="S770" s="145"/>
      <c r="U770" s="159" t="str">
        <f t="shared" si="54"/>
        <v/>
      </c>
      <c r="V770" s="68"/>
      <c r="W770" s="70" t="str">
        <f t="shared" si="55"/>
        <v>N</v>
      </c>
      <c r="X770" s="70">
        <f t="shared" si="56"/>
        <v>0</v>
      </c>
      <c r="Y770" s="70">
        <f t="shared" si="57"/>
        <v>0</v>
      </c>
      <c r="Z770" s="70">
        <f>IF(H770=0,0,IF(COUNTIF(Lists!$B$3:$B$203,H770)&gt;0,0,1))</f>
        <v>0</v>
      </c>
      <c r="AA770" s="70">
        <f>IF(L770=0,0,IF(COUNTIF(Lists!$D$3:$D$25,L770)&gt;0,0,1))</f>
        <v>0</v>
      </c>
      <c r="AB770" s="115">
        <f t="shared" si="58"/>
        <v>0</v>
      </c>
      <c r="AC770" s="115">
        <f t="shared" si="59"/>
        <v>0</v>
      </c>
    </row>
    <row r="771" spans="2:29" x14ac:dyDescent="0.35">
      <c r="B771" s="149"/>
      <c r="C771" s="181" t="str">
        <f>IF(L771=0,"",MAX($C$16:C770)+1)</f>
        <v/>
      </c>
      <c r="D771" s="122"/>
      <c r="E771" s="200"/>
      <c r="F771" s="201"/>
      <c r="G771" s="201"/>
      <c r="H771" s="201"/>
      <c r="I771" s="123"/>
      <c r="J771" s="201"/>
      <c r="K771" s="201"/>
      <c r="L771" s="201"/>
      <c r="M771" s="46"/>
      <c r="N771" s="108"/>
      <c r="O771" s="201"/>
      <c r="P771" s="207"/>
      <c r="Q771" s="201"/>
      <c r="R771" s="201"/>
      <c r="S771" s="145"/>
      <c r="U771" s="159" t="str">
        <f t="shared" si="54"/>
        <v/>
      </c>
      <c r="V771" s="68"/>
      <c r="W771" s="70" t="str">
        <f t="shared" si="55"/>
        <v>N</v>
      </c>
      <c r="X771" s="70">
        <f t="shared" si="56"/>
        <v>0</v>
      </c>
      <c r="Y771" s="70">
        <f t="shared" si="57"/>
        <v>0</v>
      </c>
      <c r="Z771" s="70">
        <f>IF(H771=0,0,IF(COUNTIF(Lists!$B$3:$B$203,H771)&gt;0,0,1))</f>
        <v>0</v>
      </c>
      <c r="AA771" s="70">
        <f>IF(L771=0,0,IF(COUNTIF(Lists!$D$3:$D$25,L771)&gt;0,0,1))</f>
        <v>0</v>
      </c>
      <c r="AB771" s="115">
        <f t="shared" si="58"/>
        <v>0</v>
      </c>
      <c r="AC771" s="115">
        <f t="shared" si="59"/>
        <v>0</v>
      </c>
    </row>
    <row r="772" spans="2:29" x14ac:dyDescent="0.35">
      <c r="B772" s="149"/>
      <c r="C772" s="181" t="str">
        <f>IF(L772=0,"",MAX($C$16:C771)+1)</f>
        <v/>
      </c>
      <c r="D772" s="122"/>
      <c r="E772" s="200"/>
      <c r="F772" s="201"/>
      <c r="G772" s="201"/>
      <c r="H772" s="201"/>
      <c r="I772" s="123"/>
      <c r="J772" s="201"/>
      <c r="K772" s="201"/>
      <c r="L772" s="201"/>
      <c r="M772" s="46"/>
      <c r="N772" s="108"/>
      <c r="O772" s="201"/>
      <c r="P772" s="207"/>
      <c r="Q772" s="201"/>
      <c r="R772" s="201"/>
      <c r="S772" s="145"/>
      <c r="U772" s="159" t="str">
        <f t="shared" si="54"/>
        <v/>
      </c>
      <c r="V772" s="68"/>
      <c r="W772" s="70" t="str">
        <f t="shared" si="55"/>
        <v>N</v>
      </c>
      <c r="X772" s="70">
        <f t="shared" si="56"/>
        <v>0</v>
      </c>
      <c r="Y772" s="70">
        <f t="shared" si="57"/>
        <v>0</v>
      </c>
      <c r="Z772" s="70">
        <f>IF(H772=0,0,IF(COUNTIF(Lists!$B$3:$B$203,H772)&gt;0,0,1))</f>
        <v>0</v>
      </c>
      <c r="AA772" s="70">
        <f>IF(L772=0,0,IF(COUNTIF(Lists!$D$3:$D$25,L772)&gt;0,0,1))</f>
        <v>0</v>
      </c>
      <c r="AB772" s="115">
        <f t="shared" si="58"/>
        <v>0</v>
      </c>
      <c r="AC772" s="115">
        <f t="shared" si="59"/>
        <v>0</v>
      </c>
    </row>
    <row r="773" spans="2:29" x14ac:dyDescent="0.35">
      <c r="B773" s="149"/>
      <c r="C773" s="181" t="str">
        <f>IF(L773=0,"",MAX($C$16:C772)+1)</f>
        <v/>
      </c>
      <c r="D773" s="122"/>
      <c r="E773" s="200"/>
      <c r="F773" s="201"/>
      <c r="G773" s="201"/>
      <c r="H773" s="201"/>
      <c r="I773" s="123"/>
      <c r="J773" s="201"/>
      <c r="K773" s="201"/>
      <c r="L773" s="201"/>
      <c r="M773" s="46"/>
      <c r="N773" s="108"/>
      <c r="O773" s="201"/>
      <c r="P773" s="207"/>
      <c r="Q773" s="201"/>
      <c r="R773" s="201"/>
      <c r="S773" s="145"/>
      <c r="U773" s="159" t="str">
        <f t="shared" si="54"/>
        <v/>
      </c>
      <c r="V773" s="68"/>
      <c r="W773" s="70" t="str">
        <f t="shared" si="55"/>
        <v>N</v>
      </c>
      <c r="X773" s="70">
        <f t="shared" si="56"/>
        <v>0</v>
      </c>
      <c r="Y773" s="70">
        <f t="shared" si="57"/>
        <v>0</v>
      </c>
      <c r="Z773" s="70">
        <f>IF(H773=0,0,IF(COUNTIF(Lists!$B$3:$B$203,H773)&gt;0,0,1))</f>
        <v>0</v>
      </c>
      <c r="AA773" s="70">
        <f>IF(L773=0,0,IF(COUNTIF(Lists!$D$3:$D$25,L773)&gt;0,0,1))</f>
        <v>0</v>
      </c>
      <c r="AB773" s="115">
        <f t="shared" si="58"/>
        <v>0</v>
      </c>
      <c r="AC773" s="115">
        <f t="shared" si="59"/>
        <v>0</v>
      </c>
    </row>
    <row r="774" spans="2:29" x14ac:dyDescent="0.35">
      <c r="B774" s="149"/>
      <c r="C774" s="181" t="str">
        <f>IF(L774=0,"",MAX($C$16:C773)+1)</f>
        <v/>
      </c>
      <c r="D774" s="122"/>
      <c r="E774" s="200"/>
      <c r="F774" s="201"/>
      <c r="G774" s="201"/>
      <c r="H774" s="201"/>
      <c r="I774" s="123"/>
      <c r="J774" s="201"/>
      <c r="K774" s="201"/>
      <c r="L774" s="201"/>
      <c r="M774" s="46"/>
      <c r="N774" s="108"/>
      <c r="O774" s="201"/>
      <c r="P774" s="207"/>
      <c r="Q774" s="201"/>
      <c r="R774" s="201"/>
      <c r="S774" s="145"/>
      <c r="U774" s="159" t="str">
        <f t="shared" si="54"/>
        <v/>
      </c>
      <c r="V774" s="68"/>
      <c r="W774" s="70" t="str">
        <f t="shared" si="55"/>
        <v>N</v>
      </c>
      <c r="X774" s="70">
        <f t="shared" si="56"/>
        <v>0</v>
      </c>
      <c r="Y774" s="70">
        <f t="shared" si="57"/>
        <v>0</v>
      </c>
      <c r="Z774" s="70">
        <f>IF(H774=0,0,IF(COUNTIF(Lists!$B$3:$B$203,H774)&gt;0,0,1))</f>
        <v>0</v>
      </c>
      <c r="AA774" s="70">
        <f>IF(L774=0,0,IF(COUNTIF(Lists!$D$3:$D$25,L774)&gt;0,0,1))</f>
        <v>0</v>
      </c>
      <c r="AB774" s="115">
        <f t="shared" si="58"/>
        <v>0</v>
      </c>
      <c r="AC774" s="115">
        <f t="shared" si="59"/>
        <v>0</v>
      </c>
    </row>
    <row r="775" spans="2:29" x14ac:dyDescent="0.35">
      <c r="B775" s="149"/>
      <c r="C775" s="181" t="str">
        <f>IF(L775=0,"",MAX($C$16:C774)+1)</f>
        <v/>
      </c>
      <c r="D775" s="122"/>
      <c r="E775" s="200"/>
      <c r="F775" s="201"/>
      <c r="G775" s="201"/>
      <c r="H775" s="201"/>
      <c r="I775" s="123"/>
      <c r="J775" s="201"/>
      <c r="K775" s="201"/>
      <c r="L775" s="201"/>
      <c r="M775" s="46"/>
      <c r="N775" s="108"/>
      <c r="O775" s="201"/>
      <c r="P775" s="207"/>
      <c r="Q775" s="201"/>
      <c r="R775" s="201"/>
      <c r="S775" s="145"/>
      <c r="U775" s="159" t="str">
        <f t="shared" si="54"/>
        <v/>
      </c>
      <c r="V775" s="68"/>
      <c r="W775" s="70" t="str">
        <f t="shared" si="55"/>
        <v>N</v>
      </c>
      <c r="X775" s="70">
        <f t="shared" si="56"/>
        <v>0</v>
      </c>
      <c r="Y775" s="70">
        <f t="shared" si="57"/>
        <v>0</v>
      </c>
      <c r="Z775" s="70">
        <f>IF(H775=0,0,IF(COUNTIF(Lists!$B$3:$B$203,H775)&gt;0,0,1))</f>
        <v>0</v>
      </c>
      <c r="AA775" s="70">
        <f>IF(L775=0,0,IF(COUNTIF(Lists!$D$3:$D$25,L775)&gt;0,0,1))</f>
        <v>0</v>
      </c>
      <c r="AB775" s="115">
        <f t="shared" si="58"/>
        <v>0</v>
      </c>
      <c r="AC775" s="115">
        <f t="shared" si="59"/>
        <v>0</v>
      </c>
    </row>
    <row r="776" spans="2:29" x14ac:dyDescent="0.35">
      <c r="B776" s="149"/>
      <c r="C776" s="181" t="str">
        <f>IF(L776=0,"",MAX($C$16:C775)+1)</f>
        <v/>
      </c>
      <c r="D776" s="122"/>
      <c r="E776" s="200"/>
      <c r="F776" s="201"/>
      <c r="G776" s="201"/>
      <c r="H776" s="201"/>
      <c r="I776" s="123"/>
      <c r="J776" s="201"/>
      <c r="K776" s="201"/>
      <c r="L776" s="201"/>
      <c r="M776" s="46"/>
      <c r="N776" s="108"/>
      <c r="O776" s="201"/>
      <c r="P776" s="207"/>
      <c r="Q776" s="201"/>
      <c r="R776" s="201"/>
      <c r="S776" s="145"/>
      <c r="U776" s="159" t="str">
        <f t="shared" si="54"/>
        <v/>
      </c>
      <c r="V776" s="68"/>
      <c r="W776" s="70" t="str">
        <f t="shared" si="55"/>
        <v>N</v>
      </c>
      <c r="X776" s="70">
        <f t="shared" si="56"/>
        <v>0</v>
      </c>
      <c r="Y776" s="70">
        <f t="shared" si="57"/>
        <v>0</v>
      </c>
      <c r="Z776" s="70">
        <f>IF(H776=0,0,IF(COUNTIF(Lists!$B$3:$B$203,H776)&gt;0,0,1))</f>
        <v>0</v>
      </c>
      <c r="AA776" s="70">
        <f>IF(L776=0,0,IF(COUNTIF(Lists!$D$3:$D$25,L776)&gt;0,0,1))</f>
        <v>0</v>
      </c>
      <c r="AB776" s="115">
        <f t="shared" si="58"/>
        <v>0</v>
      </c>
      <c r="AC776" s="115">
        <f t="shared" si="59"/>
        <v>0</v>
      </c>
    </row>
    <row r="777" spans="2:29" x14ac:dyDescent="0.35">
      <c r="B777" s="149"/>
      <c r="C777" s="181" t="str">
        <f>IF(L777=0,"",MAX($C$16:C776)+1)</f>
        <v/>
      </c>
      <c r="D777" s="122"/>
      <c r="E777" s="200"/>
      <c r="F777" s="201"/>
      <c r="G777" s="201"/>
      <c r="H777" s="201"/>
      <c r="I777" s="123"/>
      <c r="J777" s="201"/>
      <c r="K777" s="201"/>
      <c r="L777" s="201"/>
      <c r="M777" s="46"/>
      <c r="N777" s="108"/>
      <c r="O777" s="201"/>
      <c r="P777" s="207"/>
      <c r="Q777" s="201"/>
      <c r="R777" s="201"/>
      <c r="S777" s="145"/>
      <c r="U777" s="159" t="str">
        <f t="shared" si="54"/>
        <v/>
      </c>
      <c r="V777" s="68"/>
      <c r="W777" s="70" t="str">
        <f t="shared" si="55"/>
        <v>N</v>
      </c>
      <c r="X777" s="70">
        <f t="shared" si="56"/>
        <v>0</v>
      </c>
      <c r="Y777" s="70">
        <f t="shared" si="57"/>
        <v>0</v>
      </c>
      <c r="Z777" s="70">
        <f>IF(H777=0,0,IF(COUNTIF(Lists!$B$3:$B$203,H777)&gt;0,0,1))</f>
        <v>0</v>
      </c>
      <c r="AA777" s="70">
        <f>IF(L777=0,0,IF(COUNTIF(Lists!$D$3:$D$25,L777)&gt;0,0,1))</f>
        <v>0</v>
      </c>
      <c r="AB777" s="115">
        <f t="shared" si="58"/>
        <v>0</v>
      </c>
      <c r="AC777" s="115">
        <f t="shared" si="59"/>
        <v>0</v>
      </c>
    </row>
    <row r="778" spans="2:29" x14ac:dyDescent="0.35">
      <c r="B778" s="149"/>
      <c r="C778" s="181" t="str">
        <f>IF(L778=0,"",MAX($C$16:C777)+1)</f>
        <v/>
      </c>
      <c r="D778" s="122"/>
      <c r="E778" s="200"/>
      <c r="F778" s="201"/>
      <c r="G778" s="201"/>
      <c r="H778" s="201"/>
      <c r="I778" s="123"/>
      <c r="J778" s="201"/>
      <c r="K778" s="201"/>
      <c r="L778" s="201"/>
      <c r="M778" s="46"/>
      <c r="N778" s="108"/>
      <c r="O778" s="201"/>
      <c r="P778" s="207"/>
      <c r="Q778" s="201"/>
      <c r="R778" s="201"/>
      <c r="S778" s="145"/>
      <c r="U778" s="159" t="str">
        <f t="shared" si="54"/>
        <v/>
      </c>
      <c r="V778" s="68"/>
      <c r="W778" s="70" t="str">
        <f t="shared" si="55"/>
        <v>N</v>
      </c>
      <c r="X778" s="70">
        <f t="shared" si="56"/>
        <v>0</v>
      </c>
      <c r="Y778" s="70">
        <f t="shared" si="57"/>
        <v>0</v>
      </c>
      <c r="Z778" s="70">
        <f>IF(H778=0,0,IF(COUNTIF(Lists!$B$3:$B$203,H778)&gt;0,0,1))</f>
        <v>0</v>
      </c>
      <c r="AA778" s="70">
        <f>IF(L778=0,0,IF(COUNTIF(Lists!$D$3:$D$25,L778)&gt;0,0,1))</f>
        <v>0</v>
      </c>
      <c r="AB778" s="115">
        <f t="shared" si="58"/>
        <v>0</v>
      </c>
      <c r="AC778" s="115">
        <f t="shared" si="59"/>
        <v>0</v>
      </c>
    </row>
    <row r="779" spans="2:29" x14ac:dyDescent="0.35">
      <c r="B779" s="149"/>
      <c r="C779" s="181" t="str">
        <f>IF(L779=0,"",MAX($C$16:C778)+1)</f>
        <v/>
      </c>
      <c r="D779" s="122"/>
      <c r="E779" s="200"/>
      <c r="F779" s="201"/>
      <c r="G779" s="201"/>
      <c r="H779" s="201"/>
      <c r="I779" s="123"/>
      <c r="J779" s="201"/>
      <c r="K779" s="201"/>
      <c r="L779" s="201"/>
      <c r="M779" s="46"/>
      <c r="N779" s="108"/>
      <c r="O779" s="201"/>
      <c r="P779" s="207"/>
      <c r="Q779" s="201"/>
      <c r="R779" s="201"/>
      <c r="S779" s="145"/>
      <c r="U779" s="159" t="str">
        <f t="shared" si="54"/>
        <v/>
      </c>
      <c r="V779" s="68"/>
      <c r="W779" s="70" t="str">
        <f t="shared" si="55"/>
        <v>N</v>
      </c>
      <c r="X779" s="70">
        <f t="shared" si="56"/>
        <v>0</v>
      </c>
      <c r="Y779" s="70">
        <f t="shared" si="57"/>
        <v>0</v>
      </c>
      <c r="Z779" s="70">
        <f>IF(H779=0,0,IF(COUNTIF(Lists!$B$3:$B$203,H779)&gt;0,0,1))</f>
        <v>0</v>
      </c>
      <c r="AA779" s="70">
        <f>IF(L779=0,0,IF(COUNTIF(Lists!$D$3:$D$25,L779)&gt;0,0,1))</f>
        <v>0</v>
      </c>
      <c r="AB779" s="115">
        <f t="shared" si="58"/>
        <v>0</v>
      </c>
      <c r="AC779" s="115">
        <f t="shared" si="59"/>
        <v>0</v>
      </c>
    </row>
    <row r="780" spans="2:29" x14ac:dyDescent="0.35">
      <c r="B780" s="149"/>
      <c r="C780" s="181" t="str">
        <f>IF(L780=0,"",MAX($C$16:C779)+1)</f>
        <v/>
      </c>
      <c r="D780" s="122"/>
      <c r="E780" s="200"/>
      <c r="F780" s="201"/>
      <c r="G780" s="201"/>
      <c r="H780" s="201"/>
      <c r="I780" s="123"/>
      <c r="J780" s="201"/>
      <c r="K780" s="201"/>
      <c r="L780" s="201"/>
      <c r="M780" s="46"/>
      <c r="N780" s="108"/>
      <c r="O780" s="201"/>
      <c r="P780" s="207"/>
      <c r="Q780" s="201"/>
      <c r="R780" s="201"/>
      <c r="S780" s="145"/>
      <c r="U780" s="159" t="str">
        <f t="shared" si="54"/>
        <v/>
      </c>
      <c r="V780" s="68"/>
      <c r="W780" s="70" t="str">
        <f t="shared" si="55"/>
        <v>N</v>
      </c>
      <c r="X780" s="70">
        <f t="shared" si="56"/>
        <v>0</v>
      </c>
      <c r="Y780" s="70">
        <f t="shared" si="57"/>
        <v>0</v>
      </c>
      <c r="Z780" s="70">
        <f>IF(H780=0,0,IF(COUNTIF(Lists!$B$3:$B$203,H780)&gt;0,0,1))</f>
        <v>0</v>
      </c>
      <c r="AA780" s="70">
        <f>IF(L780=0,0,IF(COUNTIF(Lists!$D$3:$D$25,L780)&gt;0,0,1))</f>
        <v>0</v>
      </c>
      <c r="AB780" s="115">
        <f t="shared" si="58"/>
        <v>0</v>
      </c>
      <c r="AC780" s="115">
        <f t="shared" si="59"/>
        <v>0</v>
      </c>
    </row>
    <row r="781" spans="2:29" x14ac:dyDescent="0.35">
      <c r="B781" s="149"/>
      <c r="C781" s="181" t="str">
        <f>IF(L781=0,"",MAX($C$16:C780)+1)</f>
        <v/>
      </c>
      <c r="D781" s="122"/>
      <c r="E781" s="200"/>
      <c r="F781" s="201"/>
      <c r="G781" s="201"/>
      <c r="H781" s="201"/>
      <c r="I781" s="123"/>
      <c r="J781" s="201"/>
      <c r="K781" s="201"/>
      <c r="L781" s="201"/>
      <c r="M781" s="46"/>
      <c r="N781" s="108"/>
      <c r="O781" s="201"/>
      <c r="P781" s="207"/>
      <c r="Q781" s="201"/>
      <c r="R781" s="201"/>
      <c r="S781" s="145"/>
      <c r="U781" s="159" t="str">
        <f t="shared" si="54"/>
        <v/>
      </c>
      <c r="V781" s="68"/>
      <c r="W781" s="70" t="str">
        <f t="shared" si="55"/>
        <v>N</v>
      </c>
      <c r="X781" s="70">
        <f t="shared" si="56"/>
        <v>0</v>
      </c>
      <c r="Y781" s="70">
        <f t="shared" si="57"/>
        <v>0</v>
      </c>
      <c r="Z781" s="70">
        <f>IF(H781=0,0,IF(COUNTIF(Lists!$B$3:$B$203,H781)&gt;0,0,1))</f>
        <v>0</v>
      </c>
      <c r="AA781" s="70">
        <f>IF(L781=0,0,IF(COUNTIF(Lists!$D$3:$D$25,L781)&gt;0,0,1))</f>
        <v>0</v>
      </c>
      <c r="AB781" s="115">
        <f t="shared" si="58"/>
        <v>0</v>
      </c>
      <c r="AC781" s="115">
        <f t="shared" si="59"/>
        <v>0</v>
      </c>
    </row>
    <row r="782" spans="2:29" x14ac:dyDescent="0.35">
      <c r="B782" s="149"/>
      <c r="C782" s="181" t="str">
        <f>IF(L782=0,"",MAX($C$16:C781)+1)</f>
        <v/>
      </c>
      <c r="D782" s="122"/>
      <c r="E782" s="200"/>
      <c r="F782" s="201"/>
      <c r="G782" s="201"/>
      <c r="H782" s="201"/>
      <c r="I782" s="123"/>
      <c r="J782" s="201"/>
      <c r="K782" s="201"/>
      <c r="L782" s="201"/>
      <c r="M782" s="46"/>
      <c r="N782" s="108"/>
      <c r="O782" s="201"/>
      <c r="P782" s="207"/>
      <c r="Q782" s="201"/>
      <c r="R782" s="201"/>
      <c r="S782" s="145"/>
      <c r="U782" s="159" t="str">
        <f t="shared" si="54"/>
        <v/>
      </c>
      <c r="V782" s="68"/>
      <c r="W782" s="70" t="str">
        <f t="shared" si="55"/>
        <v>N</v>
      </c>
      <c r="X782" s="70">
        <f t="shared" si="56"/>
        <v>0</v>
      </c>
      <c r="Y782" s="70">
        <f t="shared" si="57"/>
        <v>0</v>
      </c>
      <c r="Z782" s="70">
        <f>IF(H782=0,0,IF(COUNTIF(Lists!$B$3:$B$203,H782)&gt;0,0,1))</f>
        <v>0</v>
      </c>
      <c r="AA782" s="70">
        <f>IF(L782=0,0,IF(COUNTIF(Lists!$D$3:$D$25,L782)&gt;0,0,1))</f>
        <v>0</v>
      </c>
      <c r="AB782" s="115">
        <f t="shared" si="58"/>
        <v>0</v>
      </c>
      <c r="AC782" s="115">
        <f t="shared" si="59"/>
        <v>0</v>
      </c>
    </row>
    <row r="783" spans="2:29" x14ac:dyDescent="0.35">
      <c r="B783" s="149"/>
      <c r="C783" s="181" t="str">
        <f>IF(L783=0,"",MAX($C$16:C782)+1)</f>
        <v/>
      </c>
      <c r="D783" s="122"/>
      <c r="E783" s="200"/>
      <c r="F783" s="201"/>
      <c r="G783" s="201"/>
      <c r="H783" s="201"/>
      <c r="I783" s="123"/>
      <c r="J783" s="201"/>
      <c r="K783" s="201"/>
      <c r="L783" s="201"/>
      <c r="M783" s="46"/>
      <c r="N783" s="108"/>
      <c r="O783" s="201"/>
      <c r="P783" s="207"/>
      <c r="Q783" s="201"/>
      <c r="R783" s="201"/>
      <c r="S783" s="145"/>
      <c r="U783" s="159" t="str">
        <f t="shared" si="54"/>
        <v/>
      </c>
      <c r="V783" s="68"/>
      <c r="W783" s="70" t="str">
        <f t="shared" si="55"/>
        <v>N</v>
      </c>
      <c r="X783" s="70">
        <f t="shared" si="56"/>
        <v>0</v>
      </c>
      <c r="Y783" s="70">
        <f t="shared" si="57"/>
        <v>0</v>
      </c>
      <c r="Z783" s="70">
        <f>IF(H783=0,0,IF(COUNTIF(Lists!$B$3:$B$203,H783)&gt;0,0,1))</f>
        <v>0</v>
      </c>
      <c r="AA783" s="70">
        <f>IF(L783=0,0,IF(COUNTIF(Lists!$D$3:$D$25,L783)&gt;0,0,1))</f>
        <v>0</v>
      </c>
      <c r="AB783" s="115">
        <f t="shared" si="58"/>
        <v>0</v>
      </c>
      <c r="AC783" s="115">
        <f t="shared" si="59"/>
        <v>0</v>
      </c>
    </row>
    <row r="784" spans="2:29" x14ac:dyDescent="0.35">
      <c r="B784" s="149"/>
      <c r="C784" s="181" t="str">
        <f>IF(L784=0,"",MAX($C$16:C783)+1)</f>
        <v/>
      </c>
      <c r="D784" s="122"/>
      <c r="E784" s="200"/>
      <c r="F784" s="201"/>
      <c r="G784" s="201"/>
      <c r="H784" s="201"/>
      <c r="I784" s="123"/>
      <c r="J784" s="201"/>
      <c r="K784" s="201"/>
      <c r="L784" s="201"/>
      <c r="M784" s="46"/>
      <c r="N784" s="108"/>
      <c r="O784" s="201"/>
      <c r="P784" s="207"/>
      <c r="Q784" s="201"/>
      <c r="R784" s="201"/>
      <c r="S784" s="145"/>
      <c r="U784" s="159" t="str">
        <f t="shared" si="54"/>
        <v/>
      </c>
      <c r="V784" s="68"/>
      <c r="W784" s="70" t="str">
        <f t="shared" si="55"/>
        <v>N</v>
      </c>
      <c r="X784" s="70">
        <f t="shared" si="56"/>
        <v>0</v>
      </c>
      <c r="Y784" s="70">
        <f t="shared" si="57"/>
        <v>0</v>
      </c>
      <c r="Z784" s="70">
        <f>IF(H784=0,0,IF(COUNTIF(Lists!$B$3:$B$203,H784)&gt;0,0,1))</f>
        <v>0</v>
      </c>
      <c r="AA784" s="70">
        <f>IF(L784=0,0,IF(COUNTIF(Lists!$D$3:$D$25,L784)&gt;0,0,1))</f>
        <v>0</v>
      </c>
      <c r="AB784" s="115">
        <f t="shared" si="58"/>
        <v>0</v>
      </c>
      <c r="AC784" s="115">
        <f t="shared" si="59"/>
        <v>0</v>
      </c>
    </row>
    <row r="785" spans="2:29" x14ac:dyDescent="0.35">
      <c r="B785" s="149"/>
      <c r="C785" s="181" t="str">
        <f>IF(L785=0,"",MAX($C$16:C784)+1)</f>
        <v/>
      </c>
      <c r="D785" s="122"/>
      <c r="E785" s="200"/>
      <c r="F785" s="201"/>
      <c r="G785" s="201"/>
      <c r="H785" s="201"/>
      <c r="I785" s="123"/>
      <c r="J785" s="201"/>
      <c r="K785" s="201"/>
      <c r="L785" s="201"/>
      <c r="M785" s="46"/>
      <c r="N785" s="108"/>
      <c r="O785" s="201"/>
      <c r="P785" s="207"/>
      <c r="Q785" s="201"/>
      <c r="R785" s="201"/>
      <c r="S785" s="145"/>
      <c r="U785" s="159" t="str">
        <f t="shared" si="54"/>
        <v/>
      </c>
      <c r="V785" s="68"/>
      <c r="W785" s="70" t="str">
        <f t="shared" si="55"/>
        <v>N</v>
      </c>
      <c r="X785" s="70">
        <f t="shared" si="56"/>
        <v>0</v>
      </c>
      <c r="Y785" s="70">
        <f t="shared" si="57"/>
        <v>0</v>
      </c>
      <c r="Z785" s="70">
        <f>IF(H785=0,0,IF(COUNTIF(Lists!$B$3:$B$203,H785)&gt;0,0,1))</f>
        <v>0</v>
      </c>
      <c r="AA785" s="70">
        <f>IF(L785=0,0,IF(COUNTIF(Lists!$D$3:$D$25,L785)&gt;0,0,1))</f>
        <v>0</v>
      </c>
      <c r="AB785" s="115">
        <f t="shared" si="58"/>
        <v>0</v>
      </c>
      <c r="AC785" s="115">
        <f t="shared" si="59"/>
        <v>0</v>
      </c>
    </row>
    <row r="786" spans="2:29" x14ac:dyDescent="0.35">
      <c r="B786" s="149"/>
      <c r="C786" s="181" t="str">
        <f>IF(L786=0,"",MAX($C$16:C785)+1)</f>
        <v/>
      </c>
      <c r="D786" s="122"/>
      <c r="E786" s="200"/>
      <c r="F786" s="201"/>
      <c r="G786" s="201"/>
      <c r="H786" s="201"/>
      <c r="I786" s="123"/>
      <c r="J786" s="201"/>
      <c r="K786" s="201"/>
      <c r="L786" s="201"/>
      <c r="M786" s="46"/>
      <c r="N786" s="108"/>
      <c r="O786" s="201"/>
      <c r="P786" s="207"/>
      <c r="Q786" s="201"/>
      <c r="R786" s="201"/>
      <c r="S786" s="145"/>
      <c r="U786" s="159" t="str">
        <f t="shared" si="54"/>
        <v/>
      </c>
      <c r="V786" s="68"/>
      <c r="W786" s="70" t="str">
        <f t="shared" si="55"/>
        <v>N</v>
      </c>
      <c r="X786" s="70">
        <f t="shared" si="56"/>
        <v>0</v>
      </c>
      <c r="Y786" s="70">
        <f t="shared" si="57"/>
        <v>0</v>
      </c>
      <c r="Z786" s="70">
        <f>IF(H786=0,0,IF(COUNTIF(Lists!$B$3:$B$203,H786)&gt;0,0,1))</f>
        <v>0</v>
      </c>
      <c r="AA786" s="70">
        <f>IF(L786=0,0,IF(COUNTIF(Lists!$D$3:$D$25,L786)&gt;0,0,1))</f>
        <v>0</v>
      </c>
      <c r="AB786" s="115">
        <f t="shared" si="58"/>
        <v>0</v>
      </c>
      <c r="AC786" s="115">
        <f t="shared" si="59"/>
        <v>0</v>
      </c>
    </row>
    <row r="787" spans="2:29" x14ac:dyDescent="0.35">
      <c r="B787" s="149"/>
      <c r="C787" s="181" t="str">
        <f>IF(L787=0,"",MAX($C$16:C786)+1)</f>
        <v/>
      </c>
      <c r="D787" s="122"/>
      <c r="E787" s="200"/>
      <c r="F787" s="201"/>
      <c r="G787" s="201"/>
      <c r="H787" s="201"/>
      <c r="I787" s="123"/>
      <c r="J787" s="201"/>
      <c r="K787" s="201"/>
      <c r="L787" s="201"/>
      <c r="M787" s="46"/>
      <c r="N787" s="108"/>
      <c r="O787" s="201"/>
      <c r="P787" s="207"/>
      <c r="Q787" s="201"/>
      <c r="R787" s="201"/>
      <c r="S787" s="145"/>
      <c r="U787" s="159" t="str">
        <f t="shared" si="54"/>
        <v/>
      </c>
      <c r="V787" s="68"/>
      <c r="W787" s="70" t="str">
        <f t="shared" si="55"/>
        <v>N</v>
      </c>
      <c r="X787" s="70">
        <f t="shared" si="56"/>
        <v>0</v>
      </c>
      <c r="Y787" s="70">
        <f t="shared" si="57"/>
        <v>0</v>
      </c>
      <c r="Z787" s="70">
        <f>IF(H787=0,0,IF(COUNTIF(Lists!$B$3:$B$203,H787)&gt;0,0,1))</f>
        <v>0</v>
      </c>
      <c r="AA787" s="70">
        <f>IF(L787=0,0,IF(COUNTIF(Lists!$D$3:$D$25,L787)&gt;0,0,1))</f>
        <v>0</v>
      </c>
      <c r="AB787" s="115">
        <f t="shared" si="58"/>
        <v>0</v>
      </c>
      <c r="AC787" s="115">
        <f t="shared" si="59"/>
        <v>0</v>
      </c>
    </row>
    <row r="788" spans="2:29" x14ac:dyDescent="0.35">
      <c r="B788" s="149"/>
      <c r="C788" s="181" t="str">
        <f>IF(L788=0,"",MAX($C$16:C787)+1)</f>
        <v/>
      </c>
      <c r="D788" s="122"/>
      <c r="E788" s="200"/>
      <c r="F788" s="201"/>
      <c r="G788" s="201"/>
      <c r="H788" s="201"/>
      <c r="I788" s="123"/>
      <c r="J788" s="201"/>
      <c r="K788" s="201"/>
      <c r="L788" s="201"/>
      <c r="M788" s="46"/>
      <c r="N788" s="108"/>
      <c r="O788" s="201"/>
      <c r="P788" s="207"/>
      <c r="Q788" s="201"/>
      <c r="R788" s="201"/>
      <c r="S788" s="145"/>
      <c r="U788" s="159" t="str">
        <f t="shared" si="54"/>
        <v/>
      </c>
      <c r="V788" s="68"/>
      <c r="W788" s="70" t="str">
        <f t="shared" si="55"/>
        <v>N</v>
      </c>
      <c r="X788" s="70">
        <f t="shared" si="56"/>
        <v>0</v>
      </c>
      <c r="Y788" s="70">
        <f t="shared" si="57"/>
        <v>0</v>
      </c>
      <c r="Z788" s="70">
        <f>IF(H788=0,0,IF(COUNTIF(Lists!$B$3:$B$203,H788)&gt;0,0,1))</f>
        <v>0</v>
      </c>
      <c r="AA788" s="70">
        <f>IF(L788=0,0,IF(COUNTIF(Lists!$D$3:$D$25,L788)&gt;0,0,1))</f>
        <v>0</v>
      </c>
      <c r="AB788" s="115">
        <f t="shared" si="58"/>
        <v>0</v>
      </c>
      <c r="AC788" s="115">
        <f t="shared" si="59"/>
        <v>0</v>
      </c>
    </row>
    <row r="789" spans="2:29" x14ac:dyDescent="0.35">
      <c r="B789" s="149"/>
      <c r="C789" s="181" t="str">
        <f>IF(L789=0,"",MAX($C$16:C788)+1)</f>
        <v/>
      </c>
      <c r="D789" s="122"/>
      <c r="E789" s="200"/>
      <c r="F789" s="201"/>
      <c r="G789" s="201"/>
      <c r="H789" s="201"/>
      <c r="I789" s="123"/>
      <c r="J789" s="201"/>
      <c r="K789" s="201"/>
      <c r="L789" s="201"/>
      <c r="M789" s="46"/>
      <c r="N789" s="108"/>
      <c r="O789" s="201"/>
      <c r="P789" s="207"/>
      <c r="Q789" s="201"/>
      <c r="R789" s="201"/>
      <c r="S789" s="145"/>
      <c r="U789" s="159" t="str">
        <f t="shared" si="54"/>
        <v/>
      </c>
      <c r="V789" s="68"/>
      <c r="W789" s="70" t="str">
        <f t="shared" si="55"/>
        <v>N</v>
      </c>
      <c r="X789" s="70">
        <f t="shared" si="56"/>
        <v>0</v>
      </c>
      <c r="Y789" s="70">
        <f t="shared" si="57"/>
        <v>0</v>
      </c>
      <c r="Z789" s="70">
        <f>IF(H789=0,0,IF(COUNTIF(Lists!$B$3:$B$203,H789)&gt;0,0,1))</f>
        <v>0</v>
      </c>
      <c r="AA789" s="70">
        <f>IF(L789=0,0,IF(COUNTIF(Lists!$D$3:$D$25,L789)&gt;0,0,1))</f>
        <v>0</v>
      </c>
      <c r="AB789" s="115">
        <f t="shared" si="58"/>
        <v>0</v>
      </c>
      <c r="AC789" s="115">
        <f t="shared" si="59"/>
        <v>0</v>
      </c>
    </row>
    <row r="790" spans="2:29" x14ac:dyDescent="0.35">
      <c r="B790" s="149"/>
      <c r="C790" s="181" t="str">
        <f>IF(L790=0,"",MAX($C$16:C789)+1)</f>
        <v/>
      </c>
      <c r="D790" s="122"/>
      <c r="E790" s="200"/>
      <c r="F790" s="201"/>
      <c r="G790" s="201"/>
      <c r="H790" s="201"/>
      <c r="I790" s="123"/>
      <c r="J790" s="201"/>
      <c r="K790" s="201"/>
      <c r="L790" s="201"/>
      <c r="M790" s="46"/>
      <c r="N790" s="108"/>
      <c r="O790" s="201"/>
      <c r="P790" s="207"/>
      <c r="Q790" s="201"/>
      <c r="R790" s="201"/>
      <c r="S790" s="145"/>
      <c r="U790" s="159" t="str">
        <f t="shared" si="54"/>
        <v/>
      </c>
      <c r="V790" s="68"/>
      <c r="W790" s="70" t="str">
        <f t="shared" si="55"/>
        <v>N</v>
      </c>
      <c r="X790" s="70">
        <f t="shared" si="56"/>
        <v>0</v>
      </c>
      <c r="Y790" s="70">
        <f t="shared" si="57"/>
        <v>0</v>
      </c>
      <c r="Z790" s="70">
        <f>IF(H790=0,0,IF(COUNTIF(Lists!$B$3:$B$203,H790)&gt;0,0,1))</f>
        <v>0</v>
      </c>
      <c r="AA790" s="70">
        <f>IF(L790=0,0,IF(COUNTIF(Lists!$D$3:$D$25,L790)&gt;0,0,1))</f>
        <v>0</v>
      </c>
      <c r="AB790" s="115">
        <f t="shared" si="58"/>
        <v>0</v>
      </c>
      <c r="AC790" s="115">
        <f t="shared" si="59"/>
        <v>0</v>
      </c>
    </row>
    <row r="791" spans="2:29" x14ac:dyDescent="0.35">
      <c r="B791" s="149"/>
      <c r="C791" s="181" t="str">
        <f>IF(L791=0,"",MAX($C$16:C790)+1)</f>
        <v/>
      </c>
      <c r="D791" s="122"/>
      <c r="E791" s="200"/>
      <c r="F791" s="201"/>
      <c r="G791" s="201"/>
      <c r="H791" s="201"/>
      <c r="I791" s="123"/>
      <c r="J791" s="201"/>
      <c r="K791" s="201"/>
      <c r="L791" s="201"/>
      <c r="M791" s="46"/>
      <c r="N791" s="108"/>
      <c r="O791" s="201"/>
      <c r="P791" s="207"/>
      <c r="Q791" s="201"/>
      <c r="R791" s="201"/>
      <c r="S791" s="145"/>
      <c r="U791" s="159" t="str">
        <f t="shared" si="54"/>
        <v/>
      </c>
      <c r="V791" s="68"/>
      <c r="W791" s="70" t="str">
        <f t="shared" si="55"/>
        <v>N</v>
      </c>
      <c r="X791" s="70">
        <f t="shared" si="56"/>
        <v>0</v>
      </c>
      <c r="Y791" s="70">
        <f t="shared" si="57"/>
        <v>0</v>
      </c>
      <c r="Z791" s="70">
        <f>IF(H791=0,0,IF(COUNTIF(Lists!$B$3:$B$203,H791)&gt;0,0,1))</f>
        <v>0</v>
      </c>
      <c r="AA791" s="70">
        <f>IF(L791=0,0,IF(COUNTIF(Lists!$D$3:$D$25,L791)&gt;0,0,1))</f>
        <v>0</v>
      </c>
      <c r="AB791" s="115">
        <f t="shared" si="58"/>
        <v>0</v>
      </c>
      <c r="AC791" s="115">
        <f t="shared" si="59"/>
        <v>0</v>
      </c>
    </row>
    <row r="792" spans="2:29" x14ac:dyDescent="0.35">
      <c r="B792" s="149"/>
      <c r="C792" s="181" t="str">
        <f>IF(L792=0,"",MAX($C$16:C791)+1)</f>
        <v/>
      </c>
      <c r="D792" s="122"/>
      <c r="E792" s="200"/>
      <c r="F792" s="201"/>
      <c r="G792" s="201"/>
      <c r="H792" s="201"/>
      <c r="I792" s="123"/>
      <c r="J792" s="201"/>
      <c r="K792" s="201"/>
      <c r="L792" s="201"/>
      <c r="M792" s="46"/>
      <c r="N792" s="108"/>
      <c r="O792" s="201"/>
      <c r="P792" s="207"/>
      <c r="Q792" s="201"/>
      <c r="R792" s="201"/>
      <c r="S792" s="145"/>
      <c r="U792" s="159" t="str">
        <f t="shared" si="54"/>
        <v/>
      </c>
      <c r="V792" s="68"/>
      <c r="W792" s="70" t="str">
        <f t="shared" si="55"/>
        <v>N</v>
      </c>
      <c r="X792" s="70">
        <f t="shared" si="56"/>
        <v>0</v>
      </c>
      <c r="Y792" s="70">
        <f t="shared" si="57"/>
        <v>0</v>
      </c>
      <c r="Z792" s="70">
        <f>IF(H792=0,0,IF(COUNTIF(Lists!$B$3:$B$203,H792)&gt;0,0,1))</f>
        <v>0</v>
      </c>
      <c r="AA792" s="70">
        <f>IF(L792=0,0,IF(COUNTIF(Lists!$D$3:$D$25,L792)&gt;0,0,1))</f>
        <v>0</v>
      </c>
      <c r="AB792" s="115">
        <f t="shared" si="58"/>
        <v>0</v>
      </c>
      <c r="AC792" s="115">
        <f t="shared" si="59"/>
        <v>0</v>
      </c>
    </row>
    <row r="793" spans="2:29" x14ac:dyDescent="0.35">
      <c r="B793" s="149"/>
      <c r="C793" s="181" t="str">
        <f>IF(L793=0,"",MAX($C$16:C792)+1)</f>
        <v/>
      </c>
      <c r="D793" s="122"/>
      <c r="E793" s="200"/>
      <c r="F793" s="201"/>
      <c r="G793" s="201"/>
      <c r="H793" s="201"/>
      <c r="I793" s="123"/>
      <c r="J793" s="201"/>
      <c r="K793" s="201"/>
      <c r="L793" s="201"/>
      <c r="M793" s="46"/>
      <c r="N793" s="108"/>
      <c r="O793" s="201"/>
      <c r="P793" s="207"/>
      <c r="Q793" s="201"/>
      <c r="R793" s="201"/>
      <c r="S793" s="145"/>
      <c r="U793" s="159" t="str">
        <f t="shared" si="54"/>
        <v/>
      </c>
      <c r="V793" s="68"/>
      <c r="W793" s="70" t="str">
        <f t="shared" si="55"/>
        <v>N</v>
      </c>
      <c r="X793" s="70">
        <f t="shared" si="56"/>
        <v>0</v>
      </c>
      <c r="Y793" s="70">
        <f t="shared" si="57"/>
        <v>0</v>
      </c>
      <c r="Z793" s="70">
        <f>IF(H793=0,0,IF(COUNTIF(Lists!$B$3:$B$203,H793)&gt;0,0,1))</f>
        <v>0</v>
      </c>
      <c r="AA793" s="70">
        <f>IF(L793=0,0,IF(COUNTIF(Lists!$D$3:$D$25,L793)&gt;0,0,1))</f>
        <v>0</v>
      </c>
      <c r="AB793" s="115">
        <f t="shared" si="58"/>
        <v>0</v>
      </c>
      <c r="AC793" s="115">
        <f t="shared" si="59"/>
        <v>0</v>
      </c>
    </row>
    <row r="794" spans="2:29" x14ac:dyDescent="0.35">
      <c r="B794" s="149"/>
      <c r="C794" s="181" t="str">
        <f>IF(L794=0,"",MAX($C$16:C793)+1)</f>
        <v/>
      </c>
      <c r="D794" s="122"/>
      <c r="E794" s="200"/>
      <c r="F794" s="201"/>
      <c r="G794" s="201"/>
      <c r="H794" s="201"/>
      <c r="I794" s="123"/>
      <c r="J794" s="201"/>
      <c r="K794" s="201"/>
      <c r="L794" s="201"/>
      <c r="M794" s="46"/>
      <c r="N794" s="108"/>
      <c r="O794" s="201"/>
      <c r="P794" s="207"/>
      <c r="Q794" s="201"/>
      <c r="R794" s="201"/>
      <c r="S794" s="145"/>
      <c r="U794" s="159" t="str">
        <f t="shared" si="54"/>
        <v/>
      </c>
      <c r="V794" s="68"/>
      <c r="W794" s="70" t="str">
        <f t="shared" si="55"/>
        <v>N</v>
      </c>
      <c r="X794" s="70">
        <f t="shared" si="56"/>
        <v>0</v>
      </c>
      <c r="Y794" s="70">
        <f t="shared" si="57"/>
        <v>0</v>
      </c>
      <c r="Z794" s="70">
        <f>IF(H794=0,0,IF(COUNTIF(Lists!$B$3:$B$203,H794)&gt;0,0,1))</f>
        <v>0</v>
      </c>
      <c r="AA794" s="70">
        <f>IF(L794=0,0,IF(COUNTIF(Lists!$D$3:$D$25,L794)&gt;0,0,1))</f>
        <v>0</v>
      </c>
      <c r="AB794" s="115">
        <f t="shared" si="58"/>
        <v>0</v>
      </c>
      <c r="AC794" s="115">
        <f t="shared" si="59"/>
        <v>0</v>
      </c>
    </row>
    <row r="795" spans="2:29" x14ac:dyDescent="0.35">
      <c r="B795" s="149"/>
      <c r="C795" s="181" t="str">
        <f>IF(L795=0,"",MAX($C$16:C794)+1)</f>
        <v/>
      </c>
      <c r="D795" s="122"/>
      <c r="E795" s="200"/>
      <c r="F795" s="201"/>
      <c r="G795" s="201"/>
      <c r="H795" s="201"/>
      <c r="I795" s="123"/>
      <c r="J795" s="201"/>
      <c r="K795" s="201"/>
      <c r="L795" s="201"/>
      <c r="M795" s="46"/>
      <c r="N795" s="108"/>
      <c r="O795" s="201"/>
      <c r="P795" s="207"/>
      <c r="Q795" s="201"/>
      <c r="R795" s="201"/>
      <c r="S795" s="145"/>
      <c r="U795" s="159" t="str">
        <f t="shared" si="54"/>
        <v/>
      </c>
      <c r="V795" s="68"/>
      <c r="W795" s="70" t="str">
        <f t="shared" si="55"/>
        <v>N</v>
      </c>
      <c r="X795" s="70">
        <f t="shared" si="56"/>
        <v>0</v>
      </c>
      <c r="Y795" s="70">
        <f t="shared" si="57"/>
        <v>0</v>
      </c>
      <c r="Z795" s="70">
        <f>IF(H795=0,0,IF(COUNTIF(Lists!$B$3:$B$203,H795)&gt;0,0,1))</f>
        <v>0</v>
      </c>
      <c r="AA795" s="70">
        <f>IF(L795=0,0,IF(COUNTIF(Lists!$D$3:$D$25,L795)&gt;0,0,1))</f>
        <v>0</v>
      </c>
      <c r="AB795" s="115">
        <f t="shared" si="58"/>
        <v>0</v>
      </c>
      <c r="AC795" s="115">
        <f t="shared" si="59"/>
        <v>0</v>
      </c>
    </row>
    <row r="796" spans="2:29" x14ac:dyDescent="0.35">
      <c r="B796" s="149"/>
      <c r="C796" s="181" t="str">
        <f>IF(L796=0,"",MAX($C$16:C795)+1)</f>
        <v/>
      </c>
      <c r="D796" s="122"/>
      <c r="E796" s="200"/>
      <c r="F796" s="201"/>
      <c r="G796" s="201"/>
      <c r="H796" s="201"/>
      <c r="I796" s="123"/>
      <c r="J796" s="201"/>
      <c r="K796" s="201"/>
      <c r="L796" s="201"/>
      <c r="M796" s="46"/>
      <c r="N796" s="108"/>
      <c r="O796" s="201"/>
      <c r="P796" s="207"/>
      <c r="Q796" s="201"/>
      <c r="R796" s="201"/>
      <c r="S796" s="145"/>
      <c r="U796" s="159" t="str">
        <f t="shared" si="54"/>
        <v/>
      </c>
      <c r="V796" s="68"/>
      <c r="W796" s="70" t="str">
        <f t="shared" si="55"/>
        <v>N</v>
      </c>
      <c r="X796" s="70">
        <f t="shared" si="56"/>
        <v>0</v>
      </c>
      <c r="Y796" s="70">
        <f t="shared" si="57"/>
        <v>0</v>
      </c>
      <c r="Z796" s="70">
        <f>IF(H796=0,0,IF(COUNTIF(Lists!$B$3:$B$203,H796)&gt;0,0,1))</f>
        <v>0</v>
      </c>
      <c r="AA796" s="70">
        <f>IF(L796=0,0,IF(COUNTIF(Lists!$D$3:$D$25,L796)&gt;0,0,1))</f>
        <v>0</v>
      </c>
      <c r="AB796" s="115">
        <f t="shared" si="58"/>
        <v>0</v>
      </c>
      <c r="AC796" s="115">
        <f t="shared" si="59"/>
        <v>0</v>
      </c>
    </row>
    <row r="797" spans="2:29" x14ac:dyDescent="0.35">
      <c r="B797" s="149"/>
      <c r="C797" s="181" t="str">
        <f>IF(L797=0,"",MAX($C$16:C796)+1)</f>
        <v/>
      </c>
      <c r="D797" s="122"/>
      <c r="E797" s="200"/>
      <c r="F797" s="201"/>
      <c r="G797" s="201"/>
      <c r="H797" s="201"/>
      <c r="I797" s="123"/>
      <c r="J797" s="201"/>
      <c r="K797" s="201"/>
      <c r="L797" s="201"/>
      <c r="M797" s="46"/>
      <c r="N797" s="108"/>
      <c r="O797" s="201"/>
      <c r="P797" s="207"/>
      <c r="Q797" s="201"/>
      <c r="R797" s="201"/>
      <c r="S797" s="145"/>
      <c r="U797" s="159" t="str">
        <f t="shared" si="54"/>
        <v/>
      </c>
      <c r="V797" s="68"/>
      <c r="W797" s="70" t="str">
        <f t="shared" si="55"/>
        <v>N</v>
      </c>
      <c r="X797" s="70">
        <f t="shared" si="56"/>
        <v>0</v>
      </c>
      <c r="Y797" s="70">
        <f t="shared" si="57"/>
        <v>0</v>
      </c>
      <c r="Z797" s="70">
        <f>IF(H797=0,0,IF(COUNTIF(Lists!$B$3:$B$203,H797)&gt;0,0,1))</f>
        <v>0</v>
      </c>
      <c r="AA797" s="70">
        <f>IF(L797=0,0,IF(COUNTIF(Lists!$D$3:$D$25,L797)&gt;0,0,1))</f>
        <v>0</v>
      </c>
      <c r="AB797" s="115">
        <f t="shared" si="58"/>
        <v>0</v>
      </c>
      <c r="AC797" s="115">
        <f t="shared" si="59"/>
        <v>0</v>
      </c>
    </row>
    <row r="798" spans="2:29" x14ac:dyDescent="0.35">
      <c r="B798" s="149"/>
      <c r="C798" s="181" t="str">
        <f>IF(L798=0,"",MAX($C$16:C797)+1)</f>
        <v/>
      </c>
      <c r="D798" s="122"/>
      <c r="E798" s="200"/>
      <c r="F798" s="201"/>
      <c r="G798" s="201"/>
      <c r="H798" s="201"/>
      <c r="I798" s="123"/>
      <c r="J798" s="201"/>
      <c r="K798" s="201"/>
      <c r="L798" s="201"/>
      <c r="M798" s="46"/>
      <c r="N798" s="108"/>
      <c r="O798" s="201"/>
      <c r="P798" s="207"/>
      <c r="Q798" s="201"/>
      <c r="R798" s="201"/>
      <c r="S798" s="145"/>
      <c r="U798" s="159" t="str">
        <f t="shared" si="54"/>
        <v/>
      </c>
      <c r="V798" s="68"/>
      <c r="W798" s="70" t="str">
        <f t="shared" si="55"/>
        <v>N</v>
      </c>
      <c r="X798" s="70">
        <f t="shared" si="56"/>
        <v>0</v>
      </c>
      <c r="Y798" s="70">
        <f t="shared" si="57"/>
        <v>0</v>
      </c>
      <c r="Z798" s="70">
        <f>IF(H798=0,0,IF(COUNTIF(Lists!$B$3:$B$203,H798)&gt;0,0,1))</f>
        <v>0</v>
      </c>
      <c r="AA798" s="70">
        <f>IF(L798=0,0,IF(COUNTIF(Lists!$D$3:$D$25,L798)&gt;0,0,1))</f>
        <v>0</v>
      </c>
      <c r="AB798" s="115">
        <f t="shared" si="58"/>
        <v>0</v>
      </c>
      <c r="AC798" s="115">
        <f t="shared" si="59"/>
        <v>0</v>
      </c>
    </row>
    <row r="799" spans="2:29" x14ac:dyDescent="0.35">
      <c r="B799" s="149"/>
      <c r="C799" s="181" t="str">
        <f>IF(L799=0,"",MAX($C$16:C798)+1)</f>
        <v/>
      </c>
      <c r="D799" s="122"/>
      <c r="E799" s="200"/>
      <c r="F799" s="201"/>
      <c r="G799" s="201"/>
      <c r="H799" s="201"/>
      <c r="I799" s="123"/>
      <c r="J799" s="201"/>
      <c r="K799" s="201"/>
      <c r="L799" s="201"/>
      <c r="M799" s="46"/>
      <c r="N799" s="108"/>
      <c r="O799" s="201"/>
      <c r="P799" s="207"/>
      <c r="Q799" s="201"/>
      <c r="R799" s="201"/>
      <c r="S799" s="145"/>
      <c r="U799" s="159" t="str">
        <f t="shared" si="54"/>
        <v/>
      </c>
      <c r="V799" s="68"/>
      <c r="W799" s="70" t="str">
        <f t="shared" si="55"/>
        <v>N</v>
      </c>
      <c r="X799" s="70">
        <f t="shared" si="56"/>
        <v>0</v>
      </c>
      <c r="Y799" s="70">
        <f t="shared" si="57"/>
        <v>0</v>
      </c>
      <c r="Z799" s="70">
        <f>IF(H799=0,0,IF(COUNTIF(Lists!$B$3:$B$203,H799)&gt;0,0,1))</f>
        <v>0</v>
      </c>
      <c r="AA799" s="70">
        <f>IF(L799=0,0,IF(COUNTIF(Lists!$D$3:$D$25,L799)&gt;0,0,1))</f>
        <v>0</v>
      </c>
      <c r="AB799" s="115">
        <f t="shared" si="58"/>
        <v>0</v>
      </c>
      <c r="AC799" s="115">
        <f t="shared" si="59"/>
        <v>0</v>
      </c>
    </row>
    <row r="800" spans="2:29" x14ac:dyDescent="0.35">
      <c r="B800" s="149"/>
      <c r="C800" s="181" t="str">
        <f>IF(L800=0,"",MAX($C$16:C799)+1)</f>
        <v/>
      </c>
      <c r="D800" s="122"/>
      <c r="E800" s="200"/>
      <c r="F800" s="201"/>
      <c r="G800" s="201"/>
      <c r="H800" s="201"/>
      <c r="I800" s="123"/>
      <c r="J800" s="201"/>
      <c r="K800" s="201"/>
      <c r="L800" s="201"/>
      <c r="M800" s="46"/>
      <c r="N800" s="108"/>
      <c r="O800" s="201"/>
      <c r="P800" s="207"/>
      <c r="Q800" s="201"/>
      <c r="R800" s="201"/>
      <c r="S800" s="145"/>
      <c r="U800" s="159" t="str">
        <f t="shared" si="54"/>
        <v/>
      </c>
      <c r="V800" s="68"/>
      <c r="W800" s="70" t="str">
        <f t="shared" si="55"/>
        <v>N</v>
      </c>
      <c r="X800" s="70">
        <f t="shared" si="56"/>
        <v>0</v>
      </c>
      <c r="Y800" s="70">
        <f t="shared" si="57"/>
        <v>0</v>
      </c>
      <c r="Z800" s="70">
        <f>IF(H800=0,0,IF(COUNTIF(Lists!$B$3:$B$203,H800)&gt;0,0,1))</f>
        <v>0</v>
      </c>
      <c r="AA800" s="70">
        <f>IF(L800=0,0,IF(COUNTIF(Lists!$D$3:$D$25,L800)&gt;0,0,1))</f>
        <v>0</v>
      </c>
      <c r="AB800" s="115">
        <f t="shared" si="58"/>
        <v>0</v>
      </c>
      <c r="AC800" s="115">
        <f t="shared" si="59"/>
        <v>0</v>
      </c>
    </row>
    <row r="801" spans="2:29" x14ac:dyDescent="0.35">
      <c r="B801" s="149"/>
      <c r="C801" s="181" t="str">
        <f>IF(L801=0,"",MAX($C$16:C800)+1)</f>
        <v/>
      </c>
      <c r="D801" s="122"/>
      <c r="E801" s="200"/>
      <c r="F801" s="201"/>
      <c r="G801" s="201"/>
      <c r="H801" s="201"/>
      <c r="I801" s="123"/>
      <c r="J801" s="201"/>
      <c r="K801" s="201"/>
      <c r="L801" s="201"/>
      <c r="M801" s="46"/>
      <c r="N801" s="108"/>
      <c r="O801" s="201"/>
      <c r="P801" s="207"/>
      <c r="Q801" s="201"/>
      <c r="R801" s="201"/>
      <c r="S801" s="145"/>
      <c r="U801" s="159" t="str">
        <f t="shared" si="54"/>
        <v/>
      </c>
      <c r="V801" s="68"/>
      <c r="W801" s="70" t="str">
        <f t="shared" si="55"/>
        <v>N</v>
      </c>
      <c r="X801" s="70">
        <f t="shared" si="56"/>
        <v>0</v>
      </c>
      <c r="Y801" s="70">
        <f t="shared" si="57"/>
        <v>0</v>
      </c>
      <c r="Z801" s="70">
        <f>IF(H801=0,0,IF(COUNTIF(Lists!$B$3:$B$203,H801)&gt;0,0,1))</f>
        <v>0</v>
      </c>
      <c r="AA801" s="70">
        <f>IF(L801=0,0,IF(COUNTIF(Lists!$D$3:$D$25,L801)&gt;0,0,1))</f>
        <v>0</v>
      </c>
      <c r="AB801" s="115">
        <f t="shared" si="58"/>
        <v>0</v>
      </c>
      <c r="AC801" s="115">
        <f t="shared" si="59"/>
        <v>0</v>
      </c>
    </row>
    <row r="802" spans="2:29" x14ac:dyDescent="0.35">
      <c r="B802" s="149"/>
      <c r="C802" s="181" t="str">
        <f>IF(L802=0,"",MAX($C$16:C801)+1)</f>
        <v/>
      </c>
      <c r="D802" s="122"/>
      <c r="E802" s="200"/>
      <c r="F802" s="201"/>
      <c r="G802" s="201"/>
      <c r="H802" s="201"/>
      <c r="I802" s="123"/>
      <c r="J802" s="201"/>
      <c r="K802" s="201"/>
      <c r="L802" s="201"/>
      <c r="M802" s="46"/>
      <c r="N802" s="108"/>
      <c r="O802" s="201"/>
      <c r="P802" s="207"/>
      <c r="Q802" s="201"/>
      <c r="R802" s="201"/>
      <c r="S802" s="145"/>
      <c r="U802" s="159" t="str">
        <f t="shared" si="54"/>
        <v/>
      </c>
      <c r="V802" s="68"/>
      <c r="W802" s="70" t="str">
        <f t="shared" si="55"/>
        <v>N</v>
      </c>
      <c r="X802" s="70">
        <f t="shared" si="56"/>
        <v>0</v>
      </c>
      <c r="Y802" s="70">
        <f t="shared" si="57"/>
        <v>0</v>
      </c>
      <c r="Z802" s="70">
        <f>IF(H802=0,0,IF(COUNTIF(Lists!$B$3:$B$203,H802)&gt;0,0,1))</f>
        <v>0</v>
      </c>
      <c r="AA802" s="70">
        <f>IF(L802=0,0,IF(COUNTIF(Lists!$D$3:$D$25,L802)&gt;0,0,1))</f>
        <v>0</v>
      </c>
      <c r="AB802" s="115">
        <f t="shared" si="58"/>
        <v>0</v>
      </c>
      <c r="AC802" s="115">
        <f t="shared" si="59"/>
        <v>0</v>
      </c>
    </row>
    <row r="803" spans="2:29" x14ac:dyDescent="0.35">
      <c r="B803" s="149"/>
      <c r="C803" s="181" t="str">
        <f>IF(L803=0,"",MAX($C$16:C802)+1)</f>
        <v/>
      </c>
      <c r="D803" s="122"/>
      <c r="E803" s="200"/>
      <c r="F803" s="201"/>
      <c r="G803" s="201"/>
      <c r="H803" s="201"/>
      <c r="I803" s="123"/>
      <c r="J803" s="201"/>
      <c r="K803" s="201"/>
      <c r="L803" s="201"/>
      <c r="M803" s="46"/>
      <c r="N803" s="108"/>
      <c r="O803" s="201"/>
      <c r="P803" s="207"/>
      <c r="Q803" s="201"/>
      <c r="R803" s="201"/>
      <c r="S803" s="145"/>
      <c r="U803" s="159" t="str">
        <f t="shared" si="54"/>
        <v/>
      </c>
      <c r="V803" s="68"/>
      <c r="W803" s="70" t="str">
        <f t="shared" si="55"/>
        <v>N</v>
      </c>
      <c r="X803" s="70">
        <f t="shared" si="56"/>
        <v>0</v>
      </c>
      <c r="Y803" s="70">
        <f t="shared" si="57"/>
        <v>0</v>
      </c>
      <c r="Z803" s="70">
        <f>IF(H803=0,0,IF(COUNTIF(Lists!$B$3:$B$203,H803)&gt;0,0,1))</f>
        <v>0</v>
      </c>
      <c r="AA803" s="70">
        <f>IF(L803=0,0,IF(COUNTIF(Lists!$D$3:$D$25,L803)&gt;0,0,1))</f>
        <v>0</v>
      </c>
      <c r="AB803" s="115">
        <f t="shared" si="58"/>
        <v>0</v>
      </c>
      <c r="AC803" s="115">
        <f t="shared" si="59"/>
        <v>0</v>
      </c>
    </row>
    <row r="804" spans="2:29" x14ac:dyDescent="0.35">
      <c r="B804" s="149"/>
      <c r="C804" s="181" t="str">
        <f>IF(L804=0,"",MAX($C$16:C803)+1)</f>
        <v/>
      </c>
      <c r="D804" s="122"/>
      <c r="E804" s="200"/>
      <c r="F804" s="201"/>
      <c r="G804" s="201"/>
      <c r="H804" s="201"/>
      <c r="I804" s="123"/>
      <c r="J804" s="201"/>
      <c r="K804" s="201"/>
      <c r="L804" s="201"/>
      <c r="M804" s="46"/>
      <c r="N804" s="108"/>
      <c r="O804" s="201"/>
      <c r="P804" s="207"/>
      <c r="Q804" s="201"/>
      <c r="R804" s="201"/>
      <c r="S804" s="145"/>
      <c r="U804" s="159" t="str">
        <f t="shared" si="54"/>
        <v/>
      </c>
      <c r="V804" s="68"/>
      <c r="W804" s="70" t="str">
        <f t="shared" si="55"/>
        <v>N</v>
      </c>
      <c r="X804" s="70">
        <f t="shared" si="56"/>
        <v>0</v>
      </c>
      <c r="Y804" s="70">
        <f t="shared" si="57"/>
        <v>0</v>
      </c>
      <c r="Z804" s="70">
        <f>IF(H804=0,0,IF(COUNTIF(Lists!$B$3:$B$203,H804)&gt;0,0,1))</f>
        <v>0</v>
      </c>
      <c r="AA804" s="70">
        <f>IF(L804=0,0,IF(COUNTIF(Lists!$D$3:$D$25,L804)&gt;0,0,1))</f>
        <v>0</v>
      </c>
      <c r="AB804" s="115">
        <f t="shared" si="58"/>
        <v>0</v>
      </c>
      <c r="AC804" s="115">
        <f t="shared" si="59"/>
        <v>0</v>
      </c>
    </row>
    <row r="805" spans="2:29" x14ac:dyDescent="0.35">
      <c r="B805" s="149"/>
      <c r="C805" s="181" t="str">
        <f>IF(L805=0,"",MAX($C$16:C804)+1)</f>
        <v/>
      </c>
      <c r="D805" s="122"/>
      <c r="E805" s="200"/>
      <c r="F805" s="201"/>
      <c r="G805" s="201"/>
      <c r="H805" s="201"/>
      <c r="I805" s="123"/>
      <c r="J805" s="201"/>
      <c r="K805" s="201"/>
      <c r="L805" s="201"/>
      <c r="M805" s="46"/>
      <c r="N805" s="108"/>
      <c r="O805" s="201"/>
      <c r="P805" s="207"/>
      <c r="Q805" s="201"/>
      <c r="R805" s="201"/>
      <c r="S805" s="145"/>
      <c r="U805" s="159" t="str">
        <f t="shared" si="54"/>
        <v/>
      </c>
      <c r="V805" s="68"/>
      <c r="W805" s="70" t="str">
        <f t="shared" si="55"/>
        <v>N</v>
      </c>
      <c r="X805" s="70">
        <f t="shared" si="56"/>
        <v>0</v>
      </c>
      <c r="Y805" s="70">
        <f t="shared" si="57"/>
        <v>0</v>
      </c>
      <c r="Z805" s="70">
        <f>IF(H805=0,0,IF(COUNTIF(Lists!$B$3:$B$203,H805)&gt;0,0,1))</f>
        <v>0</v>
      </c>
      <c r="AA805" s="70">
        <f>IF(L805=0,0,IF(COUNTIF(Lists!$D$3:$D$25,L805)&gt;0,0,1))</f>
        <v>0</v>
      </c>
      <c r="AB805" s="115">
        <f t="shared" si="58"/>
        <v>0</v>
      </c>
      <c r="AC805" s="115">
        <f t="shared" si="59"/>
        <v>0</v>
      </c>
    </row>
    <row r="806" spans="2:29" x14ac:dyDescent="0.35">
      <c r="B806" s="149"/>
      <c r="C806" s="181" t="str">
        <f>IF(L806=0,"",MAX($C$16:C805)+1)</f>
        <v/>
      </c>
      <c r="D806" s="122"/>
      <c r="E806" s="200"/>
      <c r="F806" s="201"/>
      <c r="G806" s="201"/>
      <c r="H806" s="201"/>
      <c r="I806" s="123"/>
      <c r="J806" s="201"/>
      <c r="K806" s="201"/>
      <c r="L806" s="201"/>
      <c r="M806" s="46"/>
      <c r="N806" s="108"/>
      <c r="O806" s="201"/>
      <c r="P806" s="207"/>
      <c r="Q806" s="201"/>
      <c r="R806" s="201"/>
      <c r="S806" s="145"/>
      <c r="U806" s="159" t="str">
        <f t="shared" si="54"/>
        <v/>
      </c>
      <c r="V806" s="68"/>
      <c r="W806" s="70" t="str">
        <f t="shared" si="55"/>
        <v>N</v>
      </c>
      <c r="X806" s="70">
        <f t="shared" si="56"/>
        <v>0</v>
      </c>
      <c r="Y806" s="70">
        <f t="shared" si="57"/>
        <v>0</v>
      </c>
      <c r="Z806" s="70">
        <f>IF(H806=0,0,IF(COUNTIF(Lists!$B$3:$B$203,H806)&gt;0,0,1))</f>
        <v>0</v>
      </c>
      <c r="AA806" s="70">
        <f>IF(L806=0,0,IF(COUNTIF(Lists!$D$3:$D$25,L806)&gt;0,0,1))</f>
        <v>0</v>
      </c>
      <c r="AB806" s="115">
        <f t="shared" si="58"/>
        <v>0</v>
      </c>
      <c r="AC806" s="115">
        <f t="shared" si="59"/>
        <v>0</v>
      </c>
    </row>
    <row r="807" spans="2:29" x14ac:dyDescent="0.35">
      <c r="B807" s="149"/>
      <c r="C807" s="181" t="str">
        <f>IF(L807=0,"",MAX($C$16:C806)+1)</f>
        <v/>
      </c>
      <c r="D807" s="122"/>
      <c r="E807" s="200"/>
      <c r="F807" s="201"/>
      <c r="G807" s="201"/>
      <c r="H807" s="201"/>
      <c r="I807" s="123"/>
      <c r="J807" s="201"/>
      <c r="K807" s="201"/>
      <c r="L807" s="201"/>
      <c r="M807" s="46"/>
      <c r="N807" s="108"/>
      <c r="O807" s="201"/>
      <c r="P807" s="207"/>
      <c r="Q807" s="201"/>
      <c r="R807" s="201"/>
      <c r="S807" s="145"/>
      <c r="U807" s="159" t="str">
        <f t="shared" si="54"/>
        <v/>
      </c>
      <c r="V807" s="68"/>
      <c r="W807" s="70" t="str">
        <f t="shared" si="55"/>
        <v>N</v>
      </c>
      <c r="X807" s="70">
        <f t="shared" si="56"/>
        <v>0</v>
      </c>
      <c r="Y807" s="70">
        <f t="shared" si="57"/>
        <v>0</v>
      </c>
      <c r="Z807" s="70">
        <f>IF(H807=0,0,IF(COUNTIF(Lists!$B$3:$B$203,H807)&gt;0,0,1))</f>
        <v>0</v>
      </c>
      <c r="AA807" s="70">
        <f>IF(L807=0,0,IF(COUNTIF(Lists!$D$3:$D$25,L807)&gt;0,0,1))</f>
        <v>0</v>
      </c>
      <c r="AB807" s="115">
        <f t="shared" si="58"/>
        <v>0</v>
      </c>
      <c r="AC807" s="115">
        <f t="shared" si="59"/>
        <v>0</v>
      </c>
    </row>
    <row r="808" spans="2:29" x14ac:dyDescent="0.35">
      <c r="B808" s="149"/>
      <c r="C808" s="181" t="str">
        <f>IF(L808=0,"",MAX($C$16:C807)+1)</f>
        <v/>
      </c>
      <c r="D808" s="122"/>
      <c r="E808" s="200"/>
      <c r="F808" s="201"/>
      <c r="G808" s="201"/>
      <c r="H808" s="201"/>
      <c r="I808" s="123"/>
      <c r="J808" s="201"/>
      <c r="K808" s="201"/>
      <c r="L808" s="201"/>
      <c r="M808" s="46"/>
      <c r="N808" s="108"/>
      <c r="O808" s="201"/>
      <c r="P808" s="207"/>
      <c r="Q808" s="201"/>
      <c r="R808" s="201"/>
      <c r="S808" s="145"/>
      <c r="U808" s="159" t="str">
        <f t="shared" si="54"/>
        <v/>
      </c>
      <c r="V808" s="68"/>
      <c r="W808" s="70" t="str">
        <f t="shared" si="55"/>
        <v>N</v>
      </c>
      <c r="X808" s="70">
        <f t="shared" si="56"/>
        <v>0</v>
      </c>
      <c r="Y808" s="70">
        <f t="shared" si="57"/>
        <v>0</v>
      </c>
      <c r="Z808" s="70">
        <f>IF(H808=0,0,IF(COUNTIF(Lists!$B$3:$B$203,H808)&gt;0,0,1))</f>
        <v>0</v>
      </c>
      <c r="AA808" s="70">
        <f>IF(L808=0,0,IF(COUNTIF(Lists!$D$3:$D$25,L808)&gt;0,0,1))</f>
        <v>0</v>
      </c>
      <c r="AB808" s="115">
        <f t="shared" si="58"/>
        <v>0</v>
      </c>
      <c r="AC808" s="115">
        <f t="shared" si="59"/>
        <v>0</v>
      </c>
    </row>
    <row r="809" spans="2:29" x14ac:dyDescent="0.35">
      <c r="B809" s="149"/>
      <c r="C809" s="181" t="str">
        <f>IF(L809=0,"",MAX($C$16:C808)+1)</f>
        <v/>
      </c>
      <c r="D809" s="122"/>
      <c r="E809" s="200"/>
      <c r="F809" s="201"/>
      <c r="G809" s="201"/>
      <c r="H809" s="201"/>
      <c r="I809" s="123"/>
      <c r="J809" s="201"/>
      <c r="K809" s="201"/>
      <c r="L809" s="201"/>
      <c r="M809" s="46"/>
      <c r="N809" s="108"/>
      <c r="O809" s="201"/>
      <c r="P809" s="207"/>
      <c r="Q809" s="201"/>
      <c r="R809" s="201"/>
      <c r="S809" s="145"/>
      <c r="U809" s="159" t="str">
        <f t="shared" si="54"/>
        <v/>
      </c>
      <c r="V809" s="68"/>
      <c r="W809" s="70" t="str">
        <f t="shared" si="55"/>
        <v>N</v>
      </c>
      <c r="X809" s="70">
        <f t="shared" si="56"/>
        <v>0</v>
      </c>
      <c r="Y809" s="70">
        <f t="shared" si="57"/>
        <v>0</v>
      </c>
      <c r="Z809" s="70">
        <f>IF(H809=0,0,IF(COUNTIF(Lists!$B$3:$B$203,H809)&gt;0,0,1))</f>
        <v>0</v>
      </c>
      <c r="AA809" s="70">
        <f>IF(L809=0,0,IF(COUNTIF(Lists!$D$3:$D$25,L809)&gt;0,0,1))</f>
        <v>0</v>
      </c>
      <c r="AB809" s="115">
        <f t="shared" si="58"/>
        <v>0</v>
      </c>
      <c r="AC809" s="115">
        <f t="shared" si="59"/>
        <v>0</v>
      </c>
    </row>
    <row r="810" spans="2:29" x14ac:dyDescent="0.35">
      <c r="B810" s="149"/>
      <c r="C810" s="181" t="str">
        <f>IF(L810=0,"",MAX($C$16:C809)+1)</f>
        <v/>
      </c>
      <c r="D810" s="122"/>
      <c r="E810" s="200"/>
      <c r="F810" s="201"/>
      <c r="G810" s="201"/>
      <c r="H810" s="201"/>
      <c r="I810" s="123"/>
      <c r="J810" s="201"/>
      <c r="K810" s="201"/>
      <c r="L810" s="201"/>
      <c r="M810" s="46"/>
      <c r="N810" s="108"/>
      <c r="O810" s="201"/>
      <c r="P810" s="207"/>
      <c r="Q810" s="201"/>
      <c r="R810" s="201"/>
      <c r="S810" s="145"/>
      <c r="U810" s="159" t="str">
        <f t="shared" si="54"/>
        <v/>
      </c>
      <c r="V810" s="68"/>
      <c r="W810" s="70" t="str">
        <f t="shared" si="55"/>
        <v>N</v>
      </c>
      <c r="X810" s="70">
        <f t="shared" si="56"/>
        <v>0</v>
      </c>
      <c r="Y810" s="70">
        <f t="shared" si="57"/>
        <v>0</v>
      </c>
      <c r="Z810" s="70">
        <f>IF(H810=0,0,IF(COUNTIF(Lists!$B$3:$B$203,H810)&gt;0,0,1))</f>
        <v>0</v>
      </c>
      <c r="AA810" s="70">
        <f>IF(L810=0,0,IF(COUNTIF(Lists!$D$3:$D$25,L810)&gt;0,0,1))</f>
        <v>0</v>
      </c>
      <c r="AB810" s="115">
        <f t="shared" si="58"/>
        <v>0</v>
      </c>
      <c r="AC810" s="115">
        <f t="shared" si="59"/>
        <v>0</v>
      </c>
    </row>
    <row r="811" spans="2:29" x14ac:dyDescent="0.35">
      <c r="B811" s="149"/>
      <c r="C811" s="181" t="str">
        <f>IF(L811=0,"",MAX($C$16:C810)+1)</f>
        <v/>
      </c>
      <c r="D811" s="122"/>
      <c r="E811" s="200"/>
      <c r="F811" s="201"/>
      <c r="G811" s="201"/>
      <c r="H811" s="201"/>
      <c r="I811" s="123"/>
      <c r="J811" s="201"/>
      <c r="K811" s="201"/>
      <c r="L811" s="201"/>
      <c r="M811" s="46"/>
      <c r="N811" s="108"/>
      <c r="O811" s="201"/>
      <c r="P811" s="207"/>
      <c r="Q811" s="201"/>
      <c r="R811" s="201"/>
      <c r="S811" s="145"/>
      <c r="U811" s="159" t="str">
        <f t="shared" si="54"/>
        <v/>
      </c>
      <c r="V811" s="68"/>
      <c r="W811" s="70" t="str">
        <f t="shared" si="55"/>
        <v>N</v>
      </c>
      <c r="X811" s="70">
        <f t="shared" si="56"/>
        <v>0</v>
      </c>
      <c r="Y811" s="70">
        <f t="shared" si="57"/>
        <v>0</v>
      </c>
      <c r="Z811" s="70">
        <f>IF(H811=0,0,IF(COUNTIF(Lists!$B$3:$B$203,H811)&gt;0,0,1))</f>
        <v>0</v>
      </c>
      <c r="AA811" s="70">
        <f>IF(L811=0,0,IF(COUNTIF(Lists!$D$3:$D$25,L811)&gt;0,0,1))</f>
        <v>0</v>
      </c>
      <c r="AB811" s="115">
        <f t="shared" si="58"/>
        <v>0</v>
      </c>
      <c r="AC811" s="115">
        <f t="shared" si="59"/>
        <v>0</v>
      </c>
    </row>
    <row r="812" spans="2:29" x14ac:dyDescent="0.35">
      <c r="B812" s="149"/>
      <c r="C812" s="181" t="str">
        <f>IF(L812=0,"",MAX($C$16:C811)+1)</f>
        <v/>
      </c>
      <c r="D812" s="122"/>
      <c r="E812" s="200"/>
      <c r="F812" s="201"/>
      <c r="G812" s="201"/>
      <c r="H812" s="201"/>
      <c r="I812" s="123"/>
      <c r="J812" s="201"/>
      <c r="K812" s="201"/>
      <c r="L812" s="201"/>
      <c r="M812" s="46"/>
      <c r="N812" s="108"/>
      <c r="O812" s="201"/>
      <c r="P812" s="207"/>
      <c r="Q812" s="201"/>
      <c r="R812" s="201"/>
      <c r="S812" s="145"/>
      <c r="U812" s="159" t="str">
        <f t="shared" si="54"/>
        <v/>
      </c>
      <c r="V812" s="68"/>
      <c r="W812" s="70" t="str">
        <f t="shared" si="55"/>
        <v>N</v>
      </c>
      <c r="X812" s="70">
        <f t="shared" si="56"/>
        <v>0</v>
      </c>
      <c r="Y812" s="70">
        <f t="shared" si="57"/>
        <v>0</v>
      </c>
      <c r="Z812" s="70">
        <f>IF(H812=0,0,IF(COUNTIF(Lists!$B$3:$B$203,H812)&gt;0,0,1))</f>
        <v>0</v>
      </c>
      <c r="AA812" s="70">
        <f>IF(L812=0,0,IF(COUNTIF(Lists!$D$3:$D$25,L812)&gt;0,0,1))</f>
        <v>0</v>
      </c>
      <c r="AB812" s="115">
        <f t="shared" si="58"/>
        <v>0</v>
      </c>
      <c r="AC812" s="115">
        <f t="shared" si="59"/>
        <v>0</v>
      </c>
    </row>
    <row r="813" spans="2:29" x14ac:dyDescent="0.35">
      <c r="B813" s="149"/>
      <c r="C813" s="181" t="str">
        <f>IF(L813=0,"",MAX($C$16:C812)+1)</f>
        <v/>
      </c>
      <c r="D813" s="122"/>
      <c r="E813" s="200"/>
      <c r="F813" s="201"/>
      <c r="G813" s="201"/>
      <c r="H813" s="201"/>
      <c r="I813" s="123"/>
      <c r="J813" s="201"/>
      <c r="K813" s="201"/>
      <c r="L813" s="201"/>
      <c r="M813" s="46"/>
      <c r="N813" s="108"/>
      <c r="O813" s="201"/>
      <c r="P813" s="207"/>
      <c r="Q813" s="201"/>
      <c r="R813" s="201"/>
      <c r="S813" s="145"/>
      <c r="U813" s="159" t="str">
        <f t="shared" si="54"/>
        <v/>
      </c>
      <c r="V813" s="68"/>
      <c r="W813" s="70" t="str">
        <f t="shared" si="55"/>
        <v>N</v>
      </c>
      <c r="X813" s="70">
        <f t="shared" si="56"/>
        <v>0</v>
      </c>
      <c r="Y813" s="70">
        <f t="shared" si="57"/>
        <v>0</v>
      </c>
      <c r="Z813" s="70">
        <f>IF(H813=0,0,IF(COUNTIF(Lists!$B$3:$B$203,H813)&gt;0,0,1))</f>
        <v>0</v>
      </c>
      <c r="AA813" s="70">
        <f>IF(L813=0,0,IF(COUNTIF(Lists!$D$3:$D$25,L813)&gt;0,0,1))</f>
        <v>0</v>
      </c>
      <c r="AB813" s="115">
        <f t="shared" si="58"/>
        <v>0</v>
      </c>
      <c r="AC813" s="115">
        <f t="shared" si="59"/>
        <v>0</v>
      </c>
    </row>
    <row r="814" spans="2:29" x14ac:dyDescent="0.35">
      <c r="B814" s="149"/>
      <c r="C814" s="181" t="str">
        <f>IF(L814=0,"",MAX($C$16:C813)+1)</f>
        <v/>
      </c>
      <c r="D814" s="122"/>
      <c r="E814" s="200"/>
      <c r="F814" s="201"/>
      <c r="G814" s="201"/>
      <c r="H814" s="201"/>
      <c r="I814" s="123"/>
      <c r="J814" s="201"/>
      <c r="K814" s="201"/>
      <c r="L814" s="201"/>
      <c r="M814" s="46"/>
      <c r="N814" s="108"/>
      <c r="O814" s="201"/>
      <c r="P814" s="207"/>
      <c r="Q814" s="201"/>
      <c r="R814" s="201"/>
      <c r="S814" s="145"/>
      <c r="U814" s="159" t="str">
        <f t="shared" si="54"/>
        <v/>
      </c>
      <c r="V814" s="68"/>
      <c r="W814" s="70" t="str">
        <f t="shared" si="55"/>
        <v>N</v>
      </c>
      <c r="X814" s="70">
        <f t="shared" si="56"/>
        <v>0</v>
      </c>
      <c r="Y814" s="70">
        <f t="shared" si="57"/>
        <v>0</v>
      </c>
      <c r="Z814" s="70">
        <f>IF(H814=0,0,IF(COUNTIF(Lists!$B$3:$B$203,H814)&gt;0,0,1))</f>
        <v>0</v>
      </c>
      <c r="AA814" s="70">
        <f>IF(L814=0,0,IF(COUNTIF(Lists!$D$3:$D$25,L814)&gt;0,0,1))</f>
        <v>0</v>
      </c>
      <c r="AB814" s="115">
        <f t="shared" si="58"/>
        <v>0</v>
      </c>
      <c r="AC814" s="115">
        <f t="shared" si="59"/>
        <v>0</v>
      </c>
    </row>
    <row r="815" spans="2:29" x14ac:dyDescent="0.35">
      <c r="B815" s="149"/>
      <c r="C815" s="181" t="str">
        <f>IF(L815=0,"",MAX($C$16:C814)+1)</f>
        <v/>
      </c>
      <c r="D815" s="122"/>
      <c r="E815" s="200"/>
      <c r="F815" s="201"/>
      <c r="G815" s="201"/>
      <c r="H815" s="201"/>
      <c r="I815" s="123"/>
      <c r="J815" s="201"/>
      <c r="K815" s="201"/>
      <c r="L815" s="201"/>
      <c r="M815" s="46"/>
      <c r="N815" s="108"/>
      <c r="O815" s="201"/>
      <c r="P815" s="207"/>
      <c r="Q815" s="201"/>
      <c r="R815" s="201"/>
      <c r="S815" s="145"/>
      <c r="U815" s="159" t="str">
        <f t="shared" si="54"/>
        <v/>
      </c>
      <c r="V815" s="68"/>
      <c r="W815" s="70" t="str">
        <f t="shared" si="55"/>
        <v>N</v>
      </c>
      <c r="X815" s="70">
        <f t="shared" si="56"/>
        <v>0</v>
      </c>
      <c r="Y815" s="70">
        <f t="shared" si="57"/>
        <v>0</v>
      </c>
      <c r="Z815" s="70">
        <f>IF(H815=0,0,IF(COUNTIF(Lists!$B$3:$B$203,H815)&gt;0,0,1))</f>
        <v>0</v>
      </c>
      <c r="AA815" s="70">
        <f>IF(L815=0,0,IF(COUNTIF(Lists!$D$3:$D$25,L815)&gt;0,0,1))</f>
        <v>0</v>
      </c>
      <c r="AB815" s="115">
        <f t="shared" si="58"/>
        <v>0</v>
      </c>
      <c r="AC815" s="115">
        <f t="shared" si="59"/>
        <v>0</v>
      </c>
    </row>
    <row r="816" spans="2:29" x14ac:dyDescent="0.35">
      <c r="B816" s="149"/>
      <c r="C816" s="181" t="str">
        <f>IF(L816=0,"",MAX($C$16:C815)+1)</f>
        <v/>
      </c>
      <c r="D816" s="122"/>
      <c r="E816" s="200"/>
      <c r="F816" s="201"/>
      <c r="G816" s="201"/>
      <c r="H816" s="201"/>
      <c r="I816" s="123"/>
      <c r="J816" s="201"/>
      <c r="K816" s="201"/>
      <c r="L816" s="201"/>
      <c r="M816" s="46"/>
      <c r="N816" s="108"/>
      <c r="O816" s="201"/>
      <c r="P816" s="207"/>
      <c r="Q816" s="201"/>
      <c r="R816" s="201"/>
      <c r="S816" s="145"/>
      <c r="U816" s="159" t="str">
        <f t="shared" si="54"/>
        <v/>
      </c>
      <c r="V816" s="68"/>
      <c r="W816" s="70" t="str">
        <f t="shared" si="55"/>
        <v>N</v>
      </c>
      <c r="X816" s="70">
        <f t="shared" si="56"/>
        <v>0</v>
      </c>
      <c r="Y816" s="70">
        <f t="shared" si="57"/>
        <v>0</v>
      </c>
      <c r="Z816" s="70">
        <f>IF(H816=0,0,IF(COUNTIF(Lists!$B$3:$B$203,H816)&gt;0,0,1))</f>
        <v>0</v>
      </c>
      <c r="AA816" s="70">
        <f>IF(L816=0,0,IF(COUNTIF(Lists!$D$3:$D$25,L816)&gt;0,0,1))</f>
        <v>0</v>
      </c>
      <c r="AB816" s="115">
        <f t="shared" si="58"/>
        <v>0</v>
      </c>
      <c r="AC816" s="115">
        <f t="shared" si="59"/>
        <v>0</v>
      </c>
    </row>
    <row r="817" spans="2:29" x14ac:dyDescent="0.35">
      <c r="B817" s="149"/>
      <c r="C817" s="181" t="str">
        <f>IF(L817=0,"",MAX($C$16:C816)+1)</f>
        <v/>
      </c>
      <c r="D817" s="122"/>
      <c r="E817" s="200"/>
      <c r="F817" s="201"/>
      <c r="G817" s="201"/>
      <c r="H817" s="201"/>
      <c r="I817" s="123"/>
      <c r="J817" s="201"/>
      <c r="K817" s="201"/>
      <c r="L817" s="201"/>
      <c r="M817" s="46"/>
      <c r="N817" s="108"/>
      <c r="O817" s="201"/>
      <c r="P817" s="207"/>
      <c r="Q817" s="201"/>
      <c r="R817" s="201"/>
      <c r="S817" s="145"/>
      <c r="U817" s="159" t="str">
        <f t="shared" si="54"/>
        <v/>
      </c>
      <c r="V817" s="68"/>
      <c r="W817" s="70" t="str">
        <f t="shared" si="55"/>
        <v>N</v>
      </c>
      <c r="X817" s="70">
        <f t="shared" si="56"/>
        <v>0</v>
      </c>
      <c r="Y817" s="70">
        <f t="shared" si="57"/>
        <v>0</v>
      </c>
      <c r="Z817" s="70">
        <f>IF(H817=0,0,IF(COUNTIF(Lists!$B$3:$B$203,H817)&gt;0,0,1))</f>
        <v>0</v>
      </c>
      <c r="AA817" s="70">
        <f>IF(L817=0,0,IF(COUNTIF(Lists!$D$3:$D$25,L817)&gt;0,0,1))</f>
        <v>0</v>
      </c>
      <c r="AB817" s="115">
        <f t="shared" si="58"/>
        <v>0</v>
      </c>
      <c r="AC817" s="115">
        <f t="shared" si="59"/>
        <v>0</v>
      </c>
    </row>
    <row r="818" spans="2:29" x14ac:dyDescent="0.35">
      <c r="B818" s="149"/>
      <c r="C818" s="181" t="str">
        <f>IF(L818=0,"",MAX($C$16:C817)+1)</f>
        <v/>
      </c>
      <c r="D818" s="122"/>
      <c r="E818" s="200"/>
      <c r="F818" s="201"/>
      <c r="G818" s="201"/>
      <c r="H818" s="201"/>
      <c r="I818" s="123"/>
      <c r="J818" s="201"/>
      <c r="K818" s="201"/>
      <c r="L818" s="201"/>
      <c r="M818" s="46"/>
      <c r="N818" s="108"/>
      <c r="O818" s="201"/>
      <c r="P818" s="207"/>
      <c r="Q818" s="201"/>
      <c r="R818" s="201"/>
      <c r="S818" s="145"/>
      <c r="U818" s="159" t="str">
        <f t="shared" si="54"/>
        <v/>
      </c>
      <c r="V818" s="68"/>
      <c r="W818" s="70" t="str">
        <f t="shared" si="55"/>
        <v>N</v>
      </c>
      <c r="X818" s="70">
        <f t="shared" si="56"/>
        <v>0</v>
      </c>
      <c r="Y818" s="70">
        <f t="shared" si="57"/>
        <v>0</v>
      </c>
      <c r="Z818" s="70">
        <f>IF(H818=0,0,IF(COUNTIF(Lists!$B$3:$B$203,H818)&gt;0,0,1))</f>
        <v>0</v>
      </c>
      <c r="AA818" s="70">
        <f>IF(L818=0,0,IF(COUNTIF(Lists!$D$3:$D$25,L818)&gt;0,0,1))</f>
        <v>0</v>
      </c>
      <c r="AB818" s="115">
        <f t="shared" si="58"/>
        <v>0</v>
      </c>
      <c r="AC818" s="115">
        <f t="shared" si="59"/>
        <v>0</v>
      </c>
    </row>
    <row r="819" spans="2:29" x14ac:dyDescent="0.35">
      <c r="B819" s="149"/>
      <c r="C819" s="181" t="str">
        <f>IF(L819=0,"",MAX($C$16:C818)+1)</f>
        <v/>
      </c>
      <c r="D819" s="122"/>
      <c r="E819" s="200"/>
      <c r="F819" s="201"/>
      <c r="G819" s="201"/>
      <c r="H819" s="201"/>
      <c r="I819" s="123"/>
      <c r="J819" s="201"/>
      <c r="K819" s="201"/>
      <c r="L819" s="201"/>
      <c r="M819" s="46"/>
      <c r="N819" s="108"/>
      <c r="O819" s="201"/>
      <c r="P819" s="207"/>
      <c r="Q819" s="201"/>
      <c r="R819" s="201"/>
      <c r="S819" s="145"/>
      <c r="U819" s="159" t="str">
        <f t="shared" si="54"/>
        <v/>
      </c>
      <c r="V819" s="68"/>
      <c r="W819" s="70" t="str">
        <f t="shared" si="55"/>
        <v>N</v>
      </c>
      <c r="X819" s="70">
        <f t="shared" si="56"/>
        <v>0</v>
      </c>
      <c r="Y819" s="70">
        <f t="shared" si="57"/>
        <v>0</v>
      </c>
      <c r="Z819" s="70">
        <f>IF(H819=0,0,IF(COUNTIF(Lists!$B$3:$B$203,H819)&gt;0,0,1))</f>
        <v>0</v>
      </c>
      <c r="AA819" s="70">
        <f>IF(L819=0,0,IF(COUNTIF(Lists!$D$3:$D$25,L819)&gt;0,0,1))</f>
        <v>0</v>
      </c>
      <c r="AB819" s="115">
        <f t="shared" si="58"/>
        <v>0</v>
      </c>
      <c r="AC819" s="115">
        <f t="shared" si="59"/>
        <v>0</v>
      </c>
    </row>
    <row r="820" spans="2:29" x14ac:dyDescent="0.35">
      <c r="B820" s="149"/>
      <c r="C820" s="181" t="str">
        <f>IF(L820=0,"",MAX($C$16:C819)+1)</f>
        <v/>
      </c>
      <c r="D820" s="122"/>
      <c r="E820" s="200"/>
      <c r="F820" s="201"/>
      <c r="G820" s="201"/>
      <c r="H820" s="201"/>
      <c r="I820" s="123"/>
      <c r="J820" s="201"/>
      <c r="K820" s="201"/>
      <c r="L820" s="201"/>
      <c r="M820" s="46"/>
      <c r="N820" s="108"/>
      <c r="O820" s="201"/>
      <c r="P820" s="207"/>
      <c r="Q820" s="201"/>
      <c r="R820" s="201"/>
      <c r="S820" s="145"/>
      <c r="U820" s="159" t="str">
        <f t="shared" ref="U820:U883" si="60">IF(SUM(X820:AC820)&gt;0,"ROW INCOMPLETE OR INVALID DATA ENTERED; ENTER/EDIT DATA IN REQUIRED FIELDS","")</f>
        <v/>
      </c>
      <c r="V820" s="68"/>
      <c r="W820" s="70" t="str">
        <f t="shared" ref="W820:W883" si="61">IF(C820="","N","Y")</f>
        <v>N</v>
      </c>
      <c r="X820" s="70">
        <f t="shared" ref="X820:X883" si="62">IF(C820="",0,IF(OR(D820=0,E820=0,J820,K820=0,F820=0,G820=0,H820=0,I820=0,L820=0,M820=0,N820=0,O820=0,P820=0,Q820=0,R820=0),1,0))</f>
        <v>0</v>
      </c>
      <c r="Y820" s="70">
        <f t="shared" ref="Y820:Y883" si="63">IF(OR(D820=0,AND(D820&gt;=StartDate,D820&lt;=EndDate)),0,1)</f>
        <v>0</v>
      </c>
      <c r="Z820" s="70">
        <f>IF(H820=0,0,IF(COUNTIF(Lists!$B$3:$B$203,H820)&gt;0,0,1))</f>
        <v>0</v>
      </c>
      <c r="AA820" s="70">
        <f>IF(L820=0,0,IF(COUNTIF(Lists!$D$3:$D$25,L820)&gt;0,0,1))</f>
        <v>0</v>
      </c>
      <c r="AB820" s="115">
        <f t="shared" ref="AB820:AB883" si="64">IF(Q820=0,0,IF(COUNTIF(TransactionType,Q820)&gt;0,0,1))</f>
        <v>0</v>
      </c>
      <c r="AC820" s="115">
        <f t="shared" ref="AC820:AC883" si="65">IF(R820=0,0,IF(OR(COUNTIF(NewIntendedUses,R820)&gt;0,COUNTIF(UsedIntendedUses,R820)&gt;0),0,1))</f>
        <v>0</v>
      </c>
    </row>
    <row r="821" spans="2:29" x14ac:dyDescent="0.35">
      <c r="B821" s="149"/>
      <c r="C821" s="181" t="str">
        <f>IF(L821=0,"",MAX($C$16:C820)+1)</f>
        <v/>
      </c>
      <c r="D821" s="122"/>
      <c r="E821" s="200"/>
      <c r="F821" s="201"/>
      <c r="G821" s="201"/>
      <c r="H821" s="201"/>
      <c r="I821" s="123"/>
      <c r="J821" s="201"/>
      <c r="K821" s="201"/>
      <c r="L821" s="201"/>
      <c r="M821" s="46"/>
      <c r="N821" s="108"/>
      <c r="O821" s="201"/>
      <c r="P821" s="207"/>
      <c r="Q821" s="201"/>
      <c r="R821" s="201"/>
      <c r="S821" s="145"/>
      <c r="U821" s="159" t="str">
        <f t="shared" si="60"/>
        <v/>
      </c>
      <c r="V821" s="68"/>
      <c r="W821" s="70" t="str">
        <f t="shared" si="61"/>
        <v>N</v>
      </c>
      <c r="X821" s="70">
        <f t="shared" si="62"/>
        <v>0</v>
      </c>
      <c r="Y821" s="70">
        <f t="shared" si="63"/>
        <v>0</v>
      </c>
      <c r="Z821" s="70">
        <f>IF(H821=0,0,IF(COUNTIF(Lists!$B$3:$B$203,H821)&gt;0,0,1))</f>
        <v>0</v>
      </c>
      <c r="AA821" s="70">
        <f>IF(L821=0,0,IF(COUNTIF(Lists!$D$3:$D$25,L821)&gt;0,0,1))</f>
        <v>0</v>
      </c>
      <c r="AB821" s="115">
        <f t="shared" si="64"/>
        <v>0</v>
      </c>
      <c r="AC821" s="115">
        <f t="shared" si="65"/>
        <v>0</v>
      </c>
    </row>
    <row r="822" spans="2:29" x14ac:dyDescent="0.35">
      <c r="B822" s="149"/>
      <c r="C822" s="181" t="str">
        <f>IF(L822=0,"",MAX($C$16:C821)+1)</f>
        <v/>
      </c>
      <c r="D822" s="122"/>
      <c r="E822" s="200"/>
      <c r="F822" s="201"/>
      <c r="G822" s="201"/>
      <c r="H822" s="201"/>
      <c r="I822" s="123"/>
      <c r="J822" s="201"/>
      <c r="K822" s="201"/>
      <c r="L822" s="201"/>
      <c r="M822" s="46"/>
      <c r="N822" s="108"/>
      <c r="O822" s="201"/>
      <c r="P822" s="207"/>
      <c r="Q822" s="201"/>
      <c r="R822" s="201"/>
      <c r="S822" s="145"/>
      <c r="U822" s="159" t="str">
        <f t="shared" si="60"/>
        <v/>
      </c>
      <c r="V822" s="68"/>
      <c r="W822" s="70" t="str">
        <f t="shared" si="61"/>
        <v>N</v>
      </c>
      <c r="X822" s="70">
        <f t="shared" si="62"/>
        <v>0</v>
      </c>
      <c r="Y822" s="70">
        <f t="shared" si="63"/>
        <v>0</v>
      </c>
      <c r="Z822" s="70">
        <f>IF(H822=0,0,IF(COUNTIF(Lists!$B$3:$B$203,H822)&gt;0,0,1))</f>
        <v>0</v>
      </c>
      <c r="AA822" s="70">
        <f>IF(L822=0,0,IF(COUNTIF(Lists!$D$3:$D$25,L822)&gt;0,0,1))</f>
        <v>0</v>
      </c>
      <c r="AB822" s="115">
        <f t="shared" si="64"/>
        <v>0</v>
      </c>
      <c r="AC822" s="115">
        <f t="shared" si="65"/>
        <v>0</v>
      </c>
    </row>
    <row r="823" spans="2:29" x14ac:dyDescent="0.35">
      <c r="B823" s="149"/>
      <c r="C823" s="181" t="str">
        <f>IF(L823=0,"",MAX($C$16:C822)+1)</f>
        <v/>
      </c>
      <c r="D823" s="122"/>
      <c r="E823" s="200"/>
      <c r="F823" s="201"/>
      <c r="G823" s="201"/>
      <c r="H823" s="201"/>
      <c r="I823" s="123"/>
      <c r="J823" s="201"/>
      <c r="K823" s="201"/>
      <c r="L823" s="201"/>
      <c r="M823" s="46"/>
      <c r="N823" s="108"/>
      <c r="O823" s="201"/>
      <c r="P823" s="207"/>
      <c r="Q823" s="201"/>
      <c r="R823" s="201"/>
      <c r="S823" s="145"/>
      <c r="U823" s="159" t="str">
        <f t="shared" si="60"/>
        <v/>
      </c>
      <c r="V823" s="68"/>
      <c r="W823" s="70" t="str">
        <f t="shared" si="61"/>
        <v>N</v>
      </c>
      <c r="X823" s="70">
        <f t="shared" si="62"/>
        <v>0</v>
      </c>
      <c r="Y823" s="70">
        <f t="shared" si="63"/>
        <v>0</v>
      </c>
      <c r="Z823" s="70">
        <f>IF(H823=0,0,IF(COUNTIF(Lists!$B$3:$B$203,H823)&gt;0,0,1))</f>
        <v>0</v>
      </c>
      <c r="AA823" s="70">
        <f>IF(L823=0,0,IF(COUNTIF(Lists!$D$3:$D$25,L823)&gt;0,0,1))</f>
        <v>0</v>
      </c>
      <c r="AB823" s="115">
        <f t="shared" si="64"/>
        <v>0</v>
      </c>
      <c r="AC823" s="115">
        <f t="shared" si="65"/>
        <v>0</v>
      </c>
    </row>
    <row r="824" spans="2:29" x14ac:dyDescent="0.35">
      <c r="B824" s="149"/>
      <c r="C824" s="181" t="str">
        <f>IF(L824=0,"",MAX($C$16:C823)+1)</f>
        <v/>
      </c>
      <c r="D824" s="122"/>
      <c r="E824" s="200"/>
      <c r="F824" s="201"/>
      <c r="G824" s="201"/>
      <c r="H824" s="201"/>
      <c r="I824" s="123"/>
      <c r="J824" s="201"/>
      <c r="K824" s="201"/>
      <c r="L824" s="201"/>
      <c r="M824" s="46"/>
      <c r="N824" s="108"/>
      <c r="O824" s="201"/>
      <c r="P824" s="207"/>
      <c r="Q824" s="201"/>
      <c r="R824" s="201"/>
      <c r="S824" s="145"/>
      <c r="U824" s="159" t="str">
        <f t="shared" si="60"/>
        <v/>
      </c>
      <c r="V824" s="68"/>
      <c r="W824" s="70" t="str">
        <f t="shared" si="61"/>
        <v>N</v>
      </c>
      <c r="X824" s="70">
        <f t="shared" si="62"/>
        <v>0</v>
      </c>
      <c r="Y824" s="70">
        <f t="shared" si="63"/>
        <v>0</v>
      </c>
      <c r="Z824" s="70">
        <f>IF(H824=0,0,IF(COUNTIF(Lists!$B$3:$B$203,H824)&gt;0,0,1))</f>
        <v>0</v>
      </c>
      <c r="AA824" s="70">
        <f>IF(L824=0,0,IF(COUNTIF(Lists!$D$3:$D$25,L824)&gt;0,0,1))</f>
        <v>0</v>
      </c>
      <c r="AB824" s="115">
        <f t="shared" si="64"/>
        <v>0</v>
      </c>
      <c r="AC824" s="115">
        <f t="shared" si="65"/>
        <v>0</v>
      </c>
    </row>
    <row r="825" spans="2:29" x14ac:dyDescent="0.35">
      <c r="B825" s="149"/>
      <c r="C825" s="181" t="str">
        <f>IF(L825=0,"",MAX($C$16:C824)+1)</f>
        <v/>
      </c>
      <c r="D825" s="122"/>
      <c r="E825" s="200"/>
      <c r="F825" s="201"/>
      <c r="G825" s="201"/>
      <c r="H825" s="201"/>
      <c r="I825" s="123"/>
      <c r="J825" s="201"/>
      <c r="K825" s="201"/>
      <c r="L825" s="201"/>
      <c r="M825" s="46"/>
      <c r="N825" s="108"/>
      <c r="O825" s="201"/>
      <c r="P825" s="207"/>
      <c r="Q825" s="201"/>
      <c r="R825" s="201"/>
      <c r="S825" s="145"/>
      <c r="U825" s="159" t="str">
        <f t="shared" si="60"/>
        <v/>
      </c>
      <c r="V825" s="68"/>
      <c r="W825" s="70" t="str">
        <f t="shared" si="61"/>
        <v>N</v>
      </c>
      <c r="X825" s="70">
        <f t="shared" si="62"/>
        <v>0</v>
      </c>
      <c r="Y825" s="70">
        <f t="shared" si="63"/>
        <v>0</v>
      </c>
      <c r="Z825" s="70">
        <f>IF(H825=0,0,IF(COUNTIF(Lists!$B$3:$B$203,H825)&gt;0,0,1))</f>
        <v>0</v>
      </c>
      <c r="AA825" s="70">
        <f>IF(L825=0,0,IF(COUNTIF(Lists!$D$3:$D$25,L825)&gt;0,0,1))</f>
        <v>0</v>
      </c>
      <c r="AB825" s="115">
        <f t="shared" si="64"/>
        <v>0</v>
      </c>
      <c r="AC825" s="115">
        <f t="shared" si="65"/>
        <v>0</v>
      </c>
    </row>
    <row r="826" spans="2:29" x14ac:dyDescent="0.35">
      <c r="B826" s="149"/>
      <c r="C826" s="181" t="str">
        <f>IF(L826=0,"",MAX($C$16:C825)+1)</f>
        <v/>
      </c>
      <c r="D826" s="122"/>
      <c r="E826" s="200"/>
      <c r="F826" s="201"/>
      <c r="G826" s="201"/>
      <c r="H826" s="201"/>
      <c r="I826" s="123"/>
      <c r="J826" s="201"/>
      <c r="K826" s="201"/>
      <c r="L826" s="201"/>
      <c r="M826" s="46"/>
      <c r="N826" s="108"/>
      <c r="O826" s="201"/>
      <c r="P826" s="207"/>
      <c r="Q826" s="201"/>
      <c r="R826" s="201"/>
      <c r="S826" s="145"/>
      <c r="U826" s="159" t="str">
        <f t="shared" si="60"/>
        <v/>
      </c>
      <c r="V826" s="68"/>
      <c r="W826" s="70" t="str">
        <f t="shared" si="61"/>
        <v>N</v>
      </c>
      <c r="X826" s="70">
        <f t="shared" si="62"/>
        <v>0</v>
      </c>
      <c r="Y826" s="70">
        <f t="shared" si="63"/>
        <v>0</v>
      </c>
      <c r="Z826" s="70">
        <f>IF(H826=0,0,IF(COUNTIF(Lists!$B$3:$B$203,H826)&gt;0,0,1))</f>
        <v>0</v>
      </c>
      <c r="AA826" s="70">
        <f>IF(L826=0,0,IF(COUNTIF(Lists!$D$3:$D$25,L826)&gt;0,0,1))</f>
        <v>0</v>
      </c>
      <c r="AB826" s="115">
        <f t="shared" si="64"/>
        <v>0</v>
      </c>
      <c r="AC826" s="115">
        <f t="shared" si="65"/>
        <v>0</v>
      </c>
    </row>
    <row r="827" spans="2:29" x14ac:dyDescent="0.35">
      <c r="B827" s="149"/>
      <c r="C827" s="181" t="str">
        <f>IF(L827=0,"",MAX($C$16:C826)+1)</f>
        <v/>
      </c>
      <c r="D827" s="122"/>
      <c r="E827" s="200"/>
      <c r="F827" s="201"/>
      <c r="G827" s="201"/>
      <c r="H827" s="201"/>
      <c r="I827" s="123"/>
      <c r="J827" s="201"/>
      <c r="K827" s="201"/>
      <c r="L827" s="201"/>
      <c r="M827" s="46"/>
      <c r="N827" s="108"/>
      <c r="O827" s="201"/>
      <c r="P827" s="207"/>
      <c r="Q827" s="201"/>
      <c r="R827" s="201"/>
      <c r="S827" s="145"/>
      <c r="U827" s="159" t="str">
        <f t="shared" si="60"/>
        <v/>
      </c>
      <c r="V827" s="68"/>
      <c r="W827" s="70" t="str">
        <f t="shared" si="61"/>
        <v>N</v>
      </c>
      <c r="X827" s="70">
        <f t="shared" si="62"/>
        <v>0</v>
      </c>
      <c r="Y827" s="70">
        <f t="shared" si="63"/>
        <v>0</v>
      </c>
      <c r="Z827" s="70">
        <f>IF(H827=0,0,IF(COUNTIF(Lists!$B$3:$B$203,H827)&gt;0,0,1))</f>
        <v>0</v>
      </c>
      <c r="AA827" s="70">
        <f>IF(L827=0,0,IF(COUNTIF(Lists!$D$3:$D$25,L827)&gt;0,0,1))</f>
        <v>0</v>
      </c>
      <c r="AB827" s="115">
        <f t="shared" si="64"/>
        <v>0</v>
      </c>
      <c r="AC827" s="115">
        <f t="shared" si="65"/>
        <v>0</v>
      </c>
    </row>
    <row r="828" spans="2:29" x14ac:dyDescent="0.35">
      <c r="B828" s="149"/>
      <c r="C828" s="181" t="str">
        <f>IF(L828=0,"",MAX($C$16:C827)+1)</f>
        <v/>
      </c>
      <c r="D828" s="122"/>
      <c r="E828" s="200"/>
      <c r="F828" s="201"/>
      <c r="G828" s="201"/>
      <c r="H828" s="201"/>
      <c r="I828" s="123"/>
      <c r="J828" s="201"/>
      <c r="K828" s="201"/>
      <c r="L828" s="201"/>
      <c r="M828" s="46"/>
      <c r="N828" s="108"/>
      <c r="O828" s="201"/>
      <c r="P828" s="207"/>
      <c r="Q828" s="201"/>
      <c r="R828" s="201"/>
      <c r="S828" s="145"/>
      <c r="U828" s="159" t="str">
        <f t="shared" si="60"/>
        <v/>
      </c>
      <c r="V828" s="68"/>
      <c r="W828" s="70" t="str">
        <f t="shared" si="61"/>
        <v>N</v>
      </c>
      <c r="X828" s="70">
        <f t="shared" si="62"/>
        <v>0</v>
      </c>
      <c r="Y828" s="70">
        <f t="shared" si="63"/>
        <v>0</v>
      </c>
      <c r="Z828" s="70">
        <f>IF(H828=0,0,IF(COUNTIF(Lists!$B$3:$B$203,H828)&gt;0,0,1))</f>
        <v>0</v>
      </c>
      <c r="AA828" s="70">
        <f>IF(L828=0,0,IF(COUNTIF(Lists!$D$3:$D$25,L828)&gt;0,0,1))</f>
        <v>0</v>
      </c>
      <c r="AB828" s="115">
        <f t="shared" si="64"/>
        <v>0</v>
      </c>
      <c r="AC828" s="115">
        <f t="shared" si="65"/>
        <v>0</v>
      </c>
    </row>
    <row r="829" spans="2:29" x14ac:dyDescent="0.35">
      <c r="B829" s="149"/>
      <c r="C829" s="181" t="str">
        <f>IF(L829=0,"",MAX($C$16:C828)+1)</f>
        <v/>
      </c>
      <c r="D829" s="122"/>
      <c r="E829" s="200"/>
      <c r="F829" s="201"/>
      <c r="G829" s="201"/>
      <c r="H829" s="201"/>
      <c r="I829" s="123"/>
      <c r="J829" s="201"/>
      <c r="K829" s="201"/>
      <c r="L829" s="201"/>
      <c r="M829" s="46"/>
      <c r="N829" s="108"/>
      <c r="O829" s="201"/>
      <c r="P829" s="207"/>
      <c r="Q829" s="201"/>
      <c r="R829" s="201"/>
      <c r="S829" s="145"/>
      <c r="U829" s="159" t="str">
        <f t="shared" si="60"/>
        <v/>
      </c>
      <c r="V829" s="68"/>
      <c r="W829" s="70" t="str">
        <f t="shared" si="61"/>
        <v>N</v>
      </c>
      <c r="X829" s="70">
        <f t="shared" si="62"/>
        <v>0</v>
      </c>
      <c r="Y829" s="70">
        <f t="shared" si="63"/>
        <v>0</v>
      </c>
      <c r="Z829" s="70">
        <f>IF(H829=0,0,IF(COUNTIF(Lists!$B$3:$B$203,H829)&gt;0,0,1))</f>
        <v>0</v>
      </c>
      <c r="AA829" s="70">
        <f>IF(L829=0,0,IF(COUNTIF(Lists!$D$3:$D$25,L829)&gt;0,0,1))</f>
        <v>0</v>
      </c>
      <c r="AB829" s="115">
        <f t="shared" si="64"/>
        <v>0</v>
      </c>
      <c r="AC829" s="115">
        <f t="shared" si="65"/>
        <v>0</v>
      </c>
    </row>
    <row r="830" spans="2:29" x14ac:dyDescent="0.35">
      <c r="B830" s="149"/>
      <c r="C830" s="181" t="str">
        <f>IF(L830=0,"",MAX($C$16:C829)+1)</f>
        <v/>
      </c>
      <c r="D830" s="122"/>
      <c r="E830" s="200"/>
      <c r="F830" s="201"/>
      <c r="G830" s="201"/>
      <c r="H830" s="201"/>
      <c r="I830" s="123"/>
      <c r="J830" s="201"/>
      <c r="K830" s="201"/>
      <c r="L830" s="201"/>
      <c r="M830" s="46"/>
      <c r="N830" s="108"/>
      <c r="O830" s="201"/>
      <c r="P830" s="207"/>
      <c r="Q830" s="201"/>
      <c r="R830" s="201"/>
      <c r="S830" s="145"/>
      <c r="U830" s="159" t="str">
        <f t="shared" si="60"/>
        <v/>
      </c>
      <c r="V830" s="68"/>
      <c r="W830" s="70" t="str">
        <f t="shared" si="61"/>
        <v>N</v>
      </c>
      <c r="X830" s="70">
        <f t="shared" si="62"/>
        <v>0</v>
      </c>
      <c r="Y830" s="70">
        <f t="shared" si="63"/>
        <v>0</v>
      </c>
      <c r="Z830" s="70">
        <f>IF(H830=0,0,IF(COUNTIF(Lists!$B$3:$B$203,H830)&gt;0,0,1))</f>
        <v>0</v>
      </c>
      <c r="AA830" s="70">
        <f>IF(L830=0,0,IF(COUNTIF(Lists!$D$3:$D$25,L830)&gt;0,0,1))</f>
        <v>0</v>
      </c>
      <c r="AB830" s="115">
        <f t="shared" si="64"/>
        <v>0</v>
      </c>
      <c r="AC830" s="115">
        <f t="shared" si="65"/>
        <v>0</v>
      </c>
    </row>
    <row r="831" spans="2:29" x14ac:dyDescent="0.35">
      <c r="B831" s="149"/>
      <c r="C831" s="181" t="str">
        <f>IF(L831=0,"",MAX($C$16:C830)+1)</f>
        <v/>
      </c>
      <c r="D831" s="122"/>
      <c r="E831" s="200"/>
      <c r="F831" s="201"/>
      <c r="G831" s="201"/>
      <c r="H831" s="201"/>
      <c r="I831" s="123"/>
      <c r="J831" s="201"/>
      <c r="K831" s="201"/>
      <c r="L831" s="201"/>
      <c r="M831" s="46"/>
      <c r="N831" s="108"/>
      <c r="O831" s="201"/>
      <c r="P831" s="207"/>
      <c r="Q831" s="201"/>
      <c r="R831" s="201"/>
      <c r="S831" s="145"/>
      <c r="U831" s="159" t="str">
        <f t="shared" si="60"/>
        <v/>
      </c>
      <c r="V831" s="68"/>
      <c r="W831" s="70" t="str">
        <f t="shared" si="61"/>
        <v>N</v>
      </c>
      <c r="X831" s="70">
        <f t="shared" si="62"/>
        <v>0</v>
      </c>
      <c r="Y831" s="70">
        <f t="shared" si="63"/>
        <v>0</v>
      </c>
      <c r="Z831" s="70">
        <f>IF(H831=0,0,IF(COUNTIF(Lists!$B$3:$B$203,H831)&gt;0,0,1))</f>
        <v>0</v>
      </c>
      <c r="AA831" s="70">
        <f>IF(L831=0,0,IF(COUNTIF(Lists!$D$3:$D$25,L831)&gt;0,0,1))</f>
        <v>0</v>
      </c>
      <c r="AB831" s="115">
        <f t="shared" si="64"/>
        <v>0</v>
      </c>
      <c r="AC831" s="115">
        <f t="shared" si="65"/>
        <v>0</v>
      </c>
    </row>
    <row r="832" spans="2:29" x14ac:dyDescent="0.35">
      <c r="B832" s="149"/>
      <c r="C832" s="181" t="str">
        <f>IF(L832=0,"",MAX($C$16:C831)+1)</f>
        <v/>
      </c>
      <c r="D832" s="122"/>
      <c r="E832" s="200"/>
      <c r="F832" s="201"/>
      <c r="G832" s="201"/>
      <c r="H832" s="201"/>
      <c r="I832" s="123"/>
      <c r="J832" s="201"/>
      <c r="K832" s="201"/>
      <c r="L832" s="201"/>
      <c r="M832" s="46"/>
      <c r="N832" s="108"/>
      <c r="O832" s="201"/>
      <c r="P832" s="207"/>
      <c r="Q832" s="201"/>
      <c r="R832" s="201"/>
      <c r="S832" s="145"/>
      <c r="U832" s="159" t="str">
        <f t="shared" si="60"/>
        <v/>
      </c>
      <c r="V832" s="68"/>
      <c r="W832" s="70" t="str">
        <f t="shared" si="61"/>
        <v>N</v>
      </c>
      <c r="X832" s="70">
        <f t="shared" si="62"/>
        <v>0</v>
      </c>
      <c r="Y832" s="70">
        <f t="shared" si="63"/>
        <v>0</v>
      </c>
      <c r="Z832" s="70">
        <f>IF(H832=0,0,IF(COUNTIF(Lists!$B$3:$B$203,H832)&gt;0,0,1))</f>
        <v>0</v>
      </c>
      <c r="AA832" s="70">
        <f>IF(L832=0,0,IF(COUNTIF(Lists!$D$3:$D$25,L832)&gt;0,0,1))</f>
        <v>0</v>
      </c>
      <c r="AB832" s="115">
        <f t="shared" si="64"/>
        <v>0</v>
      </c>
      <c r="AC832" s="115">
        <f t="shared" si="65"/>
        <v>0</v>
      </c>
    </row>
    <row r="833" spans="2:29" x14ac:dyDescent="0.35">
      <c r="B833" s="149"/>
      <c r="C833" s="181" t="str">
        <f>IF(L833=0,"",MAX($C$16:C832)+1)</f>
        <v/>
      </c>
      <c r="D833" s="122"/>
      <c r="E833" s="200"/>
      <c r="F833" s="201"/>
      <c r="G833" s="201"/>
      <c r="H833" s="201"/>
      <c r="I833" s="123"/>
      <c r="J833" s="201"/>
      <c r="K833" s="201"/>
      <c r="L833" s="201"/>
      <c r="M833" s="46"/>
      <c r="N833" s="108"/>
      <c r="O833" s="201"/>
      <c r="P833" s="207"/>
      <c r="Q833" s="201"/>
      <c r="R833" s="201"/>
      <c r="S833" s="145"/>
      <c r="U833" s="159" t="str">
        <f t="shared" si="60"/>
        <v/>
      </c>
      <c r="V833" s="68"/>
      <c r="W833" s="70" t="str">
        <f t="shared" si="61"/>
        <v>N</v>
      </c>
      <c r="X833" s="70">
        <f t="shared" si="62"/>
        <v>0</v>
      </c>
      <c r="Y833" s="70">
        <f t="shared" si="63"/>
        <v>0</v>
      </c>
      <c r="Z833" s="70">
        <f>IF(H833=0,0,IF(COUNTIF(Lists!$B$3:$B$203,H833)&gt;0,0,1))</f>
        <v>0</v>
      </c>
      <c r="AA833" s="70">
        <f>IF(L833=0,0,IF(COUNTIF(Lists!$D$3:$D$25,L833)&gt;0,0,1))</f>
        <v>0</v>
      </c>
      <c r="AB833" s="115">
        <f t="shared" si="64"/>
        <v>0</v>
      </c>
      <c r="AC833" s="115">
        <f t="shared" si="65"/>
        <v>0</v>
      </c>
    </row>
    <row r="834" spans="2:29" x14ac:dyDescent="0.35">
      <c r="B834" s="149"/>
      <c r="C834" s="181" t="str">
        <f>IF(L834=0,"",MAX($C$16:C833)+1)</f>
        <v/>
      </c>
      <c r="D834" s="122"/>
      <c r="E834" s="200"/>
      <c r="F834" s="201"/>
      <c r="G834" s="201"/>
      <c r="H834" s="201"/>
      <c r="I834" s="123"/>
      <c r="J834" s="201"/>
      <c r="K834" s="201"/>
      <c r="L834" s="201"/>
      <c r="M834" s="46"/>
      <c r="N834" s="108"/>
      <c r="O834" s="201"/>
      <c r="P834" s="207"/>
      <c r="Q834" s="201"/>
      <c r="R834" s="201"/>
      <c r="S834" s="145"/>
      <c r="U834" s="159" t="str">
        <f t="shared" si="60"/>
        <v/>
      </c>
      <c r="V834" s="68"/>
      <c r="W834" s="70" t="str">
        <f t="shared" si="61"/>
        <v>N</v>
      </c>
      <c r="X834" s="70">
        <f t="shared" si="62"/>
        <v>0</v>
      </c>
      <c r="Y834" s="70">
        <f t="shared" si="63"/>
        <v>0</v>
      </c>
      <c r="Z834" s="70">
        <f>IF(H834=0,0,IF(COUNTIF(Lists!$B$3:$B$203,H834)&gt;0,0,1))</f>
        <v>0</v>
      </c>
      <c r="AA834" s="70">
        <f>IF(L834=0,0,IF(COUNTIF(Lists!$D$3:$D$25,L834)&gt;0,0,1))</f>
        <v>0</v>
      </c>
      <c r="AB834" s="115">
        <f t="shared" si="64"/>
        <v>0</v>
      </c>
      <c r="AC834" s="115">
        <f t="shared" si="65"/>
        <v>0</v>
      </c>
    </row>
    <row r="835" spans="2:29" x14ac:dyDescent="0.35">
      <c r="B835" s="149"/>
      <c r="C835" s="181" t="str">
        <f>IF(L835=0,"",MAX($C$16:C834)+1)</f>
        <v/>
      </c>
      <c r="D835" s="122"/>
      <c r="E835" s="200"/>
      <c r="F835" s="201"/>
      <c r="G835" s="201"/>
      <c r="H835" s="201"/>
      <c r="I835" s="123"/>
      <c r="J835" s="201"/>
      <c r="K835" s="201"/>
      <c r="L835" s="201"/>
      <c r="M835" s="46"/>
      <c r="N835" s="108"/>
      <c r="O835" s="201"/>
      <c r="P835" s="207"/>
      <c r="Q835" s="201"/>
      <c r="R835" s="201"/>
      <c r="S835" s="145"/>
      <c r="U835" s="159" t="str">
        <f t="shared" si="60"/>
        <v/>
      </c>
      <c r="V835" s="68"/>
      <c r="W835" s="70" t="str">
        <f t="shared" si="61"/>
        <v>N</v>
      </c>
      <c r="X835" s="70">
        <f t="shared" si="62"/>
        <v>0</v>
      </c>
      <c r="Y835" s="70">
        <f t="shared" si="63"/>
        <v>0</v>
      </c>
      <c r="Z835" s="70">
        <f>IF(H835=0,0,IF(COUNTIF(Lists!$B$3:$B$203,H835)&gt;0,0,1))</f>
        <v>0</v>
      </c>
      <c r="AA835" s="70">
        <f>IF(L835=0,0,IF(COUNTIF(Lists!$D$3:$D$25,L835)&gt;0,0,1))</f>
        <v>0</v>
      </c>
      <c r="AB835" s="115">
        <f t="shared" si="64"/>
        <v>0</v>
      </c>
      <c r="AC835" s="115">
        <f t="shared" si="65"/>
        <v>0</v>
      </c>
    </row>
    <row r="836" spans="2:29" x14ac:dyDescent="0.35">
      <c r="B836" s="149"/>
      <c r="C836" s="181" t="str">
        <f>IF(L836=0,"",MAX($C$16:C835)+1)</f>
        <v/>
      </c>
      <c r="D836" s="122"/>
      <c r="E836" s="200"/>
      <c r="F836" s="201"/>
      <c r="G836" s="201"/>
      <c r="H836" s="201"/>
      <c r="I836" s="123"/>
      <c r="J836" s="201"/>
      <c r="K836" s="201"/>
      <c r="L836" s="201"/>
      <c r="M836" s="46"/>
      <c r="N836" s="108"/>
      <c r="O836" s="201"/>
      <c r="P836" s="207"/>
      <c r="Q836" s="201"/>
      <c r="R836" s="201"/>
      <c r="S836" s="145"/>
      <c r="U836" s="159" t="str">
        <f t="shared" si="60"/>
        <v/>
      </c>
      <c r="V836" s="68"/>
      <c r="W836" s="70" t="str">
        <f t="shared" si="61"/>
        <v>N</v>
      </c>
      <c r="X836" s="70">
        <f t="shared" si="62"/>
        <v>0</v>
      </c>
      <c r="Y836" s="70">
        <f t="shared" si="63"/>
        <v>0</v>
      </c>
      <c r="Z836" s="70">
        <f>IF(H836=0,0,IF(COUNTIF(Lists!$B$3:$B$203,H836)&gt;0,0,1))</f>
        <v>0</v>
      </c>
      <c r="AA836" s="70">
        <f>IF(L836=0,0,IF(COUNTIF(Lists!$D$3:$D$25,L836)&gt;0,0,1))</f>
        <v>0</v>
      </c>
      <c r="AB836" s="115">
        <f t="shared" si="64"/>
        <v>0</v>
      </c>
      <c r="AC836" s="115">
        <f t="shared" si="65"/>
        <v>0</v>
      </c>
    </row>
    <row r="837" spans="2:29" x14ac:dyDescent="0.35">
      <c r="B837" s="149"/>
      <c r="C837" s="181" t="str">
        <f>IF(L837=0,"",MAX($C$16:C836)+1)</f>
        <v/>
      </c>
      <c r="D837" s="122"/>
      <c r="E837" s="200"/>
      <c r="F837" s="201"/>
      <c r="G837" s="201"/>
      <c r="H837" s="201"/>
      <c r="I837" s="123"/>
      <c r="J837" s="201"/>
      <c r="K837" s="201"/>
      <c r="L837" s="201"/>
      <c r="M837" s="46"/>
      <c r="N837" s="108"/>
      <c r="O837" s="201"/>
      <c r="P837" s="207"/>
      <c r="Q837" s="201"/>
      <c r="R837" s="201"/>
      <c r="S837" s="145"/>
      <c r="U837" s="159" t="str">
        <f t="shared" si="60"/>
        <v/>
      </c>
      <c r="V837" s="68"/>
      <c r="W837" s="70" t="str">
        <f t="shared" si="61"/>
        <v>N</v>
      </c>
      <c r="X837" s="70">
        <f t="shared" si="62"/>
        <v>0</v>
      </c>
      <c r="Y837" s="70">
        <f t="shared" si="63"/>
        <v>0</v>
      </c>
      <c r="Z837" s="70">
        <f>IF(H837=0,0,IF(COUNTIF(Lists!$B$3:$B$203,H837)&gt;0,0,1))</f>
        <v>0</v>
      </c>
      <c r="AA837" s="70">
        <f>IF(L837=0,0,IF(COUNTIF(Lists!$D$3:$D$25,L837)&gt;0,0,1))</f>
        <v>0</v>
      </c>
      <c r="AB837" s="115">
        <f t="shared" si="64"/>
        <v>0</v>
      </c>
      <c r="AC837" s="115">
        <f t="shared" si="65"/>
        <v>0</v>
      </c>
    </row>
    <row r="838" spans="2:29" x14ac:dyDescent="0.35">
      <c r="B838" s="149"/>
      <c r="C838" s="181" t="str">
        <f>IF(L838=0,"",MAX($C$16:C837)+1)</f>
        <v/>
      </c>
      <c r="D838" s="122"/>
      <c r="E838" s="200"/>
      <c r="F838" s="201"/>
      <c r="G838" s="201"/>
      <c r="H838" s="201"/>
      <c r="I838" s="123"/>
      <c r="J838" s="201"/>
      <c r="K838" s="201"/>
      <c r="L838" s="201"/>
      <c r="M838" s="46"/>
      <c r="N838" s="108"/>
      <c r="O838" s="201"/>
      <c r="P838" s="207"/>
      <c r="Q838" s="201"/>
      <c r="R838" s="201"/>
      <c r="S838" s="145"/>
      <c r="U838" s="159" t="str">
        <f t="shared" si="60"/>
        <v/>
      </c>
      <c r="V838" s="68"/>
      <c r="W838" s="70" t="str">
        <f t="shared" si="61"/>
        <v>N</v>
      </c>
      <c r="X838" s="70">
        <f t="shared" si="62"/>
        <v>0</v>
      </c>
      <c r="Y838" s="70">
        <f t="shared" si="63"/>
        <v>0</v>
      </c>
      <c r="Z838" s="70">
        <f>IF(H838=0,0,IF(COUNTIF(Lists!$B$3:$B$203,H838)&gt;0,0,1))</f>
        <v>0</v>
      </c>
      <c r="AA838" s="70">
        <f>IF(L838=0,0,IF(COUNTIF(Lists!$D$3:$D$25,L838)&gt;0,0,1))</f>
        <v>0</v>
      </c>
      <c r="AB838" s="115">
        <f t="shared" si="64"/>
        <v>0</v>
      </c>
      <c r="AC838" s="115">
        <f t="shared" si="65"/>
        <v>0</v>
      </c>
    </row>
    <row r="839" spans="2:29" x14ac:dyDescent="0.35">
      <c r="B839" s="149"/>
      <c r="C839" s="181" t="str">
        <f>IF(L839=0,"",MAX($C$16:C838)+1)</f>
        <v/>
      </c>
      <c r="D839" s="122"/>
      <c r="E839" s="200"/>
      <c r="F839" s="201"/>
      <c r="G839" s="201"/>
      <c r="H839" s="201"/>
      <c r="I839" s="123"/>
      <c r="J839" s="201"/>
      <c r="K839" s="201"/>
      <c r="L839" s="201"/>
      <c r="M839" s="46"/>
      <c r="N839" s="108"/>
      <c r="O839" s="201"/>
      <c r="P839" s="207"/>
      <c r="Q839" s="201"/>
      <c r="R839" s="201"/>
      <c r="S839" s="145"/>
      <c r="U839" s="159" t="str">
        <f t="shared" si="60"/>
        <v/>
      </c>
      <c r="V839" s="68"/>
      <c r="W839" s="70" t="str">
        <f t="shared" si="61"/>
        <v>N</v>
      </c>
      <c r="X839" s="70">
        <f t="shared" si="62"/>
        <v>0</v>
      </c>
      <c r="Y839" s="70">
        <f t="shared" si="63"/>
        <v>0</v>
      </c>
      <c r="Z839" s="70">
        <f>IF(H839=0,0,IF(COUNTIF(Lists!$B$3:$B$203,H839)&gt;0,0,1))</f>
        <v>0</v>
      </c>
      <c r="AA839" s="70">
        <f>IF(L839=0,0,IF(COUNTIF(Lists!$D$3:$D$25,L839)&gt;0,0,1))</f>
        <v>0</v>
      </c>
      <c r="AB839" s="115">
        <f t="shared" si="64"/>
        <v>0</v>
      </c>
      <c r="AC839" s="115">
        <f t="shared" si="65"/>
        <v>0</v>
      </c>
    </row>
    <row r="840" spans="2:29" x14ac:dyDescent="0.35">
      <c r="B840" s="149"/>
      <c r="C840" s="181" t="str">
        <f>IF(L840=0,"",MAX($C$16:C839)+1)</f>
        <v/>
      </c>
      <c r="D840" s="122"/>
      <c r="E840" s="200"/>
      <c r="F840" s="201"/>
      <c r="G840" s="201"/>
      <c r="H840" s="201"/>
      <c r="I840" s="123"/>
      <c r="J840" s="201"/>
      <c r="K840" s="201"/>
      <c r="L840" s="201"/>
      <c r="M840" s="46"/>
      <c r="N840" s="108"/>
      <c r="O840" s="201"/>
      <c r="P840" s="207"/>
      <c r="Q840" s="201"/>
      <c r="R840" s="201"/>
      <c r="S840" s="145"/>
      <c r="U840" s="159" t="str">
        <f t="shared" si="60"/>
        <v/>
      </c>
      <c r="V840" s="68"/>
      <c r="W840" s="70" t="str">
        <f t="shared" si="61"/>
        <v>N</v>
      </c>
      <c r="X840" s="70">
        <f t="shared" si="62"/>
        <v>0</v>
      </c>
      <c r="Y840" s="70">
        <f t="shared" si="63"/>
        <v>0</v>
      </c>
      <c r="Z840" s="70">
        <f>IF(H840=0,0,IF(COUNTIF(Lists!$B$3:$B$203,H840)&gt;0,0,1))</f>
        <v>0</v>
      </c>
      <c r="AA840" s="70">
        <f>IF(L840=0,0,IF(COUNTIF(Lists!$D$3:$D$25,L840)&gt;0,0,1))</f>
        <v>0</v>
      </c>
      <c r="AB840" s="115">
        <f t="shared" si="64"/>
        <v>0</v>
      </c>
      <c r="AC840" s="115">
        <f t="shared" si="65"/>
        <v>0</v>
      </c>
    </row>
    <row r="841" spans="2:29" x14ac:dyDescent="0.35">
      <c r="B841" s="149"/>
      <c r="C841" s="181" t="str">
        <f>IF(L841=0,"",MAX($C$16:C840)+1)</f>
        <v/>
      </c>
      <c r="D841" s="122"/>
      <c r="E841" s="200"/>
      <c r="F841" s="201"/>
      <c r="G841" s="201"/>
      <c r="H841" s="201"/>
      <c r="I841" s="123"/>
      <c r="J841" s="201"/>
      <c r="K841" s="201"/>
      <c r="L841" s="201"/>
      <c r="M841" s="46"/>
      <c r="N841" s="108"/>
      <c r="O841" s="201"/>
      <c r="P841" s="207"/>
      <c r="Q841" s="201"/>
      <c r="R841" s="201"/>
      <c r="S841" s="145"/>
      <c r="U841" s="159" t="str">
        <f t="shared" si="60"/>
        <v/>
      </c>
      <c r="V841" s="68"/>
      <c r="W841" s="70" t="str">
        <f t="shared" si="61"/>
        <v>N</v>
      </c>
      <c r="X841" s="70">
        <f t="shared" si="62"/>
        <v>0</v>
      </c>
      <c r="Y841" s="70">
        <f t="shared" si="63"/>
        <v>0</v>
      </c>
      <c r="Z841" s="70">
        <f>IF(H841=0,0,IF(COUNTIF(Lists!$B$3:$B$203,H841)&gt;0,0,1))</f>
        <v>0</v>
      </c>
      <c r="AA841" s="70">
        <f>IF(L841=0,0,IF(COUNTIF(Lists!$D$3:$D$25,L841)&gt;0,0,1))</f>
        <v>0</v>
      </c>
      <c r="AB841" s="115">
        <f t="shared" si="64"/>
        <v>0</v>
      </c>
      <c r="AC841" s="115">
        <f t="shared" si="65"/>
        <v>0</v>
      </c>
    </row>
    <row r="842" spans="2:29" x14ac:dyDescent="0.35">
      <c r="B842" s="149"/>
      <c r="C842" s="181" t="str">
        <f>IF(L842=0,"",MAX($C$16:C841)+1)</f>
        <v/>
      </c>
      <c r="D842" s="122"/>
      <c r="E842" s="200"/>
      <c r="F842" s="201"/>
      <c r="G842" s="201"/>
      <c r="H842" s="201"/>
      <c r="I842" s="123"/>
      <c r="J842" s="201"/>
      <c r="K842" s="201"/>
      <c r="L842" s="201"/>
      <c r="M842" s="46"/>
      <c r="N842" s="108"/>
      <c r="O842" s="201"/>
      <c r="P842" s="207"/>
      <c r="Q842" s="201"/>
      <c r="R842" s="201"/>
      <c r="S842" s="145"/>
      <c r="U842" s="159" t="str">
        <f t="shared" si="60"/>
        <v/>
      </c>
      <c r="V842" s="68"/>
      <c r="W842" s="70" t="str">
        <f t="shared" si="61"/>
        <v>N</v>
      </c>
      <c r="X842" s="70">
        <f t="shared" si="62"/>
        <v>0</v>
      </c>
      <c r="Y842" s="70">
        <f t="shared" si="63"/>
        <v>0</v>
      </c>
      <c r="Z842" s="70">
        <f>IF(H842=0,0,IF(COUNTIF(Lists!$B$3:$B$203,H842)&gt;0,0,1))</f>
        <v>0</v>
      </c>
      <c r="AA842" s="70">
        <f>IF(L842=0,0,IF(COUNTIF(Lists!$D$3:$D$25,L842)&gt;0,0,1))</f>
        <v>0</v>
      </c>
      <c r="AB842" s="115">
        <f t="shared" si="64"/>
        <v>0</v>
      </c>
      <c r="AC842" s="115">
        <f t="shared" si="65"/>
        <v>0</v>
      </c>
    </row>
    <row r="843" spans="2:29" x14ac:dyDescent="0.35">
      <c r="B843" s="149"/>
      <c r="C843" s="181" t="str">
        <f>IF(L843=0,"",MAX($C$16:C842)+1)</f>
        <v/>
      </c>
      <c r="D843" s="122"/>
      <c r="E843" s="200"/>
      <c r="F843" s="201"/>
      <c r="G843" s="201"/>
      <c r="H843" s="201"/>
      <c r="I843" s="123"/>
      <c r="J843" s="201"/>
      <c r="K843" s="201"/>
      <c r="L843" s="201"/>
      <c r="M843" s="46"/>
      <c r="N843" s="108"/>
      <c r="O843" s="201"/>
      <c r="P843" s="207"/>
      <c r="Q843" s="201"/>
      <c r="R843" s="201"/>
      <c r="S843" s="145"/>
      <c r="U843" s="159" t="str">
        <f t="shared" si="60"/>
        <v/>
      </c>
      <c r="V843" s="68"/>
      <c r="W843" s="70" t="str">
        <f t="shared" si="61"/>
        <v>N</v>
      </c>
      <c r="X843" s="70">
        <f t="shared" si="62"/>
        <v>0</v>
      </c>
      <c r="Y843" s="70">
        <f t="shared" si="63"/>
        <v>0</v>
      </c>
      <c r="Z843" s="70">
        <f>IF(H843=0,0,IF(COUNTIF(Lists!$B$3:$B$203,H843)&gt;0,0,1))</f>
        <v>0</v>
      </c>
      <c r="AA843" s="70">
        <f>IF(L843=0,0,IF(COUNTIF(Lists!$D$3:$D$25,L843)&gt;0,0,1))</f>
        <v>0</v>
      </c>
      <c r="AB843" s="115">
        <f t="shared" si="64"/>
        <v>0</v>
      </c>
      <c r="AC843" s="115">
        <f t="shared" si="65"/>
        <v>0</v>
      </c>
    </row>
    <row r="844" spans="2:29" x14ac:dyDescent="0.35">
      <c r="B844" s="149"/>
      <c r="C844" s="181" t="str">
        <f>IF(L844=0,"",MAX($C$16:C843)+1)</f>
        <v/>
      </c>
      <c r="D844" s="122"/>
      <c r="E844" s="200"/>
      <c r="F844" s="201"/>
      <c r="G844" s="201"/>
      <c r="H844" s="201"/>
      <c r="I844" s="123"/>
      <c r="J844" s="201"/>
      <c r="K844" s="201"/>
      <c r="L844" s="201"/>
      <c r="M844" s="46"/>
      <c r="N844" s="108"/>
      <c r="O844" s="201"/>
      <c r="P844" s="207"/>
      <c r="Q844" s="201"/>
      <c r="R844" s="201"/>
      <c r="S844" s="145"/>
      <c r="U844" s="159" t="str">
        <f t="shared" si="60"/>
        <v/>
      </c>
      <c r="V844" s="68"/>
      <c r="W844" s="70" t="str">
        <f t="shared" si="61"/>
        <v>N</v>
      </c>
      <c r="X844" s="70">
        <f t="shared" si="62"/>
        <v>0</v>
      </c>
      <c r="Y844" s="70">
        <f t="shared" si="63"/>
        <v>0</v>
      </c>
      <c r="Z844" s="70">
        <f>IF(H844=0,0,IF(COUNTIF(Lists!$B$3:$B$203,H844)&gt;0,0,1))</f>
        <v>0</v>
      </c>
      <c r="AA844" s="70">
        <f>IF(L844=0,0,IF(COUNTIF(Lists!$D$3:$D$25,L844)&gt;0,0,1))</f>
        <v>0</v>
      </c>
      <c r="AB844" s="115">
        <f t="shared" si="64"/>
        <v>0</v>
      </c>
      <c r="AC844" s="115">
        <f t="shared" si="65"/>
        <v>0</v>
      </c>
    </row>
    <row r="845" spans="2:29" x14ac:dyDescent="0.35">
      <c r="B845" s="149"/>
      <c r="C845" s="181" t="str">
        <f>IF(L845=0,"",MAX($C$16:C844)+1)</f>
        <v/>
      </c>
      <c r="D845" s="122"/>
      <c r="E845" s="200"/>
      <c r="F845" s="201"/>
      <c r="G845" s="201"/>
      <c r="H845" s="201"/>
      <c r="I845" s="123"/>
      <c r="J845" s="201"/>
      <c r="K845" s="201"/>
      <c r="L845" s="201"/>
      <c r="M845" s="46"/>
      <c r="N845" s="108"/>
      <c r="O845" s="201"/>
      <c r="P845" s="207"/>
      <c r="Q845" s="201"/>
      <c r="R845" s="201"/>
      <c r="S845" s="145"/>
      <c r="U845" s="159" t="str">
        <f t="shared" si="60"/>
        <v/>
      </c>
      <c r="V845" s="68"/>
      <c r="W845" s="70" t="str">
        <f t="shared" si="61"/>
        <v>N</v>
      </c>
      <c r="X845" s="70">
        <f t="shared" si="62"/>
        <v>0</v>
      </c>
      <c r="Y845" s="70">
        <f t="shared" si="63"/>
        <v>0</v>
      </c>
      <c r="Z845" s="70">
        <f>IF(H845=0,0,IF(COUNTIF(Lists!$B$3:$B$203,H845)&gt;0,0,1))</f>
        <v>0</v>
      </c>
      <c r="AA845" s="70">
        <f>IF(L845=0,0,IF(COUNTIF(Lists!$D$3:$D$25,L845)&gt;0,0,1))</f>
        <v>0</v>
      </c>
      <c r="AB845" s="115">
        <f t="shared" si="64"/>
        <v>0</v>
      </c>
      <c r="AC845" s="115">
        <f t="shared" si="65"/>
        <v>0</v>
      </c>
    </row>
    <row r="846" spans="2:29" x14ac:dyDescent="0.35">
      <c r="B846" s="149"/>
      <c r="C846" s="181" t="str">
        <f>IF(L846=0,"",MAX($C$16:C845)+1)</f>
        <v/>
      </c>
      <c r="D846" s="122"/>
      <c r="E846" s="200"/>
      <c r="F846" s="201"/>
      <c r="G846" s="201"/>
      <c r="H846" s="201"/>
      <c r="I846" s="123"/>
      <c r="J846" s="201"/>
      <c r="K846" s="201"/>
      <c r="L846" s="201"/>
      <c r="M846" s="46"/>
      <c r="N846" s="108"/>
      <c r="O846" s="201"/>
      <c r="P846" s="207"/>
      <c r="Q846" s="201"/>
      <c r="R846" s="201"/>
      <c r="S846" s="145"/>
      <c r="U846" s="159" t="str">
        <f t="shared" si="60"/>
        <v/>
      </c>
      <c r="V846" s="68"/>
      <c r="W846" s="70" t="str">
        <f t="shared" si="61"/>
        <v>N</v>
      </c>
      <c r="X846" s="70">
        <f t="shared" si="62"/>
        <v>0</v>
      </c>
      <c r="Y846" s="70">
        <f t="shared" si="63"/>
        <v>0</v>
      </c>
      <c r="Z846" s="70">
        <f>IF(H846=0,0,IF(COUNTIF(Lists!$B$3:$B$203,H846)&gt;0,0,1))</f>
        <v>0</v>
      </c>
      <c r="AA846" s="70">
        <f>IF(L846=0,0,IF(COUNTIF(Lists!$D$3:$D$25,L846)&gt;0,0,1))</f>
        <v>0</v>
      </c>
      <c r="AB846" s="115">
        <f t="shared" si="64"/>
        <v>0</v>
      </c>
      <c r="AC846" s="115">
        <f t="shared" si="65"/>
        <v>0</v>
      </c>
    </row>
    <row r="847" spans="2:29" x14ac:dyDescent="0.35">
      <c r="B847" s="149"/>
      <c r="C847" s="181" t="str">
        <f>IF(L847=0,"",MAX($C$16:C846)+1)</f>
        <v/>
      </c>
      <c r="D847" s="122"/>
      <c r="E847" s="200"/>
      <c r="F847" s="201"/>
      <c r="G847" s="201"/>
      <c r="H847" s="201"/>
      <c r="I847" s="123"/>
      <c r="J847" s="201"/>
      <c r="K847" s="201"/>
      <c r="L847" s="201"/>
      <c r="M847" s="46"/>
      <c r="N847" s="108"/>
      <c r="O847" s="201"/>
      <c r="P847" s="207"/>
      <c r="Q847" s="201"/>
      <c r="R847" s="201"/>
      <c r="S847" s="145"/>
      <c r="U847" s="159" t="str">
        <f t="shared" si="60"/>
        <v/>
      </c>
      <c r="V847" s="68"/>
      <c r="W847" s="70" t="str">
        <f t="shared" si="61"/>
        <v>N</v>
      </c>
      <c r="X847" s="70">
        <f t="shared" si="62"/>
        <v>0</v>
      </c>
      <c r="Y847" s="70">
        <f t="shared" si="63"/>
        <v>0</v>
      </c>
      <c r="Z847" s="70">
        <f>IF(H847=0,0,IF(COUNTIF(Lists!$B$3:$B$203,H847)&gt;0,0,1))</f>
        <v>0</v>
      </c>
      <c r="AA847" s="70">
        <f>IF(L847=0,0,IF(COUNTIF(Lists!$D$3:$D$25,L847)&gt;0,0,1))</f>
        <v>0</v>
      </c>
      <c r="AB847" s="115">
        <f t="shared" si="64"/>
        <v>0</v>
      </c>
      <c r="AC847" s="115">
        <f t="shared" si="65"/>
        <v>0</v>
      </c>
    </row>
    <row r="848" spans="2:29" x14ac:dyDescent="0.35">
      <c r="B848" s="149"/>
      <c r="C848" s="181" t="str">
        <f>IF(L848=0,"",MAX($C$16:C847)+1)</f>
        <v/>
      </c>
      <c r="D848" s="122"/>
      <c r="E848" s="200"/>
      <c r="F848" s="201"/>
      <c r="G848" s="201"/>
      <c r="H848" s="201"/>
      <c r="I848" s="123"/>
      <c r="J848" s="201"/>
      <c r="K848" s="201"/>
      <c r="L848" s="201"/>
      <c r="M848" s="46"/>
      <c r="N848" s="108"/>
      <c r="O848" s="201"/>
      <c r="P848" s="207"/>
      <c r="Q848" s="201"/>
      <c r="R848" s="201"/>
      <c r="S848" s="145"/>
      <c r="U848" s="159" t="str">
        <f t="shared" si="60"/>
        <v/>
      </c>
      <c r="V848" s="68"/>
      <c r="W848" s="70" t="str">
        <f t="shared" si="61"/>
        <v>N</v>
      </c>
      <c r="X848" s="70">
        <f t="shared" si="62"/>
        <v>0</v>
      </c>
      <c r="Y848" s="70">
        <f t="shared" si="63"/>
        <v>0</v>
      </c>
      <c r="Z848" s="70">
        <f>IF(H848=0,0,IF(COUNTIF(Lists!$B$3:$B$203,H848)&gt;0,0,1))</f>
        <v>0</v>
      </c>
      <c r="AA848" s="70">
        <f>IF(L848=0,0,IF(COUNTIF(Lists!$D$3:$D$25,L848)&gt;0,0,1))</f>
        <v>0</v>
      </c>
      <c r="AB848" s="115">
        <f t="shared" si="64"/>
        <v>0</v>
      </c>
      <c r="AC848" s="115">
        <f t="shared" si="65"/>
        <v>0</v>
      </c>
    </row>
    <row r="849" spans="2:29" x14ac:dyDescent="0.35">
      <c r="B849" s="149"/>
      <c r="C849" s="181" t="str">
        <f>IF(L849=0,"",MAX($C$16:C848)+1)</f>
        <v/>
      </c>
      <c r="D849" s="122"/>
      <c r="E849" s="200"/>
      <c r="F849" s="201"/>
      <c r="G849" s="201"/>
      <c r="H849" s="201"/>
      <c r="I849" s="123"/>
      <c r="J849" s="201"/>
      <c r="K849" s="201"/>
      <c r="L849" s="201"/>
      <c r="M849" s="46"/>
      <c r="N849" s="108"/>
      <c r="O849" s="201"/>
      <c r="P849" s="207"/>
      <c r="Q849" s="201"/>
      <c r="R849" s="201"/>
      <c r="S849" s="145"/>
      <c r="U849" s="159" t="str">
        <f t="shared" si="60"/>
        <v/>
      </c>
      <c r="V849" s="68"/>
      <c r="W849" s="70" t="str">
        <f t="shared" si="61"/>
        <v>N</v>
      </c>
      <c r="X849" s="70">
        <f t="shared" si="62"/>
        <v>0</v>
      </c>
      <c r="Y849" s="70">
        <f t="shared" si="63"/>
        <v>0</v>
      </c>
      <c r="Z849" s="70">
        <f>IF(H849=0,0,IF(COUNTIF(Lists!$B$3:$B$203,H849)&gt;0,0,1))</f>
        <v>0</v>
      </c>
      <c r="AA849" s="70">
        <f>IF(L849=0,0,IF(COUNTIF(Lists!$D$3:$D$25,L849)&gt;0,0,1))</f>
        <v>0</v>
      </c>
      <c r="AB849" s="115">
        <f t="shared" si="64"/>
        <v>0</v>
      </c>
      <c r="AC849" s="115">
        <f t="shared" si="65"/>
        <v>0</v>
      </c>
    </row>
    <row r="850" spans="2:29" x14ac:dyDescent="0.35">
      <c r="B850" s="149"/>
      <c r="C850" s="181" t="str">
        <f>IF(L850=0,"",MAX($C$16:C849)+1)</f>
        <v/>
      </c>
      <c r="D850" s="122"/>
      <c r="E850" s="200"/>
      <c r="F850" s="201"/>
      <c r="G850" s="201"/>
      <c r="H850" s="201"/>
      <c r="I850" s="123"/>
      <c r="J850" s="201"/>
      <c r="K850" s="201"/>
      <c r="L850" s="201"/>
      <c r="M850" s="46"/>
      <c r="N850" s="108"/>
      <c r="O850" s="201"/>
      <c r="P850" s="207"/>
      <c r="Q850" s="201"/>
      <c r="R850" s="201"/>
      <c r="S850" s="145"/>
      <c r="U850" s="159" t="str">
        <f t="shared" si="60"/>
        <v/>
      </c>
      <c r="V850" s="68"/>
      <c r="W850" s="70" t="str">
        <f t="shared" si="61"/>
        <v>N</v>
      </c>
      <c r="X850" s="70">
        <f t="shared" si="62"/>
        <v>0</v>
      </c>
      <c r="Y850" s="70">
        <f t="shared" si="63"/>
        <v>0</v>
      </c>
      <c r="Z850" s="70">
        <f>IF(H850=0,0,IF(COUNTIF(Lists!$B$3:$B$203,H850)&gt;0,0,1))</f>
        <v>0</v>
      </c>
      <c r="AA850" s="70">
        <f>IF(L850=0,0,IF(COUNTIF(Lists!$D$3:$D$25,L850)&gt;0,0,1))</f>
        <v>0</v>
      </c>
      <c r="AB850" s="115">
        <f t="shared" si="64"/>
        <v>0</v>
      </c>
      <c r="AC850" s="115">
        <f t="shared" si="65"/>
        <v>0</v>
      </c>
    </row>
    <row r="851" spans="2:29" x14ac:dyDescent="0.35">
      <c r="B851" s="149"/>
      <c r="C851" s="181" t="str">
        <f>IF(L851=0,"",MAX($C$16:C850)+1)</f>
        <v/>
      </c>
      <c r="D851" s="122"/>
      <c r="E851" s="200"/>
      <c r="F851" s="201"/>
      <c r="G851" s="201"/>
      <c r="H851" s="201"/>
      <c r="I851" s="123"/>
      <c r="J851" s="201"/>
      <c r="K851" s="201"/>
      <c r="L851" s="201"/>
      <c r="M851" s="46"/>
      <c r="N851" s="108"/>
      <c r="O851" s="201"/>
      <c r="P851" s="207"/>
      <c r="Q851" s="201"/>
      <c r="R851" s="201"/>
      <c r="S851" s="145"/>
      <c r="U851" s="159" t="str">
        <f t="shared" si="60"/>
        <v/>
      </c>
      <c r="V851" s="68"/>
      <c r="W851" s="70" t="str">
        <f t="shared" si="61"/>
        <v>N</v>
      </c>
      <c r="X851" s="70">
        <f t="shared" si="62"/>
        <v>0</v>
      </c>
      <c r="Y851" s="70">
        <f t="shared" si="63"/>
        <v>0</v>
      </c>
      <c r="Z851" s="70">
        <f>IF(H851=0,0,IF(COUNTIF(Lists!$B$3:$B$203,H851)&gt;0,0,1))</f>
        <v>0</v>
      </c>
      <c r="AA851" s="70">
        <f>IF(L851=0,0,IF(COUNTIF(Lists!$D$3:$D$25,L851)&gt;0,0,1))</f>
        <v>0</v>
      </c>
      <c r="AB851" s="115">
        <f t="shared" si="64"/>
        <v>0</v>
      </c>
      <c r="AC851" s="115">
        <f t="shared" si="65"/>
        <v>0</v>
      </c>
    </row>
    <row r="852" spans="2:29" x14ac:dyDescent="0.35">
      <c r="B852" s="149"/>
      <c r="C852" s="181" t="str">
        <f>IF(L852=0,"",MAX($C$16:C851)+1)</f>
        <v/>
      </c>
      <c r="D852" s="122"/>
      <c r="E852" s="200"/>
      <c r="F852" s="201"/>
      <c r="G852" s="201"/>
      <c r="H852" s="201"/>
      <c r="I852" s="123"/>
      <c r="J852" s="201"/>
      <c r="K852" s="201"/>
      <c r="L852" s="201"/>
      <c r="M852" s="46"/>
      <c r="N852" s="108"/>
      <c r="O852" s="201"/>
      <c r="P852" s="207"/>
      <c r="Q852" s="201"/>
      <c r="R852" s="201"/>
      <c r="S852" s="145"/>
      <c r="U852" s="159" t="str">
        <f t="shared" si="60"/>
        <v/>
      </c>
      <c r="V852" s="68"/>
      <c r="W852" s="70" t="str">
        <f t="shared" si="61"/>
        <v>N</v>
      </c>
      <c r="X852" s="70">
        <f t="shared" si="62"/>
        <v>0</v>
      </c>
      <c r="Y852" s="70">
        <f t="shared" si="63"/>
        <v>0</v>
      </c>
      <c r="Z852" s="70">
        <f>IF(H852=0,0,IF(COUNTIF(Lists!$B$3:$B$203,H852)&gt;0,0,1))</f>
        <v>0</v>
      </c>
      <c r="AA852" s="70">
        <f>IF(L852=0,0,IF(COUNTIF(Lists!$D$3:$D$25,L852)&gt;0,0,1))</f>
        <v>0</v>
      </c>
      <c r="AB852" s="115">
        <f t="shared" si="64"/>
        <v>0</v>
      </c>
      <c r="AC852" s="115">
        <f t="shared" si="65"/>
        <v>0</v>
      </c>
    </row>
    <row r="853" spans="2:29" x14ac:dyDescent="0.35">
      <c r="B853" s="149"/>
      <c r="C853" s="181" t="str">
        <f>IF(L853=0,"",MAX($C$16:C852)+1)</f>
        <v/>
      </c>
      <c r="D853" s="122"/>
      <c r="E853" s="200"/>
      <c r="F853" s="201"/>
      <c r="G853" s="201"/>
      <c r="H853" s="201"/>
      <c r="I853" s="123"/>
      <c r="J853" s="201"/>
      <c r="K853" s="201"/>
      <c r="L853" s="201"/>
      <c r="M853" s="46"/>
      <c r="N853" s="108"/>
      <c r="O853" s="201"/>
      <c r="P853" s="207"/>
      <c r="Q853" s="201"/>
      <c r="R853" s="201"/>
      <c r="S853" s="145"/>
      <c r="U853" s="159" t="str">
        <f t="shared" si="60"/>
        <v/>
      </c>
      <c r="V853" s="68"/>
      <c r="W853" s="70" t="str">
        <f t="shared" si="61"/>
        <v>N</v>
      </c>
      <c r="X853" s="70">
        <f t="shared" si="62"/>
        <v>0</v>
      </c>
      <c r="Y853" s="70">
        <f t="shared" si="63"/>
        <v>0</v>
      </c>
      <c r="Z853" s="70">
        <f>IF(H853=0,0,IF(COUNTIF(Lists!$B$3:$B$203,H853)&gt;0,0,1))</f>
        <v>0</v>
      </c>
      <c r="AA853" s="70">
        <f>IF(L853=0,0,IF(COUNTIF(Lists!$D$3:$D$25,L853)&gt;0,0,1))</f>
        <v>0</v>
      </c>
      <c r="AB853" s="115">
        <f t="shared" si="64"/>
        <v>0</v>
      </c>
      <c r="AC853" s="115">
        <f t="shared" si="65"/>
        <v>0</v>
      </c>
    </row>
    <row r="854" spans="2:29" x14ac:dyDescent="0.35">
      <c r="B854" s="149"/>
      <c r="C854" s="181" t="str">
        <f>IF(L854=0,"",MAX($C$16:C853)+1)</f>
        <v/>
      </c>
      <c r="D854" s="122"/>
      <c r="E854" s="200"/>
      <c r="F854" s="201"/>
      <c r="G854" s="201"/>
      <c r="H854" s="201"/>
      <c r="I854" s="123"/>
      <c r="J854" s="201"/>
      <c r="K854" s="201"/>
      <c r="L854" s="201"/>
      <c r="M854" s="46"/>
      <c r="N854" s="108"/>
      <c r="O854" s="201"/>
      <c r="P854" s="207"/>
      <c r="Q854" s="201"/>
      <c r="R854" s="201"/>
      <c r="S854" s="145"/>
      <c r="U854" s="159" t="str">
        <f t="shared" si="60"/>
        <v/>
      </c>
      <c r="V854" s="68"/>
      <c r="W854" s="70" t="str">
        <f t="shared" si="61"/>
        <v>N</v>
      </c>
      <c r="X854" s="70">
        <f t="shared" si="62"/>
        <v>0</v>
      </c>
      <c r="Y854" s="70">
        <f t="shared" si="63"/>
        <v>0</v>
      </c>
      <c r="Z854" s="70">
        <f>IF(H854=0,0,IF(COUNTIF(Lists!$B$3:$B$203,H854)&gt;0,0,1))</f>
        <v>0</v>
      </c>
      <c r="AA854" s="70">
        <f>IF(L854=0,0,IF(COUNTIF(Lists!$D$3:$D$25,L854)&gt;0,0,1))</f>
        <v>0</v>
      </c>
      <c r="AB854" s="115">
        <f t="shared" si="64"/>
        <v>0</v>
      </c>
      <c r="AC854" s="115">
        <f t="shared" si="65"/>
        <v>0</v>
      </c>
    </row>
    <row r="855" spans="2:29" x14ac:dyDescent="0.35">
      <c r="B855" s="149"/>
      <c r="C855" s="181" t="str">
        <f>IF(L855=0,"",MAX($C$16:C854)+1)</f>
        <v/>
      </c>
      <c r="D855" s="122"/>
      <c r="E855" s="200"/>
      <c r="F855" s="201"/>
      <c r="G855" s="201"/>
      <c r="H855" s="201"/>
      <c r="I855" s="123"/>
      <c r="J855" s="201"/>
      <c r="K855" s="201"/>
      <c r="L855" s="201"/>
      <c r="M855" s="46"/>
      <c r="N855" s="108"/>
      <c r="O855" s="201"/>
      <c r="P855" s="207"/>
      <c r="Q855" s="201"/>
      <c r="R855" s="201"/>
      <c r="S855" s="145"/>
      <c r="U855" s="159" t="str">
        <f t="shared" si="60"/>
        <v/>
      </c>
      <c r="V855" s="68"/>
      <c r="W855" s="70" t="str">
        <f t="shared" si="61"/>
        <v>N</v>
      </c>
      <c r="X855" s="70">
        <f t="shared" si="62"/>
        <v>0</v>
      </c>
      <c r="Y855" s="70">
        <f t="shared" si="63"/>
        <v>0</v>
      </c>
      <c r="Z855" s="70">
        <f>IF(H855=0,0,IF(COUNTIF(Lists!$B$3:$B$203,H855)&gt;0,0,1))</f>
        <v>0</v>
      </c>
      <c r="AA855" s="70">
        <f>IF(L855=0,0,IF(COUNTIF(Lists!$D$3:$D$25,L855)&gt;0,0,1))</f>
        <v>0</v>
      </c>
      <c r="AB855" s="115">
        <f t="shared" si="64"/>
        <v>0</v>
      </c>
      <c r="AC855" s="115">
        <f t="shared" si="65"/>
        <v>0</v>
      </c>
    </row>
    <row r="856" spans="2:29" x14ac:dyDescent="0.35">
      <c r="B856" s="149"/>
      <c r="C856" s="181" t="str">
        <f>IF(L856=0,"",MAX($C$16:C855)+1)</f>
        <v/>
      </c>
      <c r="D856" s="122"/>
      <c r="E856" s="200"/>
      <c r="F856" s="201"/>
      <c r="G856" s="201"/>
      <c r="H856" s="201"/>
      <c r="I856" s="123"/>
      <c r="J856" s="201"/>
      <c r="K856" s="201"/>
      <c r="L856" s="201"/>
      <c r="M856" s="46"/>
      <c r="N856" s="108"/>
      <c r="O856" s="201"/>
      <c r="P856" s="207"/>
      <c r="Q856" s="201"/>
      <c r="R856" s="201"/>
      <c r="S856" s="145"/>
      <c r="U856" s="159" t="str">
        <f t="shared" si="60"/>
        <v/>
      </c>
      <c r="V856" s="68"/>
      <c r="W856" s="70" t="str">
        <f t="shared" si="61"/>
        <v>N</v>
      </c>
      <c r="X856" s="70">
        <f t="shared" si="62"/>
        <v>0</v>
      </c>
      <c r="Y856" s="70">
        <f t="shared" si="63"/>
        <v>0</v>
      </c>
      <c r="Z856" s="70">
        <f>IF(H856=0,0,IF(COUNTIF(Lists!$B$3:$B$203,H856)&gt;0,0,1))</f>
        <v>0</v>
      </c>
      <c r="AA856" s="70">
        <f>IF(L856=0,0,IF(COUNTIF(Lists!$D$3:$D$25,L856)&gt;0,0,1))</f>
        <v>0</v>
      </c>
      <c r="AB856" s="115">
        <f t="shared" si="64"/>
        <v>0</v>
      </c>
      <c r="AC856" s="115">
        <f t="shared" si="65"/>
        <v>0</v>
      </c>
    </row>
    <row r="857" spans="2:29" x14ac:dyDescent="0.35">
      <c r="B857" s="149"/>
      <c r="C857" s="181" t="str">
        <f>IF(L857=0,"",MAX($C$16:C856)+1)</f>
        <v/>
      </c>
      <c r="D857" s="122"/>
      <c r="E857" s="200"/>
      <c r="F857" s="201"/>
      <c r="G857" s="201"/>
      <c r="H857" s="201"/>
      <c r="I857" s="123"/>
      <c r="J857" s="201"/>
      <c r="K857" s="201"/>
      <c r="L857" s="201"/>
      <c r="M857" s="46"/>
      <c r="N857" s="108"/>
      <c r="O857" s="201"/>
      <c r="P857" s="207"/>
      <c r="Q857" s="201"/>
      <c r="R857" s="201"/>
      <c r="S857" s="145"/>
      <c r="U857" s="159" t="str">
        <f t="shared" si="60"/>
        <v/>
      </c>
      <c r="V857" s="68"/>
      <c r="W857" s="70" t="str">
        <f t="shared" si="61"/>
        <v>N</v>
      </c>
      <c r="X857" s="70">
        <f t="shared" si="62"/>
        <v>0</v>
      </c>
      <c r="Y857" s="70">
        <f t="shared" si="63"/>
        <v>0</v>
      </c>
      <c r="Z857" s="70">
        <f>IF(H857=0,0,IF(COUNTIF(Lists!$B$3:$B$203,H857)&gt;0,0,1))</f>
        <v>0</v>
      </c>
      <c r="AA857" s="70">
        <f>IF(L857=0,0,IF(COUNTIF(Lists!$D$3:$D$25,L857)&gt;0,0,1))</f>
        <v>0</v>
      </c>
      <c r="AB857" s="115">
        <f t="shared" si="64"/>
        <v>0</v>
      </c>
      <c r="AC857" s="115">
        <f t="shared" si="65"/>
        <v>0</v>
      </c>
    </row>
    <row r="858" spans="2:29" x14ac:dyDescent="0.35">
      <c r="B858" s="149"/>
      <c r="C858" s="181" t="str">
        <f>IF(L858=0,"",MAX($C$16:C857)+1)</f>
        <v/>
      </c>
      <c r="D858" s="122"/>
      <c r="E858" s="200"/>
      <c r="F858" s="201"/>
      <c r="G858" s="201"/>
      <c r="H858" s="201"/>
      <c r="I858" s="123"/>
      <c r="J858" s="201"/>
      <c r="K858" s="201"/>
      <c r="L858" s="201"/>
      <c r="M858" s="46"/>
      <c r="N858" s="108"/>
      <c r="O858" s="201"/>
      <c r="P858" s="207"/>
      <c r="Q858" s="201"/>
      <c r="R858" s="201"/>
      <c r="S858" s="145"/>
      <c r="U858" s="159" t="str">
        <f t="shared" si="60"/>
        <v/>
      </c>
      <c r="V858" s="68"/>
      <c r="W858" s="70" t="str">
        <f t="shared" si="61"/>
        <v>N</v>
      </c>
      <c r="X858" s="70">
        <f t="shared" si="62"/>
        <v>0</v>
      </c>
      <c r="Y858" s="70">
        <f t="shared" si="63"/>
        <v>0</v>
      </c>
      <c r="Z858" s="70">
        <f>IF(H858=0,0,IF(COUNTIF(Lists!$B$3:$B$203,H858)&gt;0,0,1))</f>
        <v>0</v>
      </c>
      <c r="AA858" s="70">
        <f>IF(L858=0,0,IF(COUNTIF(Lists!$D$3:$D$25,L858)&gt;0,0,1))</f>
        <v>0</v>
      </c>
      <c r="AB858" s="115">
        <f t="shared" si="64"/>
        <v>0</v>
      </c>
      <c r="AC858" s="115">
        <f t="shared" si="65"/>
        <v>0</v>
      </c>
    </row>
    <row r="859" spans="2:29" x14ac:dyDescent="0.35">
      <c r="B859" s="149"/>
      <c r="C859" s="181" t="str">
        <f>IF(L859=0,"",MAX($C$16:C858)+1)</f>
        <v/>
      </c>
      <c r="D859" s="122"/>
      <c r="E859" s="200"/>
      <c r="F859" s="201"/>
      <c r="G859" s="201"/>
      <c r="H859" s="201"/>
      <c r="I859" s="123"/>
      <c r="J859" s="201"/>
      <c r="K859" s="201"/>
      <c r="L859" s="201"/>
      <c r="M859" s="46"/>
      <c r="N859" s="108"/>
      <c r="O859" s="201"/>
      <c r="P859" s="207"/>
      <c r="Q859" s="201"/>
      <c r="R859" s="201"/>
      <c r="S859" s="145"/>
      <c r="U859" s="159" t="str">
        <f t="shared" si="60"/>
        <v/>
      </c>
      <c r="V859" s="68"/>
      <c r="W859" s="70" t="str">
        <f t="shared" si="61"/>
        <v>N</v>
      </c>
      <c r="X859" s="70">
        <f t="shared" si="62"/>
        <v>0</v>
      </c>
      <c r="Y859" s="70">
        <f t="shared" si="63"/>
        <v>0</v>
      </c>
      <c r="Z859" s="70">
        <f>IF(H859=0,0,IF(COUNTIF(Lists!$B$3:$B$203,H859)&gt;0,0,1))</f>
        <v>0</v>
      </c>
      <c r="AA859" s="70">
        <f>IF(L859=0,0,IF(COUNTIF(Lists!$D$3:$D$25,L859)&gt;0,0,1))</f>
        <v>0</v>
      </c>
      <c r="AB859" s="115">
        <f t="shared" si="64"/>
        <v>0</v>
      </c>
      <c r="AC859" s="115">
        <f t="shared" si="65"/>
        <v>0</v>
      </c>
    </row>
    <row r="860" spans="2:29" x14ac:dyDescent="0.35">
      <c r="B860" s="149"/>
      <c r="C860" s="181" t="str">
        <f>IF(L860=0,"",MAX($C$16:C859)+1)</f>
        <v/>
      </c>
      <c r="D860" s="122"/>
      <c r="E860" s="200"/>
      <c r="F860" s="201"/>
      <c r="G860" s="201"/>
      <c r="H860" s="201"/>
      <c r="I860" s="123"/>
      <c r="J860" s="201"/>
      <c r="K860" s="201"/>
      <c r="L860" s="201"/>
      <c r="M860" s="46"/>
      <c r="N860" s="108"/>
      <c r="O860" s="201"/>
      <c r="P860" s="207"/>
      <c r="Q860" s="201"/>
      <c r="R860" s="201"/>
      <c r="S860" s="145"/>
      <c r="U860" s="159" t="str">
        <f t="shared" si="60"/>
        <v/>
      </c>
      <c r="V860" s="68"/>
      <c r="W860" s="70" t="str">
        <f t="shared" si="61"/>
        <v>N</v>
      </c>
      <c r="X860" s="70">
        <f t="shared" si="62"/>
        <v>0</v>
      </c>
      <c r="Y860" s="70">
        <f t="shared" si="63"/>
        <v>0</v>
      </c>
      <c r="Z860" s="70">
        <f>IF(H860=0,0,IF(COUNTIF(Lists!$B$3:$B$203,H860)&gt;0,0,1))</f>
        <v>0</v>
      </c>
      <c r="AA860" s="70">
        <f>IF(L860=0,0,IF(COUNTIF(Lists!$D$3:$D$25,L860)&gt;0,0,1))</f>
        <v>0</v>
      </c>
      <c r="AB860" s="115">
        <f t="shared" si="64"/>
        <v>0</v>
      </c>
      <c r="AC860" s="115">
        <f t="shared" si="65"/>
        <v>0</v>
      </c>
    </row>
    <row r="861" spans="2:29" x14ac:dyDescent="0.35">
      <c r="B861" s="149"/>
      <c r="C861" s="181" t="str">
        <f>IF(L861=0,"",MAX($C$16:C860)+1)</f>
        <v/>
      </c>
      <c r="D861" s="122"/>
      <c r="E861" s="200"/>
      <c r="F861" s="201"/>
      <c r="G861" s="201"/>
      <c r="H861" s="201"/>
      <c r="I861" s="123"/>
      <c r="J861" s="201"/>
      <c r="K861" s="201"/>
      <c r="L861" s="201"/>
      <c r="M861" s="46"/>
      <c r="N861" s="108"/>
      <c r="O861" s="201"/>
      <c r="P861" s="207"/>
      <c r="Q861" s="201"/>
      <c r="R861" s="201"/>
      <c r="S861" s="145"/>
      <c r="U861" s="159" t="str">
        <f t="shared" si="60"/>
        <v/>
      </c>
      <c r="V861" s="68"/>
      <c r="W861" s="70" t="str">
        <f t="shared" si="61"/>
        <v>N</v>
      </c>
      <c r="X861" s="70">
        <f t="shared" si="62"/>
        <v>0</v>
      </c>
      <c r="Y861" s="70">
        <f t="shared" si="63"/>
        <v>0</v>
      </c>
      <c r="Z861" s="70">
        <f>IF(H861=0,0,IF(COUNTIF(Lists!$B$3:$B$203,H861)&gt;0,0,1))</f>
        <v>0</v>
      </c>
      <c r="AA861" s="70">
        <f>IF(L861=0,0,IF(COUNTIF(Lists!$D$3:$D$25,L861)&gt;0,0,1))</f>
        <v>0</v>
      </c>
      <c r="AB861" s="115">
        <f t="shared" si="64"/>
        <v>0</v>
      </c>
      <c r="AC861" s="115">
        <f t="shared" si="65"/>
        <v>0</v>
      </c>
    </row>
    <row r="862" spans="2:29" x14ac:dyDescent="0.35">
      <c r="B862" s="149"/>
      <c r="C862" s="181" t="str">
        <f>IF(L862=0,"",MAX($C$16:C861)+1)</f>
        <v/>
      </c>
      <c r="D862" s="122"/>
      <c r="E862" s="200"/>
      <c r="F862" s="201"/>
      <c r="G862" s="201"/>
      <c r="H862" s="201"/>
      <c r="I862" s="123"/>
      <c r="J862" s="201"/>
      <c r="K862" s="201"/>
      <c r="L862" s="201"/>
      <c r="M862" s="46"/>
      <c r="N862" s="108"/>
      <c r="O862" s="201"/>
      <c r="P862" s="207"/>
      <c r="Q862" s="201"/>
      <c r="R862" s="201"/>
      <c r="S862" s="145"/>
      <c r="U862" s="159" t="str">
        <f t="shared" si="60"/>
        <v/>
      </c>
      <c r="V862" s="68"/>
      <c r="W862" s="70" t="str">
        <f t="shared" si="61"/>
        <v>N</v>
      </c>
      <c r="X862" s="70">
        <f t="shared" si="62"/>
        <v>0</v>
      </c>
      <c r="Y862" s="70">
        <f t="shared" si="63"/>
        <v>0</v>
      </c>
      <c r="Z862" s="70">
        <f>IF(H862=0,0,IF(COUNTIF(Lists!$B$3:$B$203,H862)&gt;0,0,1))</f>
        <v>0</v>
      </c>
      <c r="AA862" s="70">
        <f>IF(L862=0,0,IF(COUNTIF(Lists!$D$3:$D$25,L862)&gt;0,0,1))</f>
        <v>0</v>
      </c>
      <c r="AB862" s="115">
        <f t="shared" si="64"/>
        <v>0</v>
      </c>
      <c r="AC862" s="115">
        <f t="shared" si="65"/>
        <v>0</v>
      </c>
    </row>
    <row r="863" spans="2:29" x14ac:dyDescent="0.35">
      <c r="B863" s="149"/>
      <c r="C863" s="181" t="str">
        <f>IF(L863=0,"",MAX($C$16:C862)+1)</f>
        <v/>
      </c>
      <c r="D863" s="122"/>
      <c r="E863" s="200"/>
      <c r="F863" s="201"/>
      <c r="G863" s="201"/>
      <c r="H863" s="201"/>
      <c r="I863" s="123"/>
      <c r="J863" s="201"/>
      <c r="K863" s="201"/>
      <c r="L863" s="201"/>
      <c r="M863" s="46"/>
      <c r="N863" s="108"/>
      <c r="O863" s="201"/>
      <c r="P863" s="207"/>
      <c r="Q863" s="201"/>
      <c r="R863" s="201"/>
      <c r="S863" s="145"/>
      <c r="U863" s="159" t="str">
        <f t="shared" si="60"/>
        <v/>
      </c>
      <c r="V863" s="68"/>
      <c r="W863" s="70" t="str">
        <f t="shared" si="61"/>
        <v>N</v>
      </c>
      <c r="X863" s="70">
        <f t="shared" si="62"/>
        <v>0</v>
      </c>
      <c r="Y863" s="70">
        <f t="shared" si="63"/>
        <v>0</v>
      </c>
      <c r="Z863" s="70">
        <f>IF(H863=0,0,IF(COUNTIF(Lists!$B$3:$B$203,H863)&gt;0,0,1))</f>
        <v>0</v>
      </c>
      <c r="AA863" s="70">
        <f>IF(L863=0,0,IF(COUNTIF(Lists!$D$3:$D$25,L863)&gt;0,0,1))</f>
        <v>0</v>
      </c>
      <c r="AB863" s="115">
        <f t="shared" si="64"/>
        <v>0</v>
      </c>
      <c r="AC863" s="115">
        <f t="shared" si="65"/>
        <v>0</v>
      </c>
    </row>
    <row r="864" spans="2:29" x14ac:dyDescent="0.35">
      <c r="B864" s="149"/>
      <c r="C864" s="181" t="str">
        <f>IF(L864=0,"",MAX($C$16:C863)+1)</f>
        <v/>
      </c>
      <c r="D864" s="122"/>
      <c r="E864" s="200"/>
      <c r="F864" s="201"/>
      <c r="G864" s="201"/>
      <c r="H864" s="201"/>
      <c r="I864" s="123"/>
      <c r="J864" s="201"/>
      <c r="K864" s="201"/>
      <c r="L864" s="201"/>
      <c r="M864" s="46"/>
      <c r="N864" s="108"/>
      <c r="O864" s="201"/>
      <c r="P864" s="207"/>
      <c r="Q864" s="201"/>
      <c r="R864" s="201"/>
      <c r="S864" s="145"/>
      <c r="U864" s="159" t="str">
        <f t="shared" si="60"/>
        <v/>
      </c>
      <c r="V864" s="68"/>
      <c r="W864" s="70" t="str">
        <f t="shared" si="61"/>
        <v>N</v>
      </c>
      <c r="X864" s="70">
        <f t="shared" si="62"/>
        <v>0</v>
      </c>
      <c r="Y864" s="70">
        <f t="shared" si="63"/>
        <v>0</v>
      </c>
      <c r="Z864" s="70">
        <f>IF(H864=0,0,IF(COUNTIF(Lists!$B$3:$B$203,H864)&gt;0,0,1))</f>
        <v>0</v>
      </c>
      <c r="AA864" s="70">
        <f>IF(L864=0,0,IF(COUNTIF(Lists!$D$3:$D$25,L864)&gt;0,0,1))</f>
        <v>0</v>
      </c>
      <c r="AB864" s="115">
        <f t="shared" si="64"/>
        <v>0</v>
      </c>
      <c r="AC864" s="115">
        <f t="shared" si="65"/>
        <v>0</v>
      </c>
    </row>
    <row r="865" spans="2:29" x14ac:dyDescent="0.35">
      <c r="B865" s="149"/>
      <c r="C865" s="181" t="str">
        <f>IF(L865=0,"",MAX($C$16:C864)+1)</f>
        <v/>
      </c>
      <c r="D865" s="122"/>
      <c r="E865" s="200"/>
      <c r="F865" s="201"/>
      <c r="G865" s="201"/>
      <c r="H865" s="201"/>
      <c r="I865" s="123"/>
      <c r="J865" s="201"/>
      <c r="K865" s="201"/>
      <c r="L865" s="201"/>
      <c r="M865" s="46"/>
      <c r="N865" s="108"/>
      <c r="O865" s="201"/>
      <c r="P865" s="207"/>
      <c r="Q865" s="201"/>
      <c r="R865" s="201"/>
      <c r="S865" s="145"/>
      <c r="U865" s="159" t="str">
        <f t="shared" si="60"/>
        <v/>
      </c>
      <c r="V865" s="68"/>
      <c r="W865" s="70" t="str">
        <f t="shared" si="61"/>
        <v>N</v>
      </c>
      <c r="X865" s="70">
        <f t="shared" si="62"/>
        <v>0</v>
      </c>
      <c r="Y865" s="70">
        <f t="shared" si="63"/>
        <v>0</v>
      </c>
      <c r="Z865" s="70">
        <f>IF(H865=0,0,IF(COUNTIF(Lists!$B$3:$B$203,H865)&gt;0,0,1))</f>
        <v>0</v>
      </c>
      <c r="AA865" s="70">
        <f>IF(L865=0,0,IF(COUNTIF(Lists!$D$3:$D$25,L865)&gt;0,0,1))</f>
        <v>0</v>
      </c>
      <c r="AB865" s="115">
        <f t="shared" si="64"/>
        <v>0</v>
      </c>
      <c r="AC865" s="115">
        <f t="shared" si="65"/>
        <v>0</v>
      </c>
    </row>
    <row r="866" spans="2:29" x14ac:dyDescent="0.35">
      <c r="B866" s="149"/>
      <c r="C866" s="181" t="str">
        <f>IF(L866=0,"",MAX($C$16:C865)+1)</f>
        <v/>
      </c>
      <c r="D866" s="122"/>
      <c r="E866" s="200"/>
      <c r="F866" s="201"/>
      <c r="G866" s="201"/>
      <c r="H866" s="201"/>
      <c r="I866" s="123"/>
      <c r="J866" s="201"/>
      <c r="K866" s="201"/>
      <c r="L866" s="201"/>
      <c r="M866" s="46"/>
      <c r="N866" s="108"/>
      <c r="O866" s="201"/>
      <c r="P866" s="207"/>
      <c r="Q866" s="201"/>
      <c r="R866" s="201"/>
      <c r="S866" s="145"/>
      <c r="U866" s="159" t="str">
        <f t="shared" si="60"/>
        <v/>
      </c>
      <c r="V866" s="68"/>
      <c r="W866" s="70" t="str">
        <f t="shared" si="61"/>
        <v>N</v>
      </c>
      <c r="X866" s="70">
        <f t="shared" si="62"/>
        <v>0</v>
      </c>
      <c r="Y866" s="70">
        <f t="shared" si="63"/>
        <v>0</v>
      </c>
      <c r="Z866" s="70">
        <f>IF(H866=0,0,IF(COUNTIF(Lists!$B$3:$B$203,H866)&gt;0,0,1))</f>
        <v>0</v>
      </c>
      <c r="AA866" s="70">
        <f>IF(L866=0,0,IF(COUNTIF(Lists!$D$3:$D$25,L866)&gt;0,0,1))</f>
        <v>0</v>
      </c>
      <c r="AB866" s="115">
        <f t="shared" si="64"/>
        <v>0</v>
      </c>
      <c r="AC866" s="115">
        <f t="shared" si="65"/>
        <v>0</v>
      </c>
    </row>
    <row r="867" spans="2:29" x14ac:dyDescent="0.35">
      <c r="B867" s="149"/>
      <c r="C867" s="181" t="str">
        <f>IF(L867=0,"",MAX($C$16:C866)+1)</f>
        <v/>
      </c>
      <c r="D867" s="122"/>
      <c r="E867" s="200"/>
      <c r="F867" s="201"/>
      <c r="G867" s="201"/>
      <c r="H867" s="201"/>
      <c r="I867" s="123"/>
      <c r="J867" s="201"/>
      <c r="K867" s="201"/>
      <c r="L867" s="201"/>
      <c r="M867" s="46"/>
      <c r="N867" s="108"/>
      <c r="O867" s="201"/>
      <c r="P867" s="207"/>
      <c r="Q867" s="201"/>
      <c r="R867" s="201"/>
      <c r="S867" s="145"/>
      <c r="U867" s="159" t="str">
        <f t="shared" si="60"/>
        <v/>
      </c>
      <c r="V867" s="68"/>
      <c r="W867" s="70" t="str">
        <f t="shared" si="61"/>
        <v>N</v>
      </c>
      <c r="X867" s="70">
        <f t="shared" si="62"/>
        <v>0</v>
      </c>
      <c r="Y867" s="70">
        <f t="shared" si="63"/>
        <v>0</v>
      </c>
      <c r="Z867" s="70">
        <f>IF(H867=0,0,IF(COUNTIF(Lists!$B$3:$B$203,H867)&gt;0,0,1))</f>
        <v>0</v>
      </c>
      <c r="AA867" s="70">
        <f>IF(L867=0,0,IF(COUNTIF(Lists!$D$3:$D$25,L867)&gt;0,0,1))</f>
        <v>0</v>
      </c>
      <c r="AB867" s="115">
        <f t="shared" si="64"/>
        <v>0</v>
      </c>
      <c r="AC867" s="115">
        <f t="shared" si="65"/>
        <v>0</v>
      </c>
    </row>
    <row r="868" spans="2:29" x14ac:dyDescent="0.35">
      <c r="B868" s="149"/>
      <c r="C868" s="181" t="str">
        <f>IF(L868=0,"",MAX($C$16:C867)+1)</f>
        <v/>
      </c>
      <c r="D868" s="122"/>
      <c r="E868" s="200"/>
      <c r="F868" s="201"/>
      <c r="G868" s="201"/>
      <c r="H868" s="201"/>
      <c r="I868" s="123"/>
      <c r="J868" s="201"/>
      <c r="K868" s="201"/>
      <c r="L868" s="201"/>
      <c r="M868" s="46"/>
      <c r="N868" s="108"/>
      <c r="O868" s="201"/>
      <c r="P868" s="207"/>
      <c r="Q868" s="201"/>
      <c r="R868" s="201"/>
      <c r="S868" s="145"/>
      <c r="U868" s="159" t="str">
        <f t="shared" si="60"/>
        <v/>
      </c>
      <c r="V868" s="68"/>
      <c r="W868" s="70" t="str">
        <f t="shared" si="61"/>
        <v>N</v>
      </c>
      <c r="X868" s="70">
        <f t="shared" si="62"/>
        <v>0</v>
      </c>
      <c r="Y868" s="70">
        <f t="shared" si="63"/>
        <v>0</v>
      </c>
      <c r="Z868" s="70">
        <f>IF(H868=0,0,IF(COUNTIF(Lists!$B$3:$B$203,H868)&gt;0,0,1))</f>
        <v>0</v>
      </c>
      <c r="AA868" s="70">
        <f>IF(L868=0,0,IF(COUNTIF(Lists!$D$3:$D$25,L868)&gt;0,0,1))</f>
        <v>0</v>
      </c>
      <c r="AB868" s="115">
        <f t="shared" si="64"/>
        <v>0</v>
      </c>
      <c r="AC868" s="115">
        <f t="shared" si="65"/>
        <v>0</v>
      </c>
    </row>
    <row r="869" spans="2:29" x14ac:dyDescent="0.35">
      <c r="B869" s="149"/>
      <c r="C869" s="181" t="str">
        <f>IF(L869=0,"",MAX($C$16:C868)+1)</f>
        <v/>
      </c>
      <c r="D869" s="122"/>
      <c r="E869" s="200"/>
      <c r="F869" s="201"/>
      <c r="G869" s="201"/>
      <c r="H869" s="201"/>
      <c r="I869" s="123"/>
      <c r="J869" s="201"/>
      <c r="K869" s="201"/>
      <c r="L869" s="201"/>
      <c r="M869" s="46"/>
      <c r="N869" s="108"/>
      <c r="O869" s="201"/>
      <c r="P869" s="207"/>
      <c r="Q869" s="201"/>
      <c r="R869" s="201"/>
      <c r="S869" s="145"/>
      <c r="U869" s="159" t="str">
        <f t="shared" si="60"/>
        <v/>
      </c>
      <c r="V869" s="68"/>
      <c r="W869" s="70" t="str">
        <f t="shared" si="61"/>
        <v>N</v>
      </c>
      <c r="X869" s="70">
        <f t="shared" si="62"/>
        <v>0</v>
      </c>
      <c r="Y869" s="70">
        <f t="shared" si="63"/>
        <v>0</v>
      </c>
      <c r="Z869" s="70">
        <f>IF(H869=0,0,IF(COUNTIF(Lists!$B$3:$B$203,H869)&gt;0,0,1))</f>
        <v>0</v>
      </c>
      <c r="AA869" s="70">
        <f>IF(L869=0,0,IF(COUNTIF(Lists!$D$3:$D$25,L869)&gt;0,0,1))</f>
        <v>0</v>
      </c>
      <c r="AB869" s="115">
        <f t="shared" si="64"/>
        <v>0</v>
      </c>
      <c r="AC869" s="115">
        <f t="shared" si="65"/>
        <v>0</v>
      </c>
    </row>
    <row r="870" spans="2:29" x14ac:dyDescent="0.35">
      <c r="B870" s="149"/>
      <c r="C870" s="181" t="str">
        <f>IF(L870=0,"",MAX($C$16:C869)+1)</f>
        <v/>
      </c>
      <c r="D870" s="122"/>
      <c r="E870" s="200"/>
      <c r="F870" s="201"/>
      <c r="G870" s="201"/>
      <c r="H870" s="201"/>
      <c r="I870" s="123"/>
      <c r="J870" s="201"/>
      <c r="K870" s="201"/>
      <c r="L870" s="201"/>
      <c r="M870" s="46"/>
      <c r="N870" s="108"/>
      <c r="O870" s="201"/>
      <c r="P870" s="207"/>
      <c r="Q870" s="201"/>
      <c r="R870" s="201"/>
      <c r="S870" s="145"/>
      <c r="U870" s="159" t="str">
        <f t="shared" si="60"/>
        <v/>
      </c>
      <c r="V870" s="68"/>
      <c r="W870" s="70" t="str">
        <f t="shared" si="61"/>
        <v>N</v>
      </c>
      <c r="X870" s="70">
        <f t="shared" si="62"/>
        <v>0</v>
      </c>
      <c r="Y870" s="70">
        <f t="shared" si="63"/>
        <v>0</v>
      </c>
      <c r="Z870" s="70">
        <f>IF(H870=0,0,IF(COUNTIF(Lists!$B$3:$B$203,H870)&gt;0,0,1))</f>
        <v>0</v>
      </c>
      <c r="AA870" s="70">
        <f>IF(L870=0,0,IF(COUNTIF(Lists!$D$3:$D$25,L870)&gt;0,0,1))</f>
        <v>0</v>
      </c>
      <c r="AB870" s="115">
        <f t="shared" si="64"/>
        <v>0</v>
      </c>
      <c r="AC870" s="115">
        <f t="shared" si="65"/>
        <v>0</v>
      </c>
    </row>
    <row r="871" spans="2:29" x14ac:dyDescent="0.35">
      <c r="B871" s="149"/>
      <c r="C871" s="181" t="str">
        <f>IF(L871=0,"",MAX($C$16:C870)+1)</f>
        <v/>
      </c>
      <c r="D871" s="122"/>
      <c r="E871" s="200"/>
      <c r="F871" s="201"/>
      <c r="G871" s="201"/>
      <c r="H871" s="201"/>
      <c r="I871" s="123"/>
      <c r="J871" s="201"/>
      <c r="K871" s="201"/>
      <c r="L871" s="201"/>
      <c r="M871" s="46"/>
      <c r="N871" s="108"/>
      <c r="O871" s="201"/>
      <c r="P871" s="207"/>
      <c r="Q871" s="201"/>
      <c r="R871" s="201"/>
      <c r="S871" s="145"/>
      <c r="U871" s="159" t="str">
        <f t="shared" si="60"/>
        <v/>
      </c>
      <c r="V871" s="68"/>
      <c r="W871" s="70" t="str">
        <f t="shared" si="61"/>
        <v>N</v>
      </c>
      <c r="X871" s="70">
        <f t="shared" si="62"/>
        <v>0</v>
      </c>
      <c r="Y871" s="70">
        <f t="shared" si="63"/>
        <v>0</v>
      </c>
      <c r="Z871" s="70">
        <f>IF(H871=0,0,IF(COUNTIF(Lists!$B$3:$B$203,H871)&gt;0,0,1))</f>
        <v>0</v>
      </c>
      <c r="AA871" s="70">
        <f>IF(L871=0,0,IF(COUNTIF(Lists!$D$3:$D$25,L871)&gt;0,0,1))</f>
        <v>0</v>
      </c>
      <c r="AB871" s="115">
        <f t="shared" si="64"/>
        <v>0</v>
      </c>
      <c r="AC871" s="115">
        <f t="shared" si="65"/>
        <v>0</v>
      </c>
    </row>
    <row r="872" spans="2:29" x14ac:dyDescent="0.35">
      <c r="B872" s="149"/>
      <c r="C872" s="181" t="str">
        <f>IF(L872=0,"",MAX($C$16:C871)+1)</f>
        <v/>
      </c>
      <c r="D872" s="122"/>
      <c r="E872" s="200"/>
      <c r="F872" s="201"/>
      <c r="G872" s="201"/>
      <c r="H872" s="201"/>
      <c r="I872" s="123"/>
      <c r="J872" s="201"/>
      <c r="K872" s="201"/>
      <c r="L872" s="201"/>
      <c r="M872" s="46"/>
      <c r="N872" s="108"/>
      <c r="O872" s="201"/>
      <c r="P872" s="207"/>
      <c r="Q872" s="201"/>
      <c r="R872" s="201"/>
      <c r="S872" s="145"/>
      <c r="U872" s="159" t="str">
        <f t="shared" si="60"/>
        <v/>
      </c>
      <c r="V872" s="68"/>
      <c r="W872" s="70" t="str">
        <f t="shared" si="61"/>
        <v>N</v>
      </c>
      <c r="X872" s="70">
        <f t="shared" si="62"/>
        <v>0</v>
      </c>
      <c r="Y872" s="70">
        <f t="shared" si="63"/>
        <v>0</v>
      </c>
      <c r="Z872" s="70">
        <f>IF(H872=0,0,IF(COUNTIF(Lists!$B$3:$B$203,H872)&gt;0,0,1))</f>
        <v>0</v>
      </c>
      <c r="AA872" s="70">
        <f>IF(L872=0,0,IF(COUNTIF(Lists!$D$3:$D$25,L872)&gt;0,0,1))</f>
        <v>0</v>
      </c>
      <c r="AB872" s="115">
        <f t="shared" si="64"/>
        <v>0</v>
      </c>
      <c r="AC872" s="115">
        <f t="shared" si="65"/>
        <v>0</v>
      </c>
    </row>
    <row r="873" spans="2:29" x14ac:dyDescent="0.35">
      <c r="B873" s="149"/>
      <c r="C873" s="181" t="str">
        <f>IF(L873=0,"",MAX($C$16:C872)+1)</f>
        <v/>
      </c>
      <c r="D873" s="122"/>
      <c r="E873" s="200"/>
      <c r="F873" s="201"/>
      <c r="G873" s="201"/>
      <c r="H873" s="201"/>
      <c r="I873" s="123"/>
      <c r="J873" s="201"/>
      <c r="K873" s="201"/>
      <c r="L873" s="201"/>
      <c r="M873" s="46"/>
      <c r="N873" s="108"/>
      <c r="O873" s="201"/>
      <c r="P873" s="207"/>
      <c r="Q873" s="201"/>
      <c r="R873" s="201"/>
      <c r="S873" s="145"/>
      <c r="U873" s="159" t="str">
        <f t="shared" si="60"/>
        <v/>
      </c>
      <c r="V873" s="68"/>
      <c r="W873" s="70" t="str">
        <f t="shared" si="61"/>
        <v>N</v>
      </c>
      <c r="X873" s="70">
        <f t="shared" si="62"/>
        <v>0</v>
      </c>
      <c r="Y873" s="70">
        <f t="shared" si="63"/>
        <v>0</v>
      </c>
      <c r="Z873" s="70">
        <f>IF(H873=0,0,IF(COUNTIF(Lists!$B$3:$B$203,H873)&gt;0,0,1))</f>
        <v>0</v>
      </c>
      <c r="AA873" s="70">
        <f>IF(L873=0,0,IF(COUNTIF(Lists!$D$3:$D$25,L873)&gt;0,0,1))</f>
        <v>0</v>
      </c>
      <c r="AB873" s="115">
        <f t="shared" si="64"/>
        <v>0</v>
      </c>
      <c r="AC873" s="115">
        <f t="shared" si="65"/>
        <v>0</v>
      </c>
    </row>
    <row r="874" spans="2:29" x14ac:dyDescent="0.35">
      <c r="B874" s="149"/>
      <c r="C874" s="181" t="str">
        <f>IF(L874=0,"",MAX($C$16:C873)+1)</f>
        <v/>
      </c>
      <c r="D874" s="122"/>
      <c r="E874" s="200"/>
      <c r="F874" s="201"/>
      <c r="G874" s="201"/>
      <c r="H874" s="201"/>
      <c r="I874" s="123"/>
      <c r="J874" s="201"/>
      <c r="K874" s="201"/>
      <c r="L874" s="201"/>
      <c r="M874" s="46"/>
      <c r="N874" s="108"/>
      <c r="O874" s="201"/>
      <c r="P874" s="207"/>
      <c r="Q874" s="201"/>
      <c r="R874" s="201"/>
      <c r="S874" s="145"/>
      <c r="U874" s="159" t="str">
        <f t="shared" si="60"/>
        <v/>
      </c>
      <c r="V874" s="68"/>
      <c r="W874" s="70" t="str">
        <f t="shared" si="61"/>
        <v>N</v>
      </c>
      <c r="X874" s="70">
        <f t="shared" si="62"/>
        <v>0</v>
      </c>
      <c r="Y874" s="70">
        <f t="shared" si="63"/>
        <v>0</v>
      </c>
      <c r="Z874" s="70">
        <f>IF(H874=0,0,IF(COUNTIF(Lists!$B$3:$B$203,H874)&gt;0,0,1))</f>
        <v>0</v>
      </c>
      <c r="AA874" s="70">
        <f>IF(L874=0,0,IF(COUNTIF(Lists!$D$3:$D$25,L874)&gt;0,0,1))</f>
        <v>0</v>
      </c>
      <c r="AB874" s="115">
        <f t="shared" si="64"/>
        <v>0</v>
      </c>
      <c r="AC874" s="115">
        <f t="shared" si="65"/>
        <v>0</v>
      </c>
    </row>
    <row r="875" spans="2:29" x14ac:dyDescent="0.35">
      <c r="B875" s="149"/>
      <c r="C875" s="181" t="str">
        <f>IF(L875=0,"",MAX($C$16:C874)+1)</f>
        <v/>
      </c>
      <c r="D875" s="122"/>
      <c r="E875" s="200"/>
      <c r="F875" s="201"/>
      <c r="G875" s="201"/>
      <c r="H875" s="201"/>
      <c r="I875" s="123"/>
      <c r="J875" s="201"/>
      <c r="K875" s="201"/>
      <c r="L875" s="201"/>
      <c r="M875" s="46"/>
      <c r="N875" s="108"/>
      <c r="O875" s="201"/>
      <c r="P875" s="207"/>
      <c r="Q875" s="201"/>
      <c r="R875" s="201"/>
      <c r="S875" s="145"/>
      <c r="U875" s="159" t="str">
        <f t="shared" si="60"/>
        <v/>
      </c>
      <c r="V875" s="68"/>
      <c r="W875" s="70" t="str">
        <f t="shared" si="61"/>
        <v>N</v>
      </c>
      <c r="X875" s="70">
        <f t="shared" si="62"/>
        <v>0</v>
      </c>
      <c r="Y875" s="70">
        <f t="shared" si="63"/>
        <v>0</v>
      </c>
      <c r="Z875" s="70">
        <f>IF(H875=0,0,IF(COUNTIF(Lists!$B$3:$B$203,H875)&gt;0,0,1))</f>
        <v>0</v>
      </c>
      <c r="AA875" s="70">
        <f>IF(L875=0,0,IF(COUNTIF(Lists!$D$3:$D$25,L875)&gt;0,0,1))</f>
        <v>0</v>
      </c>
      <c r="AB875" s="115">
        <f t="shared" si="64"/>
        <v>0</v>
      </c>
      <c r="AC875" s="115">
        <f t="shared" si="65"/>
        <v>0</v>
      </c>
    </row>
    <row r="876" spans="2:29" x14ac:dyDescent="0.35">
      <c r="B876" s="149"/>
      <c r="C876" s="181" t="str">
        <f>IF(L876=0,"",MAX($C$16:C875)+1)</f>
        <v/>
      </c>
      <c r="D876" s="122"/>
      <c r="E876" s="200"/>
      <c r="F876" s="201"/>
      <c r="G876" s="201"/>
      <c r="H876" s="201"/>
      <c r="I876" s="123"/>
      <c r="J876" s="201"/>
      <c r="K876" s="201"/>
      <c r="L876" s="201"/>
      <c r="M876" s="46"/>
      <c r="N876" s="108"/>
      <c r="O876" s="201"/>
      <c r="P876" s="207"/>
      <c r="Q876" s="201"/>
      <c r="R876" s="201"/>
      <c r="S876" s="145"/>
      <c r="U876" s="159" t="str">
        <f t="shared" si="60"/>
        <v/>
      </c>
      <c r="V876" s="68"/>
      <c r="W876" s="70" t="str">
        <f t="shared" si="61"/>
        <v>N</v>
      </c>
      <c r="X876" s="70">
        <f t="shared" si="62"/>
        <v>0</v>
      </c>
      <c r="Y876" s="70">
        <f t="shared" si="63"/>
        <v>0</v>
      </c>
      <c r="Z876" s="70">
        <f>IF(H876=0,0,IF(COUNTIF(Lists!$B$3:$B$203,H876)&gt;0,0,1))</f>
        <v>0</v>
      </c>
      <c r="AA876" s="70">
        <f>IF(L876=0,0,IF(COUNTIF(Lists!$D$3:$D$25,L876)&gt;0,0,1))</f>
        <v>0</v>
      </c>
      <c r="AB876" s="115">
        <f t="shared" si="64"/>
        <v>0</v>
      </c>
      <c r="AC876" s="115">
        <f t="shared" si="65"/>
        <v>0</v>
      </c>
    </row>
    <row r="877" spans="2:29" x14ac:dyDescent="0.35">
      <c r="B877" s="149"/>
      <c r="C877" s="181" t="str">
        <f>IF(L877=0,"",MAX($C$16:C876)+1)</f>
        <v/>
      </c>
      <c r="D877" s="122"/>
      <c r="E877" s="200"/>
      <c r="F877" s="201"/>
      <c r="G877" s="201"/>
      <c r="H877" s="201"/>
      <c r="I877" s="123"/>
      <c r="J877" s="201"/>
      <c r="K877" s="201"/>
      <c r="L877" s="201"/>
      <c r="M877" s="46"/>
      <c r="N877" s="108"/>
      <c r="O877" s="201"/>
      <c r="P877" s="207"/>
      <c r="Q877" s="201"/>
      <c r="R877" s="201"/>
      <c r="S877" s="145"/>
      <c r="U877" s="159" t="str">
        <f t="shared" si="60"/>
        <v/>
      </c>
      <c r="V877" s="68"/>
      <c r="W877" s="70" t="str">
        <f t="shared" si="61"/>
        <v>N</v>
      </c>
      <c r="X877" s="70">
        <f t="shared" si="62"/>
        <v>0</v>
      </c>
      <c r="Y877" s="70">
        <f t="shared" si="63"/>
        <v>0</v>
      </c>
      <c r="Z877" s="70">
        <f>IF(H877=0,0,IF(COUNTIF(Lists!$B$3:$B$203,H877)&gt;0,0,1))</f>
        <v>0</v>
      </c>
      <c r="AA877" s="70">
        <f>IF(L877=0,0,IF(COUNTIF(Lists!$D$3:$D$25,L877)&gt;0,0,1))</f>
        <v>0</v>
      </c>
      <c r="AB877" s="115">
        <f t="shared" si="64"/>
        <v>0</v>
      </c>
      <c r="AC877" s="115">
        <f t="shared" si="65"/>
        <v>0</v>
      </c>
    </row>
    <row r="878" spans="2:29" x14ac:dyDescent="0.35">
      <c r="B878" s="149"/>
      <c r="C878" s="181" t="str">
        <f>IF(L878=0,"",MAX($C$16:C877)+1)</f>
        <v/>
      </c>
      <c r="D878" s="122"/>
      <c r="E878" s="200"/>
      <c r="F878" s="201"/>
      <c r="G878" s="201"/>
      <c r="H878" s="201"/>
      <c r="I878" s="123"/>
      <c r="J878" s="201"/>
      <c r="K878" s="201"/>
      <c r="L878" s="201"/>
      <c r="M878" s="46"/>
      <c r="N878" s="108"/>
      <c r="O878" s="201"/>
      <c r="P878" s="207"/>
      <c r="Q878" s="201"/>
      <c r="R878" s="201"/>
      <c r="S878" s="145"/>
      <c r="U878" s="159" t="str">
        <f t="shared" si="60"/>
        <v/>
      </c>
      <c r="V878" s="68"/>
      <c r="W878" s="70" t="str">
        <f t="shared" si="61"/>
        <v>N</v>
      </c>
      <c r="X878" s="70">
        <f t="shared" si="62"/>
        <v>0</v>
      </c>
      <c r="Y878" s="70">
        <f t="shared" si="63"/>
        <v>0</v>
      </c>
      <c r="Z878" s="70">
        <f>IF(H878=0,0,IF(COUNTIF(Lists!$B$3:$B$203,H878)&gt;0,0,1))</f>
        <v>0</v>
      </c>
      <c r="AA878" s="70">
        <f>IF(L878=0,0,IF(COUNTIF(Lists!$D$3:$D$25,L878)&gt;0,0,1))</f>
        <v>0</v>
      </c>
      <c r="AB878" s="115">
        <f t="shared" si="64"/>
        <v>0</v>
      </c>
      <c r="AC878" s="115">
        <f t="shared" si="65"/>
        <v>0</v>
      </c>
    </row>
    <row r="879" spans="2:29" x14ac:dyDescent="0.35">
      <c r="B879" s="149"/>
      <c r="C879" s="181" t="str">
        <f>IF(L879=0,"",MAX($C$16:C878)+1)</f>
        <v/>
      </c>
      <c r="D879" s="122"/>
      <c r="E879" s="200"/>
      <c r="F879" s="201"/>
      <c r="G879" s="201"/>
      <c r="H879" s="201"/>
      <c r="I879" s="123"/>
      <c r="J879" s="201"/>
      <c r="K879" s="201"/>
      <c r="L879" s="201"/>
      <c r="M879" s="46"/>
      <c r="N879" s="108"/>
      <c r="O879" s="201"/>
      <c r="P879" s="207"/>
      <c r="Q879" s="201"/>
      <c r="R879" s="201"/>
      <c r="S879" s="145"/>
      <c r="U879" s="159" t="str">
        <f t="shared" si="60"/>
        <v/>
      </c>
      <c r="V879" s="68"/>
      <c r="W879" s="70" t="str">
        <f t="shared" si="61"/>
        <v>N</v>
      </c>
      <c r="X879" s="70">
        <f t="shared" si="62"/>
        <v>0</v>
      </c>
      <c r="Y879" s="70">
        <f t="shared" si="63"/>
        <v>0</v>
      </c>
      <c r="Z879" s="70">
        <f>IF(H879=0,0,IF(COUNTIF(Lists!$B$3:$B$203,H879)&gt;0,0,1))</f>
        <v>0</v>
      </c>
      <c r="AA879" s="70">
        <f>IF(L879=0,0,IF(COUNTIF(Lists!$D$3:$D$25,L879)&gt;0,0,1))</f>
        <v>0</v>
      </c>
      <c r="AB879" s="115">
        <f t="shared" si="64"/>
        <v>0</v>
      </c>
      <c r="AC879" s="115">
        <f t="shared" si="65"/>
        <v>0</v>
      </c>
    </row>
    <row r="880" spans="2:29" x14ac:dyDescent="0.35">
      <c r="B880" s="149"/>
      <c r="C880" s="181" t="str">
        <f>IF(L880=0,"",MAX($C$16:C879)+1)</f>
        <v/>
      </c>
      <c r="D880" s="122"/>
      <c r="E880" s="200"/>
      <c r="F880" s="201"/>
      <c r="G880" s="201"/>
      <c r="H880" s="201"/>
      <c r="I880" s="123"/>
      <c r="J880" s="201"/>
      <c r="K880" s="201"/>
      <c r="L880" s="201"/>
      <c r="M880" s="46"/>
      <c r="N880" s="108"/>
      <c r="O880" s="201"/>
      <c r="P880" s="207"/>
      <c r="Q880" s="201"/>
      <c r="R880" s="201"/>
      <c r="S880" s="145"/>
      <c r="U880" s="159" t="str">
        <f t="shared" si="60"/>
        <v/>
      </c>
      <c r="V880" s="68"/>
      <c r="W880" s="70" t="str">
        <f t="shared" si="61"/>
        <v>N</v>
      </c>
      <c r="X880" s="70">
        <f t="shared" si="62"/>
        <v>0</v>
      </c>
      <c r="Y880" s="70">
        <f t="shared" si="63"/>
        <v>0</v>
      </c>
      <c r="Z880" s="70">
        <f>IF(H880=0,0,IF(COUNTIF(Lists!$B$3:$B$203,H880)&gt;0,0,1))</f>
        <v>0</v>
      </c>
      <c r="AA880" s="70">
        <f>IF(L880=0,0,IF(COUNTIF(Lists!$D$3:$D$25,L880)&gt;0,0,1))</f>
        <v>0</v>
      </c>
      <c r="AB880" s="115">
        <f t="shared" si="64"/>
        <v>0</v>
      </c>
      <c r="AC880" s="115">
        <f t="shared" si="65"/>
        <v>0</v>
      </c>
    </row>
    <row r="881" spans="2:29" x14ac:dyDescent="0.35">
      <c r="B881" s="149"/>
      <c r="C881" s="181" t="str">
        <f>IF(L881=0,"",MAX($C$16:C880)+1)</f>
        <v/>
      </c>
      <c r="D881" s="122"/>
      <c r="E881" s="200"/>
      <c r="F881" s="201"/>
      <c r="G881" s="201"/>
      <c r="H881" s="201"/>
      <c r="I881" s="123"/>
      <c r="J881" s="201"/>
      <c r="K881" s="201"/>
      <c r="L881" s="201"/>
      <c r="M881" s="46"/>
      <c r="N881" s="108"/>
      <c r="O881" s="201"/>
      <c r="P881" s="207"/>
      <c r="Q881" s="201"/>
      <c r="R881" s="201"/>
      <c r="S881" s="145"/>
      <c r="U881" s="159" t="str">
        <f t="shared" si="60"/>
        <v/>
      </c>
      <c r="V881" s="68"/>
      <c r="W881" s="70" t="str">
        <f t="shared" si="61"/>
        <v>N</v>
      </c>
      <c r="X881" s="70">
        <f t="shared" si="62"/>
        <v>0</v>
      </c>
      <c r="Y881" s="70">
        <f t="shared" si="63"/>
        <v>0</v>
      </c>
      <c r="Z881" s="70">
        <f>IF(H881=0,0,IF(COUNTIF(Lists!$B$3:$B$203,H881)&gt;0,0,1))</f>
        <v>0</v>
      </c>
      <c r="AA881" s="70">
        <f>IF(L881=0,0,IF(COUNTIF(Lists!$D$3:$D$25,L881)&gt;0,0,1))</f>
        <v>0</v>
      </c>
      <c r="AB881" s="115">
        <f t="shared" si="64"/>
        <v>0</v>
      </c>
      <c r="AC881" s="115">
        <f t="shared" si="65"/>
        <v>0</v>
      </c>
    </row>
    <row r="882" spans="2:29" x14ac:dyDescent="0.35">
      <c r="B882" s="149"/>
      <c r="C882" s="181" t="str">
        <f>IF(L882=0,"",MAX($C$16:C881)+1)</f>
        <v/>
      </c>
      <c r="D882" s="122"/>
      <c r="E882" s="200"/>
      <c r="F882" s="201"/>
      <c r="G882" s="201"/>
      <c r="H882" s="201"/>
      <c r="I882" s="123"/>
      <c r="J882" s="201"/>
      <c r="K882" s="201"/>
      <c r="L882" s="201"/>
      <c r="M882" s="46"/>
      <c r="N882" s="108"/>
      <c r="O882" s="201"/>
      <c r="P882" s="207"/>
      <c r="Q882" s="201"/>
      <c r="R882" s="201"/>
      <c r="S882" s="145"/>
      <c r="U882" s="159" t="str">
        <f t="shared" si="60"/>
        <v/>
      </c>
      <c r="V882" s="68"/>
      <c r="W882" s="70" t="str">
        <f t="shared" si="61"/>
        <v>N</v>
      </c>
      <c r="X882" s="70">
        <f t="shared" si="62"/>
        <v>0</v>
      </c>
      <c r="Y882" s="70">
        <f t="shared" si="63"/>
        <v>0</v>
      </c>
      <c r="Z882" s="70">
        <f>IF(H882=0,0,IF(COUNTIF(Lists!$B$3:$B$203,H882)&gt;0,0,1))</f>
        <v>0</v>
      </c>
      <c r="AA882" s="70">
        <f>IF(L882=0,0,IF(COUNTIF(Lists!$D$3:$D$25,L882)&gt;0,0,1))</f>
        <v>0</v>
      </c>
      <c r="AB882" s="115">
        <f t="shared" si="64"/>
        <v>0</v>
      </c>
      <c r="AC882" s="115">
        <f t="shared" si="65"/>
        <v>0</v>
      </c>
    </row>
    <row r="883" spans="2:29" x14ac:dyDescent="0.35">
      <c r="B883" s="149"/>
      <c r="C883" s="181" t="str">
        <f>IF(L883=0,"",MAX($C$16:C882)+1)</f>
        <v/>
      </c>
      <c r="D883" s="122"/>
      <c r="E883" s="200"/>
      <c r="F883" s="201"/>
      <c r="G883" s="201"/>
      <c r="H883" s="201"/>
      <c r="I883" s="123"/>
      <c r="J883" s="201"/>
      <c r="K883" s="201"/>
      <c r="L883" s="201"/>
      <c r="M883" s="46"/>
      <c r="N883" s="108"/>
      <c r="O883" s="201"/>
      <c r="P883" s="207"/>
      <c r="Q883" s="201"/>
      <c r="R883" s="201"/>
      <c r="S883" s="145"/>
      <c r="U883" s="159" t="str">
        <f t="shared" si="60"/>
        <v/>
      </c>
      <c r="V883" s="68"/>
      <c r="W883" s="70" t="str">
        <f t="shared" si="61"/>
        <v>N</v>
      </c>
      <c r="X883" s="70">
        <f t="shared" si="62"/>
        <v>0</v>
      </c>
      <c r="Y883" s="70">
        <f t="shared" si="63"/>
        <v>0</v>
      </c>
      <c r="Z883" s="70">
        <f>IF(H883=0,0,IF(COUNTIF(Lists!$B$3:$B$203,H883)&gt;0,0,1))</f>
        <v>0</v>
      </c>
      <c r="AA883" s="70">
        <f>IF(L883=0,0,IF(COUNTIF(Lists!$D$3:$D$25,L883)&gt;0,0,1))</f>
        <v>0</v>
      </c>
      <c r="AB883" s="115">
        <f t="shared" si="64"/>
        <v>0</v>
      </c>
      <c r="AC883" s="115">
        <f t="shared" si="65"/>
        <v>0</v>
      </c>
    </row>
    <row r="884" spans="2:29" x14ac:dyDescent="0.35">
      <c r="B884" s="149"/>
      <c r="C884" s="181" t="str">
        <f>IF(L884=0,"",MAX($C$16:C883)+1)</f>
        <v/>
      </c>
      <c r="D884" s="122"/>
      <c r="E884" s="200"/>
      <c r="F884" s="201"/>
      <c r="G884" s="201"/>
      <c r="H884" s="201"/>
      <c r="I884" s="123"/>
      <c r="J884" s="201"/>
      <c r="K884" s="201"/>
      <c r="L884" s="201"/>
      <c r="M884" s="46"/>
      <c r="N884" s="108"/>
      <c r="O884" s="201"/>
      <c r="P884" s="207"/>
      <c r="Q884" s="201"/>
      <c r="R884" s="201"/>
      <c r="S884" s="145"/>
      <c r="U884" s="159" t="str">
        <f t="shared" ref="U884:U947" si="66">IF(SUM(X884:AC884)&gt;0,"ROW INCOMPLETE OR INVALID DATA ENTERED; ENTER/EDIT DATA IN REQUIRED FIELDS","")</f>
        <v/>
      </c>
      <c r="V884" s="68"/>
      <c r="W884" s="70" t="str">
        <f t="shared" ref="W884:W947" si="67">IF(C884="","N","Y")</f>
        <v>N</v>
      </c>
      <c r="X884" s="70">
        <f t="shared" ref="X884:X947" si="68">IF(C884="",0,IF(OR(D884=0,E884=0,J884,K884=0,F884=0,G884=0,H884=0,I884=0,L884=0,M884=0,N884=0,O884=0,P884=0,Q884=0,R884=0),1,0))</f>
        <v>0</v>
      </c>
      <c r="Y884" s="70">
        <f t="shared" ref="Y884:Y947" si="69">IF(OR(D884=0,AND(D884&gt;=StartDate,D884&lt;=EndDate)),0,1)</f>
        <v>0</v>
      </c>
      <c r="Z884" s="70">
        <f>IF(H884=0,0,IF(COUNTIF(Lists!$B$3:$B$203,H884)&gt;0,0,1))</f>
        <v>0</v>
      </c>
      <c r="AA884" s="70">
        <f>IF(L884=0,0,IF(COUNTIF(Lists!$D$3:$D$25,L884)&gt;0,0,1))</f>
        <v>0</v>
      </c>
      <c r="AB884" s="115">
        <f t="shared" ref="AB884:AB947" si="70">IF(Q884=0,0,IF(COUNTIF(TransactionType,Q884)&gt;0,0,1))</f>
        <v>0</v>
      </c>
      <c r="AC884" s="115">
        <f t="shared" ref="AC884:AC947" si="71">IF(R884=0,0,IF(OR(COUNTIF(NewIntendedUses,R884)&gt;0,COUNTIF(UsedIntendedUses,R884)&gt;0),0,1))</f>
        <v>0</v>
      </c>
    </row>
    <row r="885" spans="2:29" x14ac:dyDescent="0.35">
      <c r="B885" s="149"/>
      <c r="C885" s="181" t="str">
        <f>IF(L885=0,"",MAX($C$16:C884)+1)</f>
        <v/>
      </c>
      <c r="D885" s="122"/>
      <c r="E885" s="200"/>
      <c r="F885" s="201"/>
      <c r="G885" s="201"/>
      <c r="H885" s="201"/>
      <c r="I885" s="123"/>
      <c r="J885" s="201"/>
      <c r="K885" s="201"/>
      <c r="L885" s="201"/>
      <c r="M885" s="46"/>
      <c r="N885" s="108"/>
      <c r="O885" s="201"/>
      <c r="P885" s="207"/>
      <c r="Q885" s="201"/>
      <c r="R885" s="201"/>
      <c r="S885" s="145"/>
      <c r="U885" s="159" t="str">
        <f t="shared" si="66"/>
        <v/>
      </c>
      <c r="V885" s="68"/>
      <c r="W885" s="70" t="str">
        <f t="shared" si="67"/>
        <v>N</v>
      </c>
      <c r="X885" s="70">
        <f t="shared" si="68"/>
        <v>0</v>
      </c>
      <c r="Y885" s="70">
        <f t="shared" si="69"/>
        <v>0</v>
      </c>
      <c r="Z885" s="70">
        <f>IF(H885=0,0,IF(COUNTIF(Lists!$B$3:$B$203,H885)&gt;0,0,1))</f>
        <v>0</v>
      </c>
      <c r="AA885" s="70">
        <f>IF(L885=0,0,IF(COUNTIF(Lists!$D$3:$D$25,L885)&gt;0,0,1))</f>
        <v>0</v>
      </c>
      <c r="AB885" s="115">
        <f t="shared" si="70"/>
        <v>0</v>
      </c>
      <c r="AC885" s="115">
        <f t="shared" si="71"/>
        <v>0</v>
      </c>
    </row>
    <row r="886" spans="2:29" x14ac:dyDescent="0.35">
      <c r="B886" s="149"/>
      <c r="C886" s="181" t="str">
        <f>IF(L886=0,"",MAX($C$16:C885)+1)</f>
        <v/>
      </c>
      <c r="D886" s="122"/>
      <c r="E886" s="200"/>
      <c r="F886" s="201"/>
      <c r="G886" s="201"/>
      <c r="H886" s="201"/>
      <c r="I886" s="123"/>
      <c r="J886" s="201"/>
      <c r="K886" s="201"/>
      <c r="L886" s="201"/>
      <c r="M886" s="46"/>
      <c r="N886" s="108"/>
      <c r="O886" s="201"/>
      <c r="P886" s="207"/>
      <c r="Q886" s="201"/>
      <c r="R886" s="201"/>
      <c r="S886" s="145"/>
      <c r="U886" s="159" t="str">
        <f t="shared" si="66"/>
        <v/>
      </c>
      <c r="V886" s="68"/>
      <c r="W886" s="70" t="str">
        <f t="shared" si="67"/>
        <v>N</v>
      </c>
      <c r="X886" s="70">
        <f t="shared" si="68"/>
        <v>0</v>
      </c>
      <c r="Y886" s="70">
        <f t="shared" si="69"/>
        <v>0</v>
      </c>
      <c r="Z886" s="70">
        <f>IF(H886=0,0,IF(COUNTIF(Lists!$B$3:$B$203,H886)&gt;0,0,1))</f>
        <v>0</v>
      </c>
      <c r="AA886" s="70">
        <f>IF(L886=0,0,IF(COUNTIF(Lists!$D$3:$D$25,L886)&gt;0,0,1))</f>
        <v>0</v>
      </c>
      <c r="AB886" s="115">
        <f t="shared" si="70"/>
        <v>0</v>
      </c>
      <c r="AC886" s="115">
        <f t="shared" si="71"/>
        <v>0</v>
      </c>
    </row>
    <row r="887" spans="2:29" x14ac:dyDescent="0.35">
      <c r="B887" s="149"/>
      <c r="C887" s="181" t="str">
        <f>IF(L887=0,"",MAX($C$16:C886)+1)</f>
        <v/>
      </c>
      <c r="D887" s="122"/>
      <c r="E887" s="200"/>
      <c r="F887" s="201"/>
      <c r="G887" s="201"/>
      <c r="H887" s="201"/>
      <c r="I887" s="123"/>
      <c r="J887" s="201"/>
      <c r="K887" s="201"/>
      <c r="L887" s="201"/>
      <c r="M887" s="46"/>
      <c r="N887" s="108"/>
      <c r="O887" s="201"/>
      <c r="P887" s="207"/>
      <c r="Q887" s="201"/>
      <c r="R887" s="201"/>
      <c r="S887" s="145"/>
      <c r="U887" s="159" t="str">
        <f t="shared" si="66"/>
        <v/>
      </c>
      <c r="V887" s="68"/>
      <c r="W887" s="70" t="str">
        <f t="shared" si="67"/>
        <v>N</v>
      </c>
      <c r="X887" s="70">
        <f t="shared" si="68"/>
        <v>0</v>
      </c>
      <c r="Y887" s="70">
        <f t="shared" si="69"/>
        <v>0</v>
      </c>
      <c r="Z887" s="70">
        <f>IF(H887=0,0,IF(COUNTIF(Lists!$B$3:$B$203,H887)&gt;0,0,1))</f>
        <v>0</v>
      </c>
      <c r="AA887" s="70">
        <f>IF(L887=0,0,IF(COUNTIF(Lists!$D$3:$D$25,L887)&gt;0,0,1))</f>
        <v>0</v>
      </c>
      <c r="AB887" s="115">
        <f t="shared" si="70"/>
        <v>0</v>
      </c>
      <c r="AC887" s="115">
        <f t="shared" si="71"/>
        <v>0</v>
      </c>
    </row>
    <row r="888" spans="2:29" x14ac:dyDescent="0.35">
      <c r="B888" s="149"/>
      <c r="C888" s="181" t="str">
        <f>IF(L888=0,"",MAX($C$16:C887)+1)</f>
        <v/>
      </c>
      <c r="D888" s="122"/>
      <c r="E888" s="200"/>
      <c r="F888" s="201"/>
      <c r="G888" s="201"/>
      <c r="H888" s="201"/>
      <c r="I888" s="123"/>
      <c r="J888" s="201"/>
      <c r="K888" s="201"/>
      <c r="L888" s="201"/>
      <c r="M888" s="46"/>
      <c r="N888" s="108"/>
      <c r="O888" s="201"/>
      <c r="P888" s="207"/>
      <c r="Q888" s="201"/>
      <c r="R888" s="201"/>
      <c r="S888" s="145"/>
      <c r="U888" s="159" t="str">
        <f t="shared" si="66"/>
        <v/>
      </c>
      <c r="V888" s="68"/>
      <c r="W888" s="70" t="str">
        <f t="shared" si="67"/>
        <v>N</v>
      </c>
      <c r="X888" s="70">
        <f t="shared" si="68"/>
        <v>0</v>
      </c>
      <c r="Y888" s="70">
        <f t="shared" si="69"/>
        <v>0</v>
      </c>
      <c r="Z888" s="70">
        <f>IF(H888=0,0,IF(COUNTIF(Lists!$B$3:$B$203,H888)&gt;0,0,1))</f>
        <v>0</v>
      </c>
      <c r="AA888" s="70">
        <f>IF(L888=0,0,IF(COUNTIF(Lists!$D$3:$D$25,L888)&gt;0,0,1))</f>
        <v>0</v>
      </c>
      <c r="AB888" s="115">
        <f t="shared" si="70"/>
        <v>0</v>
      </c>
      <c r="AC888" s="115">
        <f t="shared" si="71"/>
        <v>0</v>
      </c>
    </row>
    <row r="889" spans="2:29" x14ac:dyDescent="0.35">
      <c r="B889" s="149"/>
      <c r="C889" s="181" t="str">
        <f>IF(L889=0,"",MAX($C$16:C888)+1)</f>
        <v/>
      </c>
      <c r="D889" s="122"/>
      <c r="E889" s="200"/>
      <c r="F889" s="201"/>
      <c r="G889" s="201"/>
      <c r="H889" s="201"/>
      <c r="I889" s="123"/>
      <c r="J889" s="201"/>
      <c r="K889" s="201"/>
      <c r="L889" s="201"/>
      <c r="M889" s="46"/>
      <c r="N889" s="108"/>
      <c r="O889" s="201"/>
      <c r="P889" s="207"/>
      <c r="Q889" s="201"/>
      <c r="R889" s="201"/>
      <c r="S889" s="145"/>
      <c r="U889" s="159" t="str">
        <f t="shared" si="66"/>
        <v/>
      </c>
      <c r="V889" s="68"/>
      <c r="W889" s="70" t="str">
        <f t="shared" si="67"/>
        <v>N</v>
      </c>
      <c r="X889" s="70">
        <f t="shared" si="68"/>
        <v>0</v>
      </c>
      <c r="Y889" s="70">
        <f t="shared" si="69"/>
        <v>0</v>
      </c>
      <c r="Z889" s="70">
        <f>IF(H889=0,0,IF(COUNTIF(Lists!$B$3:$B$203,H889)&gt;0,0,1))</f>
        <v>0</v>
      </c>
      <c r="AA889" s="70">
        <f>IF(L889=0,0,IF(COUNTIF(Lists!$D$3:$D$25,L889)&gt;0,0,1))</f>
        <v>0</v>
      </c>
      <c r="AB889" s="115">
        <f t="shared" si="70"/>
        <v>0</v>
      </c>
      <c r="AC889" s="115">
        <f t="shared" si="71"/>
        <v>0</v>
      </c>
    </row>
    <row r="890" spans="2:29" x14ac:dyDescent="0.35">
      <c r="B890" s="149"/>
      <c r="C890" s="181" t="str">
        <f>IF(L890=0,"",MAX($C$16:C889)+1)</f>
        <v/>
      </c>
      <c r="D890" s="122"/>
      <c r="E890" s="200"/>
      <c r="F890" s="201"/>
      <c r="G890" s="201"/>
      <c r="H890" s="201"/>
      <c r="I890" s="123"/>
      <c r="J890" s="201"/>
      <c r="K890" s="201"/>
      <c r="L890" s="201"/>
      <c r="M890" s="46"/>
      <c r="N890" s="108"/>
      <c r="O890" s="201"/>
      <c r="P890" s="207"/>
      <c r="Q890" s="201"/>
      <c r="R890" s="201"/>
      <c r="S890" s="145"/>
      <c r="U890" s="159" t="str">
        <f t="shared" si="66"/>
        <v/>
      </c>
      <c r="V890" s="68"/>
      <c r="W890" s="70" t="str">
        <f t="shared" si="67"/>
        <v>N</v>
      </c>
      <c r="X890" s="70">
        <f t="shared" si="68"/>
        <v>0</v>
      </c>
      <c r="Y890" s="70">
        <f t="shared" si="69"/>
        <v>0</v>
      </c>
      <c r="Z890" s="70">
        <f>IF(H890=0,0,IF(COUNTIF(Lists!$B$3:$B$203,H890)&gt;0,0,1))</f>
        <v>0</v>
      </c>
      <c r="AA890" s="70">
        <f>IF(L890=0,0,IF(COUNTIF(Lists!$D$3:$D$25,L890)&gt;0,0,1))</f>
        <v>0</v>
      </c>
      <c r="AB890" s="115">
        <f t="shared" si="70"/>
        <v>0</v>
      </c>
      <c r="AC890" s="115">
        <f t="shared" si="71"/>
        <v>0</v>
      </c>
    </row>
    <row r="891" spans="2:29" x14ac:dyDescent="0.35">
      <c r="B891" s="149"/>
      <c r="C891" s="181" t="str">
        <f>IF(L891=0,"",MAX($C$16:C890)+1)</f>
        <v/>
      </c>
      <c r="D891" s="122"/>
      <c r="E891" s="200"/>
      <c r="F891" s="201"/>
      <c r="G891" s="201"/>
      <c r="H891" s="201"/>
      <c r="I891" s="123"/>
      <c r="J891" s="201"/>
      <c r="K891" s="201"/>
      <c r="L891" s="201"/>
      <c r="M891" s="46"/>
      <c r="N891" s="108"/>
      <c r="O891" s="201"/>
      <c r="P891" s="207"/>
      <c r="Q891" s="201"/>
      <c r="R891" s="201"/>
      <c r="S891" s="145"/>
      <c r="U891" s="159" t="str">
        <f t="shared" si="66"/>
        <v/>
      </c>
      <c r="V891" s="68"/>
      <c r="W891" s="70" t="str">
        <f t="shared" si="67"/>
        <v>N</v>
      </c>
      <c r="X891" s="70">
        <f t="shared" si="68"/>
        <v>0</v>
      </c>
      <c r="Y891" s="70">
        <f t="shared" si="69"/>
        <v>0</v>
      </c>
      <c r="Z891" s="70">
        <f>IF(H891=0,0,IF(COUNTIF(Lists!$B$3:$B$203,H891)&gt;0,0,1))</f>
        <v>0</v>
      </c>
      <c r="AA891" s="70">
        <f>IF(L891=0,0,IF(COUNTIF(Lists!$D$3:$D$25,L891)&gt;0,0,1))</f>
        <v>0</v>
      </c>
      <c r="AB891" s="115">
        <f t="shared" si="70"/>
        <v>0</v>
      </c>
      <c r="AC891" s="115">
        <f t="shared" si="71"/>
        <v>0</v>
      </c>
    </row>
    <row r="892" spans="2:29" x14ac:dyDescent="0.35">
      <c r="B892" s="149"/>
      <c r="C892" s="181" t="str">
        <f>IF(L892=0,"",MAX($C$16:C891)+1)</f>
        <v/>
      </c>
      <c r="D892" s="122"/>
      <c r="E892" s="200"/>
      <c r="F892" s="201"/>
      <c r="G892" s="201"/>
      <c r="H892" s="201"/>
      <c r="I892" s="123"/>
      <c r="J892" s="201"/>
      <c r="K892" s="201"/>
      <c r="L892" s="201"/>
      <c r="M892" s="46"/>
      <c r="N892" s="108"/>
      <c r="O892" s="201"/>
      <c r="P892" s="207"/>
      <c r="Q892" s="201"/>
      <c r="R892" s="201"/>
      <c r="S892" s="145"/>
      <c r="U892" s="159" t="str">
        <f t="shared" si="66"/>
        <v/>
      </c>
      <c r="V892" s="68"/>
      <c r="W892" s="70" t="str">
        <f t="shared" si="67"/>
        <v>N</v>
      </c>
      <c r="X892" s="70">
        <f t="shared" si="68"/>
        <v>0</v>
      </c>
      <c r="Y892" s="70">
        <f t="shared" si="69"/>
        <v>0</v>
      </c>
      <c r="Z892" s="70">
        <f>IF(H892=0,0,IF(COUNTIF(Lists!$B$3:$B$203,H892)&gt;0,0,1))</f>
        <v>0</v>
      </c>
      <c r="AA892" s="70">
        <f>IF(L892=0,0,IF(COUNTIF(Lists!$D$3:$D$25,L892)&gt;0,0,1))</f>
        <v>0</v>
      </c>
      <c r="AB892" s="115">
        <f t="shared" si="70"/>
        <v>0</v>
      </c>
      <c r="AC892" s="115">
        <f t="shared" si="71"/>
        <v>0</v>
      </c>
    </row>
    <row r="893" spans="2:29" x14ac:dyDescent="0.35">
      <c r="B893" s="149"/>
      <c r="C893" s="181" t="str">
        <f>IF(L893=0,"",MAX($C$16:C892)+1)</f>
        <v/>
      </c>
      <c r="D893" s="122"/>
      <c r="E893" s="200"/>
      <c r="F893" s="201"/>
      <c r="G893" s="201"/>
      <c r="H893" s="201"/>
      <c r="I893" s="123"/>
      <c r="J893" s="201"/>
      <c r="K893" s="201"/>
      <c r="L893" s="201"/>
      <c r="M893" s="46"/>
      <c r="N893" s="108"/>
      <c r="O893" s="201"/>
      <c r="P893" s="207"/>
      <c r="Q893" s="201"/>
      <c r="R893" s="201"/>
      <c r="S893" s="145"/>
      <c r="U893" s="159" t="str">
        <f t="shared" si="66"/>
        <v/>
      </c>
      <c r="V893" s="68"/>
      <c r="W893" s="70" t="str">
        <f t="shared" si="67"/>
        <v>N</v>
      </c>
      <c r="X893" s="70">
        <f t="shared" si="68"/>
        <v>0</v>
      </c>
      <c r="Y893" s="70">
        <f t="shared" si="69"/>
        <v>0</v>
      </c>
      <c r="Z893" s="70">
        <f>IF(H893=0,0,IF(COUNTIF(Lists!$B$3:$B$203,H893)&gt;0,0,1))</f>
        <v>0</v>
      </c>
      <c r="AA893" s="70">
        <f>IF(L893=0,0,IF(COUNTIF(Lists!$D$3:$D$25,L893)&gt;0,0,1))</f>
        <v>0</v>
      </c>
      <c r="AB893" s="115">
        <f t="shared" si="70"/>
        <v>0</v>
      </c>
      <c r="AC893" s="115">
        <f t="shared" si="71"/>
        <v>0</v>
      </c>
    </row>
    <row r="894" spans="2:29" x14ac:dyDescent="0.35">
      <c r="B894" s="149"/>
      <c r="C894" s="181" t="str">
        <f>IF(L894=0,"",MAX($C$16:C893)+1)</f>
        <v/>
      </c>
      <c r="D894" s="122"/>
      <c r="E894" s="200"/>
      <c r="F894" s="201"/>
      <c r="G894" s="201"/>
      <c r="H894" s="201"/>
      <c r="I894" s="123"/>
      <c r="J894" s="201"/>
      <c r="K894" s="201"/>
      <c r="L894" s="201"/>
      <c r="M894" s="46"/>
      <c r="N894" s="108"/>
      <c r="O894" s="201"/>
      <c r="P894" s="207"/>
      <c r="Q894" s="201"/>
      <c r="R894" s="201"/>
      <c r="S894" s="145"/>
      <c r="U894" s="159" t="str">
        <f t="shared" si="66"/>
        <v/>
      </c>
      <c r="V894" s="68"/>
      <c r="W894" s="70" t="str">
        <f t="shared" si="67"/>
        <v>N</v>
      </c>
      <c r="X894" s="70">
        <f t="shared" si="68"/>
        <v>0</v>
      </c>
      <c r="Y894" s="70">
        <f t="shared" si="69"/>
        <v>0</v>
      </c>
      <c r="Z894" s="70">
        <f>IF(H894=0,0,IF(COUNTIF(Lists!$B$3:$B$203,H894)&gt;0,0,1))</f>
        <v>0</v>
      </c>
      <c r="AA894" s="70">
        <f>IF(L894=0,0,IF(COUNTIF(Lists!$D$3:$D$25,L894)&gt;0,0,1))</f>
        <v>0</v>
      </c>
      <c r="AB894" s="115">
        <f t="shared" si="70"/>
        <v>0</v>
      </c>
      <c r="AC894" s="115">
        <f t="shared" si="71"/>
        <v>0</v>
      </c>
    </row>
    <row r="895" spans="2:29" x14ac:dyDescent="0.35">
      <c r="B895" s="149"/>
      <c r="C895" s="181" t="str">
        <f>IF(L895=0,"",MAX($C$16:C894)+1)</f>
        <v/>
      </c>
      <c r="D895" s="122"/>
      <c r="E895" s="200"/>
      <c r="F895" s="201"/>
      <c r="G895" s="201"/>
      <c r="H895" s="201"/>
      <c r="I895" s="123"/>
      <c r="J895" s="201"/>
      <c r="K895" s="201"/>
      <c r="L895" s="201"/>
      <c r="M895" s="46"/>
      <c r="N895" s="108"/>
      <c r="O895" s="201"/>
      <c r="P895" s="207"/>
      <c r="Q895" s="201"/>
      <c r="R895" s="201"/>
      <c r="S895" s="145"/>
      <c r="U895" s="159" t="str">
        <f t="shared" si="66"/>
        <v/>
      </c>
      <c r="V895" s="68"/>
      <c r="W895" s="70" t="str">
        <f t="shared" si="67"/>
        <v>N</v>
      </c>
      <c r="X895" s="70">
        <f t="shared" si="68"/>
        <v>0</v>
      </c>
      <c r="Y895" s="70">
        <f t="shared" si="69"/>
        <v>0</v>
      </c>
      <c r="Z895" s="70">
        <f>IF(H895=0,0,IF(COUNTIF(Lists!$B$3:$B$203,H895)&gt;0,0,1))</f>
        <v>0</v>
      </c>
      <c r="AA895" s="70">
        <f>IF(L895=0,0,IF(COUNTIF(Lists!$D$3:$D$25,L895)&gt;0,0,1))</f>
        <v>0</v>
      </c>
      <c r="AB895" s="115">
        <f t="shared" si="70"/>
        <v>0</v>
      </c>
      <c r="AC895" s="115">
        <f t="shared" si="71"/>
        <v>0</v>
      </c>
    </row>
    <row r="896" spans="2:29" x14ac:dyDescent="0.35">
      <c r="B896" s="149"/>
      <c r="C896" s="181" t="str">
        <f>IF(L896=0,"",MAX($C$16:C895)+1)</f>
        <v/>
      </c>
      <c r="D896" s="122"/>
      <c r="E896" s="200"/>
      <c r="F896" s="201"/>
      <c r="G896" s="201"/>
      <c r="H896" s="201"/>
      <c r="I896" s="123"/>
      <c r="J896" s="201"/>
      <c r="K896" s="201"/>
      <c r="L896" s="201"/>
      <c r="M896" s="46"/>
      <c r="N896" s="108"/>
      <c r="O896" s="201"/>
      <c r="P896" s="207"/>
      <c r="Q896" s="201"/>
      <c r="R896" s="201"/>
      <c r="S896" s="145"/>
      <c r="U896" s="159" t="str">
        <f t="shared" si="66"/>
        <v/>
      </c>
      <c r="V896" s="68"/>
      <c r="W896" s="70" t="str">
        <f t="shared" si="67"/>
        <v>N</v>
      </c>
      <c r="X896" s="70">
        <f t="shared" si="68"/>
        <v>0</v>
      </c>
      <c r="Y896" s="70">
        <f t="shared" si="69"/>
        <v>0</v>
      </c>
      <c r="Z896" s="70">
        <f>IF(H896=0,0,IF(COUNTIF(Lists!$B$3:$B$203,H896)&gt;0,0,1))</f>
        <v>0</v>
      </c>
      <c r="AA896" s="70">
        <f>IF(L896=0,0,IF(COUNTIF(Lists!$D$3:$D$25,L896)&gt;0,0,1))</f>
        <v>0</v>
      </c>
      <c r="AB896" s="115">
        <f t="shared" si="70"/>
        <v>0</v>
      </c>
      <c r="AC896" s="115">
        <f t="shared" si="71"/>
        <v>0</v>
      </c>
    </row>
    <row r="897" spans="2:29" x14ac:dyDescent="0.35">
      <c r="B897" s="149"/>
      <c r="C897" s="181" t="str">
        <f>IF(L897=0,"",MAX($C$16:C896)+1)</f>
        <v/>
      </c>
      <c r="D897" s="122"/>
      <c r="E897" s="200"/>
      <c r="F897" s="201"/>
      <c r="G897" s="201"/>
      <c r="H897" s="201"/>
      <c r="I897" s="123"/>
      <c r="J897" s="201"/>
      <c r="K897" s="201"/>
      <c r="L897" s="201"/>
      <c r="M897" s="46"/>
      <c r="N897" s="108"/>
      <c r="O897" s="201"/>
      <c r="P897" s="207"/>
      <c r="Q897" s="201"/>
      <c r="R897" s="201"/>
      <c r="S897" s="145"/>
      <c r="U897" s="159" t="str">
        <f t="shared" si="66"/>
        <v/>
      </c>
      <c r="V897" s="68"/>
      <c r="W897" s="70" t="str">
        <f t="shared" si="67"/>
        <v>N</v>
      </c>
      <c r="X897" s="70">
        <f t="shared" si="68"/>
        <v>0</v>
      </c>
      <c r="Y897" s="70">
        <f t="shared" si="69"/>
        <v>0</v>
      </c>
      <c r="Z897" s="70">
        <f>IF(H897=0,0,IF(COUNTIF(Lists!$B$3:$B$203,H897)&gt;0,0,1))</f>
        <v>0</v>
      </c>
      <c r="AA897" s="70">
        <f>IF(L897=0,0,IF(COUNTIF(Lists!$D$3:$D$25,L897)&gt;0,0,1))</f>
        <v>0</v>
      </c>
      <c r="AB897" s="115">
        <f t="shared" si="70"/>
        <v>0</v>
      </c>
      <c r="AC897" s="115">
        <f t="shared" si="71"/>
        <v>0</v>
      </c>
    </row>
    <row r="898" spans="2:29" x14ac:dyDescent="0.35">
      <c r="B898" s="149"/>
      <c r="C898" s="181" t="str">
        <f>IF(L898=0,"",MAX($C$16:C897)+1)</f>
        <v/>
      </c>
      <c r="D898" s="122"/>
      <c r="E898" s="200"/>
      <c r="F898" s="201"/>
      <c r="G898" s="201"/>
      <c r="H898" s="201"/>
      <c r="I898" s="123"/>
      <c r="J898" s="201"/>
      <c r="K898" s="201"/>
      <c r="L898" s="201"/>
      <c r="M898" s="46"/>
      <c r="N898" s="108"/>
      <c r="O898" s="201"/>
      <c r="P898" s="207"/>
      <c r="Q898" s="201"/>
      <c r="R898" s="201"/>
      <c r="S898" s="145"/>
      <c r="U898" s="159" t="str">
        <f t="shared" si="66"/>
        <v/>
      </c>
      <c r="V898" s="68"/>
      <c r="W898" s="70" t="str">
        <f t="shared" si="67"/>
        <v>N</v>
      </c>
      <c r="X898" s="70">
        <f t="shared" si="68"/>
        <v>0</v>
      </c>
      <c r="Y898" s="70">
        <f t="shared" si="69"/>
        <v>0</v>
      </c>
      <c r="Z898" s="70">
        <f>IF(H898=0,0,IF(COUNTIF(Lists!$B$3:$B$203,H898)&gt;0,0,1))</f>
        <v>0</v>
      </c>
      <c r="AA898" s="70">
        <f>IF(L898=0,0,IF(COUNTIF(Lists!$D$3:$D$25,L898)&gt;0,0,1))</f>
        <v>0</v>
      </c>
      <c r="AB898" s="115">
        <f t="shared" si="70"/>
        <v>0</v>
      </c>
      <c r="AC898" s="115">
        <f t="shared" si="71"/>
        <v>0</v>
      </c>
    </row>
    <row r="899" spans="2:29" x14ac:dyDescent="0.35">
      <c r="B899" s="149"/>
      <c r="C899" s="181" t="str">
        <f>IF(L899=0,"",MAX($C$16:C898)+1)</f>
        <v/>
      </c>
      <c r="D899" s="122"/>
      <c r="E899" s="200"/>
      <c r="F899" s="201"/>
      <c r="G899" s="201"/>
      <c r="H899" s="201"/>
      <c r="I899" s="123"/>
      <c r="J899" s="201"/>
      <c r="K899" s="201"/>
      <c r="L899" s="201"/>
      <c r="M899" s="46"/>
      <c r="N899" s="108"/>
      <c r="O899" s="201"/>
      <c r="P899" s="207"/>
      <c r="Q899" s="201"/>
      <c r="R899" s="201"/>
      <c r="S899" s="145"/>
      <c r="U899" s="159" t="str">
        <f t="shared" si="66"/>
        <v/>
      </c>
      <c r="V899" s="68"/>
      <c r="W899" s="70" t="str">
        <f t="shared" si="67"/>
        <v>N</v>
      </c>
      <c r="X899" s="70">
        <f t="shared" si="68"/>
        <v>0</v>
      </c>
      <c r="Y899" s="70">
        <f t="shared" si="69"/>
        <v>0</v>
      </c>
      <c r="Z899" s="70">
        <f>IF(H899=0,0,IF(COUNTIF(Lists!$B$3:$B$203,H899)&gt;0,0,1))</f>
        <v>0</v>
      </c>
      <c r="AA899" s="70">
        <f>IF(L899=0,0,IF(COUNTIF(Lists!$D$3:$D$25,L899)&gt;0,0,1))</f>
        <v>0</v>
      </c>
      <c r="AB899" s="115">
        <f t="shared" si="70"/>
        <v>0</v>
      </c>
      <c r="AC899" s="115">
        <f t="shared" si="71"/>
        <v>0</v>
      </c>
    </row>
    <row r="900" spans="2:29" x14ac:dyDescent="0.35">
      <c r="B900" s="149"/>
      <c r="C900" s="181" t="str">
        <f>IF(L900=0,"",MAX($C$16:C899)+1)</f>
        <v/>
      </c>
      <c r="D900" s="122"/>
      <c r="E900" s="200"/>
      <c r="F900" s="201"/>
      <c r="G900" s="201"/>
      <c r="H900" s="201"/>
      <c r="I900" s="123"/>
      <c r="J900" s="201"/>
      <c r="K900" s="201"/>
      <c r="L900" s="201"/>
      <c r="M900" s="46"/>
      <c r="N900" s="108"/>
      <c r="O900" s="201"/>
      <c r="P900" s="207"/>
      <c r="Q900" s="201"/>
      <c r="R900" s="201"/>
      <c r="S900" s="145"/>
      <c r="U900" s="159" t="str">
        <f t="shared" si="66"/>
        <v/>
      </c>
      <c r="V900" s="68"/>
      <c r="W900" s="70" t="str">
        <f t="shared" si="67"/>
        <v>N</v>
      </c>
      <c r="X900" s="70">
        <f t="shared" si="68"/>
        <v>0</v>
      </c>
      <c r="Y900" s="70">
        <f t="shared" si="69"/>
        <v>0</v>
      </c>
      <c r="Z900" s="70">
        <f>IF(H900=0,0,IF(COUNTIF(Lists!$B$3:$B$203,H900)&gt;0,0,1))</f>
        <v>0</v>
      </c>
      <c r="AA900" s="70">
        <f>IF(L900=0,0,IF(COUNTIF(Lists!$D$3:$D$25,L900)&gt;0,0,1))</f>
        <v>0</v>
      </c>
      <c r="AB900" s="115">
        <f t="shared" si="70"/>
        <v>0</v>
      </c>
      <c r="AC900" s="115">
        <f t="shared" si="71"/>
        <v>0</v>
      </c>
    </row>
    <row r="901" spans="2:29" x14ac:dyDescent="0.35">
      <c r="B901" s="149"/>
      <c r="C901" s="181" t="str">
        <f>IF(L901=0,"",MAX($C$16:C900)+1)</f>
        <v/>
      </c>
      <c r="D901" s="122"/>
      <c r="E901" s="200"/>
      <c r="F901" s="201"/>
      <c r="G901" s="201"/>
      <c r="H901" s="201"/>
      <c r="I901" s="123"/>
      <c r="J901" s="201"/>
      <c r="K901" s="201"/>
      <c r="L901" s="201"/>
      <c r="M901" s="46"/>
      <c r="N901" s="108"/>
      <c r="O901" s="201"/>
      <c r="P901" s="207"/>
      <c r="Q901" s="201"/>
      <c r="R901" s="201"/>
      <c r="S901" s="145"/>
      <c r="U901" s="159" t="str">
        <f t="shared" si="66"/>
        <v/>
      </c>
      <c r="V901" s="68"/>
      <c r="W901" s="70" t="str">
        <f t="shared" si="67"/>
        <v>N</v>
      </c>
      <c r="X901" s="70">
        <f t="shared" si="68"/>
        <v>0</v>
      </c>
      <c r="Y901" s="70">
        <f t="shared" si="69"/>
        <v>0</v>
      </c>
      <c r="Z901" s="70">
        <f>IF(H901=0,0,IF(COUNTIF(Lists!$B$3:$B$203,H901)&gt;0,0,1))</f>
        <v>0</v>
      </c>
      <c r="AA901" s="70">
        <f>IF(L901=0,0,IF(COUNTIF(Lists!$D$3:$D$25,L901)&gt;0,0,1))</f>
        <v>0</v>
      </c>
      <c r="AB901" s="115">
        <f t="shared" si="70"/>
        <v>0</v>
      </c>
      <c r="AC901" s="115">
        <f t="shared" si="71"/>
        <v>0</v>
      </c>
    </row>
    <row r="902" spans="2:29" x14ac:dyDescent="0.35">
      <c r="B902" s="149"/>
      <c r="C902" s="181" t="str">
        <f>IF(L902=0,"",MAX($C$16:C901)+1)</f>
        <v/>
      </c>
      <c r="D902" s="122"/>
      <c r="E902" s="200"/>
      <c r="F902" s="201"/>
      <c r="G902" s="201"/>
      <c r="H902" s="201"/>
      <c r="I902" s="123"/>
      <c r="J902" s="201"/>
      <c r="K902" s="201"/>
      <c r="L902" s="201"/>
      <c r="M902" s="46"/>
      <c r="N902" s="108"/>
      <c r="O902" s="201"/>
      <c r="P902" s="207"/>
      <c r="Q902" s="201"/>
      <c r="R902" s="201"/>
      <c r="S902" s="145"/>
      <c r="U902" s="159" t="str">
        <f t="shared" si="66"/>
        <v/>
      </c>
      <c r="V902" s="68"/>
      <c r="W902" s="70" t="str">
        <f t="shared" si="67"/>
        <v>N</v>
      </c>
      <c r="X902" s="70">
        <f t="shared" si="68"/>
        <v>0</v>
      </c>
      <c r="Y902" s="70">
        <f t="shared" si="69"/>
        <v>0</v>
      </c>
      <c r="Z902" s="70">
        <f>IF(H902=0,0,IF(COUNTIF(Lists!$B$3:$B$203,H902)&gt;0,0,1))</f>
        <v>0</v>
      </c>
      <c r="AA902" s="70">
        <f>IF(L902=0,0,IF(COUNTIF(Lists!$D$3:$D$25,L902)&gt;0,0,1))</f>
        <v>0</v>
      </c>
      <c r="AB902" s="115">
        <f t="shared" si="70"/>
        <v>0</v>
      </c>
      <c r="AC902" s="115">
        <f t="shared" si="71"/>
        <v>0</v>
      </c>
    </row>
    <row r="903" spans="2:29" x14ac:dyDescent="0.35">
      <c r="B903" s="149"/>
      <c r="C903" s="181" t="str">
        <f>IF(L903=0,"",MAX($C$16:C902)+1)</f>
        <v/>
      </c>
      <c r="D903" s="122"/>
      <c r="E903" s="200"/>
      <c r="F903" s="201"/>
      <c r="G903" s="201"/>
      <c r="H903" s="201"/>
      <c r="I903" s="123"/>
      <c r="J903" s="201"/>
      <c r="K903" s="201"/>
      <c r="L903" s="201"/>
      <c r="M903" s="46"/>
      <c r="N903" s="108"/>
      <c r="O903" s="201"/>
      <c r="P903" s="207"/>
      <c r="Q903" s="201"/>
      <c r="R903" s="201"/>
      <c r="S903" s="145"/>
      <c r="U903" s="159" t="str">
        <f t="shared" si="66"/>
        <v/>
      </c>
      <c r="V903" s="68"/>
      <c r="W903" s="70" t="str">
        <f t="shared" si="67"/>
        <v>N</v>
      </c>
      <c r="X903" s="70">
        <f t="shared" si="68"/>
        <v>0</v>
      </c>
      <c r="Y903" s="70">
        <f t="shared" si="69"/>
        <v>0</v>
      </c>
      <c r="Z903" s="70">
        <f>IF(H903=0,0,IF(COUNTIF(Lists!$B$3:$B$203,H903)&gt;0,0,1))</f>
        <v>0</v>
      </c>
      <c r="AA903" s="70">
        <f>IF(L903=0,0,IF(COUNTIF(Lists!$D$3:$D$25,L903)&gt;0,0,1))</f>
        <v>0</v>
      </c>
      <c r="AB903" s="115">
        <f t="shared" si="70"/>
        <v>0</v>
      </c>
      <c r="AC903" s="115">
        <f t="shared" si="71"/>
        <v>0</v>
      </c>
    </row>
    <row r="904" spans="2:29" x14ac:dyDescent="0.35">
      <c r="B904" s="149"/>
      <c r="C904" s="181" t="str">
        <f>IF(L904=0,"",MAX($C$16:C903)+1)</f>
        <v/>
      </c>
      <c r="D904" s="122"/>
      <c r="E904" s="200"/>
      <c r="F904" s="201"/>
      <c r="G904" s="201"/>
      <c r="H904" s="201"/>
      <c r="I904" s="123"/>
      <c r="J904" s="201"/>
      <c r="K904" s="201"/>
      <c r="L904" s="201"/>
      <c r="M904" s="46"/>
      <c r="N904" s="108"/>
      <c r="O904" s="201"/>
      <c r="P904" s="207"/>
      <c r="Q904" s="201"/>
      <c r="R904" s="201"/>
      <c r="S904" s="145"/>
      <c r="U904" s="159" t="str">
        <f t="shared" si="66"/>
        <v/>
      </c>
      <c r="V904" s="68"/>
      <c r="W904" s="70" t="str">
        <f t="shared" si="67"/>
        <v>N</v>
      </c>
      <c r="X904" s="70">
        <f t="shared" si="68"/>
        <v>0</v>
      </c>
      <c r="Y904" s="70">
        <f t="shared" si="69"/>
        <v>0</v>
      </c>
      <c r="Z904" s="70">
        <f>IF(H904=0,0,IF(COUNTIF(Lists!$B$3:$B$203,H904)&gt;0,0,1))</f>
        <v>0</v>
      </c>
      <c r="AA904" s="70">
        <f>IF(L904=0,0,IF(COUNTIF(Lists!$D$3:$D$25,L904)&gt;0,0,1))</f>
        <v>0</v>
      </c>
      <c r="AB904" s="115">
        <f t="shared" si="70"/>
        <v>0</v>
      </c>
      <c r="AC904" s="115">
        <f t="shared" si="71"/>
        <v>0</v>
      </c>
    </row>
    <row r="905" spans="2:29" x14ac:dyDescent="0.35">
      <c r="B905" s="149"/>
      <c r="C905" s="181" t="str">
        <f>IF(L905=0,"",MAX($C$16:C904)+1)</f>
        <v/>
      </c>
      <c r="D905" s="122"/>
      <c r="E905" s="200"/>
      <c r="F905" s="201"/>
      <c r="G905" s="201"/>
      <c r="H905" s="201"/>
      <c r="I905" s="123"/>
      <c r="J905" s="201"/>
      <c r="K905" s="201"/>
      <c r="L905" s="201"/>
      <c r="M905" s="46"/>
      <c r="N905" s="108"/>
      <c r="O905" s="201"/>
      <c r="P905" s="207"/>
      <c r="Q905" s="201"/>
      <c r="R905" s="201"/>
      <c r="S905" s="145"/>
      <c r="U905" s="159" t="str">
        <f t="shared" si="66"/>
        <v/>
      </c>
      <c r="V905" s="68"/>
      <c r="W905" s="70" t="str">
        <f t="shared" si="67"/>
        <v>N</v>
      </c>
      <c r="X905" s="70">
        <f t="shared" si="68"/>
        <v>0</v>
      </c>
      <c r="Y905" s="70">
        <f t="shared" si="69"/>
        <v>0</v>
      </c>
      <c r="Z905" s="70">
        <f>IF(H905=0,0,IF(COUNTIF(Lists!$B$3:$B$203,H905)&gt;0,0,1))</f>
        <v>0</v>
      </c>
      <c r="AA905" s="70">
        <f>IF(L905=0,0,IF(COUNTIF(Lists!$D$3:$D$25,L905)&gt;0,0,1))</f>
        <v>0</v>
      </c>
      <c r="AB905" s="115">
        <f t="shared" si="70"/>
        <v>0</v>
      </c>
      <c r="AC905" s="115">
        <f t="shared" si="71"/>
        <v>0</v>
      </c>
    </row>
    <row r="906" spans="2:29" x14ac:dyDescent="0.35">
      <c r="B906" s="149"/>
      <c r="C906" s="181" t="str">
        <f>IF(L906=0,"",MAX($C$16:C905)+1)</f>
        <v/>
      </c>
      <c r="D906" s="122"/>
      <c r="E906" s="200"/>
      <c r="F906" s="201"/>
      <c r="G906" s="201"/>
      <c r="H906" s="201"/>
      <c r="I906" s="123"/>
      <c r="J906" s="201"/>
      <c r="K906" s="201"/>
      <c r="L906" s="201"/>
      <c r="M906" s="46"/>
      <c r="N906" s="108"/>
      <c r="O906" s="201"/>
      <c r="P906" s="207"/>
      <c r="Q906" s="201"/>
      <c r="R906" s="201"/>
      <c r="S906" s="145"/>
      <c r="U906" s="159" t="str">
        <f t="shared" si="66"/>
        <v/>
      </c>
      <c r="V906" s="68"/>
      <c r="W906" s="70" t="str">
        <f t="shared" si="67"/>
        <v>N</v>
      </c>
      <c r="X906" s="70">
        <f t="shared" si="68"/>
        <v>0</v>
      </c>
      <c r="Y906" s="70">
        <f t="shared" si="69"/>
        <v>0</v>
      </c>
      <c r="Z906" s="70">
        <f>IF(H906=0,0,IF(COUNTIF(Lists!$B$3:$B$203,H906)&gt;0,0,1))</f>
        <v>0</v>
      </c>
      <c r="AA906" s="70">
        <f>IF(L906=0,0,IF(COUNTIF(Lists!$D$3:$D$25,L906)&gt;0,0,1))</f>
        <v>0</v>
      </c>
      <c r="AB906" s="115">
        <f t="shared" si="70"/>
        <v>0</v>
      </c>
      <c r="AC906" s="115">
        <f t="shared" si="71"/>
        <v>0</v>
      </c>
    </row>
    <row r="907" spans="2:29" x14ac:dyDescent="0.35">
      <c r="B907" s="149"/>
      <c r="C907" s="181" t="str">
        <f>IF(L907=0,"",MAX($C$16:C906)+1)</f>
        <v/>
      </c>
      <c r="D907" s="122"/>
      <c r="E907" s="200"/>
      <c r="F907" s="201"/>
      <c r="G907" s="201"/>
      <c r="H907" s="201"/>
      <c r="I907" s="123"/>
      <c r="J907" s="201"/>
      <c r="K907" s="201"/>
      <c r="L907" s="201"/>
      <c r="M907" s="46"/>
      <c r="N907" s="108"/>
      <c r="O907" s="201"/>
      <c r="P907" s="207"/>
      <c r="Q907" s="201"/>
      <c r="R907" s="201"/>
      <c r="S907" s="145"/>
      <c r="U907" s="159" t="str">
        <f t="shared" si="66"/>
        <v/>
      </c>
      <c r="V907" s="68"/>
      <c r="W907" s="70" t="str">
        <f t="shared" si="67"/>
        <v>N</v>
      </c>
      <c r="X907" s="70">
        <f t="shared" si="68"/>
        <v>0</v>
      </c>
      <c r="Y907" s="70">
        <f t="shared" si="69"/>
        <v>0</v>
      </c>
      <c r="Z907" s="70">
        <f>IF(H907=0,0,IF(COUNTIF(Lists!$B$3:$B$203,H907)&gt;0,0,1))</f>
        <v>0</v>
      </c>
      <c r="AA907" s="70">
        <f>IF(L907=0,0,IF(COUNTIF(Lists!$D$3:$D$25,L907)&gt;0,0,1))</f>
        <v>0</v>
      </c>
      <c r="AB907" s="115">
        <f t="shared" si="70"/>
        <v>0</v>
      </c>
      <c r="AC907" s="115">
        <f t="shared" si="71"/>
        <v>0</v>
      </c>
    </row>
    <row r="908" spans="2:29" x14ac:dyDescent="0.35">
      <c r="B908" s="149"/>
      <c r="C908" s="181" t="str">
        <f>IF(L908=0,"",MAX($C$16:C907)+1)</f>
        <v/>
      </c>
      <c r="D908" s="122"/>
      <c r="E908" s="200"/>
      <c r="F908" s="201"/>
      <c r="G908" s="201"/>
      <c r="H908" s="201"/>
      <c r="I908" s="123"/>
      <c r="J908" s="201"/>
      <c r="K908" s="201"/>
      <c r="L908" s="201"/>
      <c r="M908" s="46"/>
      <c r="N908" s="108"/>
      <c r="O908" s="201"/>
      <c r="P908" s="207"/>
      <c r="Q908" s="201"/>
      <c r="R908" s="201"/>
      <c r="S908" s="145"/>
      <c r="U908" s="159" t="str">
        <f t="shared" si="66"/>
        <v/>
      </c>
      <c r="V908" s="68"/>
      <c r="W908" s="70" t="str">
        <f t="shared" si="67"/>
        <v>N</v>
      </c>
      <c r="X908" s="70">
        <f t="shared" si="68"/>
        <v>0</v>
      </c>
      <c r="Y908" s="70">
        <f t="shared" si="69"/>
        <v>0</v>
      </c>
      <c r="Z908" s="70">
        <f>IF(H908=0,0,IF(COUNTIF(Lists!$B$3:$B$203,H908)&gt;0,0,1))</f>
        <v>0</v>
      </c>
      <c r="AA908" s="70">
        <f>IF(L908=0,0,IF(COUNTIF(Lists!$D$3:$D$25,L908)&gt;0,0,1))</f>
        <v>0</v>
      </c>
      <c r="AB908" s="115">
        <f t="shared" si="70"/>
        <v>0</v>
      </c>
      <c r="AC908" s="115">
        <f t="shared" si="71"/>
        <v>0</v>
      </c>
    </row>
    <row r="909" spans="2:29" x14ac:dyDescent="0.35">
      <c r="B909" s="149"/>
      <c r="C909" s="181" t="str">
        <f>IF(L909=0,"",MAX($C$16:C908)+1)</f>
        <v/>
      </c>
      <c r="D909" s="122"/>
      <c r="E909" s="200"/>
      <c r="F909" s="201"/>
      <c r="G909" s="201"/>
      <c r="H909" s="201"/>
      <c r="I909" s="123"/>
      <c r="J909" s="201"/>
      <c r="K909" s="201"/>
      <c r="L909" s="201"/>
      <c r="M909" s="46"/>
      <c r="N909" s="108"/>
      <c r="O909" s="201"/>
      <c r="P909" s="207"/>
      <c r="Q909" s="201"/>
      <c r="R909" s="201"/>
      <c r="S909" s="145"/>
      <c r="U909" s="159" t="str">
        <f t="shared" si="66"/>
        <v/>
      </c>
      <c r="V909" s="68"/>
      <c r="W909" s="70" t="str">
        <f t="shared" si="67"/>
        <v>N</v>
      </c>
      <c r="X909" s="70">
        <f t="shared" si="68"/>
        <v>0</v>
      </c>
      <c r="Y909" s="70">
        <f t="shared" si="69"/>
        <v>0</v>
      </c>
      <c r="Z909" s="70">
        <f>IF(H909=0,0,IF(COUNTIF(Lists!$B$3:$B$203,H909)&gt;0,0,1))</f>
        <v>0</v>
      </c>
      <c r="AA909" s="70">
        <f>IF(L909=0,0,IF(COUNTIF(Lists!$D$3:$D$25,L909)&gt;0,0,1))</f>
        <v>0</v>
      </c>
      <c r="AB909" s="115">
        <f t="shared" si="70"/>
        <v>0</v>
      </c>
      <c r="AC909" s="115">
        <f t="shared" si="71"/>
        <v>0</v>
      </c>
    </row>
    <row r="910" spans="2:29" x14ac:dyDescent="0.35">
      <c r="B910" s="149"/>
      <c r="C910" s="181" t="str">
        <f>IF(L910=0,"",MAX($C$16:C909)+1)</f>
        <v/>
      </c>
      <c r="D910" s="122"/>
      <c r="E910" s="200"/>
      <c r="F910" s="201"/>
      <c r="G910" s="201"/>
      <c r="H910" s="201"/>
      <c r="I910" s="123"/>
      <c r="J910" s="201"/>
      <c r="K910" s="201"/>
      <c r="L910" s="201"/>
      <c r="M910" s="46"/>
      <c r="N910" s="108"/>
      <c r="O910" s="201"/>
      <c r="P910" s="207"/>
      <c r="Q910" s="201"/>
      <c r="R910" s="201"/>
      <c r="S910" s="145"/>
      <c r="U910" s="159" t="str">
        <f t="shared" si="66"/>
        <v/>
      </c>
      <c r="V910" s="68"/>
      <c r="W910" s="70" t="str">
        <f t="shared" si="67"/>
        <v>N</v>
      </c>
      <c r="X910" s="70">
        <f t="shared" si="68"/>
        <v>0</v>
      </c>
      <c r="Y910" s="70">
        <f t="shared" si="69"/>
        <v>0</v>
      </c>
      <c r="Z910" s="70">
        <f>IF(H910=0,0,IF(COUNTIF(Lists!$B$3:$B$203,H910)&gt;0,0,1))</f>
        <v>0</v>
      </c>
      <c r="AA910" s="70">
        <f>IF(L910=0,0,IF(COUNTIF(Lists!$D$3:$D$25,L910)&gt;0,0,1))</f>
        <v>0</v>
      </c>
      <c r="AB910" s="115">
        <f t="shared" si="70"/>
        <v>0</v>
      </c>
      <c r="AC910" s="115">
        <f t="shared" si="71"/>
        <v>0</v>
      </c>
    </row>
    <row r="911" spans="2:29" x14ac:dyDescent="0.35">
      <c r="B911" s="149"/>
      <c r="C911" s="181" t="str">
        <f>IF(L911=0,"",MAX($C$16:C910)+1)</f>
        <v/>
      </c>
      <c r="D911" s="122"/>
      <c r="E911" s="200"/>
      <c r="F911" s="201"/>
      <c r="G911" s="201"/>
      <c r="H911" s="201"/>
      <c r="I911" s="123"/>
      <c r="J911" s="201"/>
      <c r="K911" s="201"/>
      <c r="L911" s="201"/>
      <c r="M911" s="46"/>
      <c r="N911" s="108"/>
      <c r="O911" s="201"/>
      <c r="P911" s="207"/>
      <c r="Q911" s="201"/>
      <c r="R911" s="201"/>
      <c r="S911" s="145"/>
      <c r="U911" s="159" t="str">
        <f t="shared" si="66"/>
        <v/>
      </c>
      <c r="V911" s="68"/>
      <c r="W911" s="70" t="str">
        <f t="shared" si="67"/>
        <v>N</v>
      </c>
      <c r="X911" s="70">
        <f t="shared" si="68"/>
        <v>0</v>
      </c>
      <c r="Y911" s="70">
        <f t="shared" si="69"/>
        <v>0</v>
      </c>
      <c r="Z911" s="70">
        <f>IF(H911=0,0,IF(COUNTIF(Lists!$B$3:$B$203,H911)&gt;0,0,1))</f>
        <v>0</v>
      </c>
      <c r="AA911" s="70">
        <f>IF(L911=0,0,IF(COUNTIF(Lists!$D$3:$D$25,L911)&gt;0,0,1))</f>
        <v>0</v>
      </c>
      <c r="AB911" s="115">
        <f t="shared" si="70"/>
        <v>0</v>
      </c>
      <c r="AC911" s="115">
        <f t="shared" si="71"/>
        <v>0</v>
      </c>
    </row>
    <row r="912" spans="2:29" x14ac:dyDescent="0.35">
      <c r="B912" s="149"/>
      <c r="C912" s="181" t="str">
        <f>IF(L912=0,"",MAX($C$16:C911)+1)</f>
        <v/>
      </c>
      <c r="D912" s="122"/>
      <c r="E912" s="200"/>
      <c r="F912" s="201"/>
      <c r="G912" s="201"/>
      <c r="H912" s="201"/>
      <c r="I912" s="123"/>
      <c r="J912" s="201"/>
      <c r="K912" s="201"/>
      <c r="L912" s="201"/>
      <c r="M912" s="46"/>
      <c r="N912" s="108"/>
      <c r="O912" s="201"/>
      <c r="P912" s="207"/>
      <c r="Q912" s="201"/>
      <c r="R912" s="201"/>
      <c r="S912" s="145"/>
      <c r="U912" s="159" t="str">
        <f t="shared" si="66"/>
        <v/>
      </c>
      <c r="V912" s="68"/>
      <c r="W912" s="70" t="str">
        <f t="shared" si="67"/>
        <v>N</v>
      </c>
      <c r="X912" s="70">
        <f t="shared" si="68"/>
        <v>0</v>
      </c>
      <c r="Y912" s="70">
        <f t="shared" si="69"/>
        <v>0</v>
      </c>
      <c r="Z912" s="70">
        <f>IF(H912=0,0,IF(COUNTIF(Lists!$B$3:$B$203,H912)&gt;0,0,1))</f>
        <v>0</v>
      </c>
      <c r="AA912" s="70">
        <f>IF(L912=0,0,IF(COUNTIF(Lists!$D$3:$D$25,L912)&gt;0,0,1))</f>
        <v>0</v>
      </c>
      <c r="AB912" s="115">
        <f t="shared" si="70"/>
        <v>0</v>
      </c>
      <c r="AC912" s="115">
        <f t="shared" si="71"/>
        <v>0</v>
      </c>
    </row>
    <row r="913" spans="2:29" x14ac:dyDescent="0.35">
      <c r="B913" s="149"/>
      <c r="C913" s="181" t="str">
        <f>IF(L913=0,"",MAX($C$16:C912)+1)</f>
        <v/>
      </c>
      <c r="D913" s="122"/>
      <c r="E913" s="200"/>
      <c r="F913" s="201"/>
      <c r="G913" s="201"/>
      <c r="H913" s="201"/>
      <c r="I913" s="123"/>
      <c r="J913" s="201"/>
      <c r="K913" s="201"/>
      <c r="L913" s="201"/>
      <c r="M913" s="46"/>
      <c r="N913" s="108"/>
      <c r="O913" s="201"/>
      <c r="P913" s="207"/>
      <c r="Q913" s="201"/>
      <c r="R913" s="201"/>
      <c r="S913" s="145"/>
      <c r="U913" s="159" t="str">
        <f t="shared" si="66"/>
        <v/>
      </c>
      <c r="V913" s="68"/>
      <c r="W913" s="70" t="str">
        <f t="shared" si="67"/>
        <v>N</v>
      </c>
      <c r="X913" s="70">
        <f t="shared" si="68"/>
        <v>0</v>
      </c>
      <c r="Y913" s="70">
        <f t="shared" si="69"/>
        <v>0</v>
      </c>
      <c r="Z913" s="70">
        <f>IF(H913=0,0,IF(COUNTIF(Lists!$B$3:$B$203,H913)&gt;0,0,1))</f>
        <v>0</v>
      </c>
      <c r="AA913" s="70">
        <f>IF(L913=0,0,IF(COUNTIF(Lists!$D$3:$D$25,L913)&gt;0,0,1))</f>
        <v>0</v>
      </c>
      <c r="AB913" s="115">
        <f t="shared" si="70"/>
        <v>0</v>
      </c>
      <c r="AC913" s="115">
        <f t="shared" si="71"/>
        <v>0</v>
      </c>
    </row>
    <row r="914" spans="2:29" x14ac:dyDescent="0.35">
      <c r="B914" s="149"/>
      <c r="C914" s="181" t="str">
        <f>IF(L914=0,"",MAX($C$16:C913)+1)</f>
        <v/>
      </c>
      <c r="D914" s="122"/>
      <c r="E914" s="200"/>
      <c r="F914" s="201"/>
      <c r="G914" s="201"/>
      <c r="H914" s="201"/>
      <c r="I914" s="123"/>
      <c r="J914" s="201"/>
      <c r="K914" s="201"/>
      <c r="L914" s="201"/>
      <c r="M914" s="46"/>
      <c r="N914" s="108"/>
      <c r="O914" s="201"/>
      <c r="P914" s="207"/>
      <c r="Q914" s="201"/>
      <c r="R914" s="201"/>
      <c r="S914" s="145"/>
      <c r="U914" s="159" t="str">
        <f t="shared" si="66"/>
        <v/>
      </c>
      <c r="V914" s="68"/>
      <c r="W914" s="70" t="str">
        <f t="shared" si="67"/>
        <v>N</v>
      </c>
      <c r="X914" s="70">
        <f t="shared" si="68"/>
        <v>0</v>
      </c>
      <c r="Y914" s="70">
        <f t="shared" si="69"/>
        <v>0</v>
      </c>
      <c r="Z914" s="70">
        <f>IF(H914=0,0,IF(COUNTIF(Lists!$B$3:$B$203,H914)&gt;0,0,1))</f>
        <v>0</v>
      </c>
      <c r="AA914" s="70">
        <f>IF(L914=0,0,IF(COUNTIF(Lists!$D$3:$D$25,L914)&gt;0,0,1))</f>
        <v>0</v>
      </c>
      <c r="AB914" s="115">
        <f t="shared" si="70"/>
        <v>0</v>
      </c>
      <c r="AC914" s="115">
        <f t="shared" si="71"/>
        <v>0</v>
      </c>
    </row>
    <row r="915" spans="2:29" x14ac:dyDescent="0.35">
      <c r="B915" s="149"/>
      <c r="C915" s="181" t="str">
        <f>IF(L915=0,"",MAX($C$16:C914)+1)</f>
        <v/>
      </c>
      <c r="D915" s="122"/>
      <c r="E915" s="200"/>
      <c r="F915" s="201"/>
      <c r="G915" s="201"/>
      <c r="H915" s="201"/>
      <c r="I915" s="123"/>
      <c r="J915" s="201"/>
      <c r="K915" s="201"/>
      <c r="L915" s="201"/>
      <c r="M915" s="46"/>
      <c r="N915" s="108"/>
      <c r="O915" s="201"/>
      <c r="P915" s="207"/>
      <c r="Q915" s="201"/>
      <c r="R915" s="201"/>
      <c r="S915" s="145"/>
      <c r="U915" s="159" t="str">
        <f t="shared" si="66"/>
        <v/>
      </c>
      <c r="V915" s="68"/>
      <c r="W915" s="70" t="str">
        <f t="shared" si="67"/>
        <v>N</v>
      </c>
      <c r="X915" s="70">
        <f t="shared" si="68"/>
        <v>0</v>
      </c>
      <c r="Y915" s="70">
        <f t="shared" si="69"/>
        <v>0</v>
      </c>
      <c r="Z915" s="70">
        <f>IF(H915=0,0,IF(COUNTIF(Lists!$B$3:$B$203,H915)&gt;0,0,1))</f>
        <v>0</v>
      </c>
      <c r="AA915" s="70">
        <f>IF(L915=0,0,IF(COUNTIF(Lists!$D$3:$D$25,L915)&gt;0,0,1))</f>
        <v>0</v>
      </c>
      <c r="AB915" s="115">
        <f t="shared" si="70"/>
        <v>0</v>
      </c>
      <c r="AC915" s="115">
        <f t="shared" si="71"/>
        <v>0</v>
      </c>
    </row>
    <row r="916" spans="2:29" x14ac:dyDescent="0.35">
      <c r="B916" s="149"/>
      <c r="C916" s="181" t="str">
        <f>IF(L916=0,"",MAX($C$16:C915)+1)</f>
        <v/>
      </c>
      <c r="D916" s="122"/>
      <c r="E916" s="200"/>
      <c r="F916" s="201"/>
      <c r="G916" s="201"/>
      <c r="H916" s="201"/>
      <c r="I916" s="123"/>
      <c r="J916" s="201"/>
      <c r="K916" s="201"/>
      <c r="L916" s="201"/>
      <c r="M916" s="46"/>
      <c r="N916" s="108"/>
      <c r="O916" s="201"/>
      <c r="P916" s="207"/>
      <c r="Q916" s="201"/>
      <c r="R916" s="201"/>
      <c r="S916" s="145"/>
      <c r="U916" s="159" t="str">
        <f t="shared" si="66"/>
        <v/>
      </c>
      <c r="V916" s="68"/>
      <c r="W916" s="70" t="str">
        <f t="shared" si="67"/>
        <v>N</v>
      </c>
      <c r="X916" s="70">
        <f t="shared" si="68"/>
        <v>0</v>
      </c>
      <c r="Y916" s="70">
        <f t="shared" si="69"/>
        <v>0</v>
      </c>
      <c r="Z916" s="70">
        <f>IF(H916=0,0,IF(COUNTIF(Lists!$B$3:$B$203,H916)&gt;0,0,1))</f>
        <v>0</v>
      </c>
      <c r="AA916" s="70">
        <f>IF(L916=0,0,IF(COUNTIF(Lists!$D$3:$D$25,L916)&gt;0,0,1))</f>
        <v>0</v>
      </c>
      <c r="AB916" s="115">
        <f t="shared" si="70"/>
        <v>0</v>
      </c>
      <c r="AC916" s="115">
        <f t="shared" si="71"/>
        <v>0</v>
      </c>
    </row>
    <row r="917" spans="2:29" x14ac:dyDescent="0.35">
      <c r="B917" s="149"/>
      <c r="C917" s="181" t="str">
        <f>IF(L917=0,"",MAX($C$16:C916)+1)</f>
        <v/>
      </c>
      <c r="D917" s="122"/>
      <c r="E917" s="200"/>
      <c r="F917" s="201"/>
      <c r="G917" s="201"/>
      <c r="H917" s="201"/>
      <c r="I917" s="123"/>
      <c r="J917" s="201"/>
      <c r="K917" s="201"/>
      <c r="L917" s="201"/>
      <c r="M917" s="46"/>
      <c r="N917" s="108"/>
      <c r="O917" s="201"/>
      <c r="P917" s="207"/>
      <c r="Q917" s="201"/>
      <c r="R917" s="201"/>
      <c r="S917" s="145"/>
      <c r="U917" s="159" t="str">
        <f t="shared" si="66"/>
        <v/>
      </c>
      <c r="V917" s="68"/>
      <c r="W917" s="70" t="str">
        <f t="shared" si="67"/>
        <v>N</v>
      </c>
      <c r="X917" s="70">
        <f t="shared" si="68"/>
        <v>0</v>
      </c>
      <c r="Y917" s="70">
        <f t="shared" si="69"/>
        <v>0</v>
      </c>
      <c r="Z917" s="70">
        <f>IF(H917=0,0,IF(COUNTIF(Lists!$B$3:$B$203,H917)&gt;0,0,1))</f>
        <v>0</v>
      </c>
      <c r="AA917" s="70">
        <f>IF(L917=0,0,IF(COUNTIF(Lists!$D$3:$D$25,L917)&gt;0,0,1))</f>
        <v>0</v>
      </c>
      <c r="AB917" s="115">
        <f t="shared" si="70"/>
        <v>0</v>
      </c>
      <c r="AC917" s="115">
        <f t="shared" si="71"/>
        <v>0</v>
      </c>
    </row>
    <row r="918" spans="2:29" x14ac:dyDescent="0.35">
      <c r="B918" s="149"/>
      <c r="C918" s="181" t="str">
        <f>IF(L918=0,"",MAX($C$16:C917)+1)</f>
        <v/>
      </c>
      <c r="D918" s="122"/>
      <c r="E918" s="200"/>
      <c r="F918" s="201"/>
      <c r="G918" s="201"/>
      <c r="H918" s="201"/>
      <c r="I918" s="123"/>
      <c r="J918" s="201"/>
      <c r="K918" s="201"/>
      <c r="L918" s="201"/>
      <c r="M918" s="46"/>
      <c r="N918" s="108"/>
      <c r="O918" s="201"/>
      <c r="P918" s="207"/>
      <c r="Q918" s="201"/>
      <c r="R918" s="201"/>
      <c r="S918" s="145"/>
      <c r="U918" s="159" t="str">
        <f t="shared" si="66"/>
        <v/>
      </c>
      <c r="V918" s="68"/>
      <c r="W918" s="70" t="str">
        <f t="shared" si="67"/>
        <v>N</v>
      </c>
      <c r="X918" s="70">
        <f t="shared" si="68"/>
        <v>0</v>
      </c>
      <c r="Y918" s="70">
        <f t="shared" si="69"/>
        <v>0</v>
      </c>
      <c r="Z918" s="70">
        <f>IF(H918=0,0,IF(COUNTIF(Lists!$B$3:$B$203,H918)&gt;0,0,1))</f>
        <v>0</v>
      </c>
      <c r="AA918" s="70">
        <f>IF(L918=0,0,IF(COUNTIF(Lists!$D$3:$D$25,L918)&gt;0,0,1))</f>
        <v>0</v>
      </c>
      <c r="AB918" s="115">
        <f t="shared" si="70"/>
        <v>0</v>
      </c>
      <c r="AC918" s="115">
        <f t="shared" si="71"/>
        <v>0</v>
      </c>
    </row>
    <row r="919" spans="2:29" x14ac:dyDescent="0.35">
      <c r="B919" s="149"/>
      <c r="C919" s="181" t="str">
        <f>IF(L919=0,"",MAX($C$16:C918)+1)</f>
        <v/>
      </c>
      <c r="D919" s="122"/>
      <c r="E919" s="200"/>
      <c r="F919" s="201"/>
      <c r="G919" s="201"/>
      <c r="H919" s="201"/>
      <c r="I919" s="123"/>
      <c r="J919" s="201"/>
      <c r="K919" s="201"/>
      <c r="L919" s="201"/>
      <c r="M919" s="46"/>
      <c r="N919" s="108"/>
      <c r="O919" s="201"/>
      <c r="P919" s="207"/>
      <c r="Q919" s="201"/>
      <c r="R919" s="201"/>
      <c r="S919" s="145"/>
      <c r="U919" s="159" t="str">
        <f t="shared" si="66"/>
        <v/>
      </c>
      <c r="V919" s="68"/>
      <c r="W919" s="70" t="str">
        <f t="shared" si="67"/>
        <v>N</v>
      </c>
      <c r="X919" s="70">
        <f t="shared" si="68"/>
        <v>0</v>
      </c>
      <c r="Y919" s="70">
        <f t="shared" si="69"/>
        <v>0</v>
      </c>
      <c r="Z919" s="70">
        <f>IF(H919=0,0,IF(COUNTIF(Lists!$B$3:$B$203,H919)&gt;0,0,1))</f>
        <v>0</v>
      </c>
      <c r="AA919" s="70">
        <f>IF(L919=0,0,IF(COUNTIF(Lists!$D$3:$D$25,L919)&gt;0,0,1))</f>
        <v>0</v>
      </c>
      <c r="AB919" s="115">
        <f t="shared" si="70"/>
        <v>0</v>
      </c>
      <c r="AC919" s="115">
        <f t="shared" si="71"/>
        <v>0</v>
      </c>
    </row>
    <row r="920" spans="2:29" x14ac:dyDescent="0.35">
      <c r="B920" s="149"/>
      <c r="C920" s="181" t="str">
        <f>IF(L920=0,"",MAX($C$16:C919)+1)</f>
        <v/>
      </c>
      <c r="D920" s="122"/>
      <c r="E920" s="200"/>
      <c r="F920" s="201"/>
      <c r="G920" s="201"/>
      <c r="H920" s="201"/>
      <c r="I920" s="123"/>
      <c r="J920" s="201"/>
      <c r="K920" s="201"/>
      <c r="L920" s="201"/>
      <c r="M920" s="46"/>
      <c r="N920" s="108"/>
      <c r="O920" s="201"/>
      <c r="P920" s="207"/>
      <c r="Q920" s="201"/>
      <c r="R920" s="201"/>
      <c r="S920" s="145"/>
      <c r="U920" s="159" t="str">
        <f t="shared" si="66"/>
        <v/>
      </c>
      <c r="V920" s="68"/>
      <c r="W920" s="70" t="str">
        <f t="shared" si="67"/>
        <v>N</v>
      </c>
      <c r="X920" s="70">
        <f t="shared" si="68"/>
        <v>0</v>
      </c>
      <c r="Y920" s="70">
        <f t="shared" si="69"/>
        <v>0</v>
      </c>
      <c r="Z920" s="70">
        <f>IF(H920=0,0,IF(COUNTIF(Lists!$B$3:$B$203,H920)&gt;0,0,1))</f>
        <v>0</v>
      </c>
      <c r="AA920" s="70">
        <f>IF(L920=0,0,IF(COUNTIF(Lists!$D$3:$D$25,L920)&gt;0,0,1))</f>
        <v>0</v>
      </c>
      <c r="AB920" s="115">
        <f t="shared" si="70"/>
        <v>0</v>
      </c>
      <c r="AC920" s="115">
        <f t="shared" si="71"/>
        <v>0</v>
      </c>
    </row>
    <row r="921" spans="2:29" x14ac:dyDescent="0.35">
      <c r="B921" s="149"/>
      <c r="C921" s="181" t="str">
        <f>IF(L921=0,"",MAX($C$16:C920)+1)</f>
        <v/>
      </c>
      <c r="D921" s="122"/>
      <c r="E921" s="200"/>
      <c r="F921" s="201"/>
      <c r="G921" s="201"/>
      <c r="H921" s="201"/>
      <c r="I921" s="123"/>
      <c r="J921" s="201"/>
      <c r="K921" s="201"/>
      <c r="L921" s="201"/>
      <c r="M921" s="46"/>
      <c r="N921" s="108"/>
      <c r="O921" s="201"/>
      <c r="P921" s="207"/>
      <c r="Q921" s="201"/>
      <c r="R921" s="201"/>
      <c r="S921" s="145"/>
      <c r="U921" s="159" t="str">
        <f t="shared" si="66"/>
        <v/>
      </c>
      <c r="V921" s="68"/>
      <c r="W921" s="70" t="str">
        <f t="shared" si="67"/>
        <v>N</v>
      </c>
      <c r="X921" s="70">
        <f t="shared" si="68"/>
        <v>0</v>
      </c>
      <c r="Y921" s="70">
        <f t="shared" si="69"/>
        <v>0</v>
      </c>
      <c r="Z921" s="70">
        <f>IF(H921=0,0,IF(COUNTIF(Lists!$B$3:$B$203,H921)&gt;0,0,1))</f>
        <v>0</v>
      </c>
      <c r="AA921" s="70">
        <f>IF(L921=0,0,IF(COUNTIF(Lists!$D$3:$D$25,L921)&gt;0,0,1))</f>
        <v>0</v>
      </c>
      <c r="AB921" s="115">
        <f t="shared" si="70"/>
        <v>0</v>
      </c>
      <c r="AC921" s="115">
        <f t="shared" si="71"/>
        <v>0</v>
      </c>
    </row>
    <row r="922" spans="2:29" x14ac:dyDescent="0.35">
      <c r="B922" s="149"/>
      <c r="C922" s="181" t="str">
        <f>IF(L922=0,"",MAX($C$16:C921)+1)</f>
        <v/>
      </c>
      <c r="D922" s="122"/>
      <c r="E922" s="200"/>
      <c r="F922" s="201"/>
      <c r="G922" s="201"/>
      <c r="H922" s="201"/>
      <c r="I922" s="123"/>
      <c r="J922" s="201"/>
      <c r="K922" s="201"/>
      <c r="L922" s="201"/>
      <c r="M922" s="46"/>
      <c r="N922" s="108"/>
      <c r="O922" s="201"/>
      <c r="P922" s="207"/>
      <c r="Q922" s="201"/>
      <c r="R922" s="201"/>
      <c r="S922" s="145"/>
      <c r="U922" s="159" t="str">
        <f t="shared" si="66"/>
        <v/>
      </c>
      <c r="V922" s="68"/>
      <c r="W922" s="70" t="str">
        <f t="shared" si="67"/>
        <v>N</v>
      </c>
      <c r="X922" s="70">
        <f t="shared" si="68"/>
        <v>0</v>
      </c>
      <c r="Y922" s="70">
        <f t="shared" si="69"/>
        <v>0</v>
      </c>
      <c r="Z922" s="70">
        <f>IF(H922=0,0,IF(COUNTIF(Lists!$B$3:$B$203,H922)&gt;0,0,1))</f>
        <v>0</v>
      </c>
      <c r="AA922" s="70">
        <f>IF(L922=0,0,IF(COUNTIF(Lists!$D$3:$D$25,L922)&gt;0,0,1))</f>
        <v>0</v>
      </c>
      <c r="AB922" s="115">
        <f t="shared" si="70"/>
        <v>0</v>
      </c>
      <c r="AC922" s="115">
        <f t="shared" si="71"/>
        <v>0</v>
      </c>
    </row>
    <row r="923" spans="2:29" x14ac:dyDescent="0.35">
      <c r="B923" s="149"/>
      <c r="C923" s="181" t="str">
        <f>IF(L923=0,"",MAX($C$16:C922)+1)</f>
        <v/>
      </c>
      <c r="D923" s="122"/>
      <c r="E923" s="200"/>
      <c r="F923" s="201"/>
      <c r="G923" s="201"/>
      <c r="H923" s="201"/>
      <c r="I923" s="123"/>
      <c r="J923" s="201"/>
      <c r="K923" s="201"/>
      <c r="L923" s="201"/>
      <c r="M923" s="46"/>
      <c r="N923" s="108"/>
      <c r="O923" s="201"/>
      <c r="P923" s="207"/>
      <c r="Q923" s="201"/>
      <c r="R923" s="201"/>
      <c r="S923" s="145"/>
      <c r="U923" s="159" t="str">
        <f t="shared" si="66"/>
        <v/>
      </c>
      <c r="V923" s="68"/>
      <c r="W923" s="70" t="str">
        <f t="shared" si="67"/>
        <v>N</v>
      </c>
      <c r="X923" s="70">
        <f t="shared" si="68"/>
        <v>0</v>
      </c>
      <c r="Y923" s="70">
        <f t="shared" si="69"/>
        <v>0</v>
      </c>
      <c r="Z923" s="70">
        <f>IF(H923=0,0,IF(COUNTIF(Lists!$B$3:$B$203,H923)&gt;0,0,1))</f>
        <v>0</v>
      </c>
      <c r="AA923" s="70">
        <f>IF(L923=0,0,IF(COUNTIF(Lists!$D$3:$D$25,L923)&gt;0,0,1))</f>
        <v>0</v>
      </c>
      <c r="AB923" s="115">
        <f t="shared" si="70"/>
        <v>0</v>
      </c>
      <c r="AC923" s="115">
        <f t="shared" si="71"/>
        <v>0</v>
      </c>
    </row>
    <row r="924" spans="2:29" x14ac:dyDescent="0.35">
      <c r="B924" s="149"/>
      <c r="C924" s="181" t="str">
        <f>IF(L924=0,"",MAX($C$16:C923)+1)</f>
        <v/>
      </c>
      <c r="D924" s="122"/>
      <c r="E924" s="200"/>
      <c r="F924" s="201"/>
      <c r="G924" s="201"/>
      <c r="H924" s="201"/>
      <c r="I924" s="123"/>
      <c r="J924" s="201"/>
      <c r="K924" s="201"/>
      <c r="L924" s="201"/>
      <c r="M924" s="46"/>
      <c r="N924" s="108"/>
      <c r="O924" s="201"/>
      <c r="P924" s="207"/>
      <c r="Q924" s="201"/>
      <c r="R924" s="201"/>
      <c r="S924" s="145"/>
      <c r="U924" s="159" t="str">
        <f t="shared" si="66"/>
        <v/>
      </c>
      <c r="V924" s="68"/>
      <c r="W924" s="70" t="str">
        <f t="shared" si="67"/>
        <v>N</v>
      </c>
      <c r="X924" s="70">
        <f t="shared" si="68"/>
        <v>0</v>
      </c>
      <c r="Y924" s="70">
        <f t="shared" si="69"/>
        <v>0</v>
      </c>
      <c r="Z924" s="70">
        <f>IF(H924=0,0,IF(COUNTIF(Lists!$B$3:$B$203,H924)&gt;0,0,1))</f>
        <v>0</v>
      </c>
      <c r="AA924" s="70">
        <f>IF(L924=0,0,IF(COUNTIF(Lists!$D$3:$D$25,L924)&gt;0,0,1))</f>
        <v>0</v>
      </c>
      <c r="AB924" s="115">
        <f t="shared" si="70"/>
        <v>0</v>
      </c>
      <c r="AC924" s="115">
        <f t="shared" si="71"/>
        <v>0</v>
      </c>
    </row>
    <row r="925" spans="2:29" x14ac:dyDescent="0.35">
      <c r="B925" s="149"/>
      <c r="C925" s="181" t="str">
        <f>IF(L925=0,"",MAX($C$16:C924)+1)</f>
        <v/>
      </c>
      <c r="D925" s="122"/>
      <c r="E925" s="200"/>
      <c r="F925" s="201"/>
      <c r="G925" s="201"/>
      <c r="H925" s="201"/>
      <c r="I925" s="123"/>
      <c r="J925" s="201"/>
      <c r="K925" s="201"/>
      <c r="L925" s="201"/>
      <c r="M925" s="46"/>
      <c r="N925" s="108"/>
      <c r="O925" s="201"/>
      <c r="P925" s="207"/>
      <c r="Q925" s="201"/>
      <c r="R925" s="201"/>
      <c r="S925" s="145"/>
      <c r="U925" s="159" t="str">
        <f t="shared" si="66"/>
        <v/>
      </c>
      <c r="V925" s="68"/>
      <c r="W925" s="70" t="str">
        <f t="shared" si="67"/>
        <v>N</v>
      </c>
      <c r="X925" s="70">
        <f t="shared" si="68"/>
        <v>0</v>
      </c>
      <c r="Y925" s="70">
        <f t="shared" si="69"/>
        <v>0</v>
      </c>
      <c r="Z925" s="70">
        <f>IF(H925=0,0,IF(COUNTIF(Lists!$B$3:$B$203,H925)&gt;0,0,1))</f>
        <v>0</v>
      </c>
      <c r="AA925" s="70">
        <f>IF(L925=0,0,IF(COUNTIF(Lists!$D$3:$D$25,L925)&gt;0,0,1))</f>
        <v>0</v>
      </c>
      <c r="AB925" s="115">
        <f t="shared" si="70"/>
        <v>0</v>
      </c>
      <c r="AC925" s="115">
        <f t="shared" si="71"/>
        <v>0</v>
      </c>
    </row>
    <row r="926" spans="2:29" x14ac:dyDescent="0.35">
      <c r="B926" s="149"/>
      <c r="C926" s="181" t="str">
        <f>IF(L926=0,"",MAX($C$16:C925)+1)</f>
        <v/>
      </c>
      <c r="D926" s="122"/>
      <c r="E926" s="200"/>
      <c r="F926" s="201"/>
      <c r="G926" s="201"/>
      <c r="H926" s="201"/>
      <c r="I926" s="123"/>
      <c r="J926" s="201"/>
      <c r="K926" s="201"/>
      <c r="L926" s="201"/>
      <c r="M926" s="46"/>
      <c r="N926" s="108"/>
      <c r="O926" s="201"/>
      <c r="P926" s="207"/>
      <c r="Q926" s="201"/>
      <c r="R926" s="201"/>
      <c r="S926" s="145"/>
      <c r="U926" s="159" t="str">
        <f t="shared" si="66"/>
        <v/>
      </c>
      <c r="V926" s="68"/>
      <c r="W926" s="70" t="str">
        <f t="shared" si="67"/>
        <v>N</v>
      </c>
      <c r="X926" s="70">
        <f t="shared" si="68"/>
        <v>0</v>
      </c>
      <c r="Y926" s="70">
        <f t="shared" si="69"/>
        <v>0</v>
      </c>
      <c r="Z926" s="70">
        <f>IF(H926=0,0,IF(COUNTIF(Lists!$B$3:$B$203,H926)&gt;0,0,1))</f>
        <v>0</v>
      </c>
      <c r="AA926" s="70">
        <f>IF(L926=0,0,IF(COUNTIF(Lists!$D$3:$D$25,L926)&gt;0,0,1))</f>
        <v>0</v>
      </c>
      <c r="AB926" s="115">
        <f t="shared" si="70"/>
        <v>0</v>
      </c>
      <c r="AC926" s="115">
        <f t="shared" si="71"/>
        <v>0</v>
      </c>
    </row>
    <row r="927" spans="2:29" x14ac:dyDescent="0.35">
      <c r="B927" s="149"/>
      <c r="C927" s="181" t="str">
        <f>IF(L927=0,"",MAX($C$16:C926)+1)</f>
        <v/>
      </c>
      <c r="D927" s="122"/>
      <c r="E927" s="200"/>
      <c r="F927" s="201"/>
      <c r="G927" s="201"/>
      <c r="H927" s="201"/>
      <c r="I927" s="123"/>
      <c r="J927" s="201"/>
      <c r="K927" s="201"/>
      <c r="L927" s="201"/>
      <c r="M927" s="46"/>
      <c r="N927" s="108"/>
      <c r="O927" s="201"/>
      <c r="P927" s="207"/>
      <c r="Q927" s="201"/>
      <c r="R927" s="201"/>
      <c r="S927" s="145"/>
      <c r="U927" s="159" t="str">
        <f t="shared" si="66"/>
        <v/>
      </c>
      <c r="V927" s="68"/>
      <c r="W927" s="70" t="str">
        <f t="shared" si="67"/>
        <v>N</v>
      </c>
      <c r="X927" s="70">
        <f t="shared" si="68"/>
        <v>0</v>
      </c>
      <c r="Y927" s="70">
        <f t="shared" si="69"/>
        <v>0</v>
      </c>
      <c r="Z927" s="70">
        <f>IF(H927=0,0,IF(COUNTIF(Lists!$B$3:$B$203,H927)&gt;0,0,1))</f>
        <v>0</v>
      </c>
      <c r="AA927" s="70">
        <f>IF(L927=0,0,IF(COUNTIF(Lists!$D$3:$D$25,L927)&gt;0,0,1))</f>
        <v>0</v>
      </c>
      <c r="AB927" s="115">
        <f t="shared" si="70"/>
        <v>0</v>
      </c>
      <c r="AC927" s="115">
        <f t="shared" si="71"/>
        <v>0</v>
      </c>
    </row>
    <row r="928" spans="2:29" x14ac:dyDescent="0.35">
      <c r="B928" s="149"/>
      <c r="C928" s="181" t="str">
        <f>IF(L928=0,"",MAX($C$16:C927)+1)</f>
        <v/>
      </c>
      <c r="D928" s="122"/>
      <c r="E928" s="200"/>
      <c r="F928" s="201"/>
      <c r="G928" s="201"/>
      <c r="H928" s="201"/>
      <c r="I928" s="123"/>
      <c r="J928" s="201"/>
      <c r="K928" s="201"/>
      <c r="L928" s="201"/>
      <c r="M928" s="46"/>
      <c r="N928" s="108"/>
      <c r="O928" s="201"/>
      <c r="P928" s="207"/>
      <c r="Q928" s="201"/>
      <c r="R928" s="201"/>
      <c r="S928" s="145"/>
      <c r="U928" s="159" t="str">
        <f t="shared" si="66"/>
        <v/>
      </c>
      <c r="V928" s="68"/>
      <c r="W928" s="70" t="str">
        <f t="shared" si="67"/>
        <v>N</v>
      </c>
      <c r="X928" s="70">
        <f t="shared" si="68"/>
        <v>0</v>
      </c>
      <c r="Y928" s="70">
        <f t="shared" si="69"/>
        <v>0</v>
      </c>
      <c r="Z928" s="70">
        <f>IF(H928=0,0,IF(COUNTIF(Lists!$B$3:$B$203,H928)&gt;0,0,1))</f>
        <v>0</v>
      </c>
      <c r="AA928" s="70">
        <f>IF(L928=0,0,IF(COUNTIF(Lists!$D$3:$D$25,L928)&gt;0,0,1))</f>
        <v>0</v>
      </c>
      <c r="AB928" s="115">
        <f t="shared" si="70"/>
        <v>0</v>
      </c>
      <c r="AC928" s="115">
        <f t="shared" si="71"/>
        <v>0</v>
      </c>
    </row>
    <row r="929" spans="2:29" x14ac:dyDescent="0.35">
      <c r="B929" s="149"/>
      <c r="C929" s="181" t="str">
        <f>IF(L929=0,"",MAX($C$16:C928)+1)</f>
        <v/>
      </c>
      <c r="D929" s="122"/>
      <c r="E929" s="200"/>
      <c r="F929" s="201"/>
      <c r="G929" s="201"/>
      <c r="H929" s="201"/>
      <c r="I929" s="123"/>
      <c r="J929" s="201"/>
      <c r="K929" s="201"/>
      <c r="L929" s="201"/>
      <c r="M929" s="46"/>
      <c r="N929" s="108"/>
      <c r="O929" s="201"/>
      <c r="P929" s="207"/>
      <c r="Q929" s="201"/>
      <c r="R929" s="201"/>
      <c r="S929" s="145"/>
      <c r="U929" s="159" t="str">
        <f t="shared" si="66"/>
        <v/>
      </c>
      <c r="V929" s="68"/>
      <c r="W929" s="70" t="str">
        <f t="shared" si="67"/>
        <v>N</v>
      </c>
      <c r="X929" s="70">
        <f t="shared" si="68"/>
        <v>0</v>
      </c>
      <c r="Y929" s="70">
        <f t="shared" si="69"/>
        <v>0</v>
      </c>
      <c r="Z929" s="70">
        <f>IF(H929=0,0,IF(COUNTIF(Lists!$B$3:$B$203,H929)&gt;0,0,1))</f>
        <v>0</v>
      </c>
      <c r="AA929" s="70">
        <f>IF(L929=0,0,IF(COUNTIF(Lists!$D$3:$D$25,L929)&gt;0,0,1))</f>
        <v>0</v>
      </c>
      <c r="AB929" s="115">
        <f t="shared" si="70"/>
        <v>0</v>
      </c>
      <c r="AC929" s="115">
        <f t="shared" si="71"/>
        <v>0</v>
      </c>
    </row>
    <row r="930" spans="2:29" x14ac:dyDescent="0.35">
      <c r="B930" s="149"/>
      <c r="C930" s="181" t="str">
        <f>IF(L930=0,"",MAX($C$16:C929)+1)</f>
        <v/>
      </c>
      <c r="D930" s="122"/>
      <c r="E930" s="200"/>
      <c r="F930" s="201"/>
      <c r="G930" s="201"/>
      <c r="H930" s="201"/>
      <c r="I930" s="123"/>
      <c r="J930" s="201"/>
      <c r="K930" s="201"/>
      <c r="L930" s="201"/>
      <c r="M930" s="46"/>
      <c r="N930" s="108"/>
      <c r="O930" s="201"/>
      <c r="P930" s="207"/>
      <c r="Q930" s="201"/>
      <c r="R930" s="201"/>
      <c r="S930" s="145"/>
      <c r="U930" s="159" t="str">
        <f t="shared" si="66"/>
        <v/>
      </c>
      <c r="V930" s="68"/>
      <c r="W930" s="70" t="str">
        <f t="shared" si="67"/>
        <v>N</v>
      </c>
      <c r="X930" s="70">
        <f t="shared" si="68"/>
        <v>0</v>
      </c>
      <c r="Y930" s="70">
        <f t="shared" si="69"/>
        <v>0</v>
      </c>
      <c r="Z930" s="70">
        <f>IF(H930=0,0,IF(COUNTIF(Lists!$B$3:$B$203,H930)&gt;0,0,1))</f>
        <v>0</v>
      </c>
      <c r="AA930" s="70">
        <f>IF(L930=0,0,IF(COUNTIF(Lists!$D$3:$D$25,L930)&gt;0,0,1))</f>
        <v>0</v>
      </c>
      <c r="AB930" s="115">
        <f t="shared" si="70"/>
        <v>0</v>
      </c>
      <c r="AC930" s="115">
        <f t="shared" si="71"/>
        <v>0</v>
      </c>
    </row>
    <row r="931" spans="2:29" x14ac:dyDescent="0.35">
      <c r="B931" s="149"/>
      <c r="C931" s="181" t="str">
        <f>IF(L931=0,"",MAX($C$16:C930)+1)</f>
        <v/>
      </c>
      <c r="D931" s="122"/>
      <c r="E931" s="200"/>
      <c r="F931" s="201"/>
      <c r="G931" s="201"/>
      <c r="H931" s="201"/>
      <c r="I931" s="123"/>
      <c r="J931" s="201"/>
      <c r="K931" s="201"/>
      <c r="L931" s="201"/>
      <c r="M931" s="46"/>
      <c r="N931" s="108"/>
      <c r="O931" s="201"/>
      <c r="P931" s="207"/>
      <c r="Q931" s="201"/>
      <c r="R931" s="201"/>
      <c r="S931" s="145"/>
      <c r="U931" s="159" t="str">
        <f t="shared" si="66"/>
        <v/>
      </c>
      <c r="V931" s="68"/>
      <c r="W931" s="70" t="str">
        <f t="shared" si="67"/>
        <v>N</v>
      </c>
      <c r="X931" s="70">
        <f t="shared" si="68"/>
        <v>0</v>
      </c>
      <c r="Y931" s="70">
        <f t="shared" si="69"/>
        <v>0</v>
      </c>
      <c r="Z931" s="70">
        <f>IF(H931=0,0,IF(COUNTIF(Lists!$B$3:$B$203,H931)&gt;0,0,1))</f>
        <v>0</v>
      </c>
      <c r="AA931" s="70">
        <f>IF(L931=0,0,IF(COUNTIF(Lists!$D$3:$D$25,L931)&gt;0,0,1))</f>
        <v>0</v>
      </c>
      <c r="AB931" s="115">
        <f t="shared" si="70"/>
        <v>0</v>
      </c>
      <c r="AC931" s="115">
        <f t="shared" si="71"/>
        <v>0</v>
      </c>
    </row>
    <row r="932" spans="2:29" x14ac:dyDescent="0.35">
      <c r="B932" s="149"/>
      <c r="C932" s="181" t="str">
        <f>IF(L932=0,"",MAX($C$16:C931)+1)</f>
        <v/>
      </c>
      <c r="D932" s="122"/>
      <c r="E932" s="200"/>
      <c r="F932" s="201"/>
      <c r="G932" s="201"/>
      <c r="H932" s="201"/>
      <c r="I932" s="123"/>
      <c r="J932" s="201"/>
      <c r="K932" s="201"/>
      <c r="L932" s="201"/>
      <c r="M932" s="46"/>
      <c r="N932" s="108"/>
      <c r="O932" s="201"/>
      <c r="P932" s="207"/>
      <c r="Q932" s="201"/>
      <c r="R932" s="201"/>
      <c r="S932" s="145"/>
      <c r="U932" s="159" t="str">
        <f t="shared" si="66"/>
        <v/>
      </c>
      <c r="V932" s="68"/>
      <c r="W932" s="70" t="str">
        <f t="shared" si="67"/>
        <v>N</v>
      </c>
      <c r="X932" s="70">
        <f t="shared" si="68"/>
        <v>0</v>
      </c>
      <c r="Y932" s="70">
        <f t="shared" si="69"/>
        <v>0</v>
      </c>
      <c r="Z932" s="70">
        <f>IF(H932=0,0,IF(COUNTIF(Lists!$B$3:$B$203,H932)&gt;0,0,1))</f>
        <v>0</v>
      </c>
      <c r="AA932" s="70">
        <f>IF(L932=0,0,IF(COUNTIF(Lists!$D$3:$D$25,L932)&gt;0,0,1))</f>
        <v>0</v>
      </c>
      <c r="AB932" s="115">
        <f t="shared" si="70"/>
        <v>0</v>
      </c>
      <c r="AC932" s="115">
        <f t="shared" si="71"/>
        <v>0</v>
      </c>
    </row>
    <row r="933" spans="2:29" x14ac:dyDescent="0.35">
      <c r="B933" s="149"/>
      <c r="C933" s="181" t="str">
        <f>IF(L933=0,"",MAX($C$16:C932)+1)</f>
        <v/>
      </c>
      <c r="D933" s="122"/>
      <c r="E933" s="200"/>
      <c r="F933" s="201"/>
      <c r="G933" s="201"/>
      <c r="H933" s="201"/>
      <c r="I933" s="123"/>
      <c r="J933" s="201"/>
      <c r="K933" s="201"/>
      <c r="L933" s="201"/>
      <c r="M933" s="46"/>
      <c r="N933" s="108"/>
      <c r="O933" s="201"/>
      <c r="P933" s="207"/>
      <c r="Q933" s="201"/>
      <c r="R933" s="201"/>
      <c r="S933" s="145"/>
      <c r="U933" s="159" t="str">
        <f t="shared" si="66"/>
        <v/>
      </c>
      <c r="V933" s="68"/>
      <c r="W933" s="70" t="str">
        <f t="shared" si="67"/>
        <v>N</v>
      </c>
      <c r="X933" s="70">
        <f t="shared" si="68"/>
        <v>0</v>
      </c>
      <c r="Y933" s="70">
        <f t="shared" si="69"/>
        <v>0</v>
      </c>
      <c r="Z933" s="70">
        <f>IF(H933=0,0,IF(COUNTIF(Lists!$B$3:$B$203,H933)&gt;0,0,1))</f>
        <v>0</v>
      </c>
      <c r="AA933" s="70">
        <f>IF(L933=0,0,IF(COUNTIF(Lists!$D$3:$D$25,L933)&gt;0,0,1))</f>
        <v>0</v>
      </c>
      <c r="AB933" s="115">
        <f t="shared" si="70"/>
        <v>0</v>
      </c>
      <c r="AC933" s="115">
        <f t="shared" si="71"/>
        <v>0</v>
      </c>
    </row>
    <row r="934" spans="2:29" x14ac:dyDescent="0.35">
      <c r="B934" s="149"/>
      <c r="C934" s="181" t="str">
        <f>IF(L934=0,"",MAX($C$16:C933)+1)</f>
        <v/>
      </c>
      <c r="D934" s="122"/>
      <c r="E934" s="200"/>
      <c r="F934" s="201"/>
      <c r="G934" s="201"/>
      <c r="H934" s="201"/>
      <c r="I934" s="123"/>
      <c r="J934" s="201"/>
      <c r="K934" s="201"/>
      <c r="L934" s="201"/>
      <c r="M934" s="46"/>
      <c r="N934" s="108"/>
      <c r="O934" s="201"/>
      <c r="P934" s="207"/>
      <c r="Q934" s="201"/>
      <c r="R934" s="201"/>
      <c r="S934" s="145"/>
      <c r="U934" s="159" t="str">
        <f t="shared" si="66"/>
        <v/>
      </c>
      <c r="V934" s="68"/>
      <c r="W934" s="70" t="str">
        <f t="shared" si="67"/>
        <v>N</v>
      </c>
      <c r="X934" s="70">
        <f t="shared" si="68"/>
        <v>0</v>
      </c>
      <c r="Y934" s="70">
        <f t="shared" si="69"/>
        <v>0</v>
      </c>
      <c r="Z934" s="70">
        <f>IF(H934=0,0,IF(COUNTIF(Lists!$B$3:$B$203,H934)&gt;0,0,1))</f>
        <v>0</v>
      </c>
      <c r="AA934" s="70">
        <f>IF(L934=0,0,IF(COUNTIF(Lists!$D$3:$D$25,L934)&gt;0,0,1))</f>
        <v>0</v>
      </c>
      <c r="AB934" s="115">
        <f t="shared" si="70"/>
        <v>0</v>
      </c>
      <c r="AC934" s="115">
        <f t="shared" si="71"/>
        <v>0</v>
      </c>
    </row>
    <row r="935" spans="2:29" x14ac:dyDescent="0.35">
      <c r="B935" s="149"/>
      <c r="C935" s="181" t="str">
        <f>IF(L935=0,"",MAX($C$16:C934)+1)</f>
        <v/>
      </c>
      <c r="D935" s="122"/>
      <c r="E935" s="200"/>
      <c r="F935" s="201"/>
      <c r="G935" s="201"/>
      <c r="H935" s="201"/>
      <c r="I935" s="123"/>
      <c r="J935" s="201"/>
      <c r="K935" s="201"/>
      <c r="L935" s="201"/>
      <c r="M935" s="46"/>
      <c r="N935" s="108"/>
      <c r="O935" s="201"/>
      <c r="P935" s="207"/>
      <c r="Q935" s="201"/>
      <c r="R935" s="201"/>
      <c r="S935" s="145"/>
      <c r="U935" s="159" t="str">
        <f t="shared" si="66"/>
        <v/>
      </c>
      <c r="V935" s="68"/>
      <c r="W935" s="70" t="str">
        <f t="shared" si="67"/>
        <v>N</v>
      </c>
      <c r="X935" s="70">
        <f t="shared" si="68"/>
        <v>0</v>
      </c>
      <c r="Y935" s="70">
        <f t="shared" si="69"/>
        <v>0</v>
      </c>
      <c r="Z935" s="70">
        <f>IF(H935=0,0,IF(COUNTIF(Lists!$B$3:$B$203,H935)&gt;0,0,1))</f>
        <v>0</v>
      </c>
      <c r="AA935" s="70">
        <f>IF(L935=0,0,IF(COUNTIF(Lists!$D$3:$D$25,L935)&gt;0,0,1))</f>
        <v>0</v>
      </c>
      <c r="AB935" s="115">
        <f t="shared" si="70"/>
        <v>0</v>
      </c>
      <c r="AC935" s="115">
        <f t="shared" si="71"/>
        <v>0</v>
      </c>
    </row>
    <row r="936" spans="2:29" x14ac:dyDescent="0.35">
      <c r="B936" s="149"/>
      <c r="C936" s="181" t="str">
        <f>IF(L936=0,"",MAX($C$16:C935)+1)</f>
        <v/>
      </c>
      <c r="D936" s="122"/>
      <c r="E936" s="200"/>
      <c r="F936" s="201"/>
      <c r="G936" s="201"/>
      <c r="H936" s="201"/>
      <c r="I936" s="123"/>
      <c r="J936" s="201"/>
      <c r="K936" s="201"/>
      <c r="L936" s="201"/>
      <c r="M936" s="46"/>
      <c r="N936" s="108"/>
      <c r="O936" s="201"/>
      <c r="P936" s="207"/>
      <c r="Q936" s="201"/>
      <c r="R936" s="201"/>
      <c r="S936" s="145"/>
      <c r="U936" s="159" t="str">
        <f t="shared" si="66"/>
        <v/>
      </c>
      <c r="V936" s="68"/>
      <c r="W936" s="70" t="str">
        <f t="shared" si="67"/>
        <v>N</v>
      </c>
      <c r="X936" s="70">
        <f t="shared" si="68"/>
        <v>0</v>
      </c>
      <c r="Y936" s="70">
        <f t="shared" si="69"/>
        <v>0</v>
      </c>
      <c r="Z936" s="70">
        <f>IF(H936=0,0,IF(COUNTIF(Lists!$B$3:$B$203,H936)&gt;0,0,1))</f>
        <v>0</v>
      </c>
      <c r="AA936" s="70">
        <f>IF(L936=0,0,IF(COUNTIF(Lists!$D$3:$D$25,L936)&gt;0,0,1))</f>
        <v>0</v>
      </c>
      <c r="AB936" s="115">
        <f t="shared" si="70"/>
        <v>0</v>
      </c>
      <c r="AC936" s="115">
        <f t="shared" si="71"/>
        <v>0</v>
      </c>
    </row>
    <row r="937" spans="2:29" x14ac:dyDescent="0.35">
      <c r="B937" s="149"/>
      <c r="C937" s="181" t="str">
        <f>IF(L937=0,"",MAX($C$16:C936)+1)</f>
        <v/>
      </c>
      <c r="D937" s="122"/>
      <c r="E937" s="200"/>
      <c r="F937" s="201"/>
      <c r="G937" s="201"/>
      <c r="H937" s="201"/>
      <c r="I937" s="123"/>
      <c r="J937" s="201"/>
      <c r="K937" s="201"/>
      <c r="L937" s="201"/>
      <c r="M937" s="46"/>
      <c r="N937" s="108"/>
      <c r="O937" s="201"/>
      <c r="P937" s="207"/>
      <c r="Q937" s="201"/>
      <c r="R937" s="201"/>
      <c r="S937" s="145"/>
      <c r="U937" s="159" t="str">
        <f t="shared" si="66"/>
        <v/>
      </c>
      <c r="V937" s="68"/>
      <c r="W937" s="70" t="str">
        <f t="shared" si="67"/>
        <v>N</v>
      </c>
      <c r="X937" s="70">
        <f t="shared" si="68"/>
        <v>0</v>
      </c>
      <c r="Y937" s="70">
        <f t="shared" si="69"/>
        <v>0</v>
      </c>
      <c r="Z937" s="70">
        <f>IF(H937=0,0,IF(COUNTIF(Lists!$B$3:$B$203,H937)&gt;0,0,1))</f>
        <v>0</v>
      </c>
      <c r="AA937" s="70">
        <f>IF(L937=0,0,IF(COUNTIF(Lists!$D$3:$D$25,L937)&gt;0,0,1))</f>
        <v>0</v>
      </c>
      <c r="AB937" s="115">
        <f t="shared" si="70"/>
        <v>0</v>
      </c>
      <c r="AC937" s="115">
        <f t="shared" si="71"/>
        <v>0</v>
      </c>
    </row>
    <row r="938" spans="2:29" x14ac:dyDescent="0.35">
      <c r="B938" s="149"/>
      <c r="C938" s="181" t="str">
        <f>IF(L938=0,"",MAX($C$16:C937)+1)</f>
        <v/>
      </c>
      <c r="D938" s="122"/>
      <c r="E938" s="200"/>
      <c r="F938" s="201"/>
      <c r="G938" s="201"/>
      <c r="H938" s="201"/>
      <c r="I938" s="123"/>
      <c r="J938" s="201"/>
      <c r="K938" s="201"/>
      <c r="L938" s="201"/>
      <c r="M938" s="46"/>
      <c r="N938" s="108"/>
      <c r="O938" s="201"/>
      <c r="P938" s="207"/>
      <c r="Q938" s="201"/>
      <c r="R938" s="201"/>
      <c r="S938" s="145"/>
      <c r="U938" s="159" t="str">
        <f t="shared" si="66"/>
        <v/>
      </c>
      <c r="V938" s="68"/>
      <c r="W938" s="70" t="str">
        <f t="shared" si="67"/>
        <v>N</v>
      </c>
      <c r="X938" s="70">
        <f t="shared" si="68"/>
        <v>0</v>
      </c>
      <c r="Y938" s="70">
        <f t="shared" si="69"/>
        <v>0</v>
      </c>
      <c r="Z938" s="70">
        <f>IF(H938=0,0,IF(COUNTIF(Lists!$B$3:$B$203,H938)&gt;0,0,1))</f>
        <v>0</v>
      </c>
      <c r="AA938" s="70">
        <f>IF(L938=0,0,IF(COUNTIF(Lists!$D$3:$D$25,L938)&gt;0,0,1))</f>
        <v>0</v>
      </c>
      <c r="AB938" s="115">
        <f t="shared" si="70"/>
        <v>0</v>
      </c>
      <c r="AC938" s="115">
        <f t="shared" si="71"/>
        <v>0</v>
      </c>
    </row>
    <row r="939" spans="2:29" x14ac:dyDescent="0.35">
      <c r="B939" s="149"/>
      <c r="C939" s="181" t="str">
        <f>IF(L939=0,"",MAX($C$16:C938)+1)</f>
        <v/>
      </c>
      <c r="D939" s="122"/>
      <c r="E939" s="200"/>
      <c r="F939" s="201"/>
      <c r="G939" s="201"/>
      <c r="H939" s="201"/>
      <c r="I939" s="123"/>
      <c r="J939" s="201"/>
      <c r="K939" s="201"/>
      <c r="L939" s="201"/>
      <c r="M939" s="46"/>
      <c r="N939" s="108"/>
      <c r="O939" s="201"/>
      <c r="P939" s="207"/>
      <c r="Q939" s="201"/>
      <c r="R939" s="201"/>
      <c r="S939" s="145"/>
      <c r="U939" s="159" t="str">
        <f t="shared" si="66"/>
        <v/>
      </c>
      <c r="V939" s="68"/>
      <c r="W939" s="70" t="str">
        <f t="shared" si="67"/>
        <v>N</v>
      </c>
      <c r="X939" s="70">
        <f t="shared" si="68"/>
        <v>0</v>
      </c>
      <c r="Y939" s="70">
        <f t="shared" si="69"/>
        <v>0</v>
      </c>
      <c r="Z939" s="70">
        <f>IF(H939=0,0,IF(COUNTIF(Lists!$B$3:$B$203,H939)&gt;0,0,1))</f>
        <v>0</v>
      </c>
      <c r="AA939" s="70">
        <f>IF(L939=0,0,IF(COUNTIF(Lists!$D$3:$D$25,L939)&gt;0,0,1))</f>
        <v>0</v>
      </c>
      <c r="AB939" s="115">
        <f t="shared" si="70"/>
        <v>0</v>
      </c>
      <c r="AC939" s="115">
        <f t="shared" si="71"/>
        <v>0</v>
      </c>
    </row>
    <row r="940" spans="2:29" x14ac:dyDescent="0.35">
      <c r="B940" s="149"/>
      <c r="C940" s="181" t="str">
        <f>IF(L940=0,"",MAX($C$16:C939)+1)</f>
        <v/>
      </c>
      <c r="D940" s="122"/>
      <c r="E940" s="200"/>
      <c r="F940" s="201"/>
      <c r="G940" s="201"/>
      <c r="H940" s="201"/>
      <c r="I940" s="123"/>
      <c r="J940" s="201"/>
      <c r="K940" s="201"/>
      <c r="L940" s="201"/>
      <c r="M940" s="46"/>
      <c r="N940" s="108"/>
      <c r="O940" s="201"/>
      <c r="P940" s="207"/>
      <c r="Q940" s="201"/>
      <c r="R940" s="201"/>
      <c r="S940" s="145"/>
      <c r="U940" s="159" t="str">
        <f t="shared" si="66"/>
        <v/>
      </c>
      <c r="V940" s="68"/>
      <c r="W940" s="70" t="str">
        <f t="shared" si="67"/>
        <v>N</v>
      </c>
      <c r="X940" s="70">
        <f t="shared" si="68"/>
        <v>0</v>
      </c>
      <c r="Y940" s="70">
        <f t="shared" si="69"/>
        <v>0</v>
      </c>
      <c r="Z940" s="70">
        <f>IF(H940=0,0,IF(COUNTIF(Lists!$B$3:$B$203,H940)&gt;0,0,1))</f>
        <v>0</v>
      </c>
      <c r="AA940" s="70">
        <f>IF(L940=0,0,IF(COUNTIF(Lists!$D$3:$D$25,L940)&gt;0,0,1))</f>
        <v>0</v>
      </c>
      <c r="AB940" s="115">
        <f t="shared" si="70"/>
        <v>0</v>
      </c>
      <c r="AC940" s="115">
        <f t="shared" si="71"/>
        <v>0</v>
      </c>
    </row>
    <row r="941" spans="2:29" x14ac:dyDescent="0.35">
      <c r="B941" s="149"/>
      <c r="C941" s="181" t="str">
        <f>IF(L941=0,"",MAX($C$16:C940)+1)</f>
        <v/>
      </c>
      <c r="D941" s="122"/>
      <c r="E941" s="200"/>
      <c r="F941" s="201"/>
      <c r="G941" s="201"/>
      <c r="H941" s="201"/>
      <c r="I941" s="123"/>
      <c r="J941" s="201"/>
      <c r="K941" s="201"/>
      <c r="L941" s="201"/>
      <c r="M941" s="46"/>
      <c r="N941" s="108"/>
      <c r="O941" s="201"/>
      <c r="P941" s="207"/>
      <c r="Q941" s="201"/>
      <c r="R941" s="201"/>
      <c r="S941" s="145"/>
      <c r="U941" s="159" t="str">
        <f t="shared" si="66"/>
        <v/>
      </c>
      <c r="V941" s="68"/>
      <c r="W941" s="70" t="str">
        <f t="shared" si="67"/>
        <v>N</v>
      </c>
      <c r="X941" s="70">
        <f t="shared" si="68"/>
        <v>0</v>
      </c>
      <c r="Y941" s="70">
        <f t="shared" si="69"/>
        <v>0</v>
      </c>
      <c r="Z941" s="70">
        <f>IF(H941=0,0,IF(COUNTIF(Lists!$B$3:$B$203,H941)&gt;0,0,1))</f>
        <v>0</v>
      </c>
      <c r="AA941" s="70">
        <f>IF(L941=0,0,IF(COUNTIF(Lists!$D$3:$D$25,L941)&gt;0,0,1))</f>
        <v>0</v>
      </c>
      <c r="AB941" s="115">
        <f t="shared" si="70"/>
        <v>0</v>
      </c>
      <c r="AC941" s="115">
        <f t="shared" si="71"/>
        <v>0</v>
      </c>
    </row>
    <row r="942" spans="2:29" x14ac:dyDescent="0.35">
      <c r="B942" s="149"/>
      <c r="C942" s="181" t="str">
        <f>IF(L942=0,"",MAX($C$16:C941)+1)</f>
        <v/>
      </c>
      <c r="D942" s="122"/>
      <c r="E942" s="200"/>
      <c r="F942" s="201"/>
      <c r="G942" s="201"/>
      <c r="H942" s="201"/>
      <c r="I942" s="123"/>
      <c r="J942" s="201"/>
      <c r="K942" s="201"/>
      <c r="L942" s="201"/>
      <c r="M942" s="46"/>
      <c r="N942" s="108"/>
      <c r="O942" s="201"/>
      <c r="P942" s="207"/>
      <c r="Q942" s="201"/>
      <c r="R942" s="201"/>
      <c r="S942" s="145"/>
      <c r="U942" s="159" t="str">
        <f t="shared" si="66"/>
        <v/>
      </c>
      <c r="V942" s="68"/>
      <c r="W942" s="70" t="str">
        <f t="shared" si="67"/>
        <v>N</v>
      </c>
      <c r="X942" s="70">
        <f t="shared" si="68"/>
        <v>0</v>
      </c>
      <c r="Y942" s="70">
        <f t="shared" si="69"/>
        <v>0</v>
      </c>
      <c r="Z942" s="70">
        <f>IF(H942=0,0,IF(COUNTIF(Lists!$B$3:$B$203,H942)&gt;0,0,1))</f>
        <v>0</v>
      </c>
      <c r="AA942" s="70">
        <f>IF(L942=0,0,IF(COUNTIF(Lists!$D$3:$D$25,L942)&gt;0,0,1))</f>
        <v>0</v>
      </c>
      <c r="AB942" s="115">
        <f t="shared" si="70"/>
        <v>0</v>
      </c>
      <c r="AC942" s="115">
        <f t="shared" si="71"/>
        <v>0</v>
      </c>
    </row>
    <row r="943" spans="2:29" x14ac:dyDescent="0.35">
      <c r="B943" s="149"/>
      <c r="C943" s="181" t="str">
        <f>IF(L943=0,"",MAX($C$16:C942)+1)</f>
        <v/>
      </c>
      <c r="D943" s="122"/>
      <c r="E943" s="200"/>
      <c r="F943" s="201"/>
      <c r="G943" s="201"/>
      <c r="H943" s="201"/>
      <c r="I943" s="123"/>
      <c r="J943" s="201"/>
      <c r="K943" s="201"/>
      <c r="L943" s="201"/>
      <c r="M943" s="46"/>
      <c r="N943" s="108"/>
      <c r="O943" s="201"/>
      <c r="P943" s="207"/>
      <c r="Q943" s="201"/>
      <c r="R943" s="201"/>
      <c r="S943" s="145"/>
      <c r="U943" s="159" t="str">
        <f t="shared" si="66"/>
        <v/>
      </c>
      <c r="V943" s="68"/>
      <c r="W943" s="70" t="str">
        <f t="shared" si="67"/>
        <v>N</v>
      </c>
      <c r="X943" s="70">
        <f t="shared" si="68"/>
        <v>0</v>
      </c>
      <c r="Y943" s="70">
        <f t="shared" si="69"/>
        <v>0</v>
      </c>
      <c r="Z943" s="70">
        <f>IF(H943=0,0,IF(COUNTIF(Lists!$B$3:$B$203,H943)&gt;0,0,1))</f>
        <v>0</v>
      </c>
      <c r="AA943" s="70">
        <f>IF(L943=0,0,IF(COUNTIF(Lists!$D$3:$D$25,L943)&gt;0,0,1))</f>
        <v>0</v>
      </c>
      <c r="AB943" s="115">
        <f t="shared" si="70"/>
        <v>0</v>
      </c>
      <c r="AC943" s="115">
        <f t="shared" si="71"/>
        <v>0</v>
      </c>
    </row>
    <row r="944" spans="2:29" x14ac:dyDescent="0.35">
      <c r="B944" s="149"/>
      <c r="C944" s="181" t="str">
        <f>IF(L944=0,"",MAX($C$16:C943)+1)</f>
        <v/>
      </c>
      <c r="D944" s="122"/>
      <c r="E944" s="200"/>
      <c r="F944" s="201"/>
      <c r="G944" s="201"/>
      <c r="H944" s="201"/>
      <c r="I944" s="123"/>
      <c r="J944" s="201"/>
      <c r="K944" s="201"/>
      <c r="L944" s="201"/>
      <c r="M944" s="46"/>
      <c r="N944" s="108"/>
      <c r="O944" s="201"/>
      <c r="P944" s="207"/>
      <c r="Q944" s="201"/>
      <c r="R944" s="201"/>
      <c r="S944" s="145"/>
      <c r="U944" s="159" t="str">
        <f t="shared" si="66"/>
        <v/>
      </c>
      <c r="V944" s="68"/>
      <c r="W944" s="70" t="str">
        <f t="shared" si="67"/>
        <v>N</v>
      </c>
      <c r="X944" s="70">
        <f t="shared" si="68"/>
        <v>0</v>
      </c>
      <c r="Y944" s="70">
        <f t="shared" si="69"/>
        <v>0</v>
      </c>
      <c r="Z944" s="70">
        <f>IF(H944=0,0,IF(COUNTIF(Lists!$B$3:$B$203,H944)&gt;0,0,1))</f>
        <v>0</v>
      </c>
      <c r="AA944" s="70">
        <f>IF(L944=0,0,IF(COUNTIF(Lists!$D$3:$D$25,L944)&gt;0,0,1))</f>
        <v>0</v>
      </c>
      <c r="AB944" s="115">
        <f t="shared" si="70"/>
        <v>0</v>
      </c>
      <c r="AC944" s="115">
        <f t="shared" si="71"/>
        <v>0</v>
      </c>
    </row>
    <row r="945" spans="2:29" x14ac:dyDescent="0.35">
      <c r="B945" s="149"/>
      <c r="C945" s="181" t="str">
        <f>IF(L945=0,"",MAX($C$16:C944)+1)</f>
        <v/>
      </c>
      <c r="D945" s="122"/>
      <c r="E945" s="200"/>
      <c r="F945" s="201"/>
      <c r="G945" s="201"/>
      <c r="H945" s="201"/>
      <c r="I945" s="123"/>
      <c r="J945" s="201"/>
      <c r="K945" s="201"/>
      <c r="L945" s="201"/>
      <c r="M945" s="46"/>
      <c r="N945" s="108"/>
      <c r="O945" s="201"/>
      <c r="P945" s="207"/>
      <c r="Q945" s="201"/>
      <c r="R945" s="201"/>
      <c r="S945" s="145"/>
      <c r="U945" s="159" t="str">
        <f t="shared" si="66"/>
        <v/>
      </c>
      <c r="V945" s="68"/>
      <c r="W945" s="70" t="str">
        <f t="shared" si="67"/>
        <v>N</v>
      </c>
      <c r="X945" s="70">
        <f t="shared" si="68"/>
        <v>0</v>
      </c>
      <c r="Y945" s="70">
        <f t="shared" si="69"/>
        <v>0</v>
      </c>
      <c r="Z945" s="70">
        <f>IF(H945=0,0,IF(COUNTIF(Lists!$B$3:$B$203,H945)&gt;0,0,1))</f>
        <v>0</v>
      </c>
      <c r="AA945" s="70">
        <f>IF(L945=0,0,IF(COUNTIF(Lists!$D$3:$D$25,L945)&gt;0,0,1))</f>
        <v>0</v>
      </c>
      <c r="AB945" s="115">
        <f t="shared" si="70"/>
        <v>0</v>
      </c>
      <c r="AC945" s="115">
        <f t="shared" si="71"/>
        <v>0</v>
      </c>
    </row>
    <row r="946" spans="2:29" x14ac:dyDescent="0.35">
      <c r="B946" s="149"/>
      <c r="C946" s="181" t="str">
        <f>IF(L946=0,"",MAX($C$16:C945)+1)</f>
        <v/>
      </c>
      <c r="D946" s="122"/>
      <c r="E946" s="200"/>
      <c r="F946" s="201"/>
      <c r="G946" s="201"/>
      <c r="H946" s="201"/>
      <c r="I946" s="123"/>
      <c r="J946" s="201"/>
      <c r="K946" s="201"/>
      <c r="L946" s="201"/>
      <c r="M946" s="46"/>
      <c r="N946" s="108"/>
      <c r="O946" s="201"/>
      <c r="P946" s="207"/>
      <c r="Q946" s="201"/>
      <c r="R946" s="201"/>
      <c r="S946" s="145"/>
      <c r="U946" s="159" t="str">
        <f t="shared" si="66"/>
        <v/>
      </c>
      <c r="V946" s="68"/>
      <c r="W946" s="70" t="str">
        <f t="shared" si="67"/>
        <v>N</v>
      </c>
      <c r="X946" s="70">
        <f t="shared" si="68"/>
        <v>0</v>
      </c>
      <c r="Y946" s="70">
        <f t="shared" si="69"/>
        <v>0</v>
      </c>
      <c r="Z946" s="70">
        <f>IF(H946=0,0,IF(COUNTIF(Lists!$B$3:$B$203,H946)&gt;0,0,1))</f>
        <v>0</v>
      </c>
      <c r="AA946" s="70">
        <f>IF(L946=0,0,IF(COUNTIF(Lists!$D$3:$D$25,L946)&gt;0,0,1))</f>
        <v>0</v>
      </c>
      <c r="AB946" s="115">
        <f t="shared" si="70"/>
        <v>0</v>
      </c>
      <c r="AC946" s="115">
        <f t="shared" si="71"/>
        <v>0</v>
      </c>
    </row>
    <row r="947" spans="2:29" x14ac:dyDescent="0.35">
      <c r="B947" s="149"/>
      <c r="C947" s="181" t="str">
        <f>IF(L947=0,"",MAX($C$16:C946)+1)</f>
        <v/>
      </c>
      <c r="D947" s="122"/>
      <c r="E947" s="200"/>
      <c r="F947" s="201"/>
      <c r="G947" s="201"/>
      <c r="H947" s="201"/>
      <c r="I947" s="123"/>
      <c r="J947" s="201"/>
      <c r="K947" s="201"/>
      <c r="L947" s="201"/>
      <c r="M947" s="46"/>
      <c r="N947" s="108"/>
      <c r="O947" s="201"/>
      <c r="P947" s="207"/>
      <c r="Q947" s="201"/>
      <c r="R947" s="201"/>
      <c r="S947" s="145"/>
      <c r="U947" s="159" t="str">
        <f t="shared" si="66"/>
        <v/>
      </c>
      <c r="V947" s="68"/>
      <c r="W947" s="70" t="str">
        <f t="shared" si="67"/>
        <v>N</v>
      </c>
      <c r="X947" s="70">
        <f t="shared" si="68"/>
        <v>0</v>
      </c>
      <c r="Y947" s="70">
        <f t="shared" si="69"/>
        <v>0</v>
      </c>
      <c r="Z947" s="70">
        <f>IF(H947=0,0,IF(COUNTIF(Lists!$B$3:$B$203,H947)&gt;0,0,1))</f>
        <v>0</v>
      </c>
      <c r="AA947" s="70">
        <f>IF(L947=0,0,IF(COUNTIF(Lists!$D$3:$D$25,L947)&gt;0,0,1))</f>
        <v>0</v>
      </c>
      <c r="AB947" s="115">
        <f t="shared" si="70"/>
        <v>0</v>
      </c>
      <c r="AC947" s="115">
        <f t="shared" si="71"/>
        <v>0</v>
      </c>
    </row>
    <row r="948" spans="2:29" x14ac:dyDescent="0.35">
      <c r="B948" s="149"/>
      <c r="C948" s="181" t="str">
        <f>IF(L948=0,"",MAX($C$16:C947)+1)</f>
        <v/>
      </c>
      <c r="D948" s="122"/>
      <c r="E948" s="200"/>
      <c r="F948" s="201"/>
      <c r="G948" s="201"/>
      <c r="H948" s="201"/>
      <c r="I948" s="123"/>
      <c r="J948" s="201"/>
      <c r="K948" s="201"/>
      <c r="L948" s="201"/>
      <c r="M948" s="46"/>
      <c r="N948" s="108"/>
      <c r="O948" s="201"/>
      <c r="P948" s="207"/>
      <c r="Q948" s="201"/>
      <c r="R948" s="201"/>
      <c r="S948" s="145"/>
      <c r="U948" s="159" t="str">
        <f t="shared" ref="U948:U1000" si="72">IF(SUM(X948:AC948)&gt;0,"ROW INCOMPLETE OR INVALID DATA ENTERED; ENTER/EDIT DATA IN REQUIRED FIELDS","")</f>
        <v/>
      </c>
      <c r="V948" s="68"/>
      <c r="W948" s="70" t="str">
        <f t="shared" ref="W948:W1000" si="73">IF(C948="","N","Y")</f>
        <v>N</v>
      </c>
      <c r="X948" s="70">
        <f t="shared" ref="X948:X1000" si="74">IF(C948="",0,IF(OR(D948=0,E948=0,J948,K948=0,F948=0,G948=0,H948=0,I948=0,L948=0,M948=0,N948=0,O948=0,P948=0,Q948=0,R948=0),1,0))</f>
        <v>0</v>
      </c>
      <c r="Y948" s="70">
        <f t="shared" ref="Y948:Y1000" si="75">IF(OR(D948=0,AND(D948&gt;=StartDate,D948&lt;=EndDate)),0,1)</f>
        <v>0</v>
      </c>
      <c r="Z948" s="70">
        <f>IF(H948=0,0,IF(COUNTIF(Lists!$B$3:$B$203,H948)&gt;0,0,1))</f>
        <v>0</v>
      </c>
      <c r="AA948" s="70">
        <f>IF(L948=0,0,IF(COUNTIF(Lists!$D$3:$D$25,L948)&gt;0,0,1))</f>
        <v>0</v>
      </c>
      <c r="AB948" s="115">
        <f t="shared" ref="AB948:AB1000" si="76">IF(Q948=0,0,IF(COUNTIF(TransactionType,Q948)&gt;0,0,1))</f>
        <v>0</v>
      </c>
      <c r="AC948" s="115">
        <f t="shared" ref="AC948:AC1000" si="77">IF(R948=0,0,IF(OR(COUNTIF(NewIntendedUses,R948)&gt;0,COUNTIF(UsedIntendedUses,R948)&gt;0),0,1))</f>
        <v>0</v>
      </c>
    </row>
    <row r="949" spans="2:29" x14ac:dyDescent="0.35">
      <c r="B949" s="149"/>
      <c r="C949" s="181" t="str">
        <f>IF(L949=0,"",MAX($C$16:C948)+1)</f>
        <v/>
      </c>
      <c r="D949" s="122"/>
      <c r="E949" s="200"/>
      <c r="F949" s="201"/>
      <c r="G949" s="201"/>
      <c r="H949" s="201"/>
      <c r="I949" s="123"/>
      <c r="J949" s="201"/>
      <c r="K949" s="201"/>
      <c r="L949" s="201"/>
      <c r="M949" s="46"/>
      <c r="N949" s="108"/>
      <c r="O949" s="201"/>
      <c r="P949" s="207"/>
      <c r="Q949" s="201"/>
      <c r="R949" s="201"/>
      <c r="S949" s="145"/>
      <c r="U949" s="159" t="str">
        <f t="shared" si="72"/>
        <v/>
      </c>
      <c r="V949" s="68"/>
      <c r="W949" s="70" t="str">
        <f t="shared" si="73"/>
        <v>N</v>
      </c>
      <c r="X949" s="70">
        <f t="shared" si="74"/>
        <v>0</v>
      </c>
      <c r="Y949" s="70">
        <f t="shared" si="75"/>
        <v>0</v>
      </c>
      <c r="Z949" s="70">
        <f>IF(H949=0,0,IF(COUNTIF(Lists!$B$3:$B$203,H949)&gt;0,0,1))</f>
        <v>0</v>
      </c>
      <c r="AA949" s="70">
        <f>IF(L949=0,0,IF(COUNTIF(Lists!$D$3:$D$25,L949)&gt;0,0,1))</f>
        <v>0</v>
      </c>
      <c r="AB949" s="115">
        <f t="shared" si="76"/>
        <v>0</v>
      </c>
      <c r="AC949" s="115">
        <f t="shared" si="77"/>
        <v>0</v>
      </c>
    </row>
    <row r="950" spans="2:29" x14ac:dyDescent="0.35">
      <c r="B950" s="149"/>
      <c r="C950" s="181" t="str">
        <f>IF(L950=0,"",MAX($C$16:C949)+1)</f>
        <v/>
      </c>
      <c r="D950" s="122"/>
      <c r="E950" s="200"/>
      <c r="F950" s="201"/>
      <c r="G950" s="201"/>
      <c r="H950" s="201"/>
      <c r="I950" s="123"/>
      <c r="J950" s="201"/>
      <c r="K950" s="201"/>
      <c r="L950" s="201"/>
      <c r="M950" s="46"/>
      <c r="N950" s="108"/>
      <c r="O950" s="201"/>
      <c r="P950" s="207"/>
      <c r="Q950" s="201"/>
      <c r="R950" s="201"/>
      <c r="S950" s="145"/>
      <c r="U950" s="159" t="str">
        <f t="shared" si="72"/>
        <v/>
      </c>
      <c r="V950" s="68"/>
      <c r="W950" s="70" t="str">
        <f t="shared" si="73"/>
        <v>N</v>
      </c>
      <c r="X950" s="70">
        <f t="shared" si="74"/>
        <v>0</v>
      </c>
      <c r="Y950" s="70">
        <f t="shared" si="75"/>
        <v>0</v>
      </c>
      <c r="Z950" s="70">
        <f>IF(H950=0,0,IF(COUNTIF(Lists!$B$3:$B$203,H950)&gt;0,0,1))</f>
        <v>0</v>
      </c>
      <c r="AA950" s="70">
        <f>IF(L950=0,0,IF(COUNTIF(Lists!$D$3:$D$25,L950)&gt;0,0,1))</f>
        <v>0</v>
      </c>
      <c r="AB950" s="115">
        <f t="shared" si="76"/>
        <v>0</v>
      </c>
      <c r="AC950" s="115">
        <f t="shared" si="77"/>
        <v>0</v>
      </c>
    </row>
    <row r="951" spans="2:29" x14ac:dyDescent="0.35">
      <c r="B951" s="149"/>
      <c r="C951" s="181" t="str">
        <f>IF(L951=0,"",MAX($C$16:C950)+1)</f>
        <v/>
      </c>
      <c r="D951" s="122"/>
      <c r="E951" s="200"/>
      <c r="F951" s="201"/>
      <c r="G951" s="201"/>
      <c r="H951" s="201"/>
      <c r="I951" s="123"/>
      <c r="J951" s="201"/>
      <c r="K951" s="201"/>
      <c r="L951" s="201"/>
      <c r="M951" s="46"/>
      <c r="N951" s="108"/>
      <c r="O951" s="201"/>
      <c r="P951" s="207"/>
      <c r="Q951" s="201"/>
      <c r="R951" s="201"/>
      <c r="S951" s="145"/>
      <c r="U951" s="159" t="str">
        <f t="shared" si="72"/>
        <v/>
      </c>
      <c r="V951" s="68"/>
      <c r="W951" s="70" t="str">
        <f t="shared" si="73"/>
        <v>N</v>
      </c>
      <c r="X951" s="70">
        <f t="shared" si="74"/>
        <v>0</v>
      </c>
      <c r="Y951" s="70">
        <f t="shared" si="75"/>
        <v>0</v>
      </c>
      <c r="Z951" s="70">
        <f>IF(H951=0,0,IF(COUNTIF(Lists!$B$3:$B$203,H951)&gt;0,0,1))</f>
        <v>0</v>
      </c>
      <c r="AA951" s="70">
        <f>IF(L951=0,0,IF(COUNTIF(Lists!$D$3:$D$25,L951)&gt;0,0,1))</f>
        <v>0</v>
      </c>
      <c r="AB951" s="115">
        <f t="shared" si="76"/>
        <v>0</v>
      </c>
      <c r="AC951" s="115">
        <f t="shared" si="77"/>
        <v>0</v>
      </c>
    </row>
    <row r="952" spans="2:29" x14ac:dyDescent="0.35">
      <c r="B952" s="149"/>
      <c r="C952" s="181" t="str">
        <f>IF(L952=0,"",MAX($C$16:C951)+1)</f>
        <v/>
      </c>
      <c r="D952" s="122"/>
      <c r="E952" s="200"/>
      <c r="F952" s="201"/>
      <c r="G952" s="201"/>
      <c r="H952" s="201"/>
      <c r="I952" s="123"/>
      <c r="J952" s="201"/>
      <c r="K952" s="201"/>
      <c r="L952" s="201"/>
      <c r="M952" s="46"/>
      <c r="N952" s="108"/>
      <c r="O952" s="201"/>
      <c r="P952" s="207"/>
      <c r="Q952" s="201"/>
      <c r="R952" s="201"/>
      <c r="S952" s="145"/>
      <c r="U952" s="159" t="str">
        <f t="shared" si="72"/>
        <v/>
      </c>
      <c r="V952" s="68"/>
      <c r="W952" s="70" t="str">
        <f t="shared" si="73"/>
        <v>N</v>
      </c>
      <c r="X952" s="70">
        <f t="shared" si="74"/>
        <v>0</v>
      </c>
      <c r="Y952" s="70">
        <f t="shared" si="75"/>
        <v>0</v>
      </c>
      <c r="Z952" s="70">
        <f>IF(H952=0,0,IF(COUNTIF(Lists!$B$3:$B$203,H952)&gt;0,0,1))</f>
        <v>0</v>
      </c>
      <c r="AA952" s="70">
        <f>IF(L952=0,0,IF(COUNTIF(Lists!$D$3:$D$25,L952)&gt;0,0,1))</f>
        <v>0</v>
      </c>
      <c r="AB952" s="115">
        <f t="shared" si="76"/>
        <v>0</v>
      </c>
      <c r="AC952" s="115">
        <f t="shared" si="77"/>
        <v>0</v>
      </c>
    </row>
    <row r="953" spans="2:29" x14ac:dyDescent="0.35">
      <c r="B953" s="149"/>
      <c r="C953" s="181" t="str">
        <f>IF(L953=0,"",MAX($C$16:C952)+1)</f>
        <v/>
      </c>
      <c r="D953" s="122"/>
      <c r="E953" s="200"/>
      <c r="F953" s="201"/>
      <c r="G953" s="201"/>
      <c r="H953" s="201"/>
      <c r="I953" s="123"/>
      <c r="J953" s="201"/>
      <c r="K953" s="201"/>
      <c r="L953" s="201"/>
      <c r="M953" s="46"/>
      <c r="N953" s="108"/>
      <c r="O953" s="201"/>
      <c r="P953" s="207"/>
      <c r="Q953" s="201"/>
      <c r="R953" s="201"/>
      <c r="S953" s="145"/>
      <c r="U953" s="159" t="str">
        <f t="shared" si="72"/>
        <v/>
      </c>
      <c r="V953" s="68"/>
      <c r="W953" s="70" t="str">
        <f t="shared" si="73"/>
        <v>N</v>
      </c>
      <c r="X953" s="70">
        <f t="shared" si="74"/>
        <v>0</v>
      </c>
      <c r="Y953" s="70">
        <f t="shared" si="75"/>
        <v>0</v>
      </c>
      <c r="Z953" s="70">
        <f>IF(H953=0,0,IF(COUNTIF(Lists!$B$3:$B$203,H953)&gt;0,0,1))</f>
        <v>0</v>
      </c>
      <c r="AA953" s="70">
        <f>IF(L953=0,0,IF(COUNTIF(Lists!$D$3:$D$25,L953)&gt;0,0,1))</f>
        <v>0</v>
      </c>
      <c r="AB953" s="115">
        <f t="shared" si="76"/>
        <v>0</v>
      </c>
      <c r="AC953" s="115">
        <f t="shared" si="77"/>
        <v>0</v>
      </c>
    </row>
    <row r="954" spans="2:29" x14ac:dyDescent="0.35">
      <c r="B954" s="149"/>
      <c r="C954" s="181" t="str">
        <f>IF(L954=0,"",MAX($C$16:C953)+1)</f>
        <v/>
      </c>
      <c r="D954" s="122"/>
      <c r="E954" s="200"/>
      <c r="F954" s="201"/>
      <c r="G954" s="201"/>
      <c r="H954" s="201"/>
      <c r="I954" s="123"/>
      <c r="J954" s="201"/>
      <c r="K954" s="201"/>
      <c r="L954" s="201"/>
      <c r="M954" s="46"/>
      <c r="N954" s="108"/>
      <c r="O954" s="201"/>
      <c r="P954" s="207"/>
      <c r="Q954" s="201"/>
      <c r="R954" s="201"/>
      <c r="S954" s="145"/>
      <c r="U954" s="159" t="str">
        <f t="shared" si="72"/>
        <v/>
      </c>
      <c r="V954" s="68"/>
      <c r="W954" s="70" t="str">
        <f t="shared" si="73"/>
        <v>N</v>
      </c>
      <c r="X954" s="70">
        <f t="shared" si="74"/>
        <v>0</v>
      </c>
      <c r="Y954" s="70">
        <f t="shared" si="75"/>
        <v>0</v>
      </c>
      <c r="Z954" s="70">
        <f>IF(H954=0,0,IF(COUNTIF(Lists!$B$3:$B$203,H954)&gt;0,0,1))</f>
        <v>0</v>
      </c>
      <c r="AA954" s="70">
        <f>IF(L954=0,0,IF(COUNTIF(Lists!$D$3:$D$25,L954)&gt;0,0,1))</f>
        <v>0</v>
      </c>
      <c r="AB954" s="115">
        <f t="shared" si="76"/>
        <v>0</v>
      </c>
      <c r="AC954" s="115">
        <f t="shared" si="77"/>
        <v>0</v>
      </c>
    </row>
    <row r="955" spans="2:29" x14ac:dyDescent="0.35">
      <c r="B955" s="149"/>
      <c r="C955" s="181" t="str">
        <f>IF(L955=0,"",MAX($C$16:C954)+1)</f>
        <v/>
      </c>
      <c r="D955" s="122"/>
      <c r="E955" s="200"/>
      <c r="F955" s="201"/>
      <c r="G955" s="201"/>
      <c r="H955" s="201"/>
      <c r="I955" s="123"/>
      <c r="J955" s="201"/>
      <c r="K955" s="201"/>
      <c r="L955" s="201"/>
      <c r="M955" s="46"/>
      <c r="N955" s="108"/>
      <c r="O955" s="201"/>
      <c r="P955" s="207"/>
      <c r="Q955" s="201"/>
      <c r="R955" s="201"/>
      <c r="S955" s="145"/>
      <c r="U955" s="159" t="str">
        <f t="shared" si="72"/>
        <v/>
      </c>
      <c r="V955" s="68"/>
      <c r="W955" s="70" t="str">
        <f t="shared" si="73"/>
        <v>N</v>
      </c>
      <c r="X955" s="70">
        <f t="shared" si="74"/>
        <v>0</v>
      </c>
      <c r="Y955" s="70">
        <f t="shared" si="75"/>
        <v>0</v>
      </c>
      <c r="Z955" s="70">
        <f>IF(H955=0,0,IF(COUNTIF(Lists!$B$3:$B$203,H955)&gt;0,0,1))</f>
        <v>0</v>
      </c>
      <c r="AA955" s="70">
        <f>IF(L955=0,0,IF(COUNTIF(Lists!$D$3:$D$25,L955)&gt;0,0,1))</f>
        <v>0</v>
      </c>
      <c r="AB955" s="115">
        <f t="shared" si="76"/>
        <v>0</v>
      </c>
      <c r="AC955" s="115">
        <f t="shared" si="77"/>
        <v>0</v>
      </c>
    </row>
    <row r="956" spans="2:29" x14ac:dyDescent="0.35">
      <c r="B956" s="149"/>
      <c r="C956" s="181" t="str">
        <f>IF(L956=0,"",MAX($C$16:C955)+1)</f>
        <v/>
      </c>
      <c r="D956" s="122"/>
      <c r="E956" s="200"/>
      <c r="F956" s="201"/>
      <c r="G956" s="201"/>
      <c r="H956" s="201"/>
      <c r="I956" s="123"/>
      <c r="J956" s="201"/>
      <c r="K956" s="201"/>
      <c r="L956" s="201"/>
      <c r="M956" s="46"/>
      <c r="N956" s="108"/>
      <c r="O956" s="201"/>
      <c r="P956" s="207"/>
      <c r="Q956" s="201"/>
      <c r="R956" s="201"/>
      <c r="S956" s="145"/>
      <c r="U956" s="159" t="str">
        <f t="shared" si="72"/>
        <v/>
      </c>
      <c r="V956" s="68"/>
      <c r="W956" s="70" t="str">
        <f t="shared" si="73"/>
        <v>N</v>
      </c>
      <c r="X956" s="70">
        <f t="shared" si="74"/>
        <v>0</v>
      </c>
      <c r="Y956" s="70">
        <f t="shared" si="75"/>
        <v>0</v>
      </c>
      <c r="Z956" s="70">
        <f>IF(H956=0,0,IF(COUNTIF(Lists!$B$3:$B$203,H956)&gt;0,0,1))</f>
        <v>0</v>
      </c>
      <c r="AA956" s="70">
        <f>IF(L956=0,0,IF(COUNTIF(Lists!$D$3:$D$25,L956)&gt;0,0,1))</f>
        <v>0</v>
      </c>
      <c r="AB956" s="115">
        <f t="shared" si="76"/>
        <v>0</v>
      </c>
      <c r="AC956" s="115">
        <f t="shared" si="77"/>
        <v>0</v>
      </c>
    </row>
    <row r="957" spans="2:29" x14ac:dyDescent="0.35">
      <c r="B957" s="149"/>
      <c r="C957" s="181" t="str">
        <f>IF(L957=0,"",MAX($C$16:C956)+1)</f>
        <v/>
      </c>
      <c r="D957" s="122"/>
      <c r="E957" s="200"/>
      <c r="F957" s="201"/>
      <c r="G957" s="201"/>
      <c r="H957" s="201"/>
      <c r="I957" s="123"/>
      <c r="J957" s="201"/>
      <c r="K957" s="201"/>
      <c r="L957" s="201"/>
      <c r="M957" s="46"/>
      <c r="N957" s="108"/>
      <c r="O957" s="201"/>
      <c r="P957" s="207"/>
      <c r="Q957" s="201"/>
      <c r="R957" s="201"/>
      <c r="S957" s="145"/>
      <c r="U957" s="159" t="str">
        <f t="shared" si="72"/>
        <v/>
      </c>
      <c r="V957" s="68"/>
      <c r="W957" s="70" t="str">
        <f t="shared" si="73"/>
        <v>N</v>
      </c>
      <c r="X957" s="70">
        <f t="shared" si="74"/>
        <v>0</v>
      </c>
      <c r="Y957" s="70">
        <f t="shared" si="75"/>
        <v>0</v>
      </c>
      <c r="Z957" s="70">
        <f>IF(H957=0,0,IF(COUNTIF(Lists!$B$3:$B$203,H957)&gt;0,0,1))</f>
        <v>0</v>
      </c>
      <c r="AA957" s="70">
        <f>IF(L957=0,0,IF(COUNTIF(Lists!$D$3:$D$25,L957)&gt;0,0,1))</f>
        <v>0</v>
      </c>
      <c r="AB957" s="115">
        <f t="shared" si="76"/>
        <v>0</v>
      </c>
      <c r="AC957" s="115">
        <f t="shared" si="77"/>
        <v>0</v>
      </c>
    </row>
    <row r="958" spans="2:29" x14ac:dyDescent="0.35">
      <c r="B958" s="149"/>
      <c r="C958" s="181" t="str">
        <f>IF(L958=0,"",MAX($C$16:C957)+1)</f>
        <v/>
      </c>
      <c r="D958" s="122"/>
      <c r="E958" s="200"/>
      <c r="F958" s="201"/>
      <c r="G958" s="201"/>
      <c r="H958" s="201"/>
      <c r="I958" s="123"/>
      <c r="J958" s="201"/>
      <c r="K958" s="201"/>
      <c r="L958" s="201"/>
      <c r="M958" s="46"/>
      <c r="N958" s="108"/>
      <c r="O958" s="201"/>
      <c r="P958" s="207"/>
      <c r="Q958" s="201"/>
      <c r="R958" s="201"/>
      <c r="S958" s="145"/>
      <c r="U958" s="159" t="str">
        <f t="shared" si="72"/>
        <v/>
      </c>
      <c r="V958" s="68"/>
      <c r="W958" s="70" t="str">
        <f t="shared" si="73"/>
        <v>N</v>
      </c>
      <c r="X958" s="70">
        <f t="shared" si="74"/>
        <v>0</v>
      </c>
      <c r="Y958" s="70">
        <f t="shared" si="75"/>
        <v>0</v>
      </c>
      <c r="Z958" s="70">
        <f>IF(H958=0,0,IF(COUNTIF(Lists!$B$3:$B$203,H958)&gt;0,0,1))</f>
        <v>0</v>
      </c>
      <c r="AA958" s="70">
        <f>IF(L958=0,0,IF(COUNTIF(Lists!$D$3:$D$25,L958)&gt;0,0,1))</f>
        <v>0</v>
      </c>
      <c r="AB958" s="115">
        <f t="shared" si="76"/>
        <v>0</v>
      </c>
      <c r="AC958" s="115">
        <f t="shared" si="77"/>
        <v>0</v>
      </c>
    </row>
    <row r="959" spans="2:29" x14ac:dyDescent="0.35">
      <c r="B959" s="149"/>
      <c r="C959" s="181" t="str">
        <f>IF(L959=0,"",MAX($C$16:C958)+1)</f>
        <v/>
      </c>
      <c r="D959" s="122"/>
      <c r="E959" s="200"/>
      <c r="F959" s="201"/>
      <c r="G959" s="201"/>
      <c r="H959" s="201"/>
      <c r="I959" s="123"/>
      <c r="J959" s="201"/>
      <c r="K959" s="201"/>
      <c r="L959" s="201"/>
      <c r="M959" s="46"/>
      <c r="N959" s="108"/>
      <c r="O959" s="201"/>
      <c r="P959" s="207"/>
      <c r="Q959" s="201"/>
      <c r="R959" s="201"/>
      <c r="S959" s="145"/>
      <c r="U959" s="159" t="str">
        <f t="shared" si="72"/>
        <v/>
      </c>
      <c r="V959" s="68"/>
      <c r="W959" s="70" t="str">
        <f t="shared" si="73"/>
        <v>N</v>
      </c>
      <c r="X959" s="70">
        <f t="shared" si="74"/>
        <v>0</v>
      </c>
      <c r="Y959" s="70">
        <f t="shared" si="75"/>
        <v>0</v>
      </c>
      <c r="Z959" s="70">
        <f>IF(H959=0,0,IF(COUNTIF(Lists!$B$3:$B$203,H959)&gt;0,0,1))</f>
        <v>0</v>
      </c>
      <c r="AA959" s="70">
        <f>IF(L959=0,0,IF(COUNTIF(Lists!$D$3:$D$25,L959)&gt;0,0,1))</f>
        <v>0</v>
      </c>
      <c r="AB959" s="115">
        <f t="shared" si="76"/>
        <v>0</v>
      </c>
      <c r="AC959" s="115">
        <f t="shared" si="77"/>
        <v>0</v>
      </c>
    </row>
    <row r="960" spans="2:29" x14ac:dyDescent="0.35">
      <c r="B960" s="149"/>
      <c r="C960" s="181" t="str">
        <f>IF(L960=0,"",MAX($C$16:C959)+1)</f>
        <v/>
      </c>
      <c r="D960" s="122"/>
      <c r="E960" s="200"/>
      <c r="F960" s="201"/>
      <c r="G960" s="201"/>
      <c r="H960" s="201"/>
      <c r="I960" s="123"/>
      <c r="J960" s="201"/>
      <c r="K960" s="201"/>
      <c r="L960" s="201"/>
      <c r="M960" s="46"/>
      <c r="N960" s="108"/>
      <c r="O960" s="201"/>
      <c r="P960" s="207"/>
      <c r="Q960" s="201"/>
      <c r="R960" s="201"/>
      <c r="S960" s="145"/>
      <c r="U960" s="159" t="str">
        <f t="shared" si="72"/>
        <v/>
      </c>
      <c r="V960" s="68"/>
      <c r="W960" s="70" t="str">
        <f t="shared" si="73"/>
        <v>N</v>
      </c>
      <c r="X960" s="70">
        <f t="shared" si="74"/>
        <v>0</v>
      </c>
      <c r="Y960" s="70">
        <f t="shared" si="75"/>
        <v>0</v>
      </c>
      <c r="Z960" s="70">
        <f>IF(H960=0,0,IF(COUNTIF(Lists!$B$3:$B$203,H960)&gt;0,0,1))</f>
        <v>0</v>
      </c>
      <c r="AA960" s="70">
        <f>IF(L960=0,0,IF(COUNTIF(Lists!$D$3:$D$25,L960)&gt;0,0,1))</f>
        <v>0</v>
      </c>
      <c r="AB960" s="115">
        <f t="shared" si="76"/>
        <v>0</v>
      </c>
      <c r="AC960" s="115">
        <f t="shared" si="77"/>
        <v>0</v>
      </c>
    </row>
    <row r="961" spans="2:29" x14ac:dyDescent="0.35">
      <c r="B961" s="149"/>
      <c r="C961" s="181" t="str">
        <f>IF(L961=0,"",MAX($C$16:C960)+1)</f>
        <v/>
      </c>
      <c r="D961" s="122"/>
      <c r="E961" s="200"/>
      <c r="F961" s="201"/>
      <c r="G961" s="201"/>
      <c r="H961" s="201"/>
      <c r="I961" s="123"/>
      <c r="J961" s="201"/>
      <c r="K961" s="201"/>
      <c r="L961" s="201"/>
      <c r="M961" s="46"/>
      <c r="N961" s="108"/>
      <c r="O961" s="201"/>
      <c r="P961" s="207"/>
      <c r="Q961" s="201"/>
      <c r="R961" s="201"/>
      <c r="S961" s="145"/>
      <c r="U961" s="159" t="str">
        <f t="shared" si="72"/>
        <v/>
      </c>
      <c r="V961" s="68"/>
      <c r="W961" s="70" t="str">
        <f t="shared" si="73"/>
        <v>N</v>
      </c>
      <c r="X961" s="70">
        <f t="shared" si="74"/>
        <v>0</v>
      </c>
      <c r="Y961" s="70">
        <f t="shared" si="75"/>
        <v>0</v>
      </c>
      <c r="Z961" s="70">
        <f>IF(H961=0,0,IF(COUNTIF(Lists!$B$3:$B$203,H961)&gt;0,0,1))</f>
        <v>0</v>
      </c>
      <c r="AA961" s="70">
        <f>IF(L961=0,0,IF(COUNTIF(Lists!$D$3:$D$25,L961)&gt;0,0,1))</f>
        <v>0</v>
      </c>
      <c r="AB961" s="115">
        <f t="shared" si="76"/>
        <v>0</v>
      </c>
      <c r="AC961" s="115">
        <f t="shared" si="77"/>
        <v>0</v>
      </c>
    </row>
    <row r="962" spans="2:29" x14ac:dyDescent="0.35">
      <c r="B962" s="149"/>
      <c r="C962" s="181" t="str">
        <f>IF(L962=0,"",MAX($C$16:C961)+1)</f>
        <v/>
      </c>
      <c r="D962" s="122"/>
      <c r="E962" s="200"/>
      <c r="F962" s="201"/>
      <c r="G962" s="201"/>
      <c r="H962" s="201"/>
      <c r="I962" s="123"/>
      <c r="J962" s="201"/>
      <c r="K962" s="201"/>
      <c r="L962" s="201"/>
      <c r="M962" s="46"/>
      <c r="N962" s="108"/>
      <c r="O962" s="201"/>
      <c r="P962" s="207"/>
      <c r="Q962" s="201"/>
      <c r="R962" s="201"/>
      <c r="S962" s="145"/>
      <c r="U962" s="159" t="str">
        <f t="shared" si="72"/>
        <v/>
      </c>
      <c r="V962" s="68"/>
      <c r="W962" s="70" t="str">
        <f t="shared" si="73"/>
        <v>N</v>
      </c>
      <c r="X962" s="70">
        <f t="shared" si="74"/>
        <v>0</v>
      </c>
      <c r="Y962" s="70">
        <f t="shared" si="75"/>
        <v>0</v>
      </c>
      <c r="Z962" s="70">
        <f>IF(H962=0,0,IF(COUNTIF(Lists!$B$3:$B$203,H962)&gt;0,0,1))</f>
        <v>0</v>
      </c>
      <c r="AA962" s="70">
        <f>IF(L962=0,0,IF(COUNTIF(Lists!$D$3:$D$25,L962)&gt;0,0,1))</f>
        <v>0</v>
      </c>
      <c r="AB962" s="115">
        <f t="shared" si="76"/>
        <v>0</v>
      </c>
      <c r="AC962" s="115">
        <f t="shared" si="77"/>
        <v>0</v>
      </c>
    </row>
    <row r="963" spans="2:29" x14ac:dyDescent="0.35">
      <c r="B963" s="149"/>
      <c r="C963" s="181" t="str">
        <f>IF(L963=0,"",MAX($C$16:C962)+1)</f>
        <v/>
      </c>
      <c r="D963" s="122"/>
      <c r="E963" s="200"/>
      <c r="F963" s="201"/>
      <c r="G963" s="201"/>
      <c r="H963" s="201"/>
      <c r="I963" s="123"/>
      <c r="J963" s="201"/>
      <c r="K963" s="201"/>
      <c r="L963" s="201"/>
      <c r="M963" s="46"/>
      <c r="N963" s="108"/>
      <c r="O963" s="201"/>
      <c r="P963" s="207"/>
      <c r="Q963" s="201"/>
      <c r="R963" s="201"/>
      <c r="S963" s="145"/>
      <c r="U963" s="159" t="str">
        <f t="shared" si="72"/>
        <v/>
      </c>
      <c r="V963" s="68"/>
      <c r="W963" s="70" t="str">
        <f t="shared" si="73"/>
        <v>N</v>
      </c>
      <c r="X963" s="70">
        <f t="shared" si="74"/>
        <v>0</v>
      </c>
      <c r="Y963" s="70">
        <f t="shared" si="75"/>
        <v>0</v>
      </c>
      <c r="Z963" s="70">
        <f>IF(H963=0,0,IF(COUNTIF(Lists!$B$3:$B$203,H963)&gt;0,0,1))</f>
        <v>0</v>
      </c>
      <c r="AA963" s="70">
        <f>IF(L963=0,0,IF(COUNTIF(Lists!$D$3:$D$25,L963)&gt;0,0,1))</f>
        <v>0</v>
      </c>
      <c r="AB963" s="115">
        <f t="shared" si="76"/>
        <v>0</v>
      </c>
      <c r="AC963" s="115">
        <f t="shared" si="77"/>
        <v>0</v>
      </c>
    </row>
    <row r="964" spans="2:29" x14ac:dyDescent="0.35">
      <c r="B964" s="149"/>
      <c r="C964" s="181" t="str">
        <f>IF(L964=0,"",MAX($C$16:C963)+1)</f>
        <v/>
      </c>
      <c r="D964" s="122"/>
      <c r="E964" s="200"/>
      <c r="F964" s="201"/>
      <c r="G964" s="201"/>
      <c r="H964" s="201"/>
      <c r="I964" s="123"/>
      <c r="J964" s="201"/>
      <c r="K964" s="201"/>
      <c r="L964" s="201"/>
      <c r="M964" s="46"/>
      <c r="N964" s="108"/>
      <c r="O964" s="201"/>
      <c r="P964" s="207"/>
      <c r="Q964" s="201"/>
      <c r="R964" s="201"/>
      <c r="S964" s="145"/>
      <c r="U964" s="159" t="str">
        <f t="shared" si="72"/>
        <v/>
      </c>
      <c r="V964" s="68"/>
      <c r="W964" s="70" t="str">
        <f t="shared" si="73"/>
        <v>N</v>
      </c>
      <c r="X964" s="70">
        <f t="shared" si="74"/>
        <v>0</v>
      </c>
      <c r="Y964" s="70">
        <f t="shared" si="75"/>
        <v>0</v>
      </c>
      <c r="Z964" s="70">
        <f>IF(H964=0,0,IF(COUNTIF(Lists!$B$3:$B$203,H964)&gt;0,0,1))</f>
        <v>0</v>
      </c>
      <c r="AA964" s="70">
        <f>IF(L964=0,0,IF(COUNTIF(Lists!$D$3:$D$25,L964)&gt;0,0,1))</f>
        <v>0</v>
      </c>
      <c r="AB964" s="115">
        <f t="shared" si="76"/>
        <v>0</v>
      </c>
      <c r="AC964" s="115">
        <f t="shared" si="77"/>
        <v>0</v>
      </c>
    </row>
    <row r="965" spans="2:29" x14ac:dyDescent="0.35">
      <c r="B965" s="149"/>
      <c r="C965" s="181" t="str">
        <f>IF(L965=0,"",MAX($C$16:C964)+1)</f>
        <v/>
      </c>
      <c r="D965" s="122"/>
      <c r="E965" s="200"/>
      <c r="F965" s="201"/>
      <c r="G965" s="201"/>
      <c r="H965" s="201"/>
      <c r="I965" s="123"/>
      <c r="J965" s="201"/>
      <c r="K965" s="201"/>
      <c r="L965" s="201"/>
      <c r="M965" s="46"/>
      <c r="N965" s="108"/>
      <c r="O965" s="201"/>
      <c r="P965" s="207"/>
      <c r="Q965" s="201"/>
      <c r="R965" s="201"/>
      <c r="S965" s="145"/>
      <c r="U965" s="159" t="str">
        <f t="shared" si="72"/>
        <v/>
      </c>
      <c r="V965" s="68"/>
      <c r="W965" s="70" t="str">
        <f t="shared" si="73"/>
        <v>N</v>
      </c>
      <c r="X965" s="70">
        <f t="shared" si="74"/>
        <v>0</v>
      </c>
      <c r="Y965" s="70">
        <f t="shared" si="75"/>
        <v>0</v>
      </c>
      <c r="Z965" s="70">
        <f>IF(H965=0,0,IF(COUNTIF(Lists!$B$3:$B$203,H965)&gt;0,0,1))</f>
        <v>0</v>
      </c>
      <c r="AA965" s="70">
        <f>IF(L965=0,0,IF(COUNTIF(Lists!$D$3:$D$25,L965)&gt;0,0,1))</f>
        <v>0</v>
      </c>
      <c r="AB965" s="115">
        <f t="shared" si="76"/>
        <v>0</v>
      </c>
      <c r="AC965" s="115">
        <f t="shared" si="77"/>
        <v>0</v>
      </c>
    </row>
    <row r="966" spans="2:29" x14ac:dyDescent="0.35">
      <c r="B966" s="149"/>
      <c r="C966" s="181" t="str">
        <f>IF(L966=0,"",MAX($C$16:C965)+1)</f>
        <v/>
      </c>
      <c r="D966" s="122"/>
      <c r="E966" s="200"/>
      <c r="F966" s="201"/>
      <c r="G966" s="201"/>
      <c r="H966" s="201"/>
      <c r="I966" s="123"/>
      <c r="J966" s="201"/>
      <c r="K966" s="201"/>
      <c r="L966" s="201"/>
      <c r="M966" s="46"/>
      <c r="N966" s="108"/>
      <c r="O966" s="201"/>
      <c r="P966" s="207"/>
      <c r="Q966" s="201"/>
      <c r="R966" s="201"/>
      <c r="S966" s="145"/>
      <c r="U966" s="159" t="str">
        <f t="shared" si="72"/>
        <v/>
      </c>
      <c r="V966" s="68"/>
      <c r="W966" s="70" t="str">
        <f t="shared" si="73"/>
        <v>N</v>
      </c>
      <c r="X966" s="70">
        <f t="shared" si="74"/>
        <v>0</v>
      </c>
      <c r="Y966" s="70">
        <f t="shared" si="75"/>
        <v>0</v>
      </c>
      <c r="Z966" s="70">
        <f>IF(H966=0,0,IF(COUNTIF(Lists!$B$3:$B$203,H966)&gt;0,0,1))</f>
        <v>0</v>
      </c>
      <c r="AA966" s="70">
        <f>IF(L966=0,0,IF(COUNTIF(Lists!$D$3:$D$25,L966)&gt;0,0,1))</f>
        <v>0</v>
      </c>
      <c r="AB966" s="115">
        <f t="shared" si="76"/>
        <v>0</v>
      </c>
      <c r="AC966" s="115">
        <f t="shared" si="77"/>
        <v>0</v>
      </c>
    </row>
    <row r="967" spans="2:29" x14ac:dyDescent="0.35">
      <c r="B967" s="149"/>
      <c r="C967" s="181" t="str">
        <f>IF(L967=0,"",MAX($C$16:C966)+1)</f>
        <v/>
      </c>
      <c r="D967" s="122"/>
      <c r="E967" s="200"/>
      <c r="F967" s="201"/>
      <c r="G967" s="201"/>
      <c r="H967" s="201"/>
      <c r="I967" s="123"/>
      <c r="J967" s="201"/>
      <c r="K967" s="201"/>
      <c r="L967" s="201"/>
      <c r="M967" s="46"/>
      <c r="N967" s="108"/>
      <c r="O967" s="201"/>
      <c r="P967" s="207"/>
      <c r="Q967" s="201"/>
      <c r="R967" s="201"/>
      <c r="S967" s="145"/>
      <c r="U967" s="159" t="str">
        <f t="shared" si="72"/>
        <v/>
      </c>
      <c r="V967" s="68"/>
      <c r="W967" s="70" t="str">
        <f t="shared" si="73"/>
        <v>N</v>
      </c>
      <c r="X967" s="70">
        <f t="shared" si="74"/>
        <v>0</v>
      </c>
      <c r="Y967" s="70">
        <f t="shared" si="75"/>
        <v>0</v>
      </c>
      <c r="Z967" s="70">
        <f>IF(H967=0,0,IF(COUNTIF(Lists!$B$3:$B$203,H967)&gt;0,0,1))</f>
        <v>0</v>
      </c>
      <c r="AA967" s="70">
        <f>IF(L967=0,0,IF(COUNTIF(Lists!$D$3:$D$25,L967)&gt;0,0,1))</f>
        <v>0</v>
      </c>
      <c r="AB967" s="115">
        <f t="shared" si="76"/>
        <v>0</v>
      </c>
      <c r="AC967" s="115">
        <f t="shared" si="77"/>
        <v>0</v>
      </c>
    </row>
    <row r="968" spans="2:29" x14ac:dyDescent="0.35">
      <c r="B968" s="149"/>
      <c r="C968" s="181" t="str">
        <f>IF(L968=0,"",MAX($C$16:C967)+1)</f>
        <v/>
      </c>
      <c r="D968" s="122"/>
      <c r="E968" s="200"/>
      <c r="F968" s="201"/>
      <c r="G968" s="201"/>
      <c r="H968" s="201"/>
      <c r="I968" s="123"/>
      <c r="J968" s="201"/>
      <c r="K968" s="201"/>
      <c r="L968" s="201"/>
      <c r="M968" s="46"/>
      <c r="N968" s="108"/>
      <c r="O968" s="201"/>
      <c r="P968" s="207"/>
      <c r="Q968" s="201"/>
      <c r="R968" s="201"/>
      <c r="S968" s="145"/>
      <c r="U968" s="159" t="str">
        <f t="shared" si="72"/>
        <v/>
      </c>
      <c r="V968" s="68"/>
      <c r="W968" s="70" t="str">
        <f t="shared" si="73"/>
        <v>N</v>
      </c>
      <c r="X968" s="70">
        <f t="shared" si="74"/>
        <v>0</v>
      </c>
      <c r="Y968" s="70">
        <f t="shared" si="75"/>
        <v>0</v>
      </c>
      <c r="Z968" s="70">
        <f>IF(H968=0,0,IF(COUNTIF(Lists!$B$3:$B$203,H968)&gt;0,0,1))</f>
        <v>0</v>
      </c>
      <c r="AA968" s="70">
        <f>IF(L968=0,0,IF(COUNTIF(Lists!$D$3:$D$25,L968)&gt;0,0,1))</f>
        <v>0</v>
      </c>
      <c r="AB968" s="115">
        <f t="shared" si="76"/>
        <v>0</v>
      </c>
      <c r="AC968" s="115">
        <f t="shared" si="77"/>
        <v>0</v>
      </c>
    </row>
    <row r="969" spans="2:29" x14ac:dyDescent="0.35">
      <c r="B969" s="149"/>
      <c r="C969" s="181" t="str">
        <f>IF(L969=0,"",MAX($C$16:C968)+1)</f>
        <v/>
      </c>
      <c r="D969" s="122"/>
      <c r="E969" s="200"/>
      <c r="F969" s="201"/>
      <c r="G969" s="201"/>
      <c r="H969" s="201"/>
      <c r="I969" s="123"/>
      <c r="J969" s="201"/>
      <c r="K969" s="201"/>
      <c r="L969" s="201"/>
      <c r="M969" s="46"/>
      <c r="N969" s="108"/>
      <c r="O969" s="201"/>
      <c r="P969" s="207"/>
      <c r="Q969" s="201"/>
      <c r="R969" s="201"/>
      <c r="S969" s="145"/>
      <c r="U969" s="159" t="str">
        <f t="shared" si="72"/>
        <v/>
      </c>
      <c r="V969" s="68"/>
      <c r="W969" s="70" t="str">
        <f t="shared" si="73"/>
        <v>N</v>
      </c>
      <c r="X969" s="70">
        <f t="shared" si="74"/>
        <v>0</v>
      </c>
      <c r="Y969" s="70">
        <f t="shared" si="75"/>
        <v>0</v>
      </c>
      <c r="Z969" s="70">
        <f>IF(H969=0,0,IF(COUNTIF(Lists!$B$3:$B$203,H969)&gt;0,0,1))</f>
        <v>0</v>
      </c>
      <c r="AA969" s="70">
        <f>IF(L969=0,0,IF(COUNTIF(Lists!$D$3:$D$25,L969)&gt;0,0,1))</f>
        <v>0</v>
      </c>
      <c r="AB969" s="115">
        <f t="shared" si="76"/>
        <v>0</v>
      </c>
      <c r="AC969" s="115">
        <f t="shared" si="77"/>
        <v>0</v>
      </c>
    </row>
    <row r="970" spans="2:29" x14ac:dyDescent="0.35">
      <c r="B970" s="149"/>
      <c r="C970" s="181" t="str">
        <f>IF(L970=0,"",MAX($C$16:C969)+1)</f>
        <v/>
      </c>
      <c r="D970" s="122"/>
      <c r="E970" s="200"/>
      <c r="F970" s="201"/>
      <c r="G970" s="201"/>
      <c r="H970" s="201"/>
      <c r="I970" s="123"/>
      <c r="J970" s="201"/>
      <c r="K970" s="201"/>
      <c r="L970" s="201"/>
      <c r="M970" s="46"/>
      <c r="N970" s="108"/>
      <c r="O970" s="201"/>
      <c r="P970" s="207"/>
      <c r="Q970" s="201"/>
      <c r="R970" s="201"/>
      <c r="S970" s="145"/>
      <c r="U970" s="159" t="str">
        <f t="shared" si="72"/>
        <v/>
      </c>
      <c r="V970" s="68"/>
      <c r="W970" s="70" t="str">
        <f t="shared" si="73"/>
        <v>N</v>
      </c>
      <c r="X970" s="70">
        <f t="shared" si="74"/>
        <v>0</v>
      </c>
      <c r="Y970" s="70">
        <f t="shared" si="75"/>
        <v>0</v>
      </c>
      <c r="Z970" s="70">
        <f>IF(H970=0,0,IF(COUNTIF(Lists!$B$3:$B$203,H970)&gt;0,0,1))</f>
        <v>0</v>
      </c>
      <c r="AA970" s="70">
        <f>IF(L970=0,0,IF(COUNTIF(Lists!$D$3:$D$25,L970)&gt;0,0,1))</f>
        <v>0</v>
      </c>
      <c r="AB970" s="115">
        <f t="shared" si="76"/>
        <v>0</v>
      </c>
      <c r="AC970" s="115">
        <f t="shared" si="77"/>
        <v>0</v>
      </c>
    </row>
    <row r="971" spans="2:29" x14ac:dyDescent="0.35">
      <c r="B971" s="149"/>
      <c r="C971" s="181" t="str">
        <f>IF(L971=0,"",MAX($C$16:C970)+1)</f>
        <v/>
      </c>
      <c r="D971" s="122"/>
      <c r="E971" s="200"/>
      <c r="F971" s="201"/>
      <c r="G971" s="201"/>
      <c r="H971" s="201"/>
      <c r="I971" s="123"/>
      <c r="J971" s="201"/>
      <c r="K971" s="201"/>
      <c r="L971" s="201"/>
      <c r="M971" s="46"/>
      <c r="N971" s="108"/>
      <c r="O971" s="201"/>
      <c r="P971" s="207"/>
      <c r="Q971" s="201"/>
      <c r="R971" s="201"/>
      <c r="S971" s="145"/>
      <c r="U971" s="159" t="str">
        <f t="shared" si="72"/>
        <v/>
      </c>
      <c r="V971" s="68"/>
      <c r="W971" s="70" t="str">
        <f t="shared" si="73"/>
        <v>N</v>
      </c>
      <c r="X971" s="70">
        <f t="shared" si="74"/>
        <v>0</v>
      </c>
      <c r="Y971" s="70">
        <f t="shared" si="75"/>
        <v>0</v>
      </c>
      <c r="Z971" s="70">
        <f>IF(H971=0,0,IF(COUNTIF(Lists!$B$3:$B$203,H971)&gt;0,0,1))</f>
        <v>0</v>
      </c>
      <c r="AA971" s="70">
        <f>IF(L971=0,0,IF(COUNTIF(Lists!$D$3:$D$25,L971)&gt;0,0,1))</f>
        <v>0</v>
      </c>
      <c r="AB971" s="115">
        <f t="shared" si="76"/>
        <v>0</v>
      </c>
      <c r="AC971" s="115">
        <f t="shared" si="77"/>
        <v>0</v>
      </c>
    </row>
    <row r="972" spans="2:29" x14ac:dyDescent="0.35">
      <c r="B972" s="149"/>
      <c r="C972" s="181" t="str">
        <f>IF(L972=0,"",MAX($C$16:C971)+1)</f>
        <v/>
      </c>
      <c r="D972" s="122"/>
      <c r="E972" s="200"/>
      <c r="F972" s="201"/>
      <c r="G972" s="201"/>
      <c r="H972" s="201"/>
      <c r="I972" s="123"/>
      <c r="J972" s="201"/>
      <c r="K972" s="201"/>
      <c r="L972" s="201"/>
      <c r="M972" s="46"/>
      <c r="N972" s="108"/>
      <c r="O972" s="201"/>
      <c r="P972" s="207"/>
      <c r="Q972" s="201"/>
      <c r="R972" s="201"/>
      <c r="S972" s="145"/>
      <c r="U972" s="159" t="str">
        <f t="shared" si="72"/>
        <v/>
      </c>
      <c r="V972" s="68"/>
      <c r="W972" s="70" t="str">
        <f t="shared" si="73"/>
        <v>N</v>
      </c>
      <c r="X972" s="70">
        <f t="shared" si="74"/>
        <v>0</v>
      </c>
      <c r="Y972" s="70">
        <f t="shared" si="75"/>
        <v>0</v>
      </c>
      <c r="Z972" s="70">
        <f>IF(H972=0,0,IF(COUNTIF(Lists!$B$3:$B$203,H972)&gt;0,0,1))</f>
        <v>0</v>
      </c>
      <c r="AA972" s="70">
        <f>IF(L972=0,0,IF(COUNTIF(Lists!$D$3:$D$25,L972)&gt;0,0,1))</f>
        <v>0</v>
      </c>
      <c r="AB972" s="115">
        <f t="shared" si="76"/>
        <v>0</v>
      </c>
      <c r="AC972" s="115">
        <f t="shared" si="77"/>
        <v>0</v>
      </c>
    </row>
    <row r="973" spans="2:29" x14ac:dyDescent="0.35">
      <c r="B973" s="149"/>
      <c r="C973" s="181" t="str">
        <f>IF(L973=0,"",MAX($C$16:C972)+1)</f>
        <v/>
      </c>
      <c r="D973" s="122"/>
      <c r="E973" s="200"/>
      <c r="F973" s="201"/>
      <c r="G973" s="201"/>
      <c r="H973" s="201"/>
      <c r="I973" s="123"/>
      <c r="J973" s="201"/>
      <c r="K973" s="201"/>
      <c r="L973" s="201"/>
      <c r="M973" s="46"/>
      <c r="N973" s="108"/>
      <c r="O973" s="201"/>
      <c r="P973" s="207"/>
      <c r="Q973" s="201"/>
      <c r="R973" s="201"/>
      <c r="S973" s="145"/>
      <c r="U973" s="159" t="str">
        <f t="shared" si="72"/>
        <v/>
      </c>
      <c r="V973" s="68"/>
      <c r="W973" s="70" t="str">
        <f t="shared" si="73"/>
        <v>N</v>
      </c>
      <c r="X973" s="70">
        <f t="shared" si="74"/>
        <v>0</v>
      </c>
      <c r="Y973" s="70">
        <f t="shared" si="75"/>
        <v>0</v>
      </c>
      <c r="Z973" s="70">
        <f>IF(H973=0,0,IF(COUNTIF(Lists!$B$3:$B$203,H973)&gt;0,0,1))</f>
        <v>0</v>
      </c>
      <c r="AA973" s="70">
        <f>IF(L973=0,0,IF(COUNTIF(Lists!$D$3:$D$25,L973)&gt;0,0,1))</f>
        <v>0</v>
      </c>
      <c r="AB973" s="115">
        <f t="shared" si="76"/>
        <v>0</v>
      </c>
      <c r="AC973" s="115">
        <f t="shared" si="77"/>
        <v>0</v>
      </c>
    </row>
    <row r="974" spans="2:29" x14ac:dyDescent="0.35">
      <c r="B974" s="149"/>
      <c r="C974" s="181" t="str">
        <f>IF(L974=0,"",MAX($C$16:C973)+1)</f>
        <v/>
      </c>
      <c r="D974" s="122"/>
      <c r="E974" s="200"/>
      <c r="F974" s="201"/>
      <c r="G974" s="201"/>
      <c r="H974" s="201"/>
      <c r="I974" s="123"/>
      <c r="J974" s="201"/>
      <c r="K974" s="201"/>
      <c r="L974" s="201"/>
      <c r="M974" s="46"/>
      <c r="N974" s="108"/>
      <c r="O974" s="201"/>
      <c r="P974" s="207"/>
      <c r="Q974" s="201"/>
      <c r="R974" s="201"/>
      <c r="S974" s="145"/>
      <c r="U974" s="159" t="str">
        <f t="shared" si="72"/>
        <v/>
      </c>
      <c r="V974" s="68"/>
      <c r="W974" s="70" t="str">
        <f t="shared" si="73"/>
        <v>N</v>
      </c>
      <c r="X974" s="70">
        <f t="shared" si="74"/>
        <v>0</v>
      </c>
      <c r="Y974" s="70">
        <f t="shared" si="75"/>
        <v>0</v>
      </c>
      <c r="Z974" s="70">
        <f>IF(H974=0,0,IF(COUNTIF(Lists!$B$3:$B$203,H974)&gt;0,0,1))</f>
        <v>0</v>
      </c>
      <c r="AA974" s="70">
        <f>IF(L974=0,0,IF(COUNTIF(Lists!$D$3:$D$25,L974)&gt;0,0,1))</f>
        <v>0</v>
      </c>
      <c r="AB974" s="115">
        <f t="shared" si="76"/>
        <v>0</v>
      </c>
      <c r="AC974" s="115">
        <f t="shared" si="77"/>
        <v>0</v>
      </c>
    </row>
    <row r="975" spans="2:29" x14ac:dyDescent="0.35">
      <c r="B975" s="149"/>
      <c r="C975" s="181" t="str">
        <f>IF(L975=0,"",MAX($C$16:C974)+1)</f>
        <v/>
      </c>
      <c r="D975" s="122"/>
      <c r="E975" s="200"/>
      <c r="F975" s="201"/>
      <c r="G975" s="201"/>
      <c r="H975" s="201"/>
      <c r="I975" s="123"/>
      <c r="J975" s="201"/>
      <c r="K975" s="201"/>
      <c r="L975" s="201"/>
      <c r="M975" s="46"/>
      <c r="N975" s="108"/>
      <c r="O975" s="201"/>
      <c r="P975" s="207"/>
      <c r="Q975" s="201"/>
      <c r="R975" s="201"/>
      <c r="S975" s="145"/>
      <c r="U975" s="159" t="str">
        <f t="shared" si="72"/>
        <v/>
      </c>
      <c r="V975" s="68"/>
      <c r="W975" s="70" t="str">
        <f t="shared" si="73"/>
        <v>N</v>
      </c>
      <c r="X975" s="70">
        <f t="shared" si="74"/>
        <v>0</v>
      </c>
      <c r="Y975" s="70">
        <f t="shared" si="75"/>
        <v>0</v>
      </c>
      <c r="Z975" s="70">
        <f>IF(H975=0,0,IF(COUNTIF(Lists!$B$3:$B$203,H975)&gt;0,0,1))</f>
        <v>0</v>
      </c>
      <c r="AA975" s="70">
        <f>IF(L975=0,0,IF(COUNTIF(Lists!$D$3:$D$25,L975)&gt;0,0,1))</f>
        <v>0</v>
      </c>
      <c r="AB975" s="115">
        <f t="shared" si="76"/>
        <v>0</v>
      </c>
      <c r="AC975" s="115">
        <f t="shared" si="77"/>
        <v>0</v>
      </c>
    </row>
    <row r="976" spans="2:29" x14ac:dyDescent="0.35">
      <c r="B976" s="149"/>
      <c r="C976" s="181" t="str">
        <f>IF(L976=0,"",MAX($C$16:C975)+1)</f>
        <v/>
      </c>
      <c r="D976" s="122"/>
      <c r="E976" s="200"/>
      <c r="F976" s="201"/>
      <c r="G976" s="201"/>
      <c r="H976" s="201"/>
      <c r="I976" s="123"/>
      <c r="J976" s="201"/>
      <c r="K976" s="201"/>
      <c r="L976" s="201"/>
      <c r="M976" s="46"/>
      <c r="N976" s="108"/>
      <c r="O976" s="201"/>
      <c r="P976" s="207"/>
      <c r="Q976" s="201"/>
      <c r="R976" s="201"/>
      <c r="S976" s="145"/>
      <c r="U976" s="159" t="str">
        <f t="shared" si="72"/>
        <v/>
      </c>
      <c r="V976" s="68"/>
      <c r="W976" s="70" t="str">
        <f t="shared" si="73"/>
        <v>N</v>
      </c>
      <c r="X976" s="70">
        <f t="shared" si="74"/>
        <v>0</v>
      </c>
      <c r="Y976" s="70">
        <f t="shared" si="75"/>
        <v>0</v>
      </c>
      <c r="Z976" s="70">
        <f>IF(H976=0,0,IF(COUNTIF(Lists!$B$3:$B$203,H976)&gt;0,0,1))</f>
        <v>0</v>
      </c>
      <c r="AA976" s="70">
        <f>IF(L976=0,0,IF(COUNTIF(Lists!$D$3:$D$25,L976)&gt;0,0,1))</f>
        <v>0</v>
      </c>
      <c r="AB976" s="115">
        <f t="shared" si="76"/>
        <v>0</v>
      </c>
      <c r="AC976" s="115">
        <f t="shared" si="77"/>
        <v>0</v>
      </c>
    </row>
    <row r="977" spans="2:29" x14ac:dyDescent="0.35">
      <c r="B977" s="149"/>
      <c r="C977" s="181" t="str">
        <f>IF(L977=0,"",MAX($C$16:C976)+1)</f>
        <v/>
      </c>
      <c r="D977" s="122"/>
      <c r="E977" s="200"/>
      <c r="F977" s="201"/>
      <c r="G977" s="201"/>
      <c r="H977" s="201"/>
      <c r="I977" s="123"/>
      <c r="J977" s="201"/>
      <c r="K977" s="201"/>
      <c r="L977" s="201"/>
      <c r="M977" s="46"/>
      <c r="N977" s="108"/>
      <c r="O977" s="201"/>
      <c r="P977" s="207"/>
      <c r="Q977" s="201"/>
      <c r="R977" s="201"/>
      <c r="S977" s="145"/>
      <c r="U977" s="159" t="str">
        <f t="shared" si="72"/>
        <v/>
      </c>
      <c r="V977" s="68"/>
      <c r="W977" s="70" t="str">
        <f t="shared" si="73"/>
        <v>N</v>
      </c>
      <c r="X977" s="70">
        <f t="shared" si="74"/>
        <v>0</v>
      </c>
      <c r="Y977" s="70">
        <f t="shared" si="75"/>
        <v>0</v>
      </c>
      <c r="Z977" s="70">
        <f>IF(H977=0,0,IF(COUNTIF(Lists!$B$3:$B$203,H977)&gt;0,0,1))</f>
        <v>0</v>
      </c>
      <c r="AA977" s="70">
        <f>IF(L977=0,0,IF(COUNTIF(Lists!$D$3:$D$25,L977)&gt;0,0,1))</f>
        <v>0</v>
      </c>
      <c r="AB977" s="115">
        <f t="shared" si="76"/>
        <v>0</v>
      </c>
      <c r="AC977" s="115">
        <f t="shared" si="77"/>
        <v>0</v>
      </c>
    </row>
    <row r="978" spans="2:29" x14ac:dyDescent="0.35">
      <c r="B978" s="149"/>
      <c r="C978" s="181" t="str">
        <f>IF(L978=0,"",MAX($C$16:C977)+1)</f>
        <v/>
      </c>
      <c r="D978" s="122"/>
      <c r="E978" s="200"/>
      <c r="F978" s="201"/>
      <c r="G978" s="201"/>
      <c r="H978" s="201"/>
      <c r="I978" s="123"/>
      <c r="J978" s="201"/>
      <c r="K978" s="201"/>
      <c r="L978" s="201"/>
      <c r="M978" s="46"/>
      <c r="N978" s="108"/>
      <c r="O978" s="201"/>
      <c r="P978" s="207"/>
      <c r="Q978" s="201"/>
      <c r="R978" s="201"/>
      <c r="S978" s="145"/>
      <c r="U978" s="159" t="str">
        <f t="shared" si="72"/>
        <v/>
      </c>
      <c r="V978" s="68"/>
      <c r="W978" s="70" t="str">
        <f t="shared" si="73"/>
        <v>N</v>
      </c>
      <c r="X978" s="70">
        <f t="shared" si="74"/>
        <v>0</v>
      </c>
      <c r="Y978" s="70">
        <f t="shared" si="75"/>
        <v>0</v>
      </c>
      <c r="Z978" s="70">
        <f>IF(H978=0,0,IF(COUNTIF(Lists!$B$3:$B$203,H978)&gt;0,0,1))</f>
        <v>0</v>
      </c>
      <c r="AA978" s="70">
        <f>IF(L978=0,0,IF(COUNTIF(Lists!$D$3:$D$25,L978)&gt;0,0,1))</f>
        <v>0</v>
      </c>
      <c r="AB978" s="115">
        <f t="shared" si="76"/>
        <v>0</v>
      </c>
      <c r="AC978" s="115">
        <f t="shared" si="77"/>
        <v>0</v>
      </c>
    </row>
    <row r="979" spans="2:29" x14ac:dyDescent="0.35">
      <c r="B979" s="149"/>
      <c r="C979" s="181" t="str">
        <f>IF(L979=0,"",MAX($C$16:C978)+1)</f>
        <v/>
      </c>
      <c r="D979" s="122"/>
      <c r="E979" s="200"/>
      <c r="F979" s="201"/>
      <c r="G979" s="201"/>
      <c r="H979" s="201"/>
      <c r="I979" s="123"/>
      <c r="J979" s="201"/>
      <c r="K979" s="201"/>
      <c r="L979" s="201"/>
      <c r="M979" s="46"/>
      <c r="N979" s="108"/>
      <c r="O979" s="201"/>
      <c r="P979" s="207"/>
      <c r="Q979" s="201"/>
      <c r="R979" s="201"/>
      <c r="S979" s="145"/>
      <c r="U979" s="159" t="str">
        <f t="shared" si="72"/>
        <v/>
      </c>
      <c r="V979" s="68"/>
      <c r="W979" s="70" t="str">
        <f t="shared" si="73"/>
        <v>N</v>
      </c>
      <c r="X979" s="70">
        <f t="shared" si="74"/>
        <v>0</v>
      </c>
      <c r="Y979" s="70">
        <f t="shared" si="75"/>
        <v>0</v>
      </c>
      <c r="Z979" s="70">
        <f>IF(H979=0,0,IF(COUNTIF(Lists!$B$3:$B$203,H979)&gt;0,0,1))</f>
        <v>0</v>
      </c>
      <c r="AA979" s="70">
        <f>IF(L979=0,0,IF(COUNTIF(Lists!$D$3:$D$25,L979)&gt;0,0,1))</f>
        <v>0</v>
      </c>
      <c r="AB979" s="115">
        <f t="shared" si="76"/>
        <v>0</v>
      </c>
      <c r="AC979" s="115">
        <f t="shared" si="77"/>
        <v>0</v>
      </c>
    </row>
    <row r="980" spans="2:29" x14ac:dyDescent="0.35">
      <c r="B980" s="149"/>
      <c r="C980" s="181" t="str">
        <f>IF(L980=0,"",MAX($C$16:C979)+1)</f>
        <v/>
      </c>
      <c r="D980" s="122"/>
      <c r="E980" s="200"/>
      <c r="F980" s="201"/>
      <c r="G980" s="201"/>
      <c r="H980" s="201"/>
      <c r="I980" s="123"/>
      <c r="J980" s="201"/>
      <c r="K980" s="201"/>
      <c r="L980" s="201"/>
      <c r="M980" s="46"/>
      <c r="N980" s="108"/>
      <c r="O980" s="201"/>
      <c r="P980" s="207"/>
      <c r="Q980" s="201"/>
      <c r="R980" s="201"/>
      <c r="S980" s="145"/>
      <c r="U980" s="159" t="str">
        <f t="shared" si="72"/>
        <v/>
      </c>
      <c r="V980" s="68"/>
      <c r="W980" s="70" t="str">
        <f t="shared" si="73"/>
        <v>N</v>
      </c>
      <c r="X980" s="70">
        <f t="shared" si="74"/>
        <v>0</v>
      </c>
      <c r="Y980" s="70">
        <f t="shared" si="75"/>
        <v>0</v>
      </c>
      <c r="Z980" s="70">
        <f>IF(H980=0,0,IF(COUNTIF(Lists!$B$3:$B$203,H980)&gt;0,0,1))</f>
        <v>0</v>
      </c>
      <c r="AA980" s="70">
        <f>IF(L980=0,0,IF(COUNTIF(Lists!$D$3:$D$25,L980)&gt;0,0,1))</f>
        <v>0</v>
      </c>
      <c r="AB980" s="115">
        <f t="shared" si="76"/>
        <v>0</v>
      </c>
      <c r="AC980" s="115">
        <f t="shared" si="77"/>
        <v>0</v>
      </c>
    </row>
    <row r="981" spans="2:29" x14ac:dyDescent="0.35">
      <c r="B981" s="149"/>
      <c r="C981" s="181" t="str">
        <f>IF(L981=0,"",MAX($C$16:C980)+1)</f>
        <v/>
      </c>
      <c r="D981" s="122"/>
      <c r="E981" s="200"/>
      <c r="F981" s="201"/>
      <c r="G981" s="201"/>
      <c r="H981" s="201"/>
      <c r="I981" s="123"/>
      <c r="J981" s="201"/>
      <c r="K981" s="201"/>
      <c r="L981" s="201"/>
      <c r="M981" s="46"/>
      <c r="N981" s="108"/>
      <c r="O981" s="201"/>
      <c r="P981" s="207"/>
      <c r="Q981" s="201"/>
      <c r="R981" s="201"/>
      <c r="S981" s="145"/>
      <c r="U981" s="159" t="str">
        <f t="shared" si="72"/>
        <v/>
      </c>
      <c r="V981" s="68"/>
      <c r="W981" s="70" t="str">
        <f t="shared" si="73"/>
        <v>N</v>
      </c>
      <c r="X981" s="70">
        <f t="shared" si="74"/>
        <v>0</v>
      </c>
      <c r="Y981" s="70">
        <f t="shared" si="75"/>
        <v>0</v>
      </c>
      <c r="Z981" s="70">
        <f>IF(H981=0,0,IF(COUNTIF(Lists!$B$3:$B$203,H981)&gt;0,0,1))</f>
        <v>0</v>
      </c>
      <c r="AA981" s="70">
        <f>IF(L981=0,0,IF(COUNTIF(Lists!$D$3:$D$25,L981)&gt;0,0,1))</f>
        <v>0</v>
      </c>
      <c r="AB981" s="115">
        <f t="shared" si="76"/>
        <v>0</v>
      </c>
      <c r="AC981" s="115">
        <f t="shared" si="77"/>
        <v>0</v>
      </c>
    </row>
    <row r="982" spans="2:29" x14ac:dyDescent="0.35">
      <c r="B982" s="149"/>
      <c r="C982" s="181" t="str">
        <f>IF(L982=0,"",MAX($C$16:C981)+1)</f>
        <v/>
      </c>
      <c r="D982" s="122"/>
      <c r="E982" s="200"/>
      <c r="F982" s="201"/>
      <c r="G982" s="201"/>
      <c r="H982" s="201"/>
      <c r="I982" s="123"/>
      <c r="J982" s="201"/>
      <c r="K982" s="201"/>
      <c r="L982" s="201"/>
      <c r="M982" s="46"/>
      <c r="N982" s="108"/>
      <c r="O982" s="201"/>
      <c r="P982" s="207"/>
      <c r="Q982" s="201"/>
      <c r="R982" s="201"/>
      <c r="S982" s="145"/>
      <c r="U982" s="159" t="str">
        <f t="shared" si="72"/>
        <v/>
      </c>
      <c r="V982" s="68"/>
      <c r="W982" s="70" t="str">
        <f t="shared" si="73"/>
        <v>N</v>
      </c>
      <c r="X982" s="70">
        <f t="shared" si="74"/>
        <v>0</v>
      </c>
      <c r="Y982" s="70">
        <f t="shared" si="75"/>
        <v>0</v>
      </c>
      <c r="Z982" s="70">
        <f>IF(H982=0,0,IF(COUNTIF(Lists!$B$3:$B$203,H982)&gt;0,0,1))</f>
        <v>0</v>
      </c>
      <c r="AA982" s="70">
        <f>IF(L982=0,0,IF(COUNTIF(Lists!$D$3:$D$25,L982)&gt;0,0,1))</f>
        <v>0</v>
      </c>
      <c r="AB982" s="115">
        <f t="shared" si="76"/>
        <v>0</v>
      </c>
      <c r="AC982" s="115">
        <f t="shared" si="77"/>
        <v>0</v>
      </c>
    </row>
    <row r="983" spans="2:29" x14ac:dyDescent="0.35">
      <c r="B983" s="149"/>
      <c r="C983" s="181" t="str">
        <f>IF(L983=0,"",MAX($C$16:C982)+1)</f>
        <v/>
      </c>
      <c r="D983" s="122"/>
      <c r="E983" s="200"/>
      <c r="F983" s="201"/>
      <c r="G983" s="201"/>
      <c r="H983" s="201"/>
      <c r="I983" s="123"/>
      <c r="J983" s="201"/>
      <c r="K983" s="201"/>
      <c r="L983" s="201"/>
      <c r="M983" s="46"/>
      <c r="N983" s="108"/>
      <c r="O983" s="201"/>
      <c r="P983" s="207"/>
      <c r="Q983" s="201"/>
      <c r="R983" s="201"/>
      <c r="S983" s="145"/>
      <c r="U983" s="159" t="str">
        <f t="shared" si="72"/>
        <v/>
      </c>
      <c r="V983" s="68"/>
      <c r="W983" s="70" t="str">
        <f t="shared" si="73"/>
        <v>N</v>
      </c>
      <c r="X983" s="70">
        <f t="shared" si="74"/>
        <v>0</v>
      </c>
      <c r="Y983" s="70">
        <f t="shared" si="75"/>
        <v>0</v>
      </c>
      <c r="Z983" s="70">
        <f>IF(H983=0,0,IF(COUNTIF(Lists!$B$3:$B$203,H983)&gt;0,0,1))</f>
        <v>0</v>
      </c>
      <c r="AA983" s="70">
        <f>IF(L983=0,0,IF(COUNTIF(Lists!$D$3:$D$25,L983)&gt;0,0,1))</f>
        <v>0</v>
      </c>
      <c r="AB983" s="115">
        <f t="shared" si="76"/>
        <v>0</v>
      </c>
      <c r="AC983" s="115">
        <f t="shared" si="77"/>
        <v>0</v>
      </c>
    </row>
    <row r="984" spans="2:29" x14ac:dyDescent="0.35">
      <c r="B984" s="149"/>
      <c r="C984" s="181" t="str">
        <f>IF(L984=0,"",MAX($C$16:C983)+1)</f>
        <v/>
      </c>
      <c r="D984" s="122"/>
      <c r="E984" s="200"/>
      <c r="F984" s="201"/>
      <c r="G984" s="201"/>
      <c r="H984" s="201"/>
      <c r="I984" s="123"/>
      <c r="J984" s="201"/>
      <c r="K984" s="201"/>
      <c r="L984" s="201"/>
      <c r="M984" s="46"/>
      <c r="N984" s="108"/>
      <c r="O984" s="201"/>
      <c r="P984" s="207"/>
      <c r="Q984" s="201"/>
      <c r="R984" s="201"/>
      <c r="S984" s="145"/>
      <c r="U984" s="159" t="str">
        <f t="shared" si="72"/>
        <v/>
      </c>
      <c r="V984" s="68"/>
      <c r="W984" s="70" t="str">
        <f t="shared" si="73"/>
        <v>N</v>
      </c>
      <c r="X984" s="70">
        <f t="shared" si="74"/>
        <v>0</v>
      </c>
      <c r="Y984" s="70">
        <f t="shared" si="75"/>
        <v>0</v>
      </c>
      <c r="Z984" s="70">
        <f>IF(H984=0,0,IF(COUNTIF(Lists!$B$3:$B$203,H984)&gt;0,0,1))</f>
        <v>0</v>
      </c>
      <c r="AA984" s="70">
        <f>IF(L984=0,0,IF(COUNTIF(Lists!$D$3:$D$25,L984)&gt;0,0,1))</f>
        <v>0</v>
      </c>
      <c r="AB984" s="115">
        <f t="shared" si="76"/>
        <v>0</v>
      </c>
      <c r="AC984" s="115">
        <f t="shared" si="77"/>
        <v>0</v>
      </c>
    </row>
    <row r="985" spans="2:29" x14ac:dyDescent="0.35">
      <c r="B985" s="149"/>
      <c r="C985" s="181" t="str">
        <f>IF(L985=0,"",MAX($C$16:C984)+1)</f>
        <v/>
      </c>
      <c r="D985" s="122"/>
      <c r="E985" s="200"/>
      <c r="F985" s="201"/>
      <c r="G985" s="201"/>
      <c r="H985" s="201"/>
      <c r="I985" s="123"/>
      <c r="J985" s="201"/>
      <c r="K985" s="201"/>
      <c r="L985" s="201"/>
      <c r="M985" s="46"/>
      <c r="N985" s="108"/>
      <c r="O985" s="201"/>
      <c r="P985" s="207"/>
      <c r="Q985" s="201"/>
      <c r="R985" s="201"/>
      <c r="S985" s="145"/>
      <c r="U985" s="159" t="str">
        <f t="shared" si="72"/>
        <v/>
      </c>
      <c r="V985" s="68"/>
      <c r="W985" s="70" t="str">
        <f t="shared" si="73"/>
        <v>N</v>
      </c>
      <c r="X985" s="70">
        <f t="shared" si="74"/>
        <v>0</v>
      </c>
      <c r="Y985" s="70">
        <f t="shared" si="75"/>
        <v>0</v>
      </c>
      <c r="Z985" s="70">
        <f>IF(H985=0,0,IF(COUNTIF(Lists!$B$3:$B$203,H985)&gt;0,0,1))</f>
        <v>0</v>
      </c>
      <c r="AA985" s="70">
        <f>IF(L985=0,0,IF(COUNTIF(Lists!$D$3:$D$25,L985)&gt;0,0,1))</f>
        <v>0</v>
      </c>
      <c r="AB985" s="115">
        <f t="shared" si="76"/>
        <v>0</v>
      </c>
      <c r="AC985" s="115">
        <f t="shared" si="77"/>
        <v>0</v>
      </c>
    </row>
    <row r="986" spans="2:29" x14ac:dyDescent="0.35">
      <c r="B986" s="149"/>
      <c r="C986" s="181" t="str">
        <f>IF(L986=0,"",MAX($C$16:C985)+1)</f>
        <v/>
      </c>
      <c r="D986" s="122"/>
      <c r="E986" s="200"/>
      <c r="F986" s="201"/>
      <c r="G986" s="201"/>
      <c r="H986" s="201"/>
      <c r="I986" s="123"/>
      <c r="J986" s="201"/>
      <c r="K986" s="201"/>
      <c r="L986" s="201"/>
      <c r="M986" s="46"/>
      <c r="N986" s="108"/>
      <c r="O986" s="201"/>
      <c r="P986" s="207"/>
      <c r="Q986" s="201"/>
      <c r="R986" s="201"/>
      <c r="S986" s="145"/>
      <c r="U986" s="159" t="str">
        <f t="shared" si="72"/>
        <v/>
      </c>
      <c r="V986" s="68"/>
      <c r="W986" s="70" t="str">
        <f t="shared" si="73"/>
        <v>N</v>
      </c>
      <c r="X986" s="70">
        <f t="shared" si="74"/>
        <v>0</v>
      </c>
      <c r="Y986" s="70">
        <f t="shared" si="75"/>
        <v>0</v>
      </c>
      <c r="Z986" s="70">
        <f>IF(H986=0,0,IF(COUNTIF(Lists!$B$3:$B$203,H986)&gt;0,0,1))</f>
        <v>0</v>
      </c>
      <c r="AA986" s="70">
        <f>IF(L986=0,0,IF(COUNTIF(Lists!$D$3:$D$25,L986)&gt;0,0,1))</f>
        <v>0</v>
      </c>
      <c r="AB986" s="115">
        <f t="shared" si="76"/>
        <v>0</v>
      </c>
      <c r="AC986" s="115">
        <f t="shared" si="77"/>
        <v>0</v>
      </c>
    </row>
    <row r="987" spans="2:29" x14ac:dyDescent="0.35">
      <c r="B987" s="149"/>
      <c r="C987" s="181" t="str">
        <f>IF(L987=0,"",MAX($C$16:C986)+1)</f>
        <v/>
      </c>
      <c r="D987" s="122"/>
      <c r="E987" s="200"/>
      <c r="F987" s="201"/>
      <c r="G987" s="201"/>
      <c r="H987" s="201"/>
      <c r="I987" s="123"/>
      <c r="J987" s="201"/>
      <c r="K987" s="201"/>
      <c r="L987" s="201"/>
      <c r="M987" s="46"/>
      <c r="N987" s="108"/>
      <c r="O987" s="201"/>
      <c r="P987" s="207"/>
      <c r="Q987" s="201"/>
      <c r="R987" s="201"/>
      <c r="S987" s="145"/>
      <c r="U987" s="159" t="str">
        <f t="shared" si="72"/>
        <v/>
      </c>
      <c r="V987" s="68"/>
      <c r="W987" s="70" t="str">
        <f t="shared" si="73"/>
        <v>N</v>
      </c>
      <c r="X987" s="70">
        <f t="shared" si="74"/>
        <v>0</v>
      </c>
      <c r="Y987" s="70">
        <f t="shared" si="75"/>
        <v>0</v>
      </c>
      <c r="Z987" s="70">
        <f>IF(H987=0,0,IF(COUNTIF(Lists!$B$3:$B$203,H987)&gt;0,0,1))</f>
        <v>0</v>
      </c>
      <c r="AA987" s="70">
        <f>IF(L987=0,0,IF(COUNTIF(Lists!$D$3:$D$25,L987)&gt;0,0,1))</f>
        <v>0</v>
      </c>
      <c r="AB987" s="115">
        <f t="shared" si="76"/>
        <v>0</v>
      </c>
      <c r="AC987" s="115">
        <f t="shared" si="77"/>
        <v>0</v>
      </c>
    </row>
    <row r="988" spans="2:29" x14ac:dyDescent="0.35">
      <c r="B988" s="149"/>
      <c r="C988" s="181" t="str">
        <f>IF(L988=0,"",MAX($C$16:C987)+1)</f>
        <v/>
      </c>
      <c r="D988" s="122"/>
      <c r="E988" s="200"/>
      <c r="F988" s="201"/>
      <c r="G988" s="201"/>
      <c r="H988" s="201"/>
      <c r="I988" s="123"/>
      <c r="J988" s="201"/>
      <c r="K988" s="201"/>
      <c r="L988" s="201"/>
      <c r="M988" s="46"/>
      <c r="N988" s="108"/>
      <c r="O988" s="201"/>
      <c r="P988" s="207"/>
      <c r="Q988" s="201"/>
      <c r="R988" s="201"/>
      <c r="S988" s="145"/>
      <c r="U988" s="159" t="str">
        <f t="shared" si="72"/>
        <v/>
      </c>
      <c r="V988" s="68"/>
      <c r="W988" s="70" t="str">
        <f t="shared" si="73"/>
        <v>N</v>
      </c>
      <c r="X988" s="70">
        <f t="shared" si="74"/>
        <v>0</v>
      </c>
      <c r="Y988" s="70">
        <f t="shared" si="75"/>
        <v>0</v>
      </c>
      <c r="Z988" s="70">
        <f>IF(H988=0,0,IF(COUNTIF(Lists!$B$3:$B$203,H988)&gt;0,0,1))</f>
        <v>0</v>
      </c>
      <c r="AA988" s="70">
        <f>IF(L988=0,0,IF(COUNTIF(Lists!$D$3:$D$25,L988)&gt;0,0,1))</f>
        <v>0</v>
      </c>
      <c r="AB988" s="115">
        <f t="shared" si="76"/>
        <v>0</v>
      </c>
      <c r="AC988" s="115">
        <f t="shared" si="77"/>
        <v>0</v>
      </c>
    </row>
    <row r="989" spans="2:29" x14ac:dyDescent="0.35">
      <c r="B989" s="149"/>
      <c r="C989" s="181" t="str">
        <f>IF(L989=0,"",MAX($C$16:C988)+1)</f>
        <v/>
      </c>
      <c r="D989" s="122"/>
      <c r="E989" s="200"/>
      <c r="F989" s="201"/>
      <c r="G989" s="201"/>
      <c r="H989" s="201"/>
      <c r="I989" s="123"/>
      <c r="J989" s="201"/>
      <c r="K989" s="201"/>
      <c r="L989" s="201"/>
      <c r="M989" s="46"/>
      <c r="N989" s="108"/>
      <c r="O989" s="201"/>
      <c r="P989" s="207"/>
      <c r="Q989" s="201"/>
      <c r="R989" s="201"/>
      <c r="S989" s="145"/>
      <c r="U989" s="159" t="str">
        <f t="shared" si="72"/>
        <v/>
      </c>
      <c r="V989" s="68"/>
      <c r="W989" s="70" t="str">
        <f t="shared" si="73"/>
        <v>N</v>
      </c>
      <c r="X989" s="70">
        <f t="shared" si="74"/>
        <v>0</v>
      </c>
      <c r="Y989" s="70">
        <f t="shared" si="75"/>
        <v>0</v>
      </c>
      <c r="Z989" s="70">
        <f>IF(H989=0,0,IF(COUNTIF(Lists!$B$3:$B$203,H989)&gt;0,0,1))</f>
        <v>0</v>
      </c>
      <c r="AA989" s="70">
        <f>IF(L989=0,0,IF(COUNTIF(Lists!$D$3:$D$25,L989)&gt;0,0,1))</f>
        <v>0</v>
      </c>
      <c r="AB989" s="115">
        <f t="shared" si="76"/>
        <v>0</v>
      </c>
      <c r="AC989" s="115">
        <f t="shared" si="77"/>
        <v>0</v>
      </c>
    </row>
    <row r="990" spans="2:29" x14ac:dyDescent="0.35">
      <c r="B990" s="149"/>
      <c r="C990" s="181" t="str">
        <f>IF(L990=0,"",MAX($C$16:C989)+1)</f>
        <v/>
      </c>
      <c r="D990" s="122"/>
      <c r="E990" s="200"/>
      <c r="F990" s="201"/>
      <c r="G990" s="201"/>
      <c r="H990" s="201"/>
      <c r="I990" s="123"/>
      <c r="J990" s="201"/>
      <c r="K990" s="201"/>
      <c r="L990" s="201"/>
      <c r="M990" s="46"/>
      <c r="N990" s="108"/>
      <c r="O990" s="201"/>
      <c r="P990" s="207"/>
      <c r="Q990" s="201"/>
      <c r="R990" s="201"/>
      <c r="S990" s="145"/>
      <c r="U990" s="159" t="str">
        <f t="shared" si="72"/>
        <v/>
      </c>
      <c r="V990" s="68"/>
      <c r="W990" s="70" t="str">
        <f t="shared" si="73"/>
        <v>N</v>
      </c>
      <c r="X990" s="70">
        <f t="shared" si="74"/>
        <v>0</v>
      </c>
      <c r="Y990" s="70">
        <f t="shared" si="75"/>
        <v>0</v>
      </c>
      <c r="Z990" s="70">
        <f>IF(H990=0,0,IF(COUNTIF(Lists!$B$3:$B$203,H990)&gt;0,0,1))</f>
        <v>0</v>
      </c>
      <c r="AA990" s="70">
        <f>IF(L990=0,0,IF(COUNTIF(Lists!$D$3:$D$25,L990)&gt;0,0,1))</f>
        <v>0</v>
      </c>
      <c r="AB990" s="115">
        <f t="shared" si="76"/>
        <v>0</v>
      </c>
      <c r="AC990" s="115">
        <f t="shared" si="77"/>
        <v>0</v>
      </c>
    </row>
    <row r="991" spans="2:29" x14ac:dyDescent="0.35">
      <c r="B991" s="149"/>
      <c r="C991" s="181" t="str">
        <f>IF(L991=0,"",MAX($C$16:C990)+1)</f>
        <v/>
      </c>
      <c r="D991" s="122"/>
      <c r="E991" s="200"/>
      <c r="F991" s="201"/>
      <c r="G991" s="201"/>
      <c r="H991" s="201"/>
      <c r="I991" s="123"/>
      <c r="J991" s="201"/>
      <c r="K991" s="201"/>
      <c r="L991" s="201"/>
      <c r="M991" s="46"/>
      <c r="N991" s="108"/>
      <c r="O991" s="201"/>
      <c r="P991" s="207"/>
      <c r="Q991" s="201"/>
      <c r="R991" s="201"/>
      <c r="S991" s="145"/>
      <c r="U991" s="159" t="str">
        <f t="shared" si="72"/>
        <v/>
      </c>
      <c r="V991" s="68"/>
      <c r="W991" s="70" t="str">
        <f t="shared" si="73"/>
        <v>N</v>
      </c>
      <c r="X991" s="70">
        <f t="shared" si="74"/>
        <v>0</v>
      </c>
      <c r="Y991" s="70">
        <f t="shared" si="75"/>
        <v>0</v>
      </c>
      <c r="Z991" s="70">
        <f>IF(H991=0,0,IF(COUNTIF(Lists!$B$3:$B$203,H991)&gt;0,0,1))</f>
        <v>0</v>
      </c>
      <c r="AA991" s="70">
        <f>IF(L991=0,0,IF(COUNTIF(Lists!$D$3:$D$25,L991)&gt;0,0,1))</f>
        <v>0</v>
      </c>
      <c r="AB991" s="115">
        <f t="shared" si="76"/>
        <v>0</v>
      </c>
      <c r="AC991" s="115">
        <f t="shared" si="77"/>
        <v>0</v>
      </c>
    </row>
    <row r="992" spans="2:29" x14ac:dyDescent="0.35">
      <c r="B992" s="149"/>
      <c r="C992" s="181" t="str">
        <f>IF(L992=0,"",MAX($C$16:C991)+1)</f>
        <v/>
      </c>
      <c r="D992" s="122"/>
      <c r="E992" s="200"/>
      <c r="F992" s="201"/>
      <c r="G992" s="201"/>
      <c r="H992" s="201"/>
      <c r="I992" s="123"/>
      <c r="J992" s="201"/>
      <c r="K992" s="201"/>
      <c r="L992" s="201"/>
      <c r="M992" s="46"/>
      <c r="N992" s="108"/>
      <c r="O992" s="201"/>
      <c r="P992" s="207"/>
      <c r="Q992" s="201"/>
      <c r="R992" s="201"/>
      <c r="S992" s="145"/>
      <c r="U992" s="159" t="str">
        <f t="shared" si="72"/>
        <v/>
      </c>
      <c r="V992" s="68"/>
      <c r="W992" s="70" t="str">
        <f t="shared" si="73"/>
        <v>N</v>
      </c>
      <c r="X992" s="70">
        <f t="shared" si="74"/>
        <v>0</v>
      </c>
      <c r="Y992" s="70">
        <f t="shared" si="75"/>
        <v>0</v>
      </c>
      <c r="Z992" s="70">
        <f>IF(H992=0,0,IF(COUNTIF(Lists!$B$3:$B$203,H992)&gt;0,0,1))</f>
        <v>0</v>
      </c>
      <c r="AA992" s="70">
        <f>IF(L992=0,0,IF(COUNTIF(Lists!$D$3:$D$25,L992)&gt;0,0,1))</f>
        <v>0</v>
      </c>
      <c r="AB992" s="115">
        <f t="shared" si="76"/>
        <v>0</v>
      </c>
      <c r="AC992" s="115">
        <f t="shared" si="77"/>
        <v>0</v>
      </c>
    </row>
    <row r="993" spans="2:29" x14ac:dyDescent="0.35">
      <c r="B993" s="149"/>
      <c r="C993" s="181" t="str">
        <f>IF(L993=0,"",MAX($C$16:C992)+1)</f>
        <v/>
      </c>
      <c r="D993" s="122"/>
      <c r="E993" s="200"/>
      <c r="F993" s="201"/>
      <c r="G993" s="201"/>
      <c r="H993" s="201"/>
      <c r="I993" s="123"/>
      <c r="J993" s="201"/>
      <c r="K993" s="201"/>
      <c r="L993" s="201"/>
      <c r="M993" s="46"/>
      <c r="N993" s="108"/>
      <c r="O993" s="201"/>
      <c r="P993" s="207"/>
      <c r="Q993" s="201"/>
      <c r="R993" s="201"/>
      <c r="S993" s="145"/>
      <c r="U993" s="159" t="str">
        <f t="shared" si="72"/>
        <v/>
      </c>
      <c r="V993" s="68"/>
      <c r="W993" s="70" t="str">
        <f t="shared" si="73"/>
        <v>N</v>
      </c>
      <c r="X993" s="70">
        <f t="shared" si="74"/>
        <v>0</v>
      </c>
      <c r="Y993" s="70">
        <f t="shared" si="75"/>
        <v>0</v>
      </c>
      <c r="Z993" s="70">
        <f>IF(H993=0,0,IF(COUNTIF(Lists!$B$3:$B$203,H993)&gt;0,0,1))</f>
        <v>0</v>
      </c>
      <c r="AA993" s="70">
        <f>IF(L993=0,0,IF(COUNTIF(Lists!$D$3:$D$25,L993)&gt;0,0,1))</f>
        <v>0</v>
      </c>
      <c r="AB993" s="115">
        <f t="shared" si="76"/>
        <v>0</v>
      </c>
      <c r="AC993" s="115">
        <f t="shared" si="77"/>
        <v>0</v>
      </c>
    </row>
    <row r="994" spans="2:29" x14ac:dyDescent="0.35">
      <c r="B994" s="149"/>
      <c r="C994" s="181" t="str">
        <f>IF(L994=0,"",MAX($C$16:C993)+1)</f>
        <v/>
      </c>
      <c r="D994" s="122"/>
      <c r="E994" s="200"/>
      <c r="F994" s="201"/>
      <c r="G994" s="201"/>
      <c r="H994" s="201"/>
      <c r="I994" s="123"/>
      <c r="J994" s="201"/>
      <c r="K994" s="201"/>
      <c r="L994" s="201"/>
      <c r="M994" s="46"/>
      <c r="N994" s="108"/>
      <c r="O994" s="201"/>
      <c r="P994" s="207"/>
      <c r="Q994" s="201"/>
      <c r="R994" s="201"/>
      <c r="S994" s="145"/>
      <c r="U994" s="159" t="str">
        <f t="shared" si="72"/>
        <v/>
      </c>
      <c r="V994" s="68"/>
      <c r="W994" s="70" t="str">
        <f t="shared" si="73"/>
        <v>N</v>
      </c>
      <c r="X994" s="70">
        <f t="shared" si="74"/>
        <v>0</v>
      </c>
      <c r="Y994" s="70">
        <f t="shared" si="75"/>
        <v>0</v>
      </c>
      <c r="Z994" s="70">
        <f>IF(H994=0,0,IF(COUNTIF(Lists!$B$3:$B$203,H994)&gt;0,0,1))</f>
        <v>0</v>
      </c>
      <c r="AA994" s="70">
        <f>IF(L994=0,0,IF(COUNTIF(Lists!$D$3:$D$25,L994)&gt;0,0,1))</f>
        <v>0</v>
      </c>
      <c r="AB994" s="115">
        <f t="shared" si="76"/>
        <v>0</v>
      </c>
      <c r="AC994" s="115">
        <f t="shared" si="77"/>
        <v>0</v>
      </c>
    </row>
    <row r="995" spans="2:29" x14ac:dyDescent="0.35">
      <c r="B995" s="149"/>
      <c r="C995" s="181" t="str">
        <f>IF(L995=0,"",MAX($C$16:C994)+1)</f>
        <v/>
      </c>
      <c r="D995" s="122"/>
      <c r="E995" s="200"/>
      <c r="F995" s="201"/>
      <c r="G995" s="201"/>
      <c r="H995" s="201"/>
      <c r="I995" s="123"/>
      <c r="J995" s="201"/>
      <c r="K995" s="201"/>
      <c r="L995" s="201"/>
      <c r="M995" s="46"/>
      <c r="N995" s="108"/>
      <c r="O995" s="201"/>
      <c r="P995" s="207"/>
      <c r="Q995" s="201"/>
      <c r="R995" s="201"/>
      <c r="S995" s="145"/>
      <c r="U995" s="159" t="str">
        <f t="shared" si="72"/>
        <v/>
      </c>
      <c r="V995" s="68"/>
      <c r="W995" s="70" t="str">
        <f t="shared" si="73"/>
        <v>N</v>
      </c>
      <c r="X995" s="70">
        <f t="shared" si="74"/>
        <v>0</v>
      </c>
      <c r="Y995" s="70">
        <f t="shared" si="75"/>
        <v>0</v>
      </c>
      <c r="Z995" s="70">
        <f>IF(H995=0,0,IF(COUNTIF(Lists!$B$3:$B$203,H995)&gt;0,0,1))</f>
        <v>0</v>
      </c>
      <c r="AA995" s="70">
        <f>IF(L995=0,0,IF(COUNTIF(Lists!$D$3:$D$25,L995)&gt;0,0,1))</f>
        <v>0</v>
      </c>
      <c r="AB995" s="115">
        <f t="shared" si="76"/>
        <v>0</v>
      </c>
      <c r="AC995" s="115">
        <f t="shared" si="77"/>
        <v>0</v>
      </c>
    </row>
    <row r="996" spans="2:29" x14ac:dyDescent="0.35">
      <c r="B996" s="149"/>
      <c r="C996" s="181" t="str">
        <f>IF(L996=0,"",MAX($C$16:C995)+1)</f>
        <v/>
      </c>
      <c r="D996" s="122"/>
      <c r="E996" s="200"/>
      <c r="F996" s="201"/>
      <c r="G996" s="201"/>
      <c r="H996" s="201"/>
      <c r="I996" s="123"/>
      <c r="J996" s="201"/>
      <c r="K996" s="201"/>
      <c r="L996" s="201"/>
      <c r="M996" s="46"/>
      <c r="N996" s="108"/>
      <c r="O996" s="201"/>
      <c r="P996" s="207"/>
      <c r="Q996" s="201"/>
      <c r="R996" s="201"/>
      <c r="S996" s="145"/>
      <c r="U996" s="159" t="str">
        <f t="shared" si="72"/>
        <v/>
      </c>
      <c r="V996" s="68"/>
      <c r="W996" s="70" t="str">
        <f t="shared" si="73"/>
        <v>N</v>
      </c>
      <c r="X996" s="70">
        <f t="shared" si="74"/>
        <v>0</v>
      </c>
      <c r="Y996" s="70">
        <f t="shared" si="75"/>
        <v>0</v>
      </c>
      <c r="Z996" s="70">
        <f>IF(H996=0,0,IF(COUNTIF(Lists!$B$3:$B$203,H996)&gt;0,0,1))</f>
        <v>0</v>
      </c>
      <c r="AA996" s="70">
        <f>IF(L996=0,0,IF(COUNTIF(Lists!$D$3:$D$25,L996)&gt;0,0,1))</f>
        <v>0</v>
      </c>
      <c r="AB996" s="115">
        <f t="shared" si="76"/>
        <v>0</v>
      </c>
      <c r="AC996" s="115">
        <f t="shared" si="77"/>
        <v>0</v>
      </c>
    </row>
    <row r="997" spans="2:29" x14ac:dyDescent="0.35">
      <c r="B997" s="149"/>
      <c r="C997" s="181" t="str">
        <f>IF(L997=0,"",MAX($C$16:C996)+1)</f>
        <v/>
      </c>
      <c r="D997" s="122"/>
      <c r="E997" s="200"/>
      <c r="F997" s="201"/>
      <c r="G997" s="201"/>
      <c r="H997" s="201"/>
      <c r="I997" s="123"/>
      <c r="J997" s="201"/>
      <c r="K997" s="201"/>
      <c r="L997" s="201"/>
      <c r="M997" s="46"/>
      <c r="N997" s="108"/>
      <c r="O997" s="201"/>
      <c r="P997" s="207"/>
      <c r="Q997" s="201"/>
      <c r="R997" s="201"/>
      <c r="S997" s="145"/>
      <c r="U997" s="159" t="str">
        <f t="shared" si="72"/>
        <v/>
      </c>
      <c r="V997" s="68"/>
      <c r="W997" s="70" t="str">
        <f t="shared" si="73"/>
        <v>N</v>
      </c>
      <c r="X997" s="70">
        <f t="shared" si="74"/>
        <v>0</v>
      </c>
      <c r="Y997" s="70">
        <f t="shared" si="75"/>
        <v>0</v>
      </c>
      <c r="Z997" s="70">
        <f>IF(H997=0,0,IF(COUNTIF(Lists!$B$3:$B$203,H997)&gt;0,0,1))</f>
        <v>0</v>
      </c>
      <c r="AA997" s="70">
        <f>IF(L997=0,0,IF(COUNTIF(Lists!$D$3:$D$25,L997)&gt;0,0,1))</f>
        <v>0</v>
      </c>
      <c r="AB997" s="115">
        <f t="shared" si="76"/>
        <v>0</v>
      </c>
      <c r="AC997" s="115">
        <f t="shared" si="77"/>
        <v>0</v>
      </c>
    </row>
    <row r="998" spans="2:29" x14ac:dyDescent="0.35">
      <c r="B998" s="149"/>
      <c r="C998" s="181" t="str">
        <f>IF(L998=0,"",MAX($C$16:C997)+1)</f>
        <v/>
      </c>
      <c r="D998" s="122"/>
      <c r="E998" s="200"/>
      <c r="F998" s="201"/>
      <c r="G998" s="201"/>
      <c r="H998" s="201"/>
      <c r="I998" s="123"/>
      <c r="J998" s="201"/>
      <c r="K998" s="201"/>
      <c r="L998" s="201"/>
      <c r="M998" s="46"/>
      <c r="N998" s="108"/>
      <c r="O998" s="201"/>
      <c r="P998" s="207"/>
      <c r="Q998" s="201"/>
      <c r="R998" s="201"/>
      <c r="S998" s="145"/>
      <c r="U998" s="159" t="str">
        <f t="shared" si="72"/>
        <v/>
      </c>
      <c r="V998" s="68"/>
      <c r="W998" s="70" t="str">
        <f t="shared" si="73"/>
        <v>N</v>
      </c>
      <c r="X998" s="70">
        <f t="shared" si="74"/>
        <v>0</v>
      </c>
      <c r="Y998" s="70">
        <f t="shared" si="75"/>
        <v>0</v>
      </c>
      <c r="Z998" s="70">
        <f>IF(H998=0,0,IF(COUNTIF(Lists!$B$3:$B$203,H998)&gt;0,0,1))</f>
        <v>0</v>
      </c>
      <c r="AA998" s="70">
        <f>IF(L998=0,0,IF(COUNTIF(Lists!$D$3:$D$25,L998)&gt;0,0,1))</f>
        <v>0</v>
      </c>
      <c r="AB998" s="115">
        <f t="shared" si="76"/>
        <v>0</v>
      </c>
      <c r="AC998" s="115">
        <f t="shared" si="77"/>
        <v>0</v>
      </c>
    </row>
    <row r="999" spans="2:29" x14ac:dyDescent="0.35">
      <c r="B999" s="149"/>
      <c r="C999" s="181" t="str">
        <f>IF(L999=0,"",MAX($C$16:C998)+1)</f>
        <v/>
      </c>
      <c r="D999" s="122"/>
      <c r="E999" s="200"/>
      <c r="F999" s="201"/>
      <c r="G999" s="201"/>
      <c r="H999" s="201"/>
      <c r="I999" s="123"/>
      <c r="J999" s="201"/>
      <c r="K999" s="201"/>
      <c r="L999" s="201"/>
      <c r="M999" s="46"/>
      <c r="N999" s="108"/>
      <c r="O999" s="201"/>
      <c r="P999" s="207"/>
      <c r="Q999" s="201"/>
      <c r="R999" s="201"/>
      <c r="S999" s="145"/>
      <c r="U999" s="159" t="str">
        <f t="shared" si="72"/>
        <v/>
      </c>
      <c r="V999" s="68"/>
      <c r="W999" s="70" t="str">
        <f t="shared" si="73"/>
        <v>N</v>
      </c>
      <c r="X999" s="70">
        <f t="shared" si="74"/>
        <v>0</v>
      </c>
      <c r="Y999" s="70">
        <f t="shared" si="75"/>
        <v>0</v>
      </c>
      <c r="Z999" s="70">
        <f>IF(H999=0,0,IF(COUNTIF(Lists!$B$3:$B$203,H999)&gt;0,0,1))</f>
        <v>0</v>
      </c>
      <c r="AA999" s="70">
        <f>IF(L999=0,0,IF(COUNTIF(Lists!$D$3:$D$25,L999)&gt;0,0,1))</f>
        <v>0</v>
      </c>
      <c r="AB999" s="115">
        <f t="shared" si="76"/>
        <v>0</v>
      </c>
      <c r="AC999" s="115">
        <f t="shared" si="77"/>
        <v>0</v>
      </c>
    </row>
    <row r="1000" spans="2:29" x14ac:dyDescent="0.35">
      <c r="B1000" s="149"/>
      <c r="C1000" s="181" t="str">
        <f>IF(L1000=0,"",MAX($C$16:C999)+1)</f>
        <v/>
      </c>
      <c r="D1000" s="122"/>
      <c r="E1000" s="200"/>
      <c r="F1000" s="201"/>
      <c r="G1000" s="201"/>
      <c r="H1000" s="201"/>
      <c r="I1000" s="123"/>
      <c r="J1000" s="201"/>
      <c r="K1000" s="201"/>
      <c r="L1000" s="201"/>
      <c r="M1000" s="46"/>
      <c r="N1000" s="108"/>
      <c r="O1000" s="201"/>
      <c r="P1000" s="207"/>
      <c r="Q1000" s="201"/>
      <c r="R1000" s="201"/>
      <c r="S1000" s="145"/>
      <c r="U1000" s="159" t="str">
        <f t="shared" si="72"/>
        <v/>
      </c>
      <c r="V1000" s="68"/>
      <c r="W1000" s="70" t="str">
        <f t="shared" si="73"/>
        <v>N</v>
      </c>
      <c r="X1000" s="70">
        <f t="shared" si="74"/>
        <v>0</v>
      </c>
      <c r="Y1000" s="70">
        <f t="shared" si="75"/>
        <v>0</v>
      </c>
      <c r="Z1000" s="70">
        <f>IF(H1000=0,0,IF(COUNTIF(Lists!$B$3:$B$203,H1000)&gt;0,0,1))</f>
        <v>0</v>
      </c>
      <c r="AA1000" s="70">
        <f>IF(L1000=0,0,IF(COUNTIF(Lists!$D$3:$D$25,L1000)&gt;0,0,1))</f>
        <v>0</v>
      </c>
      <c r="AB1000" s="115">
        <f t="shared" si="76"/>
        <v>0</v>
      </c>
      <c r="AC1000" s="115">
        <f t="shared" si="77"/>
        <v>0</v>
      </c>
    </row>
    <row r="1001" spans="2:29" s="68" customFormat="1" x14ac:dyDescent="0.35">
      <c r="B1001" s="158"/>
      <c r="C1001" s="181" t="str">
        <f>IF(L1001=0,"",MAX($C$16:C1000)+1)</f>
        <v/>
      </c>
      <c r="D1001" s="122"/>
      <c r="E1001" s="200"/>
      <c r="F1001" s="201"/>
      <c r="G1001" s="201"/>
      <c r="H1001" s="201"/>
      <c r="I1001" s="123"/>
      <c r="J1001" s="201"/>
      <c r="K1001" s="201"/>
      <c r="L1001" s="201"/>
      <c r="M1001" s="46"/>
      <c r="N1001" s="108"/>
      <c r="O1001" s="201"/>
      <c r="P1001" s="207"/>
      <c r="Q1001" s="201"/>
      <c r="R1001" s="201"/>
      <c r="S1001" s="145"/>
      <c r="U1001" s="159" t="str">
        <f t="shared" si="47"/>
        <v/>
      </c>
      <c r="W1001" s="70" t="str">
        <f t="shared" si="42"/>
        <v>N</v>
      </c>
      <c r="X1001" s="70">
        <f t="shared" si="43"/>
        <v>0</v>
      </c>
      <c r="Y1001" s="70">
        <f t="shared" si="44"/>
        <v>0</v>
      </c>
      <c r="Z1001" s="70">
        <f>IF(H1001=0,0,IF(COUNTIF(Lists!$B$3:$B$203,H1001)&gt;0,0,1))</f>
        <v>0</v>
      </c>
      <c r="AA1001" s="70">
        <f>IF(L1001=0,0,IF(COUNTIF(Lists!$D$3:$D$25,L1001)&gt;0,0,1))</f>
        <v>0</v>
      </c>
      <c r="AB1001" s="115">
        <f t="shared" si="45"/>
        <v>0</v>
      </c>
      <c r="AC1001" s="115">
        <f t="shared" si="46"/>
        <v>0</v>
      </c>
    </row>
    <row r="1002" spans="2:29" s="68" customFormat="1" x14ac:dyDescent="0.35">
      <c r="B1002" s="158"/>
      <c r="C1002" s="181" t="str">
        <f>IF(L1002=0,"",MAX($C$16:C1001)+1)</f>
        <v/>
      </c>
      <c r="D1002" s="122"/>
      <c r="E1002" s="200"/>
      <c r="F1002" s="201"/>
      <c r="G1002" s="201"/>
      <c r="H1002" s="201"/>
      <c r="I1002" s="123"/>
      <c r="J1002" s="201"/>
      <c r="K1002" s="201"/>
      <c r="L1002" s="201"/>
      <c r="M1002" s="46"/>
      <c r="N1002" s="108"/>
      <c r="O1002" s="201"/>
      <c r="P1002" s="207"/>
      <c r="Q1002" s="201"/>
      <c r="R1002" s="201"/>
      <c r="S1002" s="145"/>
      <c r="U1002" s="159" t="str">
        <f t="shared" si="47"/>
        <v/>
      </c>
      <c r="W1002" s="70" t="str">
        <f t="shared" si="42"/>
        <v>N</v>
      </c>
      <c r="X1002" s="70">
        <f t="shared" si="43"/>
        <v>0</v>
      </c>
      <c r="Y1002" s="70">
        <f t="shared" si="44"/>
        <v>0</v>
      </c>
      <c r="Z1002" s="70">
        <f>IF(H1002=0,0,IF(COUNTIF(Lists!$B$3:$B$203,H1002)&gt;0,0,1))</f>
        <v>0</v>
      </c>
      <c r="AA1002" s="70">
        <f>IF(L1002=0,0,IF(COUNTIF(Lists!$D$3:$D$25,L1002)&gt;0,0,1))</f>
        <v>0</v>
      </c>
      <c r="AB1002" s="115">
        <f t="shared" si="45"/>
        <v>0</v>
      </c>
      <c r="AC1002" s="115">
        <f t="shared" si="46"/>
        <v>0</v>
      </c>
    </row>
    <row r="1003" spans="2:29" s="68" customFormat="1" x14ac:dyDescent="0.35">
      <c r="B1003" s="158"/>
      <c r="C1003" s="181" t="str">
        <f>IF(L1003=0,"",MAX($C$16:C1002)+1)</f>
        <v/>
      </c>
      <c r="D1003" s="122"/>
      <c r="E1003" s="200"/>
      <c r="F1003" s="201"/>
      <c r="G1003" s="201"/>
      <c r="H1003" s="201"/>
      <c r="I1003" s="123"/>
      <c r="J1003" s="201"/>
      <c r="K1003" s="201"/>
      <c r="L1003" s="201"/>
      <c r="M1003" s="46"/>
      <c r="N1003" s="108"/>
      <c r="O1003" s="201"/>
      <c r="P1003" s="207"/>
      <c r="Q1003" s="201"/>
      <c r="R1003" s="201"/>
      <c r="S1003" s="145"/>
      <c r="U1003" s="159" t="str">
        <f t="shared" si="47"/>
        <v/>
      </c>
      <c r="W1003" s="70" t="str">
        <f t="shared" si="42"/>
        <v>N</v>
      </c>
      <c r="X1003" s="70">
        <f t="shared" si="43"/>
        <v>0</v>
      </c>
      <c r="Y1003" s="70">
        <f t="shared" si="44"/>
        <v>0</v>
      </c>
      <c r="Z1003" s="70">
        <f>IF(H1003=0,0,IF(COUNTIF(Lists!$B$3:$B$203,H1003)&gt;0,0,1))</f>
        <v>0</v>
      </c>
      <c r="AA1003" s="70">
        <f>IF(L1003=0,0,IF(COUNTIF(Lists!$D$3:$D$25,L1003)&gt;0,0,1))</f>
        <v>0</v>
      </c>
      <c r="AB1003" s="115">
        <f t="shared" si="45"/>
        <v>0</v>
      </c>
      <c r="AC1003" s="115">
        <f t="shared" si="46"/>
        <v>0</v>
      </c>
    </row>
    <row r="1004" spans="2:29" s="68" customFormat="1" x14ac:dyDescent="0.35">
      <c r="B1004" s="158"/>
      <c r="C1004" s="181" t="str">
        <f>IF(L1004=0,"",MAX($C$16:C1003)+1)</f>
        <v/>
      </c>
      <c r="D1004" s="122"/>
      <c r="E1004" s="200"/>
      <c r="F1004" s="201"/>
      <c r="G1004" s="201"/>
      <c r="H1004" s="201"/>
      <c r="I1004" s="123"/>
      <c r="J1004" s="201"/>
      <c r="K1004" s="201"/>
      <c r="L1004" s="201"/>
      <c r="M1004" s="46"/>
      <c r="N1004" s="108"/>
      <c r="O1004" s="201"/>
      <c r="P1004" s="207"/>
      <c r="Q1004" s="201"/>
      <c r="R1004" s="201"/>
      <c r="S1004" s="145"/>
      <c r="U1004" s="159" t="str">
        <f t="shared" si="47"/>
        <v/>
      </c>
      <c r="W1004" s="70" t="str">
        <f t="shared" si="42"/>
        <v>N</v>
      </c>
      <c r="X1004" s="70">
        <f t="shared" si="43"/>
        <v>0</v>
      </c>
      <c r="Y1004" s="70">
        <f t="shared" si="44"/>
        <v>0</v>
      </c>
      <c r="Z1004" s="70">
        <f>IF(H1004=0,0,IF(COUNTIF(Lists!$B$3:$B$203,H1004)&gt;0,0,1))</f>
        <v>0</v>
      </c>
      <c r="AA1004" s="70">
        <f>IF(L1004=0,0,IF(COUNTIF(Lists!$D$3:$D$25,L1004)&gt;0,0,1))</f>
        <v>0</v>
      </c>
      <c r="AB1004" s="115">
        <f t="shared" si="45"/>
        <v>0</v>
      </c>
      <c r="AC1004" s="115">
        <f t="shared" si="46"/>
        <v>0</v>
      </c>
    </row>
    <row r="1005" spans="2:29" s="68" customFormat="1" x14ac:dyDescent="0.35">
      <c r="B1005" s="158"/>
      <c r="C1005" s="181" t="str">
        <f>IF(L1005=0,"",MAX($C$16:C1004)+1)</f>
        <v/>
      </c>
      <c r="D1005" s="122"/>
      <c r="E1005" s="200"/>
      <c r="F1005" s="201"/>
      <c r="G1005" s="201"/>
      <c r="H1005" s="201"/>
      <c r="I1005" s="123"/>
      <c r="J1005" s="201"/>
      <c r="K1005" s="201"/>
      <c r="L1005" s="201"/>
      <c r="M1005" s="46"/>
      <c r="N1005" s="108"/>
      <c r="O1005" s="201"/>
      <c r="P1005" s="207"/>
      <c r="Q1005" s="201"/>
      <c r="R1005" s="201"/>
      <c r="S1005" s="145"/>
      <c r="U1005" s="159" t="str">
        <f t="shared" si="47"/>
        <v/>
      </c>
      <c r="W1005" s="70" t="str">
        <f t="shared" si="42"/>
        <v>N</v>
      </c>
      <c r="X1005" s="70">
        <f t="shared" si="43"/>
        <v>0</v>
      </c>
      <c r="Y1005" s="70">
        <f t="shared" si="44"/>
        <v>0</v>
      </c>
      <c r="Z1005" s="70">
        <f>IF(H1005=0,0,IF(COUNTIF(Lists!$B$3:$B$203,H1005)&gt;0,0,1))</f>
        <v>0</v>
      </c>
      <c r="AA1005" s="70">
        <f>IF(L1005=0,0,IF(COUNTIF(Lists!$D$3:$D$25,L1005)&gt;0,0,1))</f>
        <v>0</v>
      </c>
      <c r="AB1005" s="115">
        <f t="shared" si="45"/>
        <v>0</v>
      </c>
      <c r="AC1005" s="115">
        <f t="shared" si="46"/>
        <v>0</v>
      </c>
    </row>
    <row r="1006" spans="2:29" s="68" customFormat="1" x14ac:dyDescent="0.35">
      <c r="B1006" s="158"/>
      <c r="C1006" s="181" t="str">
        <f>IF(L1006=0,"",MAX($C$16:C1005)+1)</f>
        <v/>
      </c>
      <c r="D1006" s="122"/>
      <c r="E1006" s="200"/>
      <c r="F1006" s="201"/>
      <c r="G1006" s="201"/>
      <c r="H1006" s="201"/>
      <c r="I1006" s="123"/>
      <c r="J1006" s="201"/>
      <c r="K1006" s="201"/>
      <c r="L1006" s="201"/>
      <c r="M1006" s="46"/>
      <c r="N1006" s="108"/>
      <c r="O1006" s="201"/>
      <c r="P1006" s="207"/>
      <c r="Q1006" s="201"/>
      <c r="R1006" s="201"/>
      <c r="S1006" s="145"/>
      <c r="U1006" s="159" t="str">
        <f t="shared" si="47"/>
        <v/>
      </c>
      <c r="W1006" s="70" t="str">
        <f t="shared" si="42"/>
        <v>N</v>
      </c>
      <c r="X1006" s="70">
        <f t="shared" si="43"/>
        <v>0</v>
      </c>
      <c r="Y1006" s="70">
        <f t="shared" si="44"/>
        <v>0</v>
      </c>
      <c r="Z1006" s="70">
        <f>IF(H1006=0,0,IF(COUNTIF(Lists!$B$3:$B$203,H1006)&gt;0,0,1))</f>
        <v>0</v>
      </c>
      <c r="AA1006" s="70">
        <f>IF(L1006=0,0,IF(COUNTIF(Lists!$D$3:$D$25,L1006)&gt;0,0,1))</f>
        <v>0</v>
      </c>
      <c r="AB1006" s="115">
        <f t="shared" si="45"/>
        <v>0</v>
      </c>
      <c r="AC1006" s="115">
        <f t="shared" si="46"/>
        <v>0</v>
      </c>
    </row>
    <row r="1007" spans="2:29" s="68" customFormat="1" x14ac:dyDescent="0.35">
      <c r="B1007" s="158"/>
      <c r="C1007" s="181" t="str">
        <f>IF(L1007=0,"",MAX($C$16:C1006)+1)</f>
        <v/>
      </c>
      <c r="D1007" s="122"/>
      <c r="E1007" s="200"/>
      <c r="F1007" s="201"/>
      <c r="G1007" s="201"/>
      <c r="H1007" s="201"/>
      <c r="I1007" s="123"/>
      <c r="J1007" s="201"/>
      <c r="K1007" s="201"/>
      <c r="L1007" s="201"/>
      <c r="M1007" s="46"/>
      <c r="N1007" s="108"/>
      <c r="O1007" s="201"/>
      <c r="P1007" s="207"/>
      <c r="Q1007" s="201"/>
      <c r="R1007" s="201"/>
      <c r="S1007" s="145"/>
      <c r="U1007" s="159" t="str">
        <f t="shared" si="47"/>
        <v/>
      </c>
      <c r="W1007" s="70" t="str">
        <f t="shared" si="42"/>
        <v>N</v>
      </c>
      <c r="X1007" s="70">
        <f t="shared" si="43"/>
        <v>0</v>
      </c>
      <c r="Y1007" s="70">
        <f t="shared" si="44"/>
        <v>0</v>
      </c>
      <c r="Z1007" s="70">
        <f>IF(H1007=0,0,IF(COUNTIF(Lists!$B$3:$B$203,H1007)&gt;0,0,1))</f>
        <v>0</v>
      </c>
      <c r="AA1007" s="70">
        <f>IF(L1007=0,0,IF(COUNTIF(Lists!$D$3:$D$25,L1007)&gt;0,0,1))</f>
        <v>0</v>
      </c>
      <c r="AB1007" s="115">
        <f t="shared" si="45"/>
        <v>0</v>
      </c>
      <c r="AC1007" s="115">
        <f t="shared" si="46"/>
        <v>0</v>
      </c>
    </row>
    <row r="1008" spans="2:29" s="68" customFormat="1" x14ac:dyDescent="0.35">
      <c r="B1008" s="158"/>
      <c r="C1008" s="181" t="str">
        <f>IF(L1008=0,"",MAX($C$16:C1007)+1)</f>
        <v/>
      </c>
      <c r="D1008" s="122"/>
      <c r="E1008" s="200"/>
      <c r="F1008" s="201"/>
      <c r="G1008" s="201"/>
      <c r="H1008" s="201"/>
      <c r="I1008" s="123"/>
      <c r="J1008" s="201"/>
      <c r="K1008" s="201"/>
      <c r="L1008" s="201"/>
      <c r="M1008" s="46"/>
      <c r="N1008" s="108"/>
      <c r="O1008" s="201"/>
      <c r="P1008" s="207"/>
      <c r="Q1008" s="201"/>
      <c r="R1008" s="201"/>
      <c r="S1008" s="145"/>
      <c r="U1008" s="159" t="str">
        <f t="shared" si="47"/>
        <v/>
      </c>
      <c r="W1008" s="70" t="str">
        <f t="shared" si="42"/>
        <v>N</v>
      </c>
      <c r="X1008" s="70">
        <f t="shared" si="43"/>
        <v>0</v>
      </c>
      <c r="Y1008" s="70">
        <f t="shared" si="44"/>
        <v>0</v>
      </c>
      <c r="Z1008" s="70">
        <f>IF(H1008=0,0,IF(COUNTIF(Lists!$B$3:$B$203,H1008)&gt;0,0,1))</f>
        <v>0</v>
      </c>
      <c r="AA1008" s="70">
        <f>IF(L1008=0,0,IF(COUNTIF(Lists!$D$3:$D$25,L1008)&gt;0,0,1))</f>
        <v>0</v>
      </c>
      <c r="AB1008" s="115">
        <f t="shared" si="45"/>
        <v>0</v>
      </c>
      <c r="AC1008" s="115">
        <f t="shared" si="46"/>
        <v>0</v>
      </c>
    </row>
    <row r="1009" spans="2:29" s="68" customFormat="1" x14ac:dyDescent="0.35">
      <c r="B1009" s="158"/>
      <c r="C1009" s="181" t="str">
        <f>IF(L1009=0,"",MAX($C$16:C1008)+1)</f>
        <v/>
      </c>
      <c r="D1009" s="122"/>
      <c r="E1009" s="200"/>
      <c r="F1009" s="201"/>
      <c r="G1009" s="201"/>
      <c r="H1009" s="201"/>
      <c r="I1009" s="123"/>
      <c r="J1009" s="201"/>
      <c r="K1009" s="201"/>
      <c r="L1009" s="201"/>
      <c r="M1009" s="46"/>
      <c r="N1009" s="108"/>
      <c r="O1009" s="201"/>
      <c r="P1009" s="207"/>
      <c r="Q1009" s="201"/>
      <c r="R1009" s="201"/>
      <c r="S1009" s="145"/>
      <c r="U1009" s="159" t="str">
        <f t="shared" si="47"/>
        <v/>
      </c>
      <c r="W1009" s="70" t="str">
        <f t="shared" si="42"/>
        <v>N</v>
      </c>
      <c r="X1009" s="70">
        <f t="shared" si="43"/>
        <v>0</v>
      </c>
      <c r="Y1009" s="70">
        <f t="shared" si="44"/>
        <v>0</v>
      </c>
      <c r="Z1009" s="70">
        <f>IF(H1009=0,0,IF(COUNTIF(Lists!$B$3:$B$203,H1009)&gt;0,0,1))</f>
        <v>0</v>
      </c>
      <c r="AA1009" s="70">
        <f>IF(L1009=0,0,IF(COUNTIF(Lists!$D$3:$D$25,L1009)&gt;0,0,1))</f>
        <v>0</v>
      </c>
      <c r="AB1009" s="115">
        <f t="shared" si="45"/>
        <v>0</v>
      </c>
      <c r="AC1009" s="115">
        <f t="shared" si="46"/>
        <v>0</v>
      </c>
    </row>
    <row r="1010" spans="2:29" s="68" customFormat="1" x14ac:dyDescent="0.35">
      <c r="B1010" s="158"/>
      <c r="C1010" s="181" t="str">
        <f>IF(L1010=0,"",MAX($C$16:C1009)+1)</f>
        <v/>
      </c>
      <c r="D1010" s="122"/>
      <c r="E1010" s="200"/>
      <c r="F1010" s="201"/>
      <c r="G1010" s="201"/>
      <c r="H1010" s="201"/>
      <c r="I1010" s="123"/>
      <c r="J1010" s="201"/>
      <c r="K1010" s="201"/>
      <c r="L1010" s="201"/>
      <c r="M1010" s="46"/>
      <c r="N1010" s="108"/>
      <c r="O1010" s="201"/>
      <c r="P1010" s="207"/>
      <c r="Q1010" s="201"/>
      <c r="R1010" s="201"/>
      <c r="S1010" s="145"/>
      <c r="U1010" s="159" t="str">
        <f t="shared" si="47"/>
        <v/>
      </c>
      <c r="W1010" s="70" t="str">
        <f t="shared" si="42"/>
        <v>N</v>
      </c>
      <c r="X1010" s="70">
        <f t="shared" si="43"/>
        <v>0</v>
      </c>
      <c r="Y1010" s="70">
        <f t="shared" si="44"/>
        <v>0</v>
      </c>
      <c r="Z1010" s="70">
        <f>IF(H1010=0,0,IF(COUNTIF(Lists!$B$3:$B$203,H1010)&gt;0,0,1))</f>
        <v>0</v>
      </c>
      <c r="AA1010" s="70">
        <f>IF(L1010=0,0,IF(COUNTIF(Lists!$D$3:$D$25,L1010)&gt;0,0,1))</f>
        <v>0</v>
      </c>
      <c r="AB1010" s="115">
        <f t="shared" si="45"/>
        <v>0</v>
      </c>
      <c r="AC1010" s="115">
        <f t="shared" si="46"/>
        <v>0</v>
      </c>
    </row>
    <row r="1011" spans="2:29" s="68" customFormat="1" x14ac:dyDescent="0.35">
      <c r="B1011" s="158"/>
      <c r="C1011" s="181" t="str">
        <f>IF(L1011=0,"",MAX($C$16:C1010)+1)</f>
        <v/>
      </c>
      <c r="D1011" s="122"/>
      <c r="E1011" s="200"/>
      <c r="F1011" s="201"/>
      <c r="G1011" s="201"/>
      <c r="H1011" s="201"/>
      <c r="I1011" s="123"/>
      <c r="J1011" s="201"/>
      <c r="K1011" s="201"/>
      <c r="L1011" s="201"/>
      <c r="M1011" s="46"/>
      <c r="N1011" s="108"/>
      <c r="O1011" s="201"/>
      <c r="P1011" s="207"/>
      <c r="Q1011" s="201"/>
      <c r="R1011" s="201"/>
      <c r="S1011" s="145"/>
      <c r="U1011" s="159" t="str">
        <f t="shared" si="47"/>
        <v/>
      </c>
      <c r="W1011" s="70" t="str">
        <f t="shared" si="42"/>
        <v>N</v>
      </c>
      <c r="X1011" s="70">
        <f t="shared" si="43"/>
        <v>0</v>
      </c>
      <c r="Y1011" s="70">
        <f t="shared" si="44"/>
        <v>0</v>
      </c>
      <c r="Z1011" s="70">
        <f>IF(H1011=0,0,IF(COUNTIF(Lists!$B$3:$B$203,H1011)&gt;0,0,1))</f>
        <v>0</v>
      </c>
      <c r="AA1011" s="70">
        <f>IF(L1011=0,0,IF(COUNTIF(Lists!$D$3:$D$25,L1011)&gt;0,0,1))</f>
        <v>0</v>
      </c>
      <c r="AB1011" s="115">
        <f t="shared" si="45"/>
        <v>0</v>
      </c>
      <c r="AC1011" s="115">
        <f t="shared" si="46"/>
        <v>0</v>
      </c>
    </row>
    <row r="1012" spans="2:29" s="68" customFormat="1" x14ac:dyDescent="0.35">
      <c r="B1012" s="158"/>
      <c r="C1012" s="181" t="str">
        <f>IF(L1012=0,"",MAX($C$16:C1011)+1)</f>
        <v/>
      </c>
      <c r="D1012" s="122"/>
      <c r="E1012" s="200"/>
      <c r="F1012" s="201"/>
      <c r="G1012" s="201"/>
      <c r="H1012" s="201"/>
      <c r="I1012" s="123"/>
      <c r="J1012" s="201"/>
      <c r="K1012" s="201"/>
      <c r="L1012" s="201"/>
      <c r="M1012" s="46"/>
      <c r="N1012" s="108"/>
      <c r="O1012" s="201"/>
      <c r="P1012" s="207"/>
      <c r="Q1012" s="201"/>
      <c r="R1012" s="201"/>
      <c r="S1012" s="145"/>
      <c r="U1012" s="159" t="str">
        <f t="shared" si="47"/>
        <v/>
      </c>
      <c r="W1012" s="70" t="str">
        <f t="shared" si="42"/>
        <v>N</v>
      </c>
      <c r="X1012" s="70">
        <f t="shared" si="43"/>
        <v>0</v>
      </c>
      <c r="Y1012" s="70">
        <f t="shared" si="44"/>
        <v>0</v>
      </c>
      <c r="Z1012" s="70">
        <f>IF(H1012=0,0,IF(COUNTIF(Lists!$B$3:$B$203,H1012)&gt;0,0,1))</f>
        <v>0</v>
      </c>
      <c r="AA1012" s="70">
        <f>IF(L1012=0,0,IF(COUNTIF(Lists!$D$3:$D$25,L1012)&gt;0,0,1))</f>
        <v>0</v>
      </c>
      <c r="AB1012" s="115">
        <f t="shared" si="45"/>
        <v>0</v>
      </c>
      <c r="AC1012" s="115">
        <f t="shared" si="46"/>
        <v>0</v>
      </c>
    </row>
    <row r="1013" spans="2:29" s="68" customFormat="1" x14ac:dyDescent="0.35">
      <c r="B1013" s="158"/>
      <c r="C1013" s="181" t="str">
        <f>IF(L1013=0,"",MAX($C$16:C1012)+1)</f>
        <v/>
      </c>
      <c r="D1013" s="122"/>
      <c r="E1013" s="200"/>
      <c r="F1013" s="201"/>
      <c r="G1013" s="201"/>
      <c r="H1013" s="201"/>
      <c r="I1013" s="123"/>
      <c r="J1013" s="201"/>
      <c r="K1013" s="201"/>
      <c r="L1013" s="201"/>
      <c r="M1013" s="46"/>
      <c r="N1013" s="108"/>
      <c r="O1013" s="201"/>
      <c r="P1013" s="207"/>
      <c r="Q1013" s="201"/>
      <c r="R1013" s="201"/>
      <c r="S1013" s="145"/>
      <c r="U1013" s="159" t="str">
        <f t="shared" si="47"/>
        <v/>
      </c>
      <c r="W1013" s="70" t="str">
        <f t="shared" si="42"/>
        <v>N</v>
      </c>
      <c r="X1013" s="70">
        <f t="shared" si="43"/>
        <v>0</v>
      </c>
      <c r="Y1013" s="70">
        <f t="shared" si="44"/>
        <v>0</v>
      </c>
      <c r="Z1013" s="70">
        <f>IF(H1013=0,0,IF(COUNTIF(Lists!$B$3:$B$203,H1013)&gt;0,0,1))</f>
        <v>0</v>
      </c>
      <c r="AA1013" s="70">
        <f>IF(L1013=0,0,IF(COUNTIF(Lists!$D$3:$D$25,L1013)&gt;0,0,1))</f>
        <v>0</v>
      </c>
      <c r="AB1013" s="115">
        <f t="shared" si="45"/>
        <v>0</v>
      </c>
      <c r="AC1013" s="115">
        <f t="shared" si="46"/>
        <v>0</v>
      </c>
    </row>
    <row r="1014" spans="2:29" s="68" customFormat="1" x14ac:dyDescent="0.35">
      <c r="B1014" s="158"/>
      <c r="C1014" s="181" t="str">
        <f>IF(L1014=0,"",MAX($C$16:C1013)+1)</f>
        <v/>
      </c>
      <c r="D1014" s="122"/>
      <c r="E1014" s="200"/>
      <c r="F1014" s="201"/>
      <c r="G1014" s="201"/>
      <c r="H1014" s="201"/>
      <c r="I1014" s="123"/>
      <c r="J1014" s="201"/>
      <c r="K1014" s="201"/>
      <c r="L1014" s="201"/>
      <c r="M1014" s="46"/>
      <c r="N1014" s="108"/>
      <c r="O1014" s="201"/>
      <c r="P1014" s="207"/>
      <c r="Q1014" s="201"/>
      <c r="R1014" s="201"/>
      <c r="S1014" s="145"/>
      <c r="U1014" s="159" t="str">
        <f t="shared" si="47"/>
        <v/>
      </c>
      <c r="W1014" s="70" t="str">
        <f t="shared" si="42"/>
        <v>N</v>
      </c>
      <c r="X1014" s="70">
        <f t="shared" si="43"/>
        <v>0</v>
      </c>
      <c r="Y1014" s="70">
        <f t="shared" si="44"/>
        <v>0</v>
      </c>
      <c r="Z1014" s="70">
        <f>IF(H1014=0,0,IF(COUNTIF(Lists!$B$3:$B$203,H1014)&gt;0,0,1))</f>
        <v>0</v>
      </c>
      <c r="AA1014" s="70">
        <f>IF(L1014=0,0,IF(COUNTIF(Lists!$D$3:$D$25,L1014)&gt;0,0,1))</f>
        <v>0</v>
      </c>
      <c r="AB1014" s="115">
        <f t="shared" si="45"/>
        <v>0</v>
      </c>
      <c r="AC1014" s="115">
        <f t="shared" si="46"/>
        <v>0</v>
      </c>
    </row>
    <row r="1015" spans="2:29" x14ac:dyDescent="0.35">
      <c r="B1015" s="149"/>
      <c r="C1015" s="181" t="str">
        <f>IF(L1015=0,"",MAX($C$16:C1014)+1)</f>
        <v/>
      </c>
      <c r="D1015" s="122"/>
      <c r="E1015" s="200"/>
      <c r="F1015" s="201"/>
      <c r="G1015" s="201"/>
      <c r="H1015" s="201"/>
      <c r="I1015" s="123"/>
      <c r="J1015" s="201"/>
      <c r="K1015" s="201"/>
      <c r="L1015" s="201"/>
      <c r="M1015" s="46"/>
      <c r="N1015" s="108"/>
      <c r="O1015" s="201"/>
      <c r="P1015" s="207"/>
      <c r="Q1015" s="201"/>
      <c r="R1015" s="201"/>
      <c r="S1015" s="145"/>
      <c r="U1015" s="159" t="str">
        <f t="shared" si="47"/>
        <v/>
      </c>
      <c r="V1015" s="68"/>
      <c r="W1015" s="70" t="str">
        <f t="shared" si="42"/>
        <v>N</v>
      </c>
      <c r="X1015" s="70">
        <f t="shared" si="43"/>
        <v>0</v>
      </c>
      <c r="Y1015" s="70">
        <f t="shared" si="44"/>
        <v>0</v>
      </c>
      <c r="Z1015" s="70">
        <f>IF(H1015=0,0,IF(COUNTIF(Lists!$B$3:$B$203,H1015)&gt;0,0,1))</f>
        <v>0</v>
      </c>
      <c r="AA1015" s="70">
        <f>IF(L1015=0,0,IF(COUNTIF(Lists!$D$3:$D$25,L1015)&gt;0,0,1))</f>
        <v>0</v>
      </c>
      <c r="AB1015" s="115">
        <f t="shared" si="45"/>
        <v>0</v>
      </c>
      <c r="AC1015" s="115">
        <f t="shared" si="46"/>
        <v>0</v>
      </c>
    </row>
    <row r="1016" spans="2:29" x14ac:dyDescent="0.35">
      <c r="B1016" s="149"/>
      <c r="C1016" s="181" t="str">
        <f>IF(L1016=0,"",MAX($C$16:C1015)+1)</f>
        <v/>
      </c>
      <c r="D1016" s="122"/>
      <c r="E1016" s="200"/>
      <c r="F1016" s="201"/>
      <c r="G1016" s="201"/>
      <c r="H1016" s="201"/>
      <c r="I1016" s="123"/>
      <c r="J1016" s="201"/>
      <c r="K1016" s="201"/>
      <c r="L1016" s="201"/>
      <c r="M1016" s="46"/>
      <c r="N1016" s="108"/>
      <c r="O1016" s="201"/>
      <c r="P1016" s="207"/>
      <c r="Q1016" s="201"/>
      <c r="R1016" s="201"/>
      <c r="S1016" s="145"/>
      <c r="U1016" s="159" t="str">
        <f t="shared" si="47"/>
        <v/>
      </c>
      <c r="V1016" s="68"/>
      <c r="W1016" s="70" t="str">
        <f t="shared" si="42"/>
        <v>N</v>
      </c>
      <c r="X1016" s="70">
        <f t="shared" si="43"/>
        <v>0</v>
      </c>
      <c r="Y1016" s="70">
        <f t="shared" si="44"/>
        <v>0</v>
      </c>
      <c r="Z1016" s="70">
        <f>IF(H1016=0,0,IF(COUNTIF(Lists!$B$3:$B$203,H1016)&gt;0,0,1))</f>
        <v>0</v>
      </c>
      <c r="AA1016" s="70">
        <f>IF(L1016=0,0,IF(COUNTIF(Lists!$D$3:$D$25,L1016)&gt;0,0,1))</f>
        <v>0</v>
      </c>
      <c r="AB1016" s="115">
        <f t="shared" si="45"/>
        <v>0</v>
      </c>
      <c r="AC1016" s="115">
        <f t="shared" si="46"/>
        <v>0</v>
      </c>
    </row>
    <row r="1017" spans="2:29" x14ac:dyDescent="0.35">
      <c r="B1017" s="149"/>
      <c r="C1017" s="181" t="str">
        <f>IF(L1017=0,"",MAX($C$16:C1016)+1)</f>
        <v/>
      </c>
      <c r="D1017" s="122"/>
      <c r="E1017" s="200"/>
      <c r="F1017" s="201"/>
      <c r="G1017" s="201"/>
      <c r="H1017" s="201"/>
      <c r="I1017" s="123"/>
      <c r="J1017" s="201"/>
      <c r="K1017" s="201"/>
      <c r="L1017" s="201"/>
      <c r="M1017" s="46"/>
      <c r="N1017" s="108"/>
      <c r="O1017" s="201"/>
      <c r="P1017" s="207"/>
      <c r="Q1017" s="201"/>
      <c r="R1017" s="201"/>
      <c r="S1017" s="145"/>
      <c r="U1017" s="159" t="str">
        <f t="shared" si="47"/>
        <v/>
      </c>
      <c r="V1017" s="68"/>
      <c r="W1017" s="70" t="str">
        <f t="shared" si="42"/>
        <v>N</v>
      </c>
      <c r="X1017" s="70">
        <f t="shared" si="43"/>
        <v>0</v>
      </c>
      <c r="Y1017" s="70">
        <f t="shared" si="44"/>
        <v>0</v>
      </c>
      <c r="Z1017" s="70">
        <f>IF(H1017=0,0,IF(COUNTIF(Lists!$B$3:$B$203,H1017)&gt;0,0,1))</f>
        <v>0</v>
      </c>
      <c r="AA1017" s="70">
        <f>IF(L1017=0,0,IF(COUNTIF(Lists!$D$3:$D$25,L1017)&gt;0,0,1))</f>
        <v>0</v>
      </c>
      <c r="AB1017" s="115">
        <f t="shared" si="45"/>
        <v>0</v>
      </c>
      <c r="AC1017" s="115">
        <f t="shared" si="46"/>
        <v>0</v>
      </c>
    </row>
    <row r="1018" spans="2:29" x14ac:dyDescent="0.35">
      <c r="B1018" s="149"/>
      <c r="C1018" s="181" t="str">
        <f>IF(L1018=0,"",MAX($C$16:C1017)+1)</f>
        <v/>
      </c>
      <c r="D1018" s="122"/>
      <c r="E1018" s="200"/>
      <c r="F1018" s="201"/>
      <c r="G1018" s="201"/>
      <c r="H1018" s="201"/>
      <c r="I1018" s="123"/>
      <c r="J1018" s="201"/>
      <c r="K1018" s="201"/>
      <c r="L1018" s="201"/>
      <c r="M1018" s="46"/>
      <c r="N1018" s="108"/>
      <c r="O1018" s="201"/>
      <c r="P1018" s="207"/>
      <c r="Q1018" s="201"/>
      <c r="R1018" s="201"/>
      <c r="S1018" s="145"/>
      <c r="U1018" s="159" t="str">
        <f t="shared" si="47"/>
        <v/>
      </c>
      <c r="V1018" s="68"/>
      <c r="W1018" s="70" t="str">
        <f t="shared" si="42"/>
        <v>N</v>
      </c>
      <c r="X1018" s="70">
        <f t="shared" si="43"/>
        <v>0</v>
      </c>
      <c r="Y1018" s="70">
        <f t="shared" si="44"/>
        <v>0</v>
      </c>
      <c r="Z1018" s="70">
        <f>IF(H1018=0,0,IF(COUNTIF(Lists!$B$3:$B$203,H1018)&gt;0,0,1))</f>
        <v>0</v>
      </c>
      <c r="AA1018" s="70">
        <f>IF(L1018=0,0,IF(COUNTIF(Lists!$D$3:$D$25,L1018)&gt;0,0,1))</f>
        <v>0</v>
      </c>
      <c r="AB1018" s="115">
        <f t="shared" si="45"/>
        <v>0</v>
      </c>
      <c r="AC1018" s="115">
        <f t="shared" si="46"/>
        <v>0</v>
      </c>
    </row>
    <row r="1019" spans="2:29" x14ac:dyDescent="0.35">
      <c r="B1019" s="149"/>
      <c r="C1019" s="181" t="str">
        <f>IF(L1019=0,"",MAX($C$16:C1018)+1)</f>
        <v/>
      </c>
      <c r="D1019" s="122"/>
      <c r="E1019" s="200"/>
      <c r="F1019" s="201"/>
      <c r="G1019" s="201"/>
      <c r="H1019" s="201"/>
      <c r="I1019" s="123"/>
      <c r="J1019" s="201"/>
      <c r="K1019" s="201"/>
      <c r="L1019" s="201"/>
      <c r="M1019" s="46"/>
      <c r="N1019" s="108"/>
      <c r="O1019" s="201"/>
      <c r="P1019" s="207"/>
      <c r="Q1019" s="201"/>
      <c r="R1019" s="201"/>
      <c r="S1019" s="145"/>
      <c r="U1019" s="159" t="str">
        <f t="shared" si="47"/>
        <v/>
      </c>
      <c r="V1019" s="68"/>
      <c r="W1019" s="70" t="str">
        <f t="shared" si="42"/>
        <v>N</v>
      </c>
      <c r="X1019" s="70">
        <f t="shared" si="43"/>
        <v>0</v>
      </c>
      <c r="Y1019" s="70">
        <f t="shared" si="44"/>
        <v>0</v>
      </c>
      <c r="Z1019" s="70">
        <f>IF(H1019=0,0,IF(COUNTIF(Lists!$B$3:$B$203,H1019)&gt;0,0,1))</f>
        <v>0</v>
      </c>
      <c r="AA1019" s="70">
        <f>IF(L1019=0,0,IF(COUNTIF(Lists!$D$3:$D$25,L1019)&gt;0,0,1))</f>
        <v>0</v>
      </c>
      <c r="AB1019" s="115">
        <f t="shared" si="45"/>
        <v>0</v>
      </c>
      <c r="AC1019" s="115">
        <f t="shared" si="46"/>
        <v>0</v>
      </c>
    </row>
    <row r="1020" spans="2:29" x14ac:dyDescent="0.35">
      <c r="B1020" s="149"/>
      <c r="C1020" s="181" t="str">
        <f>IF(L1020=0,"",MAX($C$16:C1019)+1)</f>
        <v/>
      </c>
      <c r="D1020" s="122"/>
      <c r="E1020" s="200"/>
      <c r="F1020" s="201"/>
      <c r="G1020" s="201"/>
      <c r="H1020" s="201"/>
      <c r="I1020" s="123"/>
      <c r="J1020" s="201"/>
      <c r="K1020" s="201"/>
      <c r="L1020" s="201"/>
      <c r="M1020" s="46"/>
      <c r="N1020" s="108"/>
      <c r="O1020" s="201"/>
      <c r="P1020" s="207"/>
      <c r="Q1020" s="201"/>
      <c r="R1020" s="201"/>
      <c r="S1020" s="145"/>
      <c r="U1020" s="159" t="str">
        <f t="shared" si="47"/>
        <v/>
      </c>
      <c r="V1020" s="68"/>
      <c r="W1020" s="70" t="str">
        <f t="shared" si="42"/>
        <v>N</v>
      </c>
      <c r="X1020" s="70">
        <f t="shared" si="43"/>
        <v>0</v>
      </c>
      <c r="Y1020" s="70">
        <f t="shared" si="44"/>
        <v>0</v>
      </c>
      <c r="Z1020" s="70">
        <f>IF(H1020=0,0,IF(COUNTIF(Lists!$B$3:$B$203,H1020)&gt;0,0,1))</f>
        <v>0</v>
      </c>
      <c r="AA1020" s="70">
        <f>IF(L1020=0,0,IF(COUNTIF(Lists!$D$3:$D$25,L1020)&gt;0,0,1))</f>
        <v>0</v>
      </c>
      <c r="AB1020" s="115">
        <f t="shared" si="45"/>
        <v>0</v>
      </c>
      <c r="AC1020" s="115">
        <f t="shared" si="46"/>
        <v>0</v>
      </c>
    </row>
    <row r="1021" spans="2:29" x14ac:dyDescent="0.35">
      <c r="B1021" s="149"/>
      <c r="C1021" s="181" t="str">
        <f>IF(L1021=0,"",MAX($C$16:C1020)+1)</f>
        <v/>
      </c>
      <c r="D1021" s="122"/>
      <c r="E1021" s="200"/>
      <c r="F1021" s="201"/>
      <c r="G1021" s="201"/>
      <c r="H1021" s="201"/>
      <c r="I1021" s="123"/>
      <c r="J1021" s="201"/>
      <c r="K1021" s="201"/>
      <c r="L1021" s="201"/>
      <c r="M1021" s="46"/>
      <c r="N1021" s="108"/>
      <c r="O1021" s="201"/>
      <c r="P1021" s="207"/>
      <c r="Q1021" s="201"/>
      <c r="R1021" s="201"/>
      <c r="S1021" s="145"/>
      <c r="U1021" s="159" t="str">
        <f t="shared" si="47"/>
        <v/>
      </c>
      <c r="V1021" s="68"/>
      <c r="W1021" s="70" t="str">
        <f t="shared" si="42"/>
        <v>N</v>
      </c>
      <c r="X1021" s="70">
        <f t="shared" si="43"/>
        <v>0</v>
      </c>
      <c r="Y1021" s="70">
        <f t="shared" si="44"/>
        <v>0</v>
      </c>
      <c r="Z1021" s="70">
        <f>IF(H1021=0,0,IF(COUNTIF(Lists!$B$3:$B$203,H1021)&gt;0,0,1))</f>
        <v>0</v>
      </c>
      <c r="AA1021" s="70">
        <f>IF(L1021=0,0,IF(COUNTIF(Lists!$D$3:$D$25,L1021)&gt;0,0,1))</f>
        <v>0</v>
      </c>
      <c r="AB1021" s="115">
        <f t="shared" si="45"/>
        <v>0</v>
      </c>
      <c r="AC1021" s="115">
        <f t="shared" si="46"/>
        <v>0</v>
      </c>
    </row>
    <row r="1022" spans="2:29" x14ac:dyDescent="0.35">
      <c r="B1022" s="149"/>
      <c r="C1022" s="181" t="str">
        <f>IF(L1022=0,"",MAX($C$16:C1021)+1)</f>
        <v/>
      </c>
      <c r="D1022" s="122"/>
      <c r="E1022" s="200"/>
      <c r="F1022" s="201"/>
      <c r="G1022" s="201"/>
      <c r="H1022" s="201"/>
      <c r="I1022" s="123"/>
      <c r="J1022" s="201"/>
      <c r="K1022" s="201"/>
      <c r="L1022" s="201"/>
      <c r="M1022" s="46"/>
      <c r="N1022" s="108"/>
      <c r="O1022" s="201"/>
      <c r="P1022" s="207"/>
      <c r="Q1022" s="201"/>
      <c r="R1022" s="201"/>
      <c r="S1022" s="145"/>
      <c r="U1022" s="159" t="str">
        <f t="shared" si="47"/>
        <v/>
      </c>
      <c r="V1022" s="68"/>
      <c r="W1022" s="70" t="str">
        <f t="shared" si="42"/>
        <v>N</v>
      </c>
      <c r="X1022" s="70">
        <f t="shared" si="43"/>
        <v>0</v>
      </c>
      <c r="Y1022" s="70">
        <f t="shared" si="44"/>
        <v>0</v>
      </c>
      <c r="Z1022" s="70">
        <f>IF(H1022=0,0,IF(COUNTIF(Lists!$B$3:$B$203,H1022)&gt;0,0,1))</f>
        <v>0</v>
      </c>
      <c r="AA1022" s="70">
        <f>IF(L1022=0,0,IF(COUNTIF(Lists!$D$3:$D$25,L1022)&gt;0,0,1))</f>
        <v>0</v>
      </c>
      <c r="AB1022" s="115">
        <f t="shared" si="45"/>
        <v>0</v>
      </c>
      <c r="AC1022" s="115">
        <f t="shared" si="46"/>
        <v>0</v>
      </c>
    </row>
    <row r="1023" spans="2:29" x14ac:dyDescent="0.35">
      <c r="B1023" s="149"/>
      <c r="C1023" s="181" t="str">
        <f>IF(L1023=0,"",MAX($C$16:C1022)+1)</f>
        <v/>
      </c>
      <c r="D1023" s="122"/>
      <c r="E1023" s="200"/>
      <c r="F1023" s="201"/>
      <c r="G1023" s="201"/>
      <c r="H1023" s="201"/>
      <c r="I1023" s="123"/>
      <c r="J1023" s="201"/>
      <c r="K1023" s="201"/>
      <c r="L1023" s="201"/>
      <c r="M1023" s="46"/>
      <c r="N1023" s="108"/>
      <c r="O1023" s="201"/>
      <c r="P1023" s="207"/>
      <c r="Q1023" s="201"/>
      <c r="R1023" s="201"/>
      <c r="S1023" s="145"/>
      <c r="U1023" s="159" t="str">
        <f t="shared" si="47"/>
        <v/>
      </c>
      <c r="V1023" s="68"/>
      <c r="W1023" s="70" t="str">
        <f t="shared" si="42"/>
        <v>N</v>
      </c>
      <c r="X1023" s="70">
        <f t="shared" si="43"/>
        <v>0</v>
      </c>
      <c r="Y1023" s="70">
        <f t="shared" si="44"/>
        <v>0</v>
      </c>
      <c r="Z1023" s="70">
        <f>IF(H1023=0,0,IF(COUNTIF(Lists!$B$3:$B$203,H1023)&gt;0,0,1))</f>
        <v>0</v>
      </c>
      <c r="AA1023" s="70">
        <f>IF(L1023=0,0,IF(COUNTIF(Lists!$D$3:$D$25,L1023)&gt;0,0,1))</f>
        <v>0</v>
      </c>
      <c r="AB1023" s="115">
        <f t="shared" si="45"/>
        <v>0</v>
      </c>
      <c r="AC1023" s="115">
        <f t="shared" si="46"/>
        <v>0</v>
      </c>
    </row>
    <row r="1024" spans="2:29" x14ac:dyDescent="0.35">
      <c r="B1024" s="149"/>
      <c r="C1024" s="181" t="str">
        <f>IF(L1024=0,"",MAX($C$16:C1023)+1)</f>
        <v/>
      </c>
      <c r="D1024" s="122"/>
      <c r="E1024" s="200"/>
      <c r="F1024" s="201"/>
      <c r="G1024" s="201"/>
      <c r="H1024" s="201"/>
      <c r="I1024" s="123"/>
      <c r="J1024" s="201"/>
      <c r="K1024" s="201"/>
      <c r="L1024" s="201"/>
      <c r="M1024" s="46"/>
      <c r="N1024" s="108"/>
      <c r="O1024" s="201"/>
      <c r="P1024" s="207"/>
      <c r="Q1024" s="201"/>
      <c r="R1024" s="201"/>
      <c r="S1024" s="145"/>
      <c r="U1024" s="159" t="str">
        <f t="shared" si="47"/>
        <v/>
      </c>
      <c r="V1024" s="68"/>
      <c r="W1024" s="70" t="str">
        <f t="shared" si="42"/>
        <v>N</v>
      </c>
      <c r="X1024" s="70">
        <f t="shared" si="43"/>
        <v>0</v>
      </c>
      <c r="Y1024" s="70">
        <f t="shared" si="44"/>
        <v>0</v>
      </c>
      <c r="Z1024" s="70">
        <f>IF(H1024=0,0,IF(COUNTIF(Lists!$B$3:$B$203,H1024)&gt;0,0,1))</f>
        <v>0</v>
      </c>
      <c r="AA1024" s="70">
        <f>IF(L1024=0,0,IF(COUNTIF(Lists!$D$3:$D$25,L1024)&gt;0,0,1))</f>
        <v>0</v>
      </c>
      <c r="AB1024" s="115">
        <f t="shared" si="45"/>
        <v>0</v>
      </c>
      <c r="AC1024" s="115">
        <f t="shared" si="46"/>
        <v>0</v>
      </c>
    </row>
    <row r="1025" spans="2:29" x14ac:dyDescent="0.35">
      <c r="B1025" s="149"/>
      <c r="C1025" s="181" t="str">
        <f>IF(L1025=0,"",MAX($C$16:C1024)+1)</f>
        <v/>
      </c>
      <c r="D1025" s="122"/>
      <c r="E1025" s="200"/>
      <c r="F1025" s="201"/>
      <c r="G1025" s="201"/>
      <c r="H1025" s="201"/>
      <c r="I1025" s="123"/>
      <c r="J1025" s="201"/>
      <c r="K1025" s="201"/>
      <c r="L1025" s="201"/>
      <c r="M1025" s="46"/>
      <c r="N1025" s="108"/>
      <c r="O1025" s="201"/>
      <c r="P1025" s="207"/>
      <c r="Q1025" s="201"/>
      <c r="R1025" s="201"/>
      <c r="S1025" s="145"/>
      <c r="U1025" s="159" t="str">
        <f t="shared" si="47"/>
        <v/>
      </c>
      <c r="V1025" s="68"/>
      <c r="W1025" s="70" t="str">
        <f t="shared" si="42"/>
        <v>N</v>
      </c>
      <c r="X1025" s="70">
        <f t="shared" si="43"/>
        <v>0</v>
      </c>
      <c r="Y1025" s="70">
        <f t="shared" si="44"/>
        <v>0</v>
      </c>
      <c r="Z1025" s="70">
        <f>IF(H1025=0,0,IF(COUNTIF(Lists!$B$3:$B$203,H1025)&gt;0,0,1))</f>
        <v>0</v>
      </c>
      <c r="AA1025" s="70">
        <f>IF(L1025=0,0,IF(COUNTIF(Lists!$D$3:$D$25,L1025)&gt;0,0,1))</f>
        <v>0</v>
      </c>
      <c r="AB1025" s="115">
        <f t="shared" si="45"/>
        <v>0</v>
      </c>
      <c r="AC1025" s="115">
        <f t="shared" si="46"/>
        <v>0</v>
      </c>
    </row>
    <row r="1026" spans="2:29" x14ac:dyDescent="0.35">
      <c r="B1026" s="149"/>
      <c r="C1026" s="181" t="str">
        <f>IF(L1026=0,"",MAX($C$16:C1025)+1)</f>
        <v/>
      </c>
      <c r="D1026" s="122"/>
      <c r="E1026" s="200"/>
      <c r="F1026" s="201"/>
      <c r="G1026" s="201"/>
      <c r="H1026" s="201"/>
      <c r="I1026" s="123"/>
      <c r="J1026" s="201"/>
      <c r="K1026" s="201"/>
      <c r="L1026" s="201"/>
      <c r="M1026" s="46"/>
      <c r="N1026" s="108"/>
      <c r="O1026" s="201"/>
      <c r="P1026" s="207"/>
      <c r="Q1026" s="201"/>
      <c r="R1026" s="201"/>
      <c r="S1026" s="145"/>
      <c r="U1026" s="159" t="str">
        <f t="shared" si="47"/>
        <v/>
      </c>
      <c r="V1026" s="68"/>
      <c r="W1026" s="70" t="str">
        <f t="shared" si="42"/>
        <v>N</v>
      </c>
      <c r="X1026" s="70">
        <f t="shared" si="43"/>
        <v>0</v>
      </c>
      <c r="Y1026" s="70">
        <f t="shared" si="44"/>
        <v>0</v>
      </c>
      <c r="Z1026" s="70">
        <f>IF(H1026=0,0,IF(COUNTIF(Lists!$B$3:$B$203,H1026)&gt;0,0,1))</f>
        <v>0</v>
      </c>
      <c r="AA1026" s="70">
        <f>IF(L1026=0,0,IF(COUNTIF(Lists!$D$3:$D$25,L1026)&gt;0,0,1))</f>
        <v>0</v>
      </c>
      <c r="AB1026" s="115">
        <f t="shared" si="45"/>
        <v>0</v>
      </c>
      <c r="AC1026" s="115">
        <f t="shared" si="46"/>
        <v>0</v>
      </c>
    </row>
    <row r="1027" spans="2:29" x14ac:dyDescent="0.35">
      <c r="B1027" s="149"/>
      <c r="C1027" s="181" t="str">
        <f>IF(L1027=0,"",MAX($C$16:C1026)+1)</f>
        <v/>
      </c>
      <c r="D1027" s="122"/>
      <c r="E1027" s="200"/>
      <c r="F1027" s="201"/>
      <c r="G1027" s="201"/>
      <c r="H1027" s="201"/>
      <c r="I1027" s="123"/>
      <c r="J1027" s="201"/>
      <c r="K1027" s="201"/>
      <c r="L1027" s="201"/>
      <c r="M1027" s="46"/>
      <c r="N1027" s="108"/>
      <c r="O1027" s="201"/>
      <c r="P1027" s="207"/>
      <c r="Q1027" s="201"/>
      <c r="R1027" s="201"/>
      <c r="S1027" s="145"/>
      <c r="U1027" s="159" t="str">
        <f t="shared" si="47"/>
        <v/>
      </c>
      <c r="V1027" s="68"/>
      <c r="W1027" s="70" t="str">
        <f t="shared" si="42"/>
        <v>N</v>
      </c>
      <c r="X1027" s="70">
        <f t="shared" si="43"/>
        <v>0</v>
      </c>
      <c r="Y1027" s="70">
        <f t="shared" si="44"/>
        <v>0</v>
      </c>
      <c r="Z1027" s="70">
        <f>IF(H1027=0,0,IF(COUNTIF(Lists!$B$3:$B$203,H1027)&gt;0,0,1))</f>
        <v>0</v>
      </c>
      <c r="AA1027" s="70">
        <f>IF(L1027=0,0,IF(COUNTIF(Lists!$D$3:$D$25,L1027)&gt;0,0,1))</f>
        <v>0</v>
      </c>
      <c r="AB1027" s="115">
        <f t="shared" si="45"/>
        <v>0</v>
      </c>
      <c r="AC1027" s="115">
        <f t="shared" si="46"/>
        <v>0</v>
      </c>
    </row>
    <row r="1028" spans="2:29" x14ac:dyDescent="0.35">
      <c r="B1028" s="149"/>
      <c r="C1028" s="181" t="str">
        <f>IF(L1028=0,"",MAX($C$16:C1027)+1)</f>
        <v/>
      </c>
      <c r="D1028" s="122"/>
      <c r="E1028" s="200"/>
      <c r="F1028" s="201"/>
      <c r="G1028" s="201"/>
      <c r="H1028" s="201"/>
      <c r="I1028" s="123"/>
      <c r="J1028" s="201"/>
      <c r="K1028" s="201"/>
      <c r="L1028" s="201"/>
      <c r="M1028" s="46"/>
      <c r="N1028" s="108"/>
      <c r="O1028" s="201"/>
      <c r="P1028" s="207"/>
      <c r="Q1028" s="201"/>
      <c r="R1028" s="201"/>
      <c r="S1028" s="145"/>
      <c r="U1028" s="159" t="str">
        <f t="shared" si="47"/>
        <v/>
      </c>
      <c r="V1028" s="68"/>
      <c r="W1028" s="70" t="str">
        <f t="shared" ref="W1028:W1091" si="78">IF(C1028="","N","Y")</f>
        <v>N</v>
      </c>
      <c r="X1028" s="70">
        <f t="shared" ref="X1028:X1091" si="79">IF(C1028="",0,IF(OR(D1028=0,E1028=0,J1028,K1028=0,F1028=0,G1028=0,H1028=0,I1028=0,L1028=0,M1028=0,N1028=0,O1028=0,P1028=0,Q1028=0,R1028=0),1,0))</f>
        <v>0</v>
      </c>
      <c r="Y1028" s="70">
        <f t="shared" ref="Y1028:Y1091" si="80">IF(OR(D1028=0,AND(D1028&gt;=StartDate,D1028&lt;=EndDate)),0,1)</f>
        <v>0</v>
      </c>
      <c r="Z1028" s="70">
        <f>IF(H1028=0,0,IF(COUNTIF(Lists!$B$3:$B$203,H1028)&gt;0,0,1))</f>
        <v>0</v>
      </c>
      <c r="AA1028" s="70">
        <f>IF(L1028=0,0,IF(COUNTIF(Lists!$D$3:$D$25,L1028)&gt;0,0,1))</f>
        <v>0</v>
      </c>
      <c r="AB1028" s="115">
        <f t="shared" ref="AB1028:AB1091" si="81">IF(Q1028=0,0,IF(COUNTIF(TransactionType,Q1028)&gt;0,0,1))</f>
        <v>0</v>
      </c>
      <c r="AC1028" s="115">
        <f t="shared" ref="AC1028:AC1091" si="82">IF(R1028=0,0,IF(OR(COUNTIF(NewIntendedUses,R1028)&gt;0,COUNTIF(UsedIntendedUses,R1028)&gt;0),0,1))</f>
        <v>0</v>
      </c>
    </row>
    <row r="1029" spans="2:29" x14ac:dyDescent="0.35">
      <c r="B1029" s="149"/>
      <c r="C1029" s="181" t="str">
        <f>IF(L1029=0,"",MAX($C$16:C1028)+1)</f>
        <v/>
      </c>
      <c r="D1029" s="122"/>
      <c r="E1029" s="200"/>
      <c r="F1029" s="201"/>
      <c r="G1029" s="201"/>
      <c r="H1029" s="201"/>
      <c r="I1029" s="123"/>
      <c r="J1029" s="201"/>
      <c r="K1029" s="201"/>
      <c r="L1029" s="201"/>
      <c r="M1029" s="46"/>
      <c r="N1029" s="108"/>
      <c r="O1029" s="201"/>
      <c r="P1029" s="207"/>
      <c r="Q1029" s="201"/>
      <c r="R1029" s="201"/>
      <c r="S1029" s="145"/>
      <c r="U1029" s="159" t="str">
        <f t="shared" ref="U1029:U1092" si="83">IF(SUM(X1029:AC1029)&gt;0,"ROW INCOMPLETE OR INVALID DATA ENTERED; ENTER/EDIT DATA IN REQUIRED FIELDS","")</f>
        <v/>
      </c>
      <c r="V1029" s="68"/>
      <c r="W1029" s="70" t="str">
        <f t="shared" si="78"/>
        <v>N</v>
      </c>
      <c r="X1029" s="70">
        <f t="shared" si="79"/>
        <v>0</v>
      </c>
      <c r="Y1029" s="70">
        <f t="shared" si="80"/>
        <v>0</v>
      </c>
      <c r="Z1029" s="70">
        <f>IF(H1029=0,0,IF(COUNTIF(Lists!$B$3:$B$203,H1029)&gt;0,0,1))</f>
        <v>0</v>
      </c>
      <c r="AA1029" s="70">
        <f>IF(L1029=0,0,IF(COUNTIF(Lists!$D$3:$D$25,L1029)&gt;0,0,1))</f>
        <v>0</v>
      </c>
      <c r="AB1029" s="115">
        <f t="shared" si="81"/>
        <v>0</v>
      </c>
      <c r="AC1029" s="115">
        <f t="shared" si="82"/>
        <v>0</v>
      </c>
    </row>
    <row r="1030" spans="2:29" x14ac:dyDescent="0.35">
      <c r="B1030" s="149"/>
      <c r="C1030" s="181" t="str">
        <f>IF(L1030=0,"",MAX($C$16:C1029)+1)</f>
        <v/>
      </c>
      <c r="D1030" s="122"/>
      <c r="E1030" s="200"/>
      <c r="F1030" s="201"/>
      <c r="G1030" s="201"/>
      <c r="H1030" s="201"/>
      <c r="I1030" s="123"/>
      <c r="J1030" s="201"/>
      <c r="K1030" s="201"/>
      <c r="L1030" s="201"/>
      <c r="M1030" s="46"/>
      <c r="N1030" s="108"/>
      <c r="O1030" s="201"/>
      <c r="P1030" s="207"/>
      <c r="Q1030" s="201"/>
      <c r="R1030" s="201"/>
      <c r="S1030" s="145"/>
      <c r="U1030" s="159" t="str">
        <f t="shared" si="83"/>
        <v/>
      </c>
      <c r="V1030" s="68"/>
      <c r="W1030" s="70" t="str">
        <f t="shared" si="78"/>
        <v>N</v>
      </c>
      <c r="X1030" s="70">
        <f t="shared" si="79"/>
        <v>0</v>
      </c>
      <c r="Y1030" s="70">
        <f t="shared" si="80"/>
        <v>0</v>
      </c>
      <c r="Z1030" s="70">
        <f>IF(H1030=0,0,IF(COUNTIF(Lists!$B$3:$B$203,H1030)&gt;0,0,1))</f>
        <v>0</v>
      </c>
      <c r="AA1030" s="70">
        <f>IF(L1030=0,0,IF(COUNTIF(Lists!$D$3:$D$25,L1030)&gt;0,0,1))</f>
        <v>0</v>
      </c>
      <c r="AB1030" s="115">
        <f t="shared" si="81"/>
        <v>0</v>
      </c>
      <c r="AC1030" s="115">
        <f t="shared" si="82"/>
        <v>0</v>
      </c>
    </row>
    <row r="1031" spans="2:29" x14ac:dyDescent="0.35">
      <c r="B1031" s="149"/>
      <c r="C1031" s="181" t="str">
        <f>IF(L1031=0,"",MAX($C$16:C1030)+1)</f>
        <v/>
      </c>
      <c r="D1031" s="122"/>
      <c r="E1031" s="200"/>
      <c r="F1031" s="201"/>
      <c r="G1031" s="201"/>
      <c r="H1031" s="201"/>
      <c r="I1031" s="123"/>
      <c r="J1031" s="201"/>
      <c r="K1031" s="201"/>
      <c r="L1031" s="201"/>
      <c r="M1031" s="46"/>
      <c r="N1031" s="108"/>
      <c r="O1031" s="201"/>
      <c r="P1031" s="207"/>
      <c r="Q1031" s="201"/>
      <c r="R1031" s="201"/>
      <c r="S1031" s="145"/>
      <c r="U1031" s="159" t="str">
        <f t="shared" si="83"/>
        <v/>
      </c>
      <c r="V1031" s="68"/>
      <c r="W1031" s="70" t="str">
        <f t="shared" si="78"/>
        <v>N</v>
      </c>
      <c r="X1031" s="70">
        <f t="shared" si="79"/>
        <v>0</v>
      </c>
      <c r="Y1031" s="70">
        <f t="shared" si="80"/>
        <v>0</v>
      </c>
      <c r="Z1031" s="70">
        <f>IF(H1031=0,0,IF(COUNTIF(Lists!$B$3:$B$203,H1031)&gt;0,0,1))</f>
        <v>0</v>
      </c>
      <c r="AA1031" s="70">
        <f>IF(L1031=0,0,IF(COUNTIF(Lists!$D$3:$D$25,L1031)&gt;0,0,1))</f>
        <v>0</v>
      </c>
      <c r="AB1031" s="115">
        <f t="shared" si="81"/>
        <v>0</v>
      </c>
      <c r="AC1031" s="115">
        <f t="shared" si="82"/>
        <v>0</v>
      </c>
    </row>
    <row r="1032" spans="2:29" x14ac:dyDescent="0.35">
      <c r="B1032" s="149"/>
      <c r="C1032" s="181" t="str">
        <f>IF(L1032=0,"",MAX($C$16:C1031)+1)</f>
        <v/>
      </c>
      <c r="D1032" s="122"/>
      <c r="E1032" s="200"/>
      <c r="F1032" s="201"/>
      <c r="G1032" s="201"/>
      <c r="H1032" s="201"/>
      <c r="I1032" s="123"/>
      <c r="J1032" s="201"/>
      <c r="K1032" s="201"/>
      <c r="L1032" s="201"/>
      <c r="M1032" s="46"/>
      <c r="N1032" s="108"/>
      <c r="O1032" s="201"/>
      <c r="P1032" s="207"/>
      <c r="Q1032" s="201"/>
      <c r="R1032" s="201"/>
      <c r="S1032" s="145"/>
      <c r="U1032" s="159" t="str">
        <f t="shared" si="83"/>
        <v/>
      </c>
      <c r="V1032" s="68"/>
      <c r="W1032" s="70" t="str">
        <f t="shared" si="78"/>
        <v>N</v>
      </c>
      <c r="X1032" s="70">
        <f t="shared" si="79"/>
        <v>0</v>
      </c>
      <c r="Y1032" s="70">
        <f t="shared" si="80"/>
        <v>0</v>
      </c>
      <c r="Z1032" s="70">
        <f>IF(H1032=0,0,IF(COUNTIF(Lists!$B$3:$B$203,H1032)&gt;0,0,1))</f>
        <v>0</v>
      </c>
      <c r="AA1032" s="70">
        <f>IF(L1032=0,0,IF(COUNTIF(Lists!$D$3:$D$25,L1032)&gt;0,0,1))</f>
        <v>0</v>
      </c>
      <c r="AB1032" s="115">
        <f t="shared" si="81"/>
        <v>0</v>
      </c>
      <c r="AC1032" s="115">
        <f t="shared" si="82"/>
        <v>0</v>
      </c>
    </row>
    <row r="1033" spans="2:29" x14ac:dyDescent="0.35">
      <c r="B1033" s="149"/>
      <c r="C1033" s="181" t="str">
        <f>IF(L1033=0,"",MAX($C$16:C1032)+1)</f>
        <v/>
      </c>
      <c r="D1033" s="122"/>
      <c r="E1033" s="200"/>
      <c r="F1033" s="201"/>
      <c r="G1033" s="201"/>
      <c r="H1033" s="201"/>
      <c r="I1033" s="123"/>
      <c r="J1033" s="201"/>
      <c r="K1033" s="201"/>
      <c r="L1033" s="201"/>
      <c r="M1033" s="46"/>
      <c r="N1033" s="108"/>
      <c r="O1033" s="201"/>
      <c r="P1033" s="207"/>
      <c r="Q1033" s="201"/>
      <c r="R1033" s="201"/>
      <c r="S1033" s="145"/>
      <c r="U1033" s="159" t="str">
        <f t="shared" si="83"/>
        <v/>
      </c>
      <c r="V1033" s="68"/>
      <c r="W1033" s="70" t="str">
        <f t="shared" si="78"/>
        <v>N</v>
      </c>
      <c r="X1033" s="70">
        <f t="shared" si="79"/>
        <v>0</v>
      </c>
      <c r="Y1033" s="70">
        <f t="shared" si="80"/>
        <v>0</v>
      </c>
      <c r="Z1033" s="70">
        <f>IF(H1033=0,0,IF(COUNTIF(Lists!$B$3:$B$203,H1033)&gt;0,0,1))</f>
        <v>0</v>
      </c>
      <c r="AA1033" s="70">
        <f>IF(L1033=0,0,IF(COUNTIF(Lists!$D$3:$D$25,L1033)&gt;0,0,1))</f>
        <v>0</v>
      </c>
      <c r="AB1033" s="115">
        <f t="shared" si="81"/>
        <v>0</v>
      </c>
      <c r="AC1033" s="115">
        <f t="shared" si="82"/>
        <v>0</v>
      </c>
    </row>
    <row r="1034" spans="2:29" x14ac:dyDescent="0.35">
      <c r="B1034" s="149"/>
      <c r="C1034" s="181" t="str">
        <f>IF(L1034=0,"",MAX($C$16:C1033)+1)</f>
        <v/>
      </c>
      <c r="D1034" s="122"/>
      <c r="E1034" s="200"/>
      <c r="F1034" s="201"/>
      <c r="G1034" s="201"/>
      <c r="H1034" s="201"/>
      <c r="I1034" s="123"/>
      <c r="J1034" s="201"/>
      <c r="K1034" s="201"/>
      <c r="L1034" s="201"/>
      <c r="M1034" s="46"/>
      <c r="N1034" s="108"/>
      <c r="O1034" s="201"/>
      <c r="P1034" s="207"/>
      <c r="Q1034" s="201"/>
      <c r="R1034" s="201"/>
      <c r="S1034" s="145"/>
      <c r="U1034" s="159" t="str">
        <f t="shared" si="83"/>
        <v/>
      </c>
      <c r="V1034" s="68"/>
      <c r="W1034" s="70" t="str">
        <f t="shared" si="78"/>
        <v>N</v>
      </c>
      <c r="X1034" s="70">
        <f t="shared" si="79"/>
        <v>0</v>
      </c>
      <c r="Y1034" s="70">
        <f t="shared" si="80"/>
        <v>0</v>
      </c>
      <c r="Z1034" s="70">
        <f>IF(H1034=0,0,IF(COUNTIF(Lists!$B$3:$B$203,H1034)&gt;0,0,1))</f>
        <v>0</v>
      </c>
      <c r="AA1034" s="70">
        <f>IF(L1034=0,0,IF(COUNTIF(Lists!$D$3:$D$25,L1034)&gt;0,0,1))</f>
        <v>0</v>
      </c>
      <c r="AB1034" s="115">
        <f t="shared" si="81"/>
        <v>0</v>
      </c>
      <c r="AC1034" s="115">
        <f t="shared" si="82"/>
        <v>0</v>
      </c>
    </row>
    <row r="1035" spans="2:29" x14ac:dyDescent="0.35">
      <c r="B1035" s="149"/>
      <c r="C1035" s="181" t="str">
        <f>IF(L1035=0,"",MAX($C$16:C1034)+1)</f>
        <v/>
      </c>
      <c r="D1035" s="122"/>
      <c r="E1035" s="200"/>
      <c r="F1035" s="201"/>
      <c r="G1035" s="201"/>
      <c r="H1035" s="201"/>
      <c r="I1035" s="123"/>
      <c r="J1035" s="201"/>
      <c r="K1035" s="201"/>
      <c r="L1035" s="201"/>
      <c r="M1035" s="46"/>
      <c r="N1035" s="108"/>
      <c r="O1035" s="201"/>
      <c r="P1035" s="207"/>
      <c r="Q1035" s="201"/>
      <c r="R1035" s="201"/>
      <c r="S1035" s="145"/>
      <c r="U1035" s="159" t="str">
        <f t="shared" si="83"/>
        <v/>
      </c>
      <c r="V1035" s="68"/>
      <c r="W1035" s="70" t="str">
        <f t="shared" si="78"/>
        <v>N</v>
      </c>
      <c r="X1035" s="70">
        <f t="shared" si="79"/>
        <v>0</v>
      </c>
      <c r="Y1035" s="70">
        <f t="shared" si="80"/>
        <v>0</v>
      </c>
      <c r="Z1035" s="70">
        <f>IF(H1035=0,0,IF(COUNTIF(Lists!$B$3:$B$203,H1035)&gt;0,0,1))</f>
        <v>0</v>
      </c>
      <c r="AA1035" s="70">
        <f>IF(L1035=0,0,IF(COUNTIF(Lists!$D$3:$D$25,L1035)&gt;0,0,1))</f>
        <v>0</v>
      </c>
      <c r="AB1035" s="115">
        <f t="shared" si="81"/>
        <v>0</v>
      </c>
      <c r="AC1035" s="115">
        <f t="shared" si="82"/>
        <v>0</v>
      </c>
    </row>
    <row r="1036" spans="2:29" x14ac:dyDescent="0.35">
      <c r="B1036" s="149"/>
      <c r="C1036" s="181" t="str">
        <f>IF(L1036=0,"",MAX($C$16:C1035)+1)</f>
        <v/>
      </c>
      <c r="D1036" s="122"/>
      <c r="E1036" s="200"/>
      <c r="F1036" s="201"/>
      <c r="G1036" s="201"/>
      <c r="H1036" s="201"/>
      <c r="I1036" s="123"/>
      <c r="J1036" s="201"/>
      <c r="K1036" s="201"/>
      <c r="L1036" s="201"/>
      <c r="M1036" s="46"/>
      <c r="N1036" s="108"/>
      <c r="O1036" s="201"/>
      <c r="P1036" s="207"/>
      <c r="Q1036" s="201"/>
      <c r="R1036" s="201"/>
      <c r="S1036" s="145"/>
      <c r="U1036" s="159" t="str">
        <f t="shared" si="83"/>
        <v/>
      </c>
      <c r="V1036" s="68"/>
      <c r="W1036" s="70" t="str">
        <f t="shared" si="78"/>
        <v>N</v>
      </c>
      <c r="X1036" s="70">
        <f t="shared" si="79"/>
        <v>0</v>
      </c>
      <c r="Y1036" s="70">
        <f t="shared" si="80"/>
        <v>0</v>
      </c>
      <c r="Z1036" s="70">
        <f>IF(H1036=0,0,IF(COUNTIF(Lists!$B$3:$B$203,H1036)&gt;0,0,1))</f>
        <v>0</v>
      </c>
      <c r="AA1036" s="70">
        <f>IF(L1036=0,0,IF(COUNTIF(Lists!$D$3:$D$25,L1036)&gt;0,0,1))</f>
        <v>0</v>
      </c>
      <c r="AB1036" s="115">
        <f t="shared" si="81"/>
        <v>0</v>
      </c>
      <c r="AC1036" s="115">
        <f t="shared" si="82"/>
        <v>0</v>
      </c>
    </row>
    <row r="1037" spans="2:29" x14ac:dyDescent="0.35">
      <c r="B1037" s="149"/>
      <c r="C1037" s="181" t="str">
        <f>IF(L1037=0,"",MAX($C$16:C1036)+1)</f>
        <v/>
      </c>
      <c r="D1037" s="122"/>
      <c r="E1037" s="200"/>
      <c r="F1037" s="201"/>
      <c r="G1037" s="201"/>
      <c r="H1037" s="201"/>
      <c r="I1037" s="123"/>
      <c r="J1037" s="201"/>
      <c r="K1037" s="201"/>
      <c r="L1037" s="201"/>
      <c r="M1037" s="46"/>
      <c r="N1037" s="108"/>
      <c r="O1037" s="201"/>
      <c r="P1037" s="207"/>
      <c r="Q1037" s="201"/>
      <c r="R1037" s="201"/>
      <c r="S1037" s="145"/>
      <c r="U1037" s="159" t="str">
        <f t="shared" si="83"/>
        <v/>
      </c>
      <c r="V1037" s="68"/>
      <c r="W1037" s="70" t="str">
        <f t="shared" si="78"/>
        <v>N</v>
      </c>
      <c r="X1037" s="70">
        <f t="shared" si="79"/>
        <v>0</v>
      </c>
      <c r="Y1037" s="70">
        <f t="shared" si="80"/>
        <v>0</v>
      </c>
      <c r="Z1037" s="70">
        <f>IF(H1037=0,0,IF(COUNTIF(Lists!$B$3:$B$203,H1037)&gt;0,0,1))</f>
        <v>0</v>
      </c>
      <c r="AA1037" s="70">
        <f>IF(L1037=0,0,IF(COUNTIF(Lists!$D$3:$D$25,L1037)&gt;0,0,1))</f>
        <v>0</v>
      </c>
      <c r="AB1037" s="115">
        <f t="shared" si="81"/>
        <v>0</v>
      </c>
      <c r="AC1037" s="115">
        <f t="shared" si="82"/>
        <v>0</v>
      </c>
    </row>
    <row r="1038" spans="2:29" x14ac:dyDescent="0.35">
      <c r="B1038" s="149"/>
      <c r="C1038" s="181" t="str">
        <f>IF(L1038=0,"",MAX($C$16:C1037)+1)</f>
        <v/>
      </c>
      <c r="D1038" s="122"/>
      <c r="E1038" s="200"/>
      <c r="F1038" s="201"/>
      <c r="G1038" s="201"/>
      <c r="H1038" s="201"/>
      <c r="I1038" s="123"/>
      <c r="J1038" s="201"/>
      <c r="K1038" s="201"/>
      <c r="L1038" s="201"/>
      <c r="M1038" s="46"/>
      <c r="N1038" s="108"/>
      <c r="O1038" s="201"/>
      <c r="P1038" s="207"/>
      <c r="Q1038" s="201"/>
      <c r="R1038" s="201"/>
      <c r="S1038" s="145"/>
      <c r="U1038" s="159" t="str">
        <f t="shared" si="83"/>
        <v/>
      </c>
      <c r="V1038" s="68"/>
      <c r="W1038" s="70" t="str">
        <f t="shared" si="78"/>
        <v>N</v>
      </c>
      <c r="X1038" s="70">
        <f t="shared" si="79"/>
        <v>0</v>
      </c>
      <c r="Y1038" s="70">
        <f t="shared" si="80"/>
        <v>0</v>
      </c>
      <c r="Z1038" s="70">
        <f>IF(H1038=0,0,IF(COUNTIF(Lists!$B$3:$B$203,H1038)&gt;0,0,1))</f>
        <v>0</v>
      </c>
      <c r="AA1038" s="70">
        <f>IF(L1038=0,0,IF(COUNTIF(Lists!$D$3:$D$25,L1038)&gt;0,0,1))</f>
        <v>0</v>
      </c>
      <c r="AB1038" s="115">
        <f t="shared" si="81"/>
        <v>0</v>
      </c>
      <c r="AC1038" s="115">
        <f t="shared" si="82"/>
        <v>0</v>
      </c>
    </row>
    <row r="1039" spans="2:29" x14ac:dyDescent="0.35">
      <c r="B1039" s="149"/>
      <c r="C1039" s="181" t="str">
        <f>IF(L1039=0,"",MAX($C$16:C1038)+1)</f>
        <v/>
      </c>
      <c r="D1039" s="122"/>
      <c r="E1039" s="200"/>
      <c r="F1039" s="201"/>
      <c r="G1039" s="201"/>
      <c r="H1039" s="201"/>
      <c r="I1039" s="123"/>
      <c r="J1039" s="201"/>
      <c r="K1039" s="201"/>
      <c r="L1039" s="201"/>
      <c r="M1039" s="46"/>
      <c r="N1039" s="108"/>
      <c r="O1039" s="201"/>
      <c r="P1039" s="207"/>
      <c r="Q1039" s="201"/>
      <c r="R1039" s="201"/>
      <c r="S1039" s="145"/>
      <c r="U1039" s="159" t="str">
        <f t="shared" si="83"/>
        <v/>
      </c>
      <c r="V1039" s="68"/>
      <c r="W1039" s="70" t="str">
        <f t="shared" si="78"/>
        <v>N</v>
      </c>
      <c r="X1039" s="70">
        <f t="shared" si="79"/>
        <v>0</v>
      </c>
      <c r="Y1039" s="70">
        <f t="shared" si="80"/>
        <v>0</v>
      </c>
      <c r="Z1039" s="70">
        <f>IF(H1039=0,0,IF(COUNTIF(Lists!$B$3:$B$203,H1039)&gt;0,0,1))</f>
        <v>0</v>
      </c>
      <c r="AA1039" s="70">
        <f>IF(L1039=0,0,IF(COUNTIF(Lists!$D$3:$D$25,L1039)&gt;0,0,1))</f>
        <v>0</v>
      </c>
      <c r="AB1039" s="115">
        <f t="shared" si="81"/>
        <v>0</v>
      </c>
      <c r="AC1039" s="115">
        <f t="shared" si="82"/>
        <v>0</v>
      </c>
    </row>
    <row r="1040" spans="2:29" x14ac:dyDescent="0.35">
      <c r="B1040" s="149"/>
      <c r="C1040" s="181" t="str">
        <f>IF(L1040=0,"",MAX($C$16:C1039)+1)</f>
        <v/>
      </c>
      <c r="D1040" s="122"/>
      <c r="E1040" s="200"/>
      <c r="F1040" s="201"/>
      <c r="G1040" s="201"/>
      <c r="H1040" s="201"/>
      <c r="I1040" s="123"/>
      <c r="J1040" s="201"/>
      <c r="K1040" s="201"/>
      <c r="L1040" s="201"/>
      <c r="M1040" s="46"/>
      <c r="N1040" s="108"/>
      <c r="O1040" s="201"/>
      <c r="P1040" s="207"/>
      <c r="Q1040" s="201"/>
      <c r="R1040" s="201"/>
      <c r="S1040" s="145"/>
      <c r="U1040" s="159" t="str">
        <f t="shared" si="83"/>
        <v/>
      </c>
      <c r="V1040" s="68"/>
      <c r="W1040" s="70" t="str">
        <f t="shared" si="78"/>
        <v>N</v>
      </c>
      <c r="X1040" s="70">
        <f t="shared" si="79"/>
        <v>0</v>
      </c>
      <c r="Y1040" s="70">
        <f t="shared" si="80"/>
        <v>0</v>
      </c>
      <c r="Z1040" s="70">
        <f>IF(H1040=0,0,IF(COUNTIF(Lists!$B$3:$B$203,H1040)&gt;0,0,1))</f>
        <v>0</v>
      </c>
      <c r="AA1040" s="70">
        <f>IF(L1040=0,0,IF(COUNTIF(Lists!$D$3:$D$25,L1040)&gt;0,0,1))</f>
        <v>0</v>
      </c>
      <c r="AB1040" s="115">
        <f t="shared" si="81"/>
        <v>0</v>
      </c>
      <c r="AC1040" s="115">
        <f t="shared" si="82"/>
        <v>0</v>
      </c>
    </row>
    <row r="1041" spans="2:29" ht="14.25" customHeight="1" x14ac:dyDescent="0.35">
      <c r="B1041" s="149"/>
      <c r="C1041" s="181" t="str">
        <f>IF(L1041=0,"",MAX($C$16:C1040)+1)</f>
        <v/>
      </c>
      <c r="D1041" s="122"/>
      <c r="E1041" s="200"/>
      <c r="F1041" s="201"/>
      <c r="G1041" s="201"/>
      <c r="H1041" s="201"/>
      <c r="I1041" s="123"/>
      <c r="J1041" s="201"/>
      <c r="K1041" s="201"/>
      <c r="L1041" s="201"/>
      <c r="M1041" s="46"/>
      <c r="N1041" s="108"/>
      <c r="O1041" s="201"/>
      <c r="P1041" s="207"/>
      <c r="Q1041" s="201"/>
      <c r="R1041" s="201"/>
      <c r="S1041" s="145"/>
      <c r="U1041" s="159" t="str">
        <f t="shared" si="83"/>
        <v/>
      </c>
      <c r="V1041" s="68"/>
      <c r="W1041" s="70" t="str">
        <f t="shared" si="78"/>
        <v>N</v>
      </c>
      <c r="X1041" s="70">
        <f t="shared" si="79"/>
        <v>0</v>
      </c>
      <c r="Y1041" s="70">
        <f t="shared" si="80"/>
        <v>0</v>
      </c>
      <c r="Z1041" s="70">
        <f>IF(H1041=0,0,IF(COUNTIF(Lists!$B$3:$B$203,H1041)&gt;0,0,1))</f>
        <v>0</v>
      </c>
      <c r="AA1041" s="70">
        <f>IF(L1041=0,0,IF(COUNTIF(Lists!$D$3:$D$25,L1041)&gt;0,0,1))</f>
        <v>0</v>
      </c>
      <c r="AB1041" s="115">
        <f t="shared" si="81"/>
        <v>0</v>
      </c>
      <c r="AC1041" s="115">
        <f t="shared" si="82"/>
        <v>0</v>
      </c>
    </row>
    <row r="1042" spans="2:29" x14ac:dyDescent="0.35">
      <c r="B1042" s="149"/>
      <c r="C1042" s="181" t="str">
        <f>IF(L1042=0,"",MAX($C$16:C1041)+1)</f>
        <v/>
      </c>
      <c r="D1042" s="122"/>
      <c r="E1042" s="200"/>
      <c r="F1042" s="201"/>
      <c r="G1042" s="201"/>
      <c r="H1042" s="201"/>
      <c r="I1042" s="123"/>
      <c r="J1042" s="201"/>
      <c r="K1042" s="201"/>
      <c r="L1042" s="201"/>
      <c r="M1042" s="46"/>
      <c r="N1042" s="108"/>
      <c r="O1042" s="201"/>
      <c r="P1042" s="207"/>
      <c r="Q1042" s="201"/>
      <c r="R1042" s="201"/>
      <c r="S1042" s="145"/>
      <c r="U1042" s="159" t="str">
        <f t="shared" si="83"/>
        <v/>
      </c>
      <c r="V1042" s="68"/>
      <c r="W1042" s="70" t="str">
        <f t="shared" si="78"/>
        <v>N</v>
      </c>
      <c r="X1042" s="70">
        <f t="shared" si="79"/>
        <v>0</v>
      </c>
      <c r="Y1042" s="70">
        <f t="shared" si="80"/>
        <v>0</v>
      </c>
      <c r="Z1042" s="70">
        <f>IF(H1042=0,0,IF(COUNTIF(Lists!$B$3:$B$203,H1042)&gt;0,0,1))</f>
        <v>0</v>
      </c>
      <c r="AA1042" s="70">
        <f>IF(L1042=0,0,IF(COUNTIF(Lists!$D$3:$D$25,L1042)&gt;0,0,1))</f>
        <v>0</v>
      </c>
      <c r="AB1042" s="115">
        <f t="shared" si="81"/>
        <v>0</v>
      </c>
      <c r="AC1042" s="115">
        <f t="shared" si="82"/>
        <v>0</v>
      </c>
    </row>
    <row r="1043" spans="2:29" x14ac:dyDescent="0.35">
      <c r="B1043" s="149"/>
      <c r="C1043" s="181" t="str">
        <f>IF(L1043=0,"",MAX($C$16:C1042)+1)</f>
        <v/>
      </c>
      <c r="D1043" s="122"/>
      <c r="E1043" s="200"/>
      <c r="F1043" s="201"/>
      <c r="G1043" s="201"/>
      <c r="H1043" s="201"/>
      <c r="I1043" s="123"/>
      <c r="J1043" s="201"/>
      <c r="K1043" s="201"/>
      <c r="L1043" s="201"/>
      <c r="M1043" s="46"/>
      <c r="N1043" s="108"/>
      <c r="O1043" s="201"/>
      <c r="P1043" s="207"/>
      <c r="Q1043" s="201"/>
      <c r="R1043" s="201"/>
      <c r="S1043" s="145"/>
      <c r="U1043" s="159" t="str">
        <f t="shared" si="83"/>
        <v/>
      </c>
      <c r="V1043" s="68"/>
      <c r="W1043" s="70" t="str">
        <f t="shared" si="78"/>
        <v>N</v>
      </c>
      <c r="X1043" s="70">
        <f t="shared" si="79"/>
        <v>0</v>
      </c>
      <c r="Y1043" s="70">
        <f t="shared" si="80"/>
        <v>0</v>
      </c>
      <c r="Z1043" s="70">
        <f>IF(H1043=0,0,IF(COUNTIF(Lists!$B$3:$B$203,H1043)&gt;0,0,1))</f>
        <v>0</v>
      </c>
      <c r="AA1043" s="70">
        <f>IF(L1043=0,0,IF(COUNTIF(Lists!$D$3:$D$25,L1043)&gt;0,0,1))</f>
        <v>0</v>
      </c>
      <c r="AB1043" s="115">
        <f t="shared" si="81"/>
        <v>0</v>
      </c>
      <c r="AC1043" s="115">
        <f t="shared" si="82"/>
        <v>0</v>
      </c>
    </row>
    <row r="1044" spans="2:29" x14ac:dyDescent="0.35">
      <c r="B1044" s="149"/>
      <c r="C1044" s="181" t="str">
        <f>IF(L1044=0,"",MAX($C$16:C1043)+1)</f>
        <v/>
      </c>
      <c r="D1044" s="122"/>
      <c r="E1044" s="200"/>
      <c r="F1044" s="201"/>
      <c r="G1044" s="201"/>
      <c r="H1044" s="201"/>
      <c r="I1044" s="123"/>
      <c r="J1044" s="201"/>
      <c r="K1044" s="201"/>
      <c r="L1044" s="201"/>
      <c r="M1044" s="46"/>
      <c r="N1044" s="108"/>
      <c r="O1044" s="201"/>
      <c r="P1044" s="207"/>
      <c r="Q1044" s="201"/>
      <c r="R1044" s="201"/>
      <c r="S1044" s="145"/>
      <c r="U1044" s="159" t="str">
        <f t="shared" si="83"/>
        <v/>
      </c>
      <c r="V1044" s="68"/>
      <c r="W1044" s="70" t="str">
        <f t="shared" si="78"/>
        <v>N</v>
      </c>
      <c r="X1044" s="70">
        <f t="shared" si="79"/>
        <v>0</v>
      </c>
      <c r="Y1044" s="70">
        <f t="shared" si="80"/>
        <v>0</v>
      </c>
      <c r="Z1044" s="70">
        <f>IF(H1044=0,0,IF(COUNTIF(Lists!$B$3:$B$203,H1044)&gt;0,0,1))</f>
        <v>0</v>
      </c>
      <c r="AA1044" s="70">
        <f>IF(L1044=0,0,IF(COUNTIF(Lists!$D$3:$D$25,L1044)&gt;0,0,1))</f>
        <v>0</v>
      </c>
      <c r="AB1044" s="115">
        <f t="shared" si="81"/>
        <v>0</v>
      </c>
      <c r="AC1044" s="115">
        <f t="shared" si="82"/>
        <v>0</v>
      </c>
    </row>
    <row r="1045" spans="2:29" x14ac:dyDescent="0.35">
      <c r="B1045" s="149"/>
      <c r="C1045" s="181" t="str">
        <f>IF(L1045=0,"",MAX($C$16:C1044)+1)</f>
        <v/>
      </c>
      <c r="D1045" s="122"/>
      <c r="E1045" s="200"/>
      <c r="F1045" s="201"/>
      <c r="G1045" s="201"/>
      <c r="H1045" s="201"/>
      <c r="I1045" s="123"/>
      <c r="J1045" s="201"/>
      <c r="K1045" s="201"/>
      <c r="L1045" s="201"/>
      <c r="M1045" s="46"/>
      <c r="N1045" s="108"/>
      <c r="O1045" s="201"/>
      <c r="P1045" s="207"/>
      <c r="Q1045" s="201"/>
      <c r="R1045" s="201"/>
      <c r="S1045" s="145"/>
      <c r="U1045" s="159" t="str">
        <f t="shared" si="83"/>
        <v/>
      </c>
      <c r="V1045" s="68"/>
      <c r="W1045" s="70" t="str">
        <f t="shared" si="78"/>
        <v>N</v>
      </c>
      <c r="X1045" s="70">
        <f t="shared" si="79"/>
        <v>0</v>
      </c>
      <c r="Y1045" s="70">
        <f t="shared" si="80"/>
        <v>0</v>
      </c>
      <c r="Z1045" s="70">
        <f>IF(H1045=0,0,IF(COUNTIF(Lists!$B$3:$B$203,H1045)&gt;0,0,1))</f>
        <v>0</v>
      </c>
      <c r="AA1045" s="70">
        <f>IF(L1045=0,0,IF(COUNTIF(Lists!$D$3:$D$25,L1045)&gt;0,0,1))</f>
        <v>0</v>
      </c>
      <c r="AB1045" s="115">
        <f t="shared" si="81"/>
        <v>0</v>
      </c>
      <c r="AC1045" s="115">
        <f t="shared" si="82"/>
        <v>0</v>
      </c>
    </row>
    <row r="1046" spans="2:29" x14ac:dyDescent="0.35">
      <c r="B1046" s="149"/>
      <c r="C1046" s="181" t="str">
        <f>IF(L1046=0,"",MAX($C$16:C1045)+1)</f>
        <v/>
      </c>
      <c r="D1046" s="122"/>
      <c r="E1046" s="200"/>
      <c r="F1046" s="201"/>
      <c r="G1046" s="201"/>
      <c r="H1046" s="201"/>
      <c r="I1046" s="123"/>
      <c r="J1046" s="201"/>
      <c r="K1046" s="201"/>
      <c r="L1046" s="201"/>
      <c r="M1046" s="46"/>
      <c r="N1046" s="108"/>
      <c r="O1046" s="201"/>
      <c r="P1046" s="207"/>
      <c r="Q1046" s="201"/>
      <c r="R1046" s="201"/>
      <c r="S1046" s="145"/>
      <c r="U1046" s="159" t="str">
        <f t="shared" si="83"/>
        <v/>
      </c>
      <c r="V1046" s="68"/>
      <c r="W1046" s="70" t="str">
        <f t="shared" si="78"/>
        <v>N</v>
      </c>
      <c r="X1046" s="70">
        <f t="shared" si="79"/>
        <v>0</v>
      </c>
      <c r="Y1046" s="70">
        <f t="shared" si="80"/>
        <v>0</v>
      </c>
      <c r="Z1046" s="70">
        <f>IF(H1046=0,0,IF(COUNTIF(Lists!$B$3:$B$203,H1046)&gt;0,0,1))</f>
        <v>0</v>
      </c>
      <c r="AA1046" s="70">
        <f>IF(L1046=0,0,IF(COUNTIF(Lists!$D$3:$D$25,L1046)&gt;0,0,1))</f>
        <v>0</v>
      </c>
      <c r="AB1046" s="115">
        <f t="shared" si="81"/>
        <v>0</v>
      </c>
      <c r="AC1046" s="115">
        <f t="shared" si="82"/>
        <v>0</v>
      </c>
    </row>
    <row r="1047" spans="2:29" x14ac:dyDescent="0.35">
      <c r="B1047" s="149"/>
      <c r="C1047" s="181" t="str">
        <f>IF(L1047=0,"",MAX($C$16:C1046)+1)</f>
        <v/>
      </c>
      <c r="D1047" s="122"/>
      <c r="E1047" s="200"/>
      <c r="F1047" s="201"/>
      <c r="G1047" s="201"/>
      <c r="H1047" s="201"/>
      <c r="I1047" s="123"/>
      <c r="J1047" s="201"/>
      <c r="K1047" s="201"/>
      <c r="L1047" s="201"/>
      <c r="M1047" s="46"/>
      <c r="N1047" s="108"/>
      <c r="O1047" s="201"/>
      <c r="P1047" s="207"/>
      <c r="Q1047" s="201"/>
      <c r="R1047" s="201"/>
      <c r="S1047" s="145"/>
      <c r="U1047" s="159" t="str">
        <f t="shared" si="83"/>
        <v/>
      </c>
      <c r="V1047" s="68"/>
      <c r="W1047" s="70" t="str">
        <f t="shared" si="78"/>
        <v>N</v>
      </c>
      <c r="X1047" s="70">
        <f t="shared" si="79"/>
        <v>0</v>
      </c>
      <c r="Y1047" s="70">
        <f t="shared" si="80"/>
        <v>0</v>
      </c>
      <c r="Z1047" s="70">
        <f>IF(H1047=0,0,IF(COUNTIF(Lists!$B$3:$B$203,H1047)&gt;0,0,1))</f>
        <v>0</v>
      </c>
      <c r="AA1047" s="70">
        <f>IF(L1047=0,0,IF(COUNTIF(Lists!$D$3:$D$25,L1047)&gt;0,0,1))</f>
        <v>0</v>
      </c>
      <c r="AB1047" s="115">
        <f t="shared" si="81"/>
        <v>0</v>
      </c>
      <c r="AC1047" s="115">
        <f t="shared" si="82"/>
        <v>0</v>
      </c>
    </row>
    <row r="1048" spans="2:29" x14ac:dyDescent="0.35">
      <c r="B1048" s="149"/>
      <c r="C1048" s="181" t="str">
        <f>IF(L1048=0,"",MAX($C$16:C1047)+1)</f>
        <v/>
      </c>
      <c r="D1048" s="122"/>
      <c r="E1048" s="200"/>
      <c r="F1048" s="201"/>
      <c r="G1048" s="201"/>
      <c r="H1048" s="201"/>
      <c r="I1048" s="123"/>
      <c r="J1048" s="201"/>
      <c r="K1048" s="201"/>
      <c r="L1048" s="201"/>
      <c r="M1048" s="46"/>
      <c r="N1048" s="108"/>
      <c r="O1048" s="201"/>
      <c r="P1048" s="207"/>
      <c r="Q1048" s="201"/>
      <c r="R1048" s="201"/>
      <c r="S1048" s="145"/>
      <c r="U1048" s="159" t="str">
        <f t="shared" si="83"/>
        <v/>
      </c>
      <c r="V1048" s="68"/>
      <c r="W1048" s="70" t="str">
        <f t="shared" si="78"/>
        <v>N</v>
      </c>
      <c r="X1048" s="70">
        <f t="shared" si="79"/>
        <v>0</v>
      </c>
      <c r="Y1048" s="70">
        <f t="shared" si="80"/>
        <v>0</v>
      </c>
      <c r="Z1048" s="70">
        <f>IF(H1048=0,0,IF(COUNTIF(Lists!$B$3:$B$203,H1048)&gt;0,0,1))</f>
        <v>0</v>
      </c>
      <c r="AA1048" s="70">
        <f>IF(L1048=0,0,IF(COUNTIF(Lists!$D$3:$D$25,L1048)&gt;0,0,1))</f>
        <v>0</v>
      </c>
      <c r="AB1048" s="115">
        <f t="shared" si="81"/>
        <v>0</v>
      </c>
      <c r="AC1048" s="115">
        <f t="shared" si="82"/>
        <v>0</v>
      </c>
    </row>
    <row r="1049" spans="2:29" x14ac:dyDescent="0.35">
      <c r="B1049" s="149"/>
      <c r="C1049" s="181" t="str">
        <f>IF(L1049=0,"",MAX($C$16:C1048)+1)</f>
        <v/>
      </c>
      <c r="D1049" s="122"/>
      <c r="E1049" s="200"/>
      <c r="F1049" s="201"/>
      <c r="G1049" s="201"/>
      <c r="H1049" s="201"/>
      <c r="I1049" s="123"/>
      <c r="J1049" s="201"/>
      <c r="K1049" s="201"/>
      <c r="L1049" s="201"/>
      <c r="M1049" s="46"/>
      <c r="N1049" s="108"/>
      <c r="O1049" s="201"/>
      <c r="P1049" s="207"/>
      <c r="Q1049" s="201"/>
      <c r="R1049" s="201"/>
      <c r="S1049" s="145"/>
      <c r="U1049" s="159" t="str">
        <f t="shared" si="83"/>
        <v/>
      </c>
      <c r="V1049" s="68"/>
      <c r="W1049" s="70" t="str">
        <f t="shared" si="78"/>
        <v>N</v>
      </c>
      <c r="X1049" s="70">
        <f t="shared" si="79"/>
        <v>0</v>
      </c>
      <c r="Y1049" s="70">
        <f t="shared" si="80"/>
        <v>0</v>
      </c>
      <c r="Z1049" s="70">
        <f>IF(H1049=0,0,IF(COUNTIF(Lists!$B$3:$B$203,H1049)&gt;0,0,1))</f>
        <v>0</v>
      </c>
      <c r="AA1049" s="70">
        <f>IF(L1049=0,0,IF(COUNTIF(Lists!$D$3:$D$25,L1049)&gt;0,0,1))</f>
        <v>0</v>
      </c>
      <c r="AB1049" s="115">
        <f t="shared" si="81"/>
        <v>0</v>
      </c>
      <c r="AC1049" s="115">
        <f t="shared" si="82"/>
        <v>0</v>
      </c>
    </row>
    <row r="1050" spans="2:29" x14ac:dyDescent="0.35">
      <c r="B1050" s="149"/>
      <c r="C1050" s="181" t="str">
        <f>IF(L1050=0,"",MAX($C$16:C1049)+1)</f>
        <v/>
      </c>
      <c r="D1050" s="122"/>
      <c r="E1050" s="200"/>
      <c r="F1050" s="201"/>
      <c r="G1050" s="201"/>
      <c r="H1050" s="201"/>
      <c r="I1050" s="123"/>
      <c r="J1050" s="201"/>
      <c r="K1050" s="201"/>
      <c r="L1050" s="201"/>
      <c r="M1050" s="46"/>
      <c r="N1050" s="108"/>
      <c r="O1050" s="201"/>
      <c r="P1050" s="207"/>
      <c r="Q1050" s="201"/>
      <c r="R1050" s="201"/>
      <c r="S1050" s="145"/>
      <c r="U1050" s="159" t="str">
        <f t="shared" si="83"/>
        <v/>
      </c>
      <c r="V1050" s="68"/>
      <c r="W1050" s="70" t="str">
        <f t="shared" si="78"/>
        <v>N</v>
      </c>
      <c r="X1050" s="70">
        <f t="shared" si="79"/>
        <v>0</v>
      </c>
      <c r="Y1050" s="70">
        <f t="shared" si="80"/>
        <v>0</v>
      </c>
      <c r="Z1050" s="70">
        <f>IF(H1050=0,0,IF(COUNTIF(Lists!$B$3:$B$203,H1050)&gt;0,0,1))</f>
        <v>0</v>
      </c>
      <c r="AA1050" s="70">
        <f>IF(L1050=0,0,IF(COUNTIF(Lists!$D$3:$D$25,L1050)&gt;0,0,1))</f>
        <v>0</v>
      </c>
      <c r="AB1050" s="115">
        <f t="shared" si="81"/>
        <v>0</v>
      </c>
      <c r="AC1050" s="115">
        <f t="shared" si="82"/>
        <v>0</v>
      </c>
    </row>
    <row r="1051" spans="2:29" x14ac:dyDescent="0.35">
      <c r="B1051" s="149"/>
      <c r="C1051" s="181" t="str">
        <f>IF(L1051=0,"",MAX($C$16:C1050)+1)</f>
        <v/>
      </c>
      <c r="D1051" s="122"/>
      <c r="E1051" s="200"/>
      <c r="F1051" s="201"/>
      <c r="G1051" s="201"/>
      <c r="H1051" s="201"/>
      <c r="I1051" s="123"/>
      <c r="J1051" s="201"/>
      <c r="K1051" s="201"/>
      <c r="L1051" s="201"/>
      <c r="M1051" s="46"/>
      <c r="N1051" s="108"/>
      <c r="O1051" s="201"/>
      <c r="P1051" s="207"/>
      <c r="Q1051" s="201"/>
      <c r="R1051" s="201"/>
      <c r="S1051" s="145"/>
      <c r="U1051" s="159" t="str">
        <f t="shared" si="83"/>
        <v/>
      </c>
      <c r="V1051" s="68"/>
      <c r="W1051" s="70" t="str">
        <f t="shared" si="78"/>
        <v>N</v>
      </c>
      <c r="X1051" s="70">
        <f t="shared" si="79"/>
        <v>0</v>
      </c>
      <c r="Y1051" s="70">
        <f t="shared" si="80"/>
        <v>0</v>
      </c>
      <c r="Z1051" s="70">
        <f>IF(H1051=0,0,IF(COUNTIF(Lists!$B$3:$B$203,H1051)&gt;0,0,1))</f>
        <v>0</v>
      </c>
      <c r="AA1051" s="70">
        <f>IF(L1051=0,0,IF(COUNTIF(Lists!$D$3:$D$25,L1051)&gt;0,0,1))</f>
        <v>0</v>
      </c>
      <c r="AB1051" s="115">
        <f t="shared" si="81"/>
        <v>0</v>
      </c>
      <c r="AC1051" s="115">
        <f t="shared" si="82"/>
        <v>0</v>
      </c>
    </row>
    <row r="1052" spans="2:29" x14ac:dyDescent="0.35">
      <c r="B1052" s="149"/>
      <c r="C1052" s="181" t="str">
        <f>IF(L1052=0,"",MAX($C$16:C1051)+1)</f>
        <v/>
      </c>
      <c r="D1052" s="122"/>
      <c r="E1052" s="200"/>
      <c r="F1052" s="201"/>
      <c r="G1052" s="201"/>
      <c r="H1052" s="201"/>
      <c r="I1052" s="123"/>
      <c r="J1052" s="201"/>
      <c r="K1052" s="201"/>
      <c r="L1052" s="201"/>
      <c r="M1052" s="46"/>
      <c r="N1052" s="108"/>
      <c r="O1052" s="201"/>
      <c r="P1052" s="207"/>
      <c r="Q1052" s="201"/>
      <c r="R1052" s="201"/>
      <c r="S1052" s="145"/>
      <c r="U1052" s="159" t="str">
        <f t="shared" si="83"/>
        <v/>
      </c>
      <c r="V1052" s="68"/>
      <c r="W1052" s="70" t="str">
        <f t="shared" si="78"/>
        <v>N</v>
      </c>
      <c r="X1052" s="70">
        <f t="shared" si="79"/>
        <v>0</v>
      </c>
      <c r="Y1052" s="70">
        <f t="shared" si="80"/>
        <v>0</v>
      </c>
      <c r="Z1052" s="70">
        <f>IF(H1052=0,0,IF(COUNTIF(Lists!$B$3:$B$203,H1052)&gt;0,0,1))</f>
        <v>0</v>
      </c>
      <c r="AA1052" s="70">
        <f>IF(L1052=0,0,IF(COUNTIF(Lists!$D$3:$D$25,L1052)&gt;0,0,1))</f>
        <v>0</v>
      </c>
      <c r="AB1052" s="115">
        <f t="shared" si="81"/>
        <v>0</v>
      </c>
      <c r="AC1052" s="115">
        <f t="shared" si="82"/>
        <v>0</v>
      </c>
    </row>
    <row r="1053" spans="2:29" x14ac:dyDescent="0.35">
      <c r="B1053" s="149"/>
      <c r="C1053" s="181" t="str">
        <f>IF(L1053=0,"",MAX($C$16:C1052)+1)</f>
        <v/>
      </c>
      <c r="D1053" s="122"/>
      <c r="E1053" s="200"/>
      <c r="F1053" s="201"/>
      <c r="G1053" s="201"/>
      <c r="H1053" s="201"/>
      <c r="I1053" s="123"/>
      <c r="J1053" s="201"/>
      <c r="K1053" s="201"/>
      <c r="L1053" s="201"/>
      <c r="M1053" s="46"/>
      <c r="N1053" s="108"/>
      <c r="O1053" s="201"/>
      <c r="P1053" s="207"/>
      <c r="Q1053" s="201"/>
      <c r="R1053" s="201"/>
      <c r="S1053" s="145"/>
      <c r="U1053" s="159" t="str">
        <f t="shared" si="83"/>
        <v/>
      </c>
      <c r="V1053" s="68"/>
      <c r="W1053" s="70" t="str">
        <f t="shared" si="78"/>
        <v>N</v>
      </c>
      <c r="X1053" s="70">
        <f t="shared" si="79"/>
        <v>0</v>
      </c>
      <c r="Y1053" s="70">
        <f t="shared" si="80"/>
        <v>0</v>
      </c>
      <c r="Z1053" s="70">
        <f>IF(H1053=0,0,IF(COUNTIF(Lists!$B$3:$B$203,H1053)&gt;0,0,1))</f>
        <v>0</v>
      </c>
      <c r="AA1053" s="70">
        <f>IF(L1053=0,0,IF(COUNTIF(Lists!$D$3:$D$25,L1053)&gt;0,0,1))</f>
        <v>0</v>
      </c>
      <c r="AB1053" s="115">
        <f t="shared" si="81"/>
        <v>0</v>
      </c>
      <c r="AC1053" s="115">
        <f t="shared" si="82"/>
        <v>0</v>
      </c>
    </row>
    <row r="1054" spans="2:29" x14ac:dyDescent="0.35">
      <c r="B1054" s="149"/>
      <c r="C1054" s="181" t="str">
        <f>IF(L1054=0,"",MAX($C$16:C1053)+1)</f>
        <v/>
      </c>
      <c r="D1054" s="122"/>
      <c r="E1054" s="200"/>
      <c r="F1054" s="201"/>
      <c r="G1054" s="201"/>
      <c r="H1054" s="201"/>
      <c r="I1054" s="123"/>
      <c r="J1054" s="201"/>
      <c r="K1054" s="201"/>
      <c r="L1054" s="201"/>
      <c r="M1054" s="46"/>
      <c r="N1054" s="108"/>
      <c r="O1054" s="201"/>
      <c r="P1054" s="207"/>
      <c r="Q1054" s="201"/>
      <c r="R1054" s="201"/>
      <c r="S1054" s="145"/>
      <c r="U1054" s="159" t="str">
        <f t="shared" si="83"/>
        <v/>
      </c>
      <c r="V1054" s="68"/>
      <c r="W1054" s="70" t="str">
        <f t="shared" si="78"/>
        <v>N</v>
      </c>
      <c r="X1054" s="70">
        <f t="shared" si="79"/>
        <v>0</v>
      </c>
      <c r="Y1054" s="70">
        <f t="shared" si="80"/>
        <v>0</v>
      </c>
      <c r="Z1054" s="70">
        <f>IF(H1054=0,0,IF(COUNTIF(Lists!$B$3:$B$203,H1054)&gt;0,0,1))</f>
        <v>0</v>
      </c>
      <c r="AA1054" s="70">
        <f>IF(L1054=0,0,IF(COUNTIF(Lists!$D$3:$D$25,L1054)&gt;0,0,1))</f>
        <v>0</v>
      </c>
      <c r="AB1054" s="115">
        <f t="shared" si="81"/>
        <v>0</v>
      </c>
      <c r="AC1054" s="115">
        <f t="shared" si="82"/>
        <v>0</v>
      </c>
    </row>
    <row r="1055" spans="2:29" x14ac:dyDescent="0.35">
      <c r="B1055" s="149"/>
      <c r="C1055" s="181" t="str">
        <f>IF(L1055=0,"",MAX($C$16:C1054)+1)</f>
        <v/>
      </c>
      <c r="D1055" s="122"/>
      <c r="E1055" s="200"/>
      <c r="F1055" s="201"/>
      <c r="G1055" s="201"/>
      <c r="H1055" s="201"/>
      <c r="I1055" s="123"/>
      <c r="J1055" s="201"/>
      <c r="K1055" s="201"/>
      <c r="L1055" s="201"/>
      <c r="M1055" s="46"/>
      <c r="N1055" s="108"/>
      <c r="O1055" s="201"/>
      <c r="P1055" s="207"/>
      <c r="Q1055" s="201"/>
      <c r="R1055" s="201"/>
      <c r="S1055" s="145"/>
      <c r="U1055" s="159" t="str">
        <f t="shared" si="83"/>
        <v/>
      </c>
      <c r="V1055" s="68"/>
      <c r="W1055" s="70" t="str">
        <f t="shared" si="78"/>
        <v>N</v>
      </c>
      <c r="X1055" s="70">
        <f t="shared" si="79"/>
        <v>0</v>
      </c>
      <c r="Y1055" s="70">
        <f t="shared" si="80"/>
        <v>0</v>
      </c>
      <c r="Z1055" s="70">
        <f>IF(H1055=0,0,IF(COUNTIF(Lists!$B$3:$B$203,H1055)&gt;0,0,1))</f>
        <v>0</v>
      </c>
      <c r="AA1055" s="70">
        <f>IF(L1055=0,0,IF(COUNTIF(Lists!$D$3:$D$25,L1055)&gt;0,0,1))</f>
        <v>0</v>
      </c>
      <c r="AB1055" s="115">
        <f t="shared" si="81"/>
        <v>0</v>
      </c>
      <c r="AC1055" s="115">
        <f t="shared" si="82"/>
        <v>0</v>
      </c>
    </row>
    <row r="1056" spans="2:29" x14ac:dyDescent="0.35">
      <c r="B1056" s="149"/>
      <c r="C1056" s="181" t="str">
        <f>IF(L1056=0,"",MAX($C$16:C1055)+1)</f>
        <v/>
      </c>
      <c r="D1056" s="122"/>
      <c r="E1056" s="200"/>
      <c r="F1056" s="201"/>
      <c r="G1056" s="201"/>
      <c r="H1056" s="201"/>
      <c r="I1056" s="123"/>
      <c r="J1056" s="201"/>
      <c r="K1056" s="201"/>
      <c r="L1056" s="201"/>
      <c r="M1056" s="46"/>
      <c r="N1056" s="108"/>
      <c r="O1056" s="201"/>
      <c r="P1056" s="207"/>
      <c r="Q1056" s="201"/>
      <c r="R1056" s="201"/>
      <c r="S1056" s="145"/>
      <c r="U1056" s="159" t="str">
        <f t="shared" si="83"/>
        <v/>
      </c>
      <c r="V1056" s="68"/>
      <c r="W1056" s="70" t="str">
        <f t="shared" si="78"/>
        <v>N</v>
      </c>
      <c r="X1056" s="70">
        <f t="shared" si="79"/>
        <v>0</v>
      </c>
      <c r="Y1056" s="70">
        <f t="shared" si="80"/>
        <v>0</v>
      </c>
      <c r="Z1056" s="70">
        <f>IF(H1056=0,0,IF(COUNTIF(Lists!$B$3:$B$203,H1056)&gt;0,0,1))</f>
        <v>0</v>
      </c>
      <c r="AA1056" s="70">
        <f>IF(L1056=0,0,IF(COUNTIF(Lists!$D$3:$D$25,L1056)&gt;0,0,1))</f>
        <v>0</v>
      </c>
      <c r="AB1056" s="115">
        <f t="shared" si="81"/>
        <v>0</v>
      </c>
      <c r="AC1056" s="115">
        <f t="shared" si="82"/>
        <v>0</v>
      </c>
    </row>
    <row r="1057" spans="2:29" x14ac:dyDescent="0.35">
      <c r="B1057" s="149"/>
      <c r="C1057" s="181" t="str">
        <f>IF(L1057=0,"",MAX($C$16:C1056)+1)</f>
        <v/>
      </c>
      <c r="D1057" s="122"/>
      <c r="E1057" s="200"/>
      <c r="F1057" s="201"/>
      <c r="G1057" s="201"/>
      <c r="H1057" s="201"/>
      <c r="I1057" s="123"/>
      <c r="J1057" s="201"/>
      <c r="K1057" s="201"/>
      <c r="L1057" s="201"/>
      <c r="M1057" s="46"/>
      <c r="N1057" s="108"/>
      <c r="O1057" s="201"/>
      <c r="P1057" s="207"/>
      <c r="Q1057" s="201"/>
      <c r="R1057" s="201"/>
      <c r="S1057" s="145"/>
      <c r="U1057" s="159" t="str">
        <f t="shared" si="83"/>
        <v/>
      </c>
      <c r="V1057" s="68"/>
      <c r="W1057" s="70" t="str">
        <f t="shared" si="78"/>
        <v>N</v>
      </c>
      <c r="X1057" s="70">
        <f t="shared" si="79"/>
        <v>0</v>
      </c>
      <c r="Y1057" s="70">
        <f t="shared" si="80"/>
        <v>0</v>
      </c>
      <c r="Z1057" s="70">
        <f>IF(H1057=0,0,IF(COUNTIF(Lists!$B$3:$B$203,H1057)&gt;0,0,1))</f>
        <v>0</v>
      </c>
      <c r="AA1057" s="70">
        <f>IF(L1057=0,0,IF(COUNTIF(Lists!$D$3:$D$25,L1057)&gt;0,0,1))</f>
        <v>0</v>
      </c>
      <c r="AB1057" s="115">
        <f t="shared" si="81"/>
        <v>0</v>
      </c>
      <c r="AC1057" s="115">
        <f t="shared" si="82"/>
        <v>0</v>
      </c>
    </row>
    <row r="1058" spans="2:29" x14ac:dyDescent="0.35">
      <c r="B1058" s="149"/>
      <c r="C1058" s="181" t="str">
        <f>IF(L1058=0,"",MAX($C$16:C1057)+1)</f>
        <v/>
      </c>
      <c r="D1058" s="122"/>
      <c r="E1058" s="200"/>
      <c r="F1058" s="201"/>
      <c r="G1058" s="201"/>
      <c r="H1058" s="201"/>
      <c r="I1058" s="123"/>
      <c r="J1058" s="201"/>
      <c r="K1058" s="201"/>
      <c r="L1058" s="201"/>
      <c r="M1058" s="46"/>
      <c r="N1058" s="108"/>
      <c r="O1058" s="201"/>
      <c r="P1058" s="207"/>
      <c r="Q1058" s="201"/>
      <c r="R1058" s="201"/>
      <c r="S1058" s="145"/>
      <c r="U1058" s="159" t="str">
        <f t="shared" si="83"/>
        <v/>
      </c>
      <c r="V1058" s="68"/>
      <c r="W1058" s="70" t="str">
        <f t="shared" si="78"/>
        <v>N</v>
      </c>
      <c r="X1058" s="70">
        <f t="shared" si="79"/>
        <v>0</v>
      </c>
      <c r="Y1058" s="70">
        <f t="shared" si="80"/>
        <v>0</v>
      </c>
      <c r="Z1058" s="70">
        <f>IF(H1058=0,0,IF(COUNTIF(Lists!$B$3:$B$203,H1058)&gt;0,0,1))</f>
        <v>0</v>
      </c>
      <c r="AA1058" s="70">
        <f>IF(L1058=0,0,IF(COUNTIF(Lists!$D$3:$D$25,L1058)&gt;0,0,1))</f>
        <v>0</v>
      </c>
      <c r="AB1058" s="115">
        <f t="shared" si="81"/>
        <v>0</v>
      </c>
      <c r="AC1058" s="115">
        <f t="shared" si="82"/>
        <v>0</v>
      </c>
    </row>
    <row r="1059" spans="2:29" x14ac:dyDescent="0.35">
      <c r="B1059" s="149"/>
      <c r="C1059" s="181" t="str">
        <f>IF(L1059=0,"",MAX($C$16:C1058)+1)</f>
        <v/>
      </c>
      <c r="D1059" s="122"/>
      <c r="E1059" s="200"/>
      <c r="F1059" s="201"/>
      <c r="G1059" s="201"/>
      <c r="H1059" s="201"/>
      <c r="I1059" s="123"/>
      <c r="J1059" s="201"/>
      <c r="K1059" s="201"/>
      <c r="L1059" s="201"/>
      <c r="M1059" s="46"/>
      <c r="N1059" s="108"/>
      <c r="O1059" s="201"/>
      <c r="P1059" s="207"/>
      <c r="Q1059" s="201"/>
      <c r="R1059" s="201"/>
      <c r="S1059" s="145"/>
      <c r="U1059" s="159" t="str">
        <f t="shared" si="83"/>
        <v/>
      </c>
      <c r="V1059" s="68"/>
      <c r="W1059" s="70" t="str">
        <f t="shared" si="78"/>
        <v>N</v>
      </c>
      <c r="X1059" s="70">
        <f t="shared" si="79"/>
        <v>0</v>
      </c>
      <c r="Y1059" s="70">
        <f t="shared" si="80"/>
        <v>0</v>
      </c>
      <c r="Z1059" s="70">
        <f>IF(H1059=0,0,IF(COUNTIF(Lists!$B$3:$B$203,H1059)&gt;0,0,1))</f>
        <v>0</v>
      </c>
      <c r="AA1059" s="70">
        <f>IF(L1059=0,0,IF(COUNTIF(Lists!$D$3:$D$25,L1059)&gt;0,0,1))</f>
        <v>0</v>
      </c>
      <c r="AB1059" s="115">
        <f t="shared" si="81"/>
        <v>0</v>
      </c>
      <c r="AC1059" s="115">
        <f t="shared" si="82"/>
        <v>0</v>
      </c>
    </row>
    <row r="1060" spans="2:29" x14ac:dyDescent="0.35">
      <c r="B1060" s="149"/>
      <c r="C1060" s="181" t="str">
        <f>IF(L1060=0,"",MAX($C$16:C1059)+1)</f>
        <v/>
      </c>
      <c r="D1060" s="122"/>
      <c r="E1060" s="200"/>
      <c r="F1060" s="201"/>
      <c r="G1060" s="201"/>
      <c r="H1060" s="201"/>
      <c r="I1060" s="123"/>
      <c r="J1060" s="201"/>
      <c r="K1060" s="201"/>
      <c r="L1060" s="201"/>
      <c r="M1060" s="46"/>
      <c r="N1060" s="108"/>
      <c r="O1060" s="201"/>
      <c r="P1060" s="207"/>
      <c r="Q1060" s="201"/>
      <c r="R1060" s="201"/>
      <c r="S1060" s="145"/>
      <c r="U1060" s="159" t="str">
        <f t="shared" si="83"/>
        <v/>
      </c>
      <c r="V1060" s="68"/>
      <c r="W1060" s="70" t="str">
        <f t="shared" si="78"/>
        <v>N</v>
      </c>
      <c r="X1060" s="70">
        <f t="shared" si="79"/>
        <v>0</v>
      </c>
      <c r="Y1060" s="70">
        <f t="shared" si="80"/>
        <v>0</v>
      </c>
      <c r="Z1060" s="70">
        <f>IF(H1060=0,0,IF(COUNTIF(Lists!$B$3:$B$203,H1060)&gt;0,0,1))</f>
        <v>0</v>
      </c>
      <c r="AA1060" s="70">
        <f>IF(L1060=0,0,IF(COUNTIF(Lists!$D$3:$D$25,L1060)&gt;0,0,1))</f>
        <v>0</v>
      </c>
      <c r="AB1060" s="115">
        <f t="shared" si="81"/>
        <v>0</v>
      </c>
      <c r="AC1060" s="115">
        <f t="shared" si="82"/>
        <v>0</v>
      </c>
    </row>
    <row r="1061" spans="2:29" x14ac:dyDescent="0.35">
      <c r="B1061" s="149"/>
      <c r="C1061" s="181" t="str">
        <f>IF(L1061=0,"",MAX($C$16:C1060)+1)</f>
        <v/>
      </c>
      <c r="D1061" s="122"/>
      <c r="E1061" s="200"/>
      <c r="F1061" s="201"/>
      <c r="G1061" s="201"/>
      <c r="H1061" s="201"/>
      <c r="I1061" s="123"/>
      <c r="J1061" s="201"/>
      <c r="K1061" s="201"/>
      <c r="L1061" s="201"/>
      <c r="M1061" s="46"/>
      <c r="N1061" s="108"/>
      <c r="O1061" s="201"/>
      <c r="P1061" s="207"/>
      <c r="Q1061" s="201"/>
      <c r="R1061" s="201"/>
      <c r="S1061" s="145"/>
      <c r="U1061" s="159" t="str">
        <f t="shared" si="83"/>
        <v/>
      </c>
      <c r="V1061" s="68"/>
      <c r="W1061" s="70" t="str">
        <f t="shared" si="78"/>
        <v>N</v>
      </c>
      <c r="X1061" s="70">
        <f t="shared" si="79"/>
        <v>0</v>
      </c>
      <c r="Y1061" s="70">
        <f t="shared" si="80"/>
        <v>0</v>
      </c>
      <c r="Z1061" s="70">
        <f>IF(H1061=0,0,IF(COUNTIF(Lists!$B$3:$B$203,H1061)&gt;0,0,1))</f>
        <v>0</v>
      </c>
      <c r="AA1061" s="70">
        <f>IF(L1061=0,0,IF(COUNTIF(Lists!$D$3:$D$25,L1061)&gt;0,0,1))</f>
        <v>0</v>
      </c>
      <c r="AB1061" s="115">
        <f t="shared" si="81"/>
        <v>0</v>
      </c>
      <c r="AC1061" s="115">
        <f t="shared" si="82"/>
        <v>0</v>
      </c>
    </row>
    <row r="1062" spans="2:29" x14ac:dyDescent="0.35">
      <c r="B1062" s="149"/>
      <c r="C1062" s="181" t="str">
        <f>IF(L1062=0,"",MAX($C$16:C1061)+1)</f>
        <v/>
      </c>
      <c r="D1062" s="122"/>
      <c r="E1062" s="200"/>
      <c r="F1062" s="201"/>
      <c r="G1062" s="201"/>
      <c r="H1062" s="201"/>
      <c r="I1062" s="123"/>
      <c r="J1062" s="201"/>
      <c r="K1062" s="201"/>
      <c r="L1062" s="201"/>
      <c r="M1062" s="46"/>
      <c r="N1062" s="108"/>
      <c r="O1062" s="201"/>
      <c r="P1062" s="207"/>
      <c r="Q1062" s="201"/>
      <c r="R1062" s="201"/>
      <c r="S1062" s="145"/>
      <c r="U1062" s="159" t="str">
        <f t="shared" si="83"/>
        <v/>
      </c>
      <c r="V1062" s="68"/>
      <c r="W1062" s="70" t="str">
        <f t="shared" si="78"/>
        <v>N</v>
      </c>
      <c r="X1062" s="70">
        <f t="shared" si="79"/>
        <v>0</v>
      </c>
      <c r="Y1062" s="70">
        <f t="shared" si="80"/>
        <v>0</v>
      </c>
      <c r="Z1062" s="70">
        <f>IF(H1062=0,0,IF(COUNTIF(Lists!$B$3:$B$203,H1062)&gt;0,0,1))</f>
        <v>0</v>
      </c>
      <c r="AA1062" s="70">
        <f>IF(L1062=0,0,IF(COUNTIF(Lists!$D$3:$D$25,L1062)&gt;0,0,1))</f>
        <v>0</v>
      </c>
      <c r="AB1062" s="115">
        <f t="shared" si="81"/>
        <v>0</v>
      </c>
      <c r="AC1062" s="115">
        <f t="shared" si="82"/>
        <v>0</v>
      </c>
    </row>
    <row r="1063" spans="2:29" x14ac:dyDescent="0.35">
      <c r="B1063" s="149"/>
      <c r="C1063" s="181" t="str">
        <f>IF(L1063=0,"",MAX($C$16:C1062)+1)</f>
        <v/>
      </c>
      <c r="D1063" s="122"/>
      <c r="E1063" s="200"/>
      <c r="F1063" s="201"/>
      <c r="G1063" s="201"/>
      <c r="H1063" s="201"/>
      <c r="I1063" s="123"/>
      <c r="J1063" s="201"/>
      <c r="K1063" s="201"/>
      <c r="L1063" s="201"/>
      <c r="M1063" s="46"/>
      <c r="N1063" s="108"/>
      <c r="O1063" s="201"/>
      <c r="P1063" s="207"/>
      <c r="Q1063" s="201"/>
      <c r="R1063" s="201"/>
      <c r="S1063" s="145"/>
      <c r="U1063" s="159" t="str">
        <f t="shared" si="83"/>
        <v/>
      </c>
      <c r="V1063" s="68"/>
      <c r="W1063" s="70" t="str">
        <f t="shared" si="78"/>
        <v>N</v>
      </c>
      <c r="X1063" s="70">
        <f t="shared" si="79"/>
        <v>0</v>
      </c>
      <c r="Y1063" s="70">
        <f t="shared" si="80"/>
        <v>0</v>
      </c>
      <c r="Z1063" s="70">
        <f>IF(H1063=0,0,IF(COUNTIF(Lists!$B$3:$B$203,H1063)&gt;0,0,1))</f>
        <v>0</v>
      </c>
      <c r="AA1063" s="70">
        <f>IF(L1063=0,0,IF(COUNTIF(Lists!$D$3:$D$25,L1063)&gt;0,0,1))</f>
        <v>0</v>
      </c>
      <c r="AB1063" s="115">
        <f t="shared" si="81"/>
        <v>0</v>
      </c>
      <c r="AC1063" s="115">
        <f t="shared" si="82"/>
        <v>0</v>
      </c>
    </row>
    <row r="1064" spans="2:29" x14ac:dyDescent="0.35">
      <c r="B1064" s="149"/>
      <c r="C1064" s="181" t="str">
        <f>IF(L1064=0,"",MAX($C$16:C1063)+1)</f>
        <v/>
      </c>
      <c r="D1064" s="122"/>
      <c r="E1064" s="200"/>
      <c r="F1064" s="201"/>
      <c r="G1064" s="201"/>
      <c r="H1064" s="201"/>
      <c r="I1064" s="123"/>
      <c r="J1064" s="201"/>
      <c r="K1064" s="201"/>
      <c r="L1064" s="201"/>
      <c r="M1064" s="46"/>
      <c r="N1064" s="108"/>
      <c r="O1064" s="201"/>
      <c r="P1064" s="207"/>
      <c r="Q1064" s="201"/>
      <c r="R1064" s="201"/>
      <c r="S1064" s="145"/>
      <c r="U1064" s="159" t="str">
        <f t="shared" si="83"/>
        <v/>
      </c>
      <c r="V1064" s="68"/>
      <c r="W1064" s="70" t="str">
        <f t="shared" si="78"/>
        <v>N</v>
      </c>
      <c r="X1064" s="70">
        <f t="shared" si="79"/>
        <v>0</v>
      </c>
      <c r="Y1064" s="70">
        <f t="shared" si="80"/>
        <v>0</v>
      </c>
      <c r="Z1064" s="70">
        <f>IF(H1064=0,0,IF(COUNTIF(Lists!$B$3:$B$203,H1064)&gt;0,0,1))</f>
        <v>0</v>
      </c>
      <c r="AA1064" s="70">
        <f>IF(L1064=0,0,IF(COUNTIF(Lists!$D$3:$D$25,L1064)&gt;0,0,1))</f>
        <v>0</v>
      </c>
      <c r="AB1064" s="115">
        <f t="shared" si="81"/>
        <v>0</v>
      </c>
      <c r="AC1064" s="115">
        <f t="shared" si="82"/>
        <v>0</v>
      </c>
    </row>
    <row r="1065" spans="2:29" x14ac:dyDescent="0.35">
      <c r="B1065" s="149"/>
      <c r="C1065" s="181" t="str">
        <f>IF(L1065=0,"",MAX($C$16:C1064)+1)</f>
        <v/>
      </c>
      <c r="D1065" s="122"/>
      <c r="E1065" s="200"/>
      <c r="F1065" s="201"/>
      <c r="G1065" s="201"/>
      <c r="H1065" s="201"/>
      <c r="I1065" s="123"/>
      <c r="J1065" s="201"/>
      <c r="K1065" s="201"/>
      <c r="L1065" s="201"/>
      <c r="M1065" s="46"/>
      <c r="N1065" s="108"/>
      <c r="O1065" s="201"/>
      <c r="P1065" s="207"/>
      <c r="Q1065" s="201"/>
      <c r="R1065" s="201"/>
      <c r="S1065" s="145"/>
      <c r="U1065" s="159" t="str">
        <f t="shared" si="83"/>
        <v/>
      </c>
      <c r="V1065" s="68"/>
      <c r="W1065" s="70" t="str">
        <f t="shared" si="78"/>
        <v>N</v>
      </c>
      <c r="X1065" s="70">
        <f t="shared" si="79"/>
        <v>0</v>
      </c>
      <c r="Y1065" s="70">
        <f t="shared" si="80"/>
        <v>0</v>
      </c>
      <c r="Z1065" s="70">
        <f>IF(H1065=0,0,IF(COUNTIF(Lists!$B$3:$B$203,H1065)&gt;0,0,1))</f>
        <v>0</v>
      </c>
      <c r="AA1065" s="70">
        <f>IF(L1065=0,0,IF(COUNTIF(Lists!$D$3:$D$25,L1065)&gt;0,0,1))</f>
        <v>0</v>
      </c>
      <c r="AB1065" s="115">
        <f t="shared" si="81"/>
        <v>0</v>
      </c>
      <c r="AC1065" s="115">
        <f t="shared" si="82"/>
        <v>0</v>
      </c>
    </row>
    <row r="1066" spans="2:29" x14ac:dyDescent="0.35">
      <c r="B1066" s="149"/>
      <c r="C1066" s="181" t="str">
        <f>IF(L1066=0,"",MAX($C$16:C1065)+1)</f>
        <v/>
      </c>
      <c r="D1066" s="122"/>
      <c r="E1066" s="200"/>
      <c r="F1066" s="201"/>
      <c r="G1066" s="201"/>
      <c r="H1066" s="201"/>
      <c r="I1066" s="123"/>
      <c r="J1066" s="201"/>
      <c r="K1066" s="201"/>
      <c r="L1066" s="201"/>
      <c r="M1066" s="46"/>
      <c r="N1066" s="108"/>
      <c r="O1066" s="201"/>
      <c r="P1066" s="207"/>
      <c r="Q1066" s="201"/>
      <c r="R1066" s="201"/>
      <c r="S1066" s="145"/>
      <c r="U1066" s="159" t="str">
        <f t="shared" si="83"/>
        <v/>
      </c>
      <c r="V1066" s="68"/>
      <c r="W1066" s="70" t="str">
        <f t="shared" si="78"/>
        <v>N</v>
      </c>
      <c r="X1066" s="70">
        <f t="shared" si="79"/>
        <v>0</v>
      </c>
      <c r="Y1066" s="70">
        <f t="shared" si="80"/>
        <v>0</v>
      </c>
      <c r="Z1066" s="70">
        <f>IF(H1066=0,0,IF(COUNTIF(Lists!$B$3:$B$203,H1066)&gt;0,0,1))</f>
        <v>0</v>
      </c>
      <c r="AA1066" s="70">
        <f>IF(L1066=0,0,IF(COUNTIF(Lists!$D$3:$D$25,L1066)&gt;0,0,1))</f>
        <v>0</v>
      </c>
      <c r="AB1066" s="115">
        <f t="shared" si="81"/>
        <v>0</v>
      </c>
      <c r="AC1066" s="115">
        <f t="shared" si="82"/>
        <v>0</v>
      </c>
    </row>
    <row r="1067" spans="2:29" x14ac:dyDescent="0.35">
      <c r="B1067" s="149"/>
      <c r="C1067" s="181" t="str">
        <f>IF(L1067=0,"",MAX($C$16:C1066)+1)</f>
        <v/>
      </c>
      <c r="D1067" s="122"/>
      <c r="E1067" s="200"/>
      <c r="F1067" s="201"/>
      <c r="G1067" s="201"/>
      <c r="H1067" s="201"/>
      <c r="I1067" s="123"/>
      <c r="J1067" s="201"/>
      <c r="K1067" s="201"/>
      <c r="L1067" s="201"/>
      <c r="M1067" s="46"/>
      <c r="N1067" s="108"/>
      <c r="O1067" s="201"/>
      <c r="P1067" s="207"/>
      <c r="Q1067" s="201"/>
      <c r="R1067" s="201"/>
      <c r="S1067" s="145"/>
      <c r="U1067" s="159" t="str">
        <f t="shared" si="83"/>
        <v/>
      </c>
      <c r="V1067" s="68"/>
      <c r="W1067" s="70" t="str">
        <f t="shared" si="78"/>
        <v>N</v>
      </c>
      <c r="X1067" s="70">
        <f t="shared" si="79"/>
        <v>0</v>
      </c>
      <c r="Y1067" s="70">
        <f t="shared" si="80"/>
        <v>0</v>
      </c>
      <c r="Z1067" s="70">
        <f>IF(H1067=0,0,IF(COUNTIF(Lists!$B$3:$B$203,H1067)&gt;0,0,1))</f>
        <v>0</v>
      </c>
      <c r="AA1067" s="70">
        <f>IF(L1067=0,0,IF(COUNTIF(Lists!$D$3:$D$25,L1067)&gt;0,0,1))</f>
        <v>0</v>
      </c>
      <c r="AB1067" s="115">
        <f t="shared" si="81"/>
        <v>0</v>
      </c>
      <c r="AC1067" s="115">
        <f t="shared" si="82"/>
        <v>0</v>
      </c>
    </row>
    <row r="1068" spans="2:29" x14ac:dyDescent="0.35">
      <c r="B1068" s="149"/>
      <c r="C1068" s="181" t="str">
        <f>IF(L1068=0,"",MAX($C$16:C1067)+1)</f>
        <v/>
      </c>
      <c r="D1068" s="122"/>
      <c r="E1068" s="200"/>
      <c r="F1068" s="201"/>
      <c r="G1068" s="201"/>
      <c r="H1068" s="201"/>
      <c r="I1068" s="123"/>
      <c r="J1068" s="201"/>
      <c r="K1068" s="201"/>
      <c r="L1068" s="201"/>
      <c r="M1068" s="46"/>
      <c r="N1068" s="108"/>
      <c r="O1068" s="201"/>
      <c r="P1068" s="207"/>
      <c r="Q1068" s="201"/>
      <c r="R1068" s="201"/>
      <c r="S1068" s="145"/>
      <c r="U1068" s="159" t="str">
        <f t="shared" si="83"/>
        <v/>
      </c>
      <c r="V1068" s="68"/>
      <c r="W1068" s="70" t="str">
        <f t="shared" si="78"/>
        <v>N</v>
      </c>
      <c r="X1068" s="70">
        <f t="shared" si="79"/>
        <v>0</v>
      </c>
      <c r="Y1068" s="70">
        <f t="shared" si="80"/>
        <v>0</v>
      </c>
      <c r="Z1068" s="70">
        <f>IF(H1068=0,0,IF(COUNTIF(Lists!$B$3:$B$203,H1068)&gt;0,0,1))</f>
        <v>0</v>
      </c>
      <c r="AA1068" s="70">
        <f>IF(L1068=0,0,IF(COUNTIF(Lists!$D$3:$D$25,L1068)&gt;0,0,1))</f>
        <v>0</v>
      </c>
      <c r="AB1068" s="115">
        <f t="shared" si="81"/>
        <v>0</v>
      </c>
      <c r="AC1068" s="115">
        <f t="shared" si="82"/>
        <v>0</v>
      </c>
    </row>
    <row r="1069" spans="2:29" x14ac:dyDescent="0.35">
      <c r="B1069" s="149"/>
      <c r="C1069" s="181" t="str">
        <f>IF(L1069=0,"",MAX($C$16:C1068)+1)</f>
        <v/>
      </c>
      <c r="D1069" s="122"/>
      <c r="E1069" s="200"/>
      <c r="F1069" s="201"/>
      <c r="G1069" s="201"/>
      <c r="H1069" s="201"/>
      <c r="I1069" s="123"/>
      <c r="J1069" s="201"/>
      <c r="K1069" s="201"/>
      <c r="L1069" s="201"/>
      <c r="M1069" s="46"/>
      <c r="N1069" s="108"/>
      <c r="O1069" s="201"/>
      <c r="P1069" s="207"/>
      <c r="Q1069" s="201"/>
      <c r="R1069" s="201"/>
      <c r="S1069" s="145"/>
      <c r="U1069" s="159" t="str">
        <f t="shared" si="83"/>
        <v/>
      </c>
      <c r="V1069" s="68"/>
      <c r="W1069" s="70" t="str">
        <f t="shared" si="78"/>
        <v>N</v>
      </c>
      <c r="X1069" s="70">
        <f t="shared" si="79"/>
        <v>0</v>
      </c>
      <c r="Y1069" s="70">
        <f t="shared" si="80"/>
        <v>0</v>
      </c>
      <c r="Z1069" s="70">
        <f>IF(H1069=0,0,IF(COUNTIF(Lists!$B$3:$B$203,H1069)&gt;0,0,1))</f>
        <v>0</v>
      </c>
      <c r="AA1069" s="70">
        <f>IF(L1069=0,0,IF(COUNTIF(Lists!$D$3:$D$25,L1069)&gt;0,0,1))</f>
        <v>0</v>
      </c>
      <c r="AB1069" s="115">
        <f t="shared" si="81"/>
        <v>0</v>
      </c>
      <c r="AC1069" s="115">
        <f t="shared" si="82"/>
        <v>0</v>
      </c>
    </row>
    <row r="1070" spans="2:29" x14ac:dyDescent="0.35">
      <c r="B1070" s="149"/>
      <c r="C1070" s="181" t="str">
        <f>IF(L1070=0,"",MAX($C$16:C1069)+1)</f>
        <v/>
      </c>
      <c r="D1070" s="122"/>
      <c r="E1070" s="200"/>
      <c r="F1070" s="201"/>
      <c r="G1070" s="201"/>
      <c r="H1070" s="201"/>
      <c r="I1070" s="123"/>
      <c r="J1070" s="201"/>
      <c r="K1070" s="201"/>
      <c r="L1070" s="201"/>
      <c r="M1070" s="46"/>
      <c r="N1070" s="108"/>
      <c r="O1070" s="201"/>
      <c r="P1070" s="207"/>
      <c r="Q1070" s="201"/>
      <c r="R1070" s="201"/>
      <c r="S1070" s="145"/>
      <c r="U1070" s="159" t="str">
        <f t="shared" si="83"/>
        <v/>
      </c>
      <c r="V1070" s="68"/>
      <c r="W1070" s="70" t="str">
        <f t="shared" si="78"/>
        <v>N</v>
      </c>
      <c r="X1070" s="70">
        <f t="shared" si="79"/>
        <v>0</v>
      </c>
      <c r="Y1070" s="70">
        <f t="shared" si="80"/>
        <v>0</v>
      </c>
      <c r="Z1070" s="70">
        <f>IF(H1070=0,0,IF(COUNTIF(Lists!$B$3:$B$203,H1070)&gt;0,0,1))</f>
        <v>0</v>
      </c>
      <c r="AA1070" s="70">
        <f>IF(L1070=0,0,IF(COUNTIF(Lists!$D$3:$D$25,L1070)&gt;0,0,1))</f>
        <v>0</v>
      </c>
      <c r="AB1070" s="115">
        <f t="shared" si="81"/>
        <v>0</v>
      </c>
      <c r="AC1070" s="115">
        <f t="shared" si="82"/>
        <v>0</v>
      </c>
    </row>
    <row r="1071" spans="2:29" x14ac:dyDescent="0.35">
      <c r="B1071" s="149"/>
      <c r="C1071" s="181" t="str">
        <f>IF(L1071=0,"",MAX($C$16:C1070)+1)</f>
        <v/>
      </c>
      <c r="D1071" s="122"/>
      <c r="E1071" s="200"/>
      <c r="F1071" s="201"/>
      <c r="G1071" s="201"/>
      <c r="H1071" s="201"/>
      <c r="I1071" s="123"/>
      <c r="J1071" s="201"/>
      <c r="K1071" s="201"/>
      <c r="L1071" s="201"/>
      <c r="M1071" s="46"/>
      <c r="N1071" s="108"/>
      <c r="O1071" s="201"/>
      <c r="P1071" s="207"/>
      <c r="Q1071" s="201"/>
      <c r="R1071" s="201"/>
      <c r="S1071" s="145"/>
      <c r="U1071" s="159" t="str">
        <f t="shared" si="83"/>
        <v/>
      </c>
      <c r="V1071" s="68"/>
      <c r="W1071" s="70" t="str">
        <f t="shared" si="78"/>
        <v>N</v>
      </c>
      <c r="X1071" s="70">
        <f t="shared" si="79"/>
        <v>0</v>
      </c>
      <c r="Y1071" s="70">
        <f t="shared" si="80"/>
        <v>0</v>
      </c>
      <c r="Z1071" s="70">
        <f>IF(H1071=0,0,IF(COUNTIF(Lists!$B$3:$B$203,H1071)&gt;0,0,1))</f>
        <v>0</v>
      </c>
      <c r="AA1071" s="70">
        <f>IF(L1071=0,0,IF(COUNTIF(Lists!$D$3:$D$25,L1071)&gt;0,0,1))</f>
        <v>0</v>
      </c>
      <c r="AB1071" s="115">
        <f t="shared" si="81"/>
        <v>0</v>
      </c>
      <c r="AC1071" s="115">
        <f t="shared" si="82"/>
        <v>0</v>
      </c>
    </row>
    <row r="1072" spans="2:29" x14ac:dyDescent="0.35">
      <c r="B1072" s="149"/>
      <c r="C1072" s="181" t="str">
        <f>IF(L1072=0,"",MAX($C$16:C1071)+1)</f>
        <v/>
      </c>
      <c r="D1072" s="122"/>
      <c r="E1072" s="200"/>
      <c r="F1072" s="201"/>
      <c r="G1072" s="201"/>
      <c r="H1072" s="201"/>
      <c r="I1072" s="123"/>
      <c r="J1072" s="201"/>
      <c r="K1072" s="201"/>
      <c r="L1072" s="201"/>
      <c r="M1072" s="46"/>
      <c r="N1072" s="108"/>
      <c r="O1072" s="201"/>
      <c r="P1072" s="207"/>
      <c r="Q1072" s="201"/>
      <c r="R1072" s="201"/>
      <c r="S1072" s="145"/>
      <c r="U1072" s="159" t="str">
        <f t="shared" si="83"/>
        <v/>
      </c>
      <c r="V1072" s="68"/>
      <c r="W1072" s="70" t="str">
        <f t="shared" si="78"/>
        <v>N</v>
      </c>
      <c r="X1072" s="70">
        <f t="shared" si="79"/>
        <v>0</v>
      </c>
      <c r="Y1072" s="70">
        <f t="shared" si="80"/>
        <v>0</v>
      </c>
      <c r="Z1072" s="70">
        <f>IF(H1072=0,0,IF(COUNTIF(Lists!$B$3:$B$203,H1072)&gt;0,0,1))</f>
        <v>0</v>
      </c>
      <c r="AA1072" s="70">
        <f>IF(L1072=0,0,IF(COUNTIF(Lists!$D$3:$D$25,L1072)&gt;0,0,1))</f>
        <v>0</v>
      </c>
      <c r="AB1072" s="115">
        <f t="shared" si="81"/>
        <v>0</v>
      </c>
      <c r="AC1072" s="115">
        <f t="shared" si="82"/>
        <v>0</v>
      </c>
    </row>
    <row r="1073" spans="2:29" x14ac:dyDescent="0.35">
      <c r="B1073" s="149"/>
      <c r="C1073" s="181" t="str">
        <f>IF(L1073=0,"",MAX($C$16:C1072)+1)</f>
        <v/>
      </c>
      <c r="D1073" s="122"/>
      <c r="E1073" s="200"/>
      <c r="F1073" s="201"/>
      <c r="G1073" s="201"/>
      <c r="H1073" s="201"/>
      <c r="I1073" s="123"/>
      <c r="J1073" s="201"/>
      <c r="K1073" s="201"/>
      <c r="L1073" s="201"/>
      <c r="M1073" s="46"/>
      <c r="N1073" s="108"/>
      <c r="O1073" s="201"/>
      <c r="P1073" s="207"/>
      <c r="Q1073" s="201"/>
      <c r="R1073" s="201"/>
      <c r="S1073" s="145"/>
      <c r="U1073" s="159" t="str">
        <f t="shared" si="83"/>
        <v/>
      </c>
      <c r="V1073" s="68"/>
      <c r="W1073" s="70" t="str">
        <f t="shared" si="78"/>
        <v>N</v>
      </c>
      <c r="X1073" s="70">
        <f t="shared" si="79"/>
        <v>0</v>
      </c>
      <c r="Y1073" s="70">
        <f t="shared" si="80"/>
        <v>0</v>
      </c>
      <c r="Z1073" s="70">
        <f>IF(H1073=0,0,IF(COUNTIF(Lists!$B$3:$B$203,H1073)&gt;0,0,1))</f>
        <v>0</v>
      </c>
      <c r="AA1073" s="70">
        <f>IF(L1073=0,0,IF(COUNTIF(Lists!$D$3:$D$25,L1073)&gt;0,0,1))</f>
        <v>0</v>
      </c>
      <c r="AB1073" s="115">
        <f t="shared" si="81"/>
        <v>0</v>
      </c>
      <c r="AC1073" s="115">
        <f t="shared" si="82"/>
        <v>0</v>
      </c>
    </row>
    <row r="1074" spans="2:29" x14ac:dyDescent="0.35">
      <c r="B1074" s="149"/>
      <c r="C1074" s="181" t="str">
        <f>IF(L1074=0,"",MAX($C$16:C1073)+1)</f>
        <v/>
      </c>
      <c r="D1074" s="122"/>
      <c r="E1074" s="200"/>
      <c r="F1074" s="201"/>
      <c r="G1074" s="201"/>
      <c r="H1074" s="201"/>
      <c r="I1074" s="123"/>
      <c r="J1074" s="201"/>
      <c r="K1074" s="201"/>
      <c r="L1074" s="201"/>
      <c r="M1074" s="46"/>
      <c r="N1074" s="108"/>
      <c r="O1074" s="201"/>
      <c r="P1074" s="207"/>
      <c r="Q1074" s="201"/>
      <c r="R1074" s="201"/>
      <c r="S1074" s="145"/>
      <c r="U1074" s="159" t="str">
        <f t="shared" si="83"/>
        <v/>
      </c>
      <c r="V1074" s="68"/>
      <c r="W1074" s="70" t="str">
        <f t="shared" si="78"/>
        <v>N</v>
      </c>
      <c r="X1074" s="70">
        <f t="shared" si="79"/>
        <v>0</v>
      </c>
      <c r="Y1074" s="70">
        <f t="shared" si="80"/>
        <v>0</v>
      </c>
      <c r="Z1074" s="70">
        <f>IF(H1074=0,0,IF(COUNTIF(Lists!$B$3:$B$203,H1074)&gt;0,0,1))</f>
        <v>0</v>
      </c>
      <c r="AA1074" s="70">
        <f>IF(L1074=0,0,IF(COUNTIF(Lists!$D$3:$D$25,L1074)&gt;0,0,1))</f>
        <v>0</v>
      </c>
      <c r="AB1074" s="115">
        <f t="shared" si="81"/>
        <v>0</v>
      </c>
      <c r="AC1074" s="115">
        <f t="shared" si="82"/>
        <v>0</v>
      </c>
    </row>
    <row r="1075" spans="2:29" x14ac:dyDescent="0.35">
      <c r="B1075" s="149"/>
      <c r="C1075" s="181" t="str">
        <f>IF(L1075=0,"",MAX($C$16:C1074)+1)</f>
        <v/>
      </c>
      <c r="D1075" s="122"/>
      <c r="E1075" s="200"/>
      <c r="F1075" s="201"/>
      <c r="G1075" s="201"/>
      <c r="H1075" s="201"/>
      <c r="I1075" s="123"/>
      <c r="J1075" s="201"/>
      <c r="K1075" s="201"/>
      <c r="L1075" s="201"/>
      <c r="M1075" s="46"/>
      <c r="N1075" s="108"/>
      <c r="O1075" s="201"/>
      <c r="P1075" s="207"/>
      <c r="Q1075" s="201"/>
      <c r="R1075" s="201"/>
      <c r="S1075" s="145"/>
      <c r="U1075" s="159" t="str">
        <f t="shared" si="83"/>
        <v/>
      </c>
      <c r="V1075" s="68"/>
      <c r="W1075" s="70" t="str">
        <f t="shared" si="78"/>
        <v>N</v>
      </c>
      <c r="X1075" s="70">
        <f t="shared" si="79"/>
        <v>0</v>
      </c>
      <c r="Y1075" s="70">
        <f t="shared" si="80"/>
        <v>0</v>
      </c>
      <c r="Z1075" s="70">
        <f>IF(H1075=0,0,IF(COUNTIF(Lists!$B$3:$B$203,H1075)&gt;0,0,1))</f>
        <v>0</v>
      </c>
      <c r="AA1075" s="70">
        <f>IF(L1075=0,0,IF(COUNTIF(Lists!$D$3:$D$25,L1075)&gt;0,0,1))</f>
        <v>0</v>
      </c>
      <c r="AB1075" s="115">
        <f t="shared" si="81"/>
        <v>0</v>
      </c>
      <c r="AC1075" s="115">
        <f t="shared" si="82"/>
        <v>0</v>
      </c>
    </row>
    <row r="1076" spans="2:29" x14ac:dyDescent="0.35">
      <c r="B1076" s="149"/>
      <c r="C1076" s="181" t="str">
        <f>IF(L1076=0,"",MAX($C$16:C1075)+1)</f>
        <v/>
      </c>
      <c r="D1076" s="122"/>
      <c r="E1076" s="200"/>
      <c r="F1076" s="201"/>
      <c r="G1076" s="201"/>
      <c r="H1076" s="201"/>
      <c r="I1076" s="123"/>
      <c r="J1076" s="201"/>
      <c r="K1076" s="201"/>
      <c r="L1076" s="201"/>
      <c r="M1076" s="46"/>
      <c r="N1076" s="108"/>
      <c r="O1076" s="201"/>
      <c r="P1076" s="207"/>
      <c r="Q1076" s="201"/>
      <c r="R1076" s="201"/>
      <c r="S1076" s="145"/>
      <c r="U1076" s="159" t="str">
        <f t="shared" si="83"/>
        <v/>
      </c>
      <c r="V1076" s="68"/>
      <c r="W1076" s="70" t="str">
        <f t="shared" si="78"/>
        <v>N</v>
      </c>
      <c r="X1076" s="70">
        <f t="shared" si="79"/>
        <v>0</v>
      </c>
      <c r="Y1076" s="70">
        <f t="shared" si="80"/>
        <v>0</v>
      </c>
      <c r="Z1076" s="70">
        <f>IF(H1076=0,0,IF(COUNTIF(Lists!$B$3:$B$203,H1076)&gt;0,0,1))</f>
        <v>0</v>
      </c>
      <c r="AA1076" s="70">
        <f>IF(L1076=0,0,IF(COUNTIF(Lists!$D$3:$D$25,L1076)&gt;0,0,1))</f>
        <v>0</v>
      </c>
      <c r="AB1076" s="115">
        <f t="shared" si="81"/>
        <v>0</v>
      </c>
      <c r="AC1076" s="115">
        <f t="shared" si="82"/>
        <v>0</v>
      </c>
    </row>
    <row r="1077" spans="2:29" x14ac:dyDescent="0.35">
      <c r="B1077" s="149"/>
      <c r="C1077" s="181" t="str">
        <f>IF(L1077=0,"",MAX($C$16:C1076)+1)</f>
        <v/>
      </c>
      <c r="D1077" s="122"/>
      <c r="E1077" s="200"/>
      <c r="F1077" s="201"/>
      <c r="G1077" s="201"/>
      <c r="H1077" s="201"/>
      <c r="I1077" s="123"/>
      <c r="J1077" s="201"/>
      <c r="K1077" s="201"/>
      <c r="L1077" s="201"/>
      <c r="M1077" s="46"/>
      <c r="N1077" s="108"/>
      <c r="O1077" s="201"/>
      <c r="P1077" s="207"/>
      <c r="Q1077" s="201"/>
      <c r="R1077" s="201"/>
      <c r="S1077" s="145"/>
      <c r="U1077" s="159" t="str">
        <f t="shared" si="83"/>
        <v/>
      </c>
      <c r="V1077" s="68"/>
      <c r="W1077" s="70" t="str">
        <f t="shared" si="78"/>
        <v>N</v>
      </c>
      <c r="X1077" s="70">
        <f t="shared" si="79"/>
        <v>0</v>
      </c>
      <c r="Y1077" s="70">
        <f t="shared" si="80"/>
        <v>0</v>
      </c>
      <c r="Z1077" s="70">
        <f>IF(H1077=0,0,IF(COUNTIF(Lists!$B$3:$B$203,H1077)&gt;0,0,1))</f>
        <v>0</v>
      </c>
      <c r="AA1077" s="70">
        <f>IF(L1077=0,0,IF(COUNTIF(Lists!$D$3:$D$25,L1077)&gt;0,0,1))</f>
        <v>0</v>
      </c>
      <c r="AB1077" s="115">
        <f t="shared" si="81"/>
        <v>0</v>
      </c>
      <c r="AC1077" s="115">
        <f t="shared" si="82"/>
        <v>0</v>
      </c>
    </row>
    <row r="1078" spans="2:29" x14ac:dyDescent="0.35">
      <c r="B1078" s="149"/>
      <c r="C1078" s="181" t="str">
        <f>IF(L1078=0,"",MAX($C$16:C1077)+1)</f>
        <v/>
      </c>
      <c r="D1078" s="122"/>
      <c r="E1078" s="200"/>
      <c r="F1078" s="201"/>
      <c r="G1078" s="201"/>
      <c r="H1078" s="201"/>
      <c r="I1078" s="123"/>
      <c r="J1078" s="201"/>
      <c r="K1078" s="201"/>
      <c r="L1078" s="201"/>
      <c r="M1078" s="46"/>
      <c r="N1078" s="108"/>
      <c r="O1078" s="201"/>
      <c r="P1078" s="207"/>
      <c r="Q1078" s="201"/>
      <c r="R1078" s="201"/>
      <c r="S1078" s="145"/>
      <c r="U1078" s="159" t="str">
        <f t="shared" si="83"/>
        <v/>
      </c>
      <c r="V1078" s="68"/>
      <c r="W1078" s="70" t="str">
        <f t="shared" si="78"/>
        <v>N</v>
      </c>
      <c r="X1078" s="70">
        <f t="shared" si="79"/>
        <v>0</v>
      </c>
      <c r="Y1078" s="70">
        <f t="shared" si="80"/>
        <v>0</v>
      </c>
      <c r="Z1078" s="70">
        <f>IF(H1078=0,0,IF(COUNTIF(Lists!$B$3:$B$203,H1078)&gt;0,0,1))</f>
        <v>0</v>
      </c>
      <c r="AA1078" s="70">
        <f>IF(L1078=0,0,IF(COUNTIF(Lists!$D$3:$D$25,L1078)&gt;0,0,1))</f>
        <v>0</v>
      </c>
      <c r="AB1078" s="115">
        <f t="shared" si="81"/>
        <v>0</v>
      </c>
      <c r="AC1078" s="115">
        <f t="shared" si="82"/>
        <v>0</v>
      </c>
    </row>
    <row r="1079" spans="2:29" x14ac:dyDescent="0.35">
      <c r="B1079" s="149"/>
      <c r="C1079" s="181" t="str">
        <f>IF(L1079=0,"",MAX($C$16:C1078)+1)</f>
        <v/>
      </c>
      <c r="D1079" s="122"/>
      <c r="E1079" s="200"/>
      <c r="F1079" s="201"/>
      <c r="G1079" s="201"/>
      <c r="H1079" s="201"/>
      <c r="I1079" s="123"/>
      <c r="J1079" s="201"/>
      <c r="K1079" s="201"/>
      <c r="L1079" s="201"/>
      <c r="M1079" s="46"/>
      <c r="N1079" s="108"/>
      <c r="O1079" s="201"/>
      <c r="P1079" s="207"/>
      <c r="Q1079" s="201"/>
      <c r="R1079" s="201"/>
      <c r="S1079" s="145"/>
      <c r="U1079" s="159" t="str">
        <f t="shared" si="83"/>
        <v/>
      </c>
      <c r="V1079" s="68"/>
      <c r="W1079" s="70" t="str">
        <f t="shared" si="78"/>
        <v>N</v>
      </c>
      <c r="X1079" s="70">
        <f t="shared" si="79"/>
        <v>0</v>
      </c>
      <c r="Y1079" s="70">
        <f t="shared" si="80"/>
        <v>0</v>
      </c>
      <c r="Z1079" s="70">
        <f>IF(H1079=0,0,IF(COUNTIF(Lists!$B$3:$B$203,H1079)&gt;0,0,1))</f>
        <v>0</v>
      </c>
      <c r="AA1079" s="70">
        <f>IF(L1079=0,0,IF(COUNTIF(Lists!$D$3:$D$25,L1079)&gt;0,0,1))</f>
        <v>0</v>
      </c>
      <c r="AB1079" s="115">
        <f t="shared" si="81"/>
        <v>0</v>
      </c>
      <c r="AC1079" s="115">
        <f t="shared" si="82"/>
        <v>0</v>
      </c>
    </row>
    <row r="1080" spans="2:29" x14ac:dyDescent="0.35">
      <c r="B1080" s="149"/>
      <c r="C1080" s="181" t="str">
        <f>IF(L1080=0,"",MAX($C$16:C1079)+1)</f>
        <v/>
      </c>
      <c r="D1080" s="122"/>
      <c r="E1080" s="200"/>
      <c r="F1080" s="201"/>
      <c r="G1080" s="201"/>
      <c r="H1080" s="201"/>
      <c r="I1080" s="123"/>
      <c r="J1080" s="201"/>
      <c r="K1080" s="201"/>
      <c r="L1080" s="201"/>
      <c r="M1080" s="46"/>
      <c r="N1080" s="108"/>
      <c r="O1080" s="201"/>
      <c r="P1080" s="207"/>
      <c r="Q1080" s="201"/>
      <c r="R1080" s="201"/>
      <c r="S1080" s="145"/>
      <c r="U1080" s="159" t="str">
        <f t="shared" si="83"/>
        <v/>
      </c>
      <c r="V1080" s="68"/>
      <c r="W1080" s="70" t="str">
        <f t="shared" si="78"/>
        <v>N</v>
      </c>
      <c r="X1080" s="70">
        <f t="shared" si="79"/>
        <v>0</v>
      </c>
      <c r="Y1080" s="70">
        <f t="shared" si="80"/>
        <v>0</v>
      </c>
      <c r="Z1080" s="70">
        <f>IF(H1080=0,0,IF(COUNTIF(Lists!$B$3:$B$203,H1080)&gt;0,0,1))</f>
        <v>0</v>
      </c>
      <c r="AA1080" s="70">
        <f>IF(L1080=0,0,IF(COUNTIF(Lists!$D$3:$D$25,L1080)&gt;0,0,1))</f>
        <v>0</v>
      </c>
      <c r="AB1080" s="115">
        <f t="shared" si="81"/>
        <v>0</v>
      </c>
      <c r="AC1080" s="115">
        <f t="shared" si="82"/>
        <v>0</v>
      </c>
    </row>
    <row r="1081" spans="2:29" x14ac:dyDescent="0.35">
      <c r="B1081" s="149"/>
      <c r="C1081" s="181" t="str">
        <f>IF(L1081=0,"",MAX($C$16:C1080)+1)</f>
        <v/>
      </c>
      <c r="D1081" s="122"/>
      <c r="E1081" s="200"/>
      <c r="F1081" s="201"/>
      <c r="G1081" s="201"/>
      <c r="H1081" s="201"/>
      <c r="I1081" s="123"/>
      <c r="J1081" s="201"/>
      <c r="K1081" s="201"/>
      <c r="L1081" s="201"/>
      <c r="M1081" s="46"/>
      <c r="N1081" s="108"/>
      <c r="O1081" s="201"/>
      <c r="P1081" s="207"/>
      <c r="Q1081" s="201"/>
      <c r="R1081" s="201"/>
      <c r="S1081" s="145"/>
      <c r="U1081" s="159" t="str">
        <f t="shared" si="83"/>
        <v/>
      </c>
      <c r="V1081" s="68"/>
      <c r="W1081" s="70" t="str">
        <f t="shared" si="78"/>
        <v>N</v>
      </c>
      <c r="X1081" s="70">
        <f t="shared" si="79"/>
        <v>0</v>
      </c>
      <c r="Y1081" s="70">
        <f t="shared" si="80"/>
        <v>0</v>
      </c>
      <c r="Z1081" s="70">
        <f>IF(H1081=0,0,IF(COUNTIF(Lists!$B$3:$B$203,H1081)&gt;0,0,1))</f>
        <v>0</v>
      </c>
      <c r="AA1081" s="70">
        <f>IF(L1081=0,0,IF(COUNTIF(Lists!$D$3:$D$25,L1081)&gt;0,0,1))</f>
        <v>0</v>
      </c>
      <c r="AB1081" s="115">
        <f t="shared" si="81"/>
        <v>0</v>
      </c>
      <c r="AC1081" s="115">
        <f t="shared" si="82"/>
        <v>0</v>
      </c>
    </row>
    <row r="1082" spans="2:29" x14ac:dyDescent="0.35">
      <c r="B1082" s="149"/>
      <c r="C1082" s="181" t="str">
        <f>IF(L1082=0,"",MAX($C$16:C1081)+1)</f>
        <v/>
      </c>
      <c r="D1082" s="122"/>
      <c r="E1082" s="200"/>
      <c r="F1082" s="201"/>
      <c r="G1082" s="201"/>
      <c r="H1082" s="201"/>
      <c r="I1082" s="123"/>
      <c r="J1082" s="201"/>
      <c r="K1082" s="201"/>
      <c r="L1082" s="201"/>
      <c r="M1082" s="46"/>
      <c r="N1082" s="108"/>
      <c r="O1082" s="201"/>
      <c r="P1082" s="207"/>
      <c r="Q1082" s="201"/>
      <c r="R1082" s="201"/>
      <c r="S1082" s="145"/>
      <c r="U1082" s="159" t="str">
        <f t="shared" si="83"/>
        <v/>
      </c>
      <c r="V1082" s="68"/>
      <c r="W1082" s="70" t="str">
        <f t="shared" si="78"/>
        <v>N</v>
      </c>
      <c r="X1082" s="70">
        <f t="shared" si="79"/>
        <v>0</v>
      </c>
      <c r="Y1082" s="70">
        <f t="shared" si="80"/>
        <v>0</v>
      </c>
      <c r="Z1082" s="70">
        <f>IF(H1082=0,0,IF(COUNTIF(Lists!$B$3:$B$203,H1082)&gt;0,0,1))</f>
        <v>0</v>
      </c>
      <c r="AA1082" s="70">
        <f>IF(L1082=0,0,IF(COUNTIF(Lists!$D$3:$D$25,L1082)&gt;0,0,1))</f>
        <v>0</v>
      </c>
      <c r="AB1082" s="115">
        <f t="shared" si="81"/>
        <v>0</v>
      </c>
      <c r="AC1082" s="115">
        <f t="shared" si="82"/>
        <v>0</v>
      </c>
    </row>
    <row r="1083" spans="2:29" x14ac:dyDescent="0.35">
      <c r="B1083" s="149"/>
      <c r="C1083" s="181" t="str">
        <f>IF(L1083=0,"",MAX($C$16:C1082)+1)</f>
        <v/>
      </c>
      <c r="D1083" s="122"/>
      <c r="E1083" s="200"/>
      <c r="F1083" s="201"/>
      <c r="G1083" s="201"/>
      <c r="H1083" s="201"/>
      <c r="I1083" s="123"/>
      <c r="J1083" s="201"/>
      <c r="K1083" s="201"/>
      <c r="L1083" s="201"/>
      <c r="M1083" s="46"/>
      <c r="N1083" s="108"/>
      <c r="O1083" s="201"/>
      <c r="P1083" s="207"/>
      <c r="Q1083" s="201"/>
      <c r="R1083" s="201"/>
      <c r="S1083" s="145"/>
      <c r="U1083" s="159" t="str">
        <f t="shared" si="83"/>
        <v/>
      </c>
      <c r="V1083" s="68"/>
      <c r="W1083" s="70" t="str">
        <f t="shared" si="78"/>
        <v>N</v>
      </c>
      <c r="X1083" s="70">
        <f t="shared" si="79"/>
        <v>0</v>
      </c>
      <c r="Y1083" s="70">
        <f t="shared" si="80"/>
        <v>0</v>
      </c>
      <c r="Z1083" s="70">
        <f>IF(H1083=0,0,IF(COUNTIF(Lists!$B$3:$B$203,H1083)&gt;0,0,1))</f>
        <v>0</v>
      </c>
      <c r="AA1083" s="70">
        <f>IF(L1083=0,0,IF(COUNTIF(Lists!$D$3:$D$25,L1083)&gt;0,0,1))</f>
        <v>0</v>
      </c>
      <c r="AB1083" s="115">
        <f t="shared" si="81"/>
        <v>0</v>
      </c>
      <c r="AC1083" s="115">
        <f t="shared" si="82"/>
        <v>0</v>
      </c>
    </row>
    <row r="1084" spans="2:29" x14ac:dyDescent="0.35">
      <c r="B1084" s="149"/>
      <c r="C1084" s="181" t="str">
        <f>IF(L1084=0,"",MAX($C$16:C1083)+1)</f>
        <v/>
      </c>
      <c r="D1084" s="122"/>
      <c r="E1084" s="200"/>
      <c r="F1084" s="201"/>
      <c r="G1084" s="201"/>
      <c r="H1084" s="201"/>
      <c r="I1084" s="123"/>
      <c r="J1084" s="201"/>
      <c r="K1084" s="201"/>
      <c r="L1084" s="201"/>
      <c r="M1084" s="46"/>
      <c r="N1084" s="108"/>
      <c r="O1084" s="201"/>
      <c r="P1084" s="207"/>
      <c r="Q1084" s="201"/>
      <c r="R1084" s="201"/>
      <c r="S1084" s="145"/>
      <c r="U1084" s="159" t="str">
        <f t="shared" si="83"/>
        <v/>
      </c>
      <c r="V1084" s="68"/>
      <c r="W1084" s="70" t="str">
        <f t="shared" si="78"/>
        <v>N</v>
      </c>
      <c r="X1084" s="70">
        <f t="shared" si="79"/>
        <v>0</v>
      </c>
      <c r="Y1084" s="70">
        <f t="shared" si="80"/>
        <v>0</v>
      </c>
      <c r="Z1084" s="70">
        <f>IF(H1084=0,0,IF(COUNTIF(Lists!$B$3:$B$203,H1084)&gt;0,0,1))</f>
        <v>0</v>
      </c>
      <c r="AA1084" s="70">
        <f>IF(L1084=0,0,IF(COUNTIF(Lists!$D$3:$D$25,L1084)&gt;0,0,1))</f>
        <v>0</v>
      </c>
      <c r="AB1084" s="115">
        <f t="shared" si="81"/>
        <v>0</v>
      </c>
      <c r="AC1084" s="115">
        <f t="shared" si="82"/>
        <v>0</v>
      </c>
    </row>
    <row r="1085" spans="2:29" x14ac:dyDescent="0.35">
      <c r="B1085" s="149"/>
      <c r="C1085" s="181" t="str">
        <f>IF(L1085=0,"",MAX($C$16:C1084)+1)</f>
        <v/>
      </c>
      <c r="D1085" s="122"/>
      <c r="E1085" s="200"/>
      <c r="F1085" s="201"/>
      <c r="G1085" s="201"/>
      <c r="H1085" s="201"/>
      <c r="I1085" s="123"/>
      <c r="J1085" s="201"/>
      <c r="K1085" s="201"/>
      <c r="L1085" s="201"/>
      <c r="M1085" s="46"/>
      <c r="N1085" s="108"/>
      <c r="O1085" s="201"/>
      <c r="P1085" s="207"/>
      <c r="Q1085" s="201"/>
      <c r="R1085" s="201"/>
      <c r="S1085" s="145"/>
      <c r="U1085" s="159" t="str">
        <f t="shared" si="83"/>
        <v/>
      </c>
      <c r="V1085" s="68"/>
      <c r="W1085" s="70" t="str">
        <f t="shared" si="78"/>
        <v>N</v>
      </c>
      <c r="X1085" s="70">
        <f t="shared" si="79"/>
        <v>0</v>
      </c>
      <c r="Y1085" s="70">
        <f t="shared" si="80"/>
        <v>0</v>
      </c>
      <c r="Z1085" s="70">
        <f>IF(H1085=0,0,IF(COUNTIF(Lists!$B$3:$B$203,H1085)&gt;0,0,1))</f>
        <v>0</v>
      </c>
      <c r="AA1085" s="70">
        <f>IF(L1085=0,0,IF(COUNTIF(Lists!$D$3:$D$25,L1085)&gt;0,0,1))</f>
        <v>0</v>
      </c>
      <c r="AB1085" s="115">
        <f t="shared" si="81"/>
        <v>0</v>
      </c>
      <c r="AC1085" s="115">
        <f t="shared" si="82"/>
        <v>0</v>
      </c>
    </row>
    <row r="1086" spans="2:29" x14ac:dyDescent="0.35">
      <c r="B1086" s="149"/>
      <c r="C1086" s="181" t="str">
        <f>IF(L1086=0,"",MAX($C$16:C1085)+1)</f>
        <v/>
      </c>
      <c r="D1086" s="122"/>
      <c r="E1086" s="200"/>
      <c r="F1086" s="201"/>
      <c r="G1086" s="201"/>
      <c r="H1086" s="201"/>
      <c r="I1086" s="123"/>
      <c r="J1086" s="201"/>
      <c r="K1086" s="201"/>
      <c r="L1086" s="201"/>
      <c r="M1086" s="46"/>
      <c r="N1086" s="108"/>
      <c r="O1086" s="201"/>
      <c r="P1086" s="207"/>
      <c r="Q1086" s="201"/>
      <c r="R1086" s="201"/>
      <c r="S1086" s="145"/>
      <c r="U1086" s="159" t="str">
        <f t="shared" si="83"/>
        <v/>
      </c>
      <c r="V1086" s="68"/>
      <c r="W1086" s="70" t="str">
        <f t="shared" si="78"/>
        <v>N</v>
      </c>
      <c r="X1086" s="70">
        <f t="shared" si="79"/>
        <v>0</v>
      </c>
      <c r="Y1086" s="70">
        <f t="shared" si="80"/>
        <v>0</v>
      </c>
      <c r="Z1086" s="70">
        <f>IF(H1086=0,0,IF(COUNTIF(Lists!$B$3:$B$203,H1086)&gt;0,0,1))</f>
        <v>0</v>
      </c>
      <c r="AA1086" s="70">
        <f>IF(L1086=0,0,IF(COUNTIF(Lists!$D$3:$D$25,L1086)&gt;0,0,1))</f>
        <v>0</v>
      </c>
      <c r="AB1086" s="115">
        <f t="shared" si="81"/>
        <v>0</v>
      </c>
      <c r="AC1086" s="115">
        <f t="shared" si="82"/>
        <v>0</v>
      </c>
    </row>
    <row r="1087" spans="2:29" x14ac:dyDescent="0.35">
      <c r="B1087" s="149"/>
      <c r="C1087" s="181" t="str">
        <f>IF(L1087=0,"",MAX($C$16:C1086)+1)</f>
        <v/>
      </c>
      <c r="D1087" s="122"/>
      <c r="E1087" s="200"/>
      <c r="F1087" s="201"/>
      <c r="G1087" s="201"/>
      <c r="H1087" s="201"/>
      <c r="I1087" s="123"/>
      <c r="J1087" s="201"/>
      <c r="K1087" s="201"/>
      <c r="L1087" s="201"/>
      <c r="M1087" s="46"/>
      <c r="N1087" s="108"/>
      <c r="O1087" s="201"/>
      <c r="P1087" s="207"/>
      <c r="Q1087" s="201"/>
      <c r="R1087" s="201"/>
      <c r="S1087" s="145"/>
      <c r="U1087" s="159" t="str">
        <f t="shared" si="83"/>
        <v/>
      </c>
      <c r="V1087" s="68"/>
      <c r="W1087" s="70" t="str">
        <f t="shared" si="78"/>
        <v>N</v>
      </c>
      <c r="X1087" s="70">
        <f t="shared" si="79"/>
        <v>0</v>
      </c>
      <c r="Y1087" s="70">
        <f t="shared" si="80"/>
        <v>0</v>
      </c>
      <c r="Z1087" s="70">
        <f>IF(H1087=0,0,IF(COUNTIF(Lists!$B$3:$B$203,H1087)&gt;0,0,1))</f>
        <v>0</v>
      </c>
      <c r="AA1087" s="70">
        <f>IF(L1087=0,0,IF(COUNTIF(Lists!$D$3:$D$25,L1087)&gt;0,0,1))</f>
        <v>0</v>
      </c>
      <c r="AB1087" s="115">
        <f t="shared" si="81"/>
        <v>0</v>
      </c>
      <c r="AC1087" s="115">
        <f t="shared" si="82"/>
        <v>0</v>
      </c>
    </row>
    <row r="1088" spans="2:29" x14ac:dyDescent="0.35">
      <c r="B1088" s="149"/>
      <c r="C1088" s="181" t="str">
        <f>IF(L1088=0,"",MAX($C$16:C1087)+1)</f>
        <v/>
      </c>
      <c r="D1088" s="122"/>
      <c r="E1088" s="200"/>
      <c r="F1088" s="201"/>
      <c r="G1088" s="201"/>
      <c r="H1088" s="201"/>
      <c r="I1088" s="123"/>
      <c r="J1088" s="201"/>
      <c r="K1088" s="201"/>
      <c r="L1088" s="201"/>
      <c r="M1088" s="46"/>
      <c r="N1088" s="108"/>
      <c r="O1088" s="201"/>
      <c r="P1088" s="207"/>
      <c r="Q1088" s="201"/>
      <c r="R1088" s="201"/>
      <c r="S1088" s="145"/>
      <c r="U1088" s="159" t="str">
        <f t="shared" si="83"/>
        <v/>
      </c>
      <c r="V1088" s="68"/>
      <c r="W1088" s="70" t="str">
        <f t="shared" si="78"/>
        <v>N</v>
      </c>
      <c r="X1088" s="70">
        <f t="shared" si="79"/>
        <v>0</v>
      </c>
      <c r="Y1088" s="70">
        <f t="shared" si="80"/>
        <v>0</v>
      </c>
      <c r="Z1088" s="70">
        <f>IF(H1088=0,0,IF(COUNTIF(Lists!$B$3:$B$203,H1088)&gt;0,0,1))</f>
        <v>0</v>
      </c>
      <c r="AA1088" s="70">
        <f>IF(L1088=0,0,IF(COUNTIF(Lists!$D$3:$D$25,L1088)&gt;0,0,1))</f>
        <v>0</v>
      </c>
      <c r="AB1088" s="115">
        <f t="shared" si="81"/>
        <v>0</v>
      </c>
      <c r="AC1088" s="115">
        <f t="shared" si="82"/>
        <v>0</v>
      </c>
    </row>
    <row r="1089" spans="2:29" x14ac:dyDescent="0.35">
      <c r="B1089" s="149"/>
      <c r="C1089" s="181" t="str">
        <f>IF(L1089=0,"",MAX($C$16:C1088)+1)</f>
        <v/>
      </c>
      <c r="D1089" s="122"/>
      <c r="E1089" s="200"/>
      <c r="F1089" s="201"/>
      <c r="G1089" s="201"/>
      <c r="H1089" s="201"/>
      <c r="I1089" s="123"/>
      <c r="J1089" s="201"/>
      <c r="K1089" s="201"/>
      <c r="L1089" s="201"/>
      <c r="M1089" s="46"/>
      <c r="N1089" s="108"/>
      <c r="O1089" s="201"/>
      <c r="P1089" s="207"/>
      <c r="Q1089" s="201"/>
      <c r="R1089" s="201"/>
      <c r="S1089" s="145"/>
      <c r="U1089" s="159" t="str">
        <f t="shared" si="83"/>
        <v/>
      </c>
      <c r="V1089" s="68"/>
      <c r="W1089" s="70" t="str">
        <f t="shared" si="78"/>
        <v>N</v>
      </c>
      <c r="X1089" s="70">
        <f t="shared" si="79"/>
        <v>0</v>
      </c>
      <c r="Y1089" s="70">
        <f t="shared" si="80"/>
        <v>0</v>
      </c>
      <c r="Z1089" s="70">
        <f>IF(H1089=0,0,IF(COUNTIF(Lists!$B$3:$B$203,H1089)&gt;0,0,1))</f>
        <v>0</v>
      </c>
      <c r="AA1089" s="70">
        <f>IF(L1089=0,0,IF(COUNTIF(Lists!$D$3:$D$25,L1089)&gt;0,0,1))</f>
        <v>0</v>
      </c>
      <c r="AB1089" s="115">
        <f t="shared" si="81"/>
        <v>0</v>
      </c>
      <c r="AC1089" s="115">
        <f t="shared" si="82"/>
        <v>0</v>
      </c>
    </row>
    <row r="1090" spans="2:29" x14ac:dyDescent="0.35">
      <c r="B1090" s="149"/>
      <c r="C1090" s="181" t="str">
        <f>IF(L1090=0,"",MAX($C$16:C1089)+1)</f>
        <v/>
      </c>
      <c r="D1090" s="122"/>
      <c r="E1090" s="200"/>
      <c r="F1090" s="201"/>
      <c r="G1090" s="201"/>
      <c r="H1090" s="201"/>
      <c r="I1090" s="123"/>
      <c r="J1090" s="201"/>
      <c r="K1090" s="201"/>
      <c r="L1090" s="201"/>
      <c r="M1090" s="46"/>
      <c r="N1090" s="108"/>
      <c r="O1090" s="201"/>
      <c r="P1090" s="207"/>
      <c r="Q1090" s="201"/>
      <c r="R1090" s="201"/>
      <c r="S1090" s="145"/>
      <c r="U1090" s="159" t="str">
        <f t="shared" si="83"/>
        <v/>
      </c>
      <c r="V1090" s="68"/>
      <c r="W1090" s="70" t="str">
        <f t="shared" si="78"/>
        <v>N</v>
      </c>
      <c r="X1090" s="70">
        <f t="shared" si="79"/>
        <v>0</v>
      </c>
      <c r="Y1090" s="70">
        <f t="shared" si="80"/>
        <v>0</v>
      </c>
      <c r="Z1090" s="70">
        <f>IF(H1090=0,0,IF(COUNTIF(Lists!$B$3:$B$203,H1090)&gt;0,0,1))</f>
        <v>0</v>
      </c>
      <c r="AA1090" s="70">
        <f>IF(L1090=0,0,IF(COUNTIF(Lists!$D$3:$D$25,L1090)&gt;0,0,1))</f>
        <v>0</v>
      </c>
      <c r="AB1090" s="115">
        <f t="shared" si="81"/>
        <v>0</v>
      </c>
      <c r="AC1090" s="115">
        <f t="shared" si="82"/>
        <v>0</v>
      </c>
    </row>
    <row r="1091" spans="2:29" x14ac:dyDescent="0.35">
      <c r="B1091" s="149"/>
      <c r="C1091" s="181" t="str">
        <f>IF(L1091=0,"",MAX($C$16:C1090)+1)</f>
        <v/>
      </c>
      <c r="D1091" s="122"/>
      <c r="E1091" s="200"/>
      <c r="F1091" s="201"/>
      <c r="G1091" s="201"/>
      <c r="H1091" s="201"/>
      <c r="I1091" s="123"/>
      <c r="J1091" s="201"/>
      <c r="K1091" s="201"/>
      <c r="L1091" s="201"/>
      <c r="M1091" s="46"/>
      <c r="N1091" s="108"/>
      <c r="O1091" s="201"/>
      <c r="P1091" s="207"/>
      <c r="Q1091" s="201"/>
      <c r="R1091" s="201"/>
      <c r="S1091" s="145"/>
      <c r="U1091" s="159" t="str">
        <f t="shared" si="83"/>
        <v/>
      </c>
      <c r="V1091" s="68"/>
      <c r="W1091" s="70" t="str">
        <f t="shared" si="78"/>
        <v>N</v>
      </c>
      <c r="X1091" s="70">
        <f t="shared" si="79"/>
        <v>0</v>
      </c>
      <c r="Y1091" s="70">
        <f t="shared" si="80"/>
        <v>0</v>
      </c>
      <c r="Z1091" s="70">
        <f>IF(H1091=0,0,IF(COUNTIF(Lists!$B$3:$B$203,H1091)&gt;0,0,1))</f>
        <v>0</v>
      </c>
      <c r="AA1091" s="70">
        <f>IF(L1091=0,0,IF(COUNTIF(Lists!$D$3:$D$25,L1091)&gt;0,0,1))</f>
        <v>0</v>
      </c>
      <c r="AB1091" s="115">
        <f t="shared" si="81"/>
        <v>0</v>
      </c>
      <c r="AC1091" s="115">
        <f t="shared" si="82"/>
        <v>0</v>
      </c>
    </row>
    <row r="1092" spans="2:29" x14ac:dyDescent="0.35">
      <c r="B1092" s="149"/>
      <c r="C1092" s="181" t="str">
        <f>IF(L1092=0,"",MAX($C$16:C1091)+1)</f>
        <v/>
      </c>
      <c r="D1092" s="122"/>
      <c r="E1092" s="200"/>
      <c r="F1092" s="201"/>
      <c r="G1092" s="201"/>
      <c r="H1092" s="201"/>
      <c r="I1092" s="123"/>
      <c r="J1092" s="201"/>
      <c r="K1092" s="201"/>
      <c r="L1092" s="201"/>
      <c r="M1092" s="46"/>
      <c r="N1092" s="108"/>
      <c r="O1092" s="201"/>
      <c r="P1092" s="207"/>
      <c r="Q1092" s="201"/>
      <c r="R1092" s="201"/>
      <c r="S1092" s="145"/>
      <c r="U1092" s="159" t="str">
        <f t="shared" si="83"/>
        <v/>
      </c>
      <c r="V1092" s="68"/>
      <c r="W1092" s="70" t="str">
        <f t="shared" ref="W1092:W1155" si="84">IF(C1092="","N","Y")</f>
        <v>N</v>
      </c>
      <c r="X1092" s="70">
        <f t="shared" ref="X1092:X1155" si="85">IF(C1092="",0,IF(OR(D1092=0,E1092=0,J1092,K1092=0,F1092=0,G1092=0,H1092=0,I1092=0,L1092=0,M1092=0,N1092=0,O1092=0,P1092=0,Q1092=0,R1092=0),1,0))</f>
        <v>0</v>
      </c>
      <c r="Y1092" s="70">
        <f t="shared" ref="Y1092:Y1155" si="86">IF(OR(D1092=0,AND(D1092&gt;=StartDate,D1092&lt;=EndDate)),0,1)</f>
        <v>0</v>
      </c>
      <c r="Z1092" s="70">
        <f>IF(H1092=0,0,IF(COUNTIF(Lists!$B$3:$B$203,H1092)&gt;0,0,1))</f>
        <v>0</v>
      </c>
      <c r="AA1092" s="70">
        <f>IF(L1092=0,0,IF(COUNTIF(Lists!$D$3:$D$25,L1092)&gt;0,0,1))</f>
        <v>0</v>
      </c>
      <c r="AB1092" s="115">
        <f t="shared" ref="AB1092:AB1155" si="87">IF(Q1092=0,0,IF(COUNTIF(TransactionType,Q1092)&gt;0,0,1))</f>
        <v>0</v>
      </c>
      <c r="AC1092" s="115">
        <f t="shared" ref="AC1092:AC1155" si="88">IF(R1092=0,0,IF(OR(COUNTIF(NewIntendedUses,R1092)&gt;0,COUNTIF(UsedIntendedUses,R1092)&gt;0),0,1))</f>
        <v>0</v>
      </c>
    </row>
    <row r="1093" spans="2:29" x14ac:dyDescent="0.35">
      <c r="B1093" s="149"/>
      <c r="C1093" s="181" t="str">
        <f>IF(L1093=0,"",MAX($C$16:C1092)+1)</f>
        <v/>
      </c>
      <c r="D1093" s="122"/>
      <c r="E1093" s="200"/>
      <c r="F1093" s="201"/>
      <c r="G1093" s="201"/>
      <c r="H1093" s="201"/>
      <c r="I1093" s="123"/>
      <c r="J1093" s="201"/>
      <c r="K1093" s="201"/>
      <c r="L1093" s="201"/>
      <c r="M1093" s="46"/>
      <c r="N1093" s="108"/>
      <c r="O1093" s="201"/>
      <c r="P1093" s="207"/>
      <c r="Q1093" s="201"/>
      <c r="R1093" s="201"/>
      <c r="S1093" s="145"/>
      <c r="U1093" s="159" t="str">
        <f t="shared" ref="U1093:U1156" si="89">IF(SUM(X1093:AC1093)&gt;0,"ROW INCOMPLETE OR INVALID DATA ENTERED; ENTER/EDIT DATA IN REQUIRED FIELDS","")</f>
        <v/>
      </c>
      <c r="V1093" s="68"/>
      <c r="W1093" s="70" t="str">
        <f t="shared" si="84"/>
        <v>N</v>
      </c>
      <c r="X1093" s="70">
        <f t="shared" si="85"/>
        <v>0</v>
      </c>
      <c r="Y1093" s="70">
        <f t="shared" si="86"/>
        <v>0</v>
      </c>
      <c r="Z1093" s="70">
        <f>IF(H1093=0,0,IF(COUNTIF(Lists!$B$3:$B$203,H1093)&gt;0,0,1))</f>
        <v>0</v>
      </c>
      <c r="AA1093" s="70">
        <f>IF(L1093=0,0,IF(COUNTIF(Lists!$D$3:$D$25,L1093)&gt;0,0,1))</f>
        <v>0</v>
      </c>
      <c r="AB1093" s="115">
        <f t="shared" si="87"/>
        <v>0</v>
      </c>
      <c r="AC1093" s="115">
        <f t="shared" si="88"/>
        <v>0</v>
      </c>
    </row>
    <row r="1094" spans="2:29" x14ac:dyDescent="0.35">
      <c r="B1094" s="149"/>
      <c r="C1094" s="181" t="str">
        <f>IF(L1094=0,"",MAX($C$16:C1093)+1)</f>
        <v/>
      </c>
      <c r="D1094" s="122"/>
      <c r="E1094" s="200"/>
      <c r="F1094" s="201"/>
      <c r="G1094" s="201"/>
      <c r="H1094" s="201"/>
      <c r="I1094" s="123"/>
      <c r="J1094" s="201"/>
      <c r="K1094" s="201"/>
      <c r="L1094" s="201"/>
      <c r="M1094" s="46"/>
      <c r="N1094" s="108"/>
      <c r="O1094" s="201"/>
      <c r="P1094" s="207"/>
      <c r="Q1094" s="201"/>
      <c r="R1094" s="201"/>
      <c r="S1094" s="145"/>
      <c r="U1094" s="159" t="str">
        <f t="shared" si="89"/>
        <v/>
      </c>
      <c r="V1094" s="68"/>
      <c r="W1094" s="70" t="str">
        <f t="shared" si="84"/>
        <v>N</v>
      </c>
      <c r="X1094" s="70">
        <f t="shared" si="85"/>
        <v>0</v>
      </c>
      <c r="Y1094" s="70">
        <f t="shared" si="86"/>
        <v>0</v>
      </c>
      <c r="Z1094" s="70">
        <f>IF(H1094=0,0,IF(COUNTIF(Lists!$B$3:$B$203,H1094)&gt;0,0,1))</f>
        <v>0</v>
      </c>
      <c r="AA1094" s="70">
        <f>IF(L1094=0,0,IF(COUNTIF(Lists!$D$3:$D$25,L1094)&gt;0,0,1))</f>
        <v>0</v>
      </c>
      <c r="AB1094" s="115">
        <f t="shared" si="87"/>
        <v>0</v>
      </c>
      <c r="AC1094" s="115">
        <f t="shared" si="88"/>
        <v>0</v>
      </c>
    </row>
    <row r="1095" spans="2:29" x14ac:dyDescent="0.35">
      <c r="B1095" s="149"/>
      <c r="C1095" s="181" t="str">
        <f>IF(L1095=0,"",MAX($C$16:C1094)+1)</f>
        <v/>
      </c>
      <c r="D1095" s="122"/>
      <c r="E1095" s="200"/>
      <c r="F1095" s="201"/>
      <c r="G1095" s="201"/>
      <c r="H1095" s="201"/>
      <c r="I1095" s="123"/>
      <c r="J1095" s="201"/>
      <c r="K1095" s="201"/>
      <c r="L1095" s="201"/>
      <c r="M1095" s="46"/>
      <c r="N1095" s="108"/>
      <c r="O1095" s="201"/>
      <c r="P1095" s="207"/>
      <c r="Q1095" s="201"/>
      <c r="R1095" s="201"/>
      <c r="S1095" s="145"/>
      <c r="U1095" s="159" t="str">
        <f t="shared" si="89"/>
        <v/>
      </c>
      <c r="V1095" s="68"/>
      <c r="W1095" s="70" t="str">
        <f t="shared" si="84"/>
        <v>N</v>
      </c>
      <c r="X1095" s="70">
        <f t="shared" si="85"/>
        <v>0</v>
      </c>
      <c r="Y1095" s="70">
        <f t="shared" si="86"/>
        <v>0</v>
      </c>
      <c r="Z1095" s="70">
        <f>IF(H1095=0,0,IF(COUNTIF(Lists!$B$3:$B$203,H1095)&gt;0,0,1))</f>
        <v>0</v>
      </c>
      <c r="AA1095" s="70">
        <f>IF(L1095=0,0,IF(COUNTIF(Lists!$D$3:$D$25,L1095)&gt;0,0,1))</f>
        <v>0</v>
      </c>
      <c r="AB1095" s="115">
        <f t="shared" si="87"/>
        <v>0</v>
      </c>
      <c r="AC1095" s="115">
        <f t="shared" si="88"/>
        <v>0</v>
      </c>
    </row>
    <row r="1096" spans="2:29" x14ac:dyDescent="0.35">
      <c r="B1096" s="149"/>
      <c r="C1096" s="181" t="str">
        <f>IF(L1096=0,"",MAX($C$16:C1095)+1)</f>
        <v/>
      </c>
      <c r="D1096" s="122"/>
      <c r="E1096" s="200"/>
      <c r="F1096" s="201"/>
      <c r="G1096" s="201"/>
      <c r="H1096" s="201"/>
      <c r="I1096" s="123"/>
      <c r="J1096" s="201"/>
      <c r="K1096" s="201"/>
      <c r="L1096" s="201"/>
      <c r="M1096" s="46"/>
      <c r="N1096" s="108"/>
      <c r="O1096" s="201"/>
      <c r="P1096" s="207"/>
      <c r="Q1096" s="201"/>
      <c r="R1096" s="201"/>
      <c r="S1096" s="145"/>
      <c r="U1096" s="159" t="str">
        <f t="shared" si="89"/>
        <v/>
      </c>
      <c r="V1096" s="68"/>
      <c r="W1096" s="70" t="str">
        <f t="shared" si="84"/>
        <v>N</v>
      </c>
      <c r="X1096" s="70">
        <f t="shared" si="85"/>
        <v>0</v>
      </c>
      <c r="Y1096" s="70">
        <f t="shared" si="86"/>
        <v>0</v>
      </c>
      <c r="Z1096" s="70">
        <f>IF(H1096=0,0,IF(COUNTIF(Lists!$B$3:$B$203,H1096)&gt;0,0,1))</f>
        <v>0</v>
      </c>
      <c r="AA1096" s="70">
        <f>IF(L1096=0,0,IF(COUNTIF(Lists!$D$3:$D$25,L1096)&gt;0,0,1))</f>
        <v>0</v>
      </c>
      <c r="AB1096" s="115">
        <f t="shared" si="87"/>
        <v>0</v>
      </c>
      <c r="AC1096" s="115">
        <f t="shared" si="88"/>
        <v>0</v>
      </c>
    </row>
    <row r="1097" spans="2:29" x14ac:dyDescent="0.35">
      <c r="B1097" s="149"/>
      <c r="C1097" s="181" t="str">
        <f>IF(L1097=0,"",MAX($C$16:C1096)+1)</f>
        <v/>
      </c>
      <c r="D1097" s="122"/>
      <c r="E1097" s="200"/>
      <c r="F1097" s="201"/>
      <c r="G1097" s="201"/>
      <c r="H1097" s="201"/>
      <c r="I1097" s="123"/>
      <c r="J1097" s="201"/>
      <c r="K1097" s="201"/>
      <c r="L1097" s="201"/>
      <c r="M1097" s="46"/>
      <c r="N1097" s="108"/>
      <c r="O1097" s="201"/>
      <c r="P1097" s="207"/>
      <c r="Q1097" s="201"/>
      <c r="R1097" s="201"/>
      <c r="S1097" s="145"/>
      <c r="U1097" s="159" t="str">
        <f t="shared" si="89"/>
        <v/>
      </c>
      <c r="V1097" s="68"/>
      <c r="W1097" s="70" t="str">
        <f t="shared" si="84"/>
        <v>N</v>
      </c>
      <c r="X1097" s="70">
        <f t="shared" si="85"/>
        <v>0</v>
      </c>
      <c r="Y1097" s="70">
        <f t="shared" si="86"/>
        <v>0</v>
      </c>
      <c r="Z1097" s="70">
        <f>IF(H1097=0,0,IF(COUNTIF(Lists!$B$3:$B$203,H1097)&gt;0,0,1))</f>
        <v>0</v>
      </c>
      <c r="AA1097" s="70">
        <f>IF(L1097=0,0,IF(COUNTIF(Lists!$D$3:$D$25,L1097)&gt;0,0,1))</f>
        <v>0</v>
      </c>
      <c r="AB1097" s="115">
        <f t="shared" si="87"/>
        <v>0</v>
      </c>
      <c r="AC1097" s="115">
        <f t="shared" si="88"/>
        <v>0</v>
      </c>
    </row>
    <row r="1098" spans="2:29" x14ac:dyDescent="0.35">
      <c r="B1098" s="149"/>
      <c r="C1098" s="181" t="str">
        <f>IF(L1098=0,"",MAX($C$16:C1097)+1)</f>
        <v/>
      </c>
      <c r="D1098" s="122"/>
      <c r="E1098" s="200"/>
      <c r="F1098" s="201"/>
      <c r="G1098" s="201"/>
      <c r="H1098" s="201"/>
      <c r="I1098" s="123"/>
      <c r="J1098" s="201"/>
      <c r="K1098" s="201"/>
      <c r="L1098" s="201"/>
      <c r="M1098" s="46"/>
      <c r="N1098" s="108"/>
      <c r="O1098" s="201"/>
      <c r="P1098" s="207"/>
      <c r="Q1098" s="201"/>
      <c r="R1098" s="201"/>
      <c r="S1098" s="145"/>
      <c r="U1098" s="159" t="str">
        <f t="shared" si="89"/>
        <v/>
      </c>
      <c r="V1098" s="68"/>
      <c r="W1098" s="70" t="str">
        <f t="shared" si="84"/>
        <v>N</v>
      </c>
      <c r="X1098" s="70">
        <f t="shared" si="85"/>
        <v>0</v>
      </c>
      <c r="Y1098" s="70">
        <f t="shared" si="86"/>
        <v>0</v>
      </c>
      <c r="Z1098" s="70">
        <f>IF(H1098=0,0,IF(COUNTIF(Lists!$B$3:$B$203,H1098)&gt;0,0,1))</f>
        <v>0</v>
      </c>
      <c r="AA1098" s="70">
        <f>IF(L1098=0,0,IF(COUNTIF(Lists!$D$3:$D$25,L1098)&gt;0,0,1))</f>
        <v>0</v>
      </c>
      <c r="AB1098" s="115">
        <f t="shared" si="87"/>
        <v>0</v>
      </c>
      <c r="AC1098" s="115">
        <f t="shared" si="88"/>
        <v>0</v>
      </c>
    </row>
    <row r="1099" spans="2:29" x14ac:dyDescent="0.35">
      <c r="B1099" s="149"/>
      <c r="C1099" s="181" t="str">
        <f>IF(L1099=0,"",MAX($C$16:C1098)+1)</f>
        <v/>
      </c>
      <c r="D1099" s="122"/>
      <c r="E1099" s="200"/>
      <c r="F1099" s="201"/>
      <c r="G1099" s="201"/>
      <c r="H1099" s="201"/>
      <c r="I1099" s="123"/>
      <c r="J1099" s="201"/>
      <c r="K1099" s="201"/>
      <c r="L1099" s="201"/>
      <c r="M1099" s="46"/>
      <c r="N1099" s="108"/>
      <c r="O1099" s="201"/>
      <c r="P1099" s="207"/>
      <c r="Q1099" s="201"/>
      <c r="R1099" s="201"/>
      <c r="S1099" s="145"/>
      <c r="U1099" s="159" t="str">
        <f t="shared" si="89"/>
        <v/>
      </c>
      <c r="V1099" s="68"/>
      <c r="W1099" s="70" t="str">
        <f t="shared" si="84"/>
        <v>N</v>
      </c>
      <c r="X1099" s="70">
        <f t="shared" si="85"/>
        <v>0</v>
      </c>
      <c r="Y1099" s="70">
        <f t="shared" si="86"/>
        <v>0</v>
      </c>
      <c r="Z1099" s="70">
        <f>IF(H1099=0,0,IF(COUNTIF(Lists!$B$3:$B$203,H1099)&gt;0,0,1))</f>
        <v>0</v>
      </c>
      <c r="AA1099" s="70">
        <f>IF(L1099=0,0,IF(COUNTIF(Lists!$D$3:$D$25,L1099)&gt;0,0,1))</f>
        <v>0</v>
      </c>
      <c r="AB1099" s="115">
        <f t="shared" si="87"/>
        <v>0</v>
      </c>
      <c r="AC1099" s="115">
        <f t="shared" si="88"/>
        <v>0</v>
      </c>
    </row>
    <row r="1100" spans="2:29" x14ac:dyDescent="0.35">
      <c r="B1100" s="149"/>
      <c r="C1100" s="181" t="str">
        <f>IF(L1100=0,"",MAX($C$16:C1099)+1)</f>
        <v/>
      </c>
      <c r="D1100" s="122"/>
      <c r="E1100" s="200"/>
      <c r="F1100" s="201"/>
      <c r="G1100" s="201"/>
      <c r="H1100" s="201"/>
      <c r="I1100" s="123"/>
      <c r="J1100" s="201"/>
      <c r="K1100" s="201"/>
      <c r="L1100" s="201"/>
      <c r="M1100" s="46"/>
      <c r="N1100" s="108"/>
      <c r="O1100" s="201"/>
      <c r="P1100" s="207"/>
      <c r="Q1100" s="201"/>
      <c r="R1100" s="201"/>
      <c r="S1100" s="145"/>
      <c r="U1100" s="159" t="str">
        <f t="shared" si="89"/>
        <v/>
      </c>
      <c r="V1100" s="68"/>
      <c r="W1100" s="70" t="str">
        <f t="shared" si="84"/>
        <v>N</v>
      </c>
      <c r="X1100" s="70">
        <f t="shared" si="85"/>
        <v>0</v>
      </c>
      <c r="Y1100" s="70">
        <f t="shared" si="86"/>
        <v>0</v>
      </c>
      <c r="Z1100" s="70">
        <f>IF(H1100=0,0,IF(COUNTIF(Lists!$B$3:$B$203,H1100)&gt;0,0,1))</f>
        <v>0</v>
      </c>
      <c r="AA1100" s="70">
        <f>IF(L1100=0,0,IF(COUNTIF(Lists!$D$3:$D$25,L1100)&gt;0,0,1))</f>
        <v>0</v>
      </c>
      <c r="AB1100" s="115">
        <f t="shared" si="87"/>
        <v>0</v>
      </c>
      <c r="AC1100" s="115">
        <f t="shared" si="88"/>
        <v>0</v>
      </c>
    </row>
    <row r="1101" spans="2:29" x14ac:dyDescent="0.35">
      <c r="B1101" s="149"/>
      <c r="C1101" s="181" t="str">
        <f>IF(L1101=0,"",MAX($C$16:C1100)+1)</f>
        <v/>
      </c>
      <c r="D1101" s="122"/>
      <c r="E1101" s="200"/>
      <c r="F1101" s="201"/>
      <c r="G1101" s="201"/>
      <c r="H1101" s="201"/>
      <c r="I1101" s="123"/>
      <c r="J1101" s="201"/>
      <c r="K1101" s="201"/>
      <c r="L1101" s="201"/>
      <c r="M1101" s="46"/>
      <c r="N1101" s="108"/>
      <c r="O1101" s="201"/>
      <c r="P1101" s="207"/>
      <c r="Q1101" s="201"/>
      <c r="R1101" s="201"/>
      <c r="S1101" s="145"/>
      <c r="U1101" s="159" t="str">
        <f t="shared" si="89"/>
        <v/>
      </c>
      <c r="V1101" s="68"/>
      <c r="W1101" s="70" t="str">
        <f t="shared" si="84"/>
        <v>N</v>
      </c>
      <c r="X1101" s="70">
        <f t="shared" si="85"/>
        <v>0</v>
      </c>
      <c r="Y1101" s="70">
        <f t="shared" si="86"/>
        <v>0</v>
      </c>
      <c r="Z1101" s="70">
        <f>IF(H1101=0,0,IF(COUNTIF(Lists!$B$3:$B$203,H1101)&gt;0,0,1))</f>
        <v>0</v>
      </c>
      <c r="AA1101" s="70">
        <f>IF(L1101=0,0,IF(COUNTIF(Lists!$D$3:$D$25,L1101)&gt;0,0,1))</f>
        <v>0</v>
      </c>
      <c r="AB1101" s="115">
        <f t="shared" si="87"/>
        <v>0</v>
      </c>
      <c r="AC1101" s="115">
        <f t="shared" si="88"/>
        <v>0</v>
      </c>
    </row>
    <row r="1102" spans="2:29" x14ac:dyDescent="0.35">
      <c r="B1102" s="149"/>
      <c r="C1102" s="181" t="str">
        <f>IF(L1102=0,"",MAX($C$16:C1101)+1)</f>
        <v/>
      </c>
      <c r="D1102" s="122"/>
      <c r="E1102" s="200"/>
      <c r="F1102" s="201"/>
      <c r="G1102" s="201"/>
      <c r="H1102" s="201"/>
      <c r="I1102" s="123"/>
      <c r="J1102" s="201"/>
      <c r="K1102" s="201"/>
      <c r="L1102" s="201"/>
      <c r="M1102" s="46"/>
      <c r="N1102" s="108"/>
      <c r="O1102" s="201"/>
      <c r="P1102" s="207"/>
      <c r="Q1102" s="201"/>
      <c r="R1102" s="201"/>
      <c r="S1102" s="145"/>
      <c r="U1102" s="159" t="str">
        <f t="shared" si="89"/>
        <v/>
      </c>
      <c r="V1102" s="68"/>
      <c r="W1102" s="70" t="str">
        <f t="shared" si="84"/>
        <v>N</v>
      </c>
      <c r="X1102" s="70">
        <f t="shared" si="85"/>
        <v>0</v>
      </c>
      <c r="Y1102" s="70">
        <f t="shared" si="86"/>
        <v>0</v>
      </c>
      <c r="Z1102" s="70">
        <f>IF(H1102=0,0,IF(COUNTIF(Lists!$B$3:$B$203,H1102)&gt;0,0,1))</f>
        <v>0</v>
      </c>
      <c r="AA1102" s="70">
        <f>IF(L1102=0,0,IF(COUNTIF(Lists!$D$3:$D$25,L1102)&gt;0,0,1))</f>
        <v>0</v>
      </c>
      <c r="AB1102" s="115">
        <f t="shared" si="87"/>
        <v>0</v>
      </c>
      <c r="AC1102" s="115">
        <f t="shared" si="88"/>
        <v>0</v>
      </c>
    </row>
    <row r="1103" spans="2:29" x14ac:dyDescent="0.35">
      <c r="B1103" s="149"/>
      <c r="C1103" s="181" t="str">
        <f>IF(L1103=0,"",MAX($C$16:C1102)+1)</f>
        <v/>
      </c>
      <c r="D1103" s="122"/>
      <c r="E1103" s="200"/>
      <c r="F1103" s="201"/>
      <c r="G1103" s="201"/>
      <c r="H1103" s="201"/>
      <c r="I1103" s="123"/>
      <c r="J1103" s="201"/>
      <c r="K1103" s="201"/>
      <c r="L1103" s="201"/>
      <c r="M1103" s="46"/>
      <c r="N1103" s="108"/>
      <c r="O1103" s="201"/>
      <c r="P1103" s="207"/>
      <c r="Q1103" s="201"/>
      <c r="R1103" s="201"/>
      <c r="S1103" s="145"/>
      <c r="U1103" s="159" t="str">
        <f t="shared" si="89"/>
        <v/>
      </c>
      <c r="V1103" s="68"/>
      <c r="W1103" s="70" t="str">
        <f t="shared" si="84"/>
        <v>N</v>
      </c>
      <c r="X1103" s="70">
        <f t="shared" si="85"/>
        <v>0</v>
      </c>
      <c r="Y1103" s="70">
        <f t="shared" si="86"/>
        <v>0</v>
      </c>
      <c r="Z1103" s="70">
        <f>IF(H1103=0,0,IF(COUNTIF(Lists!$B$3:$B$203,H1103)&gt;0,0,1))</f>
        <v>0</v>
      </c>
      <c r="AA1103" s="70">
        <f>IF(L1103=0,0,IF(COUNTIF(Lists!$D$3:$D$25,L1103)&gt;0,0,1))</f>
        <v>0</v>
      </c>
      <c r="AB1103" s="115">
        <f t="shared" si="87"/>
        <v>0</v>
      </c>
      <c r="AC1103" s="115">
        <f t="shared" si="88"/>
        <v>0</v>
      </c>
    </row>
    <row r="1104" spans="2:29" x14ac:dyDescent="0.35">
      <c r="B1104" s="149"/>
      <c r="C1104" s="181" t="str">
        <f>IF(L1104=0,"",MAX($C$16:C1103)+1)</f>
        <v/>
      </c>
      <c r="D1104" s="122"/>
      <c r="E1104" s="200"/>
      <c r="F1104" s="201"/>
      <c r="G1104" s="201"/>
      <c r="H1104" s="201"/>
      <c r="I1104" s="123"/>
      <c r="J1104" s="201"/>
      <c r="K1104" s="201"/>
      <c r="L1104" s="201"/>
      <c r="M1104" s="46"/>
      <c r="N1104" s="108"/>
      <c r="O1104" s="201"/>
      <c r="P1104" s="207"/>
      <c r="Q1104" s="201"/>
      <c r="R1104" s="201"/>
      <c r="S1104" s="145"/>
      <c r="U1104" s="159" t="str">
        <f t="shared" si="89"/>
        <v/>
      </c>
      <c r="V1104" s="68"/>
      <c r="W1104" s="70" t="str">
        <f t="shared" si="84"/>
        <v>N</v>
      </c>
      <c r="X1104" s="70">
        <f t="shared" si="85"/>
        <v>0</v>
      </c>
      <c r="Y1104" s="70">
        <f t="shared" si="86"/>
        <v>0</v>
      </c>
      <c r="Z1104" s="70">
        <f>IF(H1104=0,0,IF(COUNTIF(Lists!$B$3:$B$203,H1104)&gt;0,0,1))</f>
        <v>0</v>
      </c>
      <c r="AA1104" s="70">
        <f>IF(L1104=0,0,IF(COUNTIF(Lists!$D$3:$D$25,L1104)&gt;0,0,1))</f>
        <v>0</v>
      </c>
      <c r="AB1104" s="115">
        <f t="shared" si="87"/>
        <v>0</v>
      </c>
      <c r="AC1104" s="115">
        <f t="shared" si="88"/>
        <v>0</v>
      </c>
    </row>
    <row r="1105" spans="2:29" x14ac:dyDescent="0.35">
      <c r="B1105" s="149"/>
      <c r="C1105" s="181" t="str">
        <f>IF(L1105=0,"",MAX($C$16:C1104)+1)</f>
        <v/>
      </c>
      <c r="D1105" s="122"/>
      <c r="E1105" s="200"/>
      <c r="F1105" s="201"/>
      <c r="G1105" s="201"/>
      <c r="H1105" s="201"/>
      <c r="I1105" s="123"/>
      <c r="J1105" s="201"/>
      <c r="K1105" s="201"/>
      <c r="L1105" s="201"/>
      <c r="M1105" s="46"/>
      <c r="N1105" s="108"/>
      <c r="O1105" s="201"/>
      <c r="P1105" s="207"/>
      <c r="Q1105" s="201"/>
      <c r="R1105" s="201"/>
      <c r="S1105" s="145"/>
      <c r="U1105" s="159" t="str">
        <f t="shared" si="89"/>
        <v/>
      </c>
      <c r="V1105" s="68"/>
      <c r="W1105" s="70" t="str">
        <f t="shared" si="84"/>
        <v>N</v>
      </c>
      <c r="X1105" s="70">
        <f t="shared" si="85"/>
        <v>0</v>
      </c>
      <c r="Y1105" s="70">
        <f t="shared" si="86"/>
        <v>0</v>
      </c>
      <c r="Z1105" s="70">
        <f>IF(H1105=0,0,IF(COUNTIF(Lists!$B$3:$B$203,H1105)&gt;0,0,1))</f>
        <v>0</v>
      </c>
      <c r="AA1105" s="70">
        <f>IF(L1105=0,0,IF(COUNTIF(Lists!$D$3:$D$25,L1105)&gt;0,0,1))</f>
        <v>0</v>
      </c>
      <c r="AB1105" s="115">
        <f t="shared" si="87"/>
        <v>0</v>
      </c>
      <c r="AC1105" s="115">
        <f t="shared" si="88"/>
        <v>0</v>
      </c>
    </row>
    <row r="1106" spans="2:29" x14ac:dyDescent="0.35">
      <c r="B1106" s="149"/>
      <c r="C1106" s="181" t="str">
        <f>IF(L1106=0,"",MAX($C$16:C1105)+1)</f>
        <v/>
      </c>
      <c r="D1106" s="122"/>
      <c r="E1106" s="200"/>
      <c r="F1106" s="201"/>
      <c r="G1106" s="201"/>
      <c r="H1106" s="201"/>
      <c r="I1106" s="123"/>
      <c r="J1106" s="201"/>
      <c r="K1106" s="201"/>
      <c r="L1106" s="201"/>
      <c r="M1106" s="46"/>
      <c r="N1106" s="108"/>
      <c r="O1106" s="201"/>
      <c r="P1106" s="207"/>
      <c r="Q1106" s="201"/>
      <c r="R1106" s="201"/>
      <c r="S1106" s="145"/>
      <c r="U1106" s="159" t="str">
        <f t="shared" si="89"/>
        <v/>
      </c>
      <c r="V1106" s="68"/>
      <c r="W1106" s="70" t="str">
        <f t="shared" si="84"/>
        <v>N</v>
      </c>
      <c r="X1106" s="70">
        <f t="shared" si="85"/>
        <v>0</v>
      </c>
      <c r="Y1106" s="70">
        <f t="shared" si="86"/>
        <v>0</v>
      </c>
      <c r="Z1106" s="70">
        <f>IF(H1106=0,0,IF(COUNTIF(Lists!$B$3:$B$203,H1106)&gt;0,0,1))</f>
        <v>0</v>
      </c>
      <c r="AA1106" s="70">
        <f>IF(L1106=0,0,IF(COUNTIF(Lists!$D$3:$D$25,L1106)&gt;0,0,1))</f>
        <v>0</v>
      </c>
      <c r="AB1106" s="115">
        <f t="shared" si="87"/>
        <v>0</v>
      </c>
      <c r="AC1106" s="115">
        <f t="shared" si="88"/>
        <v>0</v>
      </c>
    </row>
    <row r="1107" spans="2:29" x14ac:dyDescent="0.35">
      <c r="B1107" s="149"/>
      <c r="C1107" s="181" t="str">
        <f>IF(L1107=0,"",MAX($C$16:C1106)+1)</f>
        <v/>
      </c>
      <c r="D1107" s="122"/>
      <c r="E1107" s="200"/>
      <c r="F1107" s="201"/>
      <c r="G1107" s="201"/>
      <c r="H1107" s="201"/>
      <c r="I1107" s="123"/>
      <c r="J1107" s="201"/>
      <c r="K1107" s="201"/>
      <c r="L1107" s="201"/>
      <c r="M1107" s="46"/>
      <c r="N1107" s="108"/>
      <c r="O1107" s="201"/>
      <c r="P1107" s="207"/>
      <c r="Q1107" s="201"/>
      <c r="R1107" s="201"/>
      <c r="S1107" s="145"/>
      <c r="U1107" s="159" t="str">
        <f t="shared" si="89"/>
        <v/>
      </c>
      <c r="V1107" s="68"/>
      <c r="W1107" s="70" t="str">
        <f t="shared" si="84"/>
        <v>N</v>
      </c>
      <c r="X1107" s="70">
        <f t="shared" si="85"/>
        <v>0</v>
      </c>
      <c r="Y1107" s="70">
        <f t="shared" si="86"/>
        <v>0</v>
      </c>
      <c r="Z1107" s="70">
        <f>IF(H1107=0,0,IF(COUNTIF(Lists!$B$3:$B$203,H1107)&gt;0,0,1))</f>
        <v>0</v>
      </c>
      <c r="AA1107" s="70">
        <f>IF(L1107=0,0,IF(COUNTIF(Lists!$D$3:$D$25,L1107)&gt;0,0,1))</f>
        <v>0</v>
      </c>
      <c r="AB1107" s="115">
        <f t="shared" si="87"/>
        <v>0</v>
      </c>
      <c r="AC1107" s="115">
        <f t="shared" si="88"/>
        <v>0</v>
      </c>
    </row>
    <row r="1108" spans="2:29" x14ac:dyDescent="0.35">
      <c r="B1108" s="149"/>
      <c r="C1108" s="181" t="str">
        <f>IF(L1108=0,"",MAX($C$16:C1107)+1)</f>
        <v/>
      </c>
      <c r="D1108" s="122"/>
      <c r="E1108" s="200"/>
      <c r="F1108" s="201"/>
      <c r="G1108" s="201"/>
      <c r="H1108" s="201"/>
      <c r="I1108" s="123"/>
      <c r="J1108" s="201"/>
      <c r="K1108" s="201"/>
      <c r="L1108" s="201"/>
      <c r="M1108" s="46"/>
      <c r="N1108" s="108"/>
      <c r="O1108" s="201"/>
      <c r="P1108" s="207"/>
      <c r="Q1108" s="201"/>
      <c r="R1108" s="201"/>
      <c r="S1108" s="145"/>
      <c r="U1108" s="159" t="str">
        <f t="shared" si="89"/>
        <v/>
      </c>
      <c r="V1108" s="68"/>
      <c r="W1108" s="70" t="str">
        <f t="shared" si="84"/>
        <v>N</v>
      </c>
      <c r="X1108" s="70">
        <f t="shared" si="85"/>
        <v>0</v>
      </c>
      <c r="Y1108" s="70">
        <f t="shared" si="86"/>
        <v>0</v>
      </c>
      <c r="Z1108" s="70">
        <f>IF(H1108=0,0,IF(COUNTIF(Lists!$B$3:$B$203,H1108)&gt;0,0,1))</f>
        <v>0</v>
      </c>
      <c r="AA1108" s="70">
        <f>IF(L1108=0,0,IF(COUNTIF(Lists!$D$3:$D$25,L1108)&gt;0,0,1))</f>
        <v>0</v>
      </c>
      <c r="AB1108" s="115">
        <f t="shared" si="87"/>
        <v>0</v>
      </c>
      <c r="AC1108" s="115">
        <f t="shared" si="88"/>
        <v>0</v>
      </c>
    </row>
    <row r="1109" spans="2:29" x14ac:dyDescent="0.35">
      <c r="B1109" s="149"/>
      <c r="C1109" s="181" t="str">
        <f>IF(L1109=0,"",MAX($C$16:C1108)+1)</f>
        <v/>
      </c>
      <c r="D1109" s="122"/>
      <c r="E1109" s="200"/>
      <c r="F1109" s="201"/>
      <c r="G1109" s="201"/>
      <c r="H1109" s="201"/>
      <c r="I1109" s="123"/>
      <c r="J1109" s="201"/>
      <c r="K1109" s="201"/>
      <c r="L1109" s="201"/>
      <c r="M1109" s="46"/>
      <c r="N1109" s="108"/>
      <c r="O1109" s="201"/>
      <c r="P1109" s="207"/>
      <c r="Q1109" s="201"/>
      <c r="R1109" s="201"/>
      <c r="S1109" s="145"/>
      <c r="U1109" s="159" t="str">
        <f t="shared" si="89"/>
        <v/>
      </c>
      <c r="V1109" s="68"/>
      <c r="W1109" s="70" t="str">
        <f t="shared" si="84"/>
        <v>N</v>
      </c>
      <c r="X1109" s="70">
        <f t="shared" si="85"/>
        <v>0</v>
      </c>
      <c r="Y1109" s="70">
        <f t="shared" si="86"/>
        <v>0</v>
      </c>
      <c r="Z1109" s="70">
        <f>IF(H1109=0,0,IF(COUNTIF(Lists!$B$3:$B$203,H1109)&gt;0,0,1))</f>
        <v>0</v>
      </c>
      <c r="AA1109" s="70">
        <f>IF(L1109=0,0,IF(COUNTIF(Lists!$D$3:$D$25,L1109)&gt;0,0,1))</f>
        <v>0</v>
      </c>
      <c r="AB1109" s="115">
        <f t="shared" si="87"/>
        <v>0</v>
      </c>
      <c r="AC1109" s="115">
        <f t="shared" si="88"/>
        <v>0</v>
      </c>
    </row>
    <row r="1110" spans="2:29" x14ac:dyDescent="0.35">
      <c r="B1110" s="149"/>
      <c r="C1110" s="181" t="str">
        <f>IF(L1110=0,"",MAX($C$16:C1109)+1)</f>
        <v/>
      </c>
      <c r="D1110" s="122"/>
      <c r="E1110" s="200"/>
      <c r="F1110" s="201"/>
      <c r="G1110" s="201"/>
      <c r="H1110" s="201"/>
      <c r="I1110" s="123"/>
      <c r="J1110" s="201"/>
      <c r="K1110" s="201"/>
      <c r="L1110" s="201"/>
      <c r="M1110" s="46"/>
      <c r="N1110" s="108"/>
      <c r="O1110" s="201"/>
      <c r="P1110" s="207"/>
      <c r="Q1110" s="201"/>
      <c r="R1110" s="201"/>
      <c r="S1110" s="145"/>
      <c r="U1110" s="159" t="str">
        <f t="shared" si="89"/>
        <v/>
      </c>
      <c r="V1110" s="68"/>
      <c r="W1110" s="70" t="str">
        <f t="shared" si="84"/>
        <v>N</v>
      </c>
      <c r="X1110" s="70">
        <f t="shared" si="85"/>
        <v>0</v>
      </c>
      <c r="Y1110" s="70">
        <f t="shared" si="86"/>
        <v>0</v>
      </c>
      <c r="Z1110" s="70">
        <f>IF(H1110=0,0,IF(COUNTIF(Lists!$B$3:$B$203,H1110)&gt;0,0,1))</f>
        <v>0</v>
      </c>
      <c r="AA1110" s="70">
        <f>IF(L1110=0,0,IF(COUNTIF(Lists!$D$3:$D$25,L1110)&gt;0,0,1))</f>
        <v>0</v>
      </c>
      <c r="AB1110" s="115">
        <f t="shared" si="87"/>
        <v>0</v>
      </c>
      <c r="AC1110" s="115">
        <f t="shared" si="88"/>
        <v>0</v>
      </c>
    </row>
    <row r="1111" spans="2:29" x14ac:dyDescent="0.35">
      <c r="B1111" s="149"/>
      <c r="C1111" s="181" t="str">
        <f>IF(L1111=0,"",MAX($C$16:C1110)+1)</f>
        <v/>
      </c>
      <c r="D1111" s="122"/>
      <c r="E1111" s="200"/>
      <c r="F1111" s="201"/>
      <c r="G1111" s="201"/>
      <c r="H1111" s="201"/>
      <c r="I1111" s="123"/>
      <c r="J1111" s="201"/>
      <c r="K1111" s="201"/>
      <c r="L1111" s="201"/>
      <c r="M1111" s="46"/>
      <c r="N1111" s="108"/>
      <c r="O1111" s="201"/>
      <c r="P1111" s="207"/>
      <c r="Q1111" s="201"/>
      <c r="R1111" s="201"/>
      <c r="S1111" s="145"/>
      <c r="U1111" s="159" t="str">
        <f t="shared" si="89"/>
        <v/>
      </c>
      <c r="V1111" s="68"/>
      <c r="W1111" s="70" t="str">
        <f t="shared" si="84"/>
        <v>N</v>
      </c>
      <c r="X1111" s="70">
        <f t="shared" si="85"/>
        <v>0</v>
      </c>
      <c r="Y1111" s="70">
        <f t="shared" si="86"/>
        <v>0</v>
      </c>
      <c r="Z1111" s="70">
        <f>IF(H1111=0,0,IF(COUNTIF(Lists!$B$3:$B$203,H1111)&gt;0,0,1))</f>
        <v>0</v>
      </c>
      <c r="AA1111" s="70">
        <f>IF(L1111=0,0,IF(COUNTIF(Lists!$D$3:$D$25,L1111)&gt;0,0,1))</f>
        <v>0</v>
      </c>
      <c r="AB1111" s="115">
        <f t="shared" si="87"/>
        <v>0</v>
      </c>
      <c r="AC1111" s="115">
        <f t="shared" si="88"/>
        <v>0</v>
      </c>
    </row>
    <row r="1112" spans="2:29" x14ac:dyDescent="0.35">
      <c r="B1112" s="149"/>
      <c r="C1112" s="181" t="str">
        <f>IF(L1112=0,"",MAX($C$16:C1111)+1)</f>
        <v/>
      </c>
      <c r="D1112" s="122"/>
      <c r="E1112" s="200"/>
      <c r="F1112" s="201"/>
      <c r="G1112" s="201"/>
      <c r="H1112" s="201"/>
      <c r="I1112" s="123"/>
      <c r="J1112" s="201"/>
      <c r="K1112" s="201"/>
      <c r="L1112" s="201"/>
      <c r="M1112" s="46"/>
      <c r="N1112" s="108"/>
      <c r="O1112" s="201"/>
      <c r="P1112" s="207"/>
      <c r="Q1112" s="201"/>
      <c r="R1112" s="201"/>
      <c r="S1112" s="145"/>
      <c r="U1112" s="159" t="str">
        <f t="shared" si="89"/>
        <v/>
      </c>
      <c r="V1112" s="68"/>
      <c r="W1112" s="70" t="str">
        <f t="shared" si="84"/>
        <v>N</v>
      </c>
      <c r="X1112" s="70">
        <f t="shared" si="85"/>
        <v>0</v>
      </c>
      <c r="Y1112" s="70">
        <f t="shared" si="86"/>
        <v>0</v>
      </c>
      <c r="Z1112" s="70">
        <f>IF(H1112=0,0,IF(COUNTIF(Lists!$B$3:$B$203,H1112)&gt;0,0,1))</f>
        <v>0</v>
      </c>
      <c r="AA1112" s="70">
        <f>IF(L1112=0,0,IF(COUNTIF(Lists!$D$3:$D$25,L1112)&gt;0,0,1))</f>
        <v>0</v>
      </c>
      <c r="AB1112" s="115">
        <f t="shared" si="87"/>
        <v>0</v>
      </c>
      <c r="AC1112" s="115">
        <f t="shared" si="88"/>
        <v>0</v>
      </c>
    </row>
    <row r="1113" spans="2:29" x14ac:dyDescent="0.35">
      <c r="B1113" s="149"/>
      <c r="C1113" s="181" t="str">
        <f>IF(L1113=0,"",MAX($C$16:C1112)+1)</f>
        <v/>
      </c>
      <c r="D1113" s="122"/>
      <c r="E1113" s="200"/>
      <c r="F1113" s="201"/>
      <c r="G1113" s="201"/>
      <c r="H1113" s="201"/>
      <c r="I1113" s="123"/>
      <c r="J1113" s="201"/>
      <c r="K1113" s="201"/>
      <c r="L1113" s="201"/>
      <c r="M1113" s="46"/>
      <c r="N1113" s="108"/>
      <c r="O1113" s="201"/>
      <c r="P1113" s="207"/>
      <c r="Q1113" s="201"/>
      <c r="R1113" s="201"/>
      <c r="S1113" s="145"/>
      <c r="U1113" s="159" t="str">
        <f t="shared" si="89"/>
        <v/>
      </c>
      <c r="V1113" s="68"/>
      <c r="W1113" s="70" t="str">
        <f t="shared" si="84"/>
        <v>N</v>
      </c>
      <c r="X1113" s="70">
        <f t="shared" si="85"/>
        <v>0</v>
      </c>
      <c r="Y1113" s="70">
        <f t="shared" si="86"/>
        <v>0</v>
      </c>
      <c r="Z1113" s="70">
        <f>IF(H1113=0,0,IF(COUNTIF(Lists!$B$3:$B$203,H1113)&gt;0,0,1))</f>
        <v>0</v>
      </c>
      <c r="AA1113" s="70">
        <f>IF(L1113=0,0,IF(COUNTIF(Lists!$D$3:$D$25,L1113)&gt;0,0,1))</f>
        <v>0</v>
      </c>
      <c r="AB1113" s="115">
        <f t="shared" si="87"/>
        <v>0</v>
      </c>
      <c r="AC1113" s="115">
        <f t="shared" si="88"/>
        <v>0</v>
      </c>
    </row>
    <row r="1114" spans="2:29" x14ac:dyDescent="0.35">
      <c r="B1114" s="149"/>
      <c r="C1114" s="181" t="str">
        <f>IF(L1114=0,"",MAX($C$16:C1113)+1)</f>
        <v/>
      </c>
      <c r="D1114" s="122"/>
      <c r="E1114" s="200"/>
      <c r="F1114" s="201"/>
      <c r="G1114" s="201"/>
      <c r="H1114" s="201"/>
      <c r="I1114" s="123"/>
      <c r="J1114" s="201"/>
      <c r="K1114" s="201"/>
      <c r="L1114" s="201"/>
      <c r="M1114" s="46"/>
      <c r="N1114" s="108"/>
      <c r="O1114" s="201"/>
      <c r="P1114" s="207"/>
      <c r="Q1114" s="201"/>
      <c r="R1114" s="201"/>
      <c r="S1114" s="145"/>
      <c r="U1114" s="159" t="str">
        <f t="shared" si="89"/>
        <v/>
      </c>
      <c r="V1114" s="68"/>
      <c r="W1114" s="70" t="str">
        <f t="shared" si="84"/>
        <v>N</v>
      </c>
      <c r="X1114" s="70">
        <f t="shared" si="85"/>
        <v>0</v>
      </c>
      <c r="Y1114" s="70">
        <f t="shared" si="86"/>
        <v>0</v>
      </c>
      <c r="Z1114" s="70">
        <f>IF(H1114=0,0,IF(COUNTIF(Lists!$B$3:$B$203,H1114)&gt;0,0,1))</f>
        <v>0</v>
      </c>
      <c r="AA1114" s="70">
        <f>IF(L1114=0,0,IF(COUNTIF(Lists!$D$3:$D$25,L1114)&gt;0,0,1))</f>
        <v>0</v>
      </c>
      <c r="AB1114" s="115">
        <f t="shared" si="87"/>
        <v>0</v>
      </c>
      <c r="AC1114" s="115">
        <f t="shared" si="88"/>
        <v>0</v>
      </c>
    </row>
    <row r="1115" spans="2:29" x14ac:dyDescent="0.35">
      <c r="B1115" s="149"/>
      <c r="C1115" s="181" t="str">
        <f>IF(L1115=0,"",MAX($C$16:C1114)+1)</f>
        <v/>
      </c>
      <c r="D1115" s="122"/>
      <c r="E1115" s="200"/>
      <c r="F1115" s="201"/>
      <c r="G1115" s="201"/>
      <c r="H1115" s="201"/>
      <c r="I1115" s="123"/>
      <c r="J1115" s="201"/>
      <c r="K1115" s="201"/>
      <c r="L1115" s="201"/>
      <c r="M1115" s="46"/>
      <c r="N1115" s="108"/>
      <c r="O1115" s="201"/>
      <c r="P1115" s="207"/>
      <c r="Q1115" s="201"/>
      <c r="R1115" s="201"/>
      <c r="S1115" s="145"/>
      <c r="U1115" s="159" t="str">
        <f t="shared" si="89"/>
        <v/>
      </c>
      <c r="V1115" s="68"/>
      <c r="W1115" s="70" t="str">
        <f t="shared" si="84"/>
        <v>N</v>
      </c>
      <c r="X1115" s="70">
        <f t="shared" si="85"/>
        <v>0</v>
      </c>
      <c r="Y1115" s="70">
        <f t="shared" si="86"/>
        <v>0</v>
      </c>
      <c r="Z1115" s="70">
        <f>IF(H1115=0,0,IF(COUNTIF(Lists!$B$3:$B$203,H1115)&gt;0,0,1))</f>
        <v>0</v>
      </c>
      <c r="AA1115" s="70">
        <f>IF(L1115=0,0,IF(COUNTIF(Lists!$D$3:$D$25,L1115)&gt;0,0,1))</f>
        <v>0</v>
      </c>
      <c r="AB1115" s="115">
        <f t="shared" si="87"/>
        <v>0</v>
      </c>
      <c r="AC1115" s="115">
        <f t="shared" si="88"/>
        <v>0</v>
      </c>
    </row>
    <row r="1116" spans="2:29" x14ac:dyDescent="0.35">
      <c r="B1116" s="149"/>
      <c r="C1116" s="181" t="str">
        <f>IF(L1116=0,"",MAX($C$16:C1115)+1)</f>
        <v/>
      </c>
      <c r="D1116" s="122"/>
      <c r="E1116" s="200"/>
      <c r="F1116" s="201"/>
      <c r="G1116" s="201"/>
      <c r="H1116" s="201"/>
      <c r="I1116" s="123"/>
      <c r="J1116" s="201"/>
      <c r="K1116" s="201"/>
      <c r="L1116" s="201"/>
      <c r="M1116" s="46"/>
      <c r="N1116" s="108"/>
      <c r="O1116" s="201"/>
      <c r="P1116" s="207"/>
      <c r="Q1116" s="201"/>
      <c r="R1116" s="201"/>
      <c r="S1116" s="145"/>
      <c r="U1116" s="159" t="str">
        <f t="shared" si="89"/>
        <v/>
      </c>
      <c r="V1116" s="68"/>
      <c r="W1116" s="70" t="str">
        <f t="shared" si="84"/>
        <v>N</v>
      </c>
      <c r="X1116" s="70">
        <f t="shared" si="85"/>
        <v>0</v>
      </c>
      <c r="Y1116" s="70">
        <f t="shared" si="86"/>
        <v>0</v>
      </c>
      <c r="Z1116" s="70">
        <f>IF(H1116=0,0,IF(COUNTIF(Lists!$B$3:$B$203,H1116)&gt;0,0,1))</f>
        <v>0</v>
      </c>
      <c r="AA1116" s="70">
        <f>IF(L1116=0,0,IF(COUNTIF(Lists!$D$3:$D$25,L1116)&gt;0,0,1))</f>
        <v>0</v>
      </c>
      <c r="AB1116" s="115">
        <f t="shared" si="87"/>
        <v>0</v>
      </c>
      <c r="AC1116" s="115">
        <f t="shared" si="88"/>
        <v>0</v>
      </c>
    </row>
    <row r="1117" spans="2:29" x14ac:dyDescent="0.35">
      <c r="B1117" s="149"/>
      <c r="C1117" s="181" t="str">
        <f>IF(L1117=0,"",MAX($C$16:C1116)+1)</f>
        <v/>
      </c>
      <c r="D1117" s="122"/>
      <c r="E1117" s="200"/>
      <c r="F1117" s="201"/>
      <c r="G1117" s="201"/>
      <c r="H1117" s="201"/>
      <c r="I1117" s="123"/>
      <c r="J1117" s="201"/>
      <c r="K1117" s="201"/>
      <c r="L1117" s="201"/>
      <c r="M1117" s="46"/>
      <c r="N1117" s="108"/>
      <c r="O1117" s="201"/>
      <c r="P1117" s="207"/>
      <c r="Q1117" s="201"/>
      <c r="R1117" s="201"/>
      <c r="S1117" s="145"/>
      <c r="U1117" s="159" t="str">
        <f t="shared" si="89"/>
        <v/>
      </c>
      <c r="V1117" s="68"/>
      <c r="W1117" s="70" t="str">
        <f t="shared" si="84"/>
        <v>N</v>
      </c>
      <c r="X1117" s="70">
        <f t="shared" si="85"/>
        <v>0</v>
      </c>
      <c r="Y1117" s="70">
        <f t="shared" si="86"/>
        <v>0</v>
      </c>
      <c r="Z1117" s="70">
        <f>IF(H1117=0,0,IF(COUNTIF(Lists!$B$3:$B$203,H1117)&gt;0,0,1))</f>
        <v>0</v>
      </c>
      <c r="AA1117" s="70">
        <f>IF(L1117=0,0,IF(COUNTIF(Lists!$D$3:$D$25,L1117)&gt;0,0,1))</f>
        <v>0</v>
      </c>
      <c r="AB1117" s="115">
        <f t="shared" si="87"/>
        <v>0</v>
      </c>
      <c r="AC1117" s="115">
        <f t="shared" si="88"/>
        <v>0</v>
      </c>
    </row>
    <row r="1118" spans="2:29" x14ac:dyDescent="0.35">
      <c r="B1118" s="149"/>
      <c r="C1118" s="181" t="str">
        <f>IF(L1118=0,"",MAX($C$16:C1117)+1)</f>
        <v/>
      </c>
      <c r="D1118" s="122"/>
      <c r="E1118" s="200"/>
      <c r="F1118" s="201"/>
      <c r="G1118" s="201"/>
      <c r="H1118" s="201"/>
      <c r="I1118" s="123"/>
      <c r="J1118" s="201"/>
      <c r="K1118" s="201"/>
      <c r="L1118" s="201"/>
      <c r="M1118" s="46"/>
      <c r="N1118" s="108"/>
      <c r="O1118" s="201"/>
      <c r="P1118" s="207"/>
      <c r="Q1118" s="201"/>
      <c r="R1118" s="201"/>
      <c r="S1118" s="145"/>
      <c r="U1118" s="159" t="str">
        <f t="shared" si="89"/>
        <v/>
      </c>
      <c r="V1118" s="68"/>
      <c r="W1118" s="70" t="str">
        <f t="shared" si="84"/>
        <v>N</v>
      </c>
      <c r="X1118" s="70">
        <f t="shared" si="85"/>
        <v>0</v>
      </c>
      <c r="Y1118" s="70">
        <f t="shared" si="86"/>
        <v>0</v>
      </c>
      <c r="Z1118" s="70">
        <f>IF(H1118=0,0,IF(COUNTIF(Lists!$B$3:$B$203,H1118)&gt;0,0,1))</f>
        <v>0</v>
      </c>
      <c r="AA1118" s="70">
        <f>IF(L1118=0,0,IF(COUNTIF(Lists!$D$3:$D$25,L1118)&gt;0,0,1))</f>
        <v>0</v>
      </c>
      <c r="AB1118" s="115">
        <f t="shared" si="87"/>
        <v>0</v>
      </c>
      <c r="AC1118" s="115">
        <f t="shared" si="88"/>
        <v>0</v>
      </c>
    </row>
    <row r="1119" spans="2:29" x14ac:dyDescent="0.35">
      <c r="B1119" s="149"/>
      <c r="C1119" s="181" t="str">
        <f>IF(L1119=0,"",MAX($C$16:C1118)+1)</f>
        <v/>
      </c>
      <c r="D1119" s="122"/>
      <c r="E1119" s="200"/>
      <c r="F1119" s="201"/>
      <c r="G1119" s="201"/>
      <c r="H1119" s="201"/>
      <c r="I1119" s="123"/>
      <c r="J1119" s="201"/>
      <c r="K1119" s="201"/>
      <c r="L1119" s="201"/>
      <c r="M1119" s="46"/>
      <c r="N1119" s="108"/>
      <c r="O1119" s="201"/>
      <c r="P1119" s="207"/>
      <c r="Q1119" s="201"/>
      <c r="R1119" s="201"/>
      <c r="S1119" s="145"/>
      <c r="U1119" s="159" t="str">
        <f t="shared" si="89"/>
        <v/>
      </c>
      <c r="V1119" s="68"/>
      <c r="W1119" s="70" t="str">
        <f t="shared" si="84"/>
        <v>N</v>
      </c>
      <c r="X1119" s="70">
        <f t="shared" si="85"/>
        <v>0</v>
      </c>
      <c r="Y1119" s="70">
        <f t="shared" si="86"/>
        <v>0</v>
      </c>
      <c r="Z1119" s="70">
        <f>IF(H1119=0,0,IF(COUNTIF(Lists!$B$3:$B$203,H1119)&gt;0,0,1))</f>
        <v>0</v>
      </c>
      <c r="AA1119" s="70">
        <f>IF(L1119=0,0,IF(COUNTIF(Lists!$D$3:$D$25,L1119)&gt;0,0,1))</f>
        <v>0</v>
      </c>
      <c r="AB1119" s="115">
        <f t="shared" si="87"/>
        <v>0</v>
      </c>
      <c r="AC1119" s="115">
        <f t="shared" si="88"/>
        <v>0</v>
      </c>
    </row>
    <row r="1120" spans="2:29" x14ac:dyDescent="0.35">
      <c r="B1120" s="149"/>
      <c r="C1120" s="181" t="str">
        <f>IF(L1120=0,"",MAX($C$16:C1119)+1)</f>
        <v/>
      </c>
      <c r="D1120" s="122"/>
      <c r="E1120" s="200"/>
      <c r="F1120" s="201"/>
      <c r="G1120" s="201"/>
      <c r="H1120" s="201"/>
      <c r="I1120" s="123"/>
      <c r="J1120" s="201"/>
      <c r="K1120" s="201"/>
      <c r="L1120" s="201"/>
      <c r="M1120" s="46"/>
      <c r="N1120" s="108"/>
      <c r="O1120" s="201"/>
      <c r="P1120" s="207"/>
      <c r="Q1120" s="201"/>
      <c r="R1120" s="201"/>
      <c r="S1120" s="145"/>
      <c r="U1120" s="159" t="str">
        <f t="shared" si="89"/>
        <v/>
      </c>
      <c r="V1120" s="68"/>
      <c r="W1120" s="70" t="str">
        <f t="shared" si="84"/>
        <v>N</v>
      </c>
      <c r="X1120" s="70">
        <f t="shared" si="85"/>
        <v>0</v>
      </c>
      <c r="Y1120" s="70">
        <f t="shared" si="86"/>
        <v>0</v>
      </c>
      <c r="Z1120" s="70">
        <f>IF(H1120=0,0,IF(COUNTIF(Lists!$B$3:$B$203,H1120)&gt;0,0,1))</f>
        <v>0</v>
      </c>
      <c r="AA1120" s="70">
        <f>IF(L1120=0,0,IF(COUNTIF(Lists!$D$3:$D$25,L1120)&gt;0,0,1))</f>
        <v>0</v>
      </c>
      <c r="AB1120" s="115">
        <f t="shared" si="87"/>
        <v>0</v>
      </c>
      <c r="AC1120" s="115">
        <f t="shared" si="88"/>
        <v>0</v>
      </c>
    </row>
    <row r="1121" spans="2:29" x14ac:dyDescent="0.35">
      <c r="B1121" s="149"/>
      <c r="C1121" s="181" t="str">
        <f>IF(L1121=0,"",MAX($C$16:C1120)+1)</f>
        <v/>
      </c>
      <c r="D1121" s="122"/>
      <c r="E1121" s="200"/>
      <c r="F1121" s="201"/>
      <c r="G1121" s="201"/>
      <c r="H1121" s="201"/>
      <c r="I1121" s="123"/>
      <c r="J1121" s="201"/>
      <c r="K1121" s="201"/>
      <c r="L1121" s="201"/>
      <c r="M1121" s="46"/>
      <c r="N1121" s="108"/>
      <c r="O1121" s="201"/>
      <c r="P1121" s="207"/>
      <c r="Q1121" s="201"/>
      <c r="R1121" s="201"/>
      <c r="S1121" s="145"/>
      <c r="U1121" s="159" t="str">
        <f t="shared" si="89"/>
        <v/>
      </c>
      <c r="V1121" s="68"/>
      <c r="W1121" s="70" t="str">
        <f t="shared" si="84"/>
        <v>N</v>
      </c>
      <c r="X1121" s="70">
        <f t="shared" si="85"/>
        <v>0</v>
      </c>
      <c r="Y1121" s="70">
        <f t="shared" si="86"/>
        <v>0</v>
      </c>
      <c r="Z1121" s="70">
        <f>IF(H1121=0,0,IF(COUNTIF(Lists!$B$3:$B$203,H1121)&gt;0,0,1))</f>
        <v>0</v>
      </c>
      <c r="AA1121" s="70">
        <f>IF(L1121=0,0,IF(COUNTIF(Lists!$D$3:$D$25,L1121)&gt;0,0,1))</f>
        <v>0</v>
      </c>
      <c r="AB1121" s="115">
        <f t="shared" si="87"/>
        <v>0</v>
      </c>
      <c r="AC1121" s="115">
        <f t="shared" si="88"/>
        <v>0</v>
      </c>
    </row>
    <row r="1122" spans="2:29" x14ac:dyDescent="0.35">
      <c r="B1122" s="149"/>
      <c r="C1122" s="181" t="str">
        <f>IF(L1122=0,"",MAX($C$16:C1121)+1)</f>
        <v/>
      </c>
      <c r="D1122" s="122"/>
      <c r="E1122" s="200"/>
      <c r="F1122" s="201"/>
      <c r="G1122" s="201"/>
      <c r="H1122" s="201"/>
      <c r="I1122" s="123"/>
      <c r="J1122" s="201"/>
      <c r="K1122" s="201"/>
      <c r="L1122" s="201"/>
      <c r="M1122" s="46"/>
      <c r="N1122" s="108"/>
      <c r="O1122" s="201"/>
      <c r="P1122" s="207"/>
      <c r="Q1122" s="201"/>
      <c r="R1122" s="201"/>
      <c r="S1122" s="145"/>
      <c r="U1122" s="159" t="str">
        <f t="shared" si="89"/>
        <v/>
      </c>
      <c r="V1122" s="68"/>
      <c r="W1122" s="70" t="str">
        <f t="shared" si="84"/>
        <v>N</v>
      </c>
      <c r="X1122" s="70">
        <f t="shared" si="85"/>
        <v>0</v>
      </c>
      <c r="Y1122" s="70">
        <f t="shared" si="86"/>
        <v>0</v>
      </c>
      <c r="Z1122" s="70">
        <f>IF(H1122=0,0,IF(COUNTIF(Lists!$B$3:$B$203,H1122)&gt;0,0,1))</f>
        <v>0</v>
      </c>
      <c r="AA1122" s="70">
        <f>IF(L1122=0,0,IF(COUNTIF(Lists!$D$3:$D$25,L1122)&gt;0,0,1))</f>
        <v>0</v>
      </c>
      <c r="AB1122" s="115">
        <f t="shared" si="87"/>
        <v>0</v>
      </c>
      <c r="AC1122" s="115">
        <f t="shared" si="88"/>
        <v>0</v>
      </c>
    </row>
    <row r="1123" spans="2:29" x14ac:dyDescent="0.35">
      <c r="B1123" s="149"/>
      <c r="C1123" s="181" t="str">
        <f>IF(L1123=0,"",MAX($C$16:C1122)+1)</f>
        <v/>
      </c>
      <c r="D1123" s="122"/>
      <c r="E1123" s="200"/>
      <c r="F1123" s="201"/>
      <c r="G1123" s="201"/>
      <c r="H1123" s="201"/>
      <c r="I1123" s="123"/>
      <c r="J1123" s="201"/>
      <c r="K1123" s="201"/>
      <c r="L1123" s="201"/>
      <c r="M1123" s="46"/>
      <c r="N1123" s="108"/>
      <c r="O1123" s="201"/>
      <c r="P1123" s="207"/>
      <c r="Q1123" s="201"/>
      <c r="R1123" s="201"/>
      <c r="S1123" s="145"/>
      <c r="U1123" s="159" t="str">
        <f t="shared" si="89"/>
        <v/>
      </c>
      <c r="V1123" s="68"/>
      <c r="W1123" s="70" t="str">
        <f t="shared" si="84"/>
        <v>N</v>
      </c>
      <c r="X1123" s="70">
        <f t="shared" si="85"/>
        <v>0</v>
      </c>
      <c r="Y1123" s="70">
        <f t="shared" si="86"/>
        <v>0</v>
      </c>
      <c r="Z1123" s="70">
        <f>IF(H1123=0,0,IF(COUNTIF(Lists!$B$3:$B$203,H1123)&gt;0,0,1))</f>
        <v>0</v>
      </c>
      <c r="AA1123" s="70">
        <f>IF(L1123=0,0,IF(COUNTIF(Lists!$D$3:$D$25,L1123)&gt;0,0,1))</f>
        <v>0</v>
      </c>
      <c r="AB1123" s="115">
        <f t="shared" si="87"/>
        <v>0</v>
      </c>
      <c r="AC1123" s="115">
        <f t="shared" si="88"/>
        <v>0</v>
      </c>
    </row>
    <row r="1124" spans="2:29" x14ac:dyDescent="0.35">
      <c r="B1124" s="149"/>
      <c r="C1124" s="181" t="str">
        <f>IF(L1124=0,"",MAX($C$16:C1123)+1)</f>
        <v/>
      </c>
      <c r="D1124" s="122"/>
      <c r="E1124" s="200"/>
      <c r="F1124" s="201"/>
      <c r="G1124" s="201"/>
      <c r="H1124" s="201"/>
      <c r="I1124" s="123"/>
      <c r="J1124" s="201"/>
      <c r="K1124" s="201"/>
      <c r="L1124" s="201"/>
      <c r="M1124" s="46"/>
      <c r="N1124" s="108"/>
      <c r="O1124" s="201"/>
      <c r="P1124" s="207"/>
      <c r="Q1124" s="201"/>
      <c r="R1124" s="201"/>
      <c r="S1124" s="145"/>
      <c r="U1124" s="159" t="str">
        <f t="shared" si="89"/>
        <v/>
      </c>
      <c r="V1124" s="68"/>
      <c r="W1124" s="70" t="str">
        <f t="shared" si="84"/>
        <v>N</v>
      </c>
      <c r="X1124" s="70">
        <f t="shared" si="85"/>
        <v>0</v>
      </c>
      <c r="Y1124" s="70">
        <f t="shared" si="86"/>
        <v>0</v>
      </c>
      <c r="Z1124" s="70">
        <f>IF(H1124=0,0,IF(COUNTIF(Lists!$B$3:$B$203,H1124)&gt;0,0,1))</f>
        <v>0</v>
      </c>
      <c r="AA1124" s="70">
        <f>IF(L1124=0,0,IF(COUNTIF(Lists!$D$3:$D$25,L1124)&gt;0,0,1))</f>
        <v>0</v>
      </c>
      <c r="AB1124" s="115">
        <f t="shared" si="87"/>
        <v>0</v>
      </c>
      <c r="AC1124" s="115">
        <f t="shared" si="88"/>
        <v>0</v>
      </c>
    </row>
    <row r="1125" spans="2:29" x14ac:dyDescent="0.35">
      <c r="B1125" s="149"/>
      <c r="C1125" s="181" t="str">
        <f>IF(L1125=0,"",MAX($C$16:C1124)+1)</f>
        <v/>
      </c>
      <c r="D1125" s="122"/>
      <c r="E1125" s="200"/>
      <c r="F1125" s="201"/>
      <c r="G1125" s="201"/>
      <c r="H1125" s="201"/>
      <c r="I1125" s="123"/>
      <c r="J1125" s="201"/>
      <c r="K1125" s="201"/>
      <c r="L1125" s="201"/>
      <c r="M1125" s="46"/>
      <c r="N1125" s="108"/>
      <c r="O1125" s="201"/>
      <c r="P1125" s="207"/>
      <c r="Q1125" s="201"/>
      <c r="R1125" s="201"/>
      <c r="S1125" s="145"/>
      <c r="U1125" s="159" t="str">
        <f t="shared" si="89"/>
        <v/>
      </c>
      <c r="V1125" s="68"/>
      <c r="W1125" s="70" t="str">
        <f t="shared" si="84"/>
        <v>N</v>
      </c>
      <c r="X1125" s="70">
        <f t="shared" si="85"/>
        <v>0</v>
      </c>
      <c r="Y1125" s="70">
        <f t="shared" si="86"/>
        <v>0</v>
      </c>
      <c r="Z1125" s="70">
        <f>IF(H1125=0,0,IF(COUNTIF(Lists!$B$3:$B$203,H1125)&gt;0,0,1))</f>
        <v>0</v>
      </c>
      <c r="AA1125" s="70">
        <f>IF(L1125=0,0,IF(COUNTIF(Lists!$D$3:$D$25,L1125)&gt;0,0,1))</f>
        <v>0</v>
      </c>
      <c r="AB1125" s="115">
        <f t="shared" si="87"/>
        <v>0</v>
      </c>
      <c r="AC1125" s="115">
        <f t="shared" si="88"/>
        <v>0</v>
      </c>
    </row>
    <row r="1126" spans="2:29" x14ac:dyDescent="0.35">
      <c r="B1126" s="149"/>
      <c r="C1126" s="181" t="str">
        <f>IF(L1126=0,"",MAX($C$16:C1125)+1)</f>
        <v/>
      </c>
      <c r="D1126" s="122"/>
      <c r="E1126" s="200"/>
      <c r="F1126" s="201"/>
      <c r="G1126" s="201"/>
      <c r="H1126" s="201"/>
      <c r="I1126" s="123"/>
      <c r="J1126" s="201"/>
      <c r="K1126" s="201"/>
      <c r="L1126" s="201"/>
      <c r="M1126" s="46"/>
      <c r="N1126" s="108"/>
      <c r="O1126" s="201"/>
      <c r="P1126" s="207"/>
      <c r="Q1126" s="201"/>
      <c r="R1126" s="201"/>
      <c r="S1126" s="145"/>
      <c r="U1126" s="159" t="str">
        <f t="shared" si="89"/>
        <v/>
      </c>
      <c r="V1126" s="68"/>
      <c r="W1126" s="70" t="str">
        <f t="shared" si="84"/>
        <v>N</v>
      </c>
      <c r="X1126" s="70">
        <f t="shared" si="85"/>
        <v>0</v>
      </c>
      <c r="Y1126" s="70">
        <f t="shared" si="86"/>
        <v>0</v>
      </c>
      <c r="Z1126" s="70">
        <f>IF(H1126=0,0,IF(COUNTIF(Lists!$B$3:$B$203,H1126)&gt;0,0,1))</f>
        <v>0</v>
      </c>
      <c r="AA1126" s="70">
        <f>IF(L1126=0,0,IF(COUNTIF(Lists!$D$3:$D$25,L1126)&gt;0,0,1))</f>
        <v>0</v>
      </c>
      <c r="AB1126" s="115">
        <f t="shared" si="87"/>
        <v>0</v>
      </c>
      <c r="AC1126" s="115">
        <f t="shared" si="88"/>
        <v>0</v>
      </c>
    </row>
    <row r="1127" spans="2:29" x14ac:dyDescent="0.35">
      <c r="B1127" s="149"/>
      <c r="C1127" s="181" t="str">
        <f>IF(L1127=0,"",MAX($C$16:C1126)+1)</f>
        <v/>
      </c>
      <c r="D1127" s="122"/>
      <c r="E1127" s="200"/>
      <c r="F1127" s="201"/>
      <c r="G1127" s="201"/>
      <c r="H1127" s="201"/>
      <c r="I1127" s="123"/>
      <c r="J1127" s="201"/>
      <c r="K1127" s="201"/>
      <c r="L1127" s="201"/>
      <c r="M1127" s="46"/>
      <c r="N1127" s="108"/>
      <c r="O1127" s="201"/>
      <c r="P1127" s="207"/>
      <c r="Q1127" s="201"/>
      <c r="R1127" s="201"/>
      <c r="S1127" s="145"/>
      <c r="U1127" s="159" t="str">
        <f t="shared" si="89"/>
        <v/>
      </c>
      <c r="V1127" s="68"/>
      <c r="W1127" s="70" t="str">
        <f t="shared" si="84"/>
        <v>N</v>
      </c>
      <c r="X1127" s="70">
        <f t="shared" si="85"/>
        <v>0</v>
      </c>
      <c r="Y1127" s="70">
        <f t="shared" si="86"/>
        <v>0</v>
      </c>
      <c r="Z1127" s="70">
        <f>IF(H1127=0,0,IF(COUNTIF(Lists!$B$3:$B$203,H1127)&gt;0,0,1))</f>
        <v>0</v>
      </c>
      <c r="AA1127" s="70">
        <f>IF(L1127=0,0,IF(COUNTIF(Lists!$D$3:$D$25,L1127)&gt;0,0,1))</f>
        <v>0</v>
      </c>
      <c r="AB1127" s="115">
        <f t="shared" si="87"/>
        <v>0</v>
      </c>
      <c r="AC1127" s="115">
        <f t="shared" si="88"/>
        <v>0</v>
      </c>
    </row>
    <row r="1128" spans="2:29" x14ac:dyDescent="0.35">
      <c r="B1128" s="149"/>
      <c r="C1128" s="181" t="str">
        <f>IF(L1128=0,"",MAX($C$16:C1127)+1)</f>
        <v/>
      </c>
      <c r="D1128" s="122"/>
      <c r="E1128" s="200"/>
      <c r="F1128" s="201"/>
      <c r="G1128" s="201"/>
      <c r="H1128" s="201"/>
      <c r="I1128" s="123"/>
      <c r="J1128" s="201"/>
      <c r="K1128" s="201"/>
      <c r="L1128" s="201"/>
      <c r="M1128" s="46"/>
      <c r="N1128" s="108"/>
      <c r="O1128" s="201"/>
      <c r="P1128" s="207"/>
      <c r="Q1128" s="201"/>
      <c r="R1128" s="201"/>
      <c r="S1128" s="145"/>
      <c r="U1128" s="159" t="str">
        <f t="shared" si="89"/>
        <v/>
      </c>
      <c r="V1128" s="68"/>
      <c r="W1128" s="70" t="str">
        <f t="shared" si="84"/>
        <v>N</v>
      </c>
      <c r="X1128" s="70">
        <f t="shared" si="85"/>
        <v>0</v>
      </c>
      <c r="Y1128" s="70">
        <f t="shared" si="86"/>
        <v>0</v>
      </c>
      <c r="Z1128" s="70">
        <f>IF(H1128=0,0,IF(COUNTIF(Lists!$B$3:$B$203,H1128)&gt;0,0,1))</f>
        <v>0</v>
      </c>
      <c r="AA1128" s="70">
        <f>IF(L1128=0,0,IF(COUNTIF(Lists!$D$3:$D$25,L1128)&gt;0,0,1))</f>
        <v>0</v>
      </c>
      <c r="AB1128" s="115">
        <f t="shared" si="87"/>
        <v>0</v>
      </c>
      <c r="AC1128" s="115">
        <f t="shared" si="88"/>
        <v>0</v>
      </c>
    </row>
    <row r="1129" spans="2:29" x14ac:dyDescent="0.35">
      <c r="B1129" s="149"/>
      <c r="C1129" s="181" t="str">
        <f>IF(L1129=0,"",MAX($C$16:C1128)+1)</f>
        <v/>
      </c>
      <c r="D1129" s="122"/>
      <c r="E1129" s="200"/>
      <c r="F1129" s="201"/>
      <c r="G1129" s="201"/>
      <c r="H1129" s="201"/>
      <c r="I1129" s="123"/>
      <c r="J1129" s="201"/>
      <c r="K1129" s="201"/>
      <c r="L1129" s="201"/>
      <c r="M1129" s="46"/>
      <c r="N1129" s="108"/>
      <c r="O1129" s="201"/>
      <c r="P1129" s="207"/>
      <c r="Q1129" s="201"/>
      <c r="R1129" s="201"/>
      <c r="S1129" s="145"/>
      <c r="U1129" s="159" t="str">
        <f t="shared" si="89"/>
        <v/>
      </c>
      <c r="V1129" s="68"/>
      <c r="W1129" s="70" t="str">
        <f t="shared" si="84"/>
        <v>N</v>
      </c>
      <c r="X1129" s="70">
        <f t="shared" si="85"/>
        <v>0</v>
      </c>
      <c r="Y1129" s="70">
        <f t="shared" si="86"/>
        <v>0</v>
      </c>
      <c r="Z1129" s="70">
        <f>IF(H1129=0,0,IF(COUNTIF(Lists!$B$3:$B$203,H1129)&gt;0,0,1))</f>
        <v>0</v>
      </c>
      <c r="AA1129" s="70">
        <f>IF(L1129=0,0,IF(COUNTIF(Lists!$D$3:$D$25,L1129)&gt;0,0,1))</f>
        <v>0</v>
      </c>
      <c r="AB1129" s="115">
        <f t="shared" si="87"/>
        <v>0</v>
      </c>
      <c r="AC1129" s="115">
        <f t="shared" si="88"/>
        <v>0</v>
      </c>
    </row>
    <row r="1130" spans="2:29" x14ac:dyDescent="0.35">
      <c r="B1130" s="149"/>
      <c r="C1130" s="181" t="str">
        <f>IF(L1130=0,"",MAX($C$16:C1129)+1)</f>
        <v/>
      </c>
      <c r="D1130" s="122"/>
      <c r="E1130" s="200"/>
      <c r="F1130" s="201"/>
      <c r="G1130" s="201"/>
      <c r="H1130" s="201"/>
      <c r="I1130" s="123"/>
      <c r="J1130" s="201"/>
      <c r="K1130" s="201"/>
      <c r="L1130" s="201"/>
      <c r="M1130" s="46"/>
      <c r="N1130" s="108"/>
      <c r="O1130" s="201"/>
      <c r="P1130" s="207"/>
      <c r="Q1130" s="201"/>
      <c r="R1130" s="201"/>
      <c r="S1130" s="145"/>
      <c r="U1130" s="159" t="str">
        <f t="shared" si="89"/>
        <v/>
      </c>
      <c r="V1130" s="68"/>
      <c r="W1130" s="70" t="str">
        <f t="shared" si="84"/>
        <v>N</v>
      </c>
      <c r="X1130" s="70">
        <f t="shared" si="85"/>
        <v>0</v>
      </c>
      <c r="Y1130" s="70">
        <f t="shared" si="86"/>
        <v>0</v>
      </c>
      <c r="Z1130" s="70">
        <f>IF(H1130=0,0,IF(COUNTIF(Lists!$B$3:$B$203,H1130)&gt;0,0,1))</f>
        <v>0</v>
      </c>
      <c r="AA1130" s="70">
        <f>IF(L1130=0,0,IF(COUNTIF(Lists!$D$3:$D$25,L1130)&gt;0,0,1))</f>
        <v>0</v>
      </c>
      <c r="AB1130" s="115">
        <f t="shared" si="87"/>
        <v>0</v>
      </c>
      <c r="AC1130" s="115">
        <f t="shared" si="88"/>
        <v>0</v>
      </c>
    </row>
    <row r="1131" spans="2:29" x14ac:dyDescent="0.35">
      <c r="B1131" s="149"/>
      <c r="C1131" s="181" t="str">
        <f>IF(L1131=0,"",MAX($C$16:C1130)+1)</f>
        <v/>
      </c>
      <c r="D1131" s="122"/>
      <c r="E1131" s="200"/>
      <c r="F1131" s="201"/>
      <c r="G1131" s="201"/>
      <c r="H1131" s="201"/>
      <c r="I1131" s="123"/>
      <c r="J1131" s="201"/>
      <c r="K1131" s="201"/>
      <c r="L1131" s="201"/>
      <c r="M1131" s="46"/>
      <c r="N1131" s="108"/>
      <c r="O1131" s="201"/>
      <c r="P1131" s="207"/>
      <c r="Q1131" s="201"/>
      <c r="R1131" s="201"/>
      <c r="S1131" s="145"/>
      <c r="U1131" s="159" t="str">
        <f t="shared" si="89"/>
        <v/>
      </c>
      <c r="V1131" s="68"/>
      <c r="W1131" s="70" t="str">
        <f t="shared" si="84"/>
        <v>N</v>
      </c>
      <c r="X1131" s="70">
        <f t="shared" si="85"/>
        <v>0</v>
      </c>
      <c r="Y1131" s="70">
        <f t="shared" si="86"/>
        <v>0</v>
      </c>
      <c r="Z1131" s="70">
        <f>IF(H1131=0,0,IF(COUNTIF(Lists!$B$3:$B$203,H1131)&gt;0,0,1))</f>
        <v>0</v>
      </c>
      <c r="AA1131" s="70">
        <f>IF(L1131=0,0,IF(COUNTIF(Lists!$D$3:$D$25,L1131)&gt;0,0,1))</f>
        <v>0</v>
      </c>
      <c r="AB1131" s="115">
        <f t="shared" si="87"/>
        <v>0</v>
      </c>
      <c r="AC1131" s="115">
        <f t="shared" si="88"/>
        <v>0</v>
      </c>
    </row>
    <row r="1132" spans="2:29" x14ac:dyDescent="0.35">
      <c r="B1132" s="149"/>
      <c r="C1132" s="181" t="str">
        <f>IF(L1132=0,"",MAX($C$16:C1131)+1)</f>
        <v/>
      </c>
      <c r="D1132" s="122"/>
      <c r="E1132" s="200"/>
      <c r="F1132" s="201"/>
      <c r="G1132" s="201"/>
      <c r="H1132" s="201"/>
      <c r="I1132" s="123"/>
      <c r="J1132" s="201"/>
      <c r="K1132" s="201"/>
      <c r="L1132" s="201"/>
      <c r="M1132" s="46"/>
      <c r="N1132" s="108"/>
      <c r="O1132" s="201"/>
      <c r="P1132" s="207"/>
      <c r="Q1132" s="201"/>
      <c r="R1132" s="201"/>
      <c r="S1132" s="145"/>
      <c r="U1132" s="159" t="str">
        <f t="shared" si="89"/>
        <v/>
      </c>
      <c r="V1132" s="68"/>
      <c r="W1132" s="70" t="str">
        <f t="shared" si="84"/>
        <v>N</v>
      </c>
      <c r="X1132" s="70">
        <f t="shared" si="85"/>
        <v>0</v>
      </c>
      <c r="Y1132" s="70">
        <f t="shared" si="86"/>
        <v>0</v>
      </c>
      <c r="Z1132" s="70">
        <f>IF(H1132=0,0,IF(COUNTIF(Lists!$B$3:$B$203,H1132)&gt;0,0,1))</f>
        <v>0</v>
      </c>
      <c r="AA1132" s="70">
        <f>IF(L1132=0,0,IF(COUNTIF(Lists!$D$3:$D$25,L1132)&gt;0,0,1))</f>
        <v>0</v>
      </c>
      <c r="AB1132" s="115">
        <f t="shared" si="87"/>
        <v>0</v>
      </c>
      <c r="AC1132" s="115">
        <f t="shared" si="88"/>
        <v>0</v>
      </c>
    </row>
    <row r="1133" spans="2:29" x14ac:dyDescent="0.35">
      <c r="B1133" s="149"/>
      <c r="C1133" s="181" t="str">
        <f>IF(L1133=0,"",MAX($C$16:C1132)+1)</f>
        <v/>
      </c>
      <c r="D1133" s="122"/>
      <c r="E1133" s="200"/>
      <c r="F1133" s="201"/>
      <c r="G1133" s="201"/>
      <c r="H1133" s="201"/>
      <c r="I1133" s="123"/>
      <c r="J1133" s="201"/>
      <c r="K1133" s="201"/>
      <c r="L1133" s="201"/>
      <c r="M1133" s="46"/>
      <c r="N1133" s="108"/>
      <c r="O1133" s="201"/>
      <c r="P1133" s="207"/>
      <c r="Q1133" s="201"/>
      <c r="R1133" s="201"/>
      <c r="S1133" s="145"/>
      <c r="U1133" s="159" t="str">
        <f t="shared" si="89"/>
        <v/>
      </c>
      <c r="V1133" s="68"/>
      <c r="W1133" s="70" t="str">
        <f t="shared" si="84"/>
        <v>N</v>
      </c>
      <c r="X1133" s="70">
        <f t="shared" si="85"/>
        <v>0</v>
      </c>
      <c r="Y1133" s="70">
        <f t="shared" si="86"/>
        <v>0</v>
      </c>
      <c r="Z1133" s="70">
        <f>IF(H1133=0,0,IF(COUNTIF(Lists!$B$3:$B$203,H1133)&gt;0,0,1))</f>
        <v>0</v>
      </c>
      <c r="AA1133" s="70">
        <f>IF(L1133=0,0,IF(COUNTIF(Lists!$D$3:$D$25,L1133)&gt;0,0,1))</f>
        <v>0</v>
      </c>
      <c r="AB1133" s="115">
        <f t="shared" si="87"/>
        <v>0</v>
      </c>
      <c r="AC1133" s="115">
        <f t="shared" si="88"/>
        <v>0</v>
      </c>
    </row>
    <row r="1134" spans="2:29" x14ac:dyDescent="0.35">
      <c r="B1134" s="149"/>
      <c r="C1134" s="181" t="str">
        <f>IF(L1134=0,"",MAX($C$16:C1133)+1)</f>
        <v/>
      </c>
      <c r="D1134" s="122"/>
      <c r="E1134" s="200"/>
      <c r="F1134" s="201"/>
      <c r="G1134" s="201"/>
      <c r="H1134" s="201"/>
      <c r="I1134" s="123"/>
      <c r="J1134" s="201"/>
      <c r="K1134" s="201"/>
      <c r="L1134" s="201"/>
      <c r="M1134" s="46"/>
      <c r="N1134" s="108"/>
      <c r="O1134" s="201"/>
      <c r="P1134" s="207"/>
      <c r="Q1134" s="201"/>
      <c r="R1134" s="201"/>
      <c r="S1134" s="145"/>
      <c r="U1134" s="159" t="str">
        <f t="shared" si="89"/>
        <v/>
      </c>
      <c r="V1134" s="68"/>
      <c r="W1134" s="70" t="str">
        <f t="shared" si="84"/>
        <v>N</v>
      </c>
      <c r="X1134" s="70">
        <f t="shared" si="85"/>
        <v>0</v>
      </c>
      <c r="Y1134" s="70">
        <f t="shared" si="86"/>
        <v>0</v>
      </c>
      <c r="Z1134" s="70">
        <f>IF(H1134=0,0,IF(COUNTIF(Lists!$B$3:$B$203,H1134)&gt;0,0,1))</f>
        <v>0</v>
      </c>
      <c r="AA1134" s="70">
        <f>IF(L1134=0,0,IF(COUNTIF(Lists!$D$3:$D$25,L1134)&gt;0,0,1))</f>
        <v>0</v>
      </c>
      <c r="AB1134" s="115">
        <f t="shared" si="87"/>
        <v>0</v>
      </c>
      <c r="AC1134" s="115">
        <f t="shared" si="88"/>
        <v>0</v>
      </c>
    </row>
    <row r="1135" spans="2:29" x14ac:dyDescent="0.35">
      <c r="B1135" s="149"/>
      <c r="C1135" s="181" t="str">
        <f>IF(L1135=0,"",MAX($C$16:C1134)+1)</f>
        <v/>
      </c>
      <c r="D1135" s="122"/>
      <c r="E1135" s="200"/>
      <c r="F1135" s="201"/>
      <c r="G1135" s="201"/>
      <c r="H1135" s="201"/>
      <c r="I1135" s="123"/>
      <c r="J1135" s="201"/>
      <c r="K1135" s="201"/>
      <c r="L1135" s="201"/>
      <c r="M1135" s="46"/>
      <c r="N1135" s="108"/>
      <c r="O1135" s="201"/>
      <c r="P1135" s="207"/>
      <c r="Q1135" s="201"/>
      <c r="R1135" s="201"/>
      <c r="S1135" s="145"/>
      <c r="U1135" s="159" t="str">
        <f t="shared" si="89"/>
        <v/>
      </c>
      <c r="V1135" s="68"/>
      <c r="W1135" s="70" t="str">
        <f t="shared" si="84"/>
        <v>N</v>
      </c>
      <c r="X1135" s="70">
        <f t="shared" si="85"/>
        <v>0</v>
      </c>
      <c r="Y1135" s="70">
        <f t="shared" si="86"/>
        <v>0</v>
      </c>
      <c r="Z1135" s="70">
        <f>IF(H1135=0,0,IF(COUNTIF(Lists!$B$3:$B$203,H1135)&gt;0,0,1))</f>
        <v>0</v>
      </c>
      <c r="AA1135" s="70">
        <f>IF(L1135=0,0,IF(COUNTIF(Lists!$D$3:$D$25,L1135)&gt;0,0,1))</f>
        <v>0</v>
      </c>
      <c r="AB1135" s="115">
        <f t="shared" si="87"/>
        <v>0</v>
      </c>
      <c r="AC1135" s="115">
        <f t="shared" si="88"/>
        <v>0</v>
      </c>
    </row>
    <row r="1136" spans="2:29" x14ac:dyDescent="0.35">
      <c r="B1136" s="149"/>
      <c r="C1136" s="181" t="str">
        <f>IF(L1136=0,"",MAX($C$16:C1135)+1)</f>
        <v/>
      </c>
      <c r="D1136" s="122"/>
      <c r="E1136" s="200"/>
      <c r="F1136" s="201"/>
      <c r="G1136" s="201"/>
      <c r="H1136" s="201"/>
      <c r="I1136" s="123"/>
      <c r="J1136" s="201"/>
      <c r="K1136" s="201"/>
      <c r="L1136" s="201"/>
      <c r="M1136" s="46"/>
      <c r="N1136" s="108"/>
      <c r="O1136" s="201"/>
      <c r="P1136" s="207"/>
      <c r="Q1136" s="201"/>
      <c r="R1136" s="201"/>
      <c r="S1136" s="145"/>
      <c r="U1136" s="159" t="str">
        <f t="shared" si="89"/>
        <v/>
      </c>
      <c r="V1136" s="68"/>
      <c r="W1136" s="70" t="str">
        <f t="shared" si="84"/>
        <v>N</v>
      </c>
      <c r="X1136" s="70">
        <f t="shared" si="85"/>
        <v>0</v>
      </c>
      <c r="Y1136" s="70">
        <f t="shared" si="86"/>
        <v>0</v>
      </c>
      <c r="Z1136" s="70">
        <f>IF(H1136=0,0,IF(COUNTIF(Lists!$B$3:$B$203,H1136)&gt;0,0,1))</f>
        <v>0</v>
      </c>
      <c r="AA1136" s="70">
        <f>IF(L1136=0,0,IF(COUNTIF(Lists!$D$3:$D$25,L1136)&gt;0,0,1))</f>
        <v>0</v>
      </c>
      <c r="AB1136" s="115">
        <f t="shared" si="87"/>
        <v>0</v>
      </c>
      <c r="AC1136" s="115">
        <f t="shared" si="88"/>
        <v>0</v>
      </c>
    </row>
    <row r="1137" spans="2:29" x14ac:dyDescent="0.35">
      <c r="B1137" s="149"/>
      <c r="C1137" s="181" t="str">
        <f>IF(L1137=0,"",MAX($C$16:C1136)+1)</f>
        <v/>
      </c>
      <c r="D1137" s="122"/>
      <c r="E1137" s="200"/>
      <c r="F1137" s="201"/>
      <c r="G1137" s="201"/>
      <c r="H1137" s="201"/>
      <c r="I1137" s="123"/>
      <c r="J1137" s="201"/>
      <c r="K1137" s="201"/>
      <c r="L1137" s="201"/>
      <c r="M1137" s="46"/>
      <c r="N1137" s="108"/>
      <c r="O1137" s="201"/>
      <c r="P1137" s="207"/>
      <c r="Q1137" s="201"/>
      <c r="R1137" s="201"/>
      <c r="S1137" s="145"/>
      <c r="U1137" s="159" t="str">
        <f t="shared" si="89"/>
        <v/>
      </c>
      <c r="V1137" s="68"/>
      <c r="W1137" s="70" t="str">
        <f t="shared" si="84"/>
        <v>N</v>
      </c>
      <c r="X1137" s="70">
        <f t="shared" si="85"/>
        <v>0</v>
      </c>
      <c r="Y1137" s="70">
        <f t="shared" si="86"/>
        <v>0</v>
      </c>
      <c r="Z1137" s="70">
        <f>IF(H1137=0,0,IF(COUNTIF(Lists!$B$3:$B$203,H1137)&gt;0,0,1))</f>
        <v>0</v>
      </c>
      <c r="AA1137" s="70">
        <f>IF(L1137=0,0,IF(COUNTIF(Lists!$D$3:$D$25,L1137)&gt;0,0,1))</f>
        <v>0</v>
      </c>
      <c r="AB1137" s="115">
        <f t="shared" si="87"/>
        <v>0</v>
      </c>
      <c r="AC1137" s="115">
        <f t="shared" si="88"/>
        <v>0</v>
      </c>
    </row>
    <row r="1138" spans="2:29" x14ac:dyDescent="0.35">
      <c r="B1138" s="149"/>
      <c r="C1138" s="181" t="str">
        <f>IF(L1138=0,"",MAX($C$16:C1137)+1)</f>
        <v/>
      </c>
      <c r="D1138" s="122"/>
      <c r="E1138" s="200"/>
      <c r="F1138" s="201"/>
      <c r="G1138" s="201"/>
      <c r="H1138" s="201"/>
      <c r="I1138" s="123"/>
      <c r="J1138" s="201"/>
      <c r="K1138" s="201"/>
      <c r="L1138" s="201"/>
      <c r="M1138" s="46"/>
      <c r="N1138" s="108"/>
      <c r="O1138" s="201"/>
      <c r="P1138" s="207"/>
      <c r="Q1138" s="201"/>
      <c r="R1138" s="201"/>
      <c r="S1138" s="145"/>
      <c r="U1138" s="159" t="str">
        <f t="shared" si="89"/>
        <v/>
      </c>
      <c r="V1138" s="68"/>
      <c r="W1138" s="70" t="str">
        <f t="shared" si="84"/>
        <v>N</v>
      </c>
      <c r="X1138" s="70">
        <f t="shared" si="85"/>
        <v>0</v>
      </c>
      <c r="Y1138" s="70">
        <f t="shared" si="86"/>
        <v>0</v>
      </c>
      <c r="Z1138" s="70">
        <f>IF(H1138=0,0,IF(COUNTIF(Lists!$B$3:$B$203,H1138)&gt;0,0,1))</f>
        <v>0</v>
      </c>
      <c r="AA1138" s="70">
        <f>IF(L1138=0,0,IF(COUNTIF(Lists!$D$3:$D$25,L1138)&gt;0,0,1))</f>
        <v>0</v>
      </c>
      <c r="AB1138" s="115">
        <f t="shared" si="87"/>
        <v>0</v>
      </c>
      <c r="AC1138" s="115">
        <f t="shared" si="88"/>
        <v>0</v>
      </c>
    </row>
    <row r="1139" spans="2:29" x14ac:dyDescent="0.35">
      <c r="B1139" s="149"/>
      <c r="C1139" s="181" t="str">
        <f>IF(L1139=0,"",MAX($C$16:C1138)+1)</f>
        <v/>
      </c>
      <c r="D1139" s="122"/>
      <c r="E1139" s="200"/>
      <c r="F1139" s="201"/>
      <c r="G1139" s="201"/>
      <c r="H1139" s="201"/>
      <c r="I1139" s="123"/>
      <c r="J1139" s="201"/>
      <c r="K1139" s="201"/>
      <c r="L1139" s="201"/>
      <c r="M1139" s="46"/>
      <c r="N1139" s="108"/>
      <c r="O1139" s="201"/>
      <c r="P1139" s="207"/>
      <c r="Q1139" s="201"/>
      <c r="R1139" s="201"/>
      <c r="S1139" s="145"/>
      <c r="U1139" s="159" t="str">
        <f t="shared" si="89"/>
        <v/>
      </c>
      <c r="V1139" s="68"/>
      <c r="W1139" s="70" t="str">
        <f t="shared" si="84"/>
        <v>N</v>
      </c>
      <c r="X1139" s="70">
        <f t="shared" si="85"/>
        <v>0</v>
      </c>
      <c r="Y1139" s="70">
        <f t="shared" si="86"/>
        <v>0</v>
      </c>
      <c r="Z1139" s="70">
        <f>IF(H1139=0,0,IF(COUNTIF(Lists!$B$3:$B$203,H1139)&gt;0,0,1))</f>
        <v>0</v>
      </c>
      <c r="AA1139" s="70">
        <f>IF(L1139=0,0,IF(COUNTIF(Lists!$D$3:$D$25,L1139)&gt;0,0,1))</f>
        <v>0</v>
      </c>
      <c r="AB1139" s="115">
        <f t="shared" si="87"/>
        <v>0</v>
      </c>
      <c r="AC1139" s="115">
        <f t="shared" si="88"/>
        <v>0</v>
      </c>
    </row>
    <row r="1140" spans="2:29" x14ac:dyDescent="0.35">
      <c r="B1140" s="149"/>
      <c r="C1140" s="181" t="str">
        <f>IF(L1140=0,"",MAX($C$16:C1139)+1)</f>
        <v/>
      </c>
      <c r="D1140" s="122"/>
      <c r="E1140" s="200"/>
      <c r="F1140" s="201"/>
      <c r="G1140" s="201"/>
      <c r="H1140" s="201"/>
      <c r="I1140" s="123"/>
      <c r="J1140" s="201"/>
      <c r="K1140" s="201"/>
      <c r="L1140" s="201"/>
      <c r="M1140" s="46"/>
      <c r="N1140" s="108"/>
      <c r="O1140" s="201"/>
      <c r="P1140" s="207"/>
      <c r="Q1140" s="201"/>
      <c r="R1140" s="201"/>
      <c r="S1140" s="145"/>
      <c r="U1140" s="159" t="str">
        <f t="shared" si="89"/>
        <v/>
      </c>
      <c r="V1140" s="68"/>
      <c r="W1140" s="70" t="str">
        <f t="shared" si="84"/>
        <v>N</v>
      </c>
      <c r="X1140" s="70">
        <f t="shared" si="85"/>
        <v>0</v>
      </c>
      <c r="Y1140" s="70">
        <f t="shared" si="86"/>
        <v>0</v>
      </c>
      <c r="Z1140" s="70">
        <f>IF(H1140=0,0,IF(COUNTIF(Lists!$B$3:$B$203,H1140)&gt;0,0,1))</f>
        <v>0</v>
      </c>
      <c r="AA1140" s="70">
        <f>IF(L1140=0,0,IF(COUNTIF(Lists!$D$3:$D$25,L1140)&gt;0,0,1))</f>
        <v>0</v>
      </c>
      <c r="AB1140" s="115">
        <f t="shared" si="87"/>
        <v>0</v>
      </c>
      <c r="AC1140" s="115">
        <f t="shared" si="88"/>
        <v>0</v>
      </c>
    </row>
    <row r="1141" spans="2:29" x14ac:dyDescent="0.35">
      <c r="B1141" s="149"/>
      <c r="C1141" s="181" t="str">
        <f>IF(L1141=0,"",MAX($C$16:C1140)+1)</f>
        <v/>
      </c>
      <c r="D1141" s="122"/>
      <c r="E1141" s="200"/>
      <c r="F1141" s="201"/>
      <c r="G1141" s="201"/>
      <c r="H1141" s="201"/>
      <c r="I1141" s="123"/>
      <c r="J1141" s="201"/>
      <c r="K1141" s="201"/>
      <c r="L1141" s="201"/>
      <c r="M1141" s="46"/>
      <c r="N1141" s="108"/>
      <c r="O1141" s="201"/>
      <c r="P1141" s="207"/>
      <c r="Q1141" s="201"/>
      <c r="R1141" s="201"/>
      <c r="S1141" s="145"/>
      <c r="U1141" s="159" t="str">
        <f t="shared" si="89"/>
        <v/>
      </c>
      <c r="V1141" s="68"/>
      <c r="W1141" s="70" t="str">
        <f t="shared" si="84"/>
        <v>N</v>
      </c>
      <c r="X1141" s="70">
        <f t="shared" si="85"/>
        <v>0</v>
      </c>
      <c r="Y1141" s="70">
        <f t="shared" si="86"/>
        <v>0</v>
      </c>
      <c r="Z1141" s="70">
        <f>IF(H1141=0,0,IF(COUNTIF(Lists!$B$3:$B$203,H1141)&gt;0,0,1))</f>
        <v>0</v>
      </c>
      <c r="AA1141" s="70">
        <f>IF(L1141=0,0,IF(COUNTIF(Lists!$D$3:$D$25,L1141)&gt;0,0,1))</f>
        <v>0</v>
      </c>
      <c r="AB1141" s="115">
        <f t="shared" si="87"/>
        <v>0</v>
      </c>
      <c r="AC1141" s="115">
        <f t="shared" si="88"/>
        <v>0</v>
      </c>
    </row>
    <row r="1142" spans="2:29" x14ac:dyDescent="0.35">
      <c r="B1142" s="149"/>
      <c r="C1142" s="181" t="str">
        <f>IF(L1142=0,"",MAX($C$16:C1141)+1)</f>
        <v/>
      </c>
      <c r="D1142" s="122"/>
      <c r="E1142" s="200"/>
      <c r="F1142" s="201"/>
      <c r="G1142" s="201"/>
      <c r="H1142" s="201"/>
      <c r="I1142" s="123"/>
      <c r="J1142" s="201"/>
      <c r="K1142" s="201"/>
      <c r="L1142" s="201"/>
      <c r="M1142" s="46"/>
      <c r="N1142" s="108"/>
      <c r="O1142" s="201"/>
      <c r="P1142" s="207"/>
      <c r="Q1142" s="201"/>
      <c r="R1142" s="201"/>
      <c r="S1142" s="145"/>
      <c r="U1142" s="159" t="str">
        <f t="shared" si="89"/>
        <v/>
      </c>
      <c r="V1142" s="68"/>
      <c r="W1142" s="70" t="str">
        <f t="shared" si="84"/>
        <v>N</v>
      </c>
      <c r="X1142" s="70">
        <f t="shared" si="85"/>
        <v>0</v>
      </c>
      <c r="Y1142" s="70">
        <f t="shared" si="86"/>
        <v>0</v>
      </c>
      <c r="Z1142" s="70">
        <f>IF(H1142=0,0,IF(COUNTIF(Lists!$B$3:$B$203,H1142)&gt;0,0,1))</f>
        <v>0</v>
      </c>
      <c r="AA1142" s="70">
        <f>IF(L1142=0,0,IF(COUNTIF(Lists!$D$3:$D$25,L1142)&gt;0,0,1))</f>
        <v>0</v>
      </c>
      <c r="AB1142" s="115">
        <f t="shared" si="87"/>
        <v>0</v>
      </c>
      <c r="AC1142" s="115">
        <f t="shared" si="88"/>
        <v>0</v>
      </c>
    </row>
    <row r="1143" spans="2:29" x14ac:dyDescent="0.35">
      <c r="B1143" s="149"/>
      <c r="C1143" s="181" t="str">
        <f>IF(L1143=0,"",MAX($C$16:C1142)+1)</f>
        <v/>
      </c>
      <c r="D1143" s="122"/>
      <c r="E1143" s="200"/>
      <c r="F1143" s="201"/>
      <c r="G1143" s="201"/>
      <c r="H1143" s="201"/>
      <c r="I1143" s="123"/>
      <c r="J1143" s="201"/>
      <c r="K1143" s="201"/>
      <c r="L1143" s="201"/>
      <c r="M1143" s="46"/>
      <c r="N1143" s="108"/>
      <c r="O1143" s="201"/>
      <c r="P1143" s="207"/>
      <c r="Q1143" s="201"/>
      <c r="R1143" s="201"/>
      <c r="S1143" s="145"/>
      <c r="U1143" s="159" t="str">
        <f t="shared" si="89"/>
        <v/>
      </c>
      <c r="V1143" s="68"/>
      <c r="W1143" s="70" t="str">
        <f t="shared" si="84"/>
        <v>N</v>
      </c>
      <c r="X1143" s="70">
        <f t="shared" si="85"/>
        <v>0</v>
      </c>
      <c r="Y1143" s="70">
        <f t="shared" si="86"/>
        <v>0</v>
      </c>
      <c r="Z1143" s="70">
        <f>IF(H1143=0,0,IF(COUNTIF(Lists!$B$3:$B$203,H1143)&gt;0,0,1))</f>
        <v>0</v>
      </c>
      <c r="AA1143" s="70">
        <f>IF(L1143=0,0,IF(COUNTIF(Lists!$D$3:$D$25,L1143)&gt;0,0,1))</f>
        <v>0</v>
      </c>
      <c r="AB1143" s="115">
        <f t="shared" si="87"/>
        <v>0</v>
      </c>
      <c r="AC1143" s="115">
        <f t="shared" si="88"/>
        <v>0</v>
      </c>
    </row>
    <row r="1144" spans="2:29" x14ac:dyDescent="0.35">
      <c r="B1144" s="149"/>
      <c r="C1144" s="181" t="str">
        <f>IF(L1144=0,"",MAX($C$16:C1143)+1)</f>
        <v/>
      </c>
      <c r="D1144" s="122"/>
      <c r="E1144" s="200"/>
      <c r="F1144" s="201"/>
      <c r="G1144" s="201"/>
      <c r="H1144" s="201"/>
      <c r="I1144" s="123"/>
      <c r="J1144" s="201"/>
      <c r="K1144" s="201"/>
      <c r="L1144" s="201"/>
      <c r="M1144" s="46"/>
      <c r="N1144" s="108"/>
      <c r="O1144" s="201"/>
      <c r="P1144" s="207"/>
      <c r="Q1144" s="201"/>
      <c r="R1144" s="201"/>
      <c r="S1144" s="145"/>
      <c r="U1144" s="159" t="str">
        <f t="shared" si="89"/>
        <v/>
      </c>
      <c r="V1144" s="68"/>
      <c r="W1144" s="70" t="str">
        <f t="shared" si="84"/>
        <v>N</v>
      </c>
      <c r="X1144" s="70">
        <f t="shared" si="85"/>
        <v>0</v>
      </c>
      <c r="Y1144" s="70">
        <f t="shared" si="86"/>
        <v>0</v>
      </c>
      <c r="Z1144" s="70">
        <f>IF(H1144=0,0,IF(COUNTIF(Lists!$B$3:$B$203,H1144)&gt;0,0,1))</f>
        <v>0</v>
      </c>
      <c r="AA1144" s="70">
        <f>IF(L1144=0,0,IF(COUNTIF(Lists!$D$3:$D$25,L1144)&gt;0,0,1))</f>
        <v>0</v>
      </c>
      <c r="AB1144" s="115">
        <f t="shared" si="87"/>
        <v>0</v>
      </c>
      <c r="AC1144" s="115">
        <f t="shared" si="88"/>
        <v>0</v>
      </c>
    </row>
    <row r="1145" spans="2:29" x14ac:dyDescent="0.35">
      <c r="B1145" s="149"/>
      <c r="C1145" s="181" t="str">
        <f>IF(L1145=0,"",MAX($C$16:C1144)+1)</f>
        <v/>
      </c>
      <c r="D1145" s="122"/>
      <c r="E1145" s="200"/>
      <c r="F1145" s="201"/>
      <c r="G1145" s="201"/>
      <c r="H1145" s="201"/>
      <c r="I1145" s="123"/>
      <c r="J1145" s="201"/>
      <c r="K1145" s="201"/>
      <c r="L1145" s="201"/>
      <c r="M1145" s="46"/>
      <c r="N1145" s="108"/>
      <c r="O1145" s="201"/>
      <c r="P1145" s="207"/>
      <c r="Q1145" s="201"/>
      <c r="R1145" s="201"/>
      <c r="S1145" s="145"/>
      <c r="U1145" s="159" t="str">
        <f t="shared" si="89"/>
        <v/>
      </c>
      <c r="V1145" s="68"/>
      <c r="W1145" s="70" t="str">
        <f t="shared" si="84"/>
        <v>N</v>
      </c>
      <c r="X1145" s="70">
        <f t="shared" si="85"/>
        <v>0</v>
      </c>
      <c r="Y1145" s="70">
        <f t="shared" si="86"/>
        <v>0</v>
      </c>
      <c r="Z1145" s="70">
        <f>IF(H1145=0,0,IF(COUNTIF(Lists!$B$3:$B$203,H1145)&gt;0,0,1))</f>
        <v>0</v>
      </c>
      <c r="AA1145" s="70">
        <f>IF(L1145=0,0,IF(COUNTIF(Lists!$D$3:$D$25,L1145)&gt;0,0,1))</f>
        <v>0</v>
      </c>
      <c r="AB1145" s="115">
        <f t="shared" si="87"/>
        <v>0</v>
      </c>
      <c r="AC1145" s="115">
        <f t="shared" si="88"/>
        <v>0</v>
      </c>
    </row>
    <row r="1146" spans="2:29" x14ac:dyDescent="0.35">
      <c r="B1146" s="149"/>
      <c r="C1146" s="181" t="str">
        <f>IF(L1146=0,"",MAX($C$16:C1145)+1)</f>
        <v/>
      </c>
      <c r="D1146" s="122"/>
      <c r="E1146" s="200"/>
      <c r="F1146" s="201"/>
      <c r="G1146" s="201"/>
      <c r="H1146" s="201"/>
      <c r="I1146" s="123"/>
      <c r="J1146" s="201"/>
      <c r="K1146" s="201"/>
      <c r="L1146" s="201"/>
      <c r="M1146" s="46"/>
      <c r="N1146" s="108"/>
      <c r="O1146" s="201"/>
      <c r="P1146" s="207"/>
      <c r="Q1146" s="201"/>
      <c r="R1146" s="201"/>
      <c r="S1146" s="145"/>
      <c r="U1146" s="159" t="str">
        <f t="shared" si="89"/>
        <v/>
      </c>
      <c r="V1146" s="68"/>
      <c r="W1146" s="70" t="str">
        <f t="shared" si="84"/>
        <v>N</v>
      </c>
      <c r="X1146" s="70">
        <f t="shared" si="85"/>
        <v>0</v>
      </c>
      <c r="Y1146" s="70">
        <f t="shared" si="86"/>
        <v>0</v>
      </c>
      <c r="Z1146" s="70">
        <f>IF(H1146=0,0,IF(COUNTIF(Lists!$B$3:$B$203,H1146)&gt;0,0,1))</f>
        <v>0</v>
      </c>
      <c r="AA1146" s="70">
        <f>IF(L1146=0,0,IF(COUNTIF(Lists!$D$3:$D$25,L1146)&gt;0,0,1))</f>
        <v>0</v>
      </c>
      <c r="AB1146" s="115">
        <f t="shared" si="87"/>
        <v>0</v>
      </c>
      <c r="AC1146" s="115">
        <f t="shared" si="88"/>
        <v>0</v>
      </c>
    </row>
    <row r="1147" spans="2:29" x14ac:dyDescent="0.35">
      <c r="B1147" s="149"/>
      <c r="C1147" s="181" t="str">
        <f>IF(L1147=0,"",MAX($C$16:C1146)+1)</f>
        <v/>
      </c>
      <c r="D1147" s="122"/>
      <c r="E1147" s="200"/>
      <c r="F1147" s="201"/>
      <c r="G1147" s="201"/>
      <c r="H1147" s="201"/>
      <c r="I1147" s="123"/>
      <c r="J1147" s="201"/>
      <c r="K1147" s="201"/>
      <c r="L1147" s="201"/>
      <c r="M1147" s="46"/>
      <c r="N1147" s="108"/>
      <c r="O1147" s="201"/>
      <c r="P1147" s="207"/>
      <c r="Q1147" s="201"/>
      <c r="R1147" s="201"/>
      <c r="S1147" s="145"/>
      <c r="U1147" s="159" t="str">
        <f t="shared" si="89"/>
        <v/>
      </c>
      <c r="V1147" s="68"/>
      <c r="W1147" s="70" t="str">
        <f t="shared" si="84"/>
        <v>N</v>
      </c>
      <c r="X1147" s="70">
        <f t="shared" si="85"/>
        <v>0</v>
      </c>
      <c r="Y1147" s="70">
        <f t="shared" si="86"/>
        <v>0</v>
      </c>
      <c r="Z1147" s="70">
        <f>IF(H1147=0,0,IF(COUNTIF(Lists!$B$3:$B$203,H1147)&gt;0,0,1))</f>
        <v>0</v>
      </c>
      <c r="AA1147" s="70">
        <f>IF(L1147=0,0,IF(COUNTIF(Lists!$D$3:$D$25,L1147)&gt;0,0,1))</f>
        <v>0</v>
      </c>
      <c r="AB1147" s="115">
        <f t="shared" si="87"/>
        <v>0</v>
      </c>
      <c r="AC1147" s="115">
        <f t="shared" si="88"/>
        <v>0</v>
      </c>
    </row>
    <row r="1148" spans="2:29" x14ac:dyDescent="0.35">
      <c r="B1148" s="149"/>
      <c r="C1148" s="181" t="str">
        <f>IF(L1148=0,"",MAX($C$16:C1147)+1)</f>
        <v/>
      </c>
      <c r="D1148" s="122"/>
      <c r="E1148" s="200"/>
      <c r="F1148" s="201"/>
      <c r="G1148" s="201"/>
      <c r="H1148" s="201"/>
      <c r="I1148" s="123"/>
      <c r="J1148" s="201"/>
      <c r="K1148" s="201"/>
      <c r="L1148" s="201"/>
      <c r="M1148" s="46"/>
      <c r="N1148" s="108"/>
      <c r="O1148" s="201"/>
      <c r="P1148" s="207"/>
      <c r="Q1148" s="201"/>
      <c r="R1148" s="201"/>
      <c r="S1148" s="145"/>
      <c r="U1148" s="159" t="str">
        <f t="shared" si="89"/>
        <v/>
      </c>
      <c r="V1148" s="68"/>
      <c r="W1148" s="70" t="str">
        <f t="shared" si="84"/>
        <v>N</v>
      </c>
      <c r="X1148" s="70">
        <f t="shared" si="85"/>
        <v>0</v>
      </c>
      <c r="Y1148" s="70">
        <f t="shared" si="86"/>
        <v>0</v>
      </c>
      <c r="Z1148" s="70">
        <f>IF(H1148=0,0,IF(COUNTIF(Lists!$B$3:$B$203,H1148)&gt;0,0,1))</f>
        <v>0</v>
      </c>
      <c r="AA1148" s="70">
        <f>IF(L1148=0,0,IF(COUNTIF(Lists!$D$3:$D$25,L1148)&gt;0,0,1))</f>
        <v>0</v>
      </c>
      <c r="AB1148" s="115">
        <f t="shared" si="87"/>
        <v>0</v>
      </c>
      <c r="AC1148" s="115">
        <f t="shared" si="88"/>
        <v>0</v>
      </c>
    </row>
    <row r="1149" spans="2:29" x14ac:dyDescent="0.35">
      <c r="B1149" s="149"/>
      <c r="C1149" s="181" t="str">
        <f>IF(L1149=0,"",MAX($C$16:C1148)+1)</f>
        <v/>
      </c>
      <c r="D1149" s="122"/>
      <c r="E1149" s="200"/>
      <c r="F1149" s="201"/>
      <c r="G1149" s="201"/>
      <c r="H1149" s="201"/>
      <c r="I1149" s="123"/>
      <c r="J1149" s="201"/>
      <c r="K1149" s="201"/>
      <c r="L1149" s="201"/>
      <c r="M1149" s="46"/>
      <c r="N1149" s="108"/>
      <c r="O1149" s="201"/>
      <c r="P1149" s="207"/>
      <c r="Q1149" s="201"/>
      <c r="R1149" s="201"/>
      <c r="S1149" s="145"/>
      <c r="U1149" s="159" t="str">
        <f t="shared" si="89"/>
        <v/>
      </c>
      <c r="V1149" s="68"/>
      <c r="W1149" s="70" t="str">
        <f t="shared" si="84"/>
        <v>N</v>
      </c>
      <c r="X1149" s="70">
        <f t="shared" si="85"/>
        <v>0</v>
      </c>
      <c r="Y1149" s="70">
        <f t="shared" si="86"/>
        <v>0</v>
      </c>
      <c r="Z1149" s="70">
        <f>IF(H1149=0,0,IF(COUNTIF(Lists!$B$3:$B$203,H1149)&gt;0,0,1))</f>
        <v>0</v>
      </c>
      <c r="AA1149" s="70">
        <f>IF(L1149=0,0,IF(COUNTIF(Lists!$D$3:$D$25,L1149)&gt;0,0,1))</f>
        <v>0</v>
      </c>
      <c r="AB1149" s="115">
        <f t="shared" si="87"/>
        <v>0</v>
      </c>
      <c r="AC1149" s="115">
        <f t="shared" si="88"/>
        <v>0</v>
      </c>
    </row>
    <row r="1150" spans="2:29" x14ac:dyDescent="0.35">
      <c r="B1150" s="149"/>
      <c r="C1150" s="181" t="str">
        <f>IF(L1150=0,"",MAX($C$16:C1149)+1)</f>
        <v/>
      </c>
      <c r="D1150" s="122"/>
      <c r="E1150" s="200"/>
      <c r="F1150" s="201"/>
      <c r="G1150" s="201"/>
      <c r="H1150" s="201"/>
      <c r="I1150" s="123"/>
      <c r="J1150" s="201"/>
      <c r="K1150" s="201"/>
      <c r="L1150" s="201"/>
      <c r="M1150" s="46"/>
      <c r="N1150" s="108"/>
      <c r="O1150" s="201"/>
      <c r="P1150" s="207"/>
      <c r="Q1150" s="201"/>
      <c r="R1150" s="201"/>
      <c r="S1150" s="145"/>
      <c r="U1150" s="159" t="str">
        <f t="shared" si="89"/>
        <v/>
      </c>
      <c r="V1150" s="68"/>
      <c r="W1150" s="70" t="str">
        <f t="shared" si="84"/>
        <v>N</v>
      </c>
      <c r="X1150" s="70">
        <f t="shared" si="85"/>
        <v>0</v>
      </c>
      <c r="Y1150" s="70">
        <f t="shared" si="86"/>
        <v>0</v>
      </c>
      <c r="Z1150" s="70">
        <f>IF(H1150=0,0,IF(COUNTIF(Lists!$B$3:$B$203,H1150)&gt;0,0,1))</f>
        <v>0</v>
      </c>
      <c r="AA1150" s="70">
        <f>IF(L1150=0,0,IF(COUNTIF(Lists!$D$3:$D$25,L1150)&gt;0,0,1))</f>
        <v>0</v>
      </c>
      <c r="AB1150" s="115">
        <f t="shared" si="87"/>
        <v>0</v>
      </c>
      <c r="AC1150" s="115">
        <f t="shared" si="88"/>
        <v>0</v>
      </c>
    </row>
    <row r="1151" spans="2:29" x14ac:dyDescent="0.35">
      <c r="B1151" s="149"/>
      <c r="C1151" s="181" t="str">
        <f>IF(L1151=0,"",MAX($C$16:C1150)+1)</f>
        <v/>
      </c>
      <c r="D1151" s="122"/>
      <c r="E1151" s="200"/>
      <c r="F1151" s="201"/>
      <c r="G1151" s="201"/>
      <c r="H1151" s="201"/>
      <c r="I1151" s="123"/>
      <c r="J1151" s="201"/>
      <c r="K1151" s="201"/>
      <c r="L1151" s="201"/>
      <c r="M1151" s="46"/>
      <c r="N1151" s="108"/>
      <c r="O1151" s="201"/>
      <c r="P1151" s="207"/>
      <c r="Q1151" s="201"/>
      <c r="R1151" s="201"/>
      <c r="S1151" s="145"/>
      <c r="U1151" s="159" t="str">
        <f t="shared" si="89"/>
        <v/>
      </c>
      <c r="V1151" s="68"/>
      <c r="W1151" s="70" t="str">
        <f t="shared" si="84"/>
        <v>N</v>
      </c>
      <c r="X1151" s="70">
        <f t="shared" si="85"/>
        <v>0</v>
      </c>
      <c r="Y1151" s="70">
        <f t="shared" si="86"/>
        <v>0</v>
      </c>
      <c r="Z1151" s="70">
        <f>IF(H1151=0,0,IF(COUNTIF(Lists!$B$3:$B$203,H1151)&gt;0,0,1))</f>
        <v>0</v>
      </c>
      <c r="AA1151" s="70">
        <f>IF(L1151=0,0,IF(COUNTIF(Lists!$D$3:$D$25,L1151)&gt;0,0,1))</f>
        <v>0</v>
      </c>
      <c r="AB1151" s="115">
        <f t="shared" si="87"/>
        <v>0</v>
      </c>
      <c r="AC1151" s="115">
        <f t="shared" si="88"/>
        <v>0</v>
      </c>
    </row>
    <row r="1152" spans="2:29" x14ac:dyDescent="0.35">
      <c r="B1152" s="149"/>
      <c r="C1152" s="181" t="str">
        <f>IF(L1152=0,"",MAX($C$16:C1151)+1)</f>
        <v/>
      </c>
      <c r="D1152" s="122"/>
      <c r="E1152" s="200"/>
      <c r="F1152" s="201"/>
      <c r="G1152" s="201"/>
      <c r="H1152" s="201"/>
      <c r="I1152" s="123"/>
      <c r="J1152" s="201"/>
      <c r="K1152" s="201"/>
      <c r="L1152" s="201"/>
      <c r="M1152" s="46"/>
      <c r="N1152" s="108"/>
      <c r="O1152" s="201"/>
      <c r="P1152" s="207"/>
      <c r="Q1152" s="201"/>
      <c r="R1152" s="201"/>
      <c r="S1152" s="145"/>
      <c r="U1152" s="159" t="str">
        <f t="shared" si="89"/>
        <v/>
      </c>
      <c r="V1152" s="68"/>
      <c r="W1152" s="70" t="str">
        <f t="shared" si="84"/>
        <v>N</v>
      </c>
      <c r="X1152" s="70">
        <f t="shared" si="85"/>
        <v>0</v>
      </c>
      <c r="Y1152" s="70">
        <f t="shared" si="86"/>
        <v>0</v>
      </c>
      <c r="Z1152" s="70">
        <f>IF(H1152=0,0,IF(COUNTIF(Lists!$B$3:$B$203,H1152)&gt;0,0,1))</f>
        <v>0</v>
      </c>
      <c r="AA1152" s="70">
        <f>IF(L1152=0,0,IF(COUNTIF(Lists!$D$3:$D$25,L1152)&gt;0,0,1))</f>
        <v>0</v>
      </c>
      <c r="AB1152" s="115">
        <f t="shared" si="87"/>
        <v>0</v>
      </c>
      <c r="AC1152" s="115">
        <f t="shared" si="88"/>
        <v>0</v>
      </c>
    </row>
    <row r="1153" spans="2:29" x14ac:dyDescent="0.35">
      <c r="B1153" s="149"/>
      <c r="C1153" s="181" t="str">
        <f>IF(L1153=0,"",MAX($C$16:C1152)+1)</f>
        <v/>
      </c>
      <c r="D1153" s="122"/>
      <c r="E1153" s="200"/>
      <c r="F1153" s="201"/>
      <c r="G1153" s="201"/>
      <c r="H1153" s="201"/>
      <c r="I1153" s="123"/>
      <c r="J1153" s="201"/>
      <c r="K1153" s="201"/>
      <c r="L1153" s="201"/>
      <c r="M1153" s="46"/>
      <c r="N1153" s="108"/>
      <c r="O1153" s="201"/>
      <c r="P1153" s="207"/>
      <c r="Q1153" s="201"/>
      <c r="R1153" s="201"/>
      <c r="S1153" s="145"/>
      <c r="U1153" s="159" t="str">
        <f t="shared" si="89"/>
        <v/>
      </c>
      <c r="V1153" s="68"/>
      <c r="W1153" s="70" t="str">
        <f t="shared" si="84"/>
        <v>N</v>
      </c>
      <c r="X1153" s="70">
        <f t="shared" si="85"/>
        <v>0</v>
      </c>
      <c r="Y1153" s="70">
        <f t="shared" si="86"/>
        <v>0</v>
      </c>
      <c r="Z1153" s="70">
        <f>IF(H1153=0,0,IF(COUNTIF(Lists!$B$3:$B$203,H1153)&gt;0,0,1))</f>
        <v>0</v>
      </c>
      <c r="AA1153" s="70">
        <f>IF(L1153=0,0,IF(COUNTIF(Lists!$D$3:$D$25,L1153)&gt;0,0,1))</f>
        <v>0</v>
      </c>
      <c r="AB1153" s="115">
        <f t="shared" si="87"/>
        <v>0</v>
      </c>
      <c r="AC1153" s="115">
        <f t="shared" si="88"/>
        <v>0</v>
      </c>
    </row>
    <row r="1154" spans="2:29" x14ac:dyDescent="0.35">
      <c r="B1154" s="149"/>
      <c r="C1154" s="181" t="str">
        <f>IF(L1154=0,"",MAX($C$16:C1153)+1)</f>
        <v/>
      </c>
      <c r="D1154" s="122"/>
      <c r="E1154" s="200"/>
      <c r="F1154" s="201"/>
      <c r="G1154" s="201"/>
      <c r="H1154" s="201"/>
      <c r="I1154" s="123"/>
      <c r="J1154" s="201"/>
      <c r="K1154" s="201"/>
      <c r="L1154" s="201"/>
      <c r="M1154" s="46"/>
      <c r="N1154" s="108"/>
      <c r="O1154" s="201"/>
      <c r="P1154" s="207"/>
      <c r="Q1154" s="201"/>
      <c r="R1154" s="201"/>
      <c r="S1154" s="145"/>
      <c r="U1154" s="159" t="str">
        <f t="shared" si="89"/>
        <v/>
      </c>
      <c r="V1154" s="68"/>
      <c r="W1154" s="70" t="str">
        <f t="shared" si="84"/>
        <v>N</v>
      </c>
      <c r="X1154" s="70">
        <f t="shared" si="85"/>
        <v>0</v>
      </c>
      <c r="Y1154" s="70">
        <f t="shared" si="86"/>
        <v>0</v>
      </c>
      <c r="Z1154" s="70">
        <f>IF(H1154=0,0,IF(COUNTIF(Lists!$B$3:$B$203,H1154)&gt;0,0,1))</f>
        <v>0</v>
      </c>
      <c r="AA1154" s="70">
        <f>IF(L1154=0,0,IF(COUNTIF(Lists!$D$3:$D$25,L1154)&gt;0,0,1))</f>
        <v>0</v>
      </c>
      <c r="AB1154" s="115">
        <f t="shared" si="87"/>
        <v>0</v>
      </c>
      <c r="AC1154" s="115">
        <f t="shared" si="88"/>
        <v>0</v>
      </c>
    </row>
    <row r="1155" spans="2:29" x14ac:dyDescent="0.35">
      <c r="B1155" s="149"/>
      <c r="C1155" s="181" t="str">
        <f>IF(L1155=0,"",MAX($C$16:C1154)+1)</f>
        <v/>
      </c>
      <c r="D1155" s="122"/>
      <c r="E1155" s="200"/>
      <c r="F1155" s="201"/>
      <c r="G1155" s="201"/>
      <c r="H1155" s="201"/>
      <c r="I1155" s="123"/>
      <c r="J1155" s="201"/>
      <c r="K1155" s="201"/>
      <c r="L1155" s="201"/>
      <c r="M1155" s="46"/>
      <c r="N1155" s="108"/>
      <c r="O1155" s="201"/>
      <c r="P1155" s="207"/>
      <c r="Q1155" s="201"/>
      <c r="R1155" s="201"/>
      <c r="S1155" s="145"/>
      <c r="U1155" s="159" t="str">
        <f t="shared" si="89"/>
        <v/>
      </c>
      <c r="V1155" s="68"/>
      <c r="W1155" s="70" t="str">
        <f t="shared" si="84"/>
        <v>N</v>
      </c>
      <c r="X1155" s="70">
        <f t="shared" si="85"/>
        <v>0</v>
      </c>
      <c r="Y1155" s="70">
        <f t="shared" si="86"/>
        <v>0</v>
      </c>
      <c r="Z1155" s="70">
        <f>IF(H1155=0,0,IF(COUNTIF(Lists!$B$3:$B$203,H1155)&gt;0,0,1))</f>
        <v>0</v>
      </c>
      <c r="AA1155" s="70">
        <f>IF(L1155=0,0,IF(COUNTIF(Lists!$D$3:$D$25,L1155)&gt;0,0,1))</f>
        <v>0</v>
      </c>
      <c r="AB1155" s="115">
        <f t="shared" si="87"/>
        <v>0</v>
      </c>
      <c r="AC1155" s="115">
        <f t="shared" si="88"/>
        <v>0</v>
      </c>
    </row>
    <row r="1156" spans="2:29" x14ac:dyDescent="0.35">
      <c r="B1156" s="149"/>
      <c r="C1156" s="181" t="str">
        <f>IF(L1156=0,"",MAX($C$16:C1155)+1)</f>
        <v/>
      </c>
      <c r="D1156" s="122"/>
      <c r="E1156" s="200"/>
      <c r="F1156" s="201"/>
      <c r="G1156" s="201"/>
      <c r="H1156" s="201"/>
      <c r="I1156" s="123"/>
      <c r="J1156" s="201"/>
      <c r="K1156" s="201"/>
      <c r="L1156" s="201"/>
      <c r="M1156" s="46"/>
      <c r="N1156" s="108"/>
      <c r="O1156" s="201"/>
      <c r="P1156" s="207"/>
      <c r="Q1156" s="201"/>
      <c r="R1156" s="201"/>
      <c r="S1156" s="145"/>
      <c r="U1156" s="159" t="str">
        <f t="shared" si="89"/>
        <v/>
      </c>
      <c r="V1156" s="68"/>
      <c r="W1156" s="70" t="str">
        <f t="shared" ref="W1156:W1219" si="90">IF(C1156="","N","Y")</f>
        <v>N</v>
      </c>
      <c r="X1156" s="70">
        <f t="shared" ref="X1156:X1219" si="91">IF(C1156="",0,IF(OR(D1156=0,E1156=0,J1156,K1156=0,F1156=0,G1156=0,H1156=0,I1156=0,L1156=0,M1156=0,N1156=0,O1156=0,P1156=0,Q1156=0,R1156=0),1,0))</f>
        <v>0</v>
      </c>
      <c r="Y1156" s="70">
        <f t="shared" ref="Y1156:Y1219" si="92">IF(OR(D1156=0,AND(D1156&gt;=StartDate,D1156&lt;=EndDate)),0,1)</f>
        <v>0</v>
      </c>
      <c r="Z1156" s="70">
        <f>IF(H1156=0,0,IF(COUNTIF(Lists!$B$3:$B$203,H1156)&gt;0,0,1))</f>
        <v>0</v>
      </c>
      <c r="AA1156" s="70">
        <f>IF(L1156=0,0,IF(COUNTIF(Lists!$D$3:$D$25,L1156)&gt;0,0,1))</f>
        <v>0</v>
      </c>
      <c r="AB1156" s="115">
        <f t="shared" ref="AB1156:AB1219" si="93">IF(Q1156=0,0,IF(COUNTIF(TransactionType,Q1156)&gt;0,0,1))</f>
        <v>0</v>
      </c>
      <c r="AC1156" s="115">
        <f t="shared" ref="AC1156:AC1219" si="94">IF(R1156=0,0,IF(OR(COUNTIF(NewIntendedUses,R1156)&gt;0,COUNTIF(UsedIntendedUses,R1156)&gt;0),0,1))</f>
        <v>0</v>
      </c>
    </row>
    <row r="1157" spans="2:29" x14ac:dyDescent="0.35">
      <c r="B1157" s="149"/>
      <c r="C1157" s="181" t="str">
        <f>IF(L1157=0,"",MAX($C$16:C1156)+1)</f>
        <v/>
      </c>
      <c r="D1157" s="122"/>
      <c r="E1157" s="200"/>
      <c r="F1157" s="201"/>
      <c r="G1157" s="201"/>
      <c r="H1157" s="201"/>
      <c r="I1157" s="123"/>
      <c r="J1157" s="201"/>
      <c r="K1157" s="201"/>
      <c r="L1157" s="201"/>
      <c r="M1157" s="46"/>
      <c r="N1157" s="108"/>
      <c r="O1157" s="201"/>
      <c r="P1157" s="207"/>
      <c r="Q1157" s="201"/>
      <c r="R1157" s="201"/>
      <c r="S1157" s="145"/>
      <c r="U1157" s="159" t="str">
        <f t="shared" ref="U1157:U1220" si="95">IF(SUM(X1157:AC1157)&gt;0,"ROW INCOMPLETE OR INVALID DATA ENTERED; ENTER/EDIT DATA IN REQUIRED FIELDS","")</f>
        <v/>
      </c>
      <c r="V1157" s="68"/>
      <c r="W1157" s="70" t="str">
        <f t="shared" si="90"/>
        <v>N</v>
      </c>
      <c r="X1157" s="70">
        <f t="shared" si="91"/>
        <v>0</v>
      </c>
      <c r="Y1157" s="70">
        <f t="shared" si="92"/>
        <v>0</v>
      </c>
      <c r="Z1157" s="70">
        <f>IF(H1157=0,0,IF(COUNTIF(Lists!$B$3:$B$203,H1157)&gt;0,0,1))</f>
        <v>0</v>
      </c>
      <c r="AA1157" s="70">
        <f>IF(L1157=0,0,IF(COUNTIF(Lists!$D$3:$D$25,L1157)&gt;0,0,1))</f>
        <v>0</v>
      </c>
      <c r="AB1157" s="115">
        <f t="shared" si="93"/>
        <v>0</v>
      </c>
      <c r="AC1157" s="115">
        <f t="shared" si="94"/>
        <v>0</v>
      </c>
    </row>
    <row r="1158" spans="2:29" x14ac:dyDescent="0.35">
      <c r="B1158" s="149"/>
      <c r="C1158" s="181" t="str">
        <f>IF(L1158=0,"",MAX($C$16:C1157)+1)</f>
        <v/>
      </c>
      <c r="D1158" s="122"/>
      <c r="E1158" s="200"/>
      <c r="F1158" s="201"/>
      <c r="G1158" s="201"/>
      <c r="H1158" s="201"/>
      <c r="I1158" s="123"/>
      <c r="J1158" s="201"/>
      <c r="K1158" s="201"/>
      <c r="L1158" s="201"/>
      <c r="M1158" s="46"/>
      <c r="N1158" s="108"/>
      <c r="O1158" s="201"/>
      <c r="P1158" s="207"/>
      <c r="Q1158" s="201"/>
      <c r="R1158" s="201"/>
      <c r="S1158" s="145"/>
      <c r="U1158" s="159" t="str">
        <f t="shared" si="95"/>
        <v/>
      </c>
      <c r="V1158" s="68"/>
      <c r="W1158" s="70" t="str">
        <f t="shared" si="90"/>
        <v>N</v>
      </c>
      <c r="X1158" s="70">
        <f t="shared" si="91"/>
        <v>0</v>
      </c>
      <c r="Y1158" s="70">
        <f t="shared" si="92"/>
        <v>0</v>
      </c>
      <c r="Z1158" s="70">
        <f>IF(H1158=0,0,IF(COUNTIF(Lists!$B$3:$B$203,H1158)&gt;0,0,1))</f>
        <v>0</v>
      </c>
      <c r="AA1158" s="70">
        <f>IF(L1158=0,0,IF(COUNTIF(Lists!$D$3:$D$25,L1158)&gt;0,0,1))</f>
        <v>0</v>
      </c>
      <c r="AB1158" s="115">
        <f t="shared" si="93"/>
        <v>0</v>
      </c>
      <c r="AC1158" s="115">
        <f t="shared" si="94"/>
        <v>0</v>
      </c>
    </row>
    <row r="1159" spans="2:29" x14ac:dyDescent="0.35">
      <c r="B1159" s="149"/>
      <c r="C1159" s="181" t="str">
        <f>IF(L1159=0,"",MAX($C$16:C1158)+1)</f>
        <v/>
      </c>
      <c r="D1159" s="122"/>
      <c r="E1159" s="200"/>
      <c r="F1159" s="201"/>
      <c r="G1159" s="201"/>
      <c r="H1159" s="201"/>
      <c r="I1159" s="123"/>
      <c r="J1159" s="201"/>
      <c r="K1159" s="201"/>
      <c r="L1159" s="201"/>
      <c r="M1159" s="46"/>
      <c r="N1159" s="108"/>
      <c r="O1159" s="201"/>
      <c r="P1159" s="207"/>
      <c r="Q1159" s="201"/>
      <c r="R1159" s="201"/>
      <c r="S1159" s="145"/>
      <c r="U1159" s="159" t="str">
        <f t="shared" si="95"/>
        <v/>
      </c>
      <c r="V1159" s="68"/>
      <c r="W1159" s="70" t="str">
        <f t="shared" si="90"/>
        <v>N</v>
      </c>
      <c r="X1159" s="70">
        <f t="shared" si="91"/>
        <v>0</v>
      </c>
      <c r="Y1159" s="70">
        <f t="shared" si="92"/>
        <v>0</v>
      </c>
      <c r="Z1159" s="70">
        <f>IF(H1159=0,0,IF(COUNTIF(Lists!$B$3:$B$203,H1159)&gt;0,0,1))</f>
        <v>0</v>
      </c>
      <c r="AA1159" s="70">
        <f>IF(L1159=0,0,IF(COUNTIF(Lists!$D$3:$D$25,L1159)&gt;0,0,1))</f>
        <v>0</v>
      </c>
      <c r="AB1159" s="115">
        <f t="shared" si="93"/>
        <v>0</v>
      </c>
      <c r="AC1159" s="115">
        <f t="shared" si="94"/>
        <v>0</v>
      </c>
    </row>
    <row r="1160" spans="2:29" x14ac:dyDescent="0.35">
      <c r="B1160" s="149"/>
      <c r="C1160" s="181" t="str">
        <f>IF(L1160=0,"",MAX($C$16:C1159)+1)</f>
        <v/>
      </c>
      <c r="D1160" s="122"/>
      <c r="E1160" s="200"/>
      <c r="F1160" s="201"/>
      <c r="G1160" s="201"/>
      <c r="H1160" s="201"/>
      <c r="I1160" s="123"/>
      <c r="J1160" s="201"/>
      <c r="K1160" s="201"/>
      <c r="L1160" s="201"/>
      <c r="M1160" s="46"/>
      <c r="N1160" s="108"/>
      <c r="O1160" s="201"/>
      <c r="P1160" s="207"/>
      <c r="Q1160" s="201"/>
      <c r="R1160" s="201"/>
      <c r="S1160" s="145"/>
      <c r="U1160" s="159" t="str">
        <f t="shared" si="95"/>
        <v/>
      </c>
      <c r="V1160" s="68"/>
      <c r="W1160" s="70" t="str">
        <f t="shared" si="90"/>
        <v>N</v>
      </c>
      <c r="X1160" s="70">
        <f t="shared" si="91"/>
        <v>0</v>
      </c>
      <c r="Y1160" s="70">
        <f t="shared" si="92"/>
        <v>0</v>
      </c>
      <c r="Z1160" s="70">
        <f>IF(H1160=0,0,IF(COUNTIF(Lists!$B$3:$B$203,H1160)&gt;0,0,1))</f>
        <v>0</v>
      </c>
      <c r="AA1160" s="70">
        <f>IF(L1160=0,0,IF(COUNTIF(Lists!$D$3:$D$25,L1160)&gt;0,0,1))</f>
        <v>0</v>
      </c>
      <c r="AB1160" s="115">
        <f t="shared" si="93"/>
        <v>0</v>
      </c>
      <c r="AC1160" s="115">
        <f t="shared" si="94"/>
        <v>0</v>
      </c>
    </row>
    <row r="1161" spans="2:29" x14ac:dyDescent="0.35">
      <c r="B1161" s="149"/>
      <c r="C1161" s="181" t="str">
        <f>IF(L1161=0,"",MAX($C$16:C1160)+1)</f>
        <v/>
      </c>
      <c r="D1161" s="122"/>
      <c r="E1161" s="200"/>
      <c r="F1161" s="201"/>
      <c r="G1161" s="201"/>
      <c r="H1161" s="201"/>
      <c r="I1161" s="123"/>
      <c r="J1161" s="201"/>
      <c r="K1161" s="201"/>
      <c r="L1161" s="201"/>
      <c r="M1161" s="46"/>
      <c r="N1161" s="108"/>
      <c r="O1161" s="201"/>
      <c r="P1161" s="207"/>
      <c r="Q1161" s="201"/>
      <c r="R1161" s="201"/>
      <c r="S1161" s="145"/>
      <c r="U1161" s="159" t="str">
        <f t="shared" si="95"/>
        <v/>
      </c>
      <c r="V1161" s="68"/>
      <c r="W1161" s="70" t="str">
        <f t="shared" si="90"/>
        <v>N</v>
      </c>
      <c r="X1161" s="70">
        <f t="shared" si="91"/>
        <v>0</v>
      </c>
      <c r="Y1161" s="70">
        <f t="shared" si="92"/>
        <v>0</v>
      </c>
      <c r="Z1161" s="70">
        <f>IF(H1161=0,0,IF(COUNTIF(Lists!$B$3:$B$203,H1161)&gt;0,0,1))</f>
        <v>0</v>
      </c>
      <c r="AA1161" s="70">
        <f>IF(L1161=0,0,IF(COUNTIF(Lists!$D$3:$D$25,L1161)&gt;0,0,1))</f>
        <v>0</v>
      </c>
      <c r="AB1161" s="115">
        <f t="shared" si="93"/>
        <v>0</v>
      </c>
      <c r="AC1161" s="115">
        <f t="shared" si="94"/>
        <v>0</v>
      </c>
    </row>
    <row r="1162" spans="2:29" x14ac:dyDescent="0.35">
      <c r="B1162" s="149"/>
      <c r="C1162" s="181" t="str">
        <f>IF(L1162=0,"",MAX($C$16:C1161)+1)</f>
        <v/>
      </c>
      <c r="D1162" s="122"/>
      <c r="E1162" s="200"/>
      <c r="F1162" s="201"/>
      <c r="G1162" s="201"/>
      <c r="H1162" s="201"/>
      <c r="I1162" s="123"/>
      <c r="J1162" s="201"/>
      <c r="K1162" s="201"/>
      <c r="L1162" s="201"/>
      <c r="M1162" s="46"/>
      <c r="N1162" s="108"/>
      <c r="O1162" s="201"/>
      <c r="P1162" s="207"/>
      <c r="Q1162" s="201"/>
      <c r="R1162" s="201"/>
      <c r="S1162" s="145"/>
      <c r="U1162" s="159" t="str">
        <f t="shared" si="95"/>
        <v/>
      </c>
      <c r="V1162" s="68"/>
      <c r="W1162" s="70" t="str">
        <f t="shared" si="90"/>
        <v>N</v>
      </c>
      <c r="X1162" s="70">
        <f t="shared" si="91"/>
        <v>0</v>
      </c>
      <c r="Y1162" s="70">
        <f t="shared" si="92"/>
        <v>0</v>
      </c>
      <c r="Z1162" s="70">
        <f>IF(H1162=0,0,IF(COUNTIF(Lists!$B$3:$B$203,H1162)&gt;0,0,1))</f>
        <v>0</v>
      </c>
      <c r="AA1162" s="70">
        <f>IF(L1162=0,0,IF(COUNTIF(Lists!$D$3:$D$25,L1162)&gt;0,0,1))</f>
        <v>0</v>
      </c>
      <c r="AB1162" s="115">
        <f t="shared" si="93"/>
        <v>0</v>
      </c>
      <c r="AC1162" s="115">
        <f t="shared" si="94"/>
        <v>0</v>
      </c>
    </row>
    <row r="1163" spans="2:29" x14ac:dyDescent="0.35">
      <c r="B1163" s="149"/>
      <c r="C1163" s="181" t="str">
        <f>IF(L1163=0,"",MAX($C$16:C1162)+1)</f>
        <v/>
      </c>
      <c r="D1163" s="122"/>
      <c r="E1163" s="200"/>
      <c r="F1163" s="201"/>
      <c r="G1163" s="201"/>
      <c r="H1163" s="201"/>
      <c r="I1163" s="123"/>
      <c r="J1163" s="201"/>
      <c r="K1163" s="201"/>
      <c r="L1163" s="201"/>
      <c r="M1163" s="46"/>
      <c r="N1163" s="108"/>
      <c r="O1163" s="201"/>
      <c r="P1163" s="207"/>
      <c r="Q1163" s="201"/>
      <c r="R1163" s="201"/>
      <c r="S1163" s="145"/>
      <c r="U1163" s="159" t="str">
        <f t="shared" si="95"/>
        <v/>
      </c>
      <c r="V1163" s="68"/>
      <c r="W1163" s="70" t="str">
        <f t="shared" si="90"/>
        <v>N</v>
      </c>
      <c r="X1163" s="70">
        <f t="shared" si="91"/>
        <v>0</v>
      </c>
      <c r="Y1163" s="70">
        <f t="shared" si="92"/>
        <v>0</v>
      </c>
      <c r="Z1163" s="70">
        <f>IF(H1163=0,0,IF(COUNTIF(Lists!$B$3:$B$203,H1163)&gt;0,0,1))</f>
        <v>0</v>
      </c>
      <c r="AA1163" s="70">
        <f>IF(L1163=0,0,IF(COUNTIF(Lists!$D$3:$D$25,L1163)&gt;0,0,1))</f>
        <v>0</v>
      </c>
      <c r="AB1163" s="115">
        <f t="shared" si="93"/>
        <v>0</v>
      </c>
      <c r="AC1163" s="115">
        <f t="shared" si="94"/>
        <v>0</v>
      </c>
    </row>
    <row r="1164" spans="2:29" x14ac:dyDescent="0.35">
      <c r="B1164" s="149"/>
      <c r="C1164" s="181" t="str">
        <f>IF(L1164=0,"",MAX($C$16:C1163)+1)</f>
        <v/>
      </c>
      <c r="D1164" s="122"/>
      <c r="E1164" s="200"/>
      <c r="F1164" s="201"/>
      <c r="G1164" s="201"/>
      <c r="H1164" s="201"/>
      <c r="I1164" s="123"/>
      <c r="J1164" s="201"/>
      <c r="K1164" s="201"/>
      <c r="L1164" s="201"/>
      <c r="M1164" s="46"/>
      <c r="N1164" s="108"/>
      <c r="O1164" s="201"/>
      <c r="P1164" s="207"/>
      <c r="Q1164" s="201"/>
      <c r="R1164" s="201"/>
      <c r="S1164" s="145"/>
      <c r="U1164" s="159" t="str">
        <f t="shared" si="95"/>
        <v/>
      </c>
      <c r="V1164" s="68"/>
      <c r="W1164" s="70" t="str">
        <f t="shared" si="90"/>
        <v>N</v>
      </c>
      <c r="X1164" s="70">
        <f t="shared" si="91"/>
        <v>0</v>
      </c>
      <c r="Y1164" s="70">
        <f t="shared" si="92"/>
        <v>0</v>
      </c>
      <c r="Z1164" s="70">
        <f>IF(H1164=0,0,IF(COUNTIF(Lists!$B$3:$B$203,H1164)&gt;0,0,1))</f>
        <v>0</v>
      </c>
      <c r="AA1164" s="70">
        <f>IF(L1164=0,0,IF(COUNTIF(Lists!$D$3:$D$25,L1164)&gt;0,0,1))</f>
        <v>0</v>
      </c>
      <c r="AB1164" s="115">
        <f t="shared" si="93"/>
        <v>0</v>
      </c>
      <c r="AC1164" s="115">
        <f t="shared" si="94"/>
        <v>0</v>
      </c>
    </row>
    <row r="1165" spans="2:29" x14ac:dyDescent="0.35">
      <c r="B1165" s="149"/>
      <c r="C1165" s="181" t="str">
        <f>IF(L1165=0,"",MAX($C$16:C1164)+1)</f>
        <v/>
      </c>
      <c r="D1165" s="122"/>
      <c r="E1165" s="200"/>
      <c r="F1165" s="201"/>
      <c r="G1165" s="201"/>
      <c r="H1165" s="201"/>
      <c r="I1165" s="123"/>
      <c r="J1165" s="201"/>
      <c r="K1165" s="201"/>
      <c r="L1165" s="201"/>
      <c r="M1165" s="46"/>
      <c r="N1165" s="108"/>
      <c r="O1165" s="201"/>
      <c r="P1165" s="207"/>
      <c r="Q1165" s="201"/>
      <c r="R1165" s="201"/>
      <c r="S1165" s="145"/>
      <c r="U1165" s="159" t="str">
        <f t="shared" si="95"/>
        <v/>
      </c>
      <c r="V1165" s="68"/>
      <c r="W1165" s="70" t="str">
        <f t="shared" si="90"/>
        <v>N</v>
      </c>
      <c r="X1165" s="70">
        <f t="shared" si="91"/>
        <v>0</v>
      </c>
      <c r="Y1165" s="70">
        <f t="shared" si="92"/>
        <v>0</v>
      </c>
      <c r="Z1165" s="70">
        <f>IF(H1165=0,0,IF(COUNTIF(Lists!$B$3:$B$203,H1165)&gt;0,0,1))</f>
        <v>0</v>
      </c>
      <c r="AA1165" s="70">
        <f>IF(L1165=0,0,IF(COUNTIF(Lists!$D$3:$D$25,L1165)&gt;0,0,1))</f>
        <v>0</v>
      </c>
      <c r="AB1165" s="115">
        <f t="shared" si="93"/>
        <v>0</v>
      </c>
      <c r="AC1165" s="115">
        <f t="shared" si="94"/>
        <v>0</v>
      </c>
    </row>
    <row r="1166" spans="2:29" x14ac:dyDescent="0.35">
      <c r="B1166" s="149"/>
      <c r="C1166" s="181" t="str">
        <f>IF(L1166=0,"",MAX($C$16:C1165)+1)</f>
        <v/>
      </c>
      <c r="D1166" s="122"/>
      <c r="E1166" s="200"/>
      <c r="F1166" s="201"/>
      <c r="G1166" s="201"/>
      <c r="H1166" s="201"/>
      <c r="I1166" s="123"/>
      <c r="J1166" s="201"/>
      <c r="K1166" s="201"/>
      <c r="L1166" s="201"/>
      <c r="M1166" s="46"/>
      <c r="N1166" s="108"/>
      <c r="O1166" s="201"/>
      <c r="P1166" s="207"/>
      <c r="Q1166" s="201"/>
      <c r="R1166" s="201"/>
      <c r="S1166" s="145"/>
      <c r="U1166" s="159" t="str">
        <f t="shared" si="95"/>
        <v/>
      </c>
      <c r="V1166" s="68"/>
      <c r="W1166" s="70" t="str">
        <f t="shared" si="90"/>
        <v>N</v>
      </c>
      <c r="X1166" s="70">
        <f t="shared" si="91"/>
        <v>0</v>
      </c>
      <c r="Y1166" s="70">
        <f t="shared" si="92"/>
        <v>0</v>
      </c>
      <c r="Z1166" s="70">
        <f>IF(H1166=0,0,IF(COUNTIF(Lists!$B$3:$B$203,H1166)&gt;0,0,1))</f>
        <v>0</v>
      </c>
      <c r="AA1166" s="70">
        <f>IF(L1166=0,0,IF(COUNTIF(Lists!$D$3:$D$25,L1166)&gt;0,0,1))</f>
        <v>0</v>
      </c>
      <c r="AB1166" s="115">
        <f t="shared" si="93"/>
        <v>0</v>
      </c>
      <c r="AC1166" s="115">
        <f t="shared" si="94"/>
        <v>0</v>
      </c>
    </row>
    <row r="1167" spans="2:29" x14ac:dyDescent="0.35">
      <c r="B1167" s="149"/>
      <c r="C1167" s="181" t="str">
        <f>IF(L1167=0,"",MAX($C$16:C1166)+1)</f>
        <v/>
      </c>
      <c r="D1167" s="122"/>
      <c r="E1167" s="200"/>
      <c r="F1167" s="201"/>
      <c r="G1167" s="201"/>
      <c r="H1167" s="201"/>
      <c r="I1167" s="123"/>
      <c r="J1167" s="201"/>
      <c r="K1167" s="201"/>
      <c r="L1167" s="201"/>
      <c r="M1167" s="46"/>
      <c r="N1167" s="108"/>
      <c r="O1167" s="201"/>
      <c r="P1167" s="207"/>
      <c r="Q1167" s="201"/>
      <c r="R1167" s="201"/>
      <c r="S1167" s="145"/>
      <c r="U1167" s="159" t="str">
        <f t="shared" si="95"/>
        <v/>
      </c>
      <c r="V1167" s="68"/>
      <c r="W1167" s="70" t="str">
        <f t="shared" si="90"/>
        <v>N</v>
      </c>
      <c r="X1167" s="70">
        <f t="shared" si="91"/>
        <v>0</v>
      </c>
      <c r="Y1167" s="70">
        <f t="shared" si="92"/>
        <v>0</v>
      </c>
      <c r="Z1167" s="70">
        <f>IF(H1167=0,0,IF(COUNTIF(Lists!$B$3:$B$203,H1167)&gt;0,0,1))</f>
        <v>0</v>
      </c>
      <c r="AA1167" s="70">
        <f>IF(L1167=0,0,IF(COUNTIF(Lists!$D$3:$D$25,L1167)&gt;0,0,1))</f>
        <v>0</v>
      </c>
      <c r="AB1167" s="115">
        <f t="shared" si="93"/>
        <v>0</v>
      </c>
      <c r="AC1167" s="115">
        <f t="shared" si="94"/>
        <v>0</v>
      </c>
    </row>
    <row r="1168" spans="2:29" x14ac:dyDescent="0.35">
      <c r="B1168" s="149"/>
      <c r="C1168" s="181" t="str">
        <f>IF(L1168=0,"",MAX($C$16:C1167)+1)</f>
        <v/>
      </c>
      <c r="D1168" s="122"/>
      <c r="E1168" s="200"/>
      <c r="F1168" s="201"/>
      <c r="G1168" s="201"/>
      <c r="H1168" s="201"/>
      <c r="I1168" s="123"/>
      <c r="J1168" s="201"/>
      <c r="K1168" s="201"/>
      <c r="L1168" s="201"/>
      <c r="M1168" s="46"/>
      <c r="N1168" s="108"/>
      <c r="O1168" s="201"/>
      <c r="P1168" s="207"/>
      <c r="Q1168" s="201"/>
      <c r="R1168" s="201"/>
      <c r="S1168" s="145"/>
      <c r="U1168" s="159" t="str">
        <f t="shared" si="95"/>
        <v/>
      </c>
      <c r="V1168" s="68"/>
      <c r="W1168" s="70" t="str">
        <f t="shared" si="90"/>
        <v>N</v>
      </c>
      <c r="X1168" s="70">
        <f t="shared" si="91"/>
        <v>0</v>
      </c>
      <c r="Y1168" s="70">
        <f t="shared" si="92"/>
        <v>0</v>
      </c>
      <c r="Z1168" s="70">
        <f>IF(H1168=0,0,IF(COUNTIF(Lists!$B$3:$B$203,H1168)&gt;0,0,1))</f>
        <v>0</v>
      </c>
      <c r="AA1168" s="70">
        <f>IF(L1168=0,0,IF(COUNTIF(Lists!$D$3:$D$25,L1168)&gt;0,0,1))</f>
        <v>0</v>
      </c>
      <c r="AB1168" s="115">
        <f t="shared" si="93"/>
        <v>0</v>
      </c>
      <c r="AC1168" s="115">
        <f t="shared" si="94"/>
        <v>0</v>
      </c>
    </row>
    <row r="1169" spans="2:29" x14ac:dyDescent="0.35">
      <c r="B1169" s="149"/>
      <c r="C1169" s="181" t="str">
        <f>IF(L1169=0,"",MAX($C$16:C1168)+1)</f>
        <v/>
      </c>
      <c r="D1169" s="122"/>
      <c r="E1169" s="200"/>
      <c r="F1169" s="201"/>
      <c r="G1169" s="201"/>
      <c r="H1169" s="201"/>
      <c r="I1169" s="123"/>
      <c r="J1169" s="201"/>
      <c r="K1169" s="201"/>
      <c r="L1169" s="201"/>
      <c r="M1169" s="46"/>
      <c r="N1169" s="108"/>
      <c r="O1169" s="201"/>
      <c r="P1169" s="207"/>
      <c r="Q1169" s="201"/>
      <c r="R1169" s="201"/>
      <c r="S1169" s="145"/>
      <c r="U1169" s="159" t="str">
        <f t="shared" si="95"/>
        <v/>
      </c>
      <c r="V1169" s="68"/>
      <c r="W1169" s="70" t="str">
        <f t="shared" si="90"/>
        <v>N</v>
      </c>
      <c r="X1169" s="70">
        <f t="shared" si="91"/>
        <v>0</v>
      </c>
      <c r="Y1169" s="70">
        <f t="shared" si="92"/>
        <v>0</v>
      </c>
      <c r="Z1169" s="70">
        <f>IF(H1169=0,0,IF(COUNTIF(Lists!$B$3:$B$203,H1169)&gt;0,0,1))</f>
        <v>0</v>
      </c>
      <c r="AA1169" s="70">
        <f>IF(L1169=0,0,IF(COUNTIF(Lists!$D$3:$D$25,L1169)&gt;0,0,1))</f>
        <v>0</v>
      </c>
      <c r="AB1169" s="115">
        <f t="shared" si="93"/>
        <v>0</v>
      </c>
      <c r="AC1169" s="115">
        <f t="shared" si="94"/>
        <v>0</v>
      </c>
    </row>
    <row r="1170" spans="2:29" x14ac:dyDescent="0.35">
      <c r="B1170" s="149"/>
      <c r="C1170" s="181" t="str">
        <f>IF(L1170=0,"",MAX($C$16:C1169)+1)</f>
        <v/>
      </c>
      <c r="D1170" s="122"/>
      <c r="E1170" s="200"/>
      <c r="F1170" s="201"/>
      <c r="G1170" s="201"/>
      <c r="H1170" s="201"/>
      <c r="I1170" s="123"/>
      <c r="J1170" s="201"/>
      <c r="K1170" s="201"/>
      <c r="L1170" s="201"/>
      <c r="M1170" s="46"/>
      <c r="N1170" s="108"/>
      <c r="O1170" s="201"/>
      <c r="P1170" s="207"/>
      <c r="Q1170" s="201"/>
      <c r="R1170" s="201"/>
      <c r="S1170" s="145"/>
      <c r="U1170" s="159" t="str">
        <f t="shared" si="95"/>
        <v/>
      </c>
      <c r="V1170" s="68"/>
      <c r="W1170" s="70" t="str">
        <f t="shared" si="90"/>
        <v>N</v>
      </c>
      <c r="X1170" s="70">
        <f t="shared" si="91"/>
        <v>0</v>
      </c>
      <c r="Y1170" s="70">
        <f t="shared" si="92"/>
        <v>0</v>
      </c>
      <c r="Z1170" s="70">
        <f>IF(H1170=0,0,IF(COUNTIF(Lists!$B$3:$B$203,H1170)&gt;0,0,1))</f>
        <v>0</v>
      </c>
      <c r="AA1170" s="70">
        <f>IF(L1170=0,0,IF(COUNTIF(Lists!$D$3:$D$25,L1170)&gt;0,0,1))</f>
        <v>0</v>
      </c>
      <c r="AB1170" s="115">
        <f t="shared" si="93"/>
        <v>0</v>
      </c>
      <c r="AC1170" s="115">
        <f t="shared" si="94"/>
        <v>0</v>
      </c>
    </row>
    <row r="1171" spans="2:29" x14ac:dyDescent="0.35">
      <c r="B1171" s="149"/>
      <c r="C1171" s="181" t="str">
        <f>IF(L1171=0,"",MAX($C$16:C1170)+1)</f>
        <v/>
      </c>
      <c r="D1171" s="122"/>
      <c r="E1171" s="200"/>
      <c r="F1171" s="201"/>
      <c r="G1171" s="201"/>
      <c r="H1171" s="201"/>
      <c r="I1171" s="123"/>
      <c r="J1171" s="201"/>
      <c r="K1171" s="201"/>
      <c r="L1171" s="201"/>
      <c r="M1171" s="46"/>
      <c r="N1171" s="108"/>
      <c r="O1171" s="201"/>
      <c r="P1171" s="207"/>
      <c r="Q1171" s="201"/>
      <c r="R1171" s="201"/>
      <c r="S1171" s="145"/>
      <c r="U1171" s="159" t="str">
        <f t="shared" si="95"/>
        <v/>
      </c>
      <c r="V1171" s="68"/>
      <c r="W1171" s="70" t="str">
        <f t="shared" si="90"/>
        <v>N</v>
      </c>
      <c r="X1171" s="70">
        <f t="shared" si="91"/>
        <v>0</v>
      </c>
      <c r="Y1171" s="70">
        <f t="shared" si="92"/>
        <v>0</v>
      </c>
      <c r="Z1171" s="70">
        <f>IF(H1171=0,0,IF(COUNTIF(Lists!$B$3:$B$203,H1171)&gt;0,0,1))</f>
        <v>0</v>
      </c>
      <c r="AA1171" s="70">
        <f>IF(L1171=0,0,IF(COUNTIF(Lists!$D$3:$D$25,L1171)&gt;0,0,1))</f>
        <v>0</v>
      </c>
      <c r="AB1171" s="115">
        <f t="shared" si="93"/>
        <v>0</v>
      </c>
      <c r="AC1171" s="115">
        <f t="shared" si="94"/>
        <v>0</v>
      </c>
    </row>
    <row r="1172" spans="2:29" x14ac:dyDescent="0.35">
      <c r="B1172" s="149"/>
      <c r="C1172" s="181" t="str">
        <f>IF(L1172=0,"",MAX($C$16:C1171)+1)</f>
        <v/>
      </c>
      <c r="D1172" s="122"/>
      <c r="E1172" s="200"/>
      <c r="F1172" s="201"/>
      <c r="G1172" s="201"/>
      <c r="H1172" s="201"/>
      <c r="I1172" s="123"/>
      <c r="J1172" s="201"/>
      <c r="K1172" s="201"/>
      <c r="L1172" s="201"/>
      <c r="M1172" s="46"/>
      <c r="N1172" s="108"/>
      <c r="O1172" s="201"/>
      <c r="P1172" s="207"/>
      <c r="Q1172" s="201"/>
      <c r="R1172" s="201"/>
      <c r="S1172" s="145"/>
      <c r="U1172" s="159" t="str">
        <f t="shared" si="95"/>
        <v/>
      </c>
      <c r="V1172" s="68"/>
      <c r="W1172" s="70" t="str">
        <f t="shared" si="90"/>
        <v>N</v>
      </c>
      <c r="X1172" s="70">
        <f t="shared" si="91"/>
        <v>0</v>
      </c>
      <c r="Y1172" s="70">
        <f t="shared" si="92"/>
        <v>0</v>
      </c>
      <c r="Z1172" s="70">
        <f>IF(H1172=0,0,IF(COUNTIF(Lists!$B$3:$B$203,H1172)&gt;0,0,1))</f>
        <v>0</v>
      </c>
      <c r="AA1172" s="70">
        <f>IF(L1172=0,0,IF(COUNTIF(Lists!$D$3:$D$25,L1172)&gt;0,0,1))</f>
        <v>0</v>
      </c>
      <c r="AB1172" s="115">
        <f t="shared" si="93"/>
        <v>0</v>
      </c>
      <c r="AC1172" s="115">
        <f t="shared" si="94"/>
        <v>0</v>
      </c>
    </row>
    <row r="1173" spans="2:29" x14ac:dyDescent="0.35">
      <c r="B1173" s="149"/>
      <c r="C1173" s="181" t="str">
        <f>IF(L1173=0,"",MAX($C$16:C1172)+1)</f>
        <v/>
      </c>
      <c r="D1173" s="122"/>
      <c r="E1173" s="200"/>
      <c r="F1173" s="201"/>
      <c r="G1173" s="201"/>
      <c r="H1173" s="201"/>
      <c r="I1173" s="123"/>
      <c r="J1173" s="201"/>
      <c r="K1173" s="201"/>
      <c r="L1173" s="201"/>
      <c r="M1173" s="46"/>
      <c r="N1173" s="108"/>
      <c r="O1173" s="201"/>
      <c r="P1173" s="207"/>
      <c r="Q1173" s="201"/>
      <c r="R1173" s="201"/>
      <c r="S1173" s="145"/>
      <c r="U1173" s="159" t="str">
        <f t="shared" si="95"/>
        <v/>
      </c>
      <c r="V1173" s="68"/>
      <c r="W1173" s="70" t="str">
        <f t="shared" si="90"/>
        <v>N</v>
      </c>
      <c r="X1173" s="70">
        <f t="shared" si="91"/>
        <v>0</v>
      </c>
      <c r="Y1173" s="70">
        <f t="shared" si="92"/>
        <v>0</v>
      </c>
      <c r="Z1173" s="70">
        <f>IF(H1173=0,0,IF(COUNTIF(Lists!$B$3:$B$203,H1173)&gt;0,0,1))</f>
        <v>0</v>
      </c>
      <c r="AA1173" s="70">
        <f>IF(L1173=0,0,IF(COUNTIF(Lists!$D$3:$D$25,L1173)&gt;0,0,1))</f>
        <v>0</v>
      </c>
      <c r="AB1173" s="115">
        <f t="shared" si="93"/>
        <v>0</v>
      </c>
      <c r="AC1173" s="115">
        <f t="shared" si="94"/>
        <v>0</v>
      </c>
    </row>
    <row r="1174" spans="2:29" x14ac:dyDescent="0.35">
      <c r="B1174" s="149"/>
      <c r="C1174" s="181" t="str">
        <f>IF(L1174=0,"",MAX($C$16:C1173)+1)</f>
        <v/>
      </c>
      <c r="D1174" s="122"/>
      <c r="E1174" s="200"/>
      <c r="F1174" s="201"/>
      <c r="G1174" s="201"/>
      <c r="H1174" s="201"/>
      <c r="I1174" s="123"/>
      <c r="J1174" s="201"/>
      <c r="K1174" s="201"/>
      <c r="L1174" s="201"/>
      <c r="M1174" s="46"/>
      <c r="N1174" s="108"/>
      <c r="O1174" s="201"/>
      <c r="P1174" s="207"/>
      <c r="Q1174" s="201"/>
      <c r="R1174" s="201"/>
      <c r="S1174" s="145"/>
      <c r="U1174" s="159" t="str">
        <f t="shared" si="95"/>
        <v/>
      </c>
      <c r="V1174" s="68"/>
      <c r="W1174" s="70" t="str">
        <f t="shared" si="90"/>
        <v>N</v>
      </c>
      <c r="X1174" s="70">
        <f t="shared" si="91"/>
        <v>0</v>
      </c>
      <c r="Y1174" s="70">
        <f t="shared" si="92"/>
        <v>0</v>
      </c>
      <c r="Z1174" s="70">
        <f>IF(H1174=0,0,IF(COUNTIF(Lists!$B$3:$B$203,H1174)&gt;0,0,1))</f>
        <v>0</v>
      </c>
      <c r="AA1174" s="70">
        <f>IF(L1174=0,0,IF(COUNTIF(Lists!$D$3:$D$25,L1174)&gt;0,0,1))</f>
        <v>0</v>
      </c>
      <c r="AB1174" s="115">
        <f t="shared" si="93"/>
        <v>0</v>
      </c>
      <c r="AC1174" s="115">
        <f t="shared" si="94"/>
        <v>0</v>
      </c>
    </row>
    <row r="1175" spans="2:29" x14ac:dyDescent="0.35">
      <c r="B1175" s="149"/>
      <c r="C1175" s="181" t="str">
        <f>IF(L1175=0,"",MAX($C$16:C1174)+1)</f>
        <v/>
      </c>
      <c r="D1175" s="122"/>
      <c r="E1175" s="200"/>
      <c r="F1175" s="201"/>
      <c r="G1175" s="201"/>
      <c r="H1175" s="201"/>
      <c r="I1175" s="123"/>
      <c r="J1175" s="201"/>
      <c r="K1175" s="201"/>
      <c r="L1175" s="201"/>
      <c r="M1175" s="46"/>
      <c r="N1175" s="108"/>
      <c r="O1175" s="201"/>
      <c r="P1175" s="207"/>
      <c r="Q1175" s="201"/>
      <c r="R1175" s="201"/>
      <c r="S1175" s="145"/>
      <c r="U1175" s="159" t="str">
        <f t="shared" si="95"/>
        <v/>
      </c>
      <c r="V1175" s="68"/>
      <c r="W1175" s="70" t="str">
        <f t="shared" si="90"/>
        <v>N</v>
      </c>
      <c r="X1175" s="70">
        <f t="shared" si="91"/>
        <v>0</v>
      </c>
      <c r="Y1175" s="70">
        <f t="shared" si="92"/>
        <v>0</v>
      </c>
      <c r="Z1175" s="70">
        <f>IF(H1175=0,0,IF(COUNTIF(Lists!$B$3:$B$203,H1175)&gt;0,0,1))</f>
        <v>0</v>
      </c>
      <c r="AA1175" s="70">
        <f>IF(L1175=0,0,IF(COUNTIF(Lists!$D$3:$D$25,L1175)&gt;0,0,1))</f>
        <v>0</v>
      </c>
      <c r="AB1175" s="115">
        <f t="shared" si="93"/>
        <v>0</v>
      </c>
      <c r="AC1175" s="115">
        <f t="shared" si="94"/>
        <v>0</v>
      </c>
    </row>
    <row r="1176" spans="2:29" x14ac:dyDescent="0.35">
      <c r="B1176" s="149"/>
      <c r="C1176" s="181" t="str">
        <f>IF(L1176=0,"",MAX($C$16:C1175)+1)</f>
        <v/>
      </c>
      <c r="D1176" s="122"/>
      <c r="E1176" s="200"/>
      <c r="F1176" s="201"/>
      <c r="G1176" s="201"/>
      <c r="H1176" s="201"/>
      <c r="I1176" s="123"/>
      <c r="J1176" s="201"/>
      <c r="K1176" s="201"/>
      <c r="L1176" s="201"/>
      <c r="M1176" s="46"/>
      <c r="N1176" s="108"/>
      <c r="O1176" s="201"/>
      <c r="P1176" s="207"/>
      <c r="Q1176" s="201"/>
      <c r="R1176" s="201"/>
      <c r="S1176" s="145"/>
      <c r="U1176" s="159" t="str">
        <f t="shared" si="95"/>
        <v/>
      </c>
      <c r="V1176" s="68"/>
      <c r="W1176" s="70" t="str">
        <f t="shared" si="90"/>
        <v>N</v>
      </c>
      <c r="X1176" s="70">
        <f t="shared" si="91"/>
        <v>0</v>
      </c>
      <c r="Y1176" s="70">
        <f t="shared" si="92"/>
        <v>0</v>
      </c>
      <c r="Z1176" s="70">
        <f>IF(H1176=0,0,IF(COUNTIF(Lists!$B$3:$B$203,H1176)&gt;0,0,1))</f>
        <v>0</v>
      </c>
      <c r="AA1176" s="70">
        <f>IF(L1176=0,0,IF(COUNTIF(Lists!$D$3:$D$25,L1176)&gt;0,0,1))</f>
        <v>0</v>
      </c>
      <c r="AB1176" s="115">
        <f t="shared" si="93"/>
        <v>0</v>
      </c>
      <c r="AC1176" s="115">
        <f t="shared" si="94"/>
        <v>0</v>
      </c>
    </row>
    <row r="1177" spans="2:29" x14ac:dyDescent="0.35">
      <c r="B1177" s="149"/>
      <c r="C1177" s="181" t="str">
        <f>IF(L1177=0,"",MAX($C$16:C1176)+1)</f>
        <v/>
      </c>
      <c r="D1177" s="122"/>
      <c r="E1177" s="200"/>
      <c r="F1177" s="201"/>
      <c r="G1177" s="201"/>
      <c r="H1177" s="201"/>
      <c r="I1177" s="123"/>
      <c r="J1177" s="201"/>
      <c r="K1177" s="201"/>
      <c r="L1177" s="201"/>
      <c r="M1177" s="46"/>
      <c r="N1177" s="108"/>
      <c r="O1177" s="201"/>
      <c r="P1177" s="207"/>
      <c r="Q1177" s="201"/>
      <c r="R1177" s="201"/>
      <c r="S1177" s="145"/>
      <c r="U1177" s="159" t="str">
        <f t="shared" si="95"/>
        <v/>
      </c>
      <c r="V1177" s="68"/>
      <c r="W1177" s="70" t="str">
        <f t="shared" si="90"/>
        <v>N</v>
      </c>
      <c r="X1177" s="70">
        <f t="shared" si="91"/>
        <v>0</v>
      </c>
      <c r="Y1177" s="70">
        <f t="shared" si="92"/>
        <v>0</v>
      </c>
      <c r="Z1177" s="70">
        <f>IF(H1177=0,0,IF(COUNTIF(Lists!$B$3:$B$203,H1177)&gt;0,0,1))</f>
        <v>0</v>
      </c>
      <c r="AA1177" s="70">
        <f>IF(L1177=0,0,IF(COUNTIF(Lists!$D$3:$D$25,L1177)&gt;0,0,1))</f>
        <v>0</v>
      </c>
      <c r="AB1177" s="115">
        <f t="shared" si="93"/>
        <v>0</v>
      </c>
      <c r="AC1177" s="115">
        <f t="shared" si="94"/>
        <v>0</v>
      </c>
    </row>
    <row r="1178" spans="2:29" x14ac:dyDescent="0.35">
      <c r="B1178" s="149"/>
      <c r="C1178" s="181" t="str">
        <f>IF(L1178=0,"",MAX($C$16:C1177)+1)</f>
        <v/>
      </c>
      <c r="D1178" s="122"/>
      <c r="E1178" s="200"/>
      <c r="F1178" s="201"/>
      <c r="G1178" s="201"/>
      <c r="H1178" s="201"/>
      <c r="I1178" s="123"/>
      <c r="J1178" s="201"/>
      <c r="K1178" s="201"/>
      <c r="L1178" s="201"/>
      <c r="M1178" s="46"/>
      <c r="N1178" s="108"/>
      <c r="O1178" s="201"/>
      <c r="P1178" s="207"/>
      <c r="Q1178" s="201"/>
      <c r="R1178" s="201"/>
      <c r="S1178" s="145"/>
      <c r="U1178" s="159" t="str">
        <f t="shared" si="95"/>
        <v/>
      </c>
      <c r="V1178" s="68"/>
      <c r="W1178" s="70" t="str">
        <f t="shared" si="90"/>
        <v>N</v>
      </c>
      <c r="X1178" s="70">
        <f t="shared" si="91"/>
        <v>0</v>
      </c>
      <c r="Y1178" s="70">
        <f t="shared" si="92"/>
        <v>0</v>
      </c>
      <c r="Z1178" s="70">
        <f>IF(H1178=0,0,IF(COUNTIF(Lists!$B$3:$B$203,H1178)&gt;0,0,1))</f>
        <v>0</v>
      </c>
      <c r="AA1178" s="70">
        <f>IF(L1178=0,0,IF(COUNTIF(Lists!$D$3:$D$25,L1178)&gt;0,0,1))</f>
        <v>0</v>
      </c>
      <c r="AB1178" s="115">
        <f t="shared" si="93"/>
        <v>0</v>
      </c>
      <c r="AC1178" s="115">
        <f t="shared" si="94"/>
        <v>0</v>
      </c>
    </row>
    <row r="1179" spans="2:29" x14ac:dyDescent="0.35">
      <c r="B1179" s="149"/>
      <c r="C1179" s="181" t="str">
        <f>IF(L1179=0,"",MAX($C$16:C1178)+1)</f>
        <v/>
      </c>
      <c r="D1179" s="122"/>
      <c r="E1179" s="200"/>
      <c r="F1179" s="201"/>
      <c r="G1179" s="201"/>
      <c r="H1179" s="201"/>
      <c r="I1179" s="123"/>
      <c r="J1179" s="201"/>
      <c r="K1179" s="201"/>
      <c r="L1179" s="201"/>
      <c r="M1179" s="46"/>
      <c r="N1179" s="108"/>
      <c r="O1179" s="201"/>
      <c r="P1179" s="207"/>
      <c r="Q1179" s="201"/>
      <c r="R1179" s="201"/>
      <c r="S1179" s="145"/>
      <c r="U1179" s="159" t="str">
        <f t="shared" si="95"/>
        <v/>
      </c>
      <c r="V1179" s="68"/>
      <c r="W1179" s="70" t="str">
        <f t="shared" si="90"/>
        <v>N</v>
      </c>
      <c r="X1179" s="70">
        <f t="shared" si="91"/>
        <v>0</v>
      </c>
      <c r="Y1179" s="70">
        <f t="shared" si="92"/>
        <v>0</v>
      </c>
      <c r="Z1179" s="70">
        <f>IF(H1179=0,0,IF(COUNTIF(Lists!$B$3:$B$203,H1179)&gt;0,0,1))</f>
        <v>0</v>
      </c>
      <c r="AA1179" s="70">
        <f>IF(L1179=0,0,IF(COUNTIF(Lists!$D$3:$D$25,L1179)&gt;0,0,1))</f>
        <v>0</v>
      </c>
      <c r="AB1179" s="115">
        <f t="shared" si="93"/>
        <v>0</v>
      </c>
      <c r="AC1179" s="115">
        <f t="shared" si="94"/>
        <v>0</v>
      </c>
    </row>
    <row r="1180" spans="2:29" x14ac:dyDescent="0.35">
      <c r="B1180" s="149"/>
      <c r="C1180" s="181" t="str">
        <f>IF(L1180=0,"",MAX($C$16:C1179)+1)</f>
        <v/>
      </c>
      <c r="D1180" s="122"/>
      <c r="E1180" s="200"/>
      <c r="F1180" s="201"/>
      <c r="G1180" s="201"/>
      <c r="H1180" s="201"/>
      <c r="I1180" s="123"/>
      <c r="J1180" s="201"/>
      <c r="K1180" s="201"/>
      <c r="L1180" s="201"/>
      <c r="M1180" s="46"/>
      <c r="N1180" s="108"/>
      <c r="O1180" s="201"/>
      <c r="P1180" s="207"/>
      <c r="Q1180" s="201"/>
      <c r="R1180" s="201"/>
      <c r="S1180" s="145"/>
      <c r="U1180" s="159" t="str">
        <f t="shared" si="95"/>
        <v/>
      </c>
      <c r="V1180" s="68"/>
      <c r="W1180" s="70" t="str">
        <f t="shared" si="90"/>
        <v>N</v>
      </c>
      <c r="X1180" s="70">
        <f t="shared" si="91"/>
        <v>0</v>
      </c>
      <c r="Y1180" s="70">
        <f t="shared" si="92"/>
        <v>0</v>
      </c>
      <c r="Z1180" s="70">
        <f>IF(H1180=0,0,IF(COUNTIF(Lists!$B$3:$B$203,H1180)&gt;0,0,1))</f>
        <v>0</v>
      </c>
      <c r="AA1180" s="70">
        <f>IF(L1180=0,0,IF(COUNTIF(Lists!$D$3:$D$25,L1180)&gt;0,0,1))</f>
        <v>0</v>
      </c>
      <c r="AB1180" s="115">
        <f t="shared" si="93"/>
        <v>0</v>
      </c>
      <c r="AC1180" s="115">
        <f t="shared" si="94"/>
        <v>0</v>
      </c>
    </row>
    <row r="1181" spans="2:29" x14ac:dyDescent="0.35">
      <c r="B1181" s="149"/>
      <c r="C1181" s="181" t="str">
        <f>IF(L1181=0,"",MAX($C$16:C1180)+1)</f>
        <v/>
      </c>
      <c r="D1181" s="122"/>
      <c r="E1181" s="200"/>
      <c r="F1181" s="201"/>
      <c r="G1181" s="201"/>
      <c r="H1181" s="201"/>
      <c r="I1181" s="123"/>
      <c r="J1181" s="201"/>
      <c r="K1181" s="201"/>
      <c r="L1181" s="201"/>
      <c r="M1181" s="46"/>
      <c r="N1181" s="108"/>
      <c r="O1181" s="201"/>
      <c r="P1181" s="207"/>
      <c r="Q1181" s="201"/>
      <c r="R1181" s="201"/>
      <c r="S1181" s="145"/>
      <c r="U1181" s="159" t="str">
        <f t="shared" si="95"/>
        <v/>
      </c>
      <c r="V1181" s="68"/>
      <c r="W1181" s="70" t="str">
        <f t="shared" si="90"/>
        <v>N</v>
      </c>
      <c r="X1181" s="70">
        <f t="shared" si="91"/>
        <v>0</v>
      </c>
      <c r="Y1181" s="70">
        <f t="shared" si="92"/>
        <v>0</v>
      </c>
      <c r="Z1181" s="70">
        <f>IF(H1181=0,0,IF(COUNTIF(Lists!$B$3:$B$203,H1181)&gt;0,0,1))</f>
        <v>0</v>
      </c>
      <c r="AA1181" s="70">
        <f>IF(L1181=0,0,IF(COUNTIF(Lists!$D$3:$D$25,L1181)&gt;0,0,1))</f>
        <v>0</v>
      </c>
      <c r="AB1181" s="115">
        <f t="shared" si="93"/>
        <v>0</v>
      </c>
      <c r="AC1181" s="115">
        <f t="shared" si="94"/>
        <v>0</v>
      </c>
    </row>
    <row r="1182" spans="2:29" x14ac:dyDescent="0.35">
      <c r="B1182" s="149"/>
      <c r="C1182" s="181" t="str">
        <f>IF(L1182=0,"",MAX($C$16:C1181)+1)</f>
        <v/>
      </c>
      <c r="D1182" s="122"/>
      <c r="E1182" s="200"/>
      <c r="F1182" s="201"/>
      <c r="G1182" s="201"/>
      <c r="H1182" s="201"/>
      <c r="I1182" s="123"/>
      <c r="J1182" s="201"/>
      <c r="K1182" s="201"/>
      <c r="L1182" s="201"/>
      <c r="M1182" s="46"/>
      <c r="N1182" s="108"/>
      <c r="O1182" s="201"/>
      <c r="P1182" s="207"/>
      <c r="Q1182" s="201"/>
      <c r="R1182" s="201"/>
      <c r="S1182" s="145"/>
      <c r="U1182" s="159" t="str">
        <f t="shared" si="95"/>
        <v/>
      </c>
      <c r="V1182" s="68"/>
      <c r="W1182" s="70" t="str">
        <f t="shared" si="90"/>
        <v>N</v>
      </c>
      <c r="X1182" s="70">
        <f t="shared" si="91"/>
        <v>0</v>
      </c>
      <c r="Y1182" s="70">
        <f t="shared" si="92"/>
        <v>0</v>
      </c>
      <c r="Z1182" s="70">
        <f>IF(H1182=0,0,IF(COUNTIF(Lists!$B$3:$B$203,H1182)&gt;0,0,1))</f>
        <v>0</v>
      </c>
      <c r="AA1182" s="70">
        <f>IF(L1182=0,0,IF(COUNTIF(Lists!$D$3:$D$25,L1182)&gt;0,0,1))</f>
        <v>0</v>
      </c>
      <c r="AB1182" s="115">
        <f t="shared" si="93"/>
        <v>0</v>
      </c>
      <c r="AC1182" s="115">
        <f t="shared" si="94"/>
        <v>0</v>
      </c>
    </row>
    <row r="1183" spans="2:29" x14ac:dyDescent="0.35">
      <c r="B1183" s="149"/>
      <c r="C1183" s="181" t="str">
        <f>IF(L1183=0,"",MAX($C$16:C1182)+1)</f>
        <v/>
      </c>
      <c r="D1183" s="122"/>
      <c r="E1183" s="200"/>
      <c r="F1183" s="201"/>
      <c r="G1183" s="201"/>
      <c r="H1183" s="201"/>
      <c r="I1183" s="123"/>
      <c r="J1183" s="201"/>
      <c r="K1183" s="201"/>
      <c r="L1183" s="201"/>
      <c r="M1183" s="46"/>
      <c r="N1183" s="108"/>
      <c r="O1183" s="201"/>
      <c r="P1183" s="207"/>
      <c r="Q1183" s="201"/>
      <c r="R1183" s="201"/>
      <c r="S1183" s="145"/>
      <c r="U1183" s="159" t="str">
        <f t="shared" si="95"/>
        <v/>
      </c>
      <c r="V1183" s="68"/>
      <c r="W1183" s="70" t="str">
        <f t="shared" si="90"/>
        <v>N</v>
      </c>
      <c r="X1183" s="70">
        <f t="shared" si="91"/>
        <v>0</v>
      </c>
      <c r="Y1183" s="70">
        <f t="shared" si="92"/>
        <v>0</v>
      </c>
      <c r="Z1183" s="70">
        <f>IF(H1183=0,0,IF(COUNTIF(Lists!$B$3:$B$203,H1183)&gt;0,0,1))</f>
        <v>0</v>
      </c>
      <c r="AA1183" s="70">
        <f>IF(L1183=0,0,IF(COUNTIF(Lists!$D$3:$D$25,L1183)&gt;0,0,1))</f>
        <v>0</v>
      </c>
      <c r="AB1183" s="115">
        <f t="shared" si="93"/>
        <v>0</v>
      </c>
      <c r="AC1183" s="115">
        <f t="shared" si="94"/>
        <v>0</v>
      </c>
    </row>
    <row r="1184" spans="2:29" x14ac:dyDescent="0.35">
      <c r="B1184" s="149"/>
      <c r="C1184" s="181" t="str">
        <f>IF(L1184=0,"",MAX($C$16:C1183)+1)</f>
        <v/>
      </c>
      <c r="D1184" s="122"/>
      <c r="E1184" s="200"/>
      <c r="F1184" s="201"/>
      <c r="G1184" s="201"/>
      <c r="H1184" s="201"/>
      <c r="I1184" s="123"/>
      <c r="J1184" s="201"/>
      <c r="K1184" s="201"/>
      <c r="L1184" s="201"/>
      <c r="M1184" s="46"/>
      <c r="N1184" s="108"/>
      <c r="O1184" s="201"/>
      <c r="P1184" s="207"/>
      <c r="Q1184" s="201"/>
      <c r="R1184" s="201"/>
      <c r="S1184" s="145"/>
      <c r="U1184" s="159" t="str">
        <f t="shared" si="95"/>
        <v/>
      </c>
      <c r="V1184" s="68"/>
      <c r="W1184" s="70" t="str">
        <f t="shared" si="90"/>
        <v>N</v>
      </c>
      <c r="X1184" s="70">
        <f t="shared" si="91"/>
        <v>0</v>
      </c>
      <c r="Y1184" s="70">
        <f t="shared" si="92"/>
        <v>0</v>
      </c>
      <c r="Z1184" s="70">
        <f>IF(H1184=0,0,IF(COUNTIF(Lists!$B$3:$B$203,H1184)&gt;0,0,1))</f>
        <v>0</v>
      </c>
      <c r="AA1184" s="70">
        <f>IF(L1184=0,0,IF(COUNTIF(Lists!$D$3:$D$25,L1184)&gt;0,0,1))</f>
        <v>0</v>
      </c>
      <c r="AB1184" s="115">
        <f t="shared" si="93"/>
        <v>0</v>
      </c>
      <c r="AC1184" s="115">
        <f t="shared" si="94"/>
        <v>0</v>
      </c>
    </row>
    <row r="1185" spans="2:29" x14ac:dyDescent="0.35">
      <c r="B1185" s="149"/>
      <c r="C1185" s="181" t="str">
        <f>IF(L1185=0,"",MAX($C$16:C1184)+1)</f>
        <v/>
      </c>
      <c r="D1185" s="122"/>
      <c r="E1185" s="200"/>
      <c r="F1185" s="201"/>
      <c r="G1185" s="201"/>
      <c r="H1185" s="201"/>
      <c r="I1185" s="123"/>
      <c r="J1185" s="201"/>
      <c r="K1185" s="201"/>
      <c r="L1185" s="201"/>
      <c r="M1185" s="46"/>
      <c r="N1185" s="108"/>
      <c r="O1185" s="201"/>
      <c r="P1185" s="207"/>
      <c r="Q1185" s="201"/>
      <c r="R1185" s="201"/>
      <c r="S1185" s="145"/>
      <c r="U1185" s="159" t="str">
        <f t="shared" si="95"/>
        <v/>
      </c>
      <c r="V1185" s="68"/>
      <c r="W1185" s="70" t="str">
        <f t="shared" si="90"/>
        <v>N</v>
      </c>
      <c r="X1185" s="70">
        <f t="shared" si="91"/>
        <v>0</v>
      </c>
      <c r="Y1185" s="70">
        <f t="shared" si="92"/>
        <v>0</v>
      </c>
      <c r="Z1185" s="70">
        <f>IF(H1185=0,0,IF(COUNTIF(Lists!$B$3:$B$203,H1185)&gt;0,0,1))</f>
        <v>0</v>
      </c>
      <c r="AA1185" s="70">
        <f>IF(L1185=0,0,IF(COUNTIF(Lists!$D$3:$D$25,L1185)&gt;0,0,1))</f>
        <v>0</v>
      </c>
      <c r="AB1185" s="115">
        <f t="shared" si="93"/>
        <v>0</v>
      </c>
      <c r="AC1185" s="115">
        <f t="shared" si="94"/>
        <v>0</v>
      </c>
    </row>
    <row r="1186" spans="2:29" x14ac:dyDescent="0.35">
      <c r="B1186" s="149"/>
      <c r="C1186" s="181" t="str">
        <f>IF(L1186=0,"",MAX($C$16:C1185)+1)</f>
        <v/>
      </c>
      <c r="D1186" s="122"/>
      <c r="E1186" s="200"/>
      <c r="F1186" s="201"/>
      <c r="G1186" s="201"/>
      <c r="H1186" s="201"/>
      <c r="I1186" s="123"/>
      <c r="J1186" s="201"/>
      <c r="K1186" s="201"/>
      <c r="L1186" s="201"/>
      <c r="M1186" s="46"/>
      <c r="N1186" s="108"/>
      <c r="O1186" s="201"/>
      <c r="P1186" s="207"/>
      <c r="Q1186" s="201"/>
      <c r="R1186" s="201"/>
      <c r="S1186" s="145"/>
      <c r="U1186" s="159" t="str">
        <f t="shared" si="95"/>
        <v/>
      </c>
      <c r="V1186" s="68"/>
      <c r="W1186" s="70" t="str">
        <f t="shared" si="90"/>
        <v>N</v>
      </c>
      <c r="X1186" s="70">
        <f t="shared" si="91"/>
        <v>0</v>
      </c>
      <c r="Y1186" s="70">
        <f t="shared" si="92"/>
        <v>0</v>
      </c>
      <c r="Z1186" s="70">
        <f>IF(H1186=0,0,IF(COUNTIF(Lists!$B$3:$B$203,H1186)&gt;0,0,1))</f>
        <v>0</v>
      </c>
      <c r="AA1186" s="70">
        <f>IF(L1186=0,0,IF(COUNTIF(Lists!$D$3:$D$25,L1186)&gt;0,0,1))</f>
        <v>0</v>
      </c>
      <c r="AB1186" s="115">
        <f t="shared" si="93"/>
        <v>0</v>
      </c>
      <c r="AC1186" s="115">
        <f t="shared" si="94"/>
        <v>0</v>
      </c>
    </row>
    <row r="1187" spans="2:29" x14ac:dyDescent="0.35">
      <c r="B1187" s="149"/>
      <c r="C1187" s="181" t="str">
        <f>IF(L1187=0,"",MAX($C$16:C1186)+1)</f>
        <v/>
      </c>
      <c r="D1187" s="122"/>
      <c r="E1187" s="200"/>
      <c r="F1187" s="201"/>
      <c r="G1187" s="201"/>
      <c r="H1187" s="201"/>
      <c r="I1187" s="123"/>
      <c r="J1187" s="201"/>
      <c r="K1187" s="201"/>
      <c r="L1187" s="201"/>
      <c r="M1187" s="46"/>
      <c r="N1187" s="108"/>
      <c r="O1187" s="201"/>
      <c r="P1187" s="207"/>
      <c r="Q1187" s="201"/>
      <c r="R1187" s="201"/>
      <c r="S1187" s="145"/>
      <c r="U1187" s="159" t="str">
        <f t="shared" si="95"/>
        <v/>
      </c>
      <c r="V1187" s="68"/>
      <c r="W1187" s="70" t="str">
        <f t="shared" si="90"/>
        <v>N</v>
      </c>
      <c r="X1187" s="70">
        <f t="shared" si="91"/>
        <v>0</v>
      </c>
      <c r="Y1187" s="70">
        <f t="shared" si="92"/>
        <v>0</v>
      </c>
      <c r="Z1187" s="70">
        <f>IF(H1187=0,0,IF(COUNTIF(Lists!$B$3:$B$203,H1187)&gt;0,0,1))</f>
        <v>0</v>
      </c>
      <c r="AA1187" s="70">
        <f>IF(L1187=0,0,IF(COUNTIF(Lists!$D$3:$D$25,L1187)&gt;0,0,1))</f>
        <v>0</v>
      </c>
      <c r="AB1187" s="115">
        <f t="shared" si="93"/>
        <v>0</v>
      </c>
      <c r="AC1187" s="115">
        <f t="shared" si="94"/>
        <v>0</v>
      </c>
    </row>
    <row r="1188" spans="2:29" x14ac:dyDescent="0.35">
      <c r="B1188" s="149"/>
      <c r="C1188" s="181" t="str">
        <f>IF(L1188=0,"",MAX($C$16:C1187)+1)</f>
        <v/>
      </c>
      <c r="D1188" s="122"/>
      <c r="E1188" s="200"/>
      <c r="F1188" s="201"/>
      <c r="G1188" s="201"/>
      <c r="H1188" s="201"/>
      <c r="I1188" s="123"/>
      <c r="J1188" s="201"/>
      <c r="K1188" s="201"/>
      <c r="L1188" s="201"/>
      <c r="M1188" s="46"/>
      <c r="N1188" s="108"/>
      <c r="O1188" s="201"/>
      <c r="P1188" s="207"/>
      <c r="Q1188" s="201"/>
      <c r="R1188" s="201"/>
      <c r="S1188" s="145"/>
      <c r="U1188" s="159" t="str">
        <f t="shared" si="95"/>
        <v/>
      </c>
      <c r="V1188" s="68"/>
      <c r="W1188" s="70" t="str">
        <f t="shared" si="90"/>
        <v>N</v>
      </c>
      <c r="X1188" s="70">
        <f t="shared" si="91"/>
        <v>0</v>
      </c>
      <c r="Y1188" s="70">
        <f t="shared" si="92"/>
        <v>0</v>
      </c>
      <c r="Z1188" s="70">
        <f>IF(H1188=0,0,IF(COUNTIF(Lists!$B$3:$B$203,H1188)&gt;0,0,1))</f>
        <v>0</v>
      </c>
      <c r="AA1188" s="70">
        <f>IF(L1188=0,0,IF(COUNTIF(Lists!$D$3:$D$25,L1188)&gt;0,0,1))</f>
        <v>0</v>
      </c>
      <c r="AB1188" s="115">
        <f t="shared" si="93"/>
        <v>0</v>
      </c>
      <c r="AC1188" s="115">
        <f t="shared" si="94"/>
        <v>0</v>
      </c>
    </row>
    <row r="1189" spans="2:29" x14ac:dyDescent="0.35">
      <c r="B1189" s="149"/>
      <c r="C1189" s="181" t="str">
        <f>IF(L1189=0,"",MAX($C$16:C1188)+1)</f>
        <v/>
      </c>
      <c r="D1189" s="122"/>
      <c r="E1189" s="200"/>
      <c r="F1189" s="201"/>
      <c r="G1189" s="201"/>
      <c r="H1189" s="201"/>
      <c r="I1189" s="123"/>
      <c r="J1189" s="201"/>
      <c r="K1189" s="201"/>
      <c r="L1189" s="201"/>
      <c r="M1189" s="46"/>
      <c r="N1189" s="108"/>
      <c r="O1189" s="201"/>
      <c r="P1189" s="207"/>
      <c r="Q1189" s="201"/>
      <c r="R1189" s="201"/>
      <c r="S1189" s="145"/>
      <c r="U1189" s="159" t="str">
        <f t="shared" si="95"/>
        <v/>
      </c>
      <c r="V1189" s="68"/>
      <c r="W1189" s="70" t="str">
        <f t="shared" si="90"/>
        <v>N</v>
      </c>
      <c r="X1189" s="70">
        <f t="shared" si="91"/>
        <v>0</v>
      </c>
      <c r="Y1189" s="70">
        <f t="shared" si="92"/>
        <v>0</v>
      </c>
      <c r="Z1189" s="70">
        <f>IF(H1189=0,0,IF(COUNTIF(Lists!$B$3:$B$203,H1189)&gt;0,0,1))</f>
        <v>0</v>
      </c>
      <c r="AA1189" s="70">
        <f>IF(L1189=0,0,IF(COUNTIF(Lists!$D$3:$D$25,L1189)&gt;0,0,1))</f>
        <v>0</v>
      </c>
      <c r="AB1189" s="115">
        <f t="shared" si="93"/>
        <v>0</v>
      </c>
      <c r="AC1189" s="115">
        <f t="shared" si="94"/>
        <v>0</v>
      </c>
    </row>
    <row r="1190" spans="2:29" x14ac:dyDescent="0.35">
      <c r="B1190" s="149"/>
      <c r="C1190" s="181" t="str">
        <f>IF(L1190=0,"",MAX($C$16:C1189)+1)</f>
        <v/>
      </c>
      <c r="D1190" s="122"/>
      <c r="E1190" s="200"/>
      <c r="F1190" s="201"/>
      <c r="G1190" s="201"/>
      <c r="H1190" s="201"/>
      <c r="I1190" s="123"/>
      <c r="J1190" s="201"/>
      <c r="K1190" s="201"/>
      <c r="L1190" s="201"/>
      <c r="M1190" s="46"/>
      <c r="N1190" s="108"/>
      <c r="O1190" s="201"/>
      <c r="P1190" s="207"/>
      <c r="Q1190" s="201"/>
      <c r="R1190" s="201"/>
      <c r="S1190" s="145"/>
      <c r="U1190" s="159" t="str">
        <f t="shared" si="95"/>
        <v/>
      </c>
      <c r="V1190" s="68"/>
      <c r="W1190" s="70" t="str">
        <f t="shared" si="90"/>
        <v>N</v>
      </c>
      <c r="X1190" s="70">
        <f t="shared" si="91"/>
        <v>0</v>
      </c>
      <c r="Y1190" s="70">
        <f t="shared" si="92"/>
        <v>0</v>
      </c>
      <c r="Z1190" s="70">
        <f>IF(H1190=0,0,IF(COUNTIF(Lists!$B$3:$B$203,H1190)&gt;0,0,1))</f>
        <v>0</v>
      </c>
      <c r="AA1190" s="70">
        <f>IF(L1190=0,0,IF(COUNTIF(Lists!$D$3:$D$25,L1190)&gt;0,0,1))</f>
        <v>0</v>
      </c>
      <c r="AB1190" s="115">
        <f t="shared" si="93"/>
        <v>0</v>
      </c>
      <c r="AC1190" s="115">
        <f t="shared" si="94"/>
        <v>0</v>
      </c>
    </row>
    <row r="1191" spans="2:29" x14ac:dyDescent="0.35">
      <c r="B1191" s="149"/>
      <c r="C1191" s="181" t="str">
        <f>IF(L1191=0,"",MAX($C$16:C1190)+1)</f>
        <v/>
      </c>
      <c r="D1191" s="122"/>
      <c r="E1191" s="200"/>
      <c r="F1191" s="201"/>
      <c r="G1191" s="201"/>
      <c r="H1191" s="201"/>
      <c r="I1191" s="123"/>
      <c r="J1191" s="201"/>
      <c r="K1191" s="201"/>
      <c r="L1191" s="201"/>
      <c r="M1191" s="46"/>
      <c r="N1191" s="108"/>
      <c r="O1191" s="201"/>
      <c r="P1191" s="207"/>
      <c r="Q1191" s="201"/>
      <c r="R1191" s="201"/>
      <c r="S1191" s="145"/>
      <c r="U1191" s="159" t="str">
        <f t="shared" si="95"/>
        <v/>
      </c>
      <c r="V1191" s="68"/>
      <c r="W1191" s="70" t="str">
        <f t="shared" si="90"/>
        <v>N</v>
      </c>
      <c r="X1191" s="70">
        <f t="shared" si="91"/>
        <v>0</v>
      </c>
      <c r="Y1191" s="70">
        <f t="shared" si="92"/>
        <v>0</v>
      </c>
      <c r="Z1191" s="70">
        <f>IF(H1191=0,0,IF(COUNTIF(Lists!$B$3:$B$203,H1191)&gt;0,0,1))</f>
        <v>0</v>
      </c>
      <c r="AA1191" s="70">
        <f>IF(L1191=0,0,IF(COUNTIF(Lists!$D$3:$D$25,L1191)&gt;0,0,1))</f>
        <v>0</v>
      </c>
      <c r="AB1191" s="115">
        <f t="shared" si="93"/>
        <v>0</v>
      </c>
      <c r="AC1191" s="115">
        <f t="shared" si="94"/>
        <v>0</v>
      </c>
    </row>
    <row r="1192" spans="2:29" x14ac:dyDescent="0.35">
      <c r="B1192" s="149"/>
      <c r="C1192" s="181" t="str">
        <f>IF(L1192=0,"",MAX($C$16:C1191)+1)</f>
        <v/>
      </c>
      <c r="D1192" s="122"/>
      <c r="E1192" s="200"/>
      <c r="F1192" s="201"/>
      <c r="G1192" s="201"/>
      <c r="H1192" s="201"/>
      <c r="I1192" s="123"/>
      <c r="J1192" s="201"/>
      <c r="K1192" s="201"/>
      <c r="L1192" s="201"/>
      <c r="M1192" s="46"/>
      <c r="N1192" s="108"/>
      <c r="O1192" s="201"/>
      <c r="P1192" s="207"/>
      <c r="Q1192" s="201"/>
      <c r="R1192" s="201"/>
      <c r="S1192" s="145"/>
      <c r="U1192" s="159" t="str">
        <f t="shared" si="95"/>
        <v/>
      </c>
      <c r="V1192" s="68"/>
      <c r="W1192" s="70" t="str">
        <f t="shared" si="90"/>
        <v>N</v>
      </c>
      <c r="X1192" s="70">
        <f t="shared" si="91"/>
        <v>0</v>
      </c>
      <c r="Y1192" s="70">
        <f t="shared" si="92"/>
        <v>0</v>
      </c>
      <c r="Z1192" s="70">
        <f>IF(H1192=0,0,IF(COUNTIF(Lists!$B$3:$B$203,H1192)&gt;0,0,1))</f>
        <v>0</v>
      </c>
      <c r="AA1192" s="70">
        <f>IF(L1192=0,0,IF(COUNTIF(Lists!$D$3:$D$25,L1192)&gt;0,0,1))</f>
        <v>0</v>
      </c>
      <c r="AB1192" s="115">
        <f t="shared" si="93"/>
        <v>0</v>
      </c>
      <c r="AC1192" s="115">
        <f t="shared" si="94"/>
        <v>0</v>
      </c>
    </row>
    <row r="1193" spans="2:29" x14ac:dyDescent="0.35">
      <c r="B1193" s="149"/>
      <c r="C1193" s="181" t="str">
        <f>IF(L1193=0,"",MAX($C$16:C1192)+1)</f>
        <v/>
      </c>
      <c r="D1193" s="122"/>
      <c r="E1193" s="200"/>
      <c r="F1193" s="201"/>
      <c r="G1193" s="201"/>
      <c r="H1193" s="201"/>
      <c r="I1193" s="123"/>
      <c r="J1193" s="201"/>
      <c r="K1193" s="201"/>
      <c r="L1193" s="201"/>
      <c r="M1193" s="46"/>
      <c r="N1193" s="108"/>
      <c r="O1193" s="201"/>
      <c r="P1193" s="207"/>
      <c r="Q1193" s="201"/>
      <c r="R1193" s="201"/>
      <c r="S1193" s="145"/>
      <c r="U1193" s="159" t="str">
        <f t="shared" si="95"/>
        <v/>
      </c>
      <c r="V1193" s="68"/>
      <c r="W1193" s="70" t="str">
        <f t="shared" si="90"/>
        <v>N</v>
      </c>
      <c r="X1193" s="70">
        <f t="shared" si="91"/>
        <v>0</v>
      </c>
      <c r="Y1193" s="70">
        <f t="shared" si="92"/>
        <v>0</v>
      </c>
      <c r="Z1193" s="70">
        <f>IF(H1193=0,0,IF(COUNTIF(Lists!$B$3:$B$203,H1193)&gt;0,0,1))</f>
        <v>0</v>
      </c>
      <c r="AA1193" s="70">
        <f>IF(L1193=0,0,IF(COUNTIF(Lists!$D$3:$D$25,L1193)&gt;0,0,1))</f>
        <v>0</v>
      </c>
      <c r="AB1193" s="115">
        <f t="shared" si="93"/>
        <v>0</v>
      </c>
      <c r="AC1193" s="115">
        <f t="shared" si="94"/>
        <v>0</v>
      </c>
    </row>
    <row r="1194" spans="2:29" x14ac:dyDescent="0.35">
      <c r="B1194" s="149"/>
      <c r="C1194" s="181" t="str">
        <f>IF(L1194=0,"",MAX($C$16:C1193)+1)</f>
        <v/>
      </c>
      <c r="D1194" s="122"/>
      <c r="E1194" s="200"/>
      <c r="F1194" s="201"/>
      <c r="G1194" s="201"/>
      <c r="H1194" s="201"/>
      <c r="I1194" s="123"/>
      <c r="J1194" s="201"/>
      <c r="K1194" s="201"/>
      <c r="L1194" s="201"/>
      <c r="M1194" s="46"/>
      <c r="N1194" s="108"/>
      <c r="O1194" s="201"/>
      <c r="P1194" s="207"/>
      <c r="Q1194" s="201"/>
      <c r="R1194" s="201"/>
      <c r="S1194" s="145"/>
      <c r="U1194" s="159" t="str">
        <f t="shared" si="95"/>
        <v/>
      </c>
      <c r="V1194" s="68"/>
      <c r="W1194" s="70" t="str">
        <f t="shared" si="90"/>
        <v>N</v>
      </c>
      <c r="X1194" s="70">
        <f t="shared" si="91"/>
        <v>0</v>
      </c>
      <c r="Y1194" s="70">
        <f t="shared" si="92"/>
        <v>0</v>
      </c>
      <c r="Z1194" s="70">
        <f>IF(H1194=0,0,IF(COUNTIF(Lists!$B$3:$B$203,H1194)&gt;0,0,1))</f>
        <v>0</v>
      </c>
      <c r="AA1194" s="70">
        <f>IF(L1194=0,0,IF(COUNTIF(Lists!$D$3:$D$25,L1194)&gt;0,0,1))</f>
        <v>0</v>
      </c>
      <c r="AB1194" s="115">
        <f t="shared" si="93"/>
        <v>0</v>
      </c>
      <c r="AC1194" s="115">
        <f t="shared" si="94"/>
        <v>0</v>
      </c>
    </row>
    <row r="1195" spans="2:29" x14ac:dyDescent="0.35">
      <c r="B1195" s="149"/>
      <c r="C1195" s="181" t="str">
        <f>IF(L1195=0,"",MAX($C$16:C1194)+1)</f>
        <v/>
      </c>
      <c r="D1195" s="122"/>
      <c r="E1195" s="200"/>
      <c r="F1195" s="201"/>
      <c r="G1195" s="201"/>
      <c r="H1195" s="201"/>
      <c r="I1195" s="123"/>
      <c r="J1195" s="201"/>
      <c r="K1195" s="201"/>
      <c r="L1195" s="201"/>
      <c r="M1195" s="46"/>
      <c r="N1195" s="108"/>
      <c r="O1195" s="201"/>
      <c r="P1195" s="207"/>
      <c r="Q1195" s="201"/>
      <c r="R1195" s="201"/>
      <c r="S1195" s="145"/>
      <c r="U1195" s="159" t="str">
        <f t="shared" si="95"/>
        <v/>
      </c>
      <c r="V1195" s="68"/>
      <c r="W1195" s="70" t="str">
        <f t="shared" si="90"/>
        <v>N</v>
      </c>
      <c r="X1195" s="70">
        <f t="shared" si="91"/>
        <v>0</v>
      </c>
      <c r="Y1195" s="70">
        <f t="shared" si="92"/>
        <v>0</v>
      </c>
      <c r="Z1195" s="70">
        <f>IF(H1195=0,0,IF(COUNTIF(Lists!$B$3:$B$203,H1195)&gt;0,0,1))</f>
        <v>0</v>
      </c>
      <c r="AA1195" s="70">
        <f>IF(L1195=0,0,IF(COUNTIF(Lists!$D$3:$D$25,L1195)&gt;0,0,1))</f>
        <v>0</v>
      </c>
      <c r="AB1195" s="115">
        <f t="shared" si="93"/>
        <v>0</v>
      </c>
      <c r="AC1195" s="115">
        <f t="shared" si="94"/>
        <v>0</v>
      </c>
    </row>
    <row r="1196" spans="2:29" x14ac:dyDescent="0.35">
      <c r="B1196" s="149"/>
      <c r="C1196" s="181" t="str">
        <f>IF(L1196=0,"",MAX($C$16:C1195)+1)</f>
        <v/>
      </c>
      <c r="D1196" s="122"/>
      <c r="E1196" s="200"/>
      <c r="F1196" s="201"/>
      <c r="G1196" s="201"/>
      <c r="H1196" s="201"/>
      <c r="I1196" s="123"/>
      <c r="J1196" s="201"/>
      <c r="K1196" s="201"/>
      <c r="L1196" s="201"/>
      <c r="M1196" s="46"/>
      <c r="N1196" s="108"/>
      <c r="O1196" s="201"/>
      <c r="P1196" s="207"/>
      <c r="Q1196" s="201"/>
      <c r="R1196" s="201"/>
      <c r="S1196" s="145"/>
      <c r="U1196" s="159" t="str">
        <f t="shared" si="95"/>
        <v/>
      </c>
      <c r="V1196" s="68"/>
      <c r="W1196" s="70" t="str">
        <f t="shared" si="90"/>
        <v>N</v>
      </c>
      <c r="X1196" s="70">
        <f t="shared" si="91"/>
        <v>0</v>
      </c>
      <c r="Y1196" s="70">
        <f t="shared" si="92"/>
        <v>0</v>
      </c>
      <c r="Z1196" s="70">
        <f>IF(H1196=0,0,IF(COUNTIF(Lists!$B$3:$B$203,H1196)&gt;0,0,1))</f>
        <v>0</v>
      </c>
      <c r="AA1196" s="70">
        <f>IF(L1196=0,0,IF(COUNTIF(Lists!$D$3:$D$25,L1196)&gt;0,0,1))</f>
        <v>0</v>
      </c>
      <c r="AB1196" s="115">
        <f t="shared" si="93"/>
        <v>0</v>
      </c>
      <c r="AC1196" s="115">
        <f t="shared" si="94"/>
        <v>0</v>
      </c>
    </row>
    <row r="1197" spans="2:29" x14ac:dyDescent="0.35">
      <c r="B1197" s="149"/>
      <c r="C1197" s="181" t="str">
        <f>IF(L1197=0,"",MAX($C$16:C1196)+1)</f>
        <v/>
      </c>
      <c r="D1197" s="122"/>
      <c r="E1197" s="200"/>
      <c r="F1197" s="201"/>
      <c r="G1197" s="201"/>
      <c r="H1197" s="201"/>
      <c r="I1197" s="123"/>
      <c r="J1197" s="201"/>
      <c r="K1197" s="201"/>
      <c r="L1197" s="201"/>
      <c r="M1197" s="46"/>
      <c r="N1197" s="108"/>
      <c r="O1197" s="201"/>
      <c r="P1197" s="207"/>
      <c r="Q1197" s="201"/>
      <c r="R1197" s="201"/>
      <c r="S1197" s="145"/>
      <c r="U1197" s="159" t="str">
        <f t="shared" si="95"/>
        <v/>
      </c>
      <c r="V1197" s="68"/>
      <c r="W1197" s="70" t="str">
        <f t="shared" si="90"/>
        <v>N</v>
      </c>
      <c r="X1197" s="70">
        <f t="shared" si="91"/>
        <v>0</v>
      </c>
      <c r="Y1197" s="70">
        <f t="shared" si="92"/>
        <v>0</v>
      </c>
      <c r="Z1197" s="70">
        <f>IF(H1197=0,0,IF(COUNTIF(Lists!$B$3:$B$203,H1197)&gt;0,0,1))</f>
        <v>0</v>
      </c>
      <c r="AA1197" s="70">
        <f>IF(L1197=0,0,IF(COUNTIF(Lists!$D$3:$D$25,L1197)&gt;0,0,1))</f>
        <v>0</v>
      </c>
      <c r="AB1197" s="115">
        <f t="shared" si="93"/>
        <v>0</v>
      </c>
      <c r="AC1197" s="115">
        <f t="shared" si="94"/>
        <v>0</v>
      </c>
    </row>
    <row r="1198" spans="2:29" x14ac:dyDescent="0.35">
      <c r="B1198" s="149"/>
      <c r="C1198" s="181" t="str">
        <f>IF(L1198=0,"",MAX($C$16:C1197)+1)</f>
        <v/>
      </c>
      <c r="D1198" s="122"/>
      <c r="E1198" s="200"/>
      <c r="F1198" s="201"/>
      <c r="G1198" s="201"/>
      <c r="H1198" s="201"/>
      <c r="I1198" s="123"/>
      <c r="J1198" s="201"/>
      <c r="K1198" s="201"/>
      <c r="L1198" s="201"/>
      <c r="M1198" s="46"/>
      <c r="N1198" s="108"/>
      <c r="O1198" s="201"/>
      <c r="P1198" s="207"/>
      <c r="Q1198" s="201"/>
      <c r="R1198" s="201"/>
      <c r="S1198" s="145"/>
      <c r="U1198" s="159" t="str">
        <f t="shared" si="95"/>
        <v/>
      </c>
      <c r="V1198" s="68"/>
      <c r="W1198" s="70" t="str">
        <f t="shared" si="90"/>
        <v>N</v>
      </c>
      <c r="X1198" s="70">
        <f t="shared" si="91"/>
        <v>0</v>
      </c>
      <c r="Y1198" s="70">
        <f t="shared" si="92"/>
        <v>0</v>
      </c>
      <c r="Z1198" s="70">
        <f>IF(H1198=0,0,IF(COUNTIF(Lists!$B$3:$B$203,H1198)&gt;0,0,1))</f>
        <v>0</v>
      </c>
      <c r="AA1198" s="70">
        <f>IF(L1198=0,0,IF(COUNTIF(Lists!$D$3:$D$25,L1198)&gt;0,0,1))</f>
        <v>0</v>
      </c>
      <c r="AB1198" s="115">
        <f t="shared" si="93"/>
        <v>0</v>
      </c>
      <c r="AC1198" s="115">
        <f t="shared" si="94"/>
        <v>0</v>
      </c>
    </row>
    <row r="1199" spans="2:29" x14ac:dyDescent="0.35">
      <c r="B1199" s="149"/>
      <c r="C1199" s="181" t="str">
        <f>IF(L1199=0,"",MAX($C$16:C1198)+1)</f>
        <v/>
      </c>
      <c r="D1199" s="122"/>
      <c r="E1199" s="200"/>
      <c r="F1199" s="201"/>
      <c r="G1199" s="201"/>
      <c r="H1199" s="201"/>
      <c r="I1199" s="123"/>
      <c r="J1199" s="201"/>
      <c r="K1199" s="201"/>
      <c r="L1199" s="201"/>
      <c r="M1199" s="46"/>
      <c r="N1199" s="108"/>
      <c r="O1199" s="201"/>
      <c r="P1199" s="207"/>
      <c r="Q1199" s="201"/>
      <c r="R1199" s="201"/>
      <c r="S1199" s="145"/>
      <c r="U1199" s="159" t="str">
        <f t="shared" si="95"/>
        <v/>
      </c>
      <c r="V1199" s="68"/>
      <c r="W1199" s="70" t="str">
        <f t="shared" si="90"/>
        <v>N</v>
      </c>
      <c r="X1199" s="70">
        <f t="shared" si="91"/>
        <v>0</v>
      </c>
      <c r="Y1199" s="70">
        <f t="shared" si="92"/>
        <v>0</v>
      </c>
      <c r="Z1199" s="70">
        <f>IF(H1199=0,0,IF(COUNTIF(Lists!$B$3:$B$203,H1199)&gt;0,0,1))</f>
        <v>0</v>
      </c>
      <c r="AA1199" s="70">
        <f>IF(L1199=0,0,IF(COUNTIF(Lists!$D$3:$D$25,L1199)&gt;0,0,1))</f>
        <v>0</v>
      </c>
      <c r="AB1199" s="115">
        <f t="shared" si="93"/>
        <v>0</v>
      </c>
      <c r="AC1199" s="115">
        <f t="shared" si="94"/>
        <v>0</v>
      </c>
    </row>
    <row r="1200" spans="2:29" x14ac:dyDescent="0.35">
      <c r="B1200" s="149"/>
      <c r="C1200" s="181" t="str">
        <f>IF(L1200=0,"",MAX($C$16:C1199)+1)</f>
        <v/>
      </c>
      <c r="D1200" s="122"/>
      <c r="E1200" s="200"/>
      <c r="F1200" s="201"/>
      <c r="G1200" s="201"/>
      <c r="H1200" s="201"/>
      <c r="I1200" s="123"/>
      <c r="J1200" s="201"/>
      <c r="K1200" s="201"/>
      <c r="L1200" s="201"/>
      <c r="M1200" s="46"/>
      <c r="N1200" s="108"/>
      <c r="O1200" s="201"/>
      <c r="P1200" s="207"/>
      <c r="Q1200" s="201"/>
      <c r="R1200" s="201"/>
      <c r="S1200" s="145"/>
      <c r="U1200" s="159" t="str">
        <f t="shared" si="95"/>
        <v/>
      </c>
      <c r="V1200" s="68"/>
      <c r="W1200" s="70" t="str">
        <f t="shared" si="90"/>
        <v>N</v>
      </c>
      <c r="X1200" s="70">
        <f t="shared" si="91"/>
        <v>0</v>
      </c>
      <c r="Y1200" s="70">
        <f t="shared" si="92"/>
        <v>0</v>
      </c>
      <c r="Z1200" s="70">
        <f>IF(H1200=0,0,IF(COUNTIF(Lists!$B$3:$B$203,H1200)&gt;0,0,1))</f>
        <v>0</v>
      </c>
      <c r="AA1200" s="70">
        <f>IF(L1200=0,0,IF(COUNTIF(Lists!$D$3:$D$25,L1200)&gt;0,0,1))</f>
        <v>0</v>
      </c>
      <c r="AB1200" s="115">
        <f t="shared" si="93"/>
        <v>0</v>
      </c>
      <c r="AC1200" s="115">
        <f t="shared" si="94"/>
        <v>0</v>
      </c>
    </row>
    <row r="1201" spans="2:29" x14ac:dyDescent="0.35">
      <c r="B1201" s="149"/>
      <c r="C1201" s="181" t="str">
        <f>IF(L1201=0,"",MAX($C$16:C1200)+1)</f>
        <v/>
      </c>
      <c r="D1201" s="122"/>
      <c r="E1201" s="200"/>
      <c r="F1201" s="201"/>
      <c r="G1201" s="201"/>
      <c r="H1201" s="201"/>
      <c r="I1201" s="123"/>
      <c r="J1201" s="201"/>
      <c r="K1201" s="201"/>
      <c r="L1201" s="201"/>
      <c r="M1201" s="46"/>
      <c r="N1201" s="108"/>
      <c r="O1201" s="201"/>
      <c r="P1201" s="207"/>
      <c r="Q1201" s="201"/>
      <c r="R1201" s="201"/>
      <c r="S1201" s="145"/>
      <c r="U1201" s="159" t="str">
        <f t="shared" si="95"/>
        <v/>
      </c>
      <c r="V1201" s="68"/>
      <c r="W1201" s="70" t="str">
        <f t="shared" si="90"/>
        <v>N</v>
      </c>
      <c r="X1201" s="70">
        <f t="shared" si="91"/>
        <v>0</v>
      </c>
      <c r="Y1201" s="70">
        <f t="shared" si="92"/>
        <v>0</v>
      </c>
      <c r="Z1201" s="70">
        <f>IF(H1201=0,0,IF(COUNTIF(Lists!$B$3:$B$203,H1201)&gt;0,0,1))</f>
        <v>0</v>
      </c>
      <c r="AA1201" s="70">
        <f>IF(L1201=0,0,IF(COUNTIF(Lists!$D$3:$D$25,L1201)&gt;0,0,1))</f>
        <v>0</v>
      </c>
      <c r="AB1201" s="115">
        <f t="shared" si="93"/>
        <v>0</v>
      </c>
      <c r="AC1201" s="115">
        <f t="shared" si="94"/>
        <v>0</v>
      </c>
    </row>
    <row r="1202" spans="2:29" x14ac:dyDescent="0.35">
      <c r="B1202" s="149"/>
      <c r="C1202" s="181" t="str">
        <f>IF(L1202=0,"",MAX($C$16:C1201)+1)</f>
        <v/>
      </c>
      <c r="D1202" s="122"/>
      <c r="E1202" s="200"/>
      <c r="F1202" s="201"/>
      <c r="G1202" s="201"/>
      <c r="H1202" s="201"/>
      <c r="I1202" s="123"/>
      <c r="J1202" s="201"/>
      <c r="K1202" s="201"/>
      <c r="L1202" s="201"/>
      <c r="M1202" s="46"/>
      <c r="N1202" s="108"/>
      <c r="O1202" s="201"/>
      <c r="P1202" s="207"/>
      <c r="Q1202" s="201"/>
      <c r="R1202" s="201"/>
      <c r="S1202" s="145"/>
      <c r="U1202" s="159" t="str">
        <f t="shared" si="95"/>
        <v/>
      </c>
      <c r="V1202" s="68"/>
      <c r="W1202" s="70" t="str">
        <f t="shared" si="90"/>
        <v>N</v>
      </c>
      <c r="X1202" s="70">
        <f t="shared" si="91"/>
        <v>0</v>
      </c>
      <c r="Y1202" s="70">
        <f t="shared" si="92"/>
        <v>0</v>
      </c>
      <c r="Z1202" s="70">
        <f>IF(H1202=0,0,IF(COUNTIF(Lists!$B$3:$B$203,H1202)&gt;0,0,1))</f>
        <v>0</v>
      </c>
      <c r="AA1202" s="70">
        <f>IF(L1202=0,0,IF(COUNTIF(Lists!$D$3:$D$25,L1202)&gt;0,0,1))</f>
        <v>0</v>
      </c>
      <c r="AB1202" s="115">
        <f t="shared" si="93"/>
        <v>0</v>
      </c>
      <c r="AC1202" s="115">
        <f t="shared" si="94"/>
        <v>0</v>
      </c>
    </row>
    <row r="1203" spans="2:29" x14ac:dyDescent="0.35">
      <c r="B1203" s="149"/>
      <c r="C1203" s="181" t="str">
        <f>IF(L1203=0,"",MAX($C$16:C1202)+1)</f>
        <v/>
      </c>
      <c r="D1203" s="122"/>
      <c r="E1203" s="200"/>
      <c r="F1203" s="201"/>
      <c r="G1203" s="201"/>
      <c r="H1203" s="201"/>
      <c r="I1203" s="123"/>
      <c r="J1203" s="201"/>
      <c r="K1203" s="201"/>
      <c r="L1203" s="201"/>
      <c r="M1203" s="46"/>
      <c r="N1203" s="108"/>
      <c r="O1203" s="201"/>
      <c r="P1203" s="207"/>
      <c r="Q1203" s="201"/>
      <c r="R1203" s="201"/>
      <c r="S1203" s="145"/>
      <c r="U1203" s="159" t="str">
        <f t="shared" si="95"/>
        <v/>
      </c>
      <c r="V1203" s="68"/>
      <c r="W1203" s="70" t="str">
        <f t="shared" si="90"/>
        <v>N</v>
      </c>
      <c r="X1203" s="70">
        <f t="shared" si="91"/>
        <v>0</v>
      </c>
      <c r="Y1203" s="70">
        <f t="shared" si="92"/>
        <v>0</v>
      </c>
      <c r="Z1203" s="70">
        <f>IF(H1203=0,0,IF(COUNTIF(Lists!$B$3:$B$203,H1203)&gt;0,0,1))</f>
        <v>0</v>
      </c>
      <c r="AA1203" s="70">
        <f>IF(L1203=0,0,IF(COUNTIF(Lists!$D$3:$D$25,L1203)&gt;0,0,1))</f>
        <v>0</v>
      </c>
      <c r="AB1203" s="115">
        <f t="shared" si="93"/>
        <v>0</v>
      </c>
      <c r="AC1203" s="115">
        <f t="shared" si="94"/>
        <v>0</v>
      </c>
    </row>
    <row r="1204" spans="2:29" x14ac:dyDescent="0.35">
      <c r="B1204" s="149"/>
      <c r="C1204" s="181" t="str">
        <f>IF(L1204=0,"",MAX($C$16:C1203)+1)</f>
        <v/>
      </c>
      <c r="D1204" s="122"/>
      <c r="E1204" s="200"/>
      <c r="F1204" s="201"/>
      <c r="G1204" s="201"/>
      <c r="H1204" s="201"/>
      <c r="I1204" s="123"/>
      <c r="J1204" s="201"/>
      <c r="K1204" s="201"/>
      <c r="L1204" s="201"/>
      <c r="M1204" s="46"/>
      <c r="N1204" s="108"/>
      <c r="O1204" s="201"/>
      <c r="P1204" s="207"/>
      <c r="Q1204" s="201"/>
      <c r="R1204" s="201"/>
      <c r="S1204" s="145"/>
      <c r="U1204" s="159" t="str">
        <f t="shared" si="95"/>
        <v/>
      </c>
      <c r="V1204" s="68"/>
      <c r="W1204" s="70" t="str">
        <f t="shared" si="90"/>
        <v>N</v>
      </c>
      <c r="X1204" s="70">
        <f t="shared" si="91"/>
        <v>0</v>
      </c>
      <c r="Y1204" s="70">
        <f t="shared" si="92"/>
        <v>0</v>
      </c>
      <c r="Z1204" s="70">
        <f>IF(H1204=0,0,IF(COUNTIF(Lists!$B$3:$B$203,H1204)&gt;0,0,1))</f>
        <v>0</v>
      </c>
      <c r="AA1204" s="70">
        <f>IF(L1204=0,0,IF(COUNTIF(Lists!$D$3:$D$25,L1204)&gt;0,0,1))</f>
        <v>0</v>
      </c>
      <c r="AB1204" s="115">
        <f t="shared" si="93"/>
        <v>0</v>
      </c>
      <c r="AC1204" s="115">
        <f t="shared" si="94"/>
        <v>0</v>
      </c>
    </row>
    <row r="1205" spans="2:29" x14ac:dyDescent="0.35">
      <c r="B1205" s="149"/>
      <c r="C1205" s="181" t="str">
        <f>IF(L1205=0,"",MAX($C$16:C1204)+1)</f>
        <v/>
      </c>
      <c r="D1205" s="122"/>
      <c r="E1205" s="200"/>
      <c r="F1205" s="201"/>
      <c r="G1205" s="201"/>
      <c r="H1205" s="201"/>
      <c r="I1205" s="123"/>
      <c r="J1205" s="201"/>
      <c r="K1205" s="201"/>
      <c r="L1205" s="201"/>
      <c r="M1205" s="46"/>
      <c r="N1205" s="108"/>
      <c r="O1205" s="201"/>
      <c r="P1205" s="207"/>
      <c r="Q1205" s="201"/>
      <c r="R1205" s="201"/>
      <c r="S1205" s="145"/>
      <c r="U1205" s="159" t="str">
        <f t="shared" si="95"/>
        <v/>
      </c>
      <c r="V1205" s="68"/>
      <c r="W1205" s="70" t="str">
        <f t="shared" si="90"/>
        <v>N</v>
      </c>
      <c r="X1205" s="70">
        <f t="shared" si="91"/>
        <v>0</v>
      </c>
      <c r="Y1205" s="70">
        <f t="shared" si="92"/>
        <v>0</v>
      </c>
      <c r="Z1205" s="70">
        <f>IF(H1205=0,0,IF(COUNTIF(Lists!$B$3:$B$203,H1205)&gt;0,0,1))</f>
        <v>0</v>
      </c>
      <c r="AA1205" s="70">
        <f>IF(L1205=0,0,IF(COUNTIF(Lists!$D$3:$D$25,L1205)&gt;0,0,1))</f>
        <v>0</v>
      </c>
      <c r="AB1205" s="115">
        <f t="shared" si="93"/>
        <v>0</v>
      </c>
      <c r="AC1205" s="115">
        <f t="shared" si="94"/>
        <v>0</v>
      </c>
    </row>
    <row r="1206" spans="2:29" x14ac:dyDescent="0.35">
      <c r="B1206" s="149"/>
      <c r="C1206" s="181" t="str">
        <f>IF(L1206=0,"",MAX($C$16:C1205)+1)</f>
        <v/>
      </c>
      <c r="D1206" s="122"/>
      <c r="E1206" s="200"/>
      <c r="F1206" s="201"/>
      <c r="G1206" s="201"/>
      <c r="H1206" s="201"/>
      <c r="I1206" s="123"/>
      <c r="J1206" s="201"/>
      <c r="K1206" s="201"/>
      <c r="L1206" s="201"/>
      <c r="M1206" s="46"/>
      <c r="N1206" s="108"/>
      <c r="O1206" s="201"/>
      <c r="P1206" s="207"/>
      <c r="Q1206" s="201"/>
      <c r="R1206" s="201"/>
      <c r="S1206" s="145"/>
      <c r="U1206" s="159" t="str">
        <f t="shared" si="95"/>
        <v/>
      </c>
      <c r="V1206" s="68"/>
      <c r="W1206" s="70" t="str">
        <f t="shared" si="90"/>
        <v>N</v>
      </c>
      <c r="X1206" s="70">
        <f t="shared" si="91"/>
        <v>0</v>
      </c>
      <c r="Y1206" s="70">
        <f t="shared" si="92"/>
        <v>0</v>
      </c>
      <c r="Z1206" s="70">
        <f>IF(H1206=0,0,IF(COUNTIF(Lists!$B$3:$B$203,H1206)&gt;0,0,1))</f>
        <v>0</v>
      </c>
      <c r="AA1206" s="70">
        <f>IF(L1206=0,0,IF(COUNTIF(Lists!$D$3:$D$25,L1206)&gt;0,0,1))</f>
        <v>0</v>
      </c>
      <c r="AB1206" s="115">
        <f t="shared" si="93"/>
        <v>0</v>
      </c>
      <c r="AC1206" s="115">
        <f t="shared" si="94"/>
        <v>0</v>
      </c>
    </row>
    <row r="1207" spans="2:29" x14ac:dyDescent="0.35">
      <c r="B1207" s="149"/>
      <c r="C1207" s="181" t="str">
        <f>IF(L1207=0,"",MAX($C$16:C1206)+1)</f>
        <v/>
      </c>
      <c r="D1207" s="122"/>
      <c r="E1207" s="200"/>
      <c r="F1207" s="201"/>
      <c r="G1207" s="201"/>
      <c r="H1207" s="201"/>
      <c r="I1207" s="123"/>
      <c r="J1207" s="201"/>
      <c r="K1207" s="201"/>
      <c r="L1207" s="201"/>
      <c r="M1207" s="46"/>
      <c r="N1207" s="108"/>
      <c r="O1207" s="201"/>
      <c r="P1207" s="207"/>
      <c r="Q1207" s="201"/>
      <c r="R1207" s="201"/>
      <c r="S1207" s="145"/>
      <c r="U1207" s="159" t="str">
        <f t="shared" si="95"/>
        <v/>
      </c>
      <c r="V1207" s="68"/>
      <c r="W1207" s="70" t="str">
        <f t="shared" si="90"/>
        <v>N</v>
      </c>
      <c r="X1207" s="70">
        <f t="shared" si="91"/>
        <v>0</v>
      </c>
      <c r="Y1207" s="70">
        <f t="shared" si="92"/>
        <v>0</v>
      </c>
      <c r="Z1207" s="70">
        <f>IF(H1207=0,0,IF(COUNTIF(Lists!$B$3:$B$203,H1207)&gt;0,0,1))</f>
        <v>0</v>
      </c>
      <c r="AA1207" s="70">
        <f>IF(L1207=0,0,IF(COUNTIF(Lists!$D$3:$D$25,L1207)&gt;0,0,1))</f>
        <v>0</v>
      </c>
      <c r="AB1207" s="115">
        <f t="shared" si="93"/>
        <v>0</v>
      </c>
      <c r="AC1207" s="115">
        <f t="shared" si="94"/>
        <v>0</v>
      </c>
    </row>
    <row r="1208" spans="2:29" x14ac:dyDescent="0.35">
      <c r="B1208" s="149"/>
      <c r="C1208" s="181" t="str">
        <f>IF(L1208=0,"",MAX($C$16:C1207)+1)</f>
        <v/>
      </c>
      <c r="D1208" s="122"/>
      <c r="E1208" s="200"/>
      <c r="F1208" s="201"/>
      <c r="G1208" s="201"/>
      <c r="H1208" s="201"/>
      <c r="I1208" s="123"/>
      <c r="J1208" s="201"/>
      <c r="K1208" s="201"/>
      <c r="L1208" s="201"/>
      <c r="M1208" s="46"/>
      <c r="N1208" s="108"/>
      <c r="O1208" s="201"/>
      <c r="P1208" s="207"/>
      <c r="Q1208" s="201"/>
      <c r="R1208" s="201"/>
      <c r="S1208" s="145"/>
      <c r="U1208" s="159" t="str">
        <f t="shared" si="95"/>
        <v/>
      </c>
      <c r="V1208" s="68"/>
      <c r="W1208" s="70" t="str">
        <f t="shared" si="90"/>
        <v>N</v>
      </c>
      <c r="X1208" s="70">
        <f t="shared" si="91"/>
        <v>0</v>
      </c>
      <c r="Y1208" s="70">
        <f t="shared" si="92"/>
        <v>0</v>
      </c>
      <c r="Z1208" s="70">
        <f>IF(H1208=0,0,IF(COUNTIF(Lists!$B$3:$B$203,H1208)&gt;0,0,1))</f>
        <v>0</v>
      </c>
      <c r="AA1208" s="70">
        <f>IF(L1208=0,0,IF(COUNTIF(Lists!$D$3:$D$25,L1208)&gt;0,0,1))</f>
        <v>0</v>
      </c>
      <c r="AB1208" s="115">
        <f t="shared" si="93"/>
        <v>0</v>
      </c>
      <c r="AC1208" s="115">
        <f t="shared" si="94"/>
        <v>0</v>
      </c>
    </row>
    <row r="1209" spans="2:29" x14ac:dyDescent="0.35">
      <c r="B1209" s="149"/>
      <c r="C1209" s="181" t="str">
        <f>IF(L1209=0,"",MAX($C$16:C1208)+1)</f>
        <v/>
      </c>
      <c r="D1209" s="122"/>
      <c r="E1209" s="200"/>
      <c r="F1209" s="201"/>
      <c r="G1209" s="201"/>
      <c r="H1209" s="201"/>
      <c r="I1209" s="123"/>
      <c r="J1209" s="201"/>
      <c r="K1209" s="201"/>
      <c r="L1209" s="201"/>
      <c r="M1209" s="46"/>
      <c r="N1209" s="108"/>
      <c r="O1209" s="201"/>
      <c r="P1209" s="207"/>
      <c r="Q1209" s="201"/>
      <c r="R1209" s="201"/>
      <c r="S1209" s="145"/>
      <c r="U1209" s="159" t="str">
        <f t="shared" si="95"/>
        <v/>
      </c>
      <c r="V1209" s="68"/>
      <c r="W1209" s="70" t="str">
        <f t="shared" si="90"/>
        <v>N</v>
      </c>
      <c r="X1209" s="70">
        <f t="shared" si="91"/>
        <v>0</v>
      </c>
      <c r="Y1209" s="70">
        <f t="shared" si="92"/>
        <v>0</v>
      </c>
      <c r="Z1209" s="70">
        <f>IF(H1209=0,0,IF(COUNTIF(Lists!$B$3:$B$203,H1209)&gt;0,0,1))</f>
        <v>0</v>
      </c>
      <c r="AA1209" s="70">
        <f>IF(L1209=0,0,IF(COUNTIF(Lists!$D$3:$D$25,L1209)&gt;0,0,1))</f>
        <v>0</v>
      </c>
      <c r="AB1209" s="115">
        <f t="shared" si="93"/>
        <v>0</v>
      </c>
      <c r="AC1209" s="115">
        <f t="shared" si="94"/>
        <v>0</v>
      </c>
    </row>
    <row r="1210" spans="2:29" x14ac:dyDescent="0.35">
      <c r="B1210" s="149"/>
      <c r="C1210" s="181" t="str">
        <f>IF(L1210=0,"",MAX($C$16:C1209)+1)</f>
        <v/>
      </c>
      <c r="D1210" s="122"/>
      <c r="E1210" s="200"/>
      <c r="F1210" s="201"/>
      <c r="G1210" s="201"/>
      <c r="H1210" s="201"/>
      <c r="I1210" s="123"/>
      <c r="J1210" s="201"/>
      <c r="K1210" s="201"/>
      <c r="L1210" s="201"/>
      <c r="M1210" s="46"/>
      <c r="N1210" s="108"/>
      <c r="O1210" s="201"/>
      <c r="P1210" s="207"/>
      <c r="Q1210" s="201"/>
      <c r="R1210" s="201"/>
      <c r="S1210" s="145"/>
      <c r="U1210" s="159" t="str">
        <f t="shared" si="95"/>
        <v/>
      </c>
      <c r="V1210" s="68"/>
      <c r="W1210" s="70" t="str">
        <f t="shared" si="90"/>
        <v>N</v>
      </c>
      <c r="X1210" s="70">
        <f t="shared" si="91"/>
        <v>0</v>
      </c>
      <c r="Y1210" s="70">
        <f t="shared" si="92"/>
        <v>0</v>
      </c>
      <c r="Z1210" s="70">
        <f>IF(H1210=0,0,IF(COUNTIF(Lists!$B$3:$B$203,H1210)&gt;0,0,1))</f>
        <v>0</v>
      </c>
      <c r="AA1210" s="70">
        <f>IF(L1210=0,0,IF(COUNTIF(Lists!$D$3:$D$25,L1210)&gt;0,0,1))</f>
        <v>0</v>
      </c>
      <c r="AB1210" s="115">
        <f t="shared" si="93"/>
        <v>0</v>
      </c>
      <c r="AC1210" s="115">
        <f t="shared" si="94"/>
        <v>0</v>
      </c>
    </row>
    <row r="1211" spans="2:29" x14ac:dyDescent="0.35">
      <c r="B1211" s="149"/>
      <c r="C1211" s="181" t="str">
        <f>IF(L1211=0,"",MAX($C$16:C1210)+1)</f>
        <v/>
      </c>
      <c r="D1211" s="122"/>
      <c r="E1211" s="200"/>
      <c r="F1211" s="201"/>
      <c r="G1211" s="201"/>
      <c r="H1211" s="201"/>
      <c r="I1211" s="123"/>
      <c r="J1211" s="201"/>
      <c r="K1211" s="201"/>
      <c r="L1211" s="201"/>
      <c r="M1211" s="46"/>
      <c r="N1211" s="108"/>
      <c r="O1211" s="201"/>
      <c r="P1211" s="207"/>
      <c r="Q1211" s="201"/>
      <c r="R1211" s="201"/>
      <c r="S1211" s="145"/>
      <c r="U1211" s="159" t="str">
        <f t="shared" si="95"/>
        <v/>
      </c>
      <c r="V1211" s="68"/>
      <c r="W1211" s="70" t="str">
        <f t="shared" si="90"/>
        <v>N</v>
      </c>
      <c r="X1211" s="70">
        <f t="shared" si="91"/>
        <v>0</v>
      </c>
      <c r="Y1211" s="70">
        <f t="shared" si="92"/>
        <v>0</v>
      </c>
      <c r="Z1211" s="70">
        <f>IF(H1211=0,0,IF(COUNTIF(Lists!$B$3:$B$203,H1211)&gt;0,0,1))</f>
        <v>0</v>
      </c>
      <c r="AA1211" s="70">
        <f>IF(L1211=0,0,IF(COUNTIF(Lists!$D$3:$D$25,L1211)&gt;0,0,1))</f>
        <v>0</v>
      </c>
      <c r="AB1211" s="115">
        <f t="shared" si="93"/>
        <v>0</v>
      </c>
      <c r="AC1211" s="115">
        <f t="shared" si="94"/>
        <v>0</v>
      </c>
    </row>
    <row r="1212" spans="2:29" x14ac:dyDescent="0.35">
      <c r="B1212" s="149"/>
      <c r="C1212" s="181" t="str">
        <f>IF(L1212=0,"",MAX($C$16:C1211)+1)</f>
        <v/>
      </c>
      <c r="D1212" s="122"/>
      <c r="E1212" s="200"/>
      <c r="F1212" s="201"/>
      <c r="G1212" s="201"/>
      <c r="H1212" s="201"/>
      <c r="I1212" s="123"/>
      <c r="J1212" s="201"/>
      <c r="K1212" s="201"/>
      <c r="L1212" s="201"/>
      <c r="M1212" s="46"/>
      <c r="N1212" s="108"/>
      <c r="O1212" s="201"/>
      <c r="P1212" s="207"/>
      <c r="Q1212" s="201"/>
      <c r="R1212" s="201"/>
      <c r="S1212" s="145"/>
      <c r="U1212" s="159" t="str">
        <f t="shared" si="95"/>
        <v/>
      </c>
      <c r="V1212" s="68"/>
      <c r="W1212" s="70" t="str">
        <f t="shared" si="90"/>
        <v>N</v>
      </c>
      <c r="X1212" s="70">
        <f t="shared" si="91"/>
        <v>0</v>
      </c>
      <c r="Y1212" s="70">
        <f t="shared" si="92"/>
        <v>0</v>
      </c>
      <c r="Z1212" s="70">
        <f>IF(H1212=0,0,IF(COUNTIF(Lists!$B$3:$B$203,H1212)&gt;0,0,1))</f>
        <v>0</v>
      </c>
      <c r="AA1212" s="70">
        <f>IF(L1212=0,0,IF(COUNTIF(Lists!$D$3:$D$25,L1212)&gt;0,0,1))</f>
        <v>0</v>
      </c>
      <c r="AB1212" s="115">
        <f t="shared" si="93"/>
        <v>0</v>
      </c>
      <c r="AC1212" s="115">
        <f t="shared" si="94"/>
        <v>0</v>
      </c>
    </row>
    <row r="1213" spans="2:29" x14ac:dyDescent="0.35">
      <c r="B1213" s="149"/>
      <c r="C1213" s="181" t="str">
        <f>IF(L1213=0,"",MAX($C$16:C1212)+1)</f>
        <v/>
      </c>
      <c r="D1213" s="122"/>
      <c r="E1213" s="200"/>
      <c r="F1213" s="201"/>
      <c r="G1213" s="201"/>
      <c r="H1213" s="201"/>
      <c r="I1213" s="123"/>
      <c r="J1213" s="201"/>
      <c r="K1213" s="201"/>
      <c r="L1213" s="201"/>
      <c r="M1213" s="46"/>
      <c r="N1213" s="108"/>
      <c r="O1213" s="201"/>
      <c r="P1213" s="207"/>
      <c r="Q1213" s="201"/>
      <c r="R1213" s="201"/>
      <c r="S1213" s="145"/>
      <c r="U1213" s="159" t="str">
        <f t="shared" si="95"/>
        <v/>
      </c>
      <c r="V1213" s="68"/>
      <c r="W1213" s="70" t="str">
        <f t="shared" si="90"/>
        <v>N</v>
      </c>
      <c r="X1213" s="70">
        <f t="shared" si="91"/>
        <v>0</v>
      </c>
      <c r="Y1213" s="70">
        <f t="shared" si="92"/>
        <v>0</v>
      </c>
      <c r="Z1213" s="70">
        <f>IF(H1213=0,0,IF(COUNTIF(Lists!$B$3:$B$203,H1213)&gt;0,0,1))</f>
        <v>0</v>
      </c>
      <c r="AA1213" s="70">
        <f>IF(L1213=0,0,IF(COUNTIF(Lists!$D$3:$D$25,L1213)&gt;0,0,1))</f>
        <v>0</v>
      </c>
      <c r="AB1213" s="115">
        <f t="shared" si="93"/>
        <v>0</v>
      </c>
      <c r="AC1213" s="115">
        <f t="shared" si="94"/>
        <v>0</v>
      </c>
    </row>
    <row r="1214" spans="2:29" x14ac:dyDescent="0.35">
      <c r="B1214" s="149"/>
      <c r="C1214" s="181" t="str">
        <f>IF(L1214=0,"",MAX($C$16:C1213)+1)</f>
        <v/>
      </c>
      <c r="D1214" s="122"/>
      <c r="E1214" s="200"/>
      <c r="F1214" s="201"/>
      <c r="G1214" s="201"/>
      <c r="H1214" s="201"/>
      <c r="I1214" s="123"/>
      <c r="J1214" s="201"/>
      <c r="K1214" s="201"/>
      <c r="L1214" s="201"/>
      <c r="M1214" s="46"/>
      <c r="N1214" s="108"/>
      <c r="O1214" s="201"/>
      <c r="P1214" s="207"/>
      <c r="Q1214" s="201"/>
      <c r="R1214" s="201"/>
      <c r="S1214" s="145"/>
      <c r="U1214" s="159" t="str">
        <f t="shared" si="95"/>
        <v/>
      </c>
      <c r="V1214" s="68"/>
      <c r="W1214" s="70" t="str">
        <f t="shared" si="90"/>
        <v>N</v>
      </c>
      <c r="X1214" s="70">
        <f t="shared" si="91"/>
        <v>0</v>
      </c>
      <c r="Y1214" s="70">
        <f t="shared" si="92"/>
        <v>0</v>
      </c>
      <c r="Z1214" s="70">
        <f>IF(H1214=0,0,IF(COUNTIF(Lists!$B$3:$B$203,H1214)&gt;0,0,1))</f>
        <v>0</v>
      </c>
      <c r="AA1214" s="70">
        <f>IF(L1214=0,0,IF(COUNTIF(Lists!$D$3:$D$25,L1214)&gt;0,0,1))</f>
        <v>0</v>
      </c>
      <c r="AB1214" s="115">
        <f t="shared" si="93"/>
        <v>0</v>
      </c>
      <c r="AC1214" s="115">
        <f t="shared" si="94"/>
        <v>0</v>
      </c>
    </row>
    <row r="1215" spans="2:29" x14ac:dyDescent="0.35">
      <c r="B1215" s="149"/>
      <c r="C1215" s="181" t="str">
        <f>IF(L1215=0,"",MAX($C$16:C1214)+1)</f>
        <v/>
      </c>
      <c r="D1215" s="122"/>
      <c r="E1215" s="200"/>
      <c r="F1215" s="201"/>
      <c r="G1215" s="201"/>
      <c r="H1215" s="201"/>
      <c r="I1215" s="123"/>
      <c r="J1215" s="201"/>
      <c r="K1215" s="201"/>
      <c r="L1215" s="201"/>
      <c r="M1215" s="46"/>
      <c r="N1215" s="108"/>
      <c r="O1215" s="201"/>
      <c r="P1215" s="207"/>
      <c r="Q1215" s="201"/>
      <c r="R1215" s="201"/>
      <c r="S1215" s="145"/>
      <c r="U1215" s="159" t="str">
        <f t="shared" si="95"/>
        <v/>
      </c>
      <c r="V1215" s="68"/>
      <c r="W1215" s="70" t="str">
        <f t="shared" si="90"/>
        <v>N</v>
      </c>
      <c r="X1215" s="70">
        <f t="shared" si="91"/>
        <v>0</v>
      </c>
      <c r="Y1215" s="70">
        <f t="shared" si="92"/>
        <v>0</v>
      </c>
      <c r="Z1215" s="70">
        <f>IF(H1215=0,0,IF(COUNTIF(Lists!$B$3:$B$203,H1215)&gt;0,0,1))</f>
        <v>0</v>
      </c>
      <c r="AA1215" s="70">
        <f>IF(L1215=0,0,IF(COUNTIF(Lists!$D$3:$D$25,L1215)&gt;0,0,1))</f>
        <v>0</v>
      </c>
      <c r="AB1215" s="115">
        <f t="shared" si="93"/>
        <v>0</v>
      </c>
      <c r="AC1215" s="115">
        <f t="shared" si="94"/>
        <v>0</v>
      </c>
    </row>
    <row r="1216" spans="2:29" x14ac:dyDescent="0.35">
      <c r="B1216" s="149"/>
      <c r="C1216" s="181" t="str">
        <f>IF(L1216=0,"",MAX($C$16:C1215)+1)</f>
        <v/>
      </c>
      <c r="D1216" s="122"/>
      <c r="E1216" s="200"/>
      <c r="F1216" s="201"/>
      <c r="G1216" s="201"/>
      <c r="H1216" s="201"/>
      <c r="I1216" s="123"/>
      <c r="J1216" s="201"/>
      <c r="K1216" s="201"/>
      <c r="L1216" s="201"/>
      <c r="M1216" s="46"/>
      <c r="N1216" s="108"/>
      <c r="O1216" s="201"/>
      <c r="P1216" s="207"/>
      <c r="Q1216" s="201"/>
      <c r="R1216" s="201"/>
      <c r="S1216" s="145"/>
      <c r="U1216" s="159" t="str">
        <f t="shared" si="95"/>
        <v/>
      </c>
      <c r="V1216" s="68"/>
      <c r="W1216" s="70" t="str">
        <f t="shared" si="90"/>
        <v>N</v>
      </c>
      <c r="X1216" s="70">
        <f t="shared" si="91"/>
        <v>0</v>
      </c>
      <c r="Y1216" s="70">
        <f t="shared" si="92"/>
        <v>0</v>
      </c>
      <c r="Z1216" s="70">
        <f>IF(H1216=0,0,IF(COUNTIF(Lists!$B$3:$B$203,H1216)&gt;0,0,1))</f>
        <v>0</v>
      </c>
      <c r="AA1216" s="70">
        <f>IF(L1216=0,0,IF(COUNTIF(Lists!$D$3:$D$25,L1216)&gt;0,0,1))</f>
        <v>0</v>
      </c>
      <c r="AB1216" s="115">
        <f t="shared" si="93"/>
        <v>0</v>
      </c>
      <c r="AC1216" s="115">
        <f t="shared" si="94"/>
        <v>0</v>
      </c>
    </row>
    <row r="1217" spans="2:29" x14ac:dyDescent="0.35">
      <c r="B1217" s="149"/>
      <c r="C1217" s="181" t="str">
        <f>IF(L1217=0,"",MAX($C$16:C1216)+1)</f>
        <v/>
      </c>
      <c r="D1217" s="122"/>
      <c r="E1217" s="200"/>
      <c r="F1217" s="201"/>
      <c r="G1217" s="201"/>
      <c r="H1217" s="201"/>
      <c r="I1217" s="123"/>
      <c r="J1217" s="201"/>
      <c r="K1217" s="201"/>
      <c r="L1217" s="201"/>
      <c r="M1217" s="46"/>
      <c r="N1217" s="108"/>
      <c r="O1217" s="201"/>
      <c r="P1217" s="207"/>
      <c r="Q1217" s="201"/>
      <c r="R1217" s="201"/>
      <c r="S1217" s="145"/>
      <c r="U1217" s="159" t="str">
        <f t="shared" si="95"/>
        <v/>
      </c>
      <c r="V1217" s="68"/>
      <c r="W1217" s="70" t="str">
        <f t="shared" si="90"/>
        <v>N</v>
      </c>
      <c r="X1217" s="70">
        <f t="shared" si="91"/>
        <v>0</v>
      </c>
      <c r="Y1217" s="70">
        <f t="shared" si="92"/>
        <v>0</v>
      </c>
      <c r="Z1217" s="70">
        <f>IF(H1217=0,0,IF(COUNTIF(Lists!$B$3:$B$203,H1217)&gt;0,0,1))</f>
        <v>0</v>
      </c>
      <c r="AA1217" s="70">
        <f>IF(L1217=0,0,IF(COUNTIF(Lists!$D$3:$D$25,L1217)&gt;0,0,1))</f>
        <v>0</v>
      </c>
      <c r="AB1217" s="115">
        <f t="shared" si="93"/>
        <v>0</v>
      </c>
      <c r="AC1217" s="115">
        <f t="shared" si="94"/>
        <v>0</v>
      </c>
    </row>
    <row r="1218" spans="2:29" x14ac:dyDescent="0.35">
      <c r="B1218" s="149"/>
      <c r="C1218" s="181" t="str">
        <f>IF(L1218=0,"",MAX($C$16:C1217)+1)</f>
        <v/>
      </c>
      <c r="D1218" s="122"/>
      <c r="E1218" s="200"/>
      <c r="F1218" s="201"/>
      <c r="G1218" s="201"/>
      <c r="H1218" s="201"/>
      <c r="I1218" s="123"/>
      <c r="J1218" s="201"/>
      <c r="K1218" s="201"/>
      <c r="L1218" s="201"/>
      <c r="M1218" s="46"/>
      <c r="N1218" s="108"/>
      <c r="O1218" s="201"/>
      <c r="P1218" s="207"/>
      <c r="Q1218" s="201"/>
      <c r="R1218" s="201"/>
      <c r="S1218" s="145"/>
      <c r="U1218" s="159" t="str">
        <f t="shared" si="95"/>
        <v/>
      </c>
      <c r="V1218" s="68"/>
      <c r="W1218" s="70" t="str">
        <f t="shared" si="90"/>
        <v>N</v>
      </c>
      <c r="X1218" s="70">
        <f t="shared" si="91"/>
        <v>0</v>
      </c>
      <c r="Y1218" s="70">
        <f t="shared" si="92"/>
        <v>0</v>
      </c>
      <c r="Z1218" s="70">
        <f>IF(H1218=0,0,IF(COUNTIF(Lists!$B$3:$B$203,H1218)&gt;0,0,1))</f>
        <v>0</v>
      </c>
      <c r="AA1218" s="70">
        <f>IF(L1218=0,0,IF(COUNTIF(Lists!$D$3:$D$25,L1218)&gt;0,0,1))</f>
        <v>0</v>
      </c>
      <c r="AB1218" s="115">
        <f t="shared" si="93"/>
        <v>0</v>
      </c>
      <c r="AC1218" s="115">
        <f t="shared" si="94"/>
        <v>0</v>
      </c>
    </row>
    <row r="1219" spans="2:29" x14ac:dyDescent="0.35">
      <c r="B1219" s="149"/>
      <c r="C1219" s="181" t="str">
        <f>IF(L1219=0,"",MAX($C$16:C1218)+1)</f>
        <v/>
      </c>
      <c r="D1219" s="122"/>
      <c r="E1219" s="200"/>
      <c r="F1219" s="201"/>
      <c r="G1219" s="201"/>
      <c r="H1219" s="201"/>
      <c r="I1219" s="123"/>
      <c r="J1219" s="201"/>
      <c r="K1219" s="201"/>
      <c r="L1219" s="201"/>
      <c r="M1219" s="46"/>
      <c r="N1219" s="108"/>
      <c r="O1219" s="201"/>
      <c r="P1219" s="207"/>
      <c r="Q1219" s="201"/>
      <c r="R1219" s="201"/>
      <c r="S1219" s="145"/>
      <c r="U1219" s="159" t="str">
        <f t="shared" si="95"/>
        <v/>
      </c>
      <c r="V1219" s="68"/>
      <c r="W1219" s="70" t="str">
        <f t="shared" si="90"/>
        <v>N</v>
      </c>
      <c r="X1219" s="70">
        <f t="shared" si="91"/>
        <v>0</v>
      </c>
      <c r="Y1219" s="70">
        <f t="shared" si="92"/>
        <v>0</v>
      </c>
      <c r="Z1219" s="70">
        <f>IF(H1219=0,0,IF(COUNTIF(Lists!$B$3:$B$203,H1219)&gt;0,0,1))</f>
        <v>0</v>
      </c>
      <c r="AA1219" s="70">
        <f>IF(L1219=0,0,IF(COUNTIF(Lists!$D$3:$D$25,L1219)&gt;0,0,1))</f>
        <v>0</v>
      </c>
      <c r="AB1219" s="115">
        <f t="shared" si="93"/>
        <v>0</v>
      </c>
      <c r="AC1219" s="115">
        <f t="shared" si="94"/>
        <v>0</v>
      </c>
    </row>
    <row r="1220" spans="2:29" x14ac:dyDescent="0.35">
      <c r="B1220" s="149"/>
      <c r="C1220" s="181" t="str">
        <f>IF(L1220=0,"",MAX($C$16:C1219)+1)</f>
        <v/>
      </c>
      <c r="D1220" s="122"/>
      <c r="E1220" s="200"/>
      <c r="F1220" s="201"/>
      <c r="G1220" s="201"/>
      <c r="H1220" s="201"/>
      <c r="I1220" s="123"/>
      <c r="J1220" s="201"/>
      <c r="K1220" s="201"/>
      <c r="L1220" s="201"/>
      <c r="M1220" s="46"/>
      <c r="N1220" s="108"/>
      <c r="O1220" s="201"/>
      <c r="P1220" s="207"/>
      <c r="Q1220" s="201"/>
      <c r="R1220" s="201"/>
      <c r="S1220" s="145"/>
      <c r="U1220" s="159" t="str">
        <f t="shared" si="95"/>
        <v/>
      </c>
      <c r="V1220" s="68"/>
      <c r="W1220" s="70" t="str">
        <f t="shared" ref="W1220:W1283" si="96">IF(C1220="","N","Y")</f>
        <v>N</v>
      </c>
      <c r="X1220" s="70">
        <f t="shared" ref="X1220:X1283" si="97">IF(C1220="",0,IF(OR(D1220=0,E1220=0,J1220,K1220=0,F1220=0,G1220=0,H1220=0,I1220=0,L1220=0,M1220=0,N1220=0,O1220=0,P1220=0,Q1220=0,R1220=0),1,0))</f>
        <v>0</v>
      </c>
      <c r="Y1220" s="70">
        <f t="shared" ref="Y1220:Y1283" si="98">IF(OR(D1220=0,AND(D1220&gt;=StartDate,D1220&lt;=EndDate)),0,1)</f>
        <v>0</v>
      </c>
      <c r="Z1220" s="70">
        <f>IF(H1220=0,0,IF(COUNTIF(Lists!$B$3:$B$203,H1220)&gt;0,0,1))</f>
        <v>0</v>
      </c>
      <c r="AA1220" s="70">
        <f>IF(L1220=0,0,IF(COUNTIF(Lists!$D$3:$D$25,L1220)&gt;0,0,1))</f>
        <v>0</v>
      </c>
      <c r="AB1220" s="115">
        <f t="shared" ref="AB1220:AB1283" si="99">IF(Q1220=0,0,IF(COUNTIF(TransactionType,Q1220)&gt;0,0,1))</f>
        <v>0</v>
      </c>
      <c r="AC1220" s="115">
        <f t="shared" ref="AC1220:AC1283" si="100">IF(R1220=0,0,IF(OR(COUNTIF(NewIntendedUses,R1220)&gt;0,COUNTIF(UsedIntendedUses,R1220)&gt;0),0,1))</f>
        <v>0</v>
      </c>
    </row>
    <row r="1221" spans="2:29" x14ac:dyDescent="0.35">
      <c r="B1221" s="149"/>
      <c r="C1221" s="181" t="str">
        <f>IF(L1221=0,"",MAX($C$16:C1220)+1)</f>
        <v/>
      </c>
      <c r="D1221" s="122"/>
      <c r="E1221" s="200"/>
      <c r="F1221" s="201"/>
      <c r="G1221" s="201"/>
      <c r="H1221" s="201"/>
      <c r="I1221" s="123"/>
      <c r="J1221" s="201"/>
      <c r="K1221" s="201"/>
      <c r="L1221" s="201"/>
      <c r="M1221" s="46"/>
      <c r="N1221" s="108"/>
      <c r="O1221" s="201"/>
      <c r="P1221" s="207"/>
      <c r="Q1221" s="201"/>
      <c r="R1221" s="201"/>
      <c r="S1221" s="145"/>
      <c r="U1221" s="159" t="str">
        <f t="shared" ref="U1221:U1284" si="101">IF(SUM(X1221:AC1221)&gt;0,"ROW INCOMPLETE OR INVALID DATA ENTERED; ENTER/EDIT DATA IN REQUIRED FIELDS","")</f>
        <v/>
      </c>
      <c r="V1221" s="68"/>
      <c r="W1221" s="70" t="str">
        <f t="shared" si="96"/>
        <v>N</v>
      </c>
      <c r="X1221" s="70">
        <f t="shared" si="97"/>
        <v>0</v>
      </c>
      <c r="Y1221" s="70">
        <f t="shared" si="98"/>
        <v>0</v>
      </c>
      <c r="Z1221" s="70">
        <f>IF(H1221=0,0,IF(COUNTIF(Lists!$B$3:$B$203,H1221)&gt;0,0,1))</f>
        <v>0</v>
      </c>
      <c r="AA1221" s="70">
        <f>IF(L1221=0,0,IF(COUNTIF(Lists!$D$3:$D$25,L1221)&gt;0,0,1))</f>
        <v>0</v>
      </c>
      <c r="AB1221" s="115">
        <f t="shared" si="99"/>
        <v>0</v>
      </c>
      <c r="AC1221" s="115">
        <f t="shared" si="100"/>
        <v>0</v>
      </c>
    </row>
    <row r="1222" spans="2:29" x14ac:dyDescent="0.35">
      <c r="B1222" s="149"/>
      <c r="C1222" s="181" t="str">
        <f>IF(L1222=0,"",MAX($C$16:C1221)+1)</f>
        <v/>
      </c>
      <c r="D1222" s="122"/>
      <c r="E1222" s="200"/>
      <c r="F1222" s="201"/>
      <c r="G1222" s="201"/>
      <c r="H1222" s="201"/>
      <c r="I1222" s="123"/>
      <c r="J1222" s="201"/>
      <c r="K1222" s="201"/>
      <c r="L1222" s="201"/>
      <c r="M1222" s="46"/>
      <c r="N1222" s="108"/>
      <c r="O1222" s="201"/>
      <c r="P1222" s="207"/>
      <c r="Q1222" s="201"/>
      <c r="R1222" s="201"/>
      <c r="S1222" s="145"/>
      <c r="U1222" s="159" t="str">
        <f t="shared" si="101"/>
        <v/>
      </c>
      <c r="V1222" s="68"/>
      <c r="W1222" s="70" t="str">
        <f t="shared" si="96"/>
        <v>N</v>
      </c>
      <c r="X1222" s="70">
        <f t="shared" si="97"/>
        <v>0</v>
      </c>
      <c r="Y1222" s="70">
        <f t="shared" si="98"/>
        <v>0</v>
      </c>
      <c r="Z1222" s="70">
        <f>IF(H1222=0,0,IF(COUNTIF(Lists!$B$3:$B$203,H1222)&gt;0,0,1))</f>
        <v>0</v>
      </c>
      <c r="AA1222" s="70">
        <f>IF(L1222=0,0,IF(COUNTIF(Lists!$D$3:$D$25,L1222)&gt;0,0,1))</f>
        <v>0</v>
      </c>
      <c r="AB1222" s="115">
        <f t="shared" si="99"/>
        <v>0</v>
      </c>
      <c r="AC1222" s="115">
        <f t="shared" si="100"/>
        <v>0</v>
      </c>
    </row>
    <row r="1223" spans="2:29" x14ac:dyDescent="0.35">
      <c r="B1223" s="149"/>
      <c r="C1223" s="181" t="str">
        <f>IF(L1223=0,"",MAX($C$16:C1222)+1)</f>
        <v/>
      </c>
      <c r="D1223" s="122"/>
      <c r="E1223" s="200"/>
      <c r="F1223" s="201"/>
      <c r="G1223" s="201"/>
      <c r="H1223" s="201"/>
      <c r="I1223" s="123"/>
      <c r="J1223" s="201"/>
      <c r="K1223" s="201"/>
      <c r="L1223" s="201"/>
      <c r="M1223" s="46"/>
      <c r="N1223" s="108"/>
      <c r="O1223" s="201"/>
      <c r="P1223" s="207"/>
      <c r="Q1223" s="201"/>
      <c r="R1223" s="201"/>
      <c r="S1223" s="145"/>
      <c r="U1223" s="159" t="str">
        <f t="shared" si="101"/>
        <v/>
      </c>
      <c r="V1223" s="68"/>
      <c r="W1223" s="70" t="str">
        <f t="shared" si="96"/>
        <v>N</v>
      </c>
      <c r="X1223" s="70">
        <f t="shared" si="97"/>
        <v>0</v>
      </c>
      <c r="Y1223" s="70">
        <f t="shared" si="98"/>
        <v>0</v>
      </c>
      <c r="Z1223" s="70">
        <f>IF(H1223=0,0,IF(COUNTIF(Lists!$B$3:$B$203,H1223)&gt;0,0,1))</f>
        <v>0</v>
      </c>
      <c r="AA1223" s="70">
        <f>IF(L1223=0,0,IF(COUNTIF(Lists!$D$3:$D$25,L1223)&gt;0,0,1))</f>
        <v>0</v>
      </c>
      <c r="AB1223" s="115">
        <f t="shared" si="99"/>
        <v>0</v>
      </c>
      <c r="AC1223" s="115">
        <f t="shared" si="100"/>
        <v>0</v>
      </c>
    </row>
    <row r="1224" spans="2:29" x14ac:dyDescent="0.35">
      <c r="B1224" s="149"/>
      <c r="C1224" s="181" t="str">
        <f>IF(L1224=0,"",MAX($C$16:C1223)+1)</f>
        <v/>
      </c>
      <c r="D1224" s="122"/>
      <c r="E1224" s="200"/>
      <c r="F1224" s="201"/>
      <c r="G1224" s="201"/>
      <c r="H1224" s="201"/>
      <c r="I1224" s="123"/>
      <c r="J1224" s="201"/>
      <c r="K1224" s="201"/>
      <c r="L1224" s="201"/>
      <c r="M1224" s="46"/>
      <c r="N1224" s="108"/>
      <c r="O1224" s="201"/>
      <c r="P1224" s="207"/>
      <c r="Q1224" s="201"/>
      <c r="R1224" s="201"/>
      <c r="S1224" s="145"/>
      <c r="U1224" s="159" t="str">
        <f t="shared" si="101"/>
        <v/>
      </c>
      <c r="V1224" s="68"/>
      <c r="W1224" s="70" t="str">
        <f t="shared" si="96"/>
        <v>N</v>
      </c>
      <c r="X1224" s="70">
        <f t="shared" si="97"/>
        <v>0</v>
      </c>
      <c r="Y1224" s="70">
        <f t="shared" si="98"/>
        <v>0</v>
      </c>
      <c r="Z1224" s="70">
        <f>IF(H1224=0,0,IF(COUNTIF(Lists!$B$3:$B$203,H1224)&gt;0,0,1))</f>
        <v>0</v>
      </c>
      <c r="AA1224" s="70">
        <f>IF(L1224=0,0,IF(COUNTIF(Lists!$D$3:$D$25,L1224)&gt;0,0,1))</f>
        <v>0</v>
      </c>
      <c r="AB1224" s="115">
        <f t="shared" si="99"/>
        <v>0</v>
      </c>
      <c r="AC1224" s="115">
        <f t="shared" si="100"/>
        <v>0</v>
      </c>
    </row>
    <row r="1225" spans="2:29" x14ac:dyDescent="0.35">
      <c r="B1225" s="149"/>
      <c r="C1225" s="181" t="str">
        <f>IF(L1225=0,"",MAX($C$16:C1224)+1)</f>
        <v/>
      </c>
      <c r="D1225" s="122"/>
      <c r="E1225" s="200"/>
      <c r="F1225" s="201"/>
      <c r="G1225" s="201"/>
      <c r="H1225" s="201"/>
      <c r="I1225" s="123"/>
      <c r="J1225" s="201"/>
      <c r="K1225" s="201"/>
      <c r="L1225" s="201"/>
      <c r="M1225" s="46"/>
      <c r="N1225" s="108"/>
      <c r="O1225" s="201"/>
      <c r="P1225" s="207"/>
      <c r="Q1225" s="201"/>
      <c r="R1225" s="201"/>
      <c r="S1225" s="145"/>
      <c r="U1225" s="159" t="str">
        <f t="shared" si="101"/>
        <v/>
      </c>
      <c r="V1225" s="68"/>
      <c r="W1225" s="70" t="str">
        <f t="shared" si="96"/>
        <v>N</v>
      </c>
      <c r="X1225" s="70">
        <f t="shared" si="97"/>
        <v>0</v>
      </c>
      <c r="Y1225" s="70">
        <f t="shared" si="98"/>
        <v>0</v>
      </c>
      <c r="Z1225" s="70">
        <f>IF(H1225=0,0,IF(COUNTIF(Lists!$B$3:$B$203,H1225)&gt;0,0,1))</f>
        <v>0</v>
      </c>
      <c r="AA1225" s="70">
        <f>IF(L1225=0,0,IF(COUNTIF(Lists!$D$3:$D$25,L1225)&gt;0,0,1))</f>
        <v>0</v>
      </c>
      <c r="AB1225" s="115">
        <f t="shared" si="99"/>
        <v>0</v>
      </c>
      <c r="AC1225" s="115">
        <f t="shared" si="100"/>
        <v>0</v>
      </c>
    </row>
    <row r="1226" spans="2:29" x14ac:dyDescent="0.35">
      <c r="B1226" s="149"/>
      <c r="C1226" s="181" t="str">
        <f>IF(L1226=0,"",MAX($C$16:C1225)+1)</f>
        <v/>
      </c>
      <c r="D1226" s="122"/>
      <c r="E1226" s="200"/>
      <c r="F1226" s="201"/>
      <c r="G1226" s="201"/>
      <c r="H1226" s="201"/>
      <c r="I1226" s="123"/>
      <c r="J1226" s="201"/>
      <c r="K1226" s="201"/>
      <c r="L1226" s="201"/>
      <c r="M1226" s="46"/>
      <c r="N1226" s="108"/>
      <c r="O1226" s="201"/>
      <c r="P1226" s="207"/>
      <c r="Q1226" s="201"/>
      <c r="R1226" s="201"/>
      <c r="S1226" s="145"/>
      <c r="U1226" s="159" t="str">
        <f t="shared" si="101"/>
        <v/>
      </c>
      <c r="V1226" s="68"/>
      <c r="W1226" s="70" t="str">
        <f t="shared" si="96"/>
        <v>N</v>
      </c>
      <c r="X1226" s="70">
        <f t="shared" si="97"/>
        <v>0</v>
      </c>
      <c r="Y1226" s="70">
        <f t="shared" si="98"/>
        <v>0</v>
      </c>
      <c r="Z1226" s="70">
        <f>IF(H1226=0,0,IF(COUNTIF(Lists!$B$3:$B$203,H1226)&gt;0,0,1))</f>
        <v>0</v>
      </c>
      <c r="AA1226" s="70">
        <f>IF(L1226=0,0,IF(COUNTIF(Lists!$D$3:$D$25,L1226)&gt;0,0,1))</f>
        <v>0</v>
      </c>
      <c r="AB1226" s="115">
        <f t="shared" si="99"/>
        <v>0</v>
      </c>
      <c r="AC1226" s="115">
        <f t="shared" si="100"/>
        <v>0</v>
      </c>
    </row>
    <row r="1227" spans="2:29" x14ac:dyDescent="0.35">
      <c r="B1227" s="149"/>
      <c r="C1227" s="181" t="str">
        <f>IF(L1227=0,"",MAX($C$16:C1226)+1)</f>
        <v/>
      </c>
      <c r="D1227" s="122"/>
      <c r="E1227" s="200"/>
      <c r="F1227" s="201"/>
      <c r="G1227" s="201"/>
      <c r="H1227" s="201"/>
      <c r="I1227" s="123"/>
      <c r="J1227" s="201"/>
      <c r="K1227" s="201"/>
      <c r="L1227" s="201"/>
      <c r="M1227" s="46"/>
      <c r="N1227" s="108"/>
      <c r="O1227" s="201"/>
      <c r="P1227" s="207"/>
      <c r="Q1227" s="201"/>
      <c r="R1227" s="201"/>
      <c r="S1227" s="145"/>
      <c r="U1227" s="159" t="str">
        <f t="shared" si="101"/>
        <v/>
      </c>
      <c r="V1227" s="68"/>
      <c r="W1227" s="70" t="str">
        <f t="shared" si="96"/>
        <v>N</v>
      </c>
      <c r="X1227" s="70">
        <f t="shared" si="97"/>
        <v>0</v>
      </c>
      <c r="Y1227" s="70">
        <f t="shared" si="98"/>
        <v>0</v>
      </c>
      <c r="Z1227" s="70">
        <f>IF(H1227=0,0,IF(COUNTIF(Lists!$B$3:$B$203,H1227)&gt;0,0,1))</f>
        <v>0</v>
      </c>
      <c r="AA1227" s="70">
        <f>IF(L1227=0,0,IF(COUNTIF(Lists!$D$3:$D$25,L1227)&gt;0,0,1))</f>
        <v>0</v>
      </c>
      <c r="AB1227" s="115">
        <f t="shared" si="99"/>
        <v>0</v>
      </c>
      <c r="AC1227" s="115">
        <f t="shared" si="100"/>
        <v>0</v>
      </c>
    </row>
    <row r="1228" spans="2:29" x14ac:dyDescent="0.35">
      <c r="B1228" s="149"/>
      <c r="C1228" s="181" t="str">
        <f>IF(L1228=0,"",MAX($C$16:C1227)+1)</f>
        <v/>
      </c>
      <c r="D1228" s="122"/>
      <c r="E1228" s="200"/>
      <c r="F1228" s="201"/>
      <c r="G1228" s="201"/>
      <c r="H1228" s="201"/>
      <c r="I1228" s="123"/>
      <c r="J1228" s="201"/>
      <c r="K1228" s="201"/>
      <c r="L1228" s="201"/>
      <c r="M1228" s="46"/>
      <c r="N1228" s="108"/>
      <c r="O1228" s="201"/>
      <c r="P1228" s="207"/>
      <c r="Q1228" s="201"/>
      <c r="R1228" s="201"/>
      <c r="S1228" s="145"/>
      <c r="U1228" s="159" t="str">
        <f t="shared" si="101"/>
        <v/>
      </c>
      <c r="V1228" s="68"/>
      <c r="W1228" s="70" t="str">
        <f t="shared" si="96"/>
        <v>N</v>
      </c>
      <c r="X1228" s="70">
        <f t="shared" si="97"/>
        <v>0</v>
      </c>
      <c r="Y1228" s="70">
        <f t="shared" si="98"/>
        <v>0</v>
      </c>
      <c r="Z1228" s="70">
        <f>IF(H1228=0,0,IF(COUNTIF(Lists!$B$3:$B$203,H1228)&gt;0,0,1))</f>
        <v>0</v>
      </c>
      <c r="AA1228" s="70">
        <f>IF(L1228=0,0,IF(COUNTIF(Lists!$D$3:$D$25,L1228)&gt;0,0,1))</f>
        <v>0</v>
      </c>
      <c r="AB1228" s="115">
        <f t="shared" si="99"/>
        <v>0</v>
      </c>
      <c r="AC1228" s="115">
        <f t="shared" si="100"/>
        <v>0</v>
      </c>
    </row>
    <row r="1229" spans="2:29" x14ac:dyDescent="0.35">
      <c r="B1229" s="149"/>
      <c r="C1229" s="181" t="str">
        <f>IF(L1229=0,"",MAX($C$16:C1228)+1)</f>
        <v/>
      </c>
      <c r="D1229" s="122"/>
      <c r="E1229" s="200"/>
      <c r="F1229" s="201"/>
      <c r="G1229" s="201"/>
      <c r="H1229" s="201"/>
      <c r="I1229" s="123"/>
      <c r="J1229" s="201"/>
      <c r="K1229" s="201"/>
      <c r="L1229" s="201"/>
      <c r="M1229" s="46"/>
      <c r="N1229" s="108"/>
      <c r="O1229" s="201"/>
      <c r="P1229" s="207"/>
      <c r="Q1229" s="201"/>
      <c r="R1229" s="201"/>
      <c r="S1229" s="145"/>
      <c r="U1229" s="159" t="str">
        <f t="shared" si="101"/>
        <v/>
      </c>
      <c r="V1229" s="68"/>
      <c r="W1229" s="70" t="str">
        <f t="shared" si="96"/>
        <v>N</v>
      </c>
      <c r="X1229" s="70">
        <f t="shared" si="97"/>
        <v>0</v>
      </c>
      <c r="Y1229" s="70">
        <f t="shared" si="98"/>
        <v>0</v>
      </c>
      <c r="Z1229" s="70">
        <f>IF(H1229=0,0,IF(COUNTIF(Lists!$B$3:$B$203,H1229)&gt;0,0,1))</f>
        <v>0</v>
      </c>
      <c r="AA1229" s="70">
        <f>IF(L1229=0,0,IF(COUNTIF(Lists!$D$3:$D$25,L1229)&gt;0,0,1))</f>
        <v>0</v>
      </c>
      <c r="AB1229" s="115">
        <f t="shared" si="99"/>
        <v>0</v>
      </c>
      <c r="AC1229" s="115">
        <f t="shared" si="100"/>
        <v>0</v>
      </c>
    </row>
    <row r="1230" spans="2:29" x14ac:dyDescent="0.35">
      <c r="B1230" s="149"/>
      <c r="C1230" s="181" t="str">
        <f>IF(L1230=0,"",MAX($C$16:C1229)+1)</f>
        <v/>
      </c>
      <c r="D1230" s="122"/>
      <c r="E1230" s="200"/>
      <c r="F1230" s="201"/>
      <c r="G1230" s="201"/>
      <c r="H1230" s="201"/>
      <c r="I1230" s="123"/>
      <c r="J1230" s="201"/>
      <c r="K1230" s="201"/>
      <c r="L1230" s="201"/>
      <c r="M1230" s="46"/>
      <c r="N1230" s="108"/>
      <c r="O1230" s="201"/>
      <c r="P1230" s="207"/>
      <c r="Q1230" s="201"/>
      <c r="R1230" s="201"/>
      <c r="S1230" s="145"/>
      <c r="U1230" s="159" t="str">
        <f t="shared" si="101"/>
        <v/>
      </c>
      <c r="V1230" s="68"/>
      <c r="W1230" s="70" t="str">
        <f t="shared" si="96"/>
        <v>N</v>
      </c>
      <c r="X1230" s="70">
        <f t="shared" si="97"/>
        <v>0</v>
      </c>
      <c r="Y1230" s="70">
        <f t="shared" si="98"/>
        <v>0</v>
      </c>
      <c r="Z1230" s="70">
        <f>IF(H1230=0,0,IF(COUNTIF(Lists!$B$3:$B$203,H1230)&gt;0,0,1))</f>
        <v>0</v>
      </c>
      <c r="AA1230" s="70">
        <f>IF(L1230=0,0,IF(COUNTIF(Lists!$D$3:$D$25,L1230)&gt;0,0,1))</f>
        <v>0</v>
      </c>
      <c r="AB1230" s="115">
        <f t="shared" si="99"/>
        <v>0</v>
      </c>
      <c r="AC1230" s="115">
        <f t="shared" si="100"/>
        <v>0</v>
      </c>
    </row>
    <row r="1231" spans="2:29" x14ac:dyDescent="0.35">
      <c r="B1231" s="149"/>
      <c r="C1231" s="181" t="str">
        <f>IF(L1231=0,"",MAX($C$16:C1230)+1)</f>
        <v/>
      </c>
      <c r="D1231" s="122"/>
      <c r="E1231" s="200"/>
      <c r="F1231" s="201"/>
      <c r="G1231" s="201"/>
      <c r="H1231" s="201"/>
      <c r="I1231" s="123"/>
      <c r="J1231" s="201"/>
      <c r="K1231" s="201"/>
      <c r="L1231" s="201"/>
      <c r="M1231" s="46"/>
      <c r="N1231" s="108"/>
      <c r="O1231" s="201"/>
      <c r="P1231" s="207"/>
      <c r="Q1231" s="201"/>
      <c r="R1231" s="201"/>
      <c r="S1231" s="145"/>
      <c r="U1231" s="159" t="str">
        <f t="shared" si="101"/>
        <v/>
      </c>
      <c r="V1231" s="68"/>
      <c r="W1231" s="70" t="str">
        <f t="shared" si="96"/>
        <v>N</v>
      </c>
      <c r="X1231" s="70">
        <f t="shared" si="97"/>
        <v>0</v>
      </c>
      <c r="Y1231" s="70">
        <f t="shared" si="98"/>
        <v>0</v>
      </c>
      <c r="Z1231" s="70">
        <f>IF(H1231=0,0,IF(COUNTIF(Lists!$B$3:$B$203,H1231)&gt;0,0,1))</f>
        <v>0</v>
      </c>
      <c r="AA1231" s="70">
        <f>IF(L1231=0,0,IF(COUNTIF(Lists!$D$3:$D$25,L1231)&gt;0,0,1))</f>
        <v>0</v>
      </c>
      <c r="AB1231" s="115">
        <f t="shared" si="99"/>
        <v>0</v>
      </c>
      <c r="AC1231" s="115">
        <f t="shared" si="100"/>
        <v>0</v>
      </c>
    </row>
    <row r="1232" spans="2:29" x14ac:dyDescent="0.35">
      <c r="B1232" s="149"/>
      <c r="C1232" s="181" t="str">
        <f>IF(L1232=0,"",MAX($C$16:C1231)+1)</f>
        <v/>
      </c>
      <c r="D1232" s="122"/>
      <c r="E1232" s="200"/>
      <c r="F1232" s="201"/>
      <c r="G1232" s="201"/>
      <c r="H1232" s="201"/>
      <c r="I1232" s="123"/>
      <c r="J1232" s="201"/>
      <c r="K1232" s="201"/>
      <c r="L1232" s="201"/>
      <c r="M1232" s="46"/>
      <c r="N1232" s="108"/>
      <c r="O1232" s="201"/>
      <c r="P1232" s="207"/>
      <c r="Q1232" s="201"/>
      <c r="R1232" s="201"/>
      <c r="S1232" s="145"/>
      <c r="U1232" s="159" t="str">
        <f t="shared" si="101"/>
        <v/>
      </c>
      <c r="V1232" s="68"/>
      <c r="W1232" s="70" t="str">
        <f t="shared" si="96"/>
        <v>N</v>
      </c>
      <c r="X1232" s="70">
        <f t="shared" si="97"/>
        <v>0</v>
      </c>
      <c r="Y1232" s="70">
        <f t="shared" si="98"/>
        <v>0</v>
      </c>
      <c r="Z1232" s="70">
        <f>IF(H1232=0,0,IF(COUNTIF(Lists!$B$3:$B$203,H1232)&gt;0,0,1))</f>
        <v>0</v>
      </c>
      <c r="AA1232" s="70">
        <f>IF(L1232=0,0,IF(COUNTIF(Lists!$D$3:$D$25,L1232)&gt;0,0,1))</f>
        <v>0</v>
      </c>
      <c r="AB1232" s="115">
        <f t="shared" si="99"/>
        <v>0</v>
      </c>
      <c r="AC1232" s="115">
        <f t="shared" si="100"/>
        <v>0</v>
      </c>
    </row>
    <row r="1233" spans="2:29" x14ac:dyDescent="0.35">
      <c r="B1233" s="149"/>
      <c r="C1233" s="181" t="str">
        <f>IF(L1233=0,"",MAX($C$16:C1232)+1)</f>
        <v/>
      </c>
      <c r="D1233" s="122"/>
      <c r="E1233" s="200"/>
      <c r="F1233" s="201"/>
      <c r="G1233" s="201"/>
      <c r="H1233" s="201"/>
      <c r="I1233" s="123"/>
      <c r="J1233" s="201"/>
      <c r="K1233" s="201"/>
      <c r="L1233" s="201"/>
      <c r="M1233" s="46"/>
      <c r="N1233" s="108"/>
      <c r="O1233" s="201"/>
      <c r="P1233" s="207"/>
      <c r="Q1233" s="201"/>
      <c r="R1233" s="201"/>
      <c r="S1233" s="145"/>
      <c r="U1233" s="159" t="str">
        <f t="shared" si="101"/>
        <v/>
      </c>
      <c r="V1233" s="68"/>
      <c r="W1233" s="70" t="str">
        <f t="shared" si="96"/>
        <v>N</v>
      </c>
      <c r="X1233" s="70">
        <f t="shared" si="97"/>
        <v>0</v>
      </c>
      <c r="Y1233" s="70">
        <f t="shared" si="98"/>
        <v>0</v>
      </c>
      <c r="Z1233" s="70">
        <f>IF(H1233=0,0,IF(COUNTIF(Lists!$B$3:$B$203,H1233)&gt;0,0,1))</f>
        <v>0</v>
      </c>
      <c r="AA1233" s="70">
        <f>IF(L1233=0,0,IF(COUNTIF(Lists!$D$3:$D$25,L1233)&gt;0,0,1))</f>
        <v>0</v>
      </c>
      <c r="AB1233" s="115">
        <f t="shared" si="99"/>
        <v>0</v>
      </c>
      <c r="AC1233" s="115">
        <f t="shared" si="100"/>
        <v>0</v>
      </c>
    </row>
    <row r="1234" spans="2:29" x14ac:dyDescent="0.35">
      <c r="B1234" s="149"/>
      <c r="C1234" s="181" t="str">
        <f>IF(L1234=0,"",MAX($C$16:C1233)+1)</f>
        <v/>
      </c>
      <c r="D1234" s="122"/>
      <c r="E1234" s="200"/>
      <c r="F1234" s="201"/>
      <c r="G1234" s="201"/>
      <c r="H1234" s="201"/>
      <c r="I1234" s="123"/>
      <c r="J1234" s="201"/>
      <c r="K1234" s="201"/>
      <c r="L1234" s="201"/>
      <c r="M1234" s="46"/>
      <c r="N1234" s="108"/>
      <c r="O1234" s="201"/>
      <c r="P1234" s="207"/>
      <c r="Q1234" s="201"/>
      <c r="R1234" s="201"/>
      <c r="S1234" s="145"/>
      <c r="U1234" s="159" t="str">
        <f t="shared" si="101"/>
        <v/>
      </c>
      <c r="V1234" s="68"/>
      <c r="W1234" s="70" t="str">
        <f t="shared" si="96"/>
        <v>N</v>
      </c>
      <c r="X1234" s="70">
        <f t="shared" si="97"/>
        <v>0</v>
      </c>
      <c r="Y1234" s="70">
        <f t="shared" si="98"/>
        <v>0</v>
      </c>
      <c r="Z1234" s="70">
        <f>IF(H1234=0,0,IF(COUNTIF(Lists!$B$3:$B$203,H1234)&gt;0,0,1))</f>
        <v>0</v>
      </c>
      <c r="AA1234" s="70">
        <f>IF(L1234=0,0,IF(COUNTIF(Lists!$D$3:$D$25,L1234)&gt;0,0,1))</f>
        <v>0</v>
      </c>
      <c r="AB1234" s="115">
        <f t="shared" si="99"/>
        <v>0</v>
      </c>
      <c r="AC1234" s="115">
        <f t="shared" si="100"/>
        <v>0</v>
      </c>
    </row>
    <row r="1235" spans="2:29" x14ac:dyDescent="0.35">
      <c r="B1235" s="149"/>
      <c r="C1235" s="181" t="str">
        <f>IF(L1235=0,"",MAX($C$16:C1234)+1)</f>
        <v/>
      </c>
      <c r="D1235" s="122"/>
      <c r="E1235" s="200"/>
      <c r="F1235" s="201"/>
      <c r="G1235" s="201"/>
      <c r="H1235" s="201"/>
      <c r="I1235" s="123"/>
      <c r="J1235" s="201"/>
      <c r="K1235" s="201"/>
      <c r="L1235" s="201"/>
      <c r="M1235" s="46"/>
      <c r="N1235" s="108"/>
      <c r="O1235" s="201"/>
      <c r="P1235" s="207"/>
      <c r="Q1235" s="201"/>
      <c r="R1235" s="201"/>
      <c r="S1235" s="145"/>
      <c r="U1235" s="159" t="str">
        <f t="shared" si="101"/>
        <v/>
      </c>
      <c r="V1235" s="68"/>
      <c r="W1235" s="70" t="str">
        <f t="shared" si="96"/>
        <v>N</v>
      </c>
      <c r="X1235" s="70">
        <f t="shared" si="97"/>
        <v>0</v>
      </c>
      <c r="Y1235" s="70">
        <f t="shared" si="98"/>
        <v>0</v>
      </c>
      <c r="Z1235" s="70">
        <f>IF(H1235=0,0,IF(COUNTIF(Lists!$B$3:$B$203,H1235)&gt;0,0,1))</f>
        <v>0</v>
      </c>
      <c r="AA1235" s="70">
        <f>IF(L1235=0,0,IF(COUNTIF(Lists!$D$3:$D$25,L1235)&gt;0,0,1))</f>
        <v>0</v>
      </c>
      <c r="AB1235" s="115">
        <f t="shared" si="99"/>
        <v>0</v>
      </c>
      <c r="AC1235" s="115">
        <f t="shared" si="100"/>
        <v>0</v>
      </c>
    </row>
    <row r="1236" spans="2:29" x14ac:dyDescent="0.35">
      <c r="B1236" s="149"/>
      <c r="C1236" s="181" t="str">
        <f>IF(L1236=0,"",MAX($C$16:C1235)+1)</f>
        <v/>
      </c>
      <c r="D1236" s="122"/>
      <c r="E1236" s="200"/>
      <c r="F1236" s="201"/>
      <c r="G1236" s="201"/>
      <c r="H1236" s="201"/>
      <c r="I1236" s="123"/>
      <c r="J1236" s="201"/>
      <c r="K1236" s="201"/>
      <c r="L1236" s="201"/>
      <c r="M1236" s="46"/>
      <c r="N1236" s="108"/>
      <c r="O1236" s="201"/>
      <c r="P1236" s="207"/>
      <c r="Q1236" s="201"/>
      <c r="R1236" s="201"/>
      <c r="S1236" s="145"/>
      <c r="U1236" s="159" t="str">
        <f t="shared" si="101"/>
        <v/>
      </c>
      <c r="V1236" s="68"/>
      <c r="W1236" s="70" t="str">
        <f t="shared" si="96"/>
        <v>N</v>
      </c>
      <c r="X1236" s="70">
        <f t="shared" si="97"/>
        <v>0</v>
      </c>
      <c r="Y1236" s="70">
        <f t="shared" si="98"/>
        <v>0</v>
      </c>
      <c r="Z1236" s="70">
        <f>IF(H1236=0,0,IF(COUNTIF(Lists!$B$3:$B$203,H1236)&gt;0,0,1))</f>
        <v>0</v>
      </c>
      <c r="AA1236" s="70">
        <f>IF(L1236=0,0,IF(COUNTIF(Lists!$D$3:$D$25,L1236)&gt;0,0,1))</f>
        <v>0</v>
      </c>
      <c r="AB1236" s="115">
        <f t="shared" si="99"/>
        <v>0</v>
      </c>
      <c r="AC1236" s="115">
        <f t="shared" si="100"/>
        <v>0</v>
      </c>
    </row>
    <row r="1237" spans="2:29" x14ac:dyDescent="0.35">
      <c r="B1237" s="149"/>
      <c r="C1237" s="181" t="str">
        <f>IF(L1237=0,"",MAX($C$16:C1236)+1)</f>
        <v/>
      </c>
      <c r="D1237" s="122"/>
      <c r="E1237" s="200"/>
      <c r="F1237" s="201"/>
      <c r="G1237" s="201"/>
      <c r="H1237" s="201"/>
      <c r="I1237" s="123"/>
      <c r="J1237" s="201"/>
      <c r="K1237" s="201"/>
      <c r="L1237" s="201"/>
      <c r="M1237" s="46"/>
      <c r="N1237" s="108"/>
      <c r="O1237" s="201"/>
      <c r="P1237" s="207"/>
      <c r="Q1237" s="201"/>
      <c r="R1237" s="201"/>
      <c r="S1237" s="145"/>
      <c r="U1237" s="159" t="str">
        <f t="shared" si="101"/>
        <v/>
      </c>
      <c r="V1237" s="68"/>
      <c r="W1237" s="70" t="str">
        <f t="shared" si="96"/>
        <v>N</v>
      </c>
      <c r="X1237" s="70">
        <f t="shared" si="97"/>
        <v>0</v>
      </c>
      <c r="Y1237" s="70">
        <f t="shared" si="98"/>
        <v>0</v>
      </c>
      <c r="Z1237" s="70">
        <f>IF(H1237=0,0,IF(COUNTIF(Lists!$B$3:$B$203,H1237)&gt;0,0,1))</f>
        <v>0</v>
      </c>
      <c r="AA1237" s="70">
        <f>IF(L1237=0,0,IF(COUNTIF(Lists!$D$3:$D$25,L1237)&gt;0,0,1))</f>
        <v>0</v>
      </c>
      <c r="AB1237" s="115">
        <f t="shared" si="99"/>
        <v>0</v>
      </c>
      <c r="AC1237" s="115">
        <f t="shared" si="100"/>
        <v>0</v>
      </c>
    </row>
    <row r="1238" spans="2:29" x14ac:dyDescent="0.35">
      <c r="B1238" s="149"/>
      <c r="C1238" s="181" t="str">
        <f>IF(L1238=0,"",MAX($C$16:C1237)+1)</f>
        <v/>
      </c>
      <c r="D1238" s="122"/>
      <c r="E1238" s="200"/>
      <c r="F1238" s="201"/>
      <c r="G1238" s="201"/>
      <c r="H1238" s="201"/>
      <c r="I1238" s="123"/>
      <c r="J1238" s="201"/>
      <c r="K1238" s="201"/>
      <c r="L1238" s="201"/>
      <c r="M1238" s="46"/>
      <c r="N1238" s="108"/>
      <c r="O1238" s="201"/>
      <c r="P1238" s="207"/>
      <c r="Q1238" s="201"/>
      <c r="R1238" s="201"/>
      <c r="S1238" s="145"/>
      <c r="U1238" s="159" t="str">
        <f t="shared" si="101"/>
        <v/>
      </c>
      <c r="V1238" s="68"/>
      <c r="W1238" s="70" t="str">
        <f t="shared" si="96"/>
        <v>N</v>
      </c>
      <c r="X1238" s="70">
        <f t="shared" si="97"/>
        <v>0</v>
      </c>
      <c r="Y1238" s="70">
        <f t="shared" si="98"/>
        <v>0</v>
      </c>
      <c r="Z1238" s="70">
        <f>IF(H1238=0,0,IF(COUNTIF(Lists!$B$3:$B$203,H1238)&gt;0,0,1))</f>
        <v>0</v>
      </c>
      <c r="AA1238" s="70">
        <f>IF(L1238=0,0,IF(COUNTIF(Lists!$D$3:$D$25,L1238)&gt;0,0,1))</f>
        <v>0</v>
      </c>
      <c r="AB1238" s="115">
        <f t="shared" si="99"/>
        <v>0</v>
      </c>
      <c r="AC1238" s="115">
        <f t="shared" si="100"/>
        <v>0</v>
      </c>
    </row>
    <row r="1239" spans="2:29" x14ac:dyDescent="0.35">
      <c r="B1239" s="149"/>
      <c r="C1239" s="181" t="str">
        <f>IF(L1239=0,"",MAX($C$16:C1238)+1)</f>
        <v/>
      </c>
      <c r="D1239" s="122"/>
      <c r="E1239" s="200"/>
      <c r="F1239" s="201"/>
      <c r="G1239" s="201"/>
      <c r="H1239" s="201"/>
      <c r="I1239" s="123"/>
      <c r="J1239" s="201"/>
      <c r="K1239" s="201"/>
      <c r="L1239" s="201"/>
      <c r="M1239" s="46"/>
      <c r="N1239" s="108"/>
      <c r="O1239" s="201"/>
      <c r="P1239" s="207"/>
      <c r="Q1239" s="201"/>
      <c r="R1239" s="201"/>
      <c r="S1239" s="145"/>
      <c r="U1239" s="159" t="str">
        <f t="shared" si="101"/>
        <v/>
      </c>
      <c r="V1239" s="68"/>
      <c r="W1239" s="70" t="str">
        <f t="shared" si="96"/>
        <v>N</v>
      </c>
      <c r="X1239" s="70">
        <f t="shared" si="97"/>
        <v>0</v>
      </c>
      <c r="Y1239" s="70">
        <f t="shared" si="98"/>
        <v>0</v>
      </c>
      <c r="Z1239" s="70">
        <f>IF(H1239=0,0,IF(COUNTIF(Lists!$B$3:$B$203,H1239)&gt;0,0,1))</f>
        <v>0</v>
      </c>
      <c r="AA1239" s="70">
        <f>IF(L1239=0,0,IF(COUNTIF(Lists!$D$3:$D$25,L1239)&gt;0,0,1))</f>
        <v>0</v>
      </c>
      <c r="AB1239" s="115">
        <f t="shared" si="99"/>
        <v>0</v>
      </c>
      <c r="AC1239" s="115">
        <f t="shared" si="100"/>
        <v>0</v>
      </c>
    </row>
    <row r="1240" spans="2:29" x14ac:dyDescent="0.35">
      <c r="B1240" s="149"/>
      <c r="C1240" s="181" t="str">
        <f>IF(L1240=0,"",MAX($C$16:C1239)+1)</f>
        <v/>
      </c>
      <c r="D1240" s="122"/>
      <c r="E1240" s="200"/>
      <c r="F1240" s="201"/>
      <c r="G1240" s="201"/>
      <c r="H1240" s="201"/>
      <c r="I1240" s="123"/>
      <c r="J1240" s="201"/>
      <c r="K1240" s="201"/>
      <c r="L1240" s="201"/>
      <c r="M1240" s="46"/>
      <c r="N1240" s="108"/>
      <c r="O1240" s="201"/>
      <c r="P1240" s="207"/>
      <c r="Q1240" s="201"/>
      <c r="R1240" s="201"/>
      <c r="S1240" s="145"/>
      <c r="U1240" s="159" t="str">
        <f t="shared" si="101"/>
        <v/>
      </c>
      <c r="V1240" s="68"/>
      <c r="W1240" s="70" t="str">
        <f t="shared" si="96"/>
        <v>N</v>
      </c>
      <c r="X1240" s="70">
        <f t="shared" si="97"/>
        <v>0</v>
      </c>
      <c r="Y1240" s="70">
        <f t="shared" si="98"/>
        <v>0</v>
      </c>
      <c r="Z1240" s="70">
        <f>IF(H1240=0,0,IF(COUNTIF(Lists!$B$3:$B$203,H1240)&gt;0,0,1))</f>
        <v>0</v>
      </c>
      <c r="AA1240" s="70">
        <f>IF(L1240=0,0,IF(COUNTIF(Lists!$D$3:$D$25,L1240)&gt;0,0,1))</f>
        <v>0</v>
      </c>
      <c r="AB1240" s="115">
        <f t="shared" si="99"/>
        <v>0</v>
      </c>
      <c r="AC1240" s="115">
        <f t="shared" si="100"/>
        <v>0</v>
      </c>
    </row>
    <row r="1241" spans="2:29" x14ac:dyDescent="0.35">
      <c r="B1241" s="149"/>
      <c r="C1241" s="181" t="str">
        <f>IF(L1241=0,"",MAX($C$16:C1240)+1)</f>
        <v/>
      </c>
      <c r="D1241" s="122"/>
      <c r="E1241" s="200"/>
      <c r="F1241" s="201"/>
      <c r="G1241" s="201"/>
      <c r="H1241" s="201"/>
      <c r="I1241" s="123"/>
      <c r="J1241" s="201"/>
      <c r="K1241" s="201"/>
      <c r="L1241" s="201"/>
      <c r="M1241" s="46"/>
      <c r="N1241" s="108"/>
      <c r="O1241" s="201"/>
      <c r="P1241" s="207"/>
      <c r="Q1241" s="201"/>
      <c r="R1241" s="201"/>
      <c r="S1241" s="145"/>
      <c r="U1241" s="159" t="str">
        <f t="shared" si="101"/>
        <v/>
      </c>
      <c r="V1241" s="68"/>
      <c r="W1241" s="70" t="str">
        <f t="shared" si="96"/>
        <v>N</v>
      </c>
      <c r="X1241" s="70">
        <f t="shared" si="97"/>
        <v>0</v>
      </c>
      <c r="Y1241" s="70">
        <f t="shared" si="98"/>
        <v>0</v>
      </c>
      <c r="Z1241" s="70">
        <f>IF(H1241=0,0,IF(COUNTIF(Lists!$B$3:$B$203,H1241)&gt;0,0,1))</f>
        <v>0</v>
      </c>
      <c r="AA1241" s="70">
        <f>IF(L1241=0,0,IF(COUNTIF(Lists!$D$3:$D$25,L1241)&gt;0,0,1))</f>
        <v>0</v>
      </c>
      <c r="AB1241" s="115">
        <f t="shared" si="99"/>
        <v>0</v>
      </c>
      <c r="AC1241" s="115">
        <f t="shared" si="100"/>
        <v>0</v>
      </c>
    </row>
    <row r="1242" spans="2:29" x14ac:dyDescent="0.35">
      <c r="B1242" s="149"/>
      <c r="C1242" s="181" t="str">
        <f>IF(L1242=0,"",MAX($C$16:C1241)+1)</f>
        <v/>
      </c>
      <c r="D1242" s="122"/>
      <c r="E1242" s="200"/>
      <c r="F1242" s="201"/>
      <c r="G1242" s="201"/>
      <c r="H1242" s="201"/>
      <c r="I1242" s="123"/>
      <c r="J1242" s="201"/>
      <c r="K1242" s="201"/>
      <c r="L1242" s="201"/>
      <c r="M1242" s="46"/>
      <c r="N1242" s="108"/>
      <c r="O1242" s="201"/>
      <c r="P1242" s="207"/>
      <c r="Q1242" s="201"/>
      <c r="R1242" s="201"/>
      <c r="S1242" s="145"/>
      <c r="U1242" s="159" t="str">
        <f t="shared" si="101"/>
        <v/>
      </c>
      <c r="V1242" s="68"/>
      <c r="W1242" s="70" t="str">
        <f t="shared" si="96"/>
        <v>N</v>
      </c>
      <c r="X1242" s="70">
        <f t="shared" si="97"/>
        <v>0</v>
      </c>
      <c r="Y1242" s="70">
        <f t="shared" si="98"/>
        <v>0</v>
      </c>
      <c r="Z1242" s="70">
        <f>IF(H1242=0,0,IF(COUNTIF(Lists!$B$3:$B$203,H1242)&gt;0,0,1))</f>
        <v>0</v>
      </c>
      <c r="AA1242" s="70">
        <f>IF(L1242=0,0,IF(COUNTIF(Lists!$D$3:$D$25,L1242)&gt;0,0,1))</f>
        <v>0</v>
      </c>
      <c r="AB1242" s="115">
        <f t="shared" si="99"/>
        <v>0</v>
      </c>
      <c r="AC1242" s="115">
        <f t="shared" si="100"/>
        <v>0</v>
      </c>
    </row>
    <row r="1243" spans="2:29" x14ac:dyDescent="0.35">
      <c r="B1243" s="149"/>
      <c r="C1243" s="181" t="str">
        <f>IF(L1243=0,"",MAX($C$16:C1242)+1)</f>
        <v/>
      </c>
      <c r="D1243" s="122"/>
      <c r="E1243" s="200"/>
      <c r="F1243" s="201"/>
      <c r="G1243" s="201"/>
      <c r="H1243" s="201"/>
      <c r="I1243" s="123"/>
      <c r="J1243" s="201"/>
      <c r="K1243" s="201"/>
      <c r="L1243" s="201"/>
      <c r="M1243" s="46"/>
      <c r="N1243" s="108"/>
      <c r="O1243" s="201"/>
      <c r="P1243" s="207"/>
      <c r="Q1243" s="201"/>
      <c r="R1243" s="201"/>
      <c r="S1243" s="145"/>
      <c r="U1243" s="159" t="str">
        <f t="shared" si="101"/>
        <v/>
      </c>
      <c r="V1243" s="68"/>
      <c r="W1243" s="70" t="str">
        <f t="shared" si="96"/>
        <v>N</v>
      </c>
      <c r="X1243" s="70">
        <f t="shared" si="97"/>
        <v>0</v>
      </c>
      <c r="Y1243" s="70">
        <f t="shared" si="98"/>
        <v>0</v>
      </c>
      <c r="Z1243" s="70">
        <f>IF(H1243=0,0,IF(COUNTIF(Lists!$B$3:$B$203,H1243)&gt;0,0,1))</f>
        <v>0</v>
      </c>
      <c r="AA1243" s="70">
        <f>IF(L1243=0,0,IF(COUNTIF(Lists!$D$3:$D$25,L1243)&gt;0,0,1))</f>
        <v>0</v>
      </c>
      <c r="AB1243" s="115">
        <f t="shared" si="99"/>
        <v>0</v>
      </c>
      <c r="AC1243" s="115">
        <f t="shared" si="100"/>
        <v>0</v>
      </c>
    </row>
    <row r="1244" spans="2:29" x14ac:dyDescent="0.35">
      <c r="B1244" s="149"/>
      <c r="C1244" s="181" t="str">
        <f>IF(L1244=0,"",MAX($C$16:C1243)+1)</f>
        <v/>
      </c>
      <c r="D1244" s="122"/>
      <c r="E1244" s="200"/>
      <c r="F1244" s="201"/>
      <c r="G1244" s="201"/>
      <c r="H1244" s="201"/>
      <c r="I1244" s="123"/>
      <c r="J1244" s="201"/>
      <c r="K1244" s="201"/>
      <c r="L1244" s="201"/>
      <c r="M1244" s="46"/>
      <c r="N1244" s="108"/>
      <c r="O1244" s="201"/>
      <c r="P1244" s="207"/>
      <c r="Q1244" s="201"/>
      <c r="R1244" s="201"/>
      <c r="S1244" s="145"/>
      <c r="U1244" s="159" t="str">
        <f t="shared" si="101"/>
        <v/>
      </c>
      <c r="V1244" s="68"/>
      <c r="W1244" s="70" t="str">
        <f t="shared" si="96"/>
        <v>N</v>
      </c>
      <c r="X1244" s="70">
        <f t="shared" si="97"/>
        <v>0</v>
      </c>
      <c r="Y1244" s="70">
        <f t="shared" si="98"/>
        <v>0</v>
      </c>
      <c r="Z1244" s="70">
        <f>IF(H1244=0,0,IF(COUNTIF(Lists!$B$3:$B$203,H1244)&gt;0,0,1))</f>
        <v>0</v>
      </c>
      <c r="AA1244" s="70">
        <f>IF(L1244=0,0,IF(COUNTIF(Lists!$D$3:$D$25,L1244)&gt;0,0,1))</f>
        <v>0</v>
      </c>
      <c r="AB1244" s="115">
        <f t="shared" si="99"/>
        <v>0</v>
      </c>
      <c r="AC1244" s="115">
        <f t="shared" si="100"/>
        <v>0</v>
      </c>
    </row>
    <row r="1245" spans="2:29" x14ac:dyDescent="0.35">
      <c r="B1245" s="149"/>
      <c r="C1245" s="181" t="str">
        <f>IF(L1245=0,"",MAX($C$16:C1244)+1)</f>
        <v/>
      </c>
      <c r="D1245" s="122"/>
      <c r="E1245" s="200"/>
      <c r="F1245" s="201"/>
      <c r="G1245" s="201"/>
      <c r="H1245" s="201"/>
      <c r="I1245" s="123"/>
      <c r="J1245" s="201"/>
      <c r="K1245" s="201"/>
      <c r="L1245" s="201"/>
      <c r="M1245" s="46"/>
      <c r="N1245" s="108"/>
      <c r="O1245" s="201"/>
      <c r="P1245" s="207"/>
      <c r="Q1245" s="201"/>
      <c r="R1245" s="201"/>
      <c r="S1245" s="145"/>
      <c r="U1245" s="159" t="str">
        <f t="shared" si="101"/>
        <v/>
      </c>
      <c r="V1245" s="68"/>
      <c r="W1245" s="70" t="str">
        <f t="shared" si="96"/>
        <v>N</v>
      </c>
      <c r="X1245" s="70">
        <f t="shared" si="97"/>
        <v>0</v>
      </c>
      <c r="Y1245" s="70">
        <f t="shared" si="98"/>
        <v>0</v>
      </c>
      <c r="Z1245" s="70">
        <f>IF(H1245=0,0,IF(COUNTIF(Lists!$B$3:$B$203,H1245)&gt;0,0,1))</f>
        <v>0</v>
      </c>
      <c r="AA1245" s="70">
        <f>IF(L1245=0,0,IF(COUNTIF(Lists!$D$3:$D$25,L1245)&gt;0,0,1))</f>
        <v>0</v>
      </c>
      <c r="AB1245" s="115">
        <f t="shared" si="99"/>
        <v>0</v>
      </c>
      <c r="AC1245" s="115">
        <f t="shared" si="100"/>
        <v>0</v>
      </c>
    </row>
    <row r="1246" spans="2:29" x14ac:dyDescent="0.35">
      <c r="B1246" s="149"/>
      <c r="C1246" s="181" t="str">
        <f>IF(L1246=0,"",MAX($C$16:C1245)+1)</f>
        <v/>
      </c>
      <c r="D1246" s="122"/>
      <c r="E1246" s="200"/>
      <c r="F1246" s="201"/>
      <c r="G1246" s="201"/>
      <c r="H1246" s="201"/>
      <c r="I1246" s="123"/>
      <c r="J1246" s="201"/>
      <c r="K1246" s="201"/>
      <c r="L1246" s="201"/>
      <c r="M1246" s="46"/>
      <c r="N1246" s="108"/>
      <c r="O1246" s="201"/>
      <c r="P1246" s="207"/>
      <c r="Q1246" s="201"/>
      <c r="R1246" s="201"/>
      <c r="S1246" s="145"/>
      <c r="U1246" s="159" t="str">
        <f t="shared" si="101"/>
        <v/>
      </c>
      <c r="V1246" s="68"/>
      <c r="W1246" s="70" t="str">
        <f t="shared" si="96"/>
        <v>N</v>
      </c>
      <c r="X1246" s="70">
        <f t="shared" si="97"/>
        <v>0</v>
      </c>
      <c r="Y1246" s="70">
        <f t="shared" si="98"/>
        <v>0</v>
      </c>
      <c r="Z1246" s="70">
        <f>IF(H1246=0,0,IF(COUNTIF(Lists!$B$3:$B$203,H1246)&gt;0,0,1))</f>
        <v>0</v>
      </c>
      <c r="AA1246" s="70">
        <f>IF(L1246=0,0,IF(COUNTIF(Lists!$D$3:$D$25,L1246)&gt;0,0,1))</f>
        <v>0</v>
      </c>
      <c r="AB1246" s="115">
        <f t="shared" si="99"/>
        <v>0</v>
      </c>
      <c r="AC1246" s="115">
        <f t="shared" si="100"/>
        <v>0</v>
      </c>
    </row>
    <row r="1247" spans="2:29" x14ac:dyDescent="0.35">
      <c r="B1247" s="149"/>
      <c r="C1247" s="181" t="str">
        <f>IF(L1247=0,"",MAX($C$16:C1246)+1)</f>
        <v/>
      </c>
      <c r="D1247" s="122"/>
      <c r="E1247" s="200"/>
      <c r="F1247" s="201"/>
      <c r="G1247" s="201"/>
      <c r="H1247" s="201"/>
      <c r="I1247" s="123"/>
      <c r="J1247" s="201"/>
      <c r="K1247" s="201"/>
      <c r="L1247" s="201"/>
      <c r="M1247" s="46"/>
      <c r="N1247" s="108"/>
      <c r="O1247" s="201"/>
      <c r="P1247" s="207"/>
      <c r="Q1247" s="201"/>
      <c r="R1247" s="201"/>
      <c r="S1247" s="145"/>
      <c r="U1247" s="159" t="str">
        <f t="shared" si="101"/>
        <v/>
      </c>
      <c r="V1247" s="68"/>
      <c r="W1247" s="70" t="str">
        <f t="shared" si="96"/>
        <v>N</v>
      </c>
      <c r="X1247" s="70">
        <f t="shared" si="97"/>
        <v>0</v>
      </c>
      <c r="Y1247" s="70">
        <f t="shared" si="98"/>
        <v>0</v>
      </c>
      <c r="Z1247" s="70">
        <f>IF(H1247=0,0,IF(COUNTIF(Lists!$B$3:$B$203,H1247)&gt;0,0,1))</f>
        <v>0</v>
      </c>
      <c r="AA1247" s="70">
        <f>IF(L1247=0,0,IF(COUNTIF(Lists!$D$3:$D$25,L1247)&gt;0,0,1))</f>
        <v>0</v>
      </c>
      <c r="AB1247" s="115">
        <f t="shared" si="99"/>
        <v>0</v>
      </c>
      <c r="AC1247" s="115">
        <f t="shared" si="100"/>
        <v>0</v>
      </c>
    </row>
    <row r="1248" spans="2:29" x14ac:dyDescent="0.35">
      <c r="B1248" s="149"/>
      <c r="C1248" s="181" t="str">
        <f>IF(L1248=0,"",MAX($C$16:C1247)+1)</f>
        <v/>
      </c>
      <c r="D1248" s="122"/>
      <c r="E1248" s="200"/>
      <c r="F1248" s="201"/>
      <c r="G1248" s="201"/>
      <c r="H1248" s="201"/>
      <c r="I1248" s="123"/>
      <c r="J1248" s="201"/>
      <c r="K1248" s="201"/>
      <c r="L1248" s="201"/>
      <c r="M1248" s="46"/>
      <c r="N1248" s="108"/>
      <c r="O1248" s="201"/>
      <c r="P1248" s="207"/>
      <c r="Q1248" s="201"/>
      <c r="R1248" s="201"/>
      <c r="S1248" s="145"/>
      <c r="U1248" s="159" t="str">
        <f t="shared" si="101"/>
        <v/>
      </c>
      <c r="V1248" s="68"/>
      <c r="W1248" s="70" t="str">
        <f t="shared" si="96"/>
        <v>N</v>
      </c>
      <c r="X1248" s="70">
        <f t="shared" si="97"/>
        <v>0</v>
      </c>
      <c r="Y1248" s="70">
        <f t="shared" si="98"/>
        <v>0</v>
      </c>
      <c r="Z1248" s="70">
        <f>IF(H1248=0,0,IF(COUNTIF(Lists!$B$3:$B$203,H1248)&gt;0,0,1))</f>
        <v>0</v>
      </c>
      <c r="AA1248" s="70">
        <f>IF(L1248=0,0,IF(COUNTIF(Lists!$D$3:$D$25,L1248)&gt;0,0,1))</f>
        <v>0</v>
      </c>
      <c r="AB1248" s="115">
        <f t="shared" si="99"/>
        <v>0</v>
      </c>
      <c r="AC1248" s="115">
        <f t="shared" si="100"/>
        <v>0</v>
      </c>
    </row>
    <row r="1249" spans="2:29" x14ac:dyDescent="0.35">
      <c r="B1249" s="149"/>
      <c r="C1249" s="181" t="str">
        <f>IF(L1249=0,"",MAX($C$16:C1248)+1)</f>
        <v/>
      </c>
      <c r="D1249" s="122"/>
      <c r="E1249" s="200"/>
      <c r="F1249" s="201"/>
      <c r="G1249" s="201"/>
      <c r="H1249" s="201"/>
      <c r="I1249" s="123"/>
      <c r="J1249" s="201"/>
      <c r="K1249" s="201"/>
      <c r="L1249" s="201"/>
      <c r="M1249" s="46"/>
      <c r="N1249" s="108"/>
      <c r="O1249" s="201"/>
      <c r="P1249" s="207"/>
      <c r="Q1249" s="201"/>
      <c r="R1249" s="201"/>
      <c r="S1249" s="145"/>
      <c r="U1249" s="159" t="str">
        <f t="shared" si="101"/>
        <v/>
      </c>
      <c r="V1249" s="68"/>
      <c r="W1249" s="70" t="str">
        <f t="shared" si="96"/>
        <v>N</v>
      </c>
      <c r="X1249" s="70">
        <f t="shared" si="97"/>
        <v>0</v>
      </c>
      <c r="Y1249" s="70">
        <f t="shared" si="98"/>
        <v>0</v>
      </c>
      <c r="Z1249" s="70">
        <f>IF(H1249=0,0,IF(COUNTIF(Lists!$B$3:$B$203,H1249)&gt;0,0,1))</f>
        <v>0</v>
      </c>
      <c r="AA1249" s="70">
        <f>IF(L1249=0,0,IF(COUNTIF(Lists!$D$3:$D$25,L1249)&gt;0,0,1))</f>
        <v>0</v>
      </c>
      <c r="AB1249" s="115">
        <f t="shared" si="99"/>
        <v>0</v>
      </c>
      <c r="AC1249" s="115">
        <f t="shared" si="100"/>
        <v>0</v>
      </c>
    </row>
    <row r="1250" spans="2:29" x14ac:dyDescent="0.35">
      <c r="B1250" s="149"/>
      <c r="C1250" s="181" t="str">
        <f>IF(L1250=0,"",MAX($C$16:C1249)+1)</f>
        <v/>
      </c>
      <c r="D1250" s="122"/>
      <c r="E1250" s="200"/>
      <c r="F1250" s="201"/>
      <c r="G1250" s="201"/>
      <c r="H1250" s="201"/>
      <c r="I1250" s="123"/>
      <c r="J1250" s="201"/>
      <c r="K1250" s="201"/>
      <c r="L1250" s="201"/>
      <c r="M1250" s="46"/>
      <c r="N1250" s="108"/>
      <c r="O1250" s="201"/>
      <c r="P1250" s="207"/>
      <c r="Q1250" s="201"/>
      <c r="R1250" s="201"/>
      <c r="S1250" s="145"/>
      <c r="U1250" s="159" t="str">
        <f t="shared" si="101"/>
        <v/>
      </c>
      <c r="V1250" s="68"/>
      <c r="W1250" s="70" t="str">
        <f t="shared" si="96"/>
        <v>N</v>
      </c>
      <c r="X1250" s="70">
        <f t="shared" si="97"/>
        <v>0</v>
      </c>
      <c r="Y1250" s="70">
        <f t="shared" si="98"/>
        <v>0</v>
      </c>
      <c r="Z1250" s="70">
        <f>IF(H1250=0,0,IF(COUNTIF(Lists!$B$3:$B$203,H1250)&gt;0,0,1))</f>
        <v>0</v>
      </c>
      <c r="AA1250" s="70">
        <f>IF(L1250=0,0,IF(COUNTIF(Lists!$D$3:$D$25,L1250)&gt;0,0,1))</f>
        <v>0</v>
      </c>
      <c r="AB1250" s="115">
        <f t="shared" si="99"/>
        <v>0</v>
      </c>
      <c r="AC1250" s="115">
        <f t="shared" si="100"/>
        <v>0</v>
      </c>
    </row>
    <row r="1251" spans="2:29" x14ac:dyDescent="0.35">
      <c r="B1251" s="149"/>
      <c r="C1251" s="181" t="str">
        <f>IF(L1251=0,"",MAX($C$16:C1250)+1)</f>
        <v/>
      </c>
      <c r="D1251" s="122"/>
      <c r="E1251" s="200"/>
      <c r="F1251" s="201"/>
      <c r="G1251" s="201"/>
      <c r="H1251" s="201"/>
      <c r="I1251" s="123"/>
      <c r="J1251" s="201"/>
      <c r="K1251" s="201"/>
      <c r="L1251" s="201"/>
      <c r="M1251" s="46"/>
      <c r="N1251" s="108"/>
      <c r="O1251" s="201"/>
      <c r="P1251" s="207"/>
      <c r="Q1251" s="201"/>
      <c r="R1251" s="201"/>
      <c r="S1251" s="145"/>
      <c r="U1251" s="159" t="str">
        <f t="shared" si="101"/>
        <v/>
      </c>
      <c r="V1251" s="68"/>
      <c r="W1251" s="70" t="str">
        <f t="shared" si="96"/>
        <v>N</v>
      </c>
      <c r="X1251" s="70">
        <f t="shared" si="97"/>
        <v>0</v>
      </c>
      <c r="Y1251" s="70">
        <f t="shared" si="98"/>
        <v>0</v>
      </c>
      <c r="Z1251" s="70">
        <f>IF(H1251=0,0,IF(COUNTIF(Lists!$B$3:$B$203,H1251)&gt;0,0,1))</f>
        <v>0</v>
      </c>
      <c r="AA1251" s="70">
        <f>IF(L1251=0,0,IF(COUNTIF(Lists!$D$3:$D$25,L1251)&gt;0,0,1))</f>
        <v>0</v>
      </c>
      <c r="AB1251" s="115">
        <f t="shared" si="99"/>
        <v>0</v>
      </c>
      <c r="AC1251" s="115">
        <f t="shared" si="100"/>
        <v>0</v>
      </c>
    </row>
    <row r="1252" spans="2:29" x14ac:dyDescent="0.35">
      <c r="B1252" s="149"/>
      <c r="C1252" s="181" t="str">
        <f>IF(L1252=0,"",MAX($C$16:C1251)+1)</f>
        <v/>
      </c>
      <c r="D1252" s="122"/>
      <c r="E1252" s="200"/>
      <c r="F1252" s="201"/>
      <c r="G1252" s="201"/>
      <c r="H1252" s="201"/>
      <c r="I1252" s="123"/>
      <c r="J1252" s="201"/>
      <c r="K1252" s="201"/>
      <c r="L1252" s="201"/>
      <c r="M1252" s="46"/>
      <c r="N1252" s="108"/>
      <c r="O1252" s="201"/>
      <c r="P1252" s="207"/>
      <c r="Q1252" s="201"/>
      <c r="R1252" s="201"/>
      <c r="S1252" s="145"/>
      <c r="U1252" s="159" t="str">
        <f t="shared" si="101"/>
        <v/>
      </c>
      <c r="V1252" s="68"/>
      <c r="W1252" s="70" t="str">
        <f t="shared" si="96"/>
        <v>N</v>
      </c>
      <c r="X1252" s="70">
        <f t="shared" si="97"/>
        <v>0</v>
      </c>
      <c r="Y1252" s="70">
        <f t="shared" si="98"/>
        <v>0</v>
      </c>
      <c r="Z1252" s="70">
        <f>IF(H1252=0,0,IF(COUNTIF(Lists!$B$3:$B$203,H1252)&gt;0,0,1))</f>
        <v>0</v>
      </c>
      <c r="AA1252" s="70">
        <f>IF(L1252=0,0,IF(COUNTIF(Lists!$D$3:$D$25,L1252)&gt;0,0,1))</f>
        <v>0</v>
      </c>
      <c r="AB1252" s="115">
        <f t="shared" si="99"/>
        <v>0</v>
      </c>
      <c r="AC1252" s="115">
        <f t="shared" si="100"/>
        <v>0</v>
      </c>
    </row>
    <row r="1253" spans="2:29" x14ac:dyDescent="0.35">
      <c r="B1253" s="149"/>
      <c r="C1253" s="181" t="str">
        <f>IF(L1253=0,"",MAX($C$16:C1252)+1)</f>
        <v/>
      </c>
      <c r="D1253" s="122"/>
      <c r="E1253" s="200"/>
      <c r="F1253" s="201"/>
      <c r="G1253" s="201"/>
      <c r="H1253" s="201"/>
      <c r="I1253" s="123"/>
      <c r="J1253" s="201"/>
      <c r="K1253" s="201"/>
      <c r="L1253" s="201"/>
      <c r="M1253" s="46"/>
      <c r="N1253" s="108"/>
      <c r="O1253" s="201"/>
      <c r="P1253" s="207"/>
      <c r="Q1253" s="201"/>
      <c r="R1253" s="201"/>
      <c r="S1253" s="145"/>
      <c r="U1253" s="159" t="str">
        <f t="shared" si="101"/>
        <v/>
      </c>
      <c r="V1253" s="68"/>
      <c r="W1253" s="70" t="str">
        <f t="shared" si="96"/>
        <v>N</v>
      </c>
      <c r="X1253" s="70">
        <f t="shared" si="97"/>
        <v>0</v>
      </c>
      <c r="Y1253" s="70">
        <f t="shared" si="98"/>
        <v>0</v>
      </c>
      <c r="Z1253" s="70">
        <f>IF(H1253=0,0,IF(COUNTIF(Lists!$B$3:$B$203,H1253)&gt;0,0,1))</f>
        <v>0</v>
      </c>
      <c r="AA1253" s="70">
        <f>IF(L1253=0,0,IF(COUNTIF(Lists!$D$3:$D$25,L1253)&gt;0,0,1))</f>
        <v>0</v>
      </c>
      <c r="AB1253" s="115">
        <f t="shared" si="99"/>
        <v>0</v>
      </c>
      <c r="AC1253" s="115">
        <f t="shared" si="100"/>
        <v>0</v>
      </c>
    </row>
    <row r="1254" spans="2:29" x14ac:dyDescent="0.35">
      <c r="B1254" s="149"/>
      <c r="C1254" s="181" t="str">
        <f>IF(L1254=0,"",MAX($C$16:C1253)+1)</f>
        <v/>
      </c>
      <c r="D1254" s="122"/>
      <c r="E1254" s="200"/>
      <c r="F1254" s="201"/>
      <c r="G1254" s="201"/>
      <c r="H1254" s="201"/>
      <c r="I1254" s="123"/>
      <c r="J1254" s="201"/>
      <c r="K1254" s="201"/>
      <c r="L1254" s="201"/>
      <c r="M1254" s="46"/>
      <c r="N1254" s="108"/>
      <c r="O1254" s="201"/>
      <c r="P1254" s="207"/>
      <c r="Q1254" s="201"/>
      <c r="R1254" s="201"/>
      <c r="S1254" s="145"/>
      <c r="U1254" s="159" t="str">
        <f t="shared" si="101"/>
        <v/>
      </c>
      <c r="V1254" s="68"/>
      <c r="W1254" s="70" t="str">
        <f t="shared" si="96"/>
        <v>N</v>
      </c>
      <c r="X1254" s="70">
        <f t="shared" si="97"/>
        <v>0</v>
      </c>
      <c r="Y1254" s="70">
        <f t="shared" si="98"/>
        <v>0</v>
      </c>
      <c r="Z1254" s="70">
        <f>IF(H1254=0,0,IF(COUNTIF(Lists!$B$3:$B$203,H1254)&gt;0,0,1))</f>
        <v>0</v>
      </c>
      <c r="AA1254" s="70">
        <f>IF(L1254=0,0,IF(COUNTIF(Lists!$D$3:$D$25,L1254)&gt;0,0,1))</f>
        <v>0</v>
      </c>
      <c r="AB1254" s="115">
        <f t="shared" si="99"/>
        <v>0</v>
      </c>
      <c r="AC1254" s="115">
        <f t="shared" si="100"/>
        <v>0</v>
      </c>
    </row>
    <row r="1255" spans="2:29" x14ac:dyDescent="0.35">
      <c r="B1255" s="149"/>
      <c r="C1255" s="181" t="str">
        <f>IF(L1255=0,"",MAX($C$16:C1254)+1)</f>
        <v/>
      </c>
      <c r="D1255" s="122"/>
      <c r="E1255" s="200"/>
      <c r="F1255" s="201"/>
      <c r="G1255" s="201"/>
      <c r="H1255" s="201"/>
      <c r="I1255" s="123"/>
      <c r="J1255" s="201"/>
      <c r="K1255" s="201"/>
      <c r="L1255" s="201"/>
      <c r="M1255" s="46"/>
      <c r="N1255" s="108"/>
      <c r="O1255" s="201"/>
      <c r="P1255" s="207"/>
      <c r="Q1255" s="201"/>
      <c r="R1255" s="201"/>
      <c r="S1255" s="145"/>
      <c r="U1255" s="159" t="str">
        <f t="shared" si="101"/>
        <v/>
      </c>
      <c r="V1255" s="68"/>
      <c r="W1255" s="70" t="str">
        <f t="shared" si="96"/>
        <v>N</v>
      </c>
      <c r="X1255" s="70">
        <f t="shared" si="97"/>
        <v>0</v>
      </c>
      <c r="Y1255" s="70">
        <f t="shared" si="98"/>
        <v>0</v>
      </c>
      <c r="Z1255" s="70">
        <f>IF(H1255=0,0,IF(COUNTIF(Lists!$B$3:$B$203,H1255)&gt;0,0,1))</f>
        <v>0</v>
      </c>
      <c r="AA1255" s="70">
        <f>IF(L1255=0,0,IF(COUNTIF(Lists!$D$3:$D$25,L1255)&gt;0,0,1))</f>
        <v>0</v>
      </c>
      <c r="AB1255" s="115">
        <f t="shared" si="99"/>
        <v>0</v>
      </c>
      <c r="AC1255" s="115">
        <f t="shared" si="100"/>
        <v>0</v>
      </c>
    </row>
    <row r="1256" spans="2:29" x14ac:dyDescent="0.35">
      <c r="B1256" s="149"/>
      <c r="C1256" s="181" t="str">
        <f>IF(L1256=0,"",MAX($C$16:C1255)+1)</f>
        <v/>
      </c>
      <c r="D1256" s="122"/>
      <c r="E1256" s="200"/>
      <c r="F1256" s="201"/>
      <c r="G1256" s="201"/>
      <c r="H1256" s="201"/>
      <c r="I1256" s="123"/>
      <c r="J1256" s="201"/>
      <c r="K1256" s="201"/>
      <c r="L1256" s="201"/>
      <c r="M1256" s="46"/>
      <c r="N1256" s="108"/>
      <c r="O1256" s="201"/>
      <c r="P1256" s="207"/>
      <c r="Q1256" s="201"/>
      <c r="R1256" s="201"/>
      <c r="S1256" s="145"/>
      <c r="U1256" s="159" t="str">
        <f t="shared" si="101"/>
        <v/>
      </c>
      <c r="V1256" s="68"/>
      <c r="W1256" s="70" t="str">
        <f t="shared" si="96"/>
        <v>N</v>
      </c>
      <c r="X1256" s="70">
        <f t="shared" si="97"/>
        <v>0</v>
      </c>
      <c r="Y1256" s="70">
        <f t="shared" si="98"/>
        <v>0</v>
      </c>
      <c r="Z1256" s="70">
        <f>IF(H1256=0,0,IF(COUNTIF(Lists!$B$3:$B$203,H1256)&gt;0,0,1))</f>
        <v>0</v>
      </c>
      <c r="AA1256" s="70">
        <f>IF(L1256=0,0,IF(COUNTIF(Lists!$D$3:$D$25,L1256)&gt;0,0,1))</f>
        <v>0</v>
      </c>
      <c r="AB1256" s="115">
        <f t="shared" si="99"/>
        <v>0</v>
      </c>
      <c r="AC1256" s="115">
        <f t="shared" si="100"/>
        <v>0</v>
      </c>
    </row>
    <row r="1257" spans="2:29" x14ac:dyDescent="0.35">
      <c r="B1257" s="149"/>
      <c r="C1257" s="181" t="str">
        <f>IF(L1257=0,"",MAX($C$16:C1256)+1)</f>
        <v/>
      </c>
      <c r="D1257" s="122"/>
      <c r="E1257" s="200"/>
      <c r="F1257" s="201"/>
      <c r="G1257" s="201"/>
      <c r="H1257" s="201"/>
      <c r="I1257" s="123"/>
      <c r="J1257" s="201"/>
      <c r="K1257" s="201"/>
      <c r="L1257" s="201"/>
      <c r="M1257" s="46"/>
      <c r="N1257" s="108"/>
      <c r="O1257" s="201"/>
      <c r="P1257" s="207"/>
      <c r="Q1257" s="201"/>
      <c r="R1257" s="201"/>
      <c r="S1257" s="145"/>
      <c r="U1257" s="159" t="str">
        <f t="shared" si="101"/>
        <v/>
      </c>
      <c r="V1257" s="68"/>
      <c r="W1257" s="70" t="str">
        <f t="shared" si="96"/>
        <v>N</v>
      </c>
      <c r="X1257" s="70">
        <f t="shared" si="97"/>
        <v>0</v>
      </c>
      <c r="Y1257" s="70">
        <f t="shared" si="98"/>
        <v>0</v>
      </c>
      <c r="Z1257" s="70">
        <f>IF(H1257=0,0,IF(COUNTIF(Lists!$B$3:$B$203,H1257)&gt;0,0,1))</f>
        <v>0</v>
      </c>
      <c r="AA1257" s="70">
        <f>IF(L1257=0,0,IF(COUNTIF(Lists!$D$3:$D$25,L1257)&gt;0,0,1))</f>
        <v>0</v>
      </c>
      <c r="AB1257" s="115">
        <f t="shared" si="99"/>
        <v>0</v>
      </c>
      <c r="AC1257" s="115">
        <f t="shared" si="100"/>
        <v>0</v>
      </c>
    </row>
    <row r="1258" spans="2:29" x14ac:dyDescent="0.35">
      <c r="B1258" s="149"/>
      <c r="C1258" s="181" t="str">
        <f>IF(L1258=0,"",MAX($C$16:C1257)+1)</f>
        <v/>
      </c>
      <c r="D1258" s="122"/>
      <c r="E1258" s="200"/>
      <c r="F1258" s="201"/>
      <c r="G1258" s="201"/>
      <c r="H1258" s="201"/>
      <c r="I1258" s="123"/>
      <c r="J1258" s="201"/>
      <c r="K1258" s="201"/>
      <c r="L1258" s="201"/>
      <c r="M1258" s="46"/>
      <c r="N1258" s="108"/>
      <c r="O1258" s="201"/>
      <c r="P1258" s="207"/>
      <c r="Q1258" s="201"/>
      <c r="R1258" s="201"/>
      <c r="S1258" s="145"/>
      <c r="U1258" s="159" t="str">
        <f t="shared" si="101"/>
        <v/>
      </c>
      <c r="V1258" s="68"/>
      <c r="W1258" s="70" t="str">
        <f t="shared" si="96"/>
        <v>N</v>
      </c>
      <c r="X1258" s="70">
        <f t="shared" si="97"/>
        <v>0</v>
      </c>
      <c r="Y1258" s="70">
        <f t="shared" si="98"/>
        <v>0</v>
      </c>
      <c r="Z1258" s="70">
        <f>IF(H1258=0,0,IF(COUNTIF(Lists!$B$3:$B$203,H1258)&gt;0,0,1))</f>
        <v>0</v>
      </c>
      <c r="AA1258" s="70">
        <f>IF(L1258=0,0,IF(COUNTIF(Lists!$D$3:$D$25,L1258)&gt;0,0,1))</f>
        <v>0</v>
      </c>
      <c r="AB1258" s="115">
        <f t="shared" si="99"/>
        <v>0</v>
      </c>
      <c r="AC1258" s="115">
        <f t="shared" si="100"/>
        <v>0</v>
      </c>
    </row>
    <row r="1259" spans="2:29" x14ac:dyDescent="0.35">
      <c r="B1259" s="149"/>
      <c r="C1259" s="181" t="str">
        <f>IF(L1259=0,"",MAX($C$16:C1258)+1)</f>
        <v/>
      </c>
      <c r="D1259" s="122"/>
      <c r="E1259" s="200"/>
      <c r="F1259" s="201"/>
      <c r="G1259" s="201"/>
      <c r="H1259" s="201"/>
      <c r="I1259" s="123"/>
      <c r="J1259" s="201"/>
      <c r="K1259" s="201"/>
      <c r="L1259" s="201"/>
      <c r="M1259" s="46"/>
      <c r="N1259" s="108"/>
      <c r="O1259" s="201"/>
      <c r="P1259" s="207"/>
      <c r="Q1259" s="201"/>
      <c r="R1259" s="201"/>
      <c r="S1259" s="145"/>
      <c r="U1259" s="159" t="str">
        <f t="shared" si="101"/>
        <v/>
      </c>
      <c r="V1259" s="68"/>
      <c r="W1259" s="70" t="str">
        <f t="shared" si="96"/>
        <v>N</v>
      </c>
      <c r="X1259" s="70">
        <f t="shared" si="97"/>
        <v>0</v>
      </c>
      <c r="Y1259" s="70">
        <f t="shared" si="98"/>
        <v>0</v>
      </c>
      <c r="Z1259" s="70">
        <f>IF(H1259=0,0,IF(COUNTIF(Lists!$B$3:$B$203,H1259)&gt;0,0,1))</f>
        <v>0</v>
      </c>
      <c r="AA1259" s="70">
        <f>IF(L1259=0,0,IF(COUNTIF(Lists!$D$3:$D$25,L1259)&gt;0,0,1))</f>
        <v>0</v>
      </c>
      <c r="AB1259" s="115">
        <f t="shared" si="99"/>
        <v>0</v>
      </c>
      <c r="AC1259" s="115">
        <f t="shared" si="100"/>
        <v>0</v>
      </c>
    </row>
    <row r="1260" spans="2:29" x14ac:dyDescent="0.35">
      <c r="B1260" s="149"/>
      <c r="C1260" s="181" t="str">
        <f>IF(L1260=0,"",MAX($C$16:C1259)+1)</f>
        <v/>
      </c>
      <c r="D1260" s="122"/>
      <c r="E1260" s="200"/>
      <c r="F1260" s="201"/>
      <c r="G1260" s="201"/>
      <c r="H1260" s="201"/>
      <c r="I1260" s="123"/>
      <c r="J1260" s="201"/>
      <c r="K1260" s="201"/>
      <c r="L1260" s="201"/>
      <c r="M1260" s="46"/>
      <c r="N1260" s="108"/>
      <c r="O1260" s="201"/>
      <c r="P1260" s="207"/>
      <c r="Q1260" s="201"/>
      <c r="R1260" s="201"/>
      <c r="S1260" s="145"/>
      <c r="U1260" s="159" t="str">
        <f t="shared" si="101"/>
        <v/>
      </c>
      <c r="V1260" s="68"/>
      <c r="W1260" s="70" t="str">
        <f t="shared" si="96"/>
        <v>N</v>
      </c>
      <c r="X1260" s="70">
        <f t="shared" si="97"/>
        <v>0</v>
      </c>
      <c r="Y1260" s="70">
        <f t="shared" si="98"/>
        <v>0</v>
      </c>
      <c r="Z1260" s="70">
        <f>IF(H1260=0,0,IF(COUNTIF(Lists!$B$3:$B$203,H1260)&gt;0,0,1))</f>
        <v>0</v>
      </c>
      <c r="AA1260" s="70">
        <f>IF(L1260=0,0,IF(COUNTIF(Lists!$D$3:$D$25,L1260)&gt;0,0,1))</f>
        <v>0</v>
      </c>
      <c r="AB1260" s="115">
        <f t="shared" si="99"/>
        <v>0</v>
      </c>
      <c r="AC1260" s="115">
        <f t="shared" si="100"/>
        <v>0</v>
      </c>
    </row>
    <row r="1261" spans="2:29" x14ac:dyDescent="0.35">
      <c r="B1261" s="149"/>
      <c r="C1261" s="181" t="str">
        <f>IF(L1261=0,"",MAX($C$16:C1260)+1)</f>
        <v/>
      </c>
      <c r="D1261" s="122"/>
      <c r="E1261" s="200"/>
      <c r="F1261" s="201"/>
      <c r="G1261" s="201"/>
      <c r="H1261" s="201"/>
      <c r="I1261" s="123"/>
      <c r="J1261" s="201"/>
      <c r="K1261" s="201"/>
      <c r="L1261" s="201"/>
      <c r="M1261" s="46"/>
      <c r="N1261" s="108"/>
      <c r="O1261" s="201"/>
      <c r="P1261" s="207"/>
      <c r="Q1261" s="201"/>
      <c r="R1261" s="201"/>
      <c r="S1261" s="145"/>
      <c r="U1261" s="159" t="str">
        <f t="shared" si="101"/>
        <v/>
      </c>
      <c r="V1261" s="68"/>
      <c r="W1261" s="70" t="str">
        <f t="shared" si="96"/>
        <v>N</v>
      </c>
      <c r="X1261" s="70">
        <f t="shared" si="97"/>
        <v>0</v>
      </c>
      <c r="Y1261" s="70">
        <f t="shared" si="98"/>
        <v>0</v>
      </c>
      <c r="Z1261" s="70">
        <f>IF(H1261=0,0,IF(COUNTIF(Lists!$B$3:$B$203,H1261)&gt;0,0,1))</f>
        <v>0</v>
      </c>
      <c r="AA1261" s="70">
        <f>IF(L1261=0,0,IF(COUNTIF(Lists!$D$3:$D$25,L1261)&gt;0,0,1))</f>
        <v>0</v>
      </c>
      <c r="AB1261" s="115">
        <f t="shared" si="99"/>
        <v>0</v>
      </c>
      <c r="AC1261" s="115">
        <f t="shared" si="100"/>
        <v>0</v>
      </c>
    </row>
    <row r="1262" spans="2:29" x14ac:dyDescent="0.35">
      <c r="B1262" s="149"/>
      <c r="C1262" s="181" t="str">
        <f>IF(L1262=0,"",MAX($C$16:C1261)+1)</f>
        <v/>
      </c>
      <c r="D1262" s="122"/>
      <c r="E1262" s="200"/>
      <c r="F1262" s="201"/>
      <c r="G1262" s="201"/>
      <c r="H1262" s="201"/>
      <c r="I1262" s="123"/>
      <c r="J1262" s="201"/>
      <c r="K1262" s="201"/>
      <c r="L1262" s="201"/>
      <c r="M1262" s="46"/>
      <c r="N1262" s="108"/>
      <c r="O1262" s="201"/>
      <c r="P1262" s="207"/>
      <c r="Q1262" s="201"/>
      <c r="R1262" s="201"/>
      <c r="S1262" s="145"/>
      <c r="U1262" s="159" t="str">
        <f t="shared" si="101"/>
        <v/>
      </c>
      <c r="V1262" s="68"/>
      <c r="W1262" s="70" t="str">
        <f t="shared" si="96"/>
        <v>N</v>
      </c>
      <c r="X1262" s="70">
        <f t="shared" si="97"/>
        <v>0</v>
      </c>
      <c r="Y1262" s="70">
        <f t="shared" si="98"/>
        <v>0</v>
      </c>
      <c r="Z1262" s="70">
        <f>IF(H1262=0,0,IF(COUNTIF(Lists!$B$3:$B$203,H1262)&gt;0,0,1))</f>
        <v>0</v>
      </c>
      <c r="AA1262" s="70">
        <f>IF(L1262=0,0,IF(COUNTIF(Lists!$D$3:$D$25,L1262)&gt;0,0,1))</f>
        <v>0</v>
      </c>
      <c r="AB1262" s="115">
        <f t="shared" si="99"/>
        <v>0</v>
      </c>
      <c r="AC1262" s="115">
        <f t="shared" si="100"/>
        <v>0</v>
      </c>
    </row>
    <row r="1263" spans="2:29" x14ac:dyDescent="0.35">
      <c r="B1263" s="149"/>
      <c r="C1263" s="181" t="str">
        <f>IF(L1263=0,"",MAX($C$16:C1262)+1)</f>
        <v/>
      </c>
      <c r="D1263" s="122"/>
      <c r="E1263" s="200"/>
      <c r="F1263" s="201"/>
      <c r="G1263" s="201"/>
      <c r="H1263" s="201"/>
      <c r="I1263" s="123"/>
      <c r="J1263" s="201"/>
      <c r="K1263" s="201"/>
      <c r="L1263" s="201"/>
      <c r="M1263" s="46"/>
      <c r="N1263" s="108"/>
      <c r="O1263" s="201"/>
      <c r="P1263" s="207"/>
      <c r="Q1263" s="201"/>
      <c r="R1263" s="201"/>
      <c r="S1263" s="145"/>
      <c r="U1263" s="159" t="str">
        <f t="shared" si="101"/>
        <v/>
      </c>
      <c r="V1263" s="68"/>
      <c r="W1263" s="70" t="str">
        <f t="shared" si="96"/>
        <v>N</v>
      </c>
      <c r="X1263" s="70">
        <f t="shared" si="97"/>
        <v>0</v>
      </c>
      <c r="Y1263" s="70">
        <f t="shared" si="98"/>
        <v>0</v>
      </c>
      <c r="Z1263" s="70">
        <f>IF(H1263=0,0,IF(COUNTIF(Lists!$B$3:$B$203,H1263)&gt;0,0,1))</f>
        <v>0</v>
      </c>
      <c r="AA1263" s="70">
        <f>IF(L1263=0,0,IF(COUNTIF(Lists!$D$3:$D$25,L1263)&gt;0,0,1))</f>
        <v>0</v>
      </c>
      <c r="AB1263" s="115">
        <f t="shared" si="99"/>
        <v>0</v>
      </c>
      <c r="AC1263" s="115">
        <f t="shared" si="100"/>
        <v>0</v>
      </c>
    </row>
    <row r="1264" spans="2:29" x14ac:dyDescent="0.35">
      <c r="B1264" s="149"/>
      <c r="C1264" s="181" t="str">
        <f>IF(L1264=0,"",MAX($C$16:C1263)+1)</f>
        <v/>
      </c>
      <c r="D1264" s="122"/>
      <c r="E1264" s="200"/>
      <c r="F1264" s="201"/>
      <c r="G1264" s="201"/>
      <c r="H1264" s="201"/>
      <c r="I1264" s="123"/>
      <c r="J1264" s="201"/>
      <c r="K1264" s="201"/>
      <c r="L1264" s="201"/>
      <c r="M1264" s="46"/>
      <c r="N1264" s="108"/>
      <c r="O1264" s="201"/>
      <c r="P1264" s="207"/>
      <c r="Q1264" s="201"/>
      <c r="R1264" s="201"/>
      <c r="S1264" s="145"/>
      <c r="U1264" s="159" t="str">
        <f t="shared" si="101"/>
        <v/>
      </c>
      <c r="V1264" s="68"/>
      <c r="W1264" s="70" t="str">
        <f t="shared" si="96"/>
        <v>N</v>
      </c>
      <c r="X1264" s="70">
        <f t="shared" si="97"/>
        <v>0</v>
      </c>
      <c r="Y1264" s="70">
        <f t="shared" si="98"/>
        <v>0</v>
      </c>
      <c r="Z1264" s="70">
        <f>IF(H1264=0,0,IF(COUNTIF(Lists!$B$3:$B$203,H1264)&gt;0,0,1))</f>
        <v>0</v>
      </c>
      <c r="AA1264" s="70">
        <f>IF(L1264=0,0,IF(COUNTIF(Lists!$D$3:$D$25,L1264)&gt;0,0,1))</f>
        <v>0</v>
      </c>
      <c r="AB1264" s="115">
        <f t="shared" si="99"/>
        <v>0</v>
      </c>
      <c r="AC1264" s="115">
        <f t="shared" si="100"/>
        <v>0</v>
      </c>
    </row>
    <row r="1265" spans="2:29" x14ac:dyDescent="0.35">
      <c r="B1265" s="149"/>
      <c r="C1265" s="181" t="str">
        <f>IF(L1265=0,"",MAX($C$16:C1264)+1)</f>
        <v/>
      </c>
      <c r="D1265" s="122"/>
      <c r="E1265" s="200"/>
      <c r="F1265" s="201"/>
      <c r="G1265" s="201"/>
      <c r="H1265" s="201"/>
      <c r="I1265" s="123"/>
      <c r="J1265" s="201"/>
      <c r="K1265" s="201"/>
      <c r="L1265" s="201"/>
      <c r="M1265" s="46"/>
      <c r="N1265" s="108"/>
      <c r="O1265" s="201"/>
      <c r="P1265" s="207"/>
      <c r="Q1265" s="201"/>
      <c r="R1265" s="201"/>
      <c r="S1265" s="145"/>
      <c r="U1265" s="159" t="str">
        <f t="shared" si="101"/>
        <v/>
      </c>
      <c r="V1265" s="68"/>
      <c r="W1265" s="70" t="str">
        <f t="shared" si="96"/>
        <v>N</v>
      </c>
      <c r="X1265" s="70">
        <f t="shared" si="97"/>
        <v>0</v>
      </c>
      <c r="Y1265" s="70">
        <f t="shared" si="98"/>
        <v>0</v>
      </c>
      <c r="Z1265" s="70">
        <f>IF(H1265=0,0,IF(COUNTIF(Lists!$B$3:$B$203,H1265)&gt;0,0,1))</f>
        <v>0</v>
      </c>
      <c r="AA1265" s="70">
        <f>IF(L1265=0,0,IF(COUNTIF(Lists!$D$3:$D$25,L1265)&gt;0,0,1))</f>
        <v>0</v>
      </c>
      <c r="AB1265" s="115">
        <f t="shared" si="99"/>
        <v>0</v>
      </c>
      <c r="AC1265" s="115">
        <f t="shared" si="100"/>
        <v>0</v>
      </c>
    </row>
    <row r="1266" spans="2:29" x14ac:dyDescent="0.35">
      <c r="B1266" s="149"/>
      <c r="C1266" s="181" t="str">
        <f>IF(L1266=0,"",MAX($C$16:C1265)+1)</f>
        <v/>
      </c>
      <c r="D1266" s="122"/>
      <c r="E1266" s="200"/>
      <c r="F1266" s="201"/>
      <c r="G1266" s="201"/>
      <c r="H1266" s="201"/>
      <c r="I1266" s="123"/>
      <c r="J1266" s="201"/>
      <c r="K1266" s="201"/>
      <c r="L1266" s="201"/>
      <c r="M1266" s="46"/>
      <c r="N1266" s="108"/>
      <c r="O1266" s="201"/>
      <c r="P1266" s="207"/>
      <c r="Q1266" s="201"/>
      <c r="R1266" s="201"/>
      <c r="S1266" s="145"/>
      <c r="U1266" s="159" t="str">
        <f t="shared" si="101"/>
        <v/>
      </c>
      <c r="V1266" s="68"/>
      <c r="W1266" s="70" t="str">
        <f t="shared" si="96"/>
        <v>N</v>
      </c>
      <c r="X1266" s="70">
        <f t="shared" si="97"/>
        <v>0</v>
      </c>
      <c r="Y1266" s="70">
        <f t="shared" si="98"/>
        <v>0</v>
      </c>
      <c r="Z1266" s="70">
        <f>IF(H1266=0,0,IF(COUNTIF(Lists!$B$3:$B$203,H1266)&gt;0,0,1))</f>
        <v>0</v>
      </c>
      <c r="AA1266" s="70">
        <f>IF(L1266=0,0,IF(COUNTIF(Lists!$D$3:$D$25,L1266)&gt;0,0,1))</f>
        <v>0</v>
      </c>
      <c r="AB1266" s="115">
        <f t="shared" si="99"/>
        <v>0</v>
      </c>
      <c r="AC1266" s="115">
        <f t="shared" si="100"/>
        <v>0</v>
      </c>
    </row>
    <row r="1267" spans="2:29" x14ac:dyDescent="0.35">
      <c r="B1267" s="149"/>
      <c r="C1267" s="181" t="str">
        <f>IF(L1267=0,"",MAX($C$16:C1266)+1)</f>
        <v/>
      </c>
      <c r="D1267" s="122"/>
      <c r="E1267" s="200"/>
      <c r="F1267" s="201"/>
      <c r="G1267" s="201"/>
      <c r="H1267" s="201"/>
      <c r="I1267" s="123"/>
      <c r="J1267" s="201"/>
      <c r="K1267" s="201"/>
      <c r="L1267" s="201"/>
      <c r="M1267" s="46"/>
      <c r="N1267" s="108"/>
      <c r="O1267" s="201"/>
      <c r="P1267" s="207"/>
      <c r="Q1267" s="201"/>
      <c r="R1267" s="201"/>
      <c r="S1267" s="145"/>
      <c r="U1267" s="159" t="str">
        <f t="shared" si="101"/>
        <v/>
      </c>
      <c r="V1267" s="68"/>
      <c r="W1267" s="70" t="str">
        <f t="shared" si="96"/>
        <v>N</v>
      </c>
      <c r="X1267" s="70">
        <f t="shared" si="97"/>
        <v>0</v>
      </c>
      <c r="Y1267" s="70">
        <f t="shared" si="98"/>
        <v>0</v>
      </c>
      <c r="Z1267" s="70">
        <f>IF(H1267=0,0,IF(COUNTIF(Lists!$B$3:$B$203,H1267)&gt;0,0,1))</f>
        <v>0</v>
      </c>
      <c r="AA1267" s="70">
        <f>IF(L1267=0,0,IF(COUNTIF(Lists!$D$3:$D$25,L1267)&gt;0,0,1))</f>
        <v>0</v>
      </c>
      <c r="AB1267" s="115">
        <f t="shared" si="99"/>
        <v>0</v>
      </c>
      <c r="AC1267" s="115">
        <f t="shared" si="100"/>
        <v>0</v>
      </c>
    </row>
    <row r="1268" spans="2:29" x14ac:dyDescent="0.35">
      <c r="B1268" s="149"/>
      <c r="C1268" s="181" t="str">
        <f>IF(L1268=0,"",MAX($C$16:C1267)+1)</f>
        <v/>
      </c>
      <c r="D1268" s="122"/>
      <c r="E1268" s="200"/>
      <c r="F1268" s="201"/>
      <c r="G1268" s="201"/>
      <c r="H1268" s="201"/>
      <c r="I1268" s="123"/>
      <c r="J1268" s="201"/>
      <c r="K1268" s="201"/>
      <c r="L1268" s="201"/>
      <c r="M1268" s="46"/>
      <c r="N1268" s="108"/>
      <c r="O1268" s="201"/>
      <c r="P1268" s="207"/>
      <c r="Q1268" s="201"/>
      <c r="R1268" s="201"/>
      <c r="S1268" s="145"/>
      <c r="U1268" s="159" t="str">
        <f t="shared" si="101"/>
        <v/>
      </c>
      <c r="V1268" s="68"/>
      <c r="W1268" s="70" t="str">
        <f t="shared" si="96"/>
        <v>N</v>
      </c>
      <c r="X1268" s="70">
        <f t="shared" si="97"/>
        <v>0</v>
      </c>
      <c r="Y1268" s="70">
        <f t="shared" si="98"/>
        <v>0</v>
      </c>
      <c r="Z1268" s="70">
        <f>IF(H1268=0,0,IF(COUNTIF(Lists!$B$3:$B$203,H1268)&gt;0,0,1))</f>
        <v>0</v>
      </c>
      <c r="AA1268" s="70">
        <f>IF(L1268=0,0,IF(COUNTIF(Lists!$D$3:$D$25,L1268)&gt;0,0,1))</f>
        <v>0</v>
      </c>
      <c r="AB1268" s="115">
        <f t="shared" si="99"/>
        <v>0</v>
      </c>
      <c r="AC1268" s="115">
        <f t="shared" si="100"/>
        <v>0</v>
      </c>
    </row>
    <row r="1269" spans="2:29" x14ac:dyDescent="0.35">
      <c r="B1269" s="149"/>
      <c r="C1269" s="181" t="str">
        <f>IF(L1269=0,"",MAX($C$16:C1268)+1)</f>
        <v/>
      </c>
      <c r="D1269" s="122"/>
      <c r="E1269" s="200"/>
      <c r="F1269" s="201"/>
      <c r="G1269" s="201"/>
      <c r="H1269" s="201"/>
      <c r="I1269" s="123"/>
      <c r="J1269" s="201"/>
      <c r="K1269" s="201"/>
      <c r="L1269" s="201"/>
      <c r="M1269" s="46"/>
      <c r="N1269" s="108"/>
      <c r="O1269" s="201"/>
      <c r="P1269" s="207"/>
      <c r="Q1269" s="201"/>
      <c r="R1269" s="201"/>
      <c r="S1269" s="145"/>
      <c r="U1269" s="159" t="str">
        <f t="shared" si="101"/>
        <v/>
      </c>
      <c r="V1269" s="68"/>
      <c r="W1269" s="70" t="str">
        <f t="shared" si="96"/>
        <v>N</v>
      </c>
      <c r="X1269" s="70">
        <f t="shared" si="97"/>
        <v>0</v>
      </c>
      <c r="Y1269" s="70">
        <f t="shared" si="98"/>
        <v>0</v>
      </c>
      <c r="Z1269" s="70">
        <f>IF(H1269=0,0,IF(COUNTIF(Lists!$B$3:$B$203,H1269)&gt;0,0,1))</f>
        <v>0</v>
      </c>
      <c r="AA1269" s="70">
        <f>IF(L1269=0,0,IF(COUNTIF(Lists!$D$3:$D$25,L1269)&gt;0,0,1))</f>
        <v>0</v>
      </c>
      <c r="AB1269" s="115">
        <f t="shared" si="99"/>
        <v>0</v>
      </c>
      <c r="AC1269" s="115">
        <f t="shared" si="100"/>
        <v>0</v>
      </c>
    </row>
    <row r="1270" spans="2:29" x14ac:dyDescent="0.35">
      <c r="B1270" s="149"/>
      <c r="C1270" s="181" t="str">
        <f>IF(L1270=0,"",MAX($C$16:C1269)+1)</f>
        <v/>
      </c>
      <c r="D1270" s="122"/>
      <c r="E1270" s="200"/>
      <c r="F1270" s="201"/>
      <c r="G1270" s="201"/>
      <c r="H1270" s="201"/>
      <c r="I1270" s="123"/>
      <c r="J1270" s="201"/>
      <c r="K1270" s="201"/>
      <c r="L1270" s="201"/>
      <c r="M1270" s="46"/>
      <c r="N1270" s="108"/>
      <c r="O1270" s="201"/>
      <c r="P1270" s="207"/>
      <c r="Q1270" s="201"/>
      <c r="R1270" s="201"/>
      <c r="S1270" s="145"/>
      <c r="U1270" s="159" t="str">
        <f t="shared" si="101"/>
        <v/>
      </c>
      <c r="V1270" s="68"/>
      <c r="W1270" s="70" t="str">
        <f t="shared" si="96"/>
        <v>N</v>
      </c>
      <c r="X1270" s="70">
        <f t="shared" si="97"/>
        <v>0</v>
      </c>
      <c r="Y1270" s="70">
        <f t="shared" si="98"/>
        <v>0</v>
      </c>
      <c r="Z1270" s="70">
        <f>IF(H1270=0,0,IF(COUNTIF(Lists!$B$3:$B$203,H1270)&gt;0,0,1))</f>
        <v>0</v>
      </c>
      <c r="AA1270" s="70">
        <f>IF(L1270=0,0,IF(COUNTIF(Lists!$D$3:$D$25,L1270)&gt;0,0,1))</f>
        <v>0</v>
      </c>
      <c r="AB1270" s="115">
        <f t="shared" si="99"/>
        <v>0</v>
      </c>
      <c r="AC1270" s="115">
        <f t="shared" si="100"/>
        <v>0</v>
      </c>
    </row>
    <row r="1271" spans="2:29" x14ac:dyDescent="0.35">
      <c r="B1271" s="149"/>
      <c r="C1271" s="181" t="str">
        <f>IF(L1271=0,"",MAX($C$16:C1270)+1)</f>
        <v/>
      </c>
      <c r="D1271" s="122"/>
      <c r="E1271" s="200"/>
      <c r="F1271" s="201"/>
      <c r="G1271" s="201"/>
      <c r="H1271" s="201"/>
      <c r="I1271" s="123"/>
      <c r="J1271" s="201"/>
      <c r="K1271" s="201"/>
      <c r="L1271" s="201"/>
      <c r="M1271" s="46"/>
      <c r="N1271" s="108"/>
      <c r="O1271" s="201"/>
      <c r="P1271" s="207"/>
      <c r="Q1271" s="201"/>
      <c r="R1271" s="201"/>
      <c r="S1271" s="145"/>
      <c r="U1271" s="159" t="str">
        <f t="shared" si="101"/>
        <v/>
      </c>
      <c r="V1271" s="68"/>
      <c r="W1271" s="70" t="str">
        <f t="shared" si="96"/>
        <v>N</v>
      </c>
      <c r="X1271" s="70">
        <f t="shared" si="97"/>
        <v>0</v>
      </c>
      <c r="Y1271" s="70">
        <f t="shared" si="98"/>
        <v>0</v>
      </c>
      <c r="Z1271" s="70">
        <f>IF(H1271=0,0,IF(COUNTIF(Lists!$B$3:$B$203,H1271)&gt;0,0,1))</f>
        <v>0</v>
      </c>
      <c r="AA1271" s="70">
        <f>IF(L1271=0,0,IF(COUNTIF(Lists!$D$3:$D$25,L1271)&gt;0,0,1))</f>
        <v>0</v>
      </c>
      <c r="AB1271" s="115">
        <f t="shared" si="99"/>
        <v>0</v>
      </c>
      <c r="AC1271" s="115">
        <f t="shared" si="100"/>
        <v>0</v>
      </c>
    </row>
    <row r="1272" spans="2:29" x14ac:dyDescent="0.35">
      <c r="B1272" s="149"/>
      <c r="C1272" s="181" t="str">
        <f>IF(L1272=0,"",MAX($C$16:C1271)+1)</f>
        <v/>
      </c>
      <c r="D1272" s="122"/>
      <c r="E1272" s="200"/>
      <c r="F1272" s="201"/>
      <c r="G1272" s="201"/>
      <c r="H1272" s="201"/>
      <c r="I1272" s="123"/>
      <c r="J1272" s="201"/>
      <c r="K1272" s="201"/>
      <c r="L1272" s="201"/>
      <c r="M1272" s="46"/>
      <c r="N1272" s="108"/>
      <c r="O1272" s="201"/>
      <c r="P1272" s="207"/>
      <c r="Q1272" s="201"/>
      <c r="R1272" s="201"/>
      <c r="S1272" s="145"/>
      <c r="U1272" s="159" t="str">
        <f t="shared" si="101"/>
        <v/>
      </c>
      <c r="V1272" s="68"/>
      <c r="W1272" s="70" t="str">
        <f t="shared" si="96"/>
        <v>N</v>
      </c>
      <c r="X1272" s="70">
        <f t="shared" si="97"/>
        <v>0</v>
      </c>
      <c r="Y1272" s="70">
        <f t="shared" si="98"/>
        <v>0</v>
      </c>
      <c r="Z1272" s="70">
        <f>IF(H1272=0,0,IF(COUNTIF(Lists!$B$3:$B$203,H1272)&gt;0,0,1))</f>
        <v>0</v>
      </c>
      <c r="AA1272" s="70">
        <f>IF(L1272=0,0,IF(COUNTIF(Lists!$D$3:$D$25,L1272)&gt;0,0,1))</f>
        <v>0</v>
      </c>
      <c r="AB1272" s="115">
        <f t="shared" si="99"/>
        <v>0</v>
      </c>
      <c r="AC1272" s="115">
        <f t="shared" si="100"/>
        <v>0</v>
      </c>
    </row>
    <row r="1273" spans="2:29" x14ac:dyDescent="0.35">
      <c r="B1273" s="149"/>
      <c r="C1273" s="181" t="str">
        <f>IF(L1273=0,"",MAX($C$16:C1272)+1)</f>
        <v/>
      </c>
      <c r="D1273" s="122"/>
      <c r="E1273" s="200"/>
      <c r="F1273" s="201"/>
      <c r="G1273" s="201"/>
      <c r="H1273" s="201"/>
      <c r="I1273" s="123"/>
      <c r="J1273" s="201"/>
      <c r="K1273" s="201"/>
      <c r="L1273" s="201"/>
      <c r="M1273" s="46"/>
      <c r="N1273" s="108"/>
      <c r="O1273" s="201"/>
      <c r="P1273" s="207"/>
      <c r="Q1273" s="201"/>
      <c r="R1273" s="201"/>
      <c r="S1273" s="145"/>
      <c r="U1273" s="159" t="str">
        <f t="shared" si="101"/>
        <v/>
      </c>
      <c r="V1273" s="68"/>
      <c r="W1273" s="70" t="str">
        <f t="shared" si="96"/>
        <v>N</v>
      </c>
      <c r="X1273" s="70">
        <f t="shared" si="97"/>
        <v>0</v>
      </c>
      <c r="Y1273" s="70">
        <f t="shared" si="98"/>
        <v>0</v>
      </c>
      <c r="Z1273" s="70">
        <f>IF(H1273=0,0,IF(COUNTIF(Lists!$B$3:$B$203,H1273)&gt;0,0,1))</f>
        <v>0</v>
      </c>
      <c r="AA1273" s="70">
        <f>IF(L1273=0,0,IF(COUNTIF(Lists!$D$3:$D$25,L1273)&gt;0,0,1))</f>
        <v>0</v>
      </c>
      <c r="AB1273" s="115">
        <f t="shared" si="99"/>
        <v>0</v>
      </c>
      <c r="AC1273" s="115">
        <f t="shared" si="100"/>
        <v>0</v>
      </c>
    </row>
    <row r="1274" spans="2:29" x14ac:dyDescent="0.35">
      <c r="B1274" s="149"/>
      <c r="C1274" s="181" t="str">
        <f>IF(L1274=0,"",MAX($C$16:C1273)+1)</f>
        <v/>
      </c>
      <c r="D1274" s="122"/>
      <c r="E1274" s="200"/>
      <c r="F1274" s="201"/>
      <c r="G1274" s="201"/>
      <c r="H1274" s="201"/>
      <c r="I1274" s="123"/>
      <c r="J1274" s="201"/>
      <c r="K1274" s="201"/>
      <c r="L1274" s="201"/>
      <c r="M1274" s="46"/>
      <c r="N1274" s="108"/>
      <c r="O1274" s="201"/>
      <c r="P1274" s="207"/>
      <c r="Q1274" s="201"/>
      <c r="R1274" s="201"/>
      <c r="S1274" s="145"/>
      <c r="U1274" s="159" t="str">
        <f t="shared" si="101"/>
        <v/>
      </c>
      <c r="V1274" s="68"/>
      <c r="W1274" s="70" t="str">
        <f t="shared" si="96"/>
        <v>N</v>
      </c>
      <c r="X1274" s="70">
        <f t="shared" si="97"/>
        <v>0</v>
      </c>
      <c r="Y1274" s="70">
        <f t="shared" si="98"/>
        <v>0</v>
      </c>
      <c r="Z1274" s="70">
        <f>IF(H1274=0,0,IF(COUNTIF(Lists!$B$3:$B$203,H1274)&gt;0,0,1))</f>
        <v>0</v>
      </c>
      <c r="AA1274" s="70">
        <f>IF(L1274=0,0,IF(COUNTIF(Lists!$D$3:$D$25,L1274)&gt;0,0,1))</f>
        <v>0</v>
      </c>
      <c r="AB1274" s="115">
        <f t="shared" si="99"/>
        <v>0</v>
      </c>
      <c r="AC1274" s="115">
        <f t="shared" si="100"/>
        <v>0</v>
      </c>
    </row>
    <row r="1275" spans="2:29" x14ac:dyDescent="0.35">
      <c r="B1275" s="149"/>
      <c r="C1275" s="181" t="str">
        <f>IF(L1275=0,"",MAX($C$16:C1274)+1)</f>
        <v/>
      </c>
      <c r="D1275" s="122"/>
      <c r="E1275" s="200"/>
      <c r="F1275" s="201"/>
      <c r="G1275" s="201"/>
      <c r="H1275" s="201"/>
      <c r="I1275" s="123"/>
      <c r="J1275" s="201"/>
      <c r="K1275" s="201"/>
      <c r="L1275" s="201"/>
      <c r="M1275" s="46"/>
      <c r="N1275" s="108"/>
      <c r="O1275" s="201"/>
      <c r="P1275" s="207"/>
      <c r="Q1275" s="201"/>
      <c r="R1275" s="201"/>
      <c r="S1275" s="145"/>
      <c r="U1275" s="159" t="str">
        <f t="shared" si="101"/>
        <v/>
      </c>
      <c r="V1275" s="68"/>
      <c r="W1275" s="70" t="str">
        <f t="shared" si="96"/>
        <v>N</v>
      </c>
      <c r="X1275" s="70">
        <f t="shared" si="97"/>
        <v>0</v>
      </c>
      <c r="Y1275" s="70">
        <f t="shared" si="98"/>
        <v>0</v>
      </c>
      <c r="Z1275" s="70">
        <f>IF(H1275=0,0,IF(COUNTIF(Lists!$B$3:$B$203,H1275)&gt;0,0,1))</f>
        <v>0</v>
      </c>
      <c r="AA1275" s="70">
        <f>IF(L1275=0,0,IF(COUNTIF(Lists!$D$3:$D$25,L1275)&gt;0,0,1))</f>
        <v>0</v>
      </c>
      <c r="AB1275" s="115">
        <f t="shared" si="99"/>
        <v>0</v>
      </c>
      <c r="AC1275" s="115">
        <f t="shared" si="100"/>
        <v>0</v>
      </c>
    </row>
    <row r="1276" spans="2:29" x14ac:dyDescent="0.35">
      <c r="B1276" s="149"/>
      <c r="C1276" s="181" t="str">
        <f>IF(L1276=0,"",MAX($C$16:C1275)+1)</f>
        <v/>
      </c>
      <c r="D1276" s="122"/>
      <c r="E1276" s="200"/>
      <c r="F1276" s="201"/>
      <c r="G1276" s="201"/>
      <c r="H1276" s="201"/>
      <c r="I1276" s="123"/>
      <c r="J1276" s="201"/>
      <c r="K1276" s="201"/>
      <c r="L1276" s="201"/>
      <c r="M1276" s="46"/>
      <c r="N1276" s="108"/>
      <c r="O1276" s="201"/>
      <c r="P1276" s="207"/>
      <c r="Q1276" s="201"/>
      <c r="R1276" s="201"/>
      <c r="S1276" s="145"/>
      <c r="U1276" s="159" t="str">
        <f t="shared" si="101"/>
        <v/>
      </c>
      <c r="V1276" s="68"/>
      <c r="W1276" s="70" t="str">
        <f t="shared" si="96"/>
        <v>N</v>
      </c>
      <c r="X1276" s="70">
        <f t="shared" si="97"/>
        <v>0</v>
      </c>
      <c r="Y1276" s="70">
        <f t="shared" si="98"/>
        <v>0</v>
      </c>
      <c r="Z1276" s="70">
        <f>IF(H1276=0,0,IF(COUNTIF(Lists!$B$3:$B$203,H1276)&gt;0,0,1))</f>
        <v>0</v>
      </c>
      <c r="AA1276" s="70">
        <f>IF(L1276=0,0,IF(COUNTIF(Lists!$D$3:$D$25,L1276)&gt;0,0,1))</f>
        <v>0</v>
      </c>
      <c r="AB1276" s="115">
        <f t="shared" si="99"/>
        <v>0</v>
      </c>
      <c r="AC1276" s="115">
        <f t="shared" si="100"/>
        <v>0</v>
      </c>
    </row>
    <row r="1277" spans="2:29" x14ac:dyDescent="0.35">
      <c r="B1277" s="149"/>
      <c r="C1277" s="181" t="str">
        <f>IF(L1277=0,"",MAX($C$16:C1276)+1)</f>
        <v/>
      </c>
      <c r="D1277" s="122"/>
      <c r="E1277" s="200"/>
      <c r="F1277" s="201"/>
      <c r="G1277" s="201"/>
      <c r="H1277" s="201"/>
      <c r="I1277" s="123"/>
      <c r="J1277" s="201"/>
      <c r="K1277" s="201"/>
      <c r="L1277" s="201"/>
      <c r="M1277" s="46"/>
      <c r="N1277" s="108"/>
      <c r="O1277" s="201"/>
      <c r="P1277" s="207"/>
      <c r="Q1277" s="201"/>
      <c r="R1277" s="201"/>
      <c r="S1277" s="145"/>
      <c r="U1277" s="159" t="str">
        <f t="shared" si="101"/>
        <v/>
      </c>
      <c r="V1277" s="68"/>
      <c r="W1277" s="70" t="str">
        <f t="shared" si="96"/>
        <v>N</v>
      </c>
      <c r="X1277" s="70">
        <f t="shared" si="97"/>
        <v>0</v>
      </c>
      <c r="Y1277" s="70">
        <f t="shared" si="98"/>
        <v>0</v>
      </c>
      <c r="Z1277" s="70">
        <f>IF(H1277=0,0,IF(COUNTIF(Lists!$B$3:$B$203,H1277)&gt;0,0,1))</f>
        <v>0</v>
      </c>
      <c r="AA1277" s="70">
        <f>IF(L1277=0,0,IF(COUNTIF(Lists!$D$3:$D$25,L1277)&gt;0,0,1))</f>
        <v>0</v>
      </c>
      <c r="AB1277" s="115">
        <f t="shared" si="99"/>
        <v>0</v>
      </c>
      <c r="AC1277" s="115">
        <f t="shared" si="100"/>
        <v>0</v>
      </c>
    </row>
    <row r="1278" spans="2:29" x14ac:dyDescent="0.35">
      <c r="B1278" s="149"/>
      <c r="C1278" s="181" t="str">
        <f>IF(L1278=0,"",MAX($C$16:C1277)+1)</f>
        <v/>
      </c>
      <c r="D1278" s="122"/>
      <c r="E1278" s="200"/>
      <c r="F1278" s="201"/>
      <c r="G1278" s="201"/>
      <c r="H1278" s="201"/>
      <c r="I1278" s="123"/>
      <c r="J1278" s="201"/>
      <c r="K1278" s="201"/>
      <c r="L1278" s="201"/>
      <c r="M1278" s="46"/>
      <c r="N1278" s="108"/>
      <c r="O1278" s="201"/>
      <c r="P1278" s="207"/>
      <c r="Q1278" s="201"/>
      <c r="R1278" s="201"/>
      <c r="S1278" s="145"/>
      <c r="U1278" s="159" t="str">
        <f t="shared" si="101"/>
        <v/>
      </c>
      <c r="V1278" s="68"/>
      <c r="W1278" s="70" t="str">
        <f t="shared" si="96"/>
        <v>N</v>
      </c>
      <c r="X1278" s="70">
        <f t="shared" si="97"/>
        <v>0</v>
      </c>
      <c r="Y1278" s="70">
        <f t="shared" si="98"/>
        <v>0</v>
      </c>
      <c r="Z1278" s="70">
        <f>IF(H1278=0,0,IF(COUNTIF(Lists!$B$3:$B$203,H1278)&gt;0,0,1))</f>
        <v>0</v>
      </c>
      <c r="AA1278" s="70">
        <f>IF(L1278=0,0,IF(COUNTIF(Lists!$D$3:$D$25,L1278)&gt;0,0,1))</f>
        <v>0</v>
      </c>
      <c r="AB1278" s="115">
        <f t="shared" si="99"/>
        <v>0</v>
      </c>
      <c r="AC1278" s="115">
        <f t="shared" si="100"/>
        <v>0</v>
      </c>
    </row>
    <row r="1279" spans="2:29" x14ac:dyDescent="0.35">
      <c r="B1279" s="149"/>
      <c r="C1279" s="181" t="str">
        <f>IF(L1279=0,"",MAX($C$16:C1278)+1)</f>
        <v/>
      </c>
      <c r="D1279" s="122"/>
      <c r="E1279" s="200"/>
      <c r="F1279" s="201"/>
      <c r="G1279" s="201"/>
      <c r="H1279" s="201"/>
      <c r="I1279" s="123"/>
      <c r="J1279" s="201"/>
      <c r="K1279" s="201"/>
      <c r="L1279" s="201"/>
      <c r="M1279" s="46"/>
      <c r="N1279" s="108"/>
      <c r="O1279" s="201"/>
      <c r="P1279" s="207"/>
      <c r="Q1279" s="201"/>
      <c r="R1279" s="201"/>
      <c r="S1279" s="145"/>
      <c r="U1279" s="159" t="str">
        <f t="shared" si="101"/>
        <v/>
      </c>
      <c r="V1279" s="68"/>
      <c r="W1279" s="70" t="str">
        <f t="shared" si="96"/>
        <v>N</v>
      </c>
      <c r="X1279" s="70">
        <f t="shared" si="97"/>
        <v>0</v>
      </c>
      <c r="Y1279" s="70">
        <f t="shared" si="98"/>
        <v>0</v>
      </c>
      <c r="Z1279" s="70">
        <f>IF(H1279=0,0,IF(COUNTIF(Lists!$B$3:$B$203,H1279)&gt;0,0,1))</f>
        <v>0</v>
      </c>
      <c r="AA1279" s="70">
        <f>IF(L1279=0,0,IF(COUNTIF(Lists!$D$3:$D$25,L1279)&gt;0,0,1))</f>
        <v>0</v>
      </c>
      <c r="AB1279" s="115">
        <f t="shared" si="99"/>
        <v>0</v>
      </c>
      <c r="AC1279" s="115">
        <f t="shared" si="100"/>
        <v>0</v>
      </c>
    </row>
    <row r="1280" spans="2:29" x14ac:dyDescent="0.35">
      <c r="B1280" s="149"/>
      <c r="C1280" s="181" t="str">
        <f>IF(L1280=0,"",MAX($C$16:C1279)+1)</f>
        <v/>
      </c>
      <c r="D1280" s="122"/>
      <c r="E1280" s="200"/>
      <c r="F1280" s="201"/>
      <c r="G1280" s="201"/>
      <c r="H1280" s="201"/>
      <c r="I1280" s="123"/>
      <c r="J1280" s="201"/>
      <c r="K1280" s="201"/>
      <c r="L1280" s="201"/>
      <c r="M1280" s="46"/>
      <c r="N1280" s="108"/>
      <c r="O1280" s="201"/>
      <c r="P1280" s="207"/>
      <c r="Q1280" s="201"/>
      <c r="R1280" s="201"/>
      <c r="S1280" s="145"/>
      <c r="U1280" s="159" t="str">
        <f t="shared" si="101"/>
        <v/>
      </c>
      <c r="V1280" s="68"/>
      <c r="W1280" s="70" t="str">
        <f t="shared" si="96"/>
        <v>N</v>
      </c>
      <c r="X1280" s="70">
        <f t="shared" si="97"/>
        <v>0</v>
      </c>
      <c r="Y1280" s="70">
        <f t="shared" si="98"/>
        <v>0</v>
      </c>
      <c r="Z1280" s="70">
        <f>IF(H1280=0,0,IF(COUNTIF(Lists!$B$3:$B$203,H1280)&gt;0,0,1))</f>
        <v>0</v>
      </c>
      <c r="AA1280" s="70">
        <f>IF(L1280=0,0,IF(COUNTIF(Lists!$D$3:$D$25,L1280)&gt;0,0,1))</f>
        <v>0</v>
      </c>
      <c r="AB1280" s="115">
        <f t="shared" si="99"/>
        <v>0</v>
      </c>
      <c r="AC1280" s="115">
        <f t="shared" si="100"/>
        <v>0</v>
      </c>
    </row>
    <row r="1281" spans="2:29" x14ac:dyDescent="0.35">
      <c r="B1281" s="149"/>
      <c r="C1281" s="181" t="str">
        <f>IF(L1281=0,"",MAX($C$16:C1280)+1)</f>
        <v/>
      </c>
      <c r="D1281" s="122"/>
      <c r="E1281" s="200"/>
      <c r="F1281" s="201"/>
      <c r="G1281" s="201"/>
      <c r="H1281" s="201"/>
      <c r="I1281" s="123"/>
      <c r="J1281" s="201"/>
      <c r="K1281" s="201"/>
      <c r="L1281" s="201"/>
      <c r="M1281" s="46"/>
      <c r="N1281" s="108"/>
      <c r="O1281" s="201"/>
      <c r="P1281" s="207"/>
      <c r="Q1281" s="201"/>
      <c r="R1281" s="201"/>
      <c r="S1281" s="145"/>
      <c r="U1281" s="159" t="str">
        <f t="shared" si="101"/>
        <v/>
      </c>
      <c r="V1281" s="68"/>
      <c r="W1281" s="70" t="str">
        <f t="shared" si="96"/>
        <v>N</v>
      </c>
      <c r="X1281" s="70">
        <f t="shared" si="97"/>
        <v>0</v>
      </c>
      <c r="Y1281" s="70">
        <f t="shared" si="98"/>
        <v>0</v>
      </c>
      <c r="Z1281" s="70">
        <f>IF(H1281=0,0,IF(COUNTIF(Lists!$B$3:$B$203,H1281)&gt;0,0,1))</f>
        <v>0</v>
      </c>
      <c r="AA1281" s="70">
        <f>IF(L1281=0,0,IF(COUNTIF(Lists!$D$3:$D$25,L1281)&gt;0,0,1))</f>
        <v>0</v>
      </c>
      <c r="AB1281" s="115">
        <f t="shared" si="99"/>
        <v>0</v>
      </c>
      <c r="AC1281" s="115">
        <f t="shared" si="100"/>
        <v>0</v>
      </c>
    </row>
    <row r="1282" spans="2:29" x14ac:dyDescent="0.35">
      <c r="B1282" s="149"/>
      <c r="C1282" s="181" t="str">
        <f>IF(L1282=0,"",MAX($C$16:C1281)+1)</f>
        <v/>
      </c>
      <c r="D1282" s="122"/>
      <c r="E1282" s="200"/>
      <c r="F1282" s="201"/>
      <c r="G1282" s="201"/>
      <c r="H1282" s="201"/>
      <c r="I1282" s="123"/>
      <c r="J1282" s="201"/>
      <c r="K1282" s="201"/>
      <c r="L1282" s="201"/>
      <c r="M1282" s="46"/>
      <c r="N1282" s="108"/>
      <c r="O1282" s="201"/>
      <c r="P1282" s="207"/>
      <c r="Q1282" s="201"/>
      <c r="R1282" s="201"/>
      <c r="S1282" s="145"/>
      <c r="U1282" s="159" t="str">
        <f t="shared" si="101"/>
        <v/>
      </c>
      <c r="V1282" s="68"/>
      <c r="W1282" s="70" t="str">
        <f t="shared" si="96"/>
        <v>N</v>
      </c>
      <c r="X1282" s="70">
        <f t="shared" si="97"/>
        <v>0</v>
      </c>
      <c r="Y1282" s="70">
        <f t="shared" si="98"/>
        <v>0</v>
      </c>
      <c r="Z1282" s="70">
        <f>IF(H1282=0,0,IF(COUNTIF(Lists!$B$3:$B$203,H1282)&gt;0,0,1))</f>
        <v>0</v>
      </c>
      <c r="AA1282" s="70">
        <f>IF(L1282=0,0,IF(COUNTIF(Lists!$D$3:$D$25,L1282)&gt;0,0,1))</f>
        <v>0</v>
      </c>
      <c r="AB1282" s="115">
        <f t="shared" si="99"/>
        <v>0</v>
      </c>
      <c r="AC1282" s="115">
        <f t="shared" si="100"/>
        <v>0</v>
      </c>
    </row>
    <row r="1283" spans="2:29" x14ac:dyDescent="0.35">
      <c r="B1283" s="149"/>
      <c r="C1283" s="181" t="str">
        <f>IF(L1283=0,"",MAX($C$16:C1282)+1)</f>
        <v/>
      </c>
      <c r="D1283" s="122"/>
      <c r="E1283" s="200"/>
      <c r="F1283" s="201"/>
      <c r="G1283" s="201"/>
      <c r="H1283" s="201"/>
      <c r="I1283" s="123"/>
      <c r="J1283" s="201"/>
      <c r="K1283" s="201"/>
      <c r="L1283" s="201"/>
      <c r="M1283" s="46"/>
      <c r="N1283" s="108"/>
      <c r="O1283" s="201"/>
      <c r="P1283" s="207"/>
      <c r="Q1283" s="201"/>
      <c r="R1283" s="201"/>
      <c r="S1283" s="145"/>
      <c r="U1283" s="159" t="str">
        <f t="shared" si="101"/>
        <v/>
      </c>
      <c r="V1283" s="68"/>
      <c r="W1283" s="70" t="str">
        <f t="shared" si="96"/>
        <v>N</v>
      </c>
      <c r="X1283" s="70">
        <f t="shared" si="97"/>
        <v>0</v>
      </c>
      <c r="Y1283" s="70">
        <f t="shared" si="98"/>
        <v>0</v>
      </c>
      <c r="Z1283" s="70">
        <f>IF(H1283=0,0,IF(COUNTIF(Lists!$B$3:$B$203,H1283)&gt;0,0,1))</f>
        <v>0</v>
      </c>
      <c r="AA1283" s="70">
        <f>IF(L1283=0,0,IF(COUNTIF(Lists!$D$3:$D$25,L1283)&gt;0,0,1))</f>
        <v>0</v>
      </c>
      <c r="AB1283" s="115">
        <f t="shared" si="99"/>
        <v>0</v>
      </c>
      <c r="AC1283" s="115">
        <f t="shared" si="100"/>
        <v>0</v>
      </c>
    </row>
    <row r="1284" spans="2:29" x14ac:dyDescent="0.35">
      <c r="B1284" s="149"/>
      <c r="C1284" s="181" t="str">
        <f>IF(L1284=0,"",MAX($C$16:C1283)+1)</f>
        <v/>
      </c>
      <c r="D1284" s="122"/>
      <c r="E1284" s="200"/>
      <c r="F1284" s="201"/>
      <c r="G1284" s="201"/>
      <c r="H1284" s="201"/>
      <c r="I1284" s="123"/>
      <c r="J1284" s="201"/>
      <c r="K1284" s="201"/>
      <c r="L1284" s="201"/>
      <c r="M1284" s="46"/>
      <c r="N1284" s="108"/>
      <c r="O1284" s="201"/>
      <c r="P1284" s="207"/>
      <c r="Q1284" s="201"/>
      <c r="R1284" s="201"/>
      <c r="S1284" s="145"/>
      <c r="U1284" s="159" t="str">
        <f t="shared" si="101"/>
        <v/>
      </c>
      <c r="V1284" s="68"/>
      <c r="W1284" s="70" t="str">
        <f t="shared" ref="W1284:W1347" si="102">IF(C1284="","N","Y")</f>
        <v>N</v>
      </c>
      <c r="X1284" s="70">
        <f t="shared" ref="X1284:X1347" si="103">IF(C1284="",0,IF(OR(D1284=0,E1284=0,J1284,K1284=0,F1284=0,G1284=0,H1284=0,I1284=0,L1284=0,M1284=0,N1284=0,O1284=0,P1284=0,Q1284=0,R1284=0),1,0))</f>
        <v>0</v>
      </c>
      <c r="Y1284" s="70">
        <f t="shared" ref="Y1284:Y1347" si="104">IF(OR(D1284=0,AND(D1284&gt;=StartDate,D1284&lt;=EndDate)),0,1)</f>
        <v>0</v>
      </c>
      <c r="Z1284" s="70">
        <f>IF(H1284=0,0,IF(COUNTIF(Lists!$B$3:$B$203,H1284)&gt;0,0,1))</f>
        <v>0</v>
      </c>
      <c r="AA1284" s="70">
        <f>IF(L1284=0,0,IF(COUNTIF(Lists!$D$3:$D$25,L1284)&gt;0,0,1))</f>
        <v>0</v>
      </c>
      <c r="AB1284" s="115">
        <f t="shared" ref="AB1284:AB1347" si="105">IF(Q1284=0,0,IF(COUNTIF(TransactionType,Q1284)&gt;0,0,1))</f>
        <v>0</v>
      </c>
      <c r="AC1284" s="115">
        <f t="shared" ref="AC1284:AC1347" si="106">IF(R1284=0,0,IF(OR(COUNTIF(NewIntendedUses,R1284)&gt;0,COUNTIF(UsedIntendedUses,R1284)&gt;0),0,1))</f>
        <v>0</v>
      </c>
    </row>
    <row r="1285" spans="2:29" x14ac:dyDescent="0.35">
      <c r="B1285" s="149"/>
      <c r="C1285" s="181" t="str">
        <f>IF(L1285=0,"",MAX($C$16:C1284)+1)</f>
        <v/>
      </c>
      <c r="D1285" s="122"/>
      <c r="E1285" s="200"/>
      <c r="F1285" s="201"/>
      <c r="G1285" s="201"/>
      <c r="H1285" s="201"/>
      <c r="I1285" s="123"/>
      <c r="J1285" s="201"/>
      <c r="K1285" s="201"/>
      <c r="L1285" s="201"/>
      <c r="M1285" s="46"/>
      <c r="N1285" s="108"/>
      <c r="O1285" s="201"/>
      <c r="P1285" s="207"/>
      <c r="Q1285" s="201"/>
      <c r="R1285" s="201"/>
      <c r="S1285" s="145"/>
      <c r="U1285" s="159" t="str">
        <f t="shared" ref="U1285:U1348" si="107">IF(SUM(X1285:AC1285)&gt;0,"ROW INCOMPLETE OR INVALID DATA ENTERED; ENTER/EDIT DATA IN REQUIRED FIELDS","")</f>
        <v/>
      </c>
      <c r="V1285" s="68"/>
      <c r="W1285" s="70" t="str">
        <f t="shared" si="102"/>
        <v>N</v>
      </c>
      <c r="X1285" s="70">
        <f t="shared" si="103"/>
        <v>0</v>
      </c>
      <c r="Y1285" s="70">
        <f t="shared" si="104"/>
        <v>0</v>
      </c>
      <c r="Z1285" s="70">
        <f>IF(H1285=0,0,IF(COUNTIF(Lists!$B$3:$B$203,H1285)&gt;0,0,1))</f>
        <v>0</v>
      </c>
      <c r="AA1285" s="70">
        <f>IF(L1285=0,0,IF(COUNTIF(Lists!$D$3:$D$25,L1285)&gt;0,0,1))</f>
        <v>0</v>
      </c>
      <c r="AB1285" s="115">
        <f t="shared" si="105"/>
        <v>0</v>
      </c>
      <c r="AC1285" s="115">
        <f t="shared" si="106"/>
        <v>0</v>
      </c>
    </row>
    <row r="1286" spans="2:29" x14ac:dyDescent="0.35">
      <c r="B1286" s="149"/>
      <c r="C1286" s="181" t="str">
        <f>IF(L1286=0,"",MAX($C$16:C1285)+1)</f>
        <v/>
      </c>
      <c r="D1286" s="122"/>
      <c r="E1286" s="200"/>
      <c r="F1286" s="201"/>
      <c r="G1286" s="201"/>
      <c r="H1286" s="201"/>
      <c r="I1286" s="123"/>
      <c r="J1286" s="201"/>
      <c r="K1286" s="201"/>
      <c r="L1286" s="201"/>
      <c r="M1286" s="46"/>
      <c r="N1286" s="108"/>
      <c r="O1286" s="201"/>
      <c r="P1286" s="207"/>
      <c r="Q1286" s="201"/>
      <c r="R1286" s="201"/>
      <c r="S1286" s="145"/>
      <c r="U1286" s="159" t="str">
        <f t="shared" si="107"/>
        <v/>
      </c>
      <c r="V1286" s="68"/>
      <c r="W1286" s="70" t="str">
        <f t="shared" si="102"/>
        <v>N</v>
      </c>
      <c r="X1286" s="70">
        <f t="shared" si="103"/>
        <v>0</v>
      </c>
      <c r="Y1286" s="70">
        <f t="shared" si="104"/>
        <v>0</v>
      </c>
      <c r="Z1286" s="70">
        <f>IF(H1286=0,0,IF(COUNTIF(Lists!$B$3:$B$203,H1286)&gt;0,0,1))</f>
        <v>0</v>
      </c>
      <c r="AA1286" s="70">
        <f>IF(L1286=0,0,IF(COUNTIF(Lists!$D$3:$D$25,L1286)&gt;0,0,1))</f>
        <v>0</v>
      </c>
      <c r="AB1286" s="115">
        <f t="shared" si="105"/>
        <v>0</v>
      </c>
      <c r="AC1286" s="115">
        <f t="shared" si="106"/>
        <v>0</v>
      </c>
    </row>
    <row r="1287" spans="2:29" x14ac:dyDescent="0.35">
      <c r="B1287" s="149"/>
      <c r="C1287" s="181" t="str">
        <f>IF(L1287=0,"",MAX($C$16:C1286)+1)</f>
        <v/>
      </c>
      <c r="D1287" s="122"/>
      <c r="E1287" s="200"/>
      <c r="F1287" s="201"/>
      <c r="G1287" s="201"/>
      <c r="H1287" s="201"/>
      <c r="I1287" s="123"/>
      <c r="J1287" s="201"/>
      <c r="K1287" s="201"/>
      <c r="L1287" s="201"/>
      <c r="M1287" s="46"/>
      <c r="N1287" s="108"/>
      <c r="O1287" s="201"/>
      <c r="P1287" s="207"/>
      <c r="Q1287" s="201"/>
      <c r="R1287" s="201"/>
      <c r="S1287" s="145"/>
      <c r="U1287" s="159" t="str">
        <f t="shared" si="107"/>
        <v/>
      </c>
      <c r="V1287" s="68"/>
      <c r="W1287" s="70" t="str">
        <f t="shared" si="102"/>
        <v>N</v>
      </c>
      <c r="X1287" s="70">
        <f t="shared" si="103"/>
        <v>0</v>
      </c>
      <c r="Y1287" s="70">
        <f t="shared" si="104"/>
        <v>0</v>
      </c>
      <c r="Z1287" s="70">
        <f>IF(H1287=0,0,IF(COUNTIF(Lists!$B$3:$B$203,H1287)&gt;0,0,1))</f>
        <v>0</v>
      </c>
      <c r="AA1287" s="70">
        <f>IF(L1287=0,0,IF(COUNTIF(Lists!$D$3:$D$25,L1287)&gt;0,0,1))</f>
        <v>0</v>
      </c>
      <c r="AB1287" s="115">
        <f t="shared" si="105"/>
        <v>0</v>
      </c>
      <c r="AC1287" s="115">
        <f t="shared" si="106"/>
        <v>0</v>
      </c>
    </row>
    <row r="1288" spans="2:29" x14ac:dyDescent="0.35">
      <c r="B1288" s="149"/>
      <c r="C1288" s="181" t="str">
        <f>IF(L1288=0,"",MAX($C$16:C1287)+1)</f>
        <v/>
      </c>
      <c r="D1288" s="122"/>
      <c r="E1288" s="200"/>
      <c r="F1288" s="201"/>
      <c r="G1288" s="201"/>
      <c r="H1288" s="201"/>
      <c r="I1288" s="123"/>
      <c r="J1288" s="201"/>
      <c r="K1288" s="201"/>
      <c r="L1288" s="201"/>
      <c r="M1288" s="46"/>
      <c r="N1288" s="108"/>
      <c r="O1288" s="201"/>
      <c r="P1288" s="207"/>
      <c r="Q1288" s="201"/>
      <c r="R1288" s="201"/>
      <c r="S1288" s="145"/>
      <c r="U1288" s="159" t="str">
        <f t="shared" si="107"/>
        <v/>
      </c>
      <c r="V1288" s="68"/>
      <c r="W1288" s="70" t="str">
        <f t="shared" si="102"/>
        <v>N</v>
      </c>
      <c r="X1288" s="70">
        <f t="shared" si="103"/>
        <v>0</v>
      </c>
      <c r="Y1288" s="70">
        <f t="shared" si="104"/>
        <v>0</v>
      </c>
      <c r="Z1288" s="70">
        <f>IF(H1288=0,0,IF(COUNTIF(Lists!$B$3:$B$203,H1288)&gt;0,0,1))</f>
        <v>0</v>
      </c>
      <c r="AA1288" s="70">
        <f>IF(L1288=0,0,IF(COUNTIF(Lists!$D$3:$D$25,L1288)&gt;0,0,1))</f>
        <v>0</v>
      </c>
      <c r="AB1288" s="115">
        <f t="shared" si="105"/>
        <v>0</v>
      </c>
      <c r="AC1288" s="115">
        <f t="shared" si="106"/>
        <v>0</v>
      </c>
    </row>
    <row r="1289" spans="2:29" x14ac:dyDescent="0.35">
      <c r="B1289" s="149"/>
      <c r="C1289" s="181" t="str">
        <f>IF(L1289=0,"",MAX($C$16:C1288)+1)</f>
        <v/>
      </c>
      <c r="D1289" s="122"/>
      <c r="E1289" s="200"/>
      <c r="F1289" s="201"/>
      <c r="G1289" s="201"/>
      <c r="H1289" s="201"/>
      <c r="I1289" s="123"/>
      <c r="J1289" s="201"/>
      <c r="K1289" s="201"/>
      <c r="L1289" s="201"/>
      <c r="M1289" s="46"/>
      <c r="N1289" s="108"/>
      <c r="O1289" s="201"/>
      <c r="P1289" s="207"/>
      <c r="Q1289" s="201"/>
      <c r="R1289" s="201"/>
      <c r="S1289" s="145"/>
      <c r="U1289" s="159" t="str">
        <f t="shared" si="107"/>
        <v/>
      </c>
      <c r="V1289" s="68"/>
      <c r="W1289" s="70" t="str">
        <f t="shared" si="102"/>
        <v>N</v>
      </c>
      <c r="X1289" s="70">
        <f t="shared" si="103"/>
        <v>0</v>
      </c>
      <c r="Y1289" s="70">
        <f t="shared" si="104"/>
        <v>0</v>
      </c>
      <c r="Z1289" s="70">
        <f>IF(H1289=0,0,IF(COUNTIF(Lists!$B$3:$B$203,H1289)&gt;0,0,1))</f>
        <v>0</v>
      </c>
      <c r="AA1289" s="70">
        <f>IF(L1289=0,0,IF(COUNTIF(Lists!$D$3:$D$25,L1289)&gt;0,0,1))</f>
        <v>0</v>
      </c>
      <c r="AB1289" s="115">
        <f t="shared" si="105"/>
        <v>0</v>
      </c>
      <c r="AC1289" s="115">
        <f t="shared" si="106"/>
        <v>0</v>
      </c>
    </row>
    <row r="1290" spans="2:29" x14ac:dyDescent="0.35">
      <c r="B1290" s="149"/>
      <c r="C1290" s="181" t="str">
        <f>IF(L1290=0,"",MAX($C$16:C1289)+1)</f>
        <v/>
      </c>
      <c r="D1290" s="122"/>
      <c r="E1290" s="200"/>
      <c r="F1290" s="201"/>
      <c r="G1290" s="201"/>
      <c r="H1290" s="201"/>
      <c r="I1290" s="123"/>
      <c r="J1290" s="201"/>
      <c r="K1290" s="201"/>
      <c r="L1290" s="201"/>
      <c r="M1290" s="46"/>
      <c r="N1290" s="108"/>
      <c r="O1290" s="201"/>
      <c r="P1290" s="207"/>
      <c r="Q1290" s="201"/>
      <c r="R1290" s="201"/>
      <c r="S1290" s="145"/>
      <c r="U1290" s="159" t="str">
        <f t="shared" si="107"/>
        <v/>
      </c>
      <c r="V1290" s="68"/>
      <c r="W1290" s="70" t="str">
        <f t="shared" si="102"/>
        <v>N</v>
      </c>
      <c r="X1290" s="70">
        <f t="shared" si="103"/>
        <v>0</v>
      </c>
      <c r="Y1290" s="70">
        <f t="shared" si="104"/>
        <v>0</v>
      </c>
      <c r="Z1290" s="70">
        <f>IF(H1290=0,0,IF(COUNTIF(Lists!$B$3:$B$203,H1290)&gt;0,0,1))</f>
        <v>0</v>
      </c>
      <c r="AA1290" s="70">
        <f>IF(L1290=0,0,IF(COUNTIF(Lists!$D$3:$D$25,L1290)&gt;0,0,1))</f>
        <v>0</v>
      </c>
      <c r="AB1290" s="115">
        <f t="shared" si="105"/>
        <v>0</v>
      </c>
      <c r="AC1290" s="115">
        <f t="shared" si="106"/>
        <v>0</v>
      </c>
    </row>
    <row r="1291" spans="2:29" x14ac:dyDescent="0.35">
      <c r="B1291" s="149"/>
      <c r="C1291" s="181" t="str">
        <f>IF(L1291=0,"",MAX($C$16:C1290)+1)</f>
        <v/>
      </c>
      <c r="D1291" s="122"/>
      <c r="E1291" s="200"/>
      <c r="F1291" s="201"/>
      <c r="G1291" s="201"/>
      <c r="H1291" s="201"/>
      <c r="I1291" s="123"/>
      <c r="J1291" s="201"/>
      <c r="K1291" s="201"/>
      <c r="L1291" s="201"/>
      <c r="M1291" s="46"/>
      <c r="N1291" s="108"/>
      <c r="O1291" s="201"/>
      <c r="P1291" s="207"/>
      <c r="Q1291" s="201"/>
      <c r="R1291" s="201"/>
      <c r="S1291" s="145"/>
      <c r="U1291" s="159" t="str">
        <f t="shared" si="107"/>
        <v/>
      </c>
      <c r="V1291" s="68"/>
      <c r="W1291" s="70" t="str">
        <f t="shared" si="102"/>
        <v>N</v>
      </c>
      <c r="X1291" s="70">
        <f t="shared" si="103"/>
        <v>0</v>
      </c>
      <c r="Y1291" s="70">
        <f t="shared" si="104"/>
        <v>0</v>
      </c>
      <c r="Z1291" s="70">
        <f>IF(H1291=0,0,IF(COUNTIF(Lists!$B$3:$B$203,H1291)&gt;0,0,1))</f>
        <v>0</v>
      </c>
      <c r="AA1291" s="70">
        <f>IF(L1291=0,0,IF(COUNTIF(Lists!$D$3:$D$25,L1291)&gt;0,0,1))</f>
        <v>0</v>
      </c>
      <c r="AB1291" s="115">
        <f t="shared" si="105"/>
        <v>0</v>
      </c>
      <c r="AC1291" s="115">
        <f t="shared" si="106"/>
        <v>0</v>
      </c>
    </row>
    <row r="1292" spans="2:29" x14ac:dyDescent="0.35">
      <c r="B1292" s="149"/>
      <c r="C1292" s="181" t="str">
        <f>IF(L1292=0,"",MAX($C$16:C1291)+1)</f>
        <v/>
      </c>
      <c r="D1292" s="122"/>
      <c r="E1292" s="200"/>
      <c r="F1292" s="201"/>
      <c r="G1292" s="201"/>
      <c r="H1292" s="201"/>
      <c r="I1292" s="123"/>
      <c r="J1292" s="201"/>
      <c r="K1292" s="201"/>
      <c r="L1292" s="201"/>
      <c r="M1292" s="46"/>
      <c r="N1292" s="108"/>
      <c r="O1292" s="201"/>
      <c r="P1292" s="207"/>
      <c r="Q1292" s="201"/>
      <c r="R1292" s="201"/>
      <c r="S1292" s="145"/>
      <c r="U1292" s="159" t="str">
        <f t="shared" si="107"/>
        <v/>
      </c>
      <c r="V1292" s="68"/>
      <c r="W1292" s="70" t="str">
        <f t="shared" si="102"/>
        <v>N</v>
      </c>
      <c r="X1292" s="70">
        <f t="shared" si="103"/>
        <v>0</v>
      </c>
      <c r="Y1292" s="70">
        <f t="shared" si="104"/>
        <v>0</v>
      </c>
      <c r="Z1292" s="70">
        <f>IF(H1292=0,0,IF(COUNTIF(Lists!$B$3:$B$203,H1292)&gt;0,0,1))</f>
        <v>0</v>
      </c>
      <c r="AA1292" s="70">
        <f>IF(L1292=0,0,IF(COUNTIF(Lists!$D$3:$D$25,L1292)&gt;0,0,1))</f>
        <v>0</v>
      </c>
      <c r="AB1292" s="115">
        <f t="shared" si="105"/>
        <v>0</v>
      </c>
      <c r="AC1292" s="115">
        <f t="shared" si="106"/>
        <v>0</v>
      </c>
    </row>
    <row r="1293" spans="2:29" x14ac:dyDescent="0.35">
      <c r="B1293" s="149"/>
      <c r="C1293" s="181" t="str">
        <f>IF(L1293=0,"",MAX($C$16:C1292)+1)</f>
        <v/>
      </c>
      <c r="D1293" s="122"/>
      <c r="E1293" s="200"/>
      <c r="F1293" s="201"/>
      <c r="G1293" s="201"/>
      <c r="H1293" s="201"/>
      <c r="I1293" s="123"/>
      <c r="J1293" s="201"/>
      <c r="K1293" s="201"/>
      <c r="L1293" s="201"/>
      <c r="M1293" s="46"/>
      <c r="N1293" s="108"/>
      <c r="O1293" s="201"/>
      <c r="P1293" s="207"/>
      <c r="Q1293" s="201"/>
      <c r="R1293" s="201"/>
      <c r="S1293" s="145"/>
      <c r="U1293" s="159" t="str">
        <f t="shared" si="107"/>
        <v/>
      </c>
      <c r="V1293" s="68"/>
      <c r="W1293" s="70" t="str">
        <f t="shared" si="102"/>
        <v>N</v>
      </c>
      <c r="X1293" s="70">
        <f t="shared" si="103"/>
        <v>0</v>
      </c>
      <c r="Y1293" s="70">
        <f t="shared" si="104"/>
        <v>0</v>
      </c>
      <c r="Z1293" s="70">
        <f>IF(H1293=0,0,IF(COUNTIF(Lists!$B$3:$B$203,H1293)&gt;0,0,1))</f>
        <v>0</v>
      </c>
      <c r="AA1293" s="70">
        <f>IF(L1293=0,0,IF(COUNTIF(Lists!$D$3:$D$25,L1293)&gt;0,0,1))</f>
        <v>0</v>
      </c>
      <c r="AB1293" s="115">
        <f t="shared" si="105"/>
        <v>0</v>
      </c>
      <c r="AC1293" s="115">
        <f t="shared" si="106"/>
        <v>0</v>
      </c>
    </row>
    <row r="1294" spans="2:29" x14ac:dyDescent="0.35">
      <c r="B1294" s="149"/>
      <c r="C1294" s="181" t="str">
        <f>IF(L1294=0,"",MAX($C$16:C1293)+1)</f>
        <v/>
      </c>
      <c r="D1294" s="122"/>
      <c r="E1294" s="200"/>
      <c r="F1294" s="201"/>
      <c r="G1294" s="201"/>
      <c r="H1294" s="201"/>
      <c r="I1294" s="123"/>
      <c r="J1294" s="201"/>
      <c r="K1294" s="201"/>
      <c r="L1294" s="201"/>
      <c r="M1294" s="46"/>
      <c r="N1294" s="108"/>
      <c r="O1294" s="201"/>
      <c r="P1294" s="207"/>
      <c r="Q1294" s="201"/>
      <c r="R1294" s="201"/>
      <c r="S1294" s="145"/>
      <c r="U1294" s="159" t="str">
        <f t="shared" si="107"/>
        <v/>
      </c>
      <c r="V1294" s="68"/>
      <c r="W1294" s="70" t="str">
        <f t="shared" si="102"/>
        <v>N</v>
      </c>
      <c r="X1294" s="70">
        <f t="shared" si="103"/>
        <v>0</v>
      </c>
      <c r="Y1294" s="70">
        <f t="shared" si="104"/>
        <v>0</v>
      </c>
      <c r="Z1294" s="70">
        <f>IF(H1294=0,0,IF(COUNTIF(Lists!$B$3:$B$203,H1294)&gt;0,0,1))</f>
        <v>0</v>
      </c>
      <c r="AA1294" s="70">
        <f>IF(L1294=0,0,IF(COUNTIF(Lists!$D$3:$D$25,L1294)&gt;0,0,1))</f>
        <v>0</v>
      </c>
      <c r="AB1294" s="115">
        <f t="shared" si="105"/>
        <v>0</v>
      </c>
      <c r="AC1294" s="115">
        <f t="shared" si="106"/>
        <v>0</v>
      </c>
    </row>
    <row r="1295" spans="2:29" x14ac:dyDescent="0.35">
      <c r="B1295" s="149"/>
      <c r="C1295" s="181" t="str">
        <f>IF(L1295=0,"",MAX($C$16:C1294)+1)</f>
        <v/>
      </c>
      <c r="D1295" s="122"/>
      <c r="E1295" s="200"/>
      <c r="F1295" s="201"/>
      <c r="G1295" s="201"/>
      <c r="H1295" s="201"/>
      <c r="I1295" s="123"/>
      <c r="J1295" s="201"/>
      <c r="K1295" s="201"/>
      <c r="L1295" s="201"/>
      <c r="M1295" s="46"/>
      <c r="N1295" s="108"/>
      <c r="O1295" s="201"/>
      <c r="P1295" s="207"/>
      <c r="Q1295" s="201"/>
      <c r="R1295" s="201"/>
      <c r="S1295" s="145"/>
      <c r="U1295" s="159" t="str">
        <f t="shared" si="107"/>
        <v/>
      </c>
      <c r="V1295" s="68"/>
      <c r="W1295" s="70" t="str">
        <f t="shared" si="102"/>
        <v>N</v>
      </c>
      <c r="X1295" s="70">
        <f t="shared" si="103"/>
        <v>0</v>
      </c>
      <c r="Y1295" s="70">
        <f t="shared" si="104"/>
        <v>0</v>
      </c>
      <c r="Z1295" s="70">
        <f>IF(H1295=0,0,IF(COUNTIF(Lists!$B$3:$B$203,H1295)&gt;0,0,1))</f>
        <v>0</v>
      </c>
      <c r="AA1295" s="70">
        <f>IF(L1295=0,0,IF(COUNTIF(Lists!$D$3:$D$25,L1295)&gt;0,0,1))</f>
        <v>0</v>
      </c>
      <c r="AB1295" s="115">
        <f t="shared" si="105"/>
        <v>0</v>
      </c>
      <c r="AC1295" s="115">
        <f t="shared" si="106"/>
        <v>0</v>
      </c>
    </row>
    <row r="1296" spans="2:29" x14ac:dyDescent="0.35">
      <c r="B1296" s="149"/>
      <c r="C1296" s="181" t="str">
        <f>IF(L1296=0,"",MAX($C$16:C1295)+1)</f>
        <v/>
      </c>
      <c r="D1296" s="122"/>
      <c r="E1296" s="200"/>
      <c r="F1296" s="201"/>
      <c r="G1296" s="201"/>
      <c r="H1296" s="201"/>
      <c r="I1296" s="123"/>
      <c r="J1296" s="201"/>
      <c r="K1296" s="201"/>
      <c r="L1296" s="201"/>
      <c r="M1296" s="46"/>
      <c r="N1296" s="108"/>
      <c r="O1296" s="201"/>
      <c r="P1296" s="207"/>
      <c r="Q1296" s="201"/>
      <c r="R1296" s="201"/>
      <c r="S1296" s="145"/>
      <c r="U1296" s="159" t="str">
        <f t="shared" si="107"/>
        <v/>
      </c>
      <c r="V1296" s="68"/>
      <c r="W1296" s="70" t="str">
        <f t="shared" si="102"/>
        <v>N</v>
      </c>
      <c r="X1296" s="70">
        <f t="shared" si="103"/>
        <v>0</v>
      </c>
      <c r="Y1296" s="70">
        <f t="shared" si="104"/>
        <v>0</v>
      </c>
      <c r="Z1296" s="70">
        <f>IF(H1296=0,0,IF(COUNTIF(Lists!$B$3:$B$203,H1296)&gt;0,0,1))</f>
        <v>0</v>
      </c>
      <c r="AA1296" s="70">
        <f>IF(L1296=0,0,IF(COUNTIF(Lists!$D$3:$D$25,L1296)&gt;0,0,1))</f>
        <v>0</v>
      </c>
      <c r="AB1296" s="115">
        <f t="shared" si="105"/>
        <v>0</v>
      </c>
      <c r="AC1296" s="115">
        <f t="shared" si="106"/>
        <v>0</v>
      </c>
    </row>
    <row r="1297" spans="2:29" x14ac:dyDescent="0.35">
      <c r="B1297" s="149"/>
      <c r="C1297" s="181" t="str">
        <f>IF(L1297=0,"",MAX($C$16:C1296)+1)</f>
        <v/>
      </c>
      <c r="D1297" s="122"/>
      <c r="E1297" s="200"/>
      <c r="F1297" s="201"/>
      <c r="G1297" s="201"/>
      <c r="H1297" s="201"/>
      <c r="I1297" s="123"/>
      <c r="J1297" s="201"/>
      <c r="K1297" s="201"/>
      <c r="L1297" s="201"/>
      <c r="M1297" s="46"/>
      <c r="N1297" s="108"/>
      <c r="O1297" s="201"/>
      <c r="P1297" s="207"/>
      <c r="Q1297" s="201"/>
      <c r="R1297" s="201"/>
      <c r="S1297" s="145"/>
      <c r="U1297" s="159" t="str">
        <f t="shared" si="107"/>
        <v/>
      </c>
      <c r="V1297" s="68"/>
      <c r="W1297" s="70" t="str">
        <f t="shared" si="102"/>
        <v>N</v>
      </c>
      <c r="X1297" s="70">
        <f t="shared" si="103"/>
        <v>0</v>
      </c>
      <c r="Y1297" s="70">
        <f t="shared" si="104"/>
        <v>0</v>
      </c>
      <c r="Z1297" s="70">
        <f>IF(H1297=0,0,IF(COUNTIF(Lists!$B$3:$B$203,H1297)&gt;0,0,1))</f>
        <v>0</v>
      </c>
      <c r="AA1297" s="70">
        <f>IF(L1297=0,0,IF(COUNTIF(Lists!$D$3:$D$25,L1297)&gt;0,0,1))</f>
        <v>0</v>
      </c>
      <c r="AB1297" s="115">
        <f t="shared" si="105"/>
        <v>0</v>
      </c>
      <c r="AC1297" s="115">
        <f t="shared" si="106"/>
        <v>0</v>
      </c>
    </row>
    <row r="1298" spans="2:29" x14ac:dyDescent="0.35">
      <c r="B1298" s="149"/>
      <c r="C1298" s="181" t="str">
        <f>IF(L1298=0,"",MAX($C$16:C1297)+1)</f>
        <v/>
      </c>
      <c r="D1298" s="122"/>
      <c r="E1298" s="200"/>
      <c r="F1298" s="201"/>
      <c r="G1298" s="201"/>
      <c r="H1298" s="201"/>
      <c r="I1298" s="123"/>
      <c r="J1298" s="201"/>
      <c r="K1298" s="201"/>
      <c r="L1298" s="201"/>
      <c r="M1298" s="46"/>
      <c r="N1298" s="108"/>
      <c r="O1298" s="201"/>
      <c r="P1298" s="207"/>
      <c r="Q1298" s="201"/>
      <c r="R1298" s="201"/>
      <c r="S1298" s="145"/>
      <c r="U1298" s="159" t="str">
        <f t="shared" si="107"/>
        <v/>
      </c>
      <c r="V1298" s="68"/>
      <c r="W1298" s="70" t="str">
        <f t="shared" si="102"/>
        <v>N</v>
      </c>
      <c r="X1298" s="70">
        <f t="shared" si="103"/>
        <v>0</v>
      </c>
      <c r="Y1298" s="70">
        <f t="shared" si="104"/>
        <v>0</v>
      </c>
      <c r="Z1298" s="70">
        <f>IF(H1298=0,0,IF(COUNTIF(Lists!$B$3:$B$203,H1298)&gt;0,0,1))</f>
        <v>0</v>
      </c>
      <c r="AA1298" s="70">
        <f>IF(L1298=0,0,IF(COUNTIF(Lists!$D$3:$D$25,L1298)&gt;0,0,1))</f>
        <v>0</v>
      </c>
      <c r="AB1298" s="115">
        <f t="shared" si="105"/>
        <v>0</v>
      </c>
      <c r="AC1298" s="115">
        <f t="shared" si="106"/>
        <v>0</v>
      </c>
    </row>
    <row r="1299" spans="2:29" x14ac:dyDescent="0.35">
      <c r="B1299" s="149"/>
      <c r="C1299" s="181" t="str">
        <f>IF(L1299=0,"",MAX($C$16:C1298)+1)</f>
        <v/>
      </c>
      <c r="D1299" s="122"/>
      <c r="E1299" s="200"/>
      <c r="F1299" s="201"/>
      <c r="G1299" s="201"/>
      <c r="H1299" s="201"/>
      <c r="I1299" s="123"/>
      <c r="J1299" s="201"/>
      <c r="K1299" s="201"/>
      <c r="L1299" s="201"/>
      <c r="M1299" s="46"/>
      <c r="N1299" s="108"/>
      <c r="O1299" s="201"/>
      <c r="P1299" s="207"/>
      <c r="Q1299" s="201"/>
      <c r="R1299" s="201"/>
      <c r="S1299" s="145"/>
      <c r="U1299" s="159" t="str">
        <f t="shared" si="107"/>
        <v/>
      </c>
      <c r="V1299" s="68"/>
      <c r="W1299" s="70" t="str">
        <f t="shared" si="102"/>
        <v>N</v>
      </c>
      <c r="X1299" s="70">
        <f t="shared" si="103"/>
        <v>0</v>
      </c>
      <c r="Y1299" s="70">
        <f t="shared" si="104"/>
        <v>0</v>
      </c>
      <c r="Z1299" s="70">
        <f>IF(H1299=0,0,IF(COUNTIF(Lists!$B$3:$B$203,H1299)&gt;0,0,1))</f>
        <v>0</v>
      </c>
      <c r="AA1299" s="70">
        <f>IF(L1299=0,0,IF(COUNTIF(Lists!$D$3:$D$25,L1299)&gt;0,0,1))</f>
        <v>0</v>
      </c>
      <c r="AB1299" s="115">
        <f t="shared" si="105"/>
        <v>0</v>
      </c>
      <c r="AC1299" s="115">
        <f t="shared" si="106"/>
        <v>0</v>
      </c>
    </row>
    <row r="1300" spans="2:29" x14ac:dyDescent="0.35">
      <c r="B1300" s="149"/>
      <c r="C1300" s="181" t="str">
        <f>IF(L1300=0,"",MAX($C$16:C1299)+1)</f>
        <v/>
      </c>
      <c r="D1300" s="122"/>
      <c r="E1300" s="200"/>
      <c r="F1300" s="201"/>
      <c r="G1300" s="201"/>
      <c r="H1300" s="201"/>
      <c r="I1300" s="123"/>
      <c r="J1300" s="201"/>
      <c r="K1300" s="201"/>
      <c r="L1300" s="201"/>
      <c r="M1300" s="46"/>
      <c r="N1300" s="108"/>
      <c r="O1300" s="201"/>
      <c r="P1300" s="207"/>
      <c r="Q1300" s="201"/>
      <c r="R1300" s="201"/>
      <c r="S1300" s="145"/>
      <c r="U1300" s="159" t="str">
        <f t="shared" si="107"/>
        <v/>
      </c>
      <c r="V1300" s="68"/>
      <c r="W1300" s="70" t="str">
        <f t="shared" si="102"/>
        <v>N</v>
      </c>
      <c r="X1300" s="70">
        <f t="shared" si="103"/>
        <v>0</v>
      </c>
      <c r="Y1300" s="70">
        <f t="shared" si="104"/>
        <v>0</v>
      </c>
      <c r="Z1300" s="70">
        <f>IF(H1300=0,0,IF(COUNTIF(Lists!$B$3:$B$203,H1300)&gt;0,0,1))</f>
        <v>0</v>
      </c>
      <c r="AA1300" s="70">
        <f>IF(L1300=0,0,IF(COUNTIF(Lists!$D$3:$D$25,L1300)&gt;0,0,1))</f>
        <v>0</v>
      </c>
      <c r="AB1300" s="115">
        <f t="shared" si="105"/>
        <v>0</v>
      </c>
      <c r="AC1300" s="115">
        <f t="shared" si="106"/>
        <v>0</v>
      </c>
    </row>
    <row r="1301" spans="2:29" x14ac:dyDescent="0.35">
      <c r="B1301" s="149"/>
      <c r="C1301" s="181" t="str">
        <f>IF(L1301=0,"",MAX($C$16:C1300)+1)</f>
        <v/>
      </c>
      <c r="D1301" s="122"/>
      <c r="E1301" s="200"/>
      <c r="F1301" s="201"/>
      <c r="G1301" s="201"/>
      <c r="H1301" s="201"/>
      <c r="I1301" s="123"/>
      <c r="J1301" s="201"/>
      <c r="K1301" s="201"/>
      <c r="L1301" s="201"/>
      <c r="M1301" s="46"/>
      <c r="N1301" s="108"/>
      <c r="O1301" s="201"/>
      <c r="P1301" s="207"/>
      <c r="Q1301" s="201"/>
      <c r="R1301" s="201"/>
      <c r="S1301" s="145"/>
      <c r="U1301" s="159" t="str">
        <f t="shared" si="107"/>
        <v/>
      </c>
      <c r="V1301" s="68"/>
      <c r="W1301" s="70" t="str">
        <f t="shared" si="102"/>
        <v>N</v>
      </c>
      <c r="X1301" s="70">
        <f t="shared" si="103"/>
        <v>0</v>
      </c>
      <c r="Y1301" s="70">
        <f t="shared" si="104"/>
        <v>0</v>
      </c>
      <c r="Z1301" s="70">
        <f>IF(H1301=0,0,IF(COUNTIF(Lists!$B$3:$B$203,H1301)&gt;0,0,1))</f>
        <v>0</v>
      </c>
      <c r="AA1301" s="70">
        <f>IF(L1301=0,0,IF(COUNTIF(Lists!$D$3:$D$25,L1301)&gt;0,0,1))</f>
        <v>0</v>
      </c>
      <c r="AB1301" s="115">
        <f t="shared" si="105"/>
        <v>0</v>
      </c>
      <c r="AC1301" s="115">
        <f t="shared" si="106"/>
        <v>0</v>
      </c>
    </row>
    <row r="1302" spans="2:29" x14ac:dyDescent="0.35">
      <c r="B1302" s="149"/>
      <c r="C1302" s="181" t="str">
        <f>IF(L1302=0,"",MAX($C$16:C1301)+1)</f>
        <v/>
      </c>
      <c r="D1302" s="122"/>
      <c r="E1302" s="200"/>
      <c r="F1302" s="201"/>
      <c r="G1302" s="201"/>
      <c r="H1302" s="201"/>
      <c r="I1302" s="123"/>
      <c r="J1302" s="201"/>
      <c r="K1302" s="201"/>
      <c r="L1302" s="201"/>
      <c r="M1302" s="46"/>
      <c r="N1302" s="108"/>
      <c r="O1302" s="201"/>
      <c r="P1302" s="207"/>
      <c r="Q1302" s="201"/>
      <c r="R1302" s="201"/>
      <c r="S1302" s="145"/>
      <c r="U1302" s="159" t="str">
        <f t="shared" si="107"/>
        <v/>
      </c>
      <c r="V1302" s="68"/>
      <c r="W1302" s="70" t="str">
        <f t="shared" si="102"/>
        <v>N</v>
      </c>
      <c r="X1302" s="70">
        <f t="shared" si="103"/>
        <v>0</v>
      </c>
      <c r="Y1302" s="70">
        <f t="shared" si="104"/>
        <v>0</v>
      </c>
      <c r="Z1302" s="70">
        <f>IF(H1302=0,0,IF(COUNTIF(Lists!$B$3:$B$203,H1302)&gt;0,0,1))</f>
        <v>0</v>
      </c>
      <c r="AA1302" s="70">
        <f>IF(L1302=0,0,IF(COUNTIF(Lists!$D$3:$D$25,L1302)&gt;0,0,1))</f>
        <v>0</v>
      </c>
      <c r="AB1302" s="115">
        <f t="shared" si="105"/>
        <v>0</v>
      </c>
      <c r="AC1302" s="115">
        <f t="shared" si="106"/>
        <v>0</v>
      </c>
    </row>
    <row r="1303" spans="2:29" x14ac:dyDescent="0.35">
      <c r="B1303" s="149"/>
      <c r="C1303" s="181" t="str">
        <f>IF(L1303=0,"",MAX($C$16:C1302)+1)</f>
        <v/>
      </c>
      <c r="D1303" s="122"/>
      <c r="E1303" s="200"/>
      <c r="F1303" s="201"/>
      <c r="G1303" s="201"/>
      <c r="H1303" s="201"/>
      <c r="I1303" s="123"/>
      <c r="J1303" s="201"/>
      <c r="K1303" s="201"/>
      <c r="L1303" s="201"/>
      <c r="M1303" s="46"/>
      <c r="N1303" s="108"/>
      <c r="O1303" s="201"/>
      <c r="P1303" s="207"/>
      <c r="Q1303" s="201"/>
      <c r="R1303" s="201"/>
      <c r="S1303" s="145"/>
      <c r="U1303" s="159" t="str">
        <f t="shared" si="107"/>
        <v/>
      </c>
      <c r="V1303" s="68"/>
      <c r="W1303" s="70" t="str">
        <f t="shared" si="102"/>
        <v>N</v>
      </c>
      <c r="X1303" s="70">
        <f t="shared" si="103"/>
        <v>0</v>
      </c>
      <c r="Y1303" s="70">
        <f t="shared" si="104"/>
        <v>0</v>
      </c>
      <c r="Z1303" s="70">
        <f>IF(H1303=0,0,IF(COUNTIF(Lists!$B$3:$B$203,H1303)&gt;0,0,1))</f>
        <v>0</v>
      </c>
      <c r="AA1303" s="70">
        <f>IF(L1303=0,0,IF(COUNTIF(Lists!$D$3:$D$25,L1303)&gt;0,0,1))</f>
        <v>0</v>
      </c>
      <c r="AB1303" s="115">
        <f t="shared" si="105"/>
        <v>0</v>
      </c>
      <c r="AC1303" s="115">
        <f t="shared" si="106"/>
        <v>0</v>
      </c>
    </row>
    <row r="1304" spans="2:29" x14ac:dyDescent="0.35">
      <c r="B1304" s="149"/>
      <c r="C1304" s="181" t="str">
        <f>IF(L1304=0,"",MAX($C$16:C1303)+1)</f>
        <v/>
      </c>
      <c r="D1304" s="122"/>
      <c r="E1304" s="200"/>
      <c r="F1304" s="201"/>
      <c r="G1304" s="201"/>
      <c r="H1304" s="201"/>
      <c r="I1304" s="123"/>
      <c r="J1304" s="201"/>
      <c r="K1304" s="201"/>
      <c r="L1304" s="201"/>
      <c r="M1304" s="46"/>
      <c r="N1304" s="108"/>
      <c r="O1304" s="201"/>
      <c r="P1304" s="207"/>
      <c r="Q1304" s="201"/>
      <c r="R1304" s="201"/>
      <c r="S1304" s="145"/>
      <c r="U1304" s="159" t="str">
        <f t="shared" si="107"/>
        <v/>
      </c>
      <c r="V1304" s="68"/>
      <c r="W1304" s="70" t="str">
        <f t="shared" si="102"/>
        <v>N</v>
      </c>
      <c r="X1304" s="70">
        <f t="shared" si="103"/>
        <v>0</v>
      </c>
      <c r="Y1304" s="70">
        <f t="shared" si="104"/>
        <v>0</v>
      </c>
      <c r="Z1304" s="70">
        <f>IF(H1304=0,0,IF(COUNTIF(Lists!$B$3:$B$203,H1304)&gt;0,0,1))</f>
        <v>0</v>
      </c>
      <c r="AA1304" s="70">
        <f>IF(L1304=0,0,IF(COUNTIF(Lists!$D$3:$D$25,L1304)&gt;0,0,1))</f>
        <v>0</v>
      </c>
      <c r="AB1304" s="115">
        <f t="shared" si="105"/>
        <v>0</v>
      </c>
      <c r="AC1304" s="115">
        <f t="shared" si="106"/>
        <v>0</v>
      </c>
    </row>
    <row r="1305" spans="2:29" x14ac:dyDescent="0.35">
      <c r="B1305" s="149"/>
      <c r="C1305" s="181" t="str">
        <f>IF(L1305=0,"",MAX($C$16:C1304)+1)</f>
        <v/>
      </c>
      <c r="D1305" s="122"/>
      <c r="E1305" s="200"/>
      <c r="F1305" s="201"/>
      <c r="G1305" s="201"/>
      <c r="H1305" s="201"/>
      <c r="I1305" s="123"/>
      <c r="J1305" s="201"/>
      <c r="K1305" s="201"/>
      <c r="L1305" s="201"/>
      <c r="M1305" s="46"/>
      <c r="N1305" s="108"/>
      <c r="O1305" s="201"/>
      <c r="P1305" s="207"/>
      <c r="Q1305" s="201"/>
      <c r="R1305" s="201"/>
      <c r="S1305" s="145"/>
      <c r="U1305" s="159" t="str">
        <f t="shared" si="107"/>
        <v/>
      </c>
      <c r="V1305" s="68"/>
      <c r="W1305" s="70" t="str">
        <f t="shared" si="102"/>
        <v>N</v>
      </c>
      <c r="X1305" s="70">
        <f t="shared" si="103"/>
        <v>0</v>
      </c>
      <c r="Y1305" s="70">
        <f t="shared" si="104"/>
        <v>0</v>
      </c>
      <c r="Z1305" s="70">
        <f>IF(H1305=0,0,IF(COUNTIF(Lists!$B$3:$B$203,H1305)&gt;0,0,1))</f>
        <v>0</v>
      </c>
      <c r="AA1305" s="70">
        <f>IF(L1305=0,0,IF(COUNTIF(Lists!$D$3:$D$25,L1305)&gt;0,0,1))</f>
        <v>0</v>
      </c>
      <c r="AB1305" s="115">
        <f t="shared" si="105"/>
        <v>0</v>
      </c>
      <c r="AC1305" s="115">
        <f t="shared" si="106"/>
        <v>0</v>
      </c>
    </row>
    <row r="1306" spans="2:29" x14ac:dyDescent="0.35">
      <c r="B1306" s="149"/>
      <c r="C1306" s="181" t="str">
        <f>IF(L1306=0,"",MAX($C$16:C1305)+1)</f>
        <v/>
      </c>
      <c r="D1306" s="122"/>
      <c r="E1306" s="200"/>
      <c r="F1306" s="201"/>
      <c r="G1306" s="201"/>
      <c r="H1306" s="201"/>
      <c r="I1306" s="123"/>
      <c r="J1306" s="201"/>
      <c r="K1306" s="201"/>
      <c r="L1306" s="201"/>
      <c r="M1306" s="46"/>
      <c r="N1306" s="108"/>
      <c r="O1306" s="201"/>
      <c r="P1306" s="207"/>
      <c r="Q1306" s="201"/>
      <c r="R1306" s="201"/>
      <c r="S1306" s="145"/>
      <c r="U1306" s="159" t="str">
        <f t="shared" si="107"/>
        <v/>
      </c>
      <c r="V1306" s="68"/>
      <c r="W1306" s="70" t="str">
        <f t="shared" si="102"/>
        <v>N</v>
      </c>
      <c r="X1306" s="70">
        <f t="shared" si="103"/>
        <v>0</v>
      </c>
      <c r="Y1306" s="70">
        <f t="shared" si="104"/>
        <v>0</v>
      </c>
      <c r="Z1306" s="70">
        <f>IF(H1306=0,0,IF(COUNTIF(Lists!$B$3:$B$203,H1306)&gt;0,0,1))</f>
        <v>0</v>
      </c>
      <c r="AA1306" s="70">
        <f>IF(L1306=0,0,IF(COUNTIF(Lists!$D$3:$D$25,L1306)&gt;0,0,1))</f>
        <v>0</v>
      </c>
      <c r="AB1306" s="115">
        <f t="shared" si="105"/>
        <v>0</v>
      </c>
      <c r="AC1306" s="115">
        <f t="shared" si="106"/>
        <v>0</v>
      </c>
    </row>
    <row r="1307" spans="2:29" x14ac:dyDescent="0.35">
      <c r="B1307" s="149"/>
      <c r="C1307" s="181" t="str">
        <f>IF(L1307=0,"",MAX($C$16:C1306)+1)</f>
        <v/>
      </c>
      <c r="D1307" s="122"/>
      <c r="E1307" s="200"/>
      <c r="F1307" s="201"/>
      <c r="G1307" s="201"/>
      <c r="H1307" s="201"/>
      <c r="I1307" s="123"/>
      <c r="J1307" s="201"/>
      <c r="K1307" s="201"/>
      <c r="L1307" s="201"/>
      <c r="M1307" s="46"/>
      <c r="N1307" s="108"/>
      <c r="O1307" s="201"/>
      <c r="P1307" s="207"/>
      <c r="Q1307" s="201"/>
      <c r="R1307" s="201"/>
      <c r="S1307" s="145"/>
      <c r="U1307" s="159" t="str">
        <f t="shared" si="107"/>
        <v/>
      </c>
      <c r="V1307" s="68"/>
      <c r="W1307" s="70" t="str">
        <f t="shared" si="102"/>
        <v>N</v>
      </c>
      <c r="X1307" s="70">
        <f t="shared" si="103"/>
        <v>0</v>
      </c>
      <c r="Y1307" s="70">
        <f t="shared" si="104"/>
        <v>0</v>
      </c>
      <c r="Z1307" s="70">
        <f>IF(H1307=0,0,IF(COUNTIF(Lists!$B$3:$B$203,H1307)&gt;0,0,1))</f>
        <v>0</v>
      </c>
      <c r="AA1307" s="70">
        <f>IF(L1307=0,0,IF(COUNTIF(Lists!$D$3:$D$25,L1307)&gt;0,0,1))</f>
        <v>0</v>
      </c>
      <c r="AB1307" s="115">
        <f t="shared" si="105"/>
        <v>0</v>
      </c>
      <c r="AC1307" s="115">
        <f t="shared" si="106"/>
        <v>0</v>
      </c>
    </row>
    <row r="1308" spans="2:29" x14ac:dyDescent="0.35">
      <c r="B1308" s="149"/>
      <c r="C1308" s="181" t="str">
        <f>IF(L1308=0,"",MAX($C$16:C1307)+1)</f>
        <v/>
      </c>
      <c r="D1308" s="122"/>
      <c r="E1308" s="200"/>
      <c r="F1308" s="201"/>
      <c r="G1308" s="201"/>
      <c r="H1308" s="201"/>
      <c r="I1308" s="123"/>
      <c r="J1308" s="201"/>
      <c r="K1308" s="201"/>
      <c r="L1308" s="201"/>
      <c r="M1308" s="46"/>
      <c r="N1308" s="108"/>
      <c r="O1308" s="201"/>
      <c r="P1308" s="207"/>
      <c r="Q1308" s="201"/>
      <c r="R1308" s="201"/>
      <c r="S1308" s="145"/>
      <c r="U1308" s="159" t="str">
        <f t="shared" si="107"/>
        <v/>
      </c>
      <c r="V1308" s="68"/>
      <c r="W1308" s="70" t="str">
        <f t="shared" si="102"/>
        <v>N</v>
      </c>
      <c r="X1308" s="70">
        <f t="shared" si="103"/>
        <v>0</v>
      </c>
      <c r="Y1308" s="70">
        <f t="shared" si="104"/>
        <v>0</v>
      </c>
      <c r="Z1308" s="70">
        <f>IF(H1308=0,0,IF(COUNTIF(Lists!$B$3:$B$203,H1308)&gt;0,0,1))</f>
        <v>0</v>
      </c>
      <c r="AA1308" s="70">
        <f>IF(L1308=0,0,IF(COUNTIF(Lists!$D$3:$D$25,L1308)&gt;0,0,1))</f>
        <v>0</v>
      </c>
      <c r="AB1308" s="115">
        <f t="shared" si="105"/>
        <v>0</v>
      </c>
      <c r="AC1308" s="115">
        <f t="shared" si="106"/>
        <v>0</v>
      </c>
    </row>
    <row r="1309" spans="2:29" x14ac:dyDescent="0.35">
      <c r="B1309" s="149"/>
      <c r="C1309" s="181" t="str">
        <f>IF(L1309=0,"",MAX($C$16:C1308)+1)</f>
        <v/>
      </c>
      <c r="D1309" s="122"/>
      <c r="E1309" s="200"/>
      <c r="F1309" s="201"/>
      <c r="G1309" s="201"/>
      <c r="H1309" s="201"/>
      <c r="I1309" s="123"/>
      <c r="J1309" s="201"/>
      <c r="K1309" s="201"/>
      <c r="L1309" s="201"/>
      <c r="M1309" s="46"/>
      <c r="N1309" s="108"/>
      <c r="O1309" s="201"/>
      <c r="P1309" s="207"/>
      <c r="Q1309" s="201"/>
      <c r="R1309" s="201"/>
      <c r="S1309" s="145"/>
      <c r="U1309" s="159" t="str">
        <f t="shared" si="107"/>
        <v/>
      </c>
      <c r="V1309" s="68"/>
      <c r="W1309" s="70" t="str">
        <f t="shared" si="102"/>
        <v>N</v>
      </c>
      <c r="X1309" s="70">
        <f t="shared" si="103"/>
        <v>0</v>
      </c>
      <c r="Y1309" s="70">
        <f t="shared" si="104"/>
        <v>0</v>
      </c>
      <c r="Z1309" s="70">
        <f>IF(H1309=0,0,IF(COUNTIF(Lists!$B$3:$B$203,H1309)&gt;0,0,1))</f>
        <v>0</v>
      </c>
      <c r="AA1309" s="70">
        <f>IF(L1309=0,0,IF(COUNTIF(Lists!$D$3:$D$25,L1309)&gt;0,0,1))</f>
        <v>0</v>
      </c>
      <c r="AB1309" s="115">
        <f t="shared" si="105"/>
        <v>0</v>
      </c>
      <c r="AC1309" s="115">
        <f t="shared" si="106"/>
        <v>0</v>
      </c>
    </row>
    <row r="1310" spans="2:29" x14ac:dyDescent="0.35">
      <c r="B1310" s="149"/>
      <c r="C1310" s="181" t="str">
        <f>IF(L1310=0,"",MAX($C$16:C1309)+1)</f>
        <v/>
      </c>
      <c r="D1310" s="122"/>
      <c r="E1310" s="200"/>
      <c r="F1310" s="201"/>
      <c r="G1310" s="201"/>
      <c r="H1310" s="201"/>
      <c r="I1310" s="123"/>
      <c r="J1310" s="201"/>
      <c r="K1310" s="201"/>
      <c r="L1310" s="201"/>
      <c r="M1310" s="46"/>
      <c r="N1310" s="108"/>
      <c r="O1310" s="201"/>
      <c r="P1310" s="207"/>
      <c r="Q1310" s="201"/>
      <c r="R1310" s="201"/>
      <c r="S1310" s="145"/>
      <c r="U1310" s="159" t="str">
        <f t="shared" si="107"/>
        <v/>
      </c>
      <c r="V1310" s="68"/>
      <c r="W1310" s="70" t="str">
        <f t="shared" si="102"/>
        <v>N</v>
      </c>
      <c r="X1310" s="70">
        <f t="shared" si="103"/>
        <v>0</v>
      </c>
      <c r="Y1310" s="70">
        <f t="shared" si="104"/>
        <v>0</v>
      </c>
      <c r="Z1310" s="70">
        <f>IF(H1310=0,0,IF(COUNTIF(Lists!$B$3:$B$203,H1310)&gt;0,0,1))</f>
        <v>0</v>
      </c>
      <c r="AA1310" s="70">
        <f>IF(L1310=0,0,IF(COUNTIF(Lists!$D$3:$D$25,L1310)&gt;0,0,1))</f>
        <v>0</v>
      </c>
      <c r="AB1310" s="115">
        <f t="shared" si="105"/>
        <v>0</v>
      </c>
      <c r="AC1310" s="115">
        <f t="shared" si="106"/>
        <v>0</v>
      </c>
    </row>
    <row r="1311" spans="2:29" x14ac:dyDescent="0.35">
      <c r="B1311" s="149"/>
      <c r="C1311" s="181" t="str">
        <f>IF(L1311=0,"",MAX($C$16:C1310)+1)</f>
        <v/>
      </c>
      <c r="D1311" s="122"/>
      <c r="E1311" s="200"/>
      <c r="F1311" s="201"/>
      <c r="G1311" s="201"/>
      <c r="H1311" s="201"/>
      <c r="I1311" s="123"/>
      <c r="J1311" s="201"/>
      <c r="K1311" s="201"/>
      <c r="L1311" s="201"/>
      <c r="M1311" s="46"/>
      <c r="N1311" s="108"/>
      <c r="O1311" s="201"/>
      <c r="P1311" s="207"/>
      <c r="Q1311" s="201"/>
      <c r="R1311" s="201"/>
      <c r="S1311" s="145"/>
      <c r="U1311" s="159" t="str">
        <f t="shared" si="107"/>
        <v/>
      </c>
      <c r="V1311" s="68"/>
      <c r="W1311" s="70" t="str">
        <f t="shared" si="102"/>
        <v>N</v>
      </c>
      <c r="X1311" s="70">
        <f t="shared" si="103"/>
        <v>0</v>
      </c>
      <c r="Y1311" s="70">
        <f t="shared" si="104"/>
        <v>0</v>
      </c>
      <c r="Z1311" s="70">
        <f>IF(H1311=0,0,IF(COUNTIF(Lists!$B$3:$B$203,H1311)&gt;0,0,1))</f>
        <v>0</v>
      </c>
      <c r="AA1311" s="70">
        <f>IF(L1311=0,0,IF(COUNTIF(Lists!$D$3:$D$25,L1311)&gt;0,0,1))</f>
        <v>0</v>
      </c>
      <c r="AB1311" s="115">
        <f t="shared" si="105"/>
        <v>0</v>
      </c>
      <c r="AC1311" s="115">
        <f t="shared" si="106"/>
        <v>0</v>
      </c>
    </row>
    <row r="1312" spans="2:29" x14ac:dyDescent="0.35">
      <c r="B1312" s="149"/>
      <c r="C1312" s="181" t="str">
        <f>IF(L1312=0,"",MAX($C$16:C1311)+1)</f>
        <v/>
      </c>
      <c r="D1312" s="122"/>
      <c r="E1312" s="200"/>
      <c r="F1312" s="201"/>
      <c r="G1312" s="201"/>
      <c r="H1312" s="201"/>
      <c r="I1312" s="123"/>
      <c r="J1312" s="201"/>
      <c r="K1312" s="201"/>
      <c r="L1312" s="201"/>
      <c r="M1312" s="46"/>
      <c r="N1312" s="108"/>
      <c r="O1312" s="201"/>
      <c r="P1312" s="207"/>
      <c r="Q1312" s="201"/>
      <c r="R1312" s="201"/>
      <c r="S1312" s="145"/>
      <c r="U1312" s="159" t="str">
        <f t="shared" si="107"/>
        <v/>
      </c>
      <c r="V1312" s="68"/>
      <c r="W1312" s="70" t="str">
        <f t="shared" si="102"/>
        <v>N</v>
      </c>
      <c r="X1312" s="70">
        <f t="shared" si="103"/>
        <v>0</v>
      </c>
      <c r="Y1312" s="70">
        <f t="shared" si="104"/>
        <v>0</v>
      </c>
      <c r="Z1312" s="70">
        <f>IF(H1312=0,0,IF(COUNTIF(Lists!$B$3:$B$203,H1312)&gt;0,0,1))</f>
        <v>0</v>
      </c>
      <c r="AA1312" s="70">
        <f>IF(L1312=0,0,IF(COUNTIF(Lists!$D$3:$D$25,L1312)&gt;0,0,1))</f>
        <v>0</v>
      </c>
      <c r="AB1312" s="115">
        <f t="shared" si="105"/>
        <v>0</v>
      </c>
      <c r="AC1312" s="115">
        <f t="shared" si="106"/>
        <v>0</v>
      </c>
    </row>
    <row r="1313" spans="2:29" x14ac:dyDescent="0.35">
      <c r="B1313" s="149"/>
      <c r="C1313" s="181" t="str">
        <f>IF(L1313=0,"",MAX($C$16:C1312)+1)</f>
        <v/>
      </c>
      <c r="D1313" s="122"/>
      <c r="E1313" s="200"/>
      <c r="F1313" s="201"/>
      <c r="G1313" s="201"/>
      <c r="H1313" s="201"/>
      <c r="I1313" s="123"/>
      <c r="J1313" s="201"/>
      <c r="K1313" s="201"/>
      <c r="L1313" s="201"/>
      <c r="M1313" s="46"/>
      <c r="N1313" s="108"/>
      <c r="O1313" s="201"/>
      <c r="P1313" s="207"/>
      <c r="Q1313" s="201"/>
      <c r="R1313" s="201"/>
      <c r="S1313" s="145"/>
      <c r="U1313" s="159" t="str">
        <f t="shared" si="107"/>
        <v/>
      </c>
      <c r="V1313" s="68"/>
      <c r="W1313" s="70" t="str">
        <f t="shared" si="102"/>
        <v>N</v>
      </c>
      <c r="X1313" s="70">
        <f t="shared" si="103"/>
        <v>0</v>
      </c>
      <c r="Y1313" s="70">
        <f t="shared" si="104"/>
        <v>0</v>
      </c>
      <c r="Z1313" s="70">
        <f>IF(H1313=0,0,IF(COUNTIF(Lists!$B$3:$B$203,H1313)&gt;0,0,1))</f>
        <v>0</v>
      </c>
      <c r="AA1313" s="70">
        <f>IF(L1313=0,0,IF(COUNTIF(Lists!$D$3:$D$25,L1313)&gt;0,0,1))</f>
        <v>0</v>
      </c>
      <c r="AB1313" s="115">
        <f t="shared" si="105"/>
        <v>0</v>
      </c>
      <c r="AC1313" s="115">
        <f t="shared" si="106"/>
        <v>0</v>
      </c>
    </row>
    <row r="1314" spans="2:29" x14ac:dyDescent="0.35">
      <c r="B1314" s="149"/>
      <c r="C1314" s="181" t="str">
        <f>IF(L1314=0,"",MAX($C$16:C1313)+1)</f>
        <v/>
      </c>
      <c r="D1314" s="122"/>
      <c r="E1314" s="200"/>
      <c r="F1314" s="201"/>
      <c r="G1314" s="201"/>
      <c r="H1314" s="201"/>
      <c r="I1314" s="123"/>
      <c r="J1314" s="201"/>
      <c r="K1314" s="201"/>
      <c r="L1314" s="201"/>
      <c r="M1314" s="46"/>
      <c r="N1314" s="108"/>
      <c r="O1314" s="201"/>
      <c r="P1314" s="207"/>
      <c r="Q1314" s="201"/>
      <c r="R1314" s="201"/>
      <c r="S1314" s="145"/>
      <c r="U1314" s="159" t="str">
        <f t="shared" si="107"/>
        <v/>
      </c>
      <c r="V1314" s="68"/>
      <c r="W1314" s="70" t="str">
        <f t="shared" si="102"/>
        <v>N</v>
      </c>
      <c r="X1314" s="70">
        <f t="shared" si="103"/>
        <v>0</v>
      </c>
      <c r="Y1314" s="70">
        <f t="shared" si="104"/>
        <v>0</v>
      </c>
      <c r="Z1314" s="70">
        <f>IF(H1314=0,0,IF(COUNTIF(Lists!$B$3:$B$203,H1314)&gt;0,0,1))</f>
        <v>0</v>
      </c>
      <c r="AA1314" s="70">
        <f>IF(L1314=0,0,IF(COUNTIF(Lists!$D$3:$D$25,L1314)&gt;0,0,1))</f>
        <v>0</v>
      </c>
      <c r="AB1314" s="115">
        <f t="shared" si="105"/>
        <v>0</v>
      </c>
      <c r="AC1314" s="115">
        <f t="shared" si="106"/>
        <v>0</v>
      </c>
    </row>
    <row r="1315" spans="2:29" x14ac:dyDescent="0.35">
      <c r="B1315" s="149"/>
      <c r="C1315" s="181" t="str">
        <f>IF(L1315=0,"",MAX($C$16:C1314)+1)</f>
        <v/>
      </c>
      <c r="D1315" s="122"/>
      <c r="E1315" s="200"/>
      <c r="F1315" s="201"/>
      <c r="G1315" s="201"/>
      <c r="H1315" s="201"/>
      <c r="I1315" s="123"/>
      <c r="J1315" s="201"/>
      <c r="K1315" s="201"/>
      <c r="L1315" s="201"/>
      <c r="M1315" s="46"/>
      <c r="N1315" s="108"/>
      <c r="O1315" s="201"/>
      <c r="P1315" s="207"/>
      <c r="Q1315" s="201"/>
      <c r="R1315" s="201"/>
      <c r="S1315" s="145"/>
      <c r="U1315" s="159" t="str">
        <f t="shared" si="107"/>
        <v/>
      </c>
      <c r="V1315" s="68"/>
      <c r="W1315" s="70" t="str">
        <f t="shared" si="102"/>
        <v>N</v>
      </c>
      <c r="X1315" s="70">
        <f t="shared" si="103"/>
        <v>0</v>
      </c>
      <c r="Y1315" s="70">
        <f t="shared" si="104"/>
        <v>0</v>
      </c>
      <c r="Z1315" s="70">
        <f>IF(H1315=0,0,IF(COUNTIF(Lists!$B$3:$B$203,H1315)&gt;0,0,1))</f>
        <v>0</v>
      </c>
      <c r="AA1315" s="70">
        <f>IF(L1315=0,0,IF(COUNTIF(Lists!$D$3:$D$25,L1315)&gt;0,0,1))</f>
        <v>0</v>
      </c>
      <c r="AB1315" s="115">
        <f t="shared" si="105"/>
        <v>0</v>
      </c>
      <c r="AC1315" s="115">
        <f t="shared" si="106"/>
        <v>0</v>
      </c>
    </row>
    <row r="1316" spans="2:29" x14ac:dyDescent="0.35">
      <c r="B1316" s="149"/>
      <c r="C1316" s="181" t="str">
        <f>IF(L1316=0,"",MAX($C$16:C1315)+1)</f>
        <v/>
      </c>
      <c r="D1316" s="122"/>
      <c r="E1316" s="200"/>
      <c r="F1316" s="201"/>
      <c r="G1316" s="201"/>
      <c r="H1316" s="201"/>
      <c r="I1316" s="123"/>
      <c r="J1316" s="201"/>
      <c r="K1316" s="201"/>
      <c r="L1316" s="201"/>
      <c r="M1316" s="46"/>
      <c r="N1316" s="108"/>
      <c r="O1316" s="201"/>
      <c r="P1316" s="207"/>
      <c r="Q1316" s="201"/>
      <c r="R1316" s="201"/>
      <c r="S1316" s="145"/>
      <c r="U1316" s="159" t="str">
        <f t="shared" si="107"/>
        <v/>
      </c>
      <c r="V1316" s="68"/>
      <c r="W1316" s="70" t="str">
        <f t="shared" si="102"/>
        <v>N</v>
      </c>
      <c r="X1316" s="70">
        <f t="shared" si="103"/>
        <v>0</v>
      </c>
      <c r="Y1316" s="70">
        <f t="shared" si="104"/>
        <v>0</v>
      </c>
      <c r="Z1316" s="70">
        <f>IF(H1316=0,0,IF(COUNTIF(Lists!$B$3:$B$203,H1316)&gt;0,0,1))</f>
        <v>0</v>
      </c>
      <c r="AA1316" s="70">
        <f>IF(L1316=0,0,IF(COUNTIF(Lists!$D$3:$D$25,L1316)&gt;0,0,1))</f>
        <v>0</v>
      </c>
      <c r="AB1316" s="115">
        <f t="shared" si="105"/>
        <v>0</v>
      </c>
      <c r="AC1316" s="115">
        <f t="shared" si="106"/>
        <v>0</v>
      </c>
    </row>
    <row r="1317" spans="2:29" x14ac:dyDescent="0.35">
      <c r="B1317" s="149"/>
      <c r="C1317" s="181" t="str">
        <f>IF(L1317=0,"",MAX($C$16:C1316)+1)</f>
        <v/>
      </c>
      <c r="D1317" s="122"/>
      <c r="E1317" s="200"/>
      <c r="F1317" s="201"/>
      <c r="G1317" s="201"/>
      <c r="H1317" s="201"/>
      <c r="I1317" s="123"/>
      <c r="J1317" s="201"/>
      <c r="K1317" s="201"/>
      <c r="L1317" s="201"/>
      <c r="M1317" s="46"/>
      <c r="N1317" s="108"/>
      <c r="O1317" s="201"/>
      <c r="P1317" s="207"/>
      <c r="Q1317" s="201"/>
      <c r="R1317" s="201"/>
      <c r="S1317" s="145"/>
      <c r="U1317" s="159" t="str">
        <f t="shared" si="107"/>
        <v/>
      </c>
      <c r="V1317" s="68"/>
      <c r="W1317" s="70" t="str">
        <f t="shared" si="102"/>
        <v>N</v>
      </c>
      <c r="X1317" s="70">
        <f t="shared" si="103"/>
        <v>0</v>
      </c>
      <c r="Y1317" s="70">
        <f t="shared" si="104"/>
        <v>0</v>
      </c>
      <c r="Z1317" s="70">
        <f>IF(H1317=0,0,IF(COUNTIF(Lists!$B$3:$B$203,H1317)&gt;0,0,1))</f>
        <v>0</v>
      </c>
      <c r="AA1317" s="70">
        <f>IF(L1317=0,0,IF(COUNTIF(Lists!$D$3:$D$25,L1317)&gt;0,0,1))</f>
        <v>0</v>
      </c>
      <c r="AB1317" s="115">
        <f t="shared" si="105"/>
        <v>0</v>
      </c>
      <c r="AC1317" s="115">
        <f t="shared" si="106"/>
        <v>0</v>
      </c>
    </row>
    <row r="1318" spans="2:29" x14ac:dyDescent="0.35">
      <c r="B1318" s="149"/>
      <c r="C1318" s="181" t="str">
        <f>IF(L1318=0,"",MAX($C$16:C1317)+1)</f>
        <v/>
      </c>
      <c r="D1318" s="122"/>
      <c r="E1318" s="200"/>
      <c r="F1318" s="201"/>
      <c r="G1318" s="201"/>
      <c r="H1318" s="201"/>
      <c r="I1318" s="123"/>
      <c r="J1318" s="201"/>
      <c r="K1318" s="201"/>
      <c r="L1318" s="201"/>
      <c r="M1318" s="46"/>
      <c r="N1318" s="108"/>
      <c r="O1318" s="201"/>
      <c r="P1318" s="207"/>
      <c r="Q1318" s="201"/>
      <c r="R1318" s="201"/>
      <c r="S1318" s="145"/>
      <c r="U1318" s="159" t="str">
        <f t="shared" si="107"/>
        <v/>
      </c>
      <c r="V1318" s="68"/>
      <c r="W1318" s="70" t="str">
        <f t="shared" si="102"/>
        <v>N</v>
      </c>
      <c r="X1318" s="70">
        <f t="shared" si="103"/>
        <v>0</v>
      </c>
      <c r="Y1318" s="70">
        <f t="shared" si="104"/>
        <v>0</v>
      </c>
      <c r="Z1318" s="70">
        <f>IF(H1318=0,0,IF(COUNTIF(Lists!$B$3:$B$203,H1318)&gt;0,0,1))</f>
        <v>0</v>
      </c>
      <c r="AA1318" s="70">
        <f>IF(L1318=0,0,IF(COUNTIF(Lists!$D$3:$D$25,L1318)&gt;0,0,1))</f>
        <v>0</v>
      </c>
      <c r="AB1318" s="115">
        <f t="shared" si="105"/>
        <v>0</v>
      </c>
      <c r="AC1318" s="115">
        <f t="shared" si="106"/>
        <v>0</v>
      </c>
    </row>
    <row r="1319" spans="2:29" x14ac:dyDescent="0.35">
      <c r="B1319" s="149"/>
      <c r="C1319" s="181" t="str">
        <f>IF(L1319=0,"",MAX($C$16:C1318)+1)</f>
        <v/>
      </c>
      <c r="D1319" s="122"/>
      <c r="E1319" s="200"/>
      <c r="F1319" s="201"/>
      <c r="G1319" s="201"/>
      <c r="H1319" s="201"/>
      <c r="I1319" s="123"/>
      <c r="J1319" s="201"/>
      <c r="K1319" s="201"/>
      <c r="L1319" s="201"/>
      <c r="M1319" s="46"/>
      <c r="N1319" s="108"/>
      <c r="O1319" s="201"/>
      <c r="P1319" s="207"/>
      <c r="Q1319" s="201"/>
      <c r="R1319" s="201"/>
      <c r="S1319" s="145"/>
      <c r="U1319" s="159" t="str">
        <f t="shared" si="107"/>
        <v/>
      </c>
      <c r="V1319" s="68"/>
      <c r="W1319" s="70" t="str">
        <f t="shared" si="102"/>
        <v>N</v>
      </c>
      <c r="X1319" s="70">
        <f t="shared" si="103"/>
        <v>0</v>
      </c>
      <c r="Y1319" s="70">
        <f t="shared" si="104"/>
        <v>0</v>
      </c>
      <c r="Z1319" s="70">
        <f>IF(H1319=0,0,IF(COUNTIF(Lists!$B$3:$B$203,H1319)&gt;0,0,1))</f>
        <v>0</v>
      </c>
      <c r="AA1319" s="70">
        <f>IF(L1319=0,0,IF(COUNTIF(Lists!$D$3:$D$25,L1319)&gt;0,0,1))</f>
        <v>0</v>
      </c>
      <c r="AB1319" s="115">
        <f t="shared" si="105"/>
        <v>0</v>
      </c>
      <c r="AC1319" s="115">
        <f t="shared" si="106"/>
        <v>0</v>
      </c>
    </row>
    <row r="1320" spans="2:29" x14ac:dyDescent="0.35">
      <c r="B1320" s="149"/>
      <c r="C1320" s="181" t="str">
        <f>IF(L1320=0,"",MAX($C$16:C1319)+1)</f>
        <v/>
      </c>
      <c r="D1320" s="122"/>
      <c r="E1320" s="200"/>
      <c r="F1320" s="201"/>
      <c r="G1320" s="201"/>
      <c r="H1320" s="201"/>
      <c r="I1320" s="123"/>
      <c r="J1320" s="201"/>
      <c r="K1320" s="201"/>
      <c r="L1320" s="201"/>
      <c r="M1320" s="46"/>
      <c r="N1320" s="108"/>
      <c r="O1320" s="201"/>
      <c r="P1320" s="207"/>
      <c r="Q1320" s="201"/>
      <c r="R1320" s="201"/>
      <c r="S1320" s="145"/>
      <c r="U1320" s="159" t="str">
        <f t="shared" si="107"/>
        <v/>
      </c>
      <c r="V1320" s="68"/>
      <c r="W1320" s="70" t="str">
        <f t="shared" si="102"/>
        <v>N</v>
      </c>
      <c r="X1320" s="70">
        <f t="shared" si="103"/>
        <v>0</v>
      </c>
      <c r="Y1320" s="70">
        <f t="shared" si="104"/>
        <v>0</v>
      </c>
      <c r="Z1320" s="70">
        <f>IF(H1320=0,0,IF(COUNTIF(Lists!$B$3:$B$203,H1320)&gt;0,0,1))</f>
        <v>0</v>
      </c>
      <c r="AA1320" s="70">
        <f>IF(L1320=0,0,IF(COUNTIF(Lists!$D$3:$D$25,L1320)&gt;0,0,1))</f>
        <v>0</v>
      </c>
      <c r="AB1320" s="115">
        <f t="shared" si="105"/>
        <v>0</v>
      </c>
      <c r="AC1320" s="115">
        <f t="shared" si="106"/>
        <v>0</v>
      </c>
    </row>
    <row r="1321" spans="2:29" x14ac:dyDescent="0.35">
      <c r="B1321" s="149"/>
      <c r="C1321" s="181" t="str">
        <f>IF(L1321=0,"",MAX($C$16:C1320)+1)</f>
        <v/>
      </c>
      <c r="D1321" s="122"/>
      <c r="E1321" s="200"/>
      <c r="F1321" s="201"/>
      <c r="G1321" s="201"/>
      <c r="H1321" s="201"/>
      <c r="I1321" s="123"/>
      <c r="J1321" s="201"/>
      <c r="K1321" s="201"/>
      <c r="L1321" s="201"/>
      <c r="M1321" s="46"/>
      <c r="N1321" s="108"/>
      <c r="O1321" s="201"/>
      <c r="P1321" s="207"/>
      <c r="Q1321" s="201"/>
      <c r="R1321" s="201"/>
      <c r="S1321" s="145"/>
      <c r="U1321" s="159" t="str">
        <f t="shared" si="107"/>
        <v/>
      </c>
      <c r="V1321" s="68"/>
      <c r="W1321" s="70" t="str">
        <f t="shared" si="102"/>
        <v>N</v>
      </c>
      <c r="X1321" s="70">
        <f t="shared" si="103"/>
        <v>0</v>
      </c>
      <c r="Y1321" s="70">
        <f t="shared" si="104"/>
        <v>0</v>
      </c>
      <c r="Z1321" s="70">
        <f>IF(H1321=0,0,IF(COUNTIF(Lists!$B$3:$B$203,H1321)&gt;0,0,1))</f>
        <v>0</v>
      </c>
      <c r="AA1321" s="70">
        <f>IF(L1321=0,0,IF(COUNTIF(Lists!$D$3:$D$25,L1321)&gt;0,0,1))</f>
        <v>0</v>
      </c>
      <c r="AB1321" s="115">
        <f t="shared" si="105"/>
        <v>0</v>
      </c>
      <c r="AC1321" s="115">
        <f t="shared" si="106"/>
        <v>0</v>
      </c>
    </row>
    <row r="1322" spans="2:29" x14ac:dyDescent="0.35">
      <c r="B1322" s="149"/>
      <c r="C1322" s="181" t="str">
        <f>IF(L1322=0,"",MAX($C$16:C1321)+1)</f>
        <v/>
      </c>
      <c r="D1322" s="122"/>
      <c r="E1322" s="200"/>
      <c r="F1322" s="201"/>
      <c r="G1322" s="201"/>
      <c r="H1322" s="201"/>
      <c r="I1322" s="123"/>
      <c r="J1322" s="201"/>
      <c r="K1322" s="201"/>
      <c r="L1322" s="201"/>
      <c r="M1322" s="46"/>
      <c r="N1322" s="108"/>
      <c r="O1322" s="201"/>
      <c r="P1322" s="207"/>
      <c r="Q1322" s="201"/>
      <c r="R1322" s="201"/>
      <c r="S1322" s="145"/>
      <c r="U1322" s="159" t="str">
        <f t="shared" si="107"/>
        <v/>
      </c>
      <c r="V1322" s="68"/>
      <c r="W1322" s="70" t="str">
        <f t="shared" si="102"/>
        <v>N</v>
      </c>
      <c r="X1322" s="70">
        <f t="shared" si="103"/>
        <v>0</v>
      </c>
      <c r="Y1322" s="70">
        <f t="shared" si="104"/>
        <v>0</v>
      </c>
      <c r="Z1322" s="70">
        <f>IF(H1322=0,0,IF(COUNTIF(Lists!$B$3:$B$203,H1322)&gt;0,0,1))</f>
        <v>0</v>
      </c>
      <c r="AA1322" s="70">
        <f>IF(L1322=0,0,IF(COUNTIF(Lists!$D$3:$D$25,L1322)&gt;0,0,1))</f>
        <v>0</v>
      </c>
      <c r="AB1322" s="115">
        <f t="shared" si="105"/>
        <v>0</v>
      </c>
      <c r="AC1322" s="115">
        <f t="shared" si="106"/>
        <v>0</v>
      </c>
    </row>
    <row r="1323" spans="2:29" x14ac:dyDescent="0.35">
      <c r="B1323" s="149"/>
      <c r="C1323" s="181" t="str">
        <f>IF(L1323=0,"",MAX($C$16:C1322)+1)</f>
        <v/>
      </c>
      <c r="D1323" s="122"/>
      <c r="E1323" s="200"/>
      <c r="F1323" s="201"/>
      <c r="G1323" s="201"/>
      <c r="H1323" s="201"/>
      <c r="I1323" s="123"/>
      <c r="J1323" s="201"/>
      <c r="K1323" s="201"/>
      <c r="L1323" s="201"/>
      <c r="M1323" s="46"/>
      <c r="N1323" s="108"/>
      <c r="O1323" s="201"/>
      <c r="P1323" s="207"/>
      <c r="Q1323" s="201"/>
      <c r="R1323" s="201"/>
      <c r="S1323" s="145"/>
      <c r="U1323" s="159" t="str">
        <f t="shared" si="107"/>
        <v/>
      </c>
      <c r="V1323" s="68"/>
      <c r="W1323" s="70" t="str">
        <f t="shared" si="102"/>
        <v>N</v>
      </c>
      <c r="X1323" s="70">
        <f t="shared" si="103"/>
        <v>0</v>
      </c>
      <c r="Y1323" s="70">
        <f t="shared" si="104"/>
        <v>0</v>
      </c>
      <c r="Z1323" s="70">
        <f>IF(H1323=0,0,IF(COUNTIF(Lists!$B$3:$B$203,H1323)&gt;0,0,1))</f>
        <v>0</v>
      </c>
      <c r="AA1323" s="70">
        <f>IF(L1323=0,0,IF(COUNTIF(Lists!$D$3:$D$25,L1323)&gt;0,0,1))</f>
        <v>0</v>
      </c>
      <c r="AB1323" s="115">
        <f t="shared" si="105"/>
        <v>0</v>
      </c>
      <c r="AC1323" s="115">
        <f t="shared" si="106"/>
        <v>0</v>
      </c>
    </row>
    <row r="1324" spans="2:29" x14ac:dyDescent="0.35">
      <c r="B1324" s="149"/>
      <c r="C1324" s="181" t="str">
        <f>IF(L1324=0,"",MAX($C$16:C1323)+1)</f>
        <v/>
      </c>
      <c r="D1324" s="122"/>
      <c r="E1324" s="200"/>
      <c r="F1324" s="201"/>
      <c r="G1324" s="201"/>
      <c r="H1324" s="201"/>
      <c r="I1324" s="123"/>
      <c r="J1324" s="201"/>
      <c r="K1324" s="201"/>
      <c r="L1324" s="201"/>
      <c r="M1324" s="46"/>
      <c r="N1324" s="108"/>
      <c r="O1324" s="201"/>
      <c r="P1324" s="207"/>
      <c r="Q1324" s="201"/>
      <c r="R1324" s="201"/>
      <c r="S1324" s="145"/>
      <c r="U1324" s="159" t="str">
        <f t="shared" si="107"/>
        <v/>
      </c>
      <c r="V1324" s="68"/>
      <c r="W1324" s="70" t="str">
        <f t="shared" si="102"/>
        <v>N</v>
      </c>
      <c r="X1324" s="70">
        <f t="shared" si="103"/>
        <v>0</v>
      </c>
      <c r="Y1324" s="70">
        <f t="shared" si="104"/>
        <v>0</v>
      </c>
      <c r="Z1324" s="70">
        <f>IF(H1324=0,0,IF(COUNTIF(Lists!$B$3:$B$203,H1324)&gt;0,0,1))</f>
        <v>0</v>
      </c>
      <c r="AA1324" s="70">
        <f>IF(L1324=0,0,IF(COUNTIF(Lists!$D$3:$D$25,L1324)&gt;0,0,1))</f>
        <v>0</v>
      </c>
      <c r="AB1324" s="115">
        <f t="shared" si="105"/>
        <v>0</v>
      </c>
      <c r="AC1324" s="115">
        <f t="shared" si="106"/>
        <v>0</v>
      </c>
    </row>
    <row r="1325" spans="2:29" x14ac:dyDescent="0.35">
      <c r="B1325" s="149"/>
      <c r="C1325" s="181" t="str">
        <f>IF(L1325=0,"",MAX($C$16:C1324)+1)</f>
        <v/>
      </c>
      <c r="D1325" s="122"/>
      <c r="E1325" s="200"/>
      <c r="F1325" s="201"/>
      <c r="G1325" s="201"/>
      <c r="H1325" s="201"/>
      <c r="I1325" s="123"/>
      <c r="J1325" s="201"/>
      <c r="K1325" s="201"/>
      <c r="L1325" s="201"/>
      <c r="M1325" s="46"/>
      <c r="N1325" s="108"/>
      <c r="O1325" s="201"/>
      <c r="P1325" s="207"/>
      <c r="Q1325" s="201"/>
      <c r="R1325" s="201"/>
      <c r="S1325" s="145"/>
      <c r="U1325" s="159" t="str">
        <f t="shared" si="107"/>
        <v/>
      </c>
      <c r="V1325" s="68"/>
      <c r="W1325" s="70" t="str">
        <f t="shared" si="102"/>
        <v>N</v>
      </c>
      <c r="X1325" s="70">
        <f t="shared" si="103"/>
        <v>0</v>
      </c>
      <c r="Y1325" s="70">
        <f t="shared" si="104"/>
        <v>0</v>
      </c>
      <c r="Z1325" s="70">
        <f>IF(H1325=0,0,IF(COUNTIF(Lists!$B$3:$B$203,H1325)&gt;0,0,1))</f>
        <v>0</v>
      </c>
      <c r="AA1325" s="70">
        <f>IF(L1325=0,0,IF(COUNTIF(Lists!$D$3:$D$25,L1325)&gt;0,0,1))</f>
        <v>0</v>
      </c>
      <c r="AB1325" s="115">
        <f t="shared" si="105"/>
        <v>0</v>
      </c>
      <c r="AC1325" s="115">
        <f t="shared" si="106"/>
        <v>0</v>
      </c>
    </row>
    <row r="1326" spans="2:29" x14ac:dyDescent="0.35">
      <c r="B1326" s="149"/>
      <c r="C1326" s="181" t="str">
        <f>IF(L1326=0,"",MAX($C$16:C1325)+1)</f>
        <v/>
      </c>
      <c r="D1326" s="122"/>
      <c r="E1326" s="200"/>
      <c r="F1326" s="201"/>
      <c r="G1326" s="201"/>
      <c r="H1326" s="201"/>
      <c r="I1326" s="123"/>
      <c r="J1326" s="201"/>
      <c r="K1326" s="201"/>
      <c r="L1326" s="201"/>
      <c r="M1326" s="46"/>
      <c r="N1326" s="108"/>
      <c r="O1326" s="201"/>
      <c r="P1326" s="207"/>
      <c r="Q1326" s="201"/>
      <c r="R1326" s="201"/>
      <c r="S1326" s="145"/>
      <c r="U1326" s="159" t="str">
        <f t="shared" si="107"/>
        <v/>
      </c>
      <c r="V1326" s="68"/>
      <c r="W1326" s="70" t="str">
        <f t="shared" si="102"/>
        <v>N</v>
      </c>
      <c r="X1326" s="70">
        <f t="shared" si="103"/>
        <v>0</v>
      </c>
      <c r="Y1326" s="70">
        <f t="shared" si="104"/>
        <v>0</v>
      </c>
      <c r="Z1326" s="70">
        <f>IF(H1326=0,0,IF(COUNTIF(Lists!$B$3:$B$203,H1326)&gt;0,0,1))</f>
        <v>0</v>
      </c>
      <c r="AA1326" s="70">
        <f>IF(L1326=0,0,IF(COUNTIF(Lists!$D$3:$D$25,L1326)&gt;0,0,1))</f>
        <v>0</v>
      </c>
      <c r="AB1326" s="115">
        <f t="shared" si="105"/>
        <v>0</v>
      </c>
      <c r="AC1326" s="115">
        <f t="shared" si="106"/>
        <v>0</v>
      </c>
    </row>
    <row r="1327" spans="2:29" x14ac:dyDescent="0.35">
      <c r="B1327" s="149"/>
      <c r="C1327" s="181" t="str">
        <f>IF(L1327=0,"",MAX($C$16:C1326)+1)</f>
        <v/>
      </c>
      <c r="D1327" s="122"/>
      <c r="E1327" s="200"/>
      <c r="F1327" s="201"/>
      <c r="G1327" s="201"/>
      <c r="H1327" s="201"/>
      <c r="I1327" s="123"/>
      <c r="J1327" s="201"/>
      <c r="K1327" s="201"/>
      <c r="L1327" s="201"/>
      <c r="M1327" s="46"/>
      <c r="N1327" s="108"/>
      <c r="O1327" s="201"/>
      <c r="P1327" s="207"/>
      <c r="Q1327" s="201"/>
      <c r="R1327" s="201"/>
      <c r="S1327" s="145"/>
      <c r="U1327" s="159" t="str">
        <f t="shared" si="107"/>
        <v/>
      </c>
      <c r="V1327" s="68"/>
      <c r="W1327" s="70" t="str">
        <f t="shared" si="102"/>
        <v>N</v>
      </c>
      <c r="X1327" s="70">
        <f t="shared" si="103"/>
        <v>0</v>
      </c>
      <c r="Y1327" s="70">
        <f t="shared" si="104"/>
        <v>0</v>
      </c>
      <c r="Z1327" s="70">
        <f>IF(H1327=0,0,IF(COUNTIF(Lists!$B$3:$B$203,H1327)&gt;0,0,1))</f>
        <v>0</v>
      </c>
      <c r="AA1327" s="70">
        <f>IF(L1327=0,0,IF(COUNTIF(Lists!$D$3:$D$25,L1327)&gt;0,0,1))</f>
        <v>0</v>
      </c>
      <c r="AB1327" s="115">
        <f t="shared" si="105"/>
        <v>0</v>
      </c>
      <c r="AC1327" s="115">
        <f t="shared" si="106"/>
        <v>0</v>
      </c>
    </row>
    <row r="1328" spans="2:29" x14ac:dyDescent="0.35">
      <c r="B1328" s="149"/>
      <c r="C1328" s="181" t="str">
        <f>IF(L1328=0,"",MAX($C$16:C1327)+1)</f>
        <v/>
      </c>
      <c r="D1328" s="122"/>
      <c r="E1328" s="200"/>
      <c r="F1328" s="201"/>
      <c r="G1328" s="201"/>
      <c r="H1328" s="201"/>
      <c r="I1328" s="123"/>
      <c r="J1328" s="201"/>
      <c r="K1328" s="201"/>
      <c r="L1328" s="201"/>
      <c r="M1328" s="46"/>
      <c r="N1328" s="108"/>
      <c r="O1328" s="201"/>
      <c r="P1328" s="207"/>
      <c r="Q1328" s="201"/>
      <c r="R1328" s="201"/>
      <c r="S1328" s="145"/>
      <c r="U1328" s="159" t="str">
        <f t="shared" si="107"/>
        <v/>
      </c>
      <c r="V1328" s="68"/>
      <c r="W1328" s="70" t="str">
        <f t="shared" si="102"/>
        <v>N</v>
      </c>
      <c r="X1328" s="70">
        <f t="shared" si="103"/>
        <v>0</v>
      </c>
      <c r="Y1328" s="70">
        <f t="shared" si="104"/>
        <v>0</v>
      </c>
      <c r="Z1328" s="70">
        <f>IF(H1328=0,0,IF(COUNTIF(Lists!$B$3:$B$203,H1328)&gt;0,0,1))</f>
        <v>0</v>
      </c>
      <c r="AA1328" s="70">
        <f>IF(L1328=0,0,IF(COUNTIF(Lists!$D$3:$D$25,L1328)&gt;0,0,1))</f>
        <v>0</v>
      </c>
      <c r="AB1328" s="115">
        <f t="shared" si="105"/>
        <v>0</v>
      </c>
      <c r="AC1328" s="115">
        <f t="shared" si="106"/>
        <v>0</v>
      </c>
    </row>
    <row r="1329" spans="2:29" x14ac:dyDescent="0.35">
      <c r="B1329" s="149"/>
      <c r="C1329" s="181" t="str">
        <f>IF(L1329=0,"",MAX($C$16:C1328)+1)</f>
        <v/>
      </c>
      <c r="D1329" s="122"/>
      <c r="E1329" s="200"/>
      <c r="F1329" s="201"/>
      <c r="G1329" s="201"/>
      <c r="H1329" s="201"/>
      <c r="I1329" s="123"/>
      <c r="J1329" s="201"/>
      <c r="K1329" s="201"/>
      <c r="L1329" s="201"/>
      <c r="M1329" s="46"/>
      <c r="N1329" s="108"/>
      <c r="O1329" s="201"/>
      <c r="P1329" s="207"/>
      <c r="Q1329" s="201"/>
      <c r="R1329" s="201"/>
      <c r="S1329" s="145"/>
      <c r="U1329" s="159" t="str">
        <f t="shared" si="107"/>
        <v/>
      </c>
      <c r="V1329" s="68"/>
      <c r="W1329" s="70" t="str">
        <f t="shared" si="102"/>
        <v>N</v>
      </c>
      <c r="X1329" s="70">
        <f t="shared" si="103"/>
        <v>0</v>
      </c>
      <c r="Y1329" s="70">
        <f t="shared" si="104"/>
        <v>0</v>
      </c>
      <c r="Z1329" s="70">
        <f>IF(H1329=0,0,IF(COUNTIF(Lists!$B$3:$B$203,H1329)&gt;0,0,1))</f>
        <v>0</v>
      </c>
      <c r="AA1329" s="70">
        <f>IF(L1329=0,0,IF(COUNTIF(Lists!$D$3:$D$25,L1329)&gt;0,0,1))</f>
        <v>0</v>
      </c>
      <c r="AB1329" s="115">
        <f t="shared" si="105"/>
        <v>0</v>
      </c>
      <c r="AC1329" s="115">
        <f t="shared" si="106"/>
        <v>0</v>
      </c>
    </row>
    <row r="1330" spans="2:29" x14ac:dyDescent="0.35">
      <c r="B1330" s="149"/>
      <c r="C1330" s="181" t="str">
        <f>IF(L1330=0,"",MAX($C$16:C1329)+1)</f>
        <v/>
      </c>
      <c r="D1330" s="122"/>
      <c r="E1330" s="200"/>
      <c r="F1330" s="201"/>
      <c r="G1330" s="201"/>
      <c r="H1330" s="201"/>
      <c r="I1330" s="123"/>
      <c r="J1330" s="201"/>
      <c r="K1330" s="201"/>
      <c r="L1330" s="201"/>
      <c r="M1330" s="46"/>
      <c r="N1330" s="108"/>
      <c r="O1330" s="201"/>
      <c r="P1330" s="207"/>
      <c r="Q1330" s="201"/>
      <c r="R1330" s="201"/>
      <c r="S1330" s="145"/>
      <c r="U1330" s="159" t="str">
        <f t="shared" si="107"/>
        <v/>
      </c>
      <c r="V1330" s="68"/>
      <c r="W1330" s="70" t="str">
        <f t="shared" si="102"/>
        <v>N</v>
      </c>
      <c r="X1330" s="70">
        <f t="shared" si="103"/>
        <v>0</v>
      </c>
      <c r="Y1330" s="70">
        <f t="shared" si="104"/>
        <v>0</v>
      </c>
      <c r="Z1330" s="70">
        <f>IF(H1330=0,0,IF(COUNTIF(Lists!$B$3:$B$203,H1330)&gt;0,0,1))</f>
        <v>0</v>
      </c>
      <c r="AA1330" s="70">
        <f>IF(L1330=0,0,IF(COUNTIF(Lists!$D$3:$D$25,L1330)&gt;0,0,1))</f>
        <v>0</v>
      </c>
      <c r="AB1330" s="115">
        <f t="shared" si="105"/>
        <v>0</v>
      </c>
      <c r="AC1330" s="115">
        <f t="shared" si="106"/>
        <v>0</v>
      </c>
    </row>
    <row r="1331" spans="2:29" x14ac:dyDescent="0.35">
      <c r="B1331" s="149"/>
      <c r="C1331" s="181" t="str">
        <f>IF(L1331=0,"",MAX($C$16:C1330)+1)</f>
        <v/>
      </c>
      <c r="D1331" s="122"/>
      <c r="E1331" s="200"/>
      <c r="F1331" s="201"/>
      <c r="G1331" s="201"/>
      <c r="H1331" s="201"/>
      <c r="I1331" s="123"/>
      <c r="J1331" s="201"/>
      <c r="K1331" s="201"/>
      <c r="L1331" s="201"/>
      <c r="M1331" s="46"/>
      <c r="N1331" s="108"/>
      <c r="O1331" s="201"/>
      <c r="P1331" s="207"/>
      <c r="Q1331" s="201"/>
      <c r="R1331" s="201"/>
      <c r="S1331" s="145"/>
      <c r="U1331" s="159" t="str">
        <f t="shared" si="107"/>
        <v/>
      </c>
      <c r="V1331" s="68"/>
      <c r="W1331" s="70" t="str">
        <f t="shared" si="102"/>
        <v>N</v>
      </c>
      <c r="X1331" s="70">
        <f t="shared" si="103"/>
        <v>0</v>
      </c>
      <c r="Y1331" s="70">
        <f t="shared" si="104"/>
        <v>0</v>
      </c>
      <c r="Z1331" s="70">
        <f>IF(H1331=0,0,IF(COUNTIF(Lists!$B$3:$B$203,H1331)&gt;0,0,1))</f>
        <v>0</v>
      </c>
      <c r="AA1331" s="70">
        <f>IF(L1331=0,0,IF(COUNTIF(Lists!$D$3:$D$25,L1331)&gt;0,0,1))</f>
        <v>0</v>
      </c>
      <c r="AB1331" s="115">
        <f t="shared" si="105"/>
        <v>0</v>
      </c>
      <c r="AC1331" s="115">
        <f t="shared" si="106"/>
        <v>0</v>
      </c>
    </row>
    <row r="1332" spans="2:29" x14ac:dyDescent="0.35">
      <c r="B1332" s="149"/>
      <c r="C1332" s="181" t="str">
        <f>IF(L1332=0,"",MAX($C$16:C1331)+1)</f>
        <v/>
      </c>
      <c r="D1332" s="122"/>
      <c r="E1332" s="200"/>
      <c r="F1332" s="201"/>
      <c r="G1332" s="201"/>
      <c r="H1332" s="201"/>
      <c r="I1332" s="123"/>
      <c r="J1332" s="201"/>
      <c r="K1332" s="201"/>
      <c r="L1332" s="201"/>
      <c r="M1332" s="46"/>
      <c r="N1332" s="108"/>
      <c r="O1332" s="201"/>
      <c r="P1332" s="207"/>
      <c r="Q1332" s="201"/>
      <c r="R1332" s="201"/>
      <c r="S1332" s="145"/>
      <c r="U1332" s="159" t="str">
        <f t="shared" si="107"/>
        <v/>
      </c>
      <c r="V1332" s="68"/>
      <c r="W1332" s="70" t="str">
        <f t="shared" si="102"/>
        <v>N</v>
      </c>
      <c r="X1332" s="70">
        <f t="shared" si="103"/>
        <v>0</v>
      </c>
      <c r="Y1332" s="70">
        <f t="shared" si="104"/>
        <v>0</v>
      </c>
      <c r="Z1332" s="70">
        <f>IF(H1332=0,0,IF(COUNTIF(Lists!$B$3:$B$203,H1332)&gt;0,0,1))</f>
        <v>0</v>
      </c>
      <c r="AA1332" s="70">
        <f>IF(L1332=0,0,IF(COUNTIF(Lists!$D$3:$D$25,L1332)&gt;0,0,1))</f>
        <v>0</v>
      </c>
      <c r="AB1332" s="115">
        <f t="shared" si="105"/>
        <v>0</v>
      </c>
      <c r="AC1332" s="115">
        <f t="shared" si="106"/>
        <v>0</v>
      </c>
    </row>
    <row r="1333" spans="2:29" x14ac:dyDescent="0.35">
      <c r="B1333" s="149"/>
      <c r="C1333" s="181" t="str">
        <f>IF(L1333=0,"",MAX($C$16:C1332)+1)</f>
        <v/>
      </c>
      <c r="D1333" s="122"/>
      <c r="E1333" s="200"/>
      <c r="F1333" s="201"/>
      <c r="G1333" s="201"/>
      <c r="H1333" s="201"/>
      <c r="I1333" s="123"/>
      <c r="J1333" s="201"/>
      <c r="K1333" s="201"/>
      <c r="L1333" s="201"/>
      <c r="M1333" s="46"/>
      <c r="N1333" s="108"/>
      <c r="O1333" s="201"/>
      <c r="P1333" s="207"/>
      <c r="Q1333" s="201"/>
      <c r="R1333" s="201"/>
      <c r="S1333" s="145"/>
      <c r="U1333" s="159" t="str">
        <f t="shared" si="107"/>
        <v/>
      </c>
      <c r="V1333" s="68"/>
      <c r="W1333" s="70" t="str">
        <f t="shared" si="102"/>
        <v>N</v>
      </c>
      <c r="X1333" s="70">
        <f t="shared" si="103"/>
        <v>0</v>
      </c>
      <c r="Y1333" s="70">
        <f t="shared" si="104"/>
        <v>0</v>
      </c>
      <c r="Z1333" s="70">
        <f>IF(H1333=0,0,IF(COUNTIF(Lists!$B$3:$B$203,H1333)&gt;0,0,1))</f>
        <v>0</v>
      </c>
      <c r="AA1333" s="70">
        <f>IF(L1333=0,0,IF(COUNTIF(Lists!$D$3:$D$25,L1333)&gt;0,0,1))</f>
        <v>0</v>
      </c>
      <c r="AB1333" s="115">
        <f t="shared" si="105"/>
        <v>0</v>
      </c>
      <c r="AC1333" s="115">
        <f t="shared" si="106"/>
        <v>0</v>
      </c>
    </row>
    <row r="1334" spans="2:29" x14ac:dyDescent="0.35">
      <c r="B1334" s="149"/>
      <c r="C1334" s="181" t="str">
        <f>IF(L1334=0,"",MAX($C$16:C1333)+1)</f>
        <v/>
      </c>
      <c r="D1334" s="122"/>
      <c r="E1334" s="200"/>
      <c r="F1334" s="201"/>
      <c r="G1334" s="201"/>
      <c r="H1334" s="201"/>
      <c r="I1334" s="123"/>
      <c r="J1334" s="201"/>
      <c r="K1334" s="201"/>
      <c r="L1334" s="201"/>
      <c r="M1334" s="46"/>
      <c r="N1334" s="108"/>
      <c r="O1334" s="201"/>
      <c r="P1334" s="207"/>
      <c r="Q1334" s="201"/>
      <c r="R1334" s="201"/>
      <c r="S1334" s="145"/>
      <c r="U1334" s="159" t="str">
        <f t="shared" si="107"/>
        <v/>
      </c>
      <c r="V1334" s="68"/>
      <c r="W1334" s="70" t="str">
        <f t="shared" si="102"/>
        <v>N</v>
      </c>
      <c r="X1334" s="70">
        <f t="shared" si="103"/>
        <v>0</v>
      </c>
      <c r="Y1334" s="70">
        <f t="shared" si="104"/>
        <v>0</v>
      </c>
      <c r="Z1334" s="70">
        <f>IF(H1334=0,0,IF(COUNTIF(Lists!$B$3:$B$203,H1334)&gt;0,0,1))</f>
        <v>0</v>
      </c>
      <c r="AA1334" s="70">
        <f>IF(L1334=0,0,IF(COUNTIF(Lists!$D$3:$D$25,L1334)&gt;0,0,1))</f>
        <v>0</v>
      </c>
      <c r="AB1334" s="115">
        <f t="shared" si="105"/>
        <v>0</v>
      </c>
      <c r="AC1334" s="115">
        <f t="shared" si="106"/>
        <v>0</v>
      </c>
    </row>
    <row r="1335" spans="2:29" x14ac:dyDescent="0.35">
      <c r="B1335" s="149"/>
      <c r="C1335" s="181" t="str">
        <f>IF(L1335=0,"",MAX($C$16:C1334)+1)</f>
        <v/>
      </c>
      <c r="D1335" s="122"/>
      <c r="E1335" s="200"/>
      <c r="F1335" s="201"/>
      <c r="G1335" s="201"/>
      <c r="H1335" s="201"/>
      <c r="I1335" s="123"/>
      <c r="J1335" s="201"/>
      <c r="K1335" s="201"/>
      <c r="L1335" s="201"/>
      <c r="M1335" s="46"/>
      <c r="N1335" s="108"/>
      <c r="O1335" s="201"/>
      <c r="P1335" s="207"/>
      <c r="Q1335" s="201"/>
      <c r="R1335" s="201"/>
      <c r="S1335" s="145"/>
      <c r="U1335" s="159" t="str">
        <f t="shared" si="107"/>
        <v/>
      </c>
      <c r="V1335" s="68"/>
      <c r="W1335" s="70" t="str">
        <f t="shared" si="102"/>
        <v>N</v>
      </c>
      <c r="X1335" s="70">
        <f t="shared" si="103"/>
        <v>0</v>
      </c>
      <c r="Y1335" s="70">
        <f t="shared" si="104"/>
        <v>0</v>
      </c>
      <c r="Z1335" s="70">
        <f>IF(H1335=0,0,IF(COUNTIF(Lists!$B$3:$B$203,H1335)&gt;0,0,1))</f>
        <v>0</v>
      </c>
      <c r="AA1335" s="70">
        <f>IF(L1335=0,0,IF(COUNTIF(Lists!$D$3:$D$25,L1335)&gt;0,0,1))</f>
        <v>0</v>
      </c>
      <c r="AB1335" s="115">
        <f t="shared" si="105"/>
        <v>0</v>
      </c>
      <c r="AC1335" s="115">
        <f t="shared" si="106"/>
        <v>0</v>
      </c>
    </row>
    <row r="1336" spans="2:29" x14ac:dyDescent="0.35">
      <c r="B1336" s="149"/>
      <c r="C1336" s="181" t="str">
        <f>IF(L1336=0,"",MAX($C$16:C1335)+1)</f>
        <v/>
      </c>
      <c r="D1336" s="122"/>
      <c r="E1336" s="200"/>
      <c r="F1336" s="201"/>
      <c r="G1336" s="201"/>
      <c r="H1336" s="201"/>
      <c r="I1336" s="123"/>
      <c r="J1336" s="201"/>
      <c r="K1336" s="201"/>
      <c r="L1336" s="201"/>
      <c r="M1336" s="46"/>
      <c r="N1336" s="108"/>
      <c r="O1336" s="201"/>
      <c r="P1336" s="207"/>
      <c r="Q1336" s="201"/>
      <c r="R1336" s="201"/>
      <c r="S1336" s="145"/>
      <c r="U1336" s="159" t="str">
        <f t="shared" si="107"/>
        <v/>
      </c>
      <c r="V1336" s="68"/>
      <c r="W1336" s="70" t="str">
        <f t="shared" si="102"/>
        <v>N</v>
      </c>
      <c r="X1336" s="70">
        <f t="shared" si="103"/>
        <v>0</v>
      </c>
      <c r="Y1336" s="70">
        <f t="shared" si="104"/>
        <v>0</v>
      </c>
      <c r="Z1336" s="70">
        <f>IF(H1336=0,0,IF(COUNTIF(Lists!$B$3:$B$203,H1336)&gt;0,0,1))</f>
        <v>0</v>
      </c>
      <c r="AA1336" s="70">
        <f>IF(L1336=0,0,IF(COUNTIF(Lists!$D$3:$D$25,L1336)&gt;0,0,1))</f>
        <v>0</v>
      </c>
      <c r="AB1336" s="115">
        <f t="shared" si="105"/>
        <v>0</v>
      </c>
      <c r="AC1336" s="115">
        <f t="shared" si="106"/>
        <v>0</v>
      </c>
    </row>
    <row r="1337" spans="2:29" x14ac:dyDescent="0.35">
      <c r="B1337" s="149"/>
      <c r="C1337" s="181" t="str">
        <f>IF(L1337=0,"",MAX($C$16:C1336)+1)</f>
        <v/>
      </c>
      <c r="D1337" s="122"/>
      <c r="E1337" s="200"/>
      <c r="F1337" s="201"/>
      <c r="G1337" s="201"/>
      <c r="H1337" s="201"/>
      <c r="I1337" s="123"/>
      <c r="J1337" s="201"/>
      <c r="K1337" s="201"/>
      <c r="L1337" s="201"/>
      <c r="M1337" s="46"/>
      <c r="N1337" s="108"/>
      <c r="O1337" s="201"/>
      <c r="P1337" s="207"/>
      <c r="Q1337" s="201"/>
      <c r="R1337" s="201"/>
      <c r="S1337" s="145"/>
      <c r="U1337" s="159" t="str">
        <f t="shared" si="107"/>
        <v/>
      </c>
      <c r="V1337" s="68"/>
      <c r="W1337" s="70" t="str">
        <f t="shared" si="102"/>
        <v>N</v>
      </c>
      <c r="X1337" s="70">
        <f t="shared" si="103"/>
        <v>0</v>
      </c>
      <c r="Y1337" s="70">
        <f t="shared" si="104"/>
        <v>0</v>
      </c>
      <c r="Z1337" s="70">
        <f>IF(H1337=0,0,IF(COUNTIF(Lists!$B$3:$B$203,H1337)&gt;0,0,1))</f>
        <v>0</v>
      </c>
      <c r="AA1337" s="70">
        <f>IF(L1337=0,0,IF(COUNTIF(Lists!$D$3:$D$25,L1337)&gt;0,0,1))</f>
        <v>0</v>
      </c>
      <c r="AB1337" s="115">
        <f t="shared" si="105"/>
        <v>0</v>
      </c>
      <c r="AC1337" s="115">
        <f t="shared" si="106"/>
        <v>0</v>
      </c>
    </row>
    <row r="1338" spans="2:29" x14ac:dyDescent="0.35">
      <c r="B1338" s="149"/>
      <c r="C1338" s="181" t="str">
        <f>IF(L1338=0,"",MAX($C$16:C1337)+1)</f>
        <v/>
      </c>
      <c r="D1338" s="122"/>
      <c r="E1338" s="200"/>
      <c r="F1338" s="201"/>
      <c r="G1338" s="201"/>
      <c r="H1338" s="201"/>
      <c r="I1338" s="123"/>
      <c r="J1338" s="201"/>
      <c r="K1338" s="201"/>
      <c r="L1338" s="201"/>
      <c r="M1338" s="46"/>
      <c r="N1338" s="108"/>
      <c r="O1338" s="201"/>
      <c r="P1338" s="207"/>
      <c r="Q1338" s="201"/>
      <c r="R1338" s="201"/>
      <c r="S1338" s="145"/>
      <c r="U1338" s="159" t="str">
        <f t="shared" si="107"/>
        <v/>
      </c>
      <c r="V1338" s="68"/>
      <c r="W1338" s="70" t="str">
        <f t="shared" si="102"/>
        <v>N</v>
      </c>
      <c r="X1338" s="70">
        <f t="shared" si="103"/>
        <v>0</v>
      </c>
      <c r="Y1338" s="70">
        <f t="shared" si="104"/>
        <v>0</v>
      </c>
      <c r="Z1338" s="70">
        <f>IF(H1338=0,0,IF(COUNTIF(Lists!$B$3:$B$203,H1338)&gt;0,0,1))</f>
        <v>0</v>
      </c>
      <c r="AA1338" s="70">
        <f>IF(L1338=0,0,IF(COUNTIF(Lists!$D$3:$D$25,L1338)&gt;0,0,1))</f>
        <v>0</v>
      </c>
      <c r="AB1338" s="115">
        <f t="shared" si="105"/>
        <v>0</v>
      </c>
      <c r="AC1338" s="115">
        <f t="shared" si="106"/>
        <v>0</v>
      </c>
    </row>
    <row r="1339" spans="2:29" x14ac:dyDescent="0.35">
      <c r="B1339" s="149"/>
      <c r="C1339" s="181" t="str">
        <f>IF(L1339=0,"",MAX($C$16:C1338)+1)</f>
        <v/>
      </c>
      <c r="D1339" s="122"/>
      <c r="E1339" s="200"/>
      <c r="F1339" s="201"/>
      <c r="G1339" s="201"/>
      <c r="H1339" s="201"/>
      <c r="I1339" s="123"/>
      <c r="J1339" s="201"/>
      <c r="K1339" s="201"/>
      <c r="L1339" s="201"/>
      <c r="M1339" s="46"/>
      <c r="N1339" s="108"/>
      <c r="O1339" s="201"/>
      <c r="P1339" s="207"/>
      <c r="Q1339" s="201"/>
      <c r="R1339" s="201"/>
      <c r="S1339" s="145"/>
      <c r="U1339" s="159" t="str">
        <f t="shared" si="107"/>
        <v/>
      </c>
      <c r="V1339" s="68"/>
      <c r="W1339" s="70" t="str">
        <f t="shared" si="102"/>
        <v>N</v>
      </c>
      <c r="X1339" s="70">
        <f t="shared" si="103"/>
        <v>0</v>
      </c>
      <c r="Y1339" s="70">
        <f t="shared" si="104"/>
        <v>0</v>
      </c>
      <c r="Z1339" s="70">
        <f>IF(H1339=0,0,IF(COUNTIF(Lists!$B$3:$B$203,H1339)&gt;0,0,1))</f>
        <v>0</v>
      </c>
      <c r="AA1339" s="70">
        <f>IF(L1339=0,0,IF(COUNTIF(Lists!$D$3:$D$25,L1339)&gt;0,0,1))</f>
        <v>0</v>
      </c>
      <c r="AB1339" s="115">
        <f t="shared" si="105"/>
        <v>0</v>
      </c>
      <c r="AC1339" s="115">
        <f t="shared" si="106"/>
        <v>0</v>
      </c>
    </row>
    <row r="1340" spans="2:29" x14ac:dyDescent="0.35">
      <c r="B1340" s="149"/>
      <c r="C1340" s="181" t="str">
        <f>IF(L1340=0,"",MAX($C$16:C1339)+1)</f>
        <v/>
      </c>
      <c r="D1340" s="122"/>
      <c r="E1340" s="200"/>
      <c r="F1340" s="201"/>
      <c r="G1340" s="201"/>
      <c r="H1340" s="201"/>
      <c r="I1340" s="123"/>
      <c r="J1340" s="201"/>
      <c r="K1340" s="201"/>
      <c r="L1340" s="201"/>
      <c r="M1340" s="46"/>
      <c r="N1340" s="108"/>
      <c r="O1340" s="201"/>
      <c r="P1340" s="207"/>
      <c r="Q1340" s="201"/>
      <c r="R1340" s="201"/>
      <c r="S1340" s="145"/>
      <c r="U1340" s="159" t="str">
        <f t="shared" si="107"/>
        <v/>
      </c>
      <c r="V1340" s="68"/>
      <c r="W1340" s="70" t="str">
        <f t="shared" si="102"/>
        <v>N</v>
      </c>
      <c r="X1340" s="70">
        <f t="shared" si="103"/>
        <v>0</v>
      </c>
      <c r="Y1340" s="70">
        <f t="shared" si="104"/>
        <v>0</v>
      </c>
      <c r="Z1340" s="70">
        <f>IF(H1340=0,0,IF(COUNTIF(Lists!$B$3:$B$203,H1340)&gt;0,0,1))</f>
        <v>0</v>
      </c>
      <c r="AA1340" s="70">
        <f>IF(L1340=0,0,IF(COUNTIF(Lists!$D$3:$D$25,L1340)&gt;0,0,1))</f>
        <v>0</v>
      </c>
      <c r="AB1340" s="115">
        <f t="shared" si="105"/>
        <v>0</v>
      </c>
      <c r="AC1340" s="115">
        <f t="shared" si="106"/>
        <v>0</v>
      </c>
    </row>
    <row r="1341" spans="2:29" x14ac:dyDescent="0.35">
      <c r="B1341" s="149"/>
      <c r="C1341" s="181" t="str">
        <f>IF(L1341=0,"",MAX($C$16:C1340)+1)</f>
        <v/>
      </c>
      <c r="D1341" s="122"/>
      <c r="E1341" s="200"/>
      <c r="F1341" s="201"/>
      <c r="G1341" s="201"/>
      <c r="H1341" s="201"/>
      <c r="I1341" s="123"/>
      <c r="J1341" s="201"/>
      <c r="K1341" s="201"/>
      <c r="L1341" s="201"/>
      <c r="M1341" s="46"/>
      <c r="N1341" s="108"/>
      <c r="O1341" s="201"/>
      <c r="P1341" s="207"/>
      <c r="Q1341" s="201"/>
      <c r="R1341" s="201"/>
      <c r="S1341" s="145"/>
      <c r="U1341" s="159" t="str">
        <f t="shared" si="107"/>
        <v/>
      </c>
      <c r="V1341" s="68"/>
      <c r="W1341" s="70" t="str">
        <f t="shared" si="102"/>
        <v>N</v>
      </c>
      <c r="X1341" s="70">
        <f t="shared" si="103"/>
        <v>0</v>
      </c>
      <c r="Y1341" s="70">
        <f t="shared" si="104"/>
        <v>0</v>
      </c>
      <c r="Z1341" s="70">
        <f>IF(H1341=0,0,IF(COUNTIF(Lists!$B$3:$B$203,H1341)&gt;0,0,1))</f>
        <v>0</v>
      </c>
      <c r="AA1341" s="70">
        <f>IF(L1341=0,0,IF(COUNTIF(Lists!$D$3:$D$25,L1341)&gt;0,0,1))</f>
        <v>0</v>
      </c>
      <c r="AB1341" s="115">
        <f t="shared" si="105"/>
        <v>0</v>
      </c>
      <c r="AC1341" s="115">
        <f t="shared" si="106"/>
        <v>0</v>
      </c>
    </row>
    <row r="1342" spans="2:29" x14ac:dyDescent="0.35">
      <c r="B1342" s="149"/>
      <c r="C1342" s="181" t="str">
        <f>IF(L1342=0,"",MAX($C$16:C1341)+1)</f>
        <v/>
      </c>
      <c r="D1342" s="122"/>
      <c r="E1342" s="200"/>
      <c r="F1342" s="201"/>
      <c r="G1342" s="201"/>
      <c r="H1342" s="201"/>
      <c r="I1342" s="123"/>
      <c r="J1342" s="201"/>
      <c r="K1342" s="201"/>
      <c r="L1342" s="201"/>
      <c r="M1342" s="46"/>
      <c r="N1342" s="108"/>
      <c r="O1342" s="201"/>
      <c r="P1342" s="207"/>
      <c r="Q1342" s="201"/>
      <c r="R1342" s="201"/>
      <c r="S1342" s="145"/>
      <c r="U1342" s="159" t="str">
        <f t="shared" si="107"/>
        <v/>
      </c>
      <c r="V1342" s="68"/>
      <c r="W1342" s="70" t="str">
        <f t="shared" si="102"/>
        <v>N</v>
      </c>
      <c r="X1342" s="70">
        <f t="shared" si="103"/>
        <v>0</v>
      </c>
      <c r="Y1342" s="70">
        <f t="shared" si="104"/>
        <v>0</v>
      </c>
      <c r="Z1342" s="70">
        <f>IF(H1342=0,0,IF(COUNTIF(Lists!$B$3:$B$203,H1342)&gt;0,0,1))</f>
        <v>0</v>
      </c>
      <c r="AA1342" s="70">
        <f>IF(L1342=0,0,IF(COUNTIF(Lists!$D$3:$D$25,L1342)&gt;0,0,1))</f>
        <v>0</v>
      </c>
      <c r="AB1342" s="115">
        <f t="shared" si="105"/>
        <v>0</v>
      </c>
      <c r="AC1342" s="115">
        <f t="shared" si="106"/>
        <v>0</v>
      </c>
    </row>
    <row r="1343" spans="2:29" x14ac:dyDescent="0.35">
      <c r="B1343" s="149"/>
      <c r="C1343" s="181" t="str">
        <f>IF(L1343=0,"",MAX($C$16:C1342)+1)</f>
        <v/>
      </c>
      <c r="D1343" s="122"/>
      <c r="E1343" s="200"/>
      <c r="F1343" s="201"/>
      <c r="G1343" s="201"/>
      <c r="H1343" s="201"/>
      <c r="I1343" s="123"/>
      <c r="J1343" s="201"/>
      <c r="K1343" s="201"/>
      <c r="L1343" s="201"/>
      <c r="M1343" s="46"/>
      <c r="N1343" s="108"/>
      <c r="O1343" s="201"/>
      <c r="P1343" s="207"/>
      <c r="Q1343" s="201"/>
      <c r="R1343" s="201"/>
      <c r="S1343" s="145"/>
      <c r="U1343" s="159" t="str">
        <f t="shared" si="107"/>
        <v/>
      </c>
      <c r="V1343" s="68"/>
      <c r="W1343" s="70" t="str">
        <f t="shared" si="102"/>
        <v>N</v>
      </c>
      <c r="X1343" s="70">
        <f t="shared" si="103"/>
        <v>0</v>
      </c>
      <c r="Y1343" s="70">
        <f t="shared" si="104"/>
        <v>0</v>
      </c>
      <c r="Z1343" s="70">
        <f>IF(H1343=0,0,IF(COUNTIF(Lists!$B$3:$B$203,H1343)&gt;0,0,1))</f>
        <v>0</v>
      </c>
      <c r="AA1343" s="70">
        <f>IF(L1343=0,0,IF(COUNTIF(Lists!$D$3:$D$25,L1343)&gt;0,0,1))</f>
        <v>0</v>
      </c>
      <c r="AB1343" s="115">
        <f t="shared" si="105"/>
        <v>0</v>
      </c>
      <c r="AC1343" s="115">
        <f t="shared" si="106"/>
        <v>0</v>
      </c>
    </row>
    <row r="1344" spans="2:29" x14ac:dyDescent="0.35">
      <c r="B1344" s="149"/>
      <c r="C1344" s="181" t="str">
        <f>IF(L1344=0,"",MAX($C$16:C1343)+1)</f>
        <v/>
      </c>
      <c r="D1344" s="122"/>
      <c r="E1344" s="200"/>
      <c r="F1344" s="201"/>
      <c r="G1344" s="201"/>
      <c r="H1344" s="201"/>
      <c r="I1344" s="123"/>
      <c r="J1344" s="201"/>
      <c r="K1344" s="201"/>
      <c r="L1344" s="201"/>
      <c r="M1344" s="46"/>
      <c r="N1344" s="108"/>
      <c r="O1344" s="201"/>
      <c r="P1344" s="207"/>
      <c r="Q1344" s="201"/>
      <c r="R1344" s="201"/>
      <c r="S1344" s="145"/>
      <c r="U1344" s="159" t="str">
        <f t="shared" si="107"/>
        <v/>
      </c>
      <c r="V1344" s="68"/>
      <c r="W1344" s="70" t="str">
        <f t="shared" si="102"/>
        <v>N</v>
      </c>
      <c r="X1344" s="70">
        <f t="shared" si="103"/>
        <v>0</v>
      </c>
      <c r="Y1344" s="70">
        <f t="shared" si="104"/>
        <v>0</v>
      </c>
      <c r="Z1344" s="70">
        <f>IF(H1344=0,0,IF(COUNTIF(Lists!$B$3:$B$203,H1344)&gt;0,0,1))</f>
        <v>0</v>
      </c>
      <c r="AA1344" s="70">
        <f>IF(L1344=0,0,IF(COUNTIF(Lists!$D$3:$D$25,L1344)&gt;0,0,1))</f>
        <v>0</v>
      </c>
      <c r="AB1344" s="115">
        <f t="shared" si="105"/>
        <v>0</v>
      </c>
      <c r="AC1344" s="115">
        <f t="shared" si="106"/>
        <v>0</v>
      </c>
    </row>
    <row r="1345" spans="2:29" x14ac:dyDescent="0.35">
      <c r="B1345" s="149"/>
      <c r="C1345" s="181" t="str">
        <f>IF(L1345=0,"",MAX($C$16:C1344)+1)</f>
        <v/>
      </c>
      <c r="D1345" s="122"/>
      <c r="E1345" s="200"/>
      <c r="F1345" s="201"/>
      <c r="G1345" s="201"/>
      <c r="H1345" s="201"/>
      <c r="I1345" s="123"/>
      <c r="J1345" s="201"/>
      <c r="K1345" s="201"/>
      <c r="L1345" s="201"/>
      <c r="M1345" s="46"/>
      <c r="N1345" s="108"/>
      <c r="O1345" s="201"/>
      <c r="P1345" s="207"/>
      <c r="Q1345" s="201"/>
      <c r="R1345" s="201"/>
      <c r="S1345" s="145"/>
      <c r="U1345" s="159" t="str">
        <f t="shared" si="107"/>
        <v/>
      </c>
      <c r="V1345" s="68"/>
      <c r="W1345" s="70" t="str">
        <f t="shared" si="102"/>
        <v>N</v>
      </c>
      <c r="X1345" s="70">
        <f t="shared" si="103"/>
        <v>0</v>
      </c>
      <c r="Y1345" s="70">
        <f t="shared" si="104"/>
        <v>0</v>
      </c>
      <c r="Z1345" s="70">
        <f>IF(H1345=0,0,IF(COUNTIF(Lists!$B$3:$B$203,H1345)&gt;0,0,1))</f>
        <v>0</v>
      </c>
      <c r="AA1345" s="70">
        <f>IF(L1345=0,0,IF(COUNTIF(Lists!$D$3:$D$25,L1345)&gt;0,0,1))</f>
        <v>0</v>
      </c>
      <c r="AB1345" s="115">
        <f t="shared" si="105"/>
        <v>0</v>
      </c>
      <c r="AC1345" s="115">
        <f t="shared" si="106"/>
        <v>0</v>
      </c>
    </row>
    <row r="1346" spans="2:29" x14ac:dyDescent="0.35">
      <c r="B1346" s="149"/>
      <c r="C1346" s="181" t="str">
        <f>IF(L1346=0,"",MAX($C$16:C1345)+1)</f>
        <v/>
      </c>
      <c r="D1346" s="122"/>
      <c r="E1346" s="200"/>
      <c r="F1346" s="201"/>
      <c r="G1346" s="201"/>
      <c r="H1346" s="201"/>
      <c r="I1346" s="123"/>
      <c r="J1346" s="201"/>
      <c r="K1346" s="201"/>
      <c r="L1346" s="201"/>
      <c r="M1346" s="46"/>
      <c r="N1346" s="108"/>
      <c r="O1346" s="201"/>
      <c r="P1346" s="207"/>
      <c r="Q1346" s="201"/>
      <c r="R1346" s="201"/>
      <c r="S1346" s="145"/>
      <c r="U1346" s="159" t="str">
        <f t="shared" si="107"/>
        <v/>
      </c>
      <c r="V1346" s="68"/>
      <c r="W1346" s="70" t="str">
        <f t="shared" si="102"/>
        <v>N</v>
      </c>
      <c r="X1346" s="70">
        <f t="shared" si="103"/>
        <v>0</v>
      </c>
      <c r="Y1346" s="70">
        <f t="shared" si="104"/>
        <v>0</v>
      </c>
      <c r="Z1346" s="70">
        <f>IF(H1346=0,0,IF(COUNTIF(Lists!$B$3:$B$203,H1346)&gt;0,0,1))</f>
        <v>0</v>
      </c>
      <c r="AA1346" s="70">
        <f>IF(L1346=0,0,IF(COUNTIF(Lists!$D$3:$D$25,L1346)&gt;0,0,1))</f>
        <v>0</v>
      </c>
      <c r="AB1346" s="115">
        <f t="shared" si="105"/>
        <v>0</v>
      </c>
      <c r="AC1346" s="115">
        <f t="shared" si="106"/>
        <v>0</v>
      </c>
    </row>
    <row r="1347" spans="2:29" x14ac:dyDescent="0.35">
      <c r="B1347" s="149"/>
      <c r="C1347" s="181" t="str">
        <f>IF(L1347=0,"",MAX($C$16:C1346)+1)</f>
        <v/>
      </c>
      <c r="D1347" s="122"/>
      <c r="E1347" s="200"/>
      <c r="F1347" s="201"/>
      <c r="G1347" s="201"/>
      <c r="H1347" s="201"/>
      <c r="I1347" s="123"/>
      <c r="J1347" s="201"/>
      <c r="K1347" s="201"/>
      <c r="L1347" s="201"/>
      <c r="M1347" s="46"/>
      <c r="N1347" s="108"/>
      <c r="O1347" s="201"/>
      <c r="P1347" s="207"/>
      <c r="Q1347" s="201"/>
      <c r="R1347" s="201"/>
      <c r="S1347" s="145"/>
      <c r="U1347" s="159" t="str">
        <f t="shared" si="107"/>
        <v/>
      </c>
      <c r="V1347" s="68"/>
      <c r="W1347" s="70" t="str">
        <f t="shared" si="102"/>
        <v>N</v>
      </c>
      <c r="X1347" s="70">
        <f t="shared" si="103"/>
        <v>0</v>
      </c>
      <c r="Y1347" s="70">
        <f t="shared" si="104"/>
        <v>0</v>
      </c>
      <c r="Z1347" s="70">
        <f>IF(H1347=0,0,IF(COUNTIF(Lists!$B$3:$B$203,H1347)&gt;0,0,1))</f>
        <v>0</v>
      </c>
      <c r="AA1347" s="70">
        <f>IF(L1347=0,0,IF(COUNTIF(Lists!$D$3:$D$25,L1347)&gt;0,0,1))</f>
        <v>0</v>
      </c>
      <c r="AB1347" s="115">
        <f t="shared" si="105"/>
        <v>0</v>
      </c>
      <c r="AC1347" s="115">
        <f t="shared" si="106"/>
        <v>0</v>
      </c>
    </row>
    <row r="1348" spans="2:29" x14ac:dyDescent="0.35">
      <c r="B1348" s="149"/>
      <c r="C1348" s="181" t="str">
        <f>IF(L1348=0,"",MAX($C$16:C1347)+1)</f>
        <v/>
      </c>
      <c r="D1348" s="122"/>
      <c r="E1348" s="200"/>
      <c r="F1348" s="201"/>
      <c r="G1348" s="201"/>
      <c r="H1348" s="201"/>
      <c r="I1348" s="123"/>
      <c r="J1348" s="201"/>
      <c r="K1348" s="201"/>
      <c r="L1348" s="201"/>
      <c r="M1348" s="46"/>
      <c r="N1348" s="108"/>
      <c r="O1348" s="201"/>
      <c r="P1348" s="207"/>
      <c r="Q1348" s="201"/>
      <c r="R1348" s="201"/>
      <c r="S1348" s="145"/>
      <c r="U1348" s="159" t="str">
        <f t="shared" si="107"/>
        <v/>
      </c>
      <c r="V1348" s="68"/>
      <c r="W1348" s="70" t="str">
        <f t="shared" ref="W1348:W1411" si="108">IF(C1348="","N","Y")</f>
        <v>N</v>
      </c>
      <c r="X1348" s="70">
        <f t="shared" ref="X1348:X1411" si="109">IF(C1348="",0,IF(OR(D1348=0,E1348=0,J1348,K1348=0,F1348=0,G1348=0,H1348=0,I1348=0,L1348=0,M1348=0,N1348=0,O1348=0,P1348=0,Q1348=0,R1348=0),1,0))</f>
        <v>0</v>
      </c>
      <c r="Y1348" s="70">
        <f t="shared" ref="Y1348:Y1411" si="110">IF(OR(D1348=0,AND(D1348&gt;=StartDate,D1348&lt;=EndDate)),0,1)</f>
        <v>0</v>
      </c>
      <c r="Z1348" s="70">
        <f>IF(H1348=0,0,IF(COUNTIF(Lists!$B$3:$B$203,H1348)&gt;0,0,1))</f>
        <v>0</v>
      </c>
      <c r="AA1348" s="70">
        <f>IF(L1348=0,0,IF(COUNTIF(Lists!$D$3:$D$25,L1348)&gt;0,0,1))</f>
        <v>0</v>
      </c>
      <c r="AB1348" s="115">
        <f t="shared" ref="AB1348:AB1411" si="111">IF(Q1348=0,0,IF(COUNTIF(TransactionType,Q1348)&gt;0,0,1))</f>
        <v>0</v>
      </c>
      <c r="AC1348" s="115">
        <f t="shared" ref="AC1348:AC1411" si="112">IF(R1348=0,0,IF(OR(COUNTIF(NewIntendedUses,R1348)&gt;0,COUNTIF(UsedIntendedUses,R1348)&gt;0),0,1))</f>
        <v>0</v>
      </c>
    </row>
    <row r="1349" spans="2:29" x14ac:dyDescent="0.35">
      <c r="B1349" s="149"/>
      <c r="C1349" s="181" t="str">
        <f>IF(L1349=0,"",MAX($C$16:C1348)+1)</f>
        <v/>
      </c>
      <c r="D1349" s="122"/>
      <c r="E1349" s="200"/>
      <c r="F1349" s="201"/>
      <c r="G1349" s="201"/>
      <c r="H1349" s="201"/>
      <c r="I1349" s="123"/>
      <c r="J1349" s="201"/>
      <c r="K1349" s="201"/>
      <c r="L1349" s="201"/>
      <c r="M1349" s="46"/>
      <c r="N1349" s="108"/>
      <c r="O1349" s="201"/>
      <c r="P1349" s="207"/>
      <c r="Q1349" s="201"/>
      <c r="R1349" s="201"/>
      <c r="S1349" s="145"/>
      <c r="U1349" s="159" t="str">
        <f t="shared" ref="U1349:U1412" si="113">IF(SUM(X1349:AC1349)&gt;0,"ROW INCOMPLETE OR INVALID DATA ENTERED; ENTER/EDIT DATA IN REQUIRED FIELDS","")</f>
        <v/>
      </c>
      <c r="V1349" s="68"/>
      <c r="W1349" s="70" t="str">
        <f t="shared" si="108"/>
        <v>N</v>
      </c>
      <c r="X1349" s="70">
        <f t="shared" si="109"/>
        <v>0</v>
      </c>
      <c r="Y1349" s="70">
        <f t="shared" si="110"/>
        <v>0</v>
      </c>
      <c r="Z1349" s="70">
        <f>IF(H1349=0,0,IF(COUNTIF(Lists!$B$3:$B$203,H1349)&gt;0,0,1))</f>
        <v>0</v>
      </c>
      <c r="AA1349" s="70">
        <f>IF(L1349=0,0,IF(COUNTIF(Lists!$D$3:$D$25,L1349)&gt;0,0,1))</f>
        <v>0</v>
      </c>
      <c r="AB1349" s="115">
        <f t="shared" si="111"/>
        <v>0</v>
      </c>
      <c r="AC1349" s="115">
        <f t="shared" si="112"/>
        <v>0</v>
      </c>
    </row>
    <row r="1350" spans="2:29" x14ac:dyDescent="0.35">
      <c r="B1350" s="149"/>
      <c r="C1350" s="181" t="str">
        <f>IF(L1350=0,"",MAX($C$16:C1349)+1)</f>
        <v/>
      </c>
      <c r="D1350" s="122"/>
      <c r="E1350" s="200"/>
      <c r="F1350" s="201"/>
      <c r="G1350" s="201"/>
      <c r="H1350" s="201"/>
      <c r="I1350" s="123"/>
      <c r="J1350" s="201"/>
      <c r="K1350" s="201"/>
      <c r="L1350" s="201"/>
      <c r="M1350" s="46"/>
      <c r="N1350" s="108"/>
      <c r="O1350" s="201"/>
      <c r="P1350" s="207"/>
      <c r="Q1350" s="201"/>
      <c r="R1350" s="201"/>
      <c r="S1350" s="145"/>
      <c r="U1350" s="159" t="str">
        <f t="shared" si="113"/>
        <v/>
      </c>
      <c r="V1350" s="68"/>
      <c r="W1350" s="70" t="str">
        <f t="shared" si="108"/>
        <v>N</v>
      </c>
      <c r="X1350" s="70">
        <f t="shared" si="109"/>
        <v>0</v>
      </c>
      <c r="Y1350" s="70">
        <f t="shared" si="110"/>
        <v>0</v>
      </c>
      <c r="Z1350" s="70">
        <f>IF(H1350=0,0,IF(COUNTIF(Lists!$B$3:$B$203,H1350)&gt;0,0,1))</f>
        <v>0</v>
      </c>
      <c r="AA1350" s="70">
        <f>IF(L1350=0,0,IF(COUNTIF(Lists!$D$3:$D$25,L1350)&gt;0,0,1))</f>
        <v>0</v>
      </c>
      <c r="AB1350" s="115">
        <f t="shared" si="111"/>
        <v>0</v>
      </c>
      <c r="AC1350" s="115">
        <f t="shared" si="112"/>
        <v>0</v>
      </c>
    </row>
    <row r="1351" spans="2:29" x14ac:dyDescent="0.35">
      <c r="B1351" s="149"/>
      <c r="C1351" s="181" t="str">
        <f>IF(L1351=0,"",MAX($C$16:C1350)+1)</f>
        <v/>
      </c>
      <c r="D1351" s="122"/>
      <c r="E1351" s="200"/>
      <c r="F1351" s="201"/>
      <c r="G1351" s="201"/>
      <c r="H1351" s="201"/>
      <c r="I1351" s="123"/>
      <c r="J1351" s="201"/>
      <c r="K1351" s="201"/>
      <c r="L1351" s="201"/>
      <c r="M1351" s="46"/>
      <c r="N1351" s="108"/>
      <c r="O1351" s="201"/>
      <c r="P1351" s="207"/>
      <c r="Q1351" s="201"/>
      <c r="R1351" s="201"/>
      <c r="S1351" s="145"/>
      <c r="U1351" s="159" t="str">
        <f t="shared" si="113"/>
        <v/>
      </c>
      <c r="V1351" s="68"/>
      <c r="W1351" s="70" t="str">
        <f t="shared" si="108"/>
        <v>N</v>
      </c>
      <c r="X1351" s="70">
        <f t="shared" si="109"/>
        <v>0</v>
      </c>
      <c r="Y1351" s="70">
        <f t="shared" si="110"/>
        <v>0</v>
      </c>
      <c r="Z1351" s="70">
        <f>IF(H1351=0,0,IF(COUNTIF(Lists!$B$3:$B$203,H1351)&gt;0,0,1))</f>
        <v>0</v>
      </c>
      <c r="AA1351" s="70">
        <f>IF(L1351=0,0,IF(COUNTIF(Lists!$D$3:$D$25,L1351)&gt;0,0,1))</f>
        <v>0</v>
      </c>
      <c r="AB1351" s="115">
        <f t="shared" si="111"/>
        <v>0</v>
      </c>
      <c r="AC1351" s="115">
        <f t="shared" si="112"/>
        <v>0</v>
      </c>
    </row>
    <row r="1352" spans="2:29" x14ac:dyDescent="0.35">
      <c r="B1352" s="149"/>
      <c r="C1352" s="181" t="str">
        <f>IF(L1352=0,"",MAX($C$16:C1351)+1)</f>
        <v/>
      </c>
      <c r="D1352" s="122"/>
      <c r="E1352" s="200"/>
      <c r="F1352" s="201"/>
      <c r="G1352" s="201"/>
      <c r="H1352" s="201"/>
      <c r="I1352" s="123"/>
      <c r="J1352" s="201"/>
      <c r="K1352" s="201"/>
      <c r="L1352" s="201"/>
      <c r="M1352" s="46"/>
      <c r="N1352" s="108"/>
      <c r="O1352" s="201"/>
      <c r="P1352" s="207"/>
      <c r="Q1352" s="201"/>
      <c r="R1352" s="201"/>
      <c r="S1352" s="145"/>
      <c r="U1352" s="159" t="str">
        <f t="shared" si="113"/>
        <v/>
      </c>
      <c r="V1352" s="68"/>
      <c r="W1352" s="70" t="str">
        <f t="shared" si="108"/>
        <v>N</v>
      </c>
      <c r="X1352" s="70">
        <f t="shared" si="109"/>
        <v>0</v>
      </c>
      <c r="Y1352" s="70">
        <f t="shared" si="110"/>
        <v>0</v>
      </c>
      <c r="Z1352" s="70">
        <f>IF(H1352=0,0,IF(COUNTIF(Lists!$B$3:$B$203,H1352)&gt;0,0,1))</f>
        <v>0</v>
      </c>
      <c r="AA1352" s="70">
        <f>IF(L1352=0,0,IF(COUNTIF(Lists!$D$3:$D$25,L1352)&gt;0,0,1))</f>
        <v>0</v>
      </c>
      <c r="AB1352" s="115">
        <f t="shared" si="111"/>
        <v>0</v>
      </c>
      <c r="AC1352" s="115">
        <f t="shared" si="112"/>
        <v>0</v>
      </c>
    </row>
    <row r="1353" spans="2:29" x14ac:dyDescent="0.35">
      <c r="B1353" s="149"/>
      <c r="C1353" s="181" t="str">
        <f>IF(L1353=0,"",MAX($C$16:C1352)+1)</f>
        <v/>
      </c>
      <c r="D1353" s="122"/>
      <c r="E1353" s="200"/>
      <c r="F1353" s="201"/>
      <c r="G1353" s="201"/>
      <c r="H1353" s="201"/>
      <c r="I1353" s="123"/>
      <c r="J1353" s="201"/>
      <c r="K1353" s="201"/>
      <c r="L1353" s="201"/>
      <c r="M1353" s="46"/>
      <c r="N1353" s="108"/>
      <c r="O1353" s="201"/>
      <c r="P1353" s="207"/>
      <c r="Q1353" s="201"/>
      <c r="R1353" s="201"/>
      <c r="S1353" s="145"/>
      <c r="U1353" s="159" t="str">
        <f t="shared" si="113"/>
        <v/>
      </c>
      <c r="V1353" s="68"/>
      <c r="W1353" s="70" t="str">
        <f t="shared" si="108"/>
        <v>N</v>
      </c>
      <c r="X1353" s="70">
        <f t="shared" si="109"/>
        <v>0</v>
      </c>
      <c r="Y1353" s="70">
        <f t="shared" si="110"/>
        <v>0</v>
      </c>
      <c r="Z1353" s="70">
        <f>IF(H1353=0,0,IF(COUNTIF(Lists!$B$3:$B$203,H1353)&gt;0,0,1))</f>
        <v>0</v>
      </c>
      <c r="AA1353" s="70">
        <f>IF(L1353=0,0,IF(COUNTIF(Lists!$D$3:$D$25,L1353)&gt;0,0,1))</f>
        <v>0</v>
      </c>
      <c r="AB1353" s="115">
        <f t="shared" si="111"/>
        <v>0</v>
      </c>
      <c r="AC1353" s="115">
        <f t="shared" si="112"/>
        <v>0</v>
      </c>
    </row>
    <row r="1354" spans="2:29" x14ac:dyDescent="0.35">
      <c r="B1354" s="149"/>
      <c r="C1354" s="181" t="str">
        <f>IF(L1354=0,"",MAX($C$16:C1353)+1)</f>
        <v/>
      </c>
      <c r="D1354" s="122"/>
      <c r="E1354" s="200"/>
      <c r="F1354" s="201"/>
      <c r="G1354" s="201"/>
      <c r="H1354" s="201"/>
      <c r="I1354" s="123"/>
      <c r="J1354" s="201"/>
      <c r="K1354" s="201"/>
      <c r="L1354" s="201"/>
      <c r="M1354" s="46"/>
      <c r="N1354" s="108"/>
      <c r="O1354" s="201"/>
      <c r="P1354" s="207"/>
      <c r="Q1354" s="201"/>
      <c r="R1354" s="201"/>
      <c r="S1354" s="145"/>
      <c r="U1354" s="159" t="str">
        <f t="shared" si="113"/>
        <v/>
      </c>
      <c r="V1354" s="68"/>
      <c r="W1354" s="70" t="str">
        <f t="shared" si="108"/>
        <v>N</v>
      </c>
      <c r="X1354" s="70">
        <f t="shared" si="109"/>
        <v>0</v>
      </c>
      <c r="Y1354" s="70">
        <f t="shared" si="110"/>
        <v>0</v>
      </c>
      <c r="Z1354" s="70">
        <f>IF(H1354=0,0,IF(COUNTIF(Lists!$B$3:$B$203,H1354)&gt;0,0,1))</f>
        <v>0</v>
      </c>
      <c r="AA1354" s="70">
        <f>IF(L1354=0,0,IF(COUNTIF(Lists!$D$3:$D$25,L1354)&gt;0,0,1))</f>
        <v>0</v>
      </c>
      <c r="AB1354" s="115">
        <f t="shared" si="111"/>
        <v>0</v>
      </c>
      <c r="AC1354" s="115">
        <f t="shared" si="112"/>
        <v>0</v>
      </c>
    </row>
    <row r="1355" spans="2:29" x14ac:dyDescent="0.35">
      <c r="B1355" s="149"/>
      <c r="C1355" s="181" t="str">
        <f>IF(L1355=0,"",MAX($C$16:C1354)+1)</f>
        <v/>
      </c>
      <c r="D1355" s="122"/>
      <c r="E1355" s="200"/>
      <c r="F1355" s="201"/>
      <c r="G1355" s="201"/>
      <c r="H1355" s="201"/>
      <c r="I1355" s="123"/>
      <c r="J1355" s="201"/>
      <c r="K1355" s="201"/>
      <c r="L1355" s="201"/>
      <c r="M1355" s="46"/>
      <c r="N1355" s="108"/>
      <c r="O1355" s="201"/>
      <c r="P1355" s="207"/>
      <c r="Q1355" s="201"/>
      <c r="R1355" s="201"/>
      <c r="S1355" s="145"/>
      <c r="U1355" s="159" t="str">
        <f t="shared" si="113"/>
        <v/>
      </c>
      <c r="V1355" s="68"/>
      <c r="W1355" s="70" t="str">
        <f t="shared" si="108"/>
        <v>N</v>
      </c>
      <c r="X1355" s="70">
        <f t="shared" si="109"/>
        <v>0</v>
      </c>
      <c r="Y1355" s="70">
        <f t="shared" si="110"/>
        <v>0</v>
      </c>
      <c r="Z1355" s="70">
        <f>IF(H1355=0,0,IF(COUNTIF(Lists!$B$3:$B$203,H1355)&gt;0,0,1))</f>
        <v>0</v>
      </c>
      <c r="AA1355" s="70">
        <f>IF(L1355=0,0,IF(COUNTIF(Lists!$D$3:$D$25,L1355)&gt;0,0,1))</f>
        <v>0</v>
      </c>
      <c r="AB1355" s="115">
        <f t="shared" si="111"/>
        <v>0</v>
      </c>
      <c r="AC1355" s="115">
        <f t="shared" si="112"/>
        <v>0</v>
      </c>
    </row>
    <row r="1356" spans="2:29" x14ac:dyDescent="0.35">
      <c r="B1356" s="149"/>
      <c r="C1356" s="181" t="str">
        <f>IF(L1356=0,"",MAX($C$16:C1355)+1)</f>
        <v/>
      </c>
      <c r="D1356" s="122"/>
      <c r="E1356" s="200"/>
      <c r="F1356" s="201"/>
      <c r="G1356" s="201"/>
      <c r="H1356" s="201"/>
      <c r="I1356" s="123"/>
      <c r="J1356" s="201"/>
      <c r="K1356" s="201"/>
      <c r="L1356" s="201"/>
      <c r="M1356" s="46"/>
      <c r="N1356" s="108"/>
      <c r="O1356" s="201"/>
      <c r="P1356" s="207"/>
      <c r="Q1356" s="201"/>
      <c r="R1356" s="201"/>
      <c r="S1356" s="145"/>
      <c r="U1356" s="159" t="str">
        <f t="shared" si="113"/>
        <v/>
      </c>
      <c r="V1356" s="68"/>
      <c r="W1356" s="70" t="str">
        <f t="shared" si="108"/>
        <v>N</v>
      </c>
      <c r="X1356" s="70">
        <f t="shared" si="109"/>
        <v>0</v>
      </c>
      <c r="Y1356" s="70">
        <f t="shared" si="110"/>
        <v>0</v>
      </c>
      <c r="Z1356" s="70">
        <f>IF(H1356=0,0,IF(COUNTIF(Lists!$B$3:$B$203,H1356)&gt;0,0,1))</f>
        <v>0</v>
      </c>
      <c r="AA1356" s="70">
        <f>IF(L1356=0,0,IF(COUNTIF(Lists!$D$3:$D$25,L1356)&gt;0,0,1))</f>
        <v>0</v>
      </c>
      <c r="AB1356" s="115">
        <f t="shared" si="111"/>
        <v>0</v>
      </c>
      <c r="AC1356" s="115">
        <f t="shared" si="112"/>
        <v>0</v>
      </c>
    </row>
    <row r="1357" spans="2:29" x14ac:dyDescent="0.35">
      <c r="B1357" s="149"/>
      <c r="C1357" s="181" t="str">
        <f>IF(L1357=0,"",MAX($C$16:C1356)+1)</f>
        <v/>
      </c>
      <c r="D1357" s="122"/>
      <c r="E1357" s="200"/>
      <c r="F1357" s="201"/>
      <c r="G1357" s="201"/>
      <c r="H1357" s="201"/>
      <c r="I1357" s="123"/>
      <c r="J1357" s="201"/>
      <c r="K1357" s="201"/>
      <c r="L1357" s="201"/>
      <c r="M1357" s="46"/>
      <c r="N1357" s="108"/>
      <c r="O1357" s="201"/>
      <c r="P1357" s="207"/>
      <c r="Q1357" s="201"/>
      <c r="R1357" s="201"/>
      <c r="S1357" s="145"/>
      <c r="U1357" s="159" t="str">
        <f t="shared" si="113"/>
        <v/>
      </c>
      <c r="V1357" s="68"/>
      <c r="W1357" s="70" t="str">
        <f t="shared" si="108"/>
        <v>N</v>
      </c>
      <c r="X1357" s="70">
        <f t="shared" si="109"/>
        <v>0</v>
      </c>
      <c r="Y1357" s="70">
        <f t="shared" si="110"/>
        <v>0</v>
      </c>
      <c r="Z1357" s="70">
        <f>IF(H1357=0,0,IF(COUNTIF(Lists!$B$3:$B$203,H1357)&gt;0,0,1))</f>
        <v>0</v>
      </c>
      <c r="AA1357" s="70">
        <f>IF(L1357=0,0,IF(COUNTIF(Lists!$D$3:$D$25,L1357)&gt;0,0,1))</f>
        <v>0</v>
      </c>
      <c r="AB1357" s="115">
        <f t="shared" si="111"/>
        <v>0</v>
      </c>
      <c r="AC1357" s="115">
        <f t="shared" si="112"/>
        <v>0</v>
      </c>
    </row>
    <row r="1358" spans="2:29" x14ac:dyDescent="0.35">
      <c r="B1358" s="149"/>
      <c r="C1358" s="181" t="str">
        <f>IF(L1358=0,"",MAX($C$16:C1357)+1)</f>
        <v/>
      </c>
      <c r="D1358" s="122"/>
      <c r="E1358" s="200"/>
      <c r="F1358" s="201"/>
      <c r="G1358" s="201"/>
      <c r="H1358" s="201"/>
      <c r="I1358" s="123"/>
      <c r="J1358" s="201"/>
      <c r="K1358" s="201"/>
      <c r="L1358" s="201"/>
      <c r="M1358" s="46"/>
      <c r="N1358" s="108"/>
      <c r="O1358" s="201"/>
      <c r="P1358" s="207"/>
      <c r="Q1358" s="201"/>
      <c r="R1358" s="201"/>
      <c r="S1358" s="145"/>
      <c r="U1358" s="159" t="str">
        <f t="shared" si="113"/>
        <v/>
      </c>
      <c r="V1358" s="68"/>
      <c r="W1358" s="70" t="str">
        <f t="shared" si="108"/>
        <v>N</v>
      </c>
      <c r="X1358" s="70">
        <f t="shared" si="109"/>
        <v>0</v>
      </c>
      <c r="Y1358" s="70">
        <f t="shared" si="110"/>
        <v>0</v>
      </c>
      <c r="Z1358" s="70">
        <f>IF(H1358=0,0,IF(COUNTIF(Lists!$B$3:$B$203,H1358)&gt;0,0,1))</f>
        <v>0</v>
      </c>
      <c r="AA1358" s="70">
        <f>IF(L1358=0,0,IF(COUNTIF(Lists!$D$3:$D$25,L1358)&gt;0,0,1))</f>
        <v>0</v>
      </c>
      <c r="AB1358" s="115">
        <f t="shared" si="111"/>
        <v>0</v>
      </c>
      <c r="AC1358" s="115">
        <f t="shared" si="112"/>
        <v>0</v>
      </c>
    </row>
    <row r="1359" spans="2:29" x14ac:dyDescent="0.35">
      <c r="B1359" s="149"/>
      <c r="C1359" s="181" t="str">
        <f>IF(L1359=0,"",MAX($C$16:C1358)+1)</f>
        <v/>
      </c>
      <c r="D1359" s="122"/>
      <c r="E1359" s="200"/>
      <c r="F1359" s="201"/>
      <c r="G1359" s="201"/>
      <c r="H1359" s="201"/>
      <c r="I1359" s="123"/>
      <c r="J1359" s="201"/>
      <c r="K1359" s="201"/>
      <c r="L1359" s="201"/>
      <c r="M1359" s="46"/>
      <c r="N1359" s="108"/>
      <c r="O1359" s="201"/>
      <c r="P1359" s="207"/>
      <c r="Q1359" s="201"/>
      <c r="R1359" s="201"/>
      <c r="S1359" s="145"/>
      <c r="U1359" s="159" t="str">
        <f t="shared" si="113"/>
        <v/>
      </c>
      <c r="V1359" s="68"/>
      <c r="W1359" s="70" t="str">
        <f t="shared" si="108"/>
        <v>N</v>
      </c>
      <c r="X1359" s="70">
        <f t="shared" si="109"/>
        <v>0</v>
      </c>
      <c r="Y1359" s="70">
        <f t="shared" si="110"/>
        <v>0</v>
      </c>
      <c r="Z1359" s="70">
        <f>IF(H1359=0,0,IF(COUNTIF(Lists!$B$3:$B$203,H1359)&gt;0,0,1))</f>
        <v>0</v>
      </c>
      <c r="AA1359" s="70">
        <f>IF(L1359=0,0,IF(COUNTIF(Lists!$D$3:$D$25,L1359)&gt;0,0,1))</f>
        <v>0</v>
      </c>
      <c r="AB1359" s="115">
        <f t="shared" si="111"/>
        <v>0</v>
      </c>
      <c r="AC1359" s="115">
        <f t="shared" si="112"/>
        <v>0</v>
      </c>
    </row>
    <row r="1360" spans="2:29" x14ac:dyDescent="0.35">
      <c r="B1360" s="149"/>
      <c r="C1360" s="181" t="str">
        <f>IF(L1360=0,"",MAX($C$16:C1359)+1)</f>
        <v/>
      </c>
      <c r="D1360" s="122"/>
      <c r="E1360" s="200"/>
      <c r="F1360" s="201"/>
      <c r="G1360" s="201"/>
      <c r="H1360" s="201"/>
      <c r="I1360" s="123"/>
      <c r="J1360" s="201"/>
      <c r="K1360" s="201"/>
      <c r="L1360" s="201"/>
      <c r="M1360" s="46"/>
      <c r="N1360" s="108"/>
      <c r="O1360" s="201"/>
      <c r="P1360" s="207"/>
      <c r="Q1360" s="201"/>
      <c r="R1360" s="201"/>
      <c r="S1360" s="145"/>
      <c r="U1360" s="159" t="str">
        <f t="shared" si="113"/>
        <v/>
      </c>
      <c r="V1360" s="68"/>
      <c r="W1360" s="70" t="str">
        <f t="shared" si="108"/>
        <v>N</v>
      </c>
      <c r="X1360" s="70">
        <f t="shared" si="109"/>
        <v>0</v>
      </c>
      <c r="Y1360" s="70">
        <f t="shared" si="110"/>
        <v>0</v>
      </c>
      <c r="Z1360" s="70">
        <f>IF(H1360=0,0,IF(COUNTIF(Lists!$B$3:$B$203,H1360)&gt;0,0,1))</f>
        <v>0</v>
      </c>
      <c r="AA1360" s="70">
        <f>IF(L1360=0,0,IF(COUNTIF(Lists!$D$3:$D$25,L1360)&gt;0,0,1))</f>
        <v>0</v>
      </c>
      <c r="AB1360" s="115">
        <f t="shared" si="111"/>
        <v>0</v>
      </c>
      <c r="AC1360" s="115">
        <f t="shared" si="112"/>
        <v>0</v>
      </c>
    </row>
    <row r="1361" spans="2:29" x14ac:dyDescent="0.35">
      <c r="B1361" s="149"/>
      <c r="C1361" s="181" t="str">
        <f>IF(L1361=0,"",MAX($C$16:C1360)+1)</f>
        <v/>
      </c>
      <c r="D1361" s="122"/>
      <c r="E1361" s="200"/>
      <c r="F1361" s="201"/>
      <c r="G1361" s="201"/>
      <c r="H1361" s="201"/>
      <c r="I1361" s="123"/>
      <c r="J1361" s="201"/>
      <c r="K1361" s="201"/>
      <c r="L1361" s="201"/>
      <c r="M1361" s="46"/>
      <c r="N1361" s="108"/>
      <c r="O1361" s="201"/>
      <c r="P1361" s="207"/>
      <c r="Q1361" s="201"/>
      <c r="R1361" s="201"/>
      <c r="S1361" s="145"/>
      <c r="U1361" s="159" t="str">
        <f t="shared" si="113"/>
        <v/>
      </c>
      <c r="V1361" s="68"/>
      <c r="W1361" s="70" t="str">
        <f t="shared" si="108"/>
        <v>N</v>
      </c>
      <c r="X1361" s="70">
        <f t="shared" si="109"/>
        <v>0</v>
      </c>
      <c r="Y1361" s="70">
        <f t="shared" si="110"/>
        <v>0</v>
      </c>
      <c r="Z1361" s="70">
        <f>IF(H1361=0,0,IF(COUNTIF(Lists!$B$3:$B$203,H1361)&gt;0,0,1))</f>
        <v>0</v>
      </c>
      <c r="AA1361" s="70">
        <f>IF(L1361=0,0,IF(COUNTIF(Lists!$D$3:$D$25,L1361)&gt;0,0,1))</f>
        <v>0</v>
      </c>
      <c r="AB1361" s="115">
        <f t="shared" si="111"/>
        <v>0</v>
      </c>
      <c r="AC1361" s="115">
        <f t="shared" si="112"/>
        <v>0</v>
      </c>
    </row>
    <row r="1362" spans="2:29" x14ac:dyDescent="0.35">
      <c r="B1362" s="149"/>
      <c r="C1362" s="181" t="str">
        <f>IF(L1362=0,"",MAX($C$16:C1361)+1)</f>
        <v/>
      </c>
      <c r="D1362" s="122"/>
      <c r="E1362" s="200"/>
      <c r="F1362" s="201"/>
      <c r="G1362" s="201"/>
      <c r="H1362" s="201"/>
      <c r="I1362" s="123"/>
      <c r="J1362" s="201"/>
      <c r="K1362" s="201"/>
      <c r="L1362" s="201"/>
      <c r="M1362" s="46"/>
      <c r="N1362" s="108"/>
      <c r="O1362" s="201"/>
      <c r="P1362" s="207"/>
      <c r="Q1362" s="201"/>
      <c r="R1362" s="201"/>
      <c r="S1362" s="145"/>
      <c r="U1362" s="159" t="str">
        <f t="shared" si="113"/>
        <v/>
      </c>
      <c r="V1362" s="68"/>
      <c r="W1362" s="70" t="str">
        <f t="shared" si="108"/>
        <v>N</v>
      </c>
      <c r="X1362" s="70">
        <f t="shared" si="109"/>
        <v>0</v>
      </c>
      <c r="Y1362" s="70">
        <f t="shared" si="110"/>
        <v>0</v>
      </c>
      <c r="Z1362" s="70">
        <f>IF(H1362=0,0,IF(COUNTIF(Lists!$B$3:$B$203,H1362)&gt;0,0,1))</f>
        <v>0</v>
      </c>
      <c r="AA1362" s="70">
        <f>IF(L1362=0,0,IF(COUNTIF(Lists!$D$3:$D$25,L1362)&gt;0,0,1))</f>
        <v>0</v>
      </c>
      <c r="AB1362" s="115">
        <f t="shared" si="111"/>
        <v>0</v>
      </c>
      <c r="AC1362" s="115">
        <f t="shared" si="112"/>
        <v>0</v>
      </c>
    </row>
    <row r="1363" spans="2:29" x14ac:dyDescent="0.35">
      <c r="B1363" s="149"/>
      <c r="C1363" s="181" t="str">
        <f>IF(L1363=0,"",MAX($C$16:C1362)+1)</f>
        <v/>
      </c>
      <c r="D1363" s="122"/>
      <c r="E1363" s="200"/>
      <c r="F1363" s="201"/>
      <c r="G1363" s="201"/>
      <c r="H1363" s="201"/>
      <c r="I1363" s="123"/>
      <c r="J1363" s="201"/>
      <c r="K1363" s="201"/>
      <c r="L1363" s="201"/>
      <c r="M1363" s="46"/>
      <c r="N1363" s="108"/>
      <c r="O1363" s="201"/>
      <c r="P1363" s="207"/>
      <c r="Q1363" s="201"/>
      <c r="R1363" s="201"/>
      <c r="S1363" s="145"/>
      <c r="U1363" s="159" t="str">
        <f t="shared" si="113"/>
        <v/>
      </c>
      <c r="V1363" s="68"/>
      <c r="W1363" s="70" t="str">
        <f t="shared" si="108"/>
        <v>N</v>
      </c>
      <c r="X1363" s="70">
        <f t="shared" si="109"/>
        <v>0</v>
      </c>
      <c r="Y1363" s="70">
        <f t="shared" si="110"/>
        <v>0</v>
      </c>
      <c r="Z1363" s="70">
        <f>IF(H1363=0,0,IF(COUNTIF(Lists!$B$3:$B$203,H1363)&gt;0,0,1))</f>
        <v>0</v>
      </c>
      <c r="AA1363" s="70">
        <f>IF(L1363=0,0,IF(COUNTIF(Lists!$D$3:$D$25,L1363)&gt;0,0,1))</f>
        <v>0</v>
      </c>
      <c r="AB1363" s="115">
        <f t="shared" si="111"/>
        <v>0</v>
      </c>
      <c r="AC1363" s="115">
        <f t="shared" si="112"/>
        <v>0</v>
      </c>
    </row>
    <row r="1364" spans="2:29" x14ac:dyDescent="0.35">
      <c r="B1364" s="149"/>
      <c r="C1364" s="181" t="str">
        <f>IF(L1364=0,"",MAX($C$16:C1363)+1)</f>
        <v/>
      </c>
      <c r="D1364" s="122"/>
      <c r="E1364" s="200"/>
      <c r="F1364" s="201"/>
      <c r="G1364" s="201"/>
      <c r="H1364" s="201"/>
      <c r="I1364" s="123"/>
      <c r="J1364" s="201"/>
      <c r="K1364" s="201"/>
      <c r="L1364" s="201"/>
      <c r="M1364" s="46"/>
      <c r="N1364" s="108"/>
      <c r="O1364" s="201"/>
      <c r="P1364" s="207"/>
      <c r="Q1364" s="201"/>
      <c r="R1364" s="201"/>
      <c r="S1364" s="145"/>
      <c r="U1364" s="159" t="str">
        <f t="shared" si="113"/>
        <v/>
      </c>
      <c r="V1364" s="68"/>
      <c r="W1364" s="70" t="str">
        <f t="shared" si="108"/>
        <v>N</v>
      </c>
      <c r="X1364" s="70">
        <f t="shared" si="109"/>
        <v>0</v>
      </c>
      <c r="Y1364" s="70">
        <f t="shared" si="110"/>
        <v>0</v>
      </c>
      <c r="Z1364" s="70">
        <f>IF(H1364=0,0,IF(COUNTIF(Lists!$B$3:$B$203,H1364)&gt;0,0,1))</f>
        <v>0</v>
      </c>
      <c r="AA1364" s="70">
        <f>IF(L1364=0,0,IF(COUNTIF(Lists!$D$3:$D$25,L1364)&gt;0,0,1))</f>
        <v>0</v>
      </c>
      <c r="AB1364" s="115">
        <f t="shared" si="111"/>
        <v>0</v>
      </c>
      <c r="AC1364" s="115">
        <f t="shared" si="112"/>
        <v>0</v>
      </c>
    </row>
    <row r="1365" spans="2:29" x14ac:dyDescent="0.35">
      <c r="B1365" s="149"/>
      <c r="C1365" s="181" t="str">
        <f>IF(L1365=0,"",MAX($C$16:C1364)+1)</f>
        <v/>
      </c>
      <c r="D1365" s="122"/>
      <c r="E1365" s="200"/>
      <c r="F1365" s="201"/>
      <c r="G1365" s="201"/>
      <c r="H1365" s="201"/>
      <c r="I1365" s="123"/>
      <c r="J1365" s="201"/>
      <c r="K1365" s="201"/>
      <c r="L1365" s="201"/>
      <c r="M1365" s="46"/>
      <c r="N1365" s="108"/>
      <c r="O1365" s="201"/>
      <c r="P1365" s="207"/>
      <c r="Q1365" s="201"/>
      <c r="R1365" s="201"/>
      <c r="S1365" s="145"/>
      <c r="U1365" s="159" t="str">
        <f t="shared" si="113"/>
        <v/>
      </c>
      <c r="V1365" s="68"/>
      <c r="W1365" s="70" t="str">
        <f t="shared" si="108"/>
        <v>N</v>
      </c>
      <c r="X1365" s="70">
        <f t="shared" si="109"/>
        <v>0</v>
      </c>
      <c r="Y1365" s="70">
        <f t="shared" si="110"/>
        <v>0</v>
      </c>
      <c r="Z1365" s="70">
        <f>IF(H1365=0,0,IF(COUNTIF(Lists!$B$3:$B$203,H1365)&gt;0,0,1))</f>
        <v>0</v>
      </c>
      <c r="AA1365" s="70">
        <f>IF(L1365=0,0,IF(COUNTIF(Lists!$D$3:$D$25,L1365)&gt;0,0,1))</f>
        <v>0</v>
      </c>
      <c r="AB1365" s="115">
        <f t="shared" si="111"/>
        <v>0</v>
      </c>
      <c r="AC1365" s="115">
        <f t="shared" si="112"/>
        <v>0</v>
      </c>
    </row>
    <row r="1366" spans="2:29" x14ac:dyDescent="0.35">
      <c r="B1366" s="149"/>
      <c r="C1366" s="181" t="str">
        <f>IF(L1366=0,"",MAX($C$16:C1365)+1)</f>
        <v/>
      </c>
      <c r="D1366" s="122"/>
      <c r="E1366" s="200"/>
      <c r="F1366" s="201"/>
      <c r="G1366" s="201"/>
      <c r="H1366" s="201"/>
      <c r="I1366" s="123"/>
      <c r="J1366" s="201"/>
      <c r="K1366" s="201"/>
      <c r="L1366" s="201"/>
      <c r="M1366" s="46"/>
      <c r="N1366" s="108"/>
      <c r="O1366" s="201"/>
      <c r="P1366" s="207"/>
      <c r="Q1366" s="201"/>
      <c r="R1366" s="201"/>
      <c r="S1366" s="145"/>
      <c r="U1366" s="159" t="str">
        <f t="shared" si="113"/>
        <v/>
      </c>
      <c r="V1366" s="68"/>
      <c r="W1366" s="70" t="str">
        <f t="shared" si="108"/>
        <v>N</v>
      </c>
      <c r="X1366" s="70">
        <f t="shared" si="109"/>
        <v>0</v>
      </c>
      <c r="Y1366" s="70">
        <f t="shared" si="110"/>
        <v>0</v>
      </c>
      <c r="Z1366" s="70">
        <f>IF(H1366=0,0,IF(COUNTIF(Lists!$B$3:$B$203,H1366)&gt;0,0,1))</f>
        <v>0</v>
      </c>
      <c r="AA1366" s="70">
        <f>IF(L1366=0,0,IF(COUNTIF(Lists!$D$3:$D$25,L1366)&gt;0,0,1))</f>
        <v>0</v>
      </c>
      <c r="AB1366" s="115">
        <f t="shared" si="111"/>
        <v>0</v>
      </c>
      <c r="AC1366" s="115">
        <f t="shared" si="112"/>
        <v>0</v>
      </c>
    </row>
    <row r="1367" spans="2:29" x14ac:dyDescent="0.35">
      <c r="B1367" s="149"/>
      <c r="C1367" s="181" t="str">
        <f>IF(L1367=0,"",MAX($C$16:C1366)+1)</f>
        <v/>
      </c>
      <c r="D1367" s="122"/>
      <c r="E1367" s="200"/>
      <c r="F1367" s="201"/>
      <c r="G1367" s="201"/>
      <c r="H1367" s="201"/>
      <c r="I1367" s="123"/>
      <c r="J1367" s="201"/>
      <c r="K1367" s="201"/>
      <c r="L1367" s="201"/>
      <c r="M1367" s="46"/>
      <c r="N1367" s="108"/>
      <c r="O1367" s="201"/>
      <c r="P1367" s="207"/>
      <c r="Q1367" s="201"/>
      <c r="R1367" s="201"/>
      <c r="S1367" s="145"/>
      <c r="U1367" s="159" t="str">
        <f t="shared" si="113"/>
        <v/>
      </c>
      <c r="V1367" s="68"/>
      <c r="W1367" s="70" t="str">
        <f t="shared" si="108"/>
        <v>N</v>
      </c>
      <c r="X1367" s="70">
        <f t="shared" si="109"/>
        <v>0</v>
      </c>
      <c r="Y1367" s="70">
        <f t="shared" si="110"/>
        <v>0</v>
      </c>
      <c r="Z1367" s="70">
        <f>IF(H1367=0,0,IF(COUNTIF(Lists!$B$3:$B$203,H1367)&gt;0,0,1))</f>
        <v>0</v>
      </c>
      <c r="AA1367" s="70">
        <f>IF(L1367=0,0,IF(COUNTIF(Lists!$D$3:$D$25,L1367)&gt;0,0,1))</f>
        <v>0</v>
      </c>
      <c r="AB1367" s="115">
        <f t="shared" si="111"/>
        <v>0</v>
      </c>
      <c r="AC1367" s="115">
        <f t="shared" si="112"/>
        <v>0</v>
      </c>
    </row>
    <row r="1368" spans="2:29" x14ac:dyDescent="0.35">
      <c r="B1368" s="149"/>
      <c r="C1368" s="181" t="str">
        <f>IF(L1368=0,"",MAX($C$16:C1367)+1)</f>
        <v/>
      </c>
      <c r="D1368" s="122"/>
      <c r="E1368" s="200"/>
      <c r="F1368" s="201"/>
      <c r="G1368" s="201"/>
      <c r="H1368" s="201"/>
      <c r="I1368" s="123"/>
      <c r="J1368" s="201"/>
      <c r="K1368" s="201"/>
      <c r="L1368" s="201"/>
      <c r="M1368" s="46"/>
      <c r="N1368" s="108"/>
      <c r="O1368" s="201"/>
      <c r="P1368" s="207"/>
      <c r="Q1368" s="201"/>
      <c r="R1368" s="201"/>
      <c r="S1368" s="145"/>
      <c r="U1368" s="159" t="str">
        <f t="shared" si="113"/>
        <v/>
      </c>
      <c r="V1368" s="68"/>
      <c r="W1368" s="70" t="str">
        <f t="shared" si="108"/>
        <v>N</v>
      </c>
      <c r="X1368" s="70">
        <f t="shared" si="109"/>
        <v>0</v>
      </c>
      <c r="Y1368" s="70">
        <f t="shared" si="110"/>
        <v>0</v>
      </c>
      <c r="Z1368" s="70">
        <f>IF(H1368=0,0,IF(COUNTIF(Lists!$B$3:$B$203,H1368)&gt;0,0,1))</f>
        <v>0</v>
      </c>
      <c r="AA1368" s="70">
        <f>IF(L1368=0,0,IF(COUNTIF(Lists!$D$3:$D$25,L1368)&gt;0,0,1))</f>
        <v>0</v>
      </c>
      <c r="AB1368" s="115">
        <f t="shared" si="111"/>
        <v>0</v>
      </c>
      <c r="AC1368" s="115">
        <f t="shared" si="112"/>
        <v>0</v>
      </c>
    </row>
    <row r="1369" spans="2:29" x14ac:dyDescent="0.35">
      <c r="B1369" s="149"/>
      <c r="C1369" s="181" t="str">
        <f>IF(L1369=0,"",MAX($C$16:C1368)+1)</f>
        <v/>
      </c>
      <c r="D1369" s="122"/>
      <c r="E1369" s="200"/>
      <c r="F1369" s="201"/>
      <c r="G1369" s="201"/>
      <c r="H1369" s="201"/>
      <c r="I1369" s="123"/>
      <c r="J1369" s="201"/>
      <c r="K1369" s="201"/>
      <c r="L1369" s="201"/>
      <c r="M1369" s="46"/>
      <c r="N1369" s="108"/>
      <c r="O1369" s="201"/>
      <c r="P1369" s="207"/>
      <c r="Q1369" s="201"/>
      <c r="R1369" s="201"/>
      <c r="S1369" s="145"/>
      <c r="U1369" s="159" t="str">
        <f t="shared" si="113"/>
        <v/>
      </c>
      <c r="V1369" s="68"/>
      <c r="W1369" s="70" t="str">
        <f t="shared" si="108"/>
        <v>N</v>
      </c>
      <c r="X1369" s="70">
        <f t="shared" si="109"/>
        <v>0</v>
      </c>
      <c r="Y1369" s="70">
        <f t="shared" si="110"/>
        <v>0</v>
      </c>
      <c r="Z1369" s="70">
        <f>IF(H1369=0,0,IF(COUNTIF(Lists!$B$3:$B$203,H1369)&gt;0,0,1))</f>
        <v>0</v>
      </c>
      <c r="AA1369" s="70">
        <f>IF(L1369=0,0,IF(COUNTIF(Lists!$D$3:$D$25,L1369)&gt;0,0,1))</f>
        <v>0</v>
      </c>
      <c r="AB1369" s="115">
        <f t="shared" si="111"/>
        <v>0</v>
      </c>
      <c r="AC1369" s="115">
        <f t="shared" si="112"/>
        <v>0</v>
      </c>
    </row>
    <row r="1370" spans="2:29" x14ac:dyDescent="0.35">
      <c r="B1370" s="149"/>
      <c r="C1370" s="181" t="str">
        <f>IF(L1370=0,"",MAX($C$16:C1369)+1)</f>
        <v/>
      </c>
      <c r="D1370" s="122"/>
      <c r="E1370" s="200"/>
      <c r="F1370" s="201"/>
      <c r="G1370" s="201"/>
      <c r="H1370" s="201"/>
      <c r="I1370" s="123"/>
      <c r="J1370" s="201"/>
      <c r="K1370" s="201"/>
      <c r="L1370" s="201"/>
      <c r="M1370" s="46"/>
      <c r="N1370" s="108"/>
      <c r="O1370" s="201"/>
      <c r="P1370" s="207"/>
      <c r="Q1370" s="201"/>
      <c r="R1370" s="201"/>
      <c r="S1370" s="145"/>
      <c r="U1370" s="159" t="str">
        <f t="shared" si="113"/>
        <v/>
      </c>
      <c r="V1370" s="68"/>
      <c r="W1370" s="70" t="str">
        <f t="shared" si="108"/>
        <v>N</v>
      </c>
      <c r="X1370" s="70">
        <f t="shared" si="109"/>
        <v>0</v>
      </c>
      <c r="Y1370" s="70">
        <f t="shared" si="110"/>
        <v>0</v>
      </c>
      <c r="Z1370" s="70">
        <f>IF(H1370=0,0,IF(COUNTIF(Lists!$B$3:$B$203,H1370)&gt;0,0,1))</f>
        <v>0</v>
      </c>
      <c r="AA1370" s="70">
        <f>IF(L1370=0,0,IF(COUNTIF(Lists!$D$3:$D$25,L1370)&gt;0,0,1))</f>
        <v>0</v>
      </c>
      <c r="AB1370" s="115">
        <f t="shared" si="111"/>
        <v>0</v>
      </c>
      <c r="AC1370" s="115">
        <f t="shared" si="112"/>
        <v>0</v>
      </c>
    </row>
    <row r="1371" spans="2:29" x14ac:dyDescent="0.35">
      <c r="B1371" s="149"/>
      <c r="C1371" s="181" t="str">
        <f>IF(L1371=0,"",MAX($C$16:C1370)+1)</f>
        <v/>
      </c>
      <c r="D1371" s="122"/>
      <c r="E1371" s="200"/>
      <c r="F1371" s="201"/>
      <c r="G1371" s="201"/>
      <c r="H1371" s="201"/>
      <c r="I1371" s="123"/>
      <c r="J1371" s="201"/>
      <c r="K1371" s="201"/>
      <c r="L1371" s="201"/>
      <c r="M1371" s="46"/>
      <c r="N1371" s="108"/>
      <c r="O1371" s="201"/>
      <c r="P1371" s="207"/>
      <c r="Q1371" s="201"/>
      <c r="R1371" s="201"/>
      <c r="S1371" s="145"/>
      <c r="U1371" s="159" t="str">
        <f t="shared" si="113"/>
        <v/>
      </c>
      <c r="V1371" s="68"/>
      <c r="W1371" s="70" t="str">
        <f t="shared" si="108"/>
        <v>N</v>
      </c>
      <c r="X1371" s="70">
        <f t="shared" si="109"/>
        <v>0</v>
      </c>
      <c r="Y1371" s="70">
        <f t="shared" si="110"/>
        <v>0</v>
      </c>
      <c r="Z1371" s="70">
        <f>IF(H1371=0,0,IF(COUNTIF(Lists!$B$3:$B$203,H1371)&gt;0,0,1))</f>
        <v>0</v>
      </c>
      <c r="AA1371" s="70">
        <f>IF(L1371=0,0,IF(COUNTIF(Lists!$D$3:$D$25,L1371)&gt;0,0,1))</f>
        <v>0</v>
      </c>
      <c r="AB1371" s="115">
        <f t="shared" si="111"/>
        <v>0</v>
      </c>
      <c r="AC1371" s="115">
        <f t="shared" si="112"/>
        <v>0</v>
      </c>
    </row>
    <row r="1372" spans="2:29" x14ac:dyDescent="0.35">
      <c r="B1372" s="149"/>
      <c r="C1372" s="181" t="str">
        <f>IF(L1372=0,"",MAX($C$16:C1371)+1)</f>
        <v/>
      </c>
      <c r="D1372" s="122"/>
      <c r="E1372" s="200"/>
      <c r="F1372" s="201"/>
      <c r="G1372" s="201"/>
      <c r="H1372" s="201"/>
      <c r="I1372" s="123"/>
      <c r="J1372" s="201"/>
      <c r="K1372" s="201"/>
      <c r="L1372" s="201"/>
      <c r="M1372" s="46"/>
      <c r="N1372" s="108"/>
      <c r="O1372" s="201"/>
      <c r="P1372" s="207"/>
      <c r="Q1372" s="201"/>
      <c r="R1372" s="201"/>
      <c r="S1372" s="145"/>
      <c r="U1372" s="159" t="str">
        <f t="shared" si="113"/>
        <v/>
      </c>
      <c r="V1372" s="68"/>
      <c r="W1372" s="70" t="str">
        <f t="shared" si="108"/>
        <v>N</v>
      </c>
      <c r="X1372" s="70">
        <f t="shared" si="109"/>
        <v>0</v>
      </c>
      <c r="Y1372" s="70">
        <f t="shared" si="110"/>
        <v>0</v>
      </c>
      <c r="Z1372" s="70">
        <f>IF(H1372=0,0,IF(COUNTIF(Lists!$B$3:$B$203,H1372)&gt;0,0,1))</f>
        <v>0</v>
      </c>
      <c r="AA1372" s="70">
        <f>IF(L1372=0,0,IF(COUNTIF(Lists!$D$3:$D$25,L1372)&gt;0,0,1))</f>
        <v>0</v>
      </c>
      <c r="AB1372" s="115">
        <f t="shared" si="111"/>
        <v>0</v>
      </c>
      <c r="AC1372" s="115">
        <f t="shared" si="112"/>
        <v>0</v>
      </c>
    </row>
    <row r="1373" spans="2:29" x14ac:dyDescent="0.35">
      <c r="B1373" s="149"/>
      <c r="C1373" s="181" t="str">
        <f>IF(L1373=0,"",MAX($C$16:C1372)+1)</f>
        <v/>
      </c>
      <c r="D1373" s="122"/>
      <c r="E1373" s="200"/>
      <c r="F1373" s="201"/>
      <c r="G1373" s="201"/>
      <c r="H1373" s="201"/>
      <c r="I1373" s="123"/>
      <c r="J1373" s="201"/>
      <c r="K1373" s="201"/>
      <c r="L1373" s="201"/>
      <c r="M1373" s="46"/>
      <c r="N1373" s="108"/>
      <c r="O1373" s="201"/>
      <c r="P1373" s="207"/>
      <c r="Q1373" s="201"/>
      <c r="R1373" s="201"/>
      <c r="S1373" s="145"/>
      <c r="U1373" s="159" t="str">
        <f t="shared" si="113"/>
        <v/>
      </c>
      <c r="V1373" s="68"/>
      <c r="W1373" s="70" t="str">
        <f t="shared" si="108"/>
        <v>N</v>
      </c>
      <c r="X1373" s="70">
        <f t="shared" si="109"/>
        <v>0</v>
      </c>
      <c r="Y1373" s="70">
        <f t="shared" si="110"/>
        <v>0</v>
      </c>
      <c r="Z1373" s="70">
        <f>IF(H1373=0,0,IF(COUNTIF(Lists!$B$3:$B$203,H1373)&gt;0,0,1))</f>
        <v>0</v>
      </c>
      <c r="AA1373" s="70">
        <f>IF(L1373=0,0,IF(COUNTIF(Lists!$D$3:$D$25,L1373)&gt;0,0,1))</f>
        <v>0</v>
      </c>
      <c r="AB1373" s="115">
        <f t="shared" si="111"/>
        <v>0</v>
      </c>
      <c r="AC1373" s="115">
        <f t="shared" si="112"/>
        <v>0</v>
      </c>
    </row>
    <row r="1374" spans="2:29" x14ac:dyDescent="0.35">
      <c r="B1374" s="149"/>
      <c r="C1374" s="181" t="str">
        <f>IF(L1374=0,"",MAX($C$16:C1373)+1)</f>
        <v/>
      </c>
      <c r="D1374" s="122"/>
      <c r="E1374" s="200"/>
      <c r="F1374" s="201"/>
      <c r="G1374" s="201"/>
      <c r="H1374" s="201"/>
      <c r="I1374" s="123"/>
      <c r="J1374" s="201"/>
      <c r="K1374" s="201"/>
      <c r="L1374" s="201"/>
      <c r="M1374" s="46"/>
      <c r="N1374" s="108"/>
      <c r="O1374" s="201"/>
      <c r="P1374" s="207"/>
      <c r="Q1374" s="201"/>
      <c r="R1374" s="201"/>
      <c r="S1374" s="145"/>
      <c r="U1374" s="159" t="str">
        <f t="shared" si="113"/>
        <v/>
      </c>
      <c r="V1374" s="68"/>
      <c r="W1374" s="70" t="str">
        <f t="shared" si="108"/>
        <v>N</v>
      </c>
      <c r="X1374" s="70">
        <f t="shared" si="109"/>
        <v>0</v>
      </c>
      <c r="Y1374" s="70">
        <f t="shared" si="110"/>
        <v>0</v>
      </c>
      <c r="Z1374" s="70">
        <f>IF(H1374=0,0,IF(COUNTIF(Lists!$B$3:$B$203,H1374)&gt;0,0,1))</f>
        <v>0</v>
      </c>
      <c r="AA1374" s="70">
        <f>IF(L1374=0,0,IF(COUNTIF(Lists!$D$3:$D$25,L1374)&gt;0,0,1))</f>
        <v>0</v>
      </c>
      <c r="AB1374" s="115">
        <f t="shared" si="111"/>
        <v>0</v>
      </c>
      <c r="AC1374" s="115">
        <f t="shared" si="112"/>
        <v>0</v>
      </c>
    </row>
    <row r="1375" spans="2:29" x14ac:dyDescent="0.35">
      <c r="B1375" s="149"/>
      <c r="C1375" s="181" t="str">
        <f>IF(L1375=0,"",MAX($C$16:C1374)+1)</f>
        <v/>
      </c>
      <c r="D1375" s="122"/>
      <c r="E1375" s="200"/>
      <c r="F1375" s="201"/>
      <c r="G1375" s="201"/>
      <c r="H1375" s="201"/>
      <c r="I1375" s="123"/>
      <c r="J1375" s="201"/>
      <c r="K1375" s="201"/>
      <c r="L1375" s="201"/>
      <c r="M1375" s="46"/>
      <c r="N1375" s="108"/>
      <c r="O1375" s="201"/>
      <c r="P1375" s="207"/>
      <c r="Q1375" s="201"/>
      <c r="R1375" s="201"/>
      <c r="S1375" s="145"/>
      <c r="U1375" s="159" t="str">
        <f t="shared" si="113"/>
        <v/>
      </c>
      <c r="V1375" s="68"/>
      <c r="W1375" s="70" t="str">
        <f t="shared" si="108"/>
        <v>N</v>
      </c>
      <c r="X1375" s="70">
        <f t="shared" si="109"/>
        <v>0</v>
      </c>
      <c r="Y1375" s="70">
        <f t="shared" si="110"/>
        <v>0</v>
      </c>
      <c r="Z1375" s="70">
        <f>IF(H1375=0,0,IF(COUNTIF(Lists!$B$3:$B$203,H1375)&gt;0,0,1))</f>
        <v>0</v>
      </c>
      <c r="AA1375" s="70">
        <f>IF(L1375=0,0,IF(COUNTIF(Lists!$D$3:$D$25,L1375)&gt;0,0,1))</f>
        <v>0</v>
      </c>
      <c r="AB1375" s="115">
        <f t="shared" si="111"/>
        <v>0</v>
      </c>
      <c r="AC1375" s="115">
        <f t="shared" si="112"/>
        <v>0</v>
      </c>
    </row>
    <row r="1376" spans="2:29" x14ac:dyDescent="0.35">
      <c r="B1376" s="149"/>
      <c r="C1376" s="181" t="str">
        <f>IF(L1376=0,"",MAX($C$16:C1375)+1)</f>
        <v/>
      </c>
      <c r="D1376" s="122"/>
      <c r="E1376" s="200"/>
      <c r="F1376" s="201"/>
      <c r="G1376" s="201"/>
      <c r="H1376" s="201"/>
      <c r="I1376" s="123"/>
      <c r="J1376" s="201"/>
      <c r="K1376" s="201"/>
      <c r="L1376" s="201"/>
      <c r="M1376" s="46"/>
      <c r="N1376" s="108"/>
      <c r="O1376" s="201"/>
      <c r="P1376" s="207"/>
      <c r="Q1376" s="201"/>
      <c r="R1376" s="201"/>
      <c r="S1376" s="145"/>
      <c r="U1376" s="159" t="str">
        <f t="shared" si="113"/>
        <v/>
      </c>
      <c r="V1376" s="68"/>
      <c r="W1376" s="70" t="str">
        <f t="shared" si="108"/>
        <v>N</v>
      </c>
      <c r="X1376" s="70">
        <f t="shared" si="109"/>
        <v>0</v>
      </c>
      <c r="Y1376" s="70">
        <f t="shared" si="110"/>
        <v>0</v>
      </c>
      <c r="Z1376" s="70">
        <f>IF(H1376=0,0,IF(COUNTIF(Lists!$B$3:$B$203,H1376)&gt;0,0,1))</f>
        <v>0</v>
      </c>
      <c r="AA1376" s="70">
        <f>IF(L1376=0,0,IF(COUNTIF(Lists!$D$3:$D$25,L1376)&gt;0,0,1))</f>
        <v>0</v>
      </c>
      <c r="AB1376" s="115">
        <f t="shared" si="111"/>
        <v>0</v>
      </c>
      <c r="AC1376" s="115">
        <f t="shared" si="112"/>
        <v>0</v>
      </c>
    </row>
    <row r="1377" spans="2:29" x14ac:dyDescent="0.35">
      <c r="B1377" s="149"/>
      <c r="C1377" s="181" t="str">
        <f>IF(L1377=0,"",MAX($C$16:C1376)+1)</f>
        <v/>
      </c>
      <c r="D1377" s="122"/>
      <c r="E1377" s="200"/>
      <c r="F1377" s="201"/>
      <c r="G1377" s="201"/>
      <c r="H1377" s="201"/>
      <c r="I1377" s="123"/>
      <c r="J1377" s="201"/>
      <c r="K1377" s="201"/>
      <c r="L1377" s="201"/>
      <c r="M1377" s="46"/>
      <c r="N1377" s="108"/>
      <c r="O1377" s="201"/>
      <c r="P1377" s="207"/>
      <c r="Q1377" s="201"/>
      <c r="R1377" s="201"/>
      <c r="S1377" s="145"/>
      <c r="U1377" s="159" t="str">
        <f t="shared" si="113"/>
        <v/>
      </c>
      <c r="V1377" s="68"/>
      <c r="W1377" s="70" t="str">
        <f t="shared" si="108"/>
        <v>N</v>
      </c>
      <c r="X1377" s="70">
        <f t="shared" si="109"/>
        <v>0</v>
      </c>
      <c r="Y1377" s="70">
        <f t="shared" si="110"/>
        <v>0</v>
      </c>
      <c r="Z1377" s="70">
        <f>IF(H1377=0,0,IF(COUNTIF(Lists!$B$3:$B$203,H1377)&gt;0,0,1))</f>
        <v>0</v>
      </c>
      <c r="AA1377" s="70">
        <f>IF(L1377=0,0,IF(COUNTIF(Lists!$D$3:$D$25,L1377)&gt;0,0,1))</f>
        <v>0</v>
      </c>
      <c r="AB1377" s="115">
        <f t="shared" si="111"/>
        <v>0</v>
      </c>
      <c r="AC1377" s="115">
        <f t="shared" si="112"/>
        <v>0</v>
      </c>
    </row>
    <row r="1378" spans="2:29" x14ac:dyDescent="0.35">
      <c r="B1378" s="149"/>
      <c r="C1378" s="181" t="str">
        <f>IF(L1378=0,"",MAX($C$16:C1377)+1)</f>
        <v/>
      </c>
      <c r="D1378" s="122"/>
      <c r="E1378" s="200"/>
      <c r="F1378" s="201"/>
      <c r="G1378" s="201"/>
      <c r="H1378" s="201"/>
      <c r="I1378" s="123"/>
      <c r="J1378" s="201"/>
      <c r="K1378" s="201"/>
      <c r="L1378" s="201"/>
      <c r="M1378" s="46"/>
      <c r="N1378" s="108"/>
      <c r="O1378" s="201"/>
      <c r="P1378" s="207"/>
      <c r="Q1378" s="201"/>
      <c r="R1378" s="201"/>
      <c r="S1378" s="145"/>
      <c r="U1378" s="159" t="str">
        <f t="shared" si="113"/>
        <v/>
      </c>
      <c r="V1378" s="68"/>
      <c r="W1378" s="70" t="str">
        <f t="shared" si="108"/>
        <v>N</v>
      </c>
      <c r="X1378" s="70">
        <f t="shared" si="109"/>
        <v>0</v>
      </c>
      <c r="Y1378" s="70">
        <f t="shared" si="110"/>
        <v>0</v>
      </c>
      <c r="Z1378" s="70">
        <f>IF(H1378=0,0,IF(COUNTIF(Lists!$B$3:$B$203,H1378)&gt;0,0,1))</f>
        <v>0</v>
      </c>
      <c r="AA1378" s="70">
        <f>IF(L1378=0,0,IF(COUNTIF(Lists!$D$3:$D$25,L1378)&gt;0,0,1))</f>
        <v>0</v>
      </c>
      <c r="AB1378" s="115">
        <f t="shared" si="111"/>
        <v>0</v>
      </c>
      <c r="AC1378" s="115">
        <f t="shared" si="112"/>
        <v>0</v>
      </c>
    </row>
    <row r="1379" spans="2:29" x14ac:dyDescent="0.35">
      <c r="B1379" s="149"/>
      <c r="C1379" s="181" t="str">
        <f>IF(L1379=0,"",MAX($C$16:C1378)+1)</f>
        <v/>
      </c>
      <c r="D1379" s="122"/>
      <c r="E1379" s="200"/>
      <c r="F1379" s="201"/>
      <c r="G1379" s="201"/>
      <c r="H1379" s="201"/>
      <c r="I1379" s="123"/>
      <c r="J1379" s="201"/>
      <c r="K1379" s="201"/>
      <c r="L1379" s="201"/>
      <c r="M1379" s="46"/>
      <c r="N1379" s="108"/>
      <c r="O1379" s="201"/>
      <c r="P1379" s="207"/>
      <c r="Q1379" s="201"/>
      <c r="R1379" s="201"/>
      <c r="S1379" s="145"/>
      <c r="U1379" s="159" t="str">
        <f t="shared" si="113"/>
        <v/>
      </c>
      <c r="V1379" s="68"/>
      <c r="W1379" s="70" t="str">
        <f t="shared" si="108"/>
        <v>N</v>
      </c>
      <c r="X1379" s="70">
        <f t="shared" si="109"/>
        <v>0</v>
      </c>
      <c r="Y1379" s="70">
        <f t="shared" si="110"/>
        <v>0</v>
      </c>
      <c r="Z1379" s="70">
        <f>IF(H1379=0,0,IF(COUNTIF(Lists!$B$3:$B$203,H1379)&gt;0,0,1))</f>
        <v>0</v>
      </c>
      <c r="AA1379" s="70">
        <f>IF(L1379=0,0,IF(COUNTIF(Lists!$D$3:$D$25,L1379)&gt;0,0,1))</f>
        <v>0</v>
      </c>
      <c r="AB1379" s="115">
        <f t="shared" si="111"/>
        <v>0</v>
      </c>
      <c r="AC1379" s="115">
        <f t="shared" si="112"/>
        <v>0</v>
      </c>
    </row>
    <row r="1380" spans="2:29" x14ac:dyDescent="0.35">
      <c r="B1380" s="149"/>
      <c r="C1380" s="181" t="str">
        <f>IF(L1380=0,"",MAX($C$16:C1379)+1)</f>
        <v/>
      </c>
      <c r="D1380" s="122"/>
      <c r="E1380" s="200"/>
      <c r="F1380" s="201"/>
      <c r="G1380" s="201"/>
      <c r="H1380" s="201"/>
      <c r="I1380" s="123"/>
      <c r="J1380" s="201"/>
      <c r="K1380" s="201"/>
      <c r="L1380" s="201"/>
      <c r="M1380" s="46"/>
      <c r="N1380" s="108"/>
      <c r="O1380" s="201"/>
      <c r="P1380" s="207"/>
      <c r="Q1380" s="201"/>
      <c r="R1380" s="201"/>
      <c r="S1380" s="145"/>
      <c r="U1380" s="159" t="str">
        <f t="shared" si="113"/>
        <v/>
      </c>
      <c r="V1380" s="68"/>
      <c r="W1380" s="70" t="str">
        <f t="shared" si="108"/>
        <v>N</v>
      </c>
      <c r="X1380" s="70">
        <f t="shared" si="109"/>
        <v>0</v>
      </c>
      <c r="Y1380" s="70">
        <f t="shared" si="110"/>
        <v>0</v>
      </c>
      <c r="Z1380" s="70">
        <f>IF(H1380=0,0,IF(COUNTIF(Lists!$B$3:$B$203,H1380)&gt;0,0,1))</f>
        <v>0</v>
      </c>
      <c r="AA1380" s="70">
        <f>IF(L1380=0,0,IF(COUNTIF(Lists!$D$3:$D$25,L1380)&gt;0,0,1))</f>
        <v>0</v>
      </c>
      <c r="AB1380" s="115">
        <f t="shared" si="111"/>
        <v>0</v>
      </c>
      <c r="AC1380" s="115">
        <f t="shared" si="112"/>
        <v>0</v>
      </c>
    </row>
    <row r="1381" spans="2:29" x14ac:dyDescent="0.35">
      <c r="B1381" s="149"/>
      <c r="C1381" s="181" t="str">
        <f>IF(L1381=0,"",MAX($C$16:C1380)+1)</f>
        <v/>
      </c>
      <c r="D1381" s="122"/>
      <c r="E1381" s="200"/>
      <c r="F1381" s="201"/>
      <c r="G1381" s="201"/>
      <c r="H1381" s="201"/>
      <c r="I1381" s="123"/>
      <c r="J1381" s="201"/>
      <c r="K1381" s="201"/>
      <c r="L1381" s="201"/>
      <c r="M1381" s="46"/>
      <c r="N1381" s="108"/>
      <c r="O1381" s="201"/>
      <c r="P1381" s="207"/>
      <c r="Q1381" s="201"/>
      <c r="R1381" s="201"/>
      <c r="S1381" s="145"/>
      <c r="U1381" s="159" t="str">
        <f t="shared" si="113"/>
        <v/>
      </c>
      <c r="V1381" s="68"/>
      <c r="W1381" s="70" t="str">
        <f t="shared" si="108"/>
        <v>N</v>
      </c>
      <c r="X1381" s="70">
        <f t="shared" si="109"/>
        <v>0</v>
      </c>
      <c r="Y1381" s="70">
        <f t="shared" si="110"/>
        <v>0</v>
      </c>
      <c r="Z1381" s="70">
        <f>IF(H1381=0,0,IF(COUNTIF(Lists!$B$3:$B$203,H1381)&gt;0,0,1))</f>
        <v>0</v>
      </c>
      <c r="AA1381" s="70">
        <f>IF(L1381=0,0,IF(COUNTIF(Lists!$D$3:$D$25,L1381)&gt;0,0,1))</f>
        <v>0</v>
      </c>
      <c r="AB1381" s="115">
        <f t="shared" si="111"/>
        <v>0</v>
      </c>
      <c r="AC1381" s="115">
        <f t="shared" si="112"/>
        <v>0</v>
      </c>
    </row>
    <row r="1382" spans="2:29" x14ac:dyDescent="0.35">
      <c r="B1382" s="149"/>
      <c r="C1382" s="181" t="str">
        <f>IF(L1382=0,"",MAX($C$16:C1381)+1)</f>
        <v/>
      </c>
      <c r="D1382" s="122"/>
      <c r="E1382" s="200"/>
      <c r="F1382" s="201"/>
      <c r="G1382" s="201"/>
      <c r="H1382" s="201"/>
      <c r="I1382" s="123"/>
      <c r="J1382" s="201"/>
      <c r="K1382" s="201"/>
      <c r="L1382" s="201"/>
      <c r="M1382" s="46"/>
      <c r="N1382" s="108"/>
      <c r="O1382" s="201"/>
      <c r="P1382" s="207"/>
      <c r="Q1382" s="201"/>
      <c r="R1382" s="201"/>
      <c r="S1382" s="145"/>
      <c r="U1382" s="159" t="str">
        <f t="shared" si="113"/>
        <v/>
      </c>
      <c r="V1382" s="68"/>
      <c r="W1382" s="70" t="str">
        <f t="shared" si="108"/>
        <v>N</v>
      </c>
      <c r="X1382" s="70">
        <f t="shared" si="109"/>
        <v>0</v>
      </c>
      <c r="Y1382" s="70">
        <f t="shared" si="110"/>
        <v>0</v>
      </c>
      <c r="Z1382" s="70">
        <f>IF(H1382=0,0,IF(COUNTIF(Lists!$B$3:$B$203,H1382)&gt;0,0,1))</f>
        <v>0</v>
      </c>
      <c r="AA1382" s="70">
        <f>IF(L1382=0,0,IF(COUNTIF(Lists!$D$3:$D$25,L1382)&gt;0,0,1))</f>
        <v>0</v>
      </c>
      <c r="AB1382" s="115">
        <f t="shared" si="111"/>
        <v>0</v>
      </c>
      <c r="AC1382" s="115">
        <f t="shared" si="112"/>
        <v>0</v>
      </c>
    </row>
    <row r="1383" spans="2:29" x14ac:dyDescent="0.35">
      <c r="B1383" s="149"/>
      <c r="C1383" s="181" t="str">
        <f>IF(L1383=0,"",MAX($C$16:C1382)+1)</f>
        <v/>
      </c>
      <c r="D1383" s="122"/>
      <c r="E1383" s="200"/>
      <c r="F1383" s="201"/>
      <c r="G1383" s="201"/>
      <c r="H1383" s="201"/>
      <c r="I1383" s="123"/>
      <c r="J1383" s="201"/>
      <c r="K1383" s="201"/>
      <c r="L1383" s="201"/>
      <c r="M1383" s="46"/>
      <c r="N1383" s="108"/>
      <c r="O1383" s="201"/>
      <c r="P1383" s="207"/>
      <c r="Q1383" s="201"/>
      <c r="R1383" s="201"/>
      <c r="S1383" s="145"/>
      <c r="U1383" s="159" t="str">
        <f t="shared" si="113"/>
        <v/>
      </c>
      <c r="V1383" s="68"/>
      <c r="W1383" s="70" t="str">
        <f t="shared" si="108"/>
        <v>N</v>
      </c>
      <c r="X1383" s="70">
        <f t="shared" si="109"/>
        <v>0</v>
      </c>
      <c r="Y1383" s="70">
        <f t="shared" si="110"/>
        <v>0</v>
      </c>
      <c r="Z1383" s="70">
        <f>IF(H1383=0,0,IF(COUNTIF(Lists!$B$3:$B$203,H1383)&gt;0,0,1))</f>
        <v>0</v>
      </c>
      <c r="AA1383" s="70">
        <f>IF(L1383=0,0,IF(COUNTIF(Lists!$D$3:$D$25,L1383)&gt;0,0,1))</f>
        <v>0</v>
      </c>
      <c r="AB1383" s="115">
        <f t="shared" si="111"/>
        <v>0</v>
      </c>
      <c r="AC1383" s="115">
        <f t="shared" si="112"/>
        <v>0</v>
      </c>
    </row>
    <row r="1384" spans="2:29" x14ac:dyDescent="0.35">
      <c r="B1384" s="149"/>
      <c r="C1384" s="181" t="str">
        <f>IF(L1384=0,"",MAX($C$16:C1383)+1)</f>
        <v/>
      </c>
      <c r="D1384" s="122"/>
      <c r="E1384" s="200"/>
      <c r="F1384" s="201"/>
      <c r="G1384" s="201"/>
      <c r="H1384" s="201"/>
      <c r="I1384" s="123"/>
      <c r="J1384" s="201"/>
      <c r="K1384" s="201"/>
      <c r="L1384" s="201"/>
      <c r="M1384" s="46"/>
      <c r="N1384" s="108"/>
      <c r="O1384" s="201"/>
      <c r="P1384" s="207"/>
      <c r="Q1384" s="201"/>
      <c r="R1384" s="201"/>
      <c r="S1384" s="145"/>
      <c r="U1384" s="159" t="str">
        <f t="shared" si="113"/>
        <v/>
      </c>
      <c r="V1384" s="68"/>
      <c r="W1384" s="70" t="str">
        <f t="shared" si="108"/>
        <v>N</v>
      </c>
      <c r="X1384" s="70">
        <f t="shared" si="109"/>
        <v>0</v>
      </c>
      <c r="Y1384" s="70">
        <f t="shared" si="110"/>
        <v>0</v>
      </c>
      <c r="Z1384" s="70">
        <f>IF(H1384=0,0,IF(COUNTIF(Lists!$B$3:$B$203,H1384)&gt;0,0,1))</f>
        <v>0</v>
      </c>
      <c r="AA1384" s="70">
        <f>IF(L1384=0,0,IF(COUNTIF(Lists!$D$3:$D$25,L1384)&gt;0,0,1))</f>
        <v>0</v>
      </c>
      <c r="AB1384" s="115">
        <f t="shared" si="111"/>
        <v>0</v>
      </c>
      <c r="AC1384" s="115">
        <f t="shared" si="112"/>
        <v>0</v>
      </c>
    </row>
    <row r="1385" spans="2:29" x14ac:dyDescent="0.35">
      <c r="B1385" s="149"/>
      <c r="C1385" s="181" t="str">
        <f>IF(L1385=0,"",MAX($C$16:C1384)+1)</f>
        <v/>
      </c>
      <c r="D1385" s="122"/>
      <c r="E1385" s="200"/>
      <c r="F1385" s="201"/>
      <c r="G1385" s="201"/>
      <c r="H1385" s="201"/>
      <c r="I1385" s="123"/>
      <c r="J1385" s="201"/>
      <c r="K1385" s="201"/>
      <c r="L1385" s="201"/>
      <c r="M1385" s="46"/>
      <c r="N1385" s="108"/>
      <c r="O1385" s="201"/>
      <c r="P1385" s="207"/>
      <c r="Q1385" s="201"/>
      <c r="R1385" s="201"/>
      <c r="S1385" s="145"/>
      <c r="U1385" s="159" t="str">
        <f t="shared" si="113"/>
        <v/>
      </c>
      <c r="V1385" s="68"/>
      <c r="W1385" s="70" t="str">
        <f t="shared" si="108"/>
        <v>N</v>
      </c>
      <c r="X1385" s="70">
        <f t="shared" si="109"/>
        <v>0</v>
      </c>
      <c r="Y1385" s="70">
        <f t="shared" si="110"/>
        <v>0</v>
      </c>
      <c r="Z1385" s="70">
        <f>IF(H1385=0,0,IF(COUNTIF(Lists!$B$3:$B$203,H1385)&gt;0,0,1))</f>
        <v>0</v>
      </c>
      <c r="AA1385" s="70">
        <f>IF(L1385=0,0,IF(COUNTIF(Lists!$D$3:$D$25,L1385)&gt;0,0,1))</f>
        <v>0</v>
      </c>
      <c r="AB1385" s="115">
        <f t="shared" si="111"/>
        <v>0</v>
      </c>
      <c r="AC1385" s="115">
        <f t="shared" si="112"/>
        <v>0</v>
      </c>
    </row>
    <row r="1386" spans="2:29" x14ac:dyDescent="0.35">
      <c r="B1386" s="149"/>
      <c r="C1386" s="181" t="str">
        <f>IF(L1386=0,"",MAX($C$16:C1385)+1)</f>
        <v/>
      </c>
      <c r="D1386" s="122"/>
      <c r="E1386" s="200"/>
      <c r="F1386" s="201"/>
      <c r="G1386" s="201"/>
      <c r="H1386" s="201"/>
      <c r="I1386" s="123"/>
      <c r="J1386" s="201"/>
      <c r="K1386" s="201"/>
      <c r="L1386" s="201"/>
      <c r="M1386" s="46"/>
      <c r="N1386" s="108"/>
      <c r="O1386" s="201"/>
      <c r="P1386" s="207"/>
      <c r="Q1386" s="201"/>
      <c r="R1386" s="201"/>
      <c r="S1386" s="145"/>
      <c r="U1386" s="159" t="str">
        <f t="shared" si="113"/>
        <v/>
      </c>
      <c r="V1386" s="68"/>
      <c r="W1386" s="70" t="str">
        <f t="shared" si="108"/>
        <v>N</v>
      </c>
      <c r="X1386" s="70">
        <f t="shared" si="109"/>
        <v>0</v>
      </c>
      <c r="Y1386" s="70">
        <f t="shared" si="110"/>
        <v>0</v>
      </c>
      <c r="Z1386" s="70">
        <f>IF(H1386=0,0,IF(COUNTIF(Lists!$B$3:$B$203,H1386)&gt;0,0,1))</f>
        <v>0</v>
      </c>
      <c r="AA1386" s="70">
        <f>IF(L1386=0,0,IF(COUNTIF(Lists!$D$3:$D$25,L1386)&gt;0,0,1))</f>
        <v>0</v>
      </c>
      <c r="AB1386" s="115">
        <f t="shared" si="111"/>
        <v>0</v>
      </c>
      <c r="AC1386" s="115">
        <f t="shared" si="112"/>
        <v>0</v>
      </c>
    </row>
    <row r="1387" spans="2:29" x14ac:dyDescent="0.35">
      <c r="B1387" s="149"/>
      <c r="C1387" s="181" t="str">
        <f>IF(L1387=0,"",MAX($C$16:C1386)+1)</f>
        <v/>
      </c>
      <c r="D1387" s="122"/>
      <c r="E1387" s="200"/>
      <c r="F1387" s="201"/>
      <c r="G1387" s="201"/>
      <c r="H1387" s="201"/>
      <c r="I1387" s="123"/>
      <c r="J1387" s="201"/>
      <c r="K1387" s="201"/>
      <c r="L1387" s="201"/>
      <c r="M1387" s="46"/>
      <c r="N1387" s="108"/>
      <c r="O1387" s="201"/>
      <c r="P1387" s="207"/>
      <c r="Q1387" s="201"/>
      <c r="R1387" s="201"/>
      <c r="S1387" s="145"/>
      <c r="U1387" s="159" t="str">
        <f t="shared" si="113"/>
        <v/>
      </c>
      <c r="V1387" s="68"/>
      <c r="W1387" s="70" t="str">
        <f t="shared" si="108"/>
        <v>N</v>
      </c>
      <c r="X1387" s="70">
        <f t="shared" si="109"/>
        <v>0</v>
      </c>
      <c r="Y1387" s="70">
        <f t="shared" si="110"/>
        <v>0</v>
      </c>
      <c r="Z1387" s="70">
        <f>IF(H1387=0,0,IF(COUNTIF(Lists!$B$3:$B$203,H1387)&gt;0,0,1))</f>
        <v>0</v>
      </c>
      <c r="AA1387" s="70">
        <f>IF(L1387=0,0,IF(COUNTIF(Lists!$D$3:$D$25,L1387)&gt;0,0,1))</f>
        <v>0</v>
      </c>
      <c r="AB1387" s="115">
        <f t="shared" si="111"/>
        <v>0</v>
      </c>
      <c r="AC1387" s="115">
        <f t="shared" si="112"/>
        <v>0</v>
      </c>
    </row>
    <row r="1388" spans="2:29" x14ac:dyDescent="0.35">
      <c r="B1388" s="149"/>
      <c r="C1388" s="181" t="str">
        <f>IF(L1388=0,"",MAX($C$16:C1387)+1)</f>
        <v/>
      </c>
      <c r="D1388" s="122"/>
      <c r="E1388" s="200"/>
      <c r="F1388" s="201"/>
      <c r="G1388" s="201"/>
      <c r="H1388" s="201"/>
      <c r="I1388" s="123"/>
      <c r="J1388" s="201"/>
      <c r="K1388" s="201"/>
      <c r="L1388" s="201"/>
      <c r="M1388" s="46"/>
      <c r="N1388" s="108"/>
      <c r="O1388" s="201"/>
      <c r="P1388" s="207"/>
      <c r="Q1388" s="201"/>
      <c r="R1388" s="201"/>
      <c r="S1388" s="145"/>
      <c r="U1388" s="159" t="str">
        <f t="shared" si="113"/>
        <v/>
      </c>
      <c r="V1388" s="68"/>
      <c r="W1388" s="70" t="str">
        <f t="shared" si="108"/>
        <v>N</v>
      </c>
      <c r="X1388" s="70">
        <f t="shared" si="109"/>
        <v>0</v>
      </c>
      <c r="Y1388" s="70">
        <f t="shared" si="110"/>
        <v>0</v>
      </c>
      <c r="Z1388" s="70">
        <f>IF(H1388=0,0,IF(COUNTIF(Lists!$B$3:$B$203,H1388)&gt;0,0,1))</f>
        <v>0</v>
      </c>
      <c r="AA1388" s="70">
        <f>IF(L1388=0,0,IF(COUNTIF(Lists!$D$3:$D$25,L1388)&gt;0,0,1))</f>
        <v>0</v>
      </c>
      <c r="AB1388" s="115">
        <f t="shared" si="111"/>
        <v>0</v>
      </c>
      <c r="AC1388" s="115">
        <f t="shared" si="112"/>
        <v>0</v>
      </c>
    </row>
    <row r="1389" spans="2:29" x14ac:dyDescent="0.35">
      <c r="B1389" s="149"/>
      <c r="C1389" s="181" t="str">
        <f>IF(L1389=0,"",MAX($C$16:C1388)+1)</f>
        <v/>
      </c>
      <c r="D1389" s="122"/>
      <c r="E1389" s="200"/>
      <c r="F1389" s="201"/>
      <c r="G1389" s="201"/>
      <c r="H1389" s="201"/>
      <c r="I1389" s="123"/>
      <c r="J1389" s="201"/>
      <c r="K1389" s="201"/>
      <c r="L1389" s="201"/>
      <c r="M1389" s="46"/>
      <c r="N1389" s="108"/>
      <c r="O1389" s="201"/>
      <c r="P1389" s="207"/>
      <c r="Q1389" s="201"/>
      <c r="R1389" s="201"/>
      <c r="S1389" s="145"/>
      <c r="U1389" s="159" t="str">
        <f t="shared" si="113"/>
        <v/>
      </c>
      <c r="V1389" s="68"/>
      <c r="W1389" s="70" t="str">
        <f t="shared" si="108"/>
        <v>N</v>
      </c>
      <c r="X1389" s="70">
        <f t="shared" si="109"/>
        <v>0</v>
      </c>
      <c r="Y1389" s="70">
        <f t="shared" si="110"/>
        <v>0</v>
      </c>
      <c r="Z1389" s="70">
        <f>IF(H1389=0,0,IF(COUNTIF(Lists!$B$3:$B$203,H1389)&gt;0,0,1))</f>
        <v>0</v>
      </c>
      <c r="AA1389" s="70">
        <f>IF(L1389=0,0,IF(COUNTIF(Lists!$D$3:$D$25,L1389)&gt;0,0,1))</f>
        <v>0</v>
      </c>
      <c r="AB1389" s="115">
        <f t="shared" si="111"/>
        <v>0</v>
      </c>
      <c r="AC1389" s="115">
        <f t="shared" si="112"/>
        <v>0</v>
      </c>
    </row>
    <row r="1390" spans="2:29" x14ac:dyDescent="0.35">
      <c r="B1390" s="149"/>
      <c r="C1390" s="181" t="str">
        <f>IF(L1390=0,"",MAX($C$16:C1389)+1)</f>
        <v/>
      </c>
      <c r="D1390" s="122"/>
      <c r="E1390" s="200"/>
      <c r="F1390" s="201"/>
      <c r="G1390" s="201"/>
      <c r="H1390" s="201"/>
      <c r="I1390" s="123"/>
      <c r="J1390" s="201"/>
      <c r="K1390" s="201"/>
      <c r="L1390" s="201"/>
      <c r="M1390" s="46"/>
      <c r="N1390" s="108"/>
      <c r="O1390" s="201"/>
      <c r="P1390" s="207"/>
      <c r="Q1390" s="201"/>
      <c r="R1390" s="201"/>
      <c r="S1390" s="145"/>
      <c r="U1390" s="159" t="str">
        <f t="shared" si="113"/>
        <v/>
      </c>
      <c r="V1390" s="68"/>
      <c r="W1390" s="70" t="str">
        <f t="shared" si="108"/>
        <v>N</v>
      </c>
      <c r="X1390" s="70">
        <f t="shared" si="109"/>
        <v>0</v>
      </c>
      <c r="Y1390" s="70">
        <f t="shared" si="110"/>
        <v>0</v>
      </c>
      <c r="Z1390" s="70">
        <f>IF(H1390=0,0,IF(COUNTIF(Lists!$B$3:$B$203,H1390)&gt;0,0,1))</f>
        <v>0</v>
      </c>
      <c r="AA1390" s="70">
        <f>IF(L1390=0,0,IF(COUNTIF(Lists!$D$3:$D$25,L1390)&gt;0,0,1))</f>
        <v>0</v>
      </c>
      <c r="AB1390" s="115">
        <f t="shared" si="111"/>
        <v>0</v>
      </c>
      <c r="AC1390" s="115">
        <f t="shared" si="112"/>
        <v>0</v>
      </c>
    </row>
    <row r="1391" spans="2:29" x14ac:dyDescent="0.35">
      <c r="B1391" s="149"/>
      <c r="C1391" s="181" t="str">
        <f>IF(L1391=0,"",MAX($C$16:C1390)+1)</f>
        <v/>
      </c>
      <c r="D1391" s="122"/>
      <c r="E1391" s="200"/>
      <c r="F1391" s="201"/>
      <c r="G1391" s="201"/>
      <c r="H1391" s="201"/>
      <c r="I1391" s="123"/>
      <c r="J1391" s="201"/>
      <c r="K1391" s="201"/>
      <c r="L1391" s="201"/>
      <c r="M1391" s="46"/>
      <c r="N1391" s="108"/>
      <c r="O1391" s="201"/>
      <c r="P1391" s="207"/>
      <c r="Q1391" s="201"/>
      <c r="R1391" s="201"/>
      <c r="S1391" s="145"/>
      <c r="U1391" s="159" t="str">
        <f t="shared" si="113"/>
        <v/>
      </c>
      <c r="V1391" s="68"/>
      <c r="W1391" s="70" t="str">
        <f t="shared" si="108"/>
        <v>N</v>
      </c>
      <c r="X1391" s="70">
        <f t="shared" si="109"/>
        <v>0</v>
      </c>
      <c r="Y1391" s="70">
        <f t="shared" si="110"/>
        <v>0</v>
      </c>
      <c r="Z1391" s="70">
        <f>IF(H1391=0,0,IF(COUNTIF(Lists!$B$3:$B$203,H1391)&gt;0,0,1))</f>
        <v>0</v>
      </c>
      <c r="AA1391" s="70">
        <f>IF(L1391=0,0,IF(COUNTIF(Lists!$D$3:$D$25,L1391)&gt;0,0,1))</f>
        <v>0</v>
      </c>
      <c r="AB1391" s="115">
        <f t="shared" si="111"/>
        <v>0</v>
      </c>
      <c r="AC1391" s="115">
        <f t="shared" si="112"/>
        <v>0</v>
      </c>
    </row>
    <row r="1392" spans="2:29" x14ac:dyDescent="0.35">
      <c r="B1392" s="149"/>
      <c r="C1392" s="181" t="str">
        <f>IF(L1392=0,"",MAX($C$16:C1391)+1)</f>
        <v/>
      </c>
      <c r="D1392" s="122"/>
      <c r="E1392" s="200"/>
      <c r="F1392" s="201"/>
      <c r="G1392" s="201"/>
      <c r="H1392" s="201"/>
      <c r="I1392" s="123"/>
      <c r="J1392" s="201"/>
      <c r="K1392" s="201"/>
      <c r="L1392" s="201"/>
      <c r="M1392" s="46"/>
      <c r="N1392" s="108"/>
      <c r="O1392" s="201"/>
      <c r="P1392" s="207"/>
      <c r="Q1392" s="201"/>
      <c r="R1392" s="201"/>
      <c r="S1392" s="145"/>
      <c r="U1392" s="159" t="str">
        <f t="shared" si="113"/>
        <v/>
      </c>
      <c r="V1392" s="68"/>
      <c r="W1392" s="70" t="str">
        <f t="shared" si="108"/>
        <v>N</v>
      </c>
      <c r="X1392" s="70">
        <f t="shared" si="109"/>
        <v>0</v>
      </c>
      <c r="Y1392" s="70">
        <f t="shared" si="110"/>
        <v>0</v>
      </c>
      <c r="Z1392" s="70">
        <f>IF(H1392=0,0,IF(COUNTIF(Lists!$B$3:$B$203,H1392)&gt;0,0,1))</f>
        <v>0</v>
      </c>
      <c r="AA1392" s="70">
        <f>IF(L1392=0,0,IF(COUNTIF(Lists!$D$3:$D$25,L1392)&gt;0,0,1))</f>
        <v>0</v>
      </c>
      <c r="AB1392" s="115">
        <f t="shared" si="111"/>
        <v>0</v>
      </c>
      <c r="AC1392" s="115">
        <f t="shared" si="112"/>
        <v>0</v>
      </c>
    </row>
    <row r="1393" spans="2:29" x14ac:dyDescent="0.35">
      <c r="B1393" s="149"/>
      <c r="C1393" s="181" t="str">
        <f>IF(L1393=0,"",MAX($C$16:C1392)+1)</f>
        <v/>
      </c>
      <c r="D1393" s="122"/>
      <c r="E1393" s="200"/>
      <c r="F1393" s="201"/>
      <c r="G1393" s="201"/>
      <c r="H1393" s="201"/>
      <c r="I1393" s="123"/>
      <c r="J1393" s="201"/>
      <c r="K1393" s="201"/>
      <c r="L1393" s="201"/>
      <c r="M1393" s="46"/>
      <c r="N1393" s="108"/>
      <c r="O1393" s="201"/>
      <c r="P1393" s="207"/>
      <c r="Q1393" s="201"/>
      <c r="R1393" s="201"/>
      <c r="S1393" s="145"/>
      <c r="U1393" s="159" t="str">
        <f t="shared" si="113"/>
        <v/>
      </c>
      <c r="V1393" s="68"/>
      <c r="W1393" s="70" t="str">
        <f t="shared" si="108"/>
        <v>N</v>
      </c>
      <c r="X1393" s="70">
        <f t="shared" si="109"/>
        <v>0</v>
      </c>
      <c r="Y1393" s="70">
        <f t="shared" si="110"/>
        <v>0</v>
      </c>
      <c r="Z1393" s="70">
        <f>IF(H1393=0,0,IF(COUNTIF(Lists!$B$3:$B$203,H1393)&gt;0,0,1))</f>
        <v>0</v>
      </c>
      <c r="AA1393" s="70">
        <f>IF(L1393=0,0,IF(COUNTIF(Lists!$D$3:$D$25,L1393)&gt;0,0,1))</f>
        <v>0</v>
      </c>
      <c r="AB1393" s="115">
        <f t="shared" si="111"/>
        <v>0</v>
      </c>
      <c r="AC1393" s="115">
        <f t="shared" si="112"/>
        <v>0</v>
      </c>
    </row>
    <row r="1394" spans="2:29" x14ac:dyDescent="0.35">
      <c r="B1394" s="149"/>
      <c r="C1394" s="181" t="str">
        <f>IF(L1394=0,"",MAX($C$16:C1393)+1)</f>
        <v/>
      </c>
      <c r="D1394" s="122"/>
      <c r="E1394" s="200"/>
      <c r="F1394" s="201"/>
      <c r="G1394" s="201"/>
      <c r="H1394" s="201"/>
      <c r="I1394" s="123"/>
      <c r="J1394" s="201"/>
      <c r="K1394" s="201"/>
      <c r="L1394" s="201"/>
      <c r="M1394" s="46"/>
      <c r="N1394" s="108"/>
      <c r="O1394" s="201"/>
      <c r="P1394" s="207"/>
      <c r="Q1394" s="201"/>
      <c r="R1394" s="201"/>
      <c r="S1394" s="145"/>
      <c r="U1394" s="159" t="str">
        <f t="shared" si="113"/>
        <v/>
      </c>
      <c r="V1394" s="68"/>
      <c r="W1394" s="70" t="str">
        <f t="shared" si="108"/>
        <v>N</v>
      </c>
      <c r="X1394" s="70">
        <f t="shared" si="109"/>
        <v>0</v>
      </c>
      <c r="Y1394" s="70">
        <f t="shared" si="110"/>
        <v>0</v>
      </c>
      <c r="Z1394" s="70">
        <f>IF(H1394=0,0,IF(COUNTIF(Lists!$B$3:$B$203,H1394)&gt;0,0,1))</f>
        <v>0</v>
      </c>
      <c r="AA1394" s="70">
        <f>IF(L1394=0,0,IF(COUNTIF(Lists!$D$3:$D$25,L1394)&gt;0,0,1))</f>
        <v>0</v>
      </c>
      <c r="AB1394" s="115">
        <f t="shared" si="111"/>
        <v>0</v>
      </c>
      <c r="AC1394" s="115">
        <f t="shared" si="112"/>
        <v>0</v>
      </c>
    </row>
    <row r="1395" spans="2:29" x14ac:dyDescent="0.35">
      <c r="B1395" s="149"/>
      <c r="C1395" s="181" t="str">
        <f>IF(L1395=0,"",MAX($C$16:C1394)+1)</f>
        <v/>
      </c>
      <c r="D1395" s="122"/>
      <c r="E1395" s="200"/>
      <c r="F1395" s="201"/>
      <c r="G1395" s="201"/>
      <c r="H1395" s="201"/>
      <c r="I1395" s="123"/>
      <c r="J1395" s="201"/>
      <c r="K1395" s="201"/>
      <c r="L1395" s="201"/>
      <c r="M1395" s="46"/>
      <c r="N1395" s="108"/>
      <c r="O1395" s="201"/>
      <c r="P1395" s="207"/>
      <c r="Q1395" s="201"/>
      <c r="R1395" s="201"/>
      <c r="S1395" s="145"/>
      <c r="U1395" s="159" t="str">
        <f t="shared" si="113"/>
        <v/>
      </c>
      <c r="V1395" s="68"/>
      <c r="W1395" s="70" t="str">
        <f t="shared" si="108"/>
        <v>N</v>
      </c>
      <c r="X1395" s="70">
        <f t="shared" si="109"/>
        <v>0</v>
      </c>
      <c r="Y1395" s="70">
        <f t="shared" si="110"/>
        <v>0</v>
      </c>
      <c r="Z1395" s="70">
        <f>IF(H1395=0,0,IF(COUNTIF(Lists!$B$3:$B$203,H1395)&gt;0,0,1))</f>
        <v>0</v>
      </c>
      <c r="AA1395" s="70">
        <f>IF(L1395=0,0,IF(COUNTIF(Lists!$D$3:$D$25,L1395)&gt;0,0,1))</f>
        <v>0</v>
      </c>
      <c r="AB1395" s="115">
        <f t="shared" si="111"/>
        <v>0</v>
      </c>
      <c r="AC1395" s="115">
        <f t="shared" si="112"/>
        <v>0</v>
      </c>
    </row>
    <row r="1396" spans="2:29" x14ac:dyDescent="0.35">
      <c r="B1396" s="149"/>
      <c r="C1396" s="181" t="str">
        <f>IF(L1396=0,"",MAX($C$16:C1395)+1)</f>
        <v/>
      </c>
      <c r="D1396" s="122"/>
      <c r="E1396" s="200"/>
      <c r="F1396" s="201"/>
      <c r="G1396" s="201"/>
      <c r="H1396" s="201"/>
      <c r="I1396" s="123"/>
      <c r="J1396" s="201"/>
      <c r="K1396" s="201"/>
      <c r="L1396" s="201"/>
      <c r="M1396" s="46"/>
      <c r="N1396" s="108"/>
      <c r="O1396" s="201"/>
      <c r="P1396" s="207"/>
      <c r="Q1396" s="201"/>
      <c r="R1396" s="201"/>
      <c r="S1396" s="145"/>
      <c r="U1396" s="159" t="str">
        <f t="shared" si="113"/>
        <v/>
      </c>
      <c r="V1396" s="68"/>
      <c r="W1396" s="70" t="str">
        <f t="shared" si="108"/>
        <v>N</v>
      </c>
      <c r="X1396" s="70">
        <f t="shared" si="109"/>
        <v>0</v>
      </c>
      <c r="Y1396" s="70">
        <f t="shared" si="110"/>
        <v>0</v>
      </c>
      <c r="Z1396" s="70">
        <f>IF(H1396=0,0,IF(COUNTIF(Lists!$B$3:$B$203,H1396)&gt;0,0,1))</f>
        <v>0</v>
      </c>
      <c r="AA1396" s="70">
        <f>IF(L1396=0,0,IF(COUNTIF(Lists!$D$3:$D$25,L1396)&gt;0,0,1))</f>
        <v>0</v>
      </c>
      <c r="AB1396" s="115">
        <f t="shared" si="111"/>
        <v>0</v>
      </c>
      <c r="AC1396" s="115">
        <f t="shared" si="112"/>
        <v>0</v>
      </c>
    </row>
    <row r="1397" spans="2:29" x14ac:dyDescent="0.35">
      <c r="B1397" s="149"/>
      <c r="C1397" s="181" t="str">
        <f>IF(L1397=0,"",MAX($C$16:C1396)+1)</f>
        <v/>
      </c>
      <c r="D1397" s="122"/>
      <c r="E1397" s="200"/>
      <c r="F1397" s="201"/>
      <c r="G1397" s="201"/>
      <c r="H1397" s="201"/>
      <c r="I1397" s="123"/>
      <c r="J1397" s="201"/>
      <c r="K1397" s="201"/>
      <c r="L1397" s="201"/>
      <c r="M1397" s="46"/>
      <c r="N1397" s="108"/>
      <c r="O1397" s="201"/>
      <c r="P1397" s="207"/>
      <c r="Q1397" s="201"/>
      <c r="R1397" s="201"/>
      <c r="S1397" s="145"/>
      <c r="U1397" s="159" t="str">
        <f t="shared" si="113"/>
        <v/>
      </c>
      <c r="V1397" s="68"/>
      <c r="W1397" s="70" t="str">
        <f t="shared" si="108"/>
        <v>N</v>
      </c>
      <c r="X1397" s="70">
        <f t="shared" si="109"/>
        <v>0</v>
      </c>
      <c r="Y1397" s="70">
        <f t="shared" si="110"/>
        <v>0</v>
      </c>
      <c r="Z1397" s="70">
        <f>IF(H1397=0,0,IF(COUNTIF(Lists!$B$3:$B$203,H1397)&gt;0,0,1))</f>
        <v>0</v>
      </c>
      <c r="AA1397" s="70">
        <f>IF(L1397=0,0,IF(COUNTIF(Lists!$D$3:$D$25,L1397)&gt;0,0,1))</f>
        <v>0</v>
      </c>
      <c r="AB1397" s="115">
        <f t="shared" si="111"/>
        <v>0</v>
      </c>
      <c r="AC1397" s="115">
        <f t="shared" si="112"/>
        <v>0</v>
      </c>
    </row>
    <row r="1398" spans="2:29" x14ac:dyDescent="0.35">
      <c r="B1398" s="149"/>
      <c r="C1398" s="181" t="str">
        <f>IF(L1398=0,"",MAX($C$16:C1397)+1)</f>
        <v/>
      </c>
      <c r="D1398" s="122"/>
      <c r="E1398" s="200"/>
      <c r="F1398" s="201"/>
      <c r="G1398" s="201"/>
      <c r="H1398" s="201"/>
      <c r="I1398" s="123"/>
      <c r="J1398" s="201"/>
      <c r="K1398" s="201"/>
      <c r="L1398" s="201"/>
      <c r="M1398" s="46"/>
      <c r="N1398" s="108"/>
      <c r="O1398" s="201"/>
      <c r="P1398" s="207"/>
      <c r="Q1398" s="201"/>
      <c r="R1398" s="201"/>
      <c r="S1398" s="145"/>
      <c r="U1398" s="159" t="str">
        <f t="shared" si="113"/>
        <v/>
      </c>
      <c r="V1398" s="68"/>
      <c r="W1398" s="70" t="str">
        <f t="shared" si="108"/>
        <v>N</v>
      </c>
      <c r="X1398" s="70">
        <f t="shared" si="109"/>
        <v>0</v>
      </c>
      <c r="Y1398" s="70">
        <f t="shared" si="110"/>
        <v>0</v>
      </c>
      <c r="Z1398" s="70">
        <f>IF(H1398=0,0,IF(COUNTIF(Lists!$B$3:$B$203,H1398)&gt;0,0,1))</f>
        <v>0</v>
      </c>
      <c r="AA1398" s="70">
        <f>IF(L1398=0,0,IF(COUNTIF(Lists!$D$3:$D$25,L1398)&gt;0,0,1))</f>
        <v>0</v>
      </c>
      <c r="AB1398" s="115">
        <f t="shared" si="111"/>
        <v>0</v>
      </c>
      <c r="AC1398" s="115">
        <f t="shared" si="112"/>
        <v>0</v>
      </c>
    </row>
    <row r="1399" spans="2:29" x14ac:dyDescent="0.35">
      <c r="B1399" s="149"/>
      <c r="C1399" s="181" t="str">
        <f>IF(L1399=0,"",MAX($C$16:C1398)+1)</f>
        <v/>
      </c>
      <c r="D1399" s="122"/>
      <c r="E1399" s="200"/>
      <c r="F1399" s="201"/>
      <c r="G1399" s="201"/>
      <c r="H1399" s="201"/>
      <c r="I1399" s="123"/>
      <c r="J1399" s="201"/>
      <c r="K1399" s="201"/>
      <c r="L1399" s="201"/>
      <c r="M1399" s="46"/>
      <c r="N1399" s="108"/>
      <c r="O1399" s="201"/>
      <c r="P1399" s="207"/>
      <c r="Q1399" s="201"/>
      <c r="R1399" s="201"/>
      <c r="S1399" s="145"/>
      <c r="U1399" s="159" t="str">
        <f t="shared" si="113"/>
        <v/>
      </c>
      <c r="V1399" s="68"/>
      <c r="W1399" s="70" t="str">
        <f t="shared" si="108"/>
        <v>N</v>
      </c>
      <c r="X1399" s="70">
        <f t="shared" si="109"/>
        <v>0</v>
      </c>
      <c r="Y1399" s="70">
        <f t="shared" si="110"/>
        <v>0</v>
      </c>
      <c r="Z1399" s="70">
        <f>IF(H1399=0,0,IF(COUNTIF(Lists!$B$3:$B$203,H1399)&gt;0,0,1))</f>
        <v>0</v>
      </c>
      <c r="AA1399" s="70">
        <f>IF(L1399=0,0,IF(COUNTIF(Lists!$D$3:$D$25,L1399)&gt;0,0,1))</f>
        <v>0</v>
      </c>
      <c r="AB1399" s="115">
        <f t="shared" si="111"/>
        <v>0</v>
      </c>
      <c r="AC1399" s="115">
        <f t="shared" si="112"/>
        <v>0</v>
      </c>
    </row>
    <row r="1400" spans="2:29" x14ac:dyDescent="0.35">
      <c r="B1400" s="149"/>
      <c r="C1400" s="181" t="str">
        <f>IF(L1400=0,"",MAX($C$16:C1399)+1)</f>
        <v/>
      </c>
      <c r="D1400" s="122"/>
      <c r="E1400" s="200"/>
      <c r="F1400" s="201"/>
      <c r="G1400" s="201"/>
      <c r="H1400" s="201"/>
      <c r="I1400" s="123"/>
      <c r="J1400" s="201"/>
      <c r="K1400" s="201"/>
      <c r="L1400" s="201"/>
      <c r="M1400" s="46"/>
      <c r="N1400" s="108"/>
      <c r="O1400" s="201"/>
      <c r="P1400" s="207"/>
      <c r="Q1400" s="201"/>
      <c r="R1400" s="201"/>
      <c r="S1400" s="145"/>
      <c r="U1400" s="159" t="str">
        <f t="shared" si="113"/>
        <v/>
      </c>
      <c r="V1400" s="68"/>
      <c r="W1400" s="70" t="str">
        <f t="shared" si="108"/>
        <v>N</v>
      </c>
      <c r="X1400" s="70">
        <f t="shared" si="109"/>
        <v>0</v>
      </c>
      <c r="Y1400" s="70">
        <f t="shared" si="110"/>
        <v>0</v>
      </c>
      <c r="Z1400" s="70">
        <f>IF(H1400=0,0,IF(COUNTIF(Lists!$B$3:$B$203,H1400)&gt;0,0,1))</f>
        <v>0</v>
      </c>
      <c r="AA1400" s="70">
        <f>IF(L1400=0,0,IF(COUNTIF(Lists!$D$3:$D$25,L1400)&gt;0,0,1))</f>
        <v>0</v>
      </c>
      <c r="AB1400" s="115">
        <f t="shared" si="111"/>
        <v>0</v>
      </c>
      <c r="AC1400" s="115">
        <f t="shared" si="112"/>
        <v>0</v>
      </c>
    </row>
    <row r="1401" spans="2:29" x14ac:dyDescent="0.35">
      <c r="B1401" s="149"/>
      <c r="C1401" s="181" t="str">
        <f>IF(L1401=0,"",MAX($C$16:C1400)+1)</f>
        <v/>
      </c>
      <c r="D1401" s="122"/>
      <c r="E1401" s="200"/>
      <c r="F1401" s="201"/>
      <c r="G1401" s="201"/>
      <c r="H1401" s="201"/>
      <c r="I1401" s="123"/>
      <c r="J1401" s="201"/>
      <c r="K1401" s="201"/>
      <c r="L1401" s="201"/>
      <c r="M1401" s="46"/>
      <c r="N1401" s="108"/>
      <c r="O1401" s="201"/>
      <c r="P1401" s="207"/>
      <c r="Q1401" s="201"/>
      <c r="R1401" s="201"/>
      <c r="S1401" s="145"/>
      <c r="U1401" s="159" t="str">
        <f t="shared" si="113"/>
        <v/>
      </c>
      <c r="V1401" s="68"/>
      <c r="W1401" s="70" t="str">
        <f t="shared" si="108"/>
        <v>N</v>
      </c>
      <c r="X1401" s="70">
        <f t="shared" si="109"/>
        <v>0</v>
      </c>
      <c r="Y1401" s="70">
        <f t="shared" si="110"/>
        <v>0</v>
      </c>
      <c r="Z1401" s="70">
        <f>IF(H1401=0,0,IF(COUNTIF(Lists!$B$3:$B$203,H1401)&gt;0,0,1))</f>
        <v>0</v>
      </c>
      <c r="AA1401" s="70">
        <f>IF(L1401=0,0,IF(COUNTIF(Lists!$D$3:$D$25,L1401)&gt;0,0,1))</f>
        <v>0</v>
      </c>
      <c r="AB1401" s="115">
        <f t="shared" si="111"/>
        <v>0</v>
      </c>
      <c r="AC1401" s="115">
        <f t="shared" si="112"/>
        <v>0</v>
      </c>
    </row>
    <row r="1402" spans="2:29" x14ac:dyDescent="0.35">
      <c r="B1402" s="149"/>
      <c r="C1402" s="181" t="str">
        <f>IF(L1402=0,"",MAX($C$16:C1401)+1)</f>
        <v/>
      </c>
      <c r="D1402" s="122"/>
      <c r="E1402" s="200"/>
      <c r="F1402" s="201"/>
      <c r="G1402" s="201"/>
      <c r="H1402" s="201"/>
      <c r="I1402" s="123"/>
      <c r="J1402" s="201"/>
      <c r="K1402" s="201"/>
      <c r="L1402" s="201"/>
      <c r="M1402" s="46"/>
      <c r="N1402" s="108"/>
      <c r="O1402" s="201"/>
      <c r="P1402" s="207"/>
      <c r="Q1402" s="201"/>
      <c r="R1402" s="201"/>
      <c r="S1402" s="145"/>
      <c r="U1402" s="159" t="str">
        <f t="shared" si="113"/>
        <v/>
      </c>
      <c r="V1402" s="68"/>
      <c r="W1402" s="70" t="str">
        <f t="shared" si="108"/>
        <v>N</v>
      </c>
      <c r="X1402" s="70">
        <f t="shared" si="109"/>
        <v>0</v>
      </c>
      <c r="Y1402" s="70">
        <f t="shared" si="110"/>
        <v>0</v>
      </c>
      <c r="Z1402" s="70">
        <f>IF(H1402=0,0,IF(COUNTIF(Lists!$B$3:$B$203,H1402)&gt;0,0,1))</f>
        <v>0</v>
      </c>
      <c r="AA1402" s="70">
        <f>IF(L1402=0,0,IF(COUNTIF(Lists!$D$3:$D$25,L1402)&gt;0,0,1))</f>
        <v>0</v>
      </c>
      <c r="AB1402" s="115">
        <f t="shared" si="111"/>
        <v>0</v>
      </c>
      <c r="AC1402" s="115">
        <f t="shared" si="112"/>
        <v>0</v>
      </c>
    </row>
    <row r="1403" spans="2:29" x14ac:dyDescent="0.35">
      <c r="B1403" s="149"/>
      <c r="C1403" s="181" t="str">
        <f>IF(L1403=0,"",MAX($C$16:C1402)+1)</f>
        <v/>
      </c>
      <c r="D1403" s="122"/>
      <c r="E1403" s="200"/>
      <c r="F1403" s="201"/>
      <c r="G1403" s="201"/>
      <c r="H1403" s="201"/>
      <c r="I1403" s="123"/>
      <c r="J1403" s="201"/>
      <c r="K1403" s="201"/>
      <c r="L1403" s="201"/>
      <c r="M1403" s="46"/>
      <c r="N1403" s="108"/>
      <c r="O1403" s="201"/>
      <c r="P1403" s="207"/>
      <c r="Q1403" s="201"/>
      <c r="R1403" s="201"/>
      <c r="S1403" s="145"/>
      <c r="U1403" s="159" t="str">
        <f t="shared" si="113"/>
        <v/>
      </c>
      <c r="V1403" s="68"/>
      <c r="W1403" s="70" t="str">
        <f t="shared" si="108"/>
        <v>N</v>
      </c>
      <c r="X1403" s="70">
        <f t="shared" si="109"/>
        <v>0</v>
      </c>
      <c r="Y1403" s="70">
        <f t="shared" si="110"/>
        <v>0</v>
      </c>
      <c r="Z1403" s="70">
        <f>IF(H1403=0,0,IF(COUNTIF(Lists!$B$3:$B$203,H1403)&gt;0,0,1))</f>
        <v>0</v>
      </c>
      <c r="AA1403" s="70">
        <f>IF(L1403=0,0,IF(COUNTIF(Lists!$D$3:$D$25,L1403)&gt;0,0,1))</f>
        <v>0</v>
      </c>
      <c r="AB1403" s="115">
        <f t="shared" si="111"/>
        <v>0</v>
      </c>
      <c r="AC1403" s="115">
        <f t="shared" si="112"/>
        <v>0</v>
      </c>
    </row>
    <row r="1404" spans="2:29" x14ac:dyDescent="0.35">
      <c r="B1404" s="149"/>
      <c r="C1404" s="181" t="str">
        <f>IF(L1404=0,"",MAX($C$16:C1403)+1)</f>
        <v/>
      </c>
      <c r="D1404" s="122"/>
      <c r="E1404" s="200"/>
      <c r="F1404" s="201"/>
      <c r="G1404" s="201"/>
      <c r="H1404" s="201"/>
      <c r="I1404" s="123"/>
      <c r="J1404" s="201"/>
      <c r="K1404" s="201"/>
      <c r="L1404" s="201"/>
      <c r="M1404" s="46"/>
      <c r="N1404" s="108"/>
      <c r="O1404" s="201"/>
      <c r="P1404" s="207"/>
      <c r="Q1404" s="201"/>
      <c r="R1404" s="201"/>
      <c r="S1404" s="145"/>
      <c r="U1404" s="159" t="str">
        <f t="shared" si="113"/>
        <v/>
      </c>
      <c r="V1404" s="68"/>
      <c r="W1404" s="70" t="str">
        <f t="shared" si="108"/>
        <v>N</v>
      </c>
      <c r="X1404" s="70">
        <f t="shared" si="109"/>
        <v>0</v>
      </c>
      <c r="Y1404" s="70">
        <f t="shared" si="110"/>
        <v>0</v>
      </c>
      <c r="Z1404" s="70">
        <f>IF(H1404=0,0,IF(COUNTIF(Lists!$B$3:$B$203,H1404)&gt;0,0,1))</f>
        <v>0</v>
      </c>
      <c r="AA1404" s="70">
        <f>IF(L1404=0,0,IF(COUNTIF(Lists!$D$3:$D$25,L1404)&gt;0,0,1))</f>
        <v>0</v>
      </c>
      <c r="AB1404" s="115">
        <f t="shared" si="111"/>
        <v>0</v>
      </c>
      <c r="AC1404" s="115">
        <f t="shared" si="112"/>
        <v>0</v>
      </c>
    </row>
    <row r="1405" spans="2:29" x14ac:dyDescent="0.35">
      <c r="B1405" s="149"/>
      <c r="C1405" s="181" t="str">
        <f>IF(L1405=0,"",MAX($C$16:C1404)+1)</f>
        <v/>
      </c>
      <c r="D1405" s="122"/>
      <c r="E1405" s="200"/>
      <c r="F1405" s="201"/>
      <c r="G1405" s="201"/>
      <c r="H1405" s="201"/>
      <c r="I1405" s="123"/>
      <c r="J1405" s="201"/>
      <c r="K1405" s="201"/>
      <c r="L1405" s="201"/>
      <c r="M1405" s="46"/>
      <c r="N1405" s="108"/>
      <c r="O1405" s="201"/>
      <c r="P1405" s="207"/>
      <c r="Q1405" s="201"/>
      <c r="R1405" s="201"/>
      <c r="S1405" s="145"/>
      <c r="U1405" s="159" t="str">
        <f t="shared" si="113"/>
        <v/>
      </c>
      <c r="V1405" s="68"/>
      <c r="W1405" s="70" t="str">
        <f t="shared" si="108"/>
        <v>N</v>
      </c>
      <c r="X1405" s="70">
        <f t="shared" si="109"/>
        <v>0</v>
      </c>
      <c r="Y1405" s="70">
        <f t="shared" si="110"/>
        <v>0</v>
      </c>
      <c r="Z1405" s="70">
        <f>IF(H1405=0,0,IF(COUNTIF(Lists!$B$3:$B$203,H1405)&gt;0,0,1))</f>
        <v>0</v>
      </c>
      <c r="AA1405" s="70">
        <f>IF(L1405=0,0,IF(COUNTIF(Lists!$D$3:$D$25,L1405)&gt;0,0,1))</f>
        <v>0</v>
      </c>
      <c r="AB1405" s="115">
        <f t="shared" si="111"/>
        <v>0</v>
      </c>
      <c r="AC1405" s="115">
        <f t="shared" si="112"/>
        <v>0</v>
      </c>
    </row>
    <row r="1406" spans="2:29" x14ac:dyDescent="0.35">
      <c r="B1406" s="149"/>
      <c r="C1406" s="181" t="str">
        <f>IF(L1406=0,"",MAX($C$16:C1405)+1)</f>
        <v/>
      </c>
      <c r="D1406" s="122"/>
      <c r="E1406" s="200"/>
      <c r="F1406" s="201"/>
      <c r="G1406" s="201"/>
      <c r="H1406" s="201"/>
      <c r="I1406" s="123"/>
      <c r="J1406" s="201"/>
      <c r="K1406" s="201"/>
      <c r="L1406" s="201"/>
      <c r="M1406" s="46"/>
      <c r="N1406" s="108"/>
      <c r="O1406" s="201"/>
      <c r="P1406" s="207"/>
      <c r="Q1406" s="201"/>
      <c r="R1406" s="201"/>
      <c r="S1406" s="145"/>
      <c r="U1406" s="159" t="str">
        <f t="shared" si="113"/>
        <v/>
      </c>
      <c r="V1406" s="68"/>
      <c r="W1406" s="70" t="str">
        <f t="shared" si="108"/>
        <v>N</v>
      </c>
      <c r="X1406" s="70">
        <f t="shared" si="109"/>
        <v>0</v>
      </c>
      <c r="Y1406" s="70">
        <f t="shared" si="110"/>
        <v>0</v>
      </c>
      <c r="Z1406" s="70">
        <f>IF(H1406=0,0,IF(COUNTIF(Lists!$B$3:$B$203,H1406)&gt;0,0,1))</f>
        <v>0</v>
      </c>
      <c r="AA1406" s="70">
        <f>IF(L1406=0,0,IF(COUNTIF(Lists!$D$3:$D$25,L1406)&gt;0,0,1))</f>
        <v>0</v>
      </c>
      <c r="AB1406" s="115">
        <f t="shared" si="111"/>
        <v>0</v>
      </c>
      <c r="AC1406" s="115">
        <f t="shared" si="112"/>
        <v>0</v>
      </c>
    </row>
    <row r="1407" spans="2:29" x14ac:dyDescent="0.35">
      <c r="B1407" s="149"/>
      <c r="C1407" s="181" t="str">
        <f>IF(L1407=0,"",MAX($C$16:C1406)+1)</f>
        <v/>
      </c>
      <c r="D1407" s="122"/>
      <c r="E1407" s="200"/>
      <c r="F1407" s="201"/>
      <c r="G1407" s="201"/>
      <c r="H1407" s="201"/>
      <c r="I1407" s="123"/>
      <c r="J1407" s="201"/>
      <c r="K1407" s="201"/>
      <c r="L1407" s="201"/>
      <c r="M1407" s="46"/>
      <c r="N1407" s="108"/>
      <c r="O1407" s="201"/>
      <c r="P1407" s="207"/>
      <c r="Q1407" s="201"/>
      <c r="R1407" s="201"/>
      <c r="S1407" s="145"/>
      <c r="U1407" s="159" t="str">
        <f t="shared" si="113"/>
        <v/>
      </c>
      <c r="V1407" s="68"/>
      <c r="W1407" s="70" t="str">
        <f t="shared" si="108"/>
        <v>N</v>
      </c>
      <c r="X1407" s="70">
        <f t="shared" si="109"/>
        <v>0</v>
      </c>
      <c r="Y1407" s="70">
        <f t="shared" si="110"/>
        <v>0</v>
      </c>
      <c r="Z1407" s="70">
        <f>IF(H1407=0,0,IF(COUNTIF(Lists!$B$3:$B$203,H1407)&gt;0,0,1))</f>
        <v>0</v>
      </c>
      <c r="AA1407" s="70">
        <f>IF(L1407=0,0,IF(COUNTIF(Lists!$D$3:$D$25,L1407)&gt;0,0,1))</f>
        <v>0</v>
      </c>
      <c r="AB1407" s="115">
        <f t="shared" si="111"/>
        <v>0</v>
      </c>
      <c r="AC1407" s="115">
        <f t="shared" si="112"/>
        <v>0</v>
      </c>
    </row>
    <row r="1408" spans="2:29" x14ac:dyDescent="0.35">
      <c r="B1408" s="149"/>
      <c r="C1408" s="181" t="str">
        <f>IF(L1408=0,"",MAX($C$16:C1407)+1)</f>
        <v/>
      </c>
      <c r="D1408" s="122"/>
      <c r="E1408" s="200"/>
      <c r="F1408" s="201"/>
      <c r="G1408" s="201"/>
      <c r="H1408" s="201"/>
      <c r="I1408" s="123"/>
      <c r="J1408" s="201"/>
      <c r="K1408" s="201"/>
      <c r="L1408" s="201"/>
      <c r="M1408" s="46"/>
      <c r="N1408" s="108"/>
      <c r="O1408" s="201"/>
      <c r="P1408" s="207"/>
      <c r="Q1408" s="201"/>
      <c r="R1408" s="201"/>
      <c r="S1408" s="145"/>
      <c r="U1408" s="159" t="str">
        <f t="shared" si="113"/>
        <v/>
      </c>
      <c r="V1408" s="68"/>
      <c r="W1408" s="70" t="str">
        <f t="shared" si="108"/>
        <v>N</v>
      </c>
      <c r="X1408" s="70">
        <f t="shared" si="109"/>
        <v>0</v>
      </c>
      <c r="Y1408" s="70">
        <f t="shared" si="110"/>
        <v>0</v>
      </c>
      <c r="Z1408" s="70">
        <f>IF(H1408=0,0,IF(COUNTIF(Lists!$B$3:$B$203,H1408)&gt;0,0,1))</f>
        <v>0</v>
      </c>
      <c r="AA1408" s="70">
        <f>IF(L1408=0,0,IF(COUNTIF(Lists!$D$3:$D$25,L1408)&gt;0,0,1))</f>
        <v>0</v>
      </c>
      <c r="AB1408" s="115">
        <f t="shared" si="111"/>
        <v>0</v>
      </c>
      <c r="AC1408" s="115">
        <f t="shared" si="112"/>
        <v>0</v>
      </c>
    </row>
    <row r="1409" spans="2:29" x14ac:dyDescent="0.35">
      <c r="B1409" s="149"/>
      <c r="C1409" s="181" t="str">
        <f>IF(L1409=0,"",MAX($C$16:C1408)+1)</f>
        <v/>
      </c>
      <c r="D1409" s="122"/>
      <c r="E1409" s="200"/>
      <c r="F1409" s="201"/>
      <c r="G1409" s="201"/>
      <c r="H1409" s="201"/>
      <c r="I1409" s="123"/>
      <c r="J1409" s="201"/>
      <c r="K1409" s="201"/>
      <c r="L1409" s="201"/>
      <c r="M1409" s="46"/>
      <c r="N1409" s="108"/>
      <c r="O1409" s="201"/>
      <c r="P1409" s="207"/>
      <c r="Q1409" s="201"/>
      <c r="R1409" s="201"/>
      <c r="S1409" s="145"/>
      <c r="U1409" s="159" t="str">
        <f t="shared" si="113"/>
        <v/>
      </c>
      <c r="V1409" s="68"/>
      <c r="W1409" s="70" t="str">
        <f t="shared" si="108"/>
        <v>N</v>
      </c>
      <c r="X1409" s="70">
        <f t="shared" si="109"/>
        <v>0</v>
      </c>
      <c r="Y1409" s="70">
        <f t="shared" si="110"/>
        <v>0</v>
      </c>
      <c r="Z1409" s="70">
        <f>IF(H1409=0,0,IF(COUNTIF(Lists!$B$3:$B$203,H1409)&gt;0,0,1))</f>
        <v>0</v>
      </c>
      <c r="AA1409" s="70">
        <f>IF(L1409=0,0,IF(COUNTIF(Lists!$D$3:$D$25,L1409)&gt;0,0,1))</f>
        <v>0</v>
      </c>
      <c r="AB1409" s="115">
        <f t="shared" si="111"/>
        <v>0</v>
      </c>
      <c r="AC1409" s="115">
        <f t="shared" si="112"/>
        <v>0</v>
      </c>
    </row>
    <row r="1410" spans="2:29" x14ac:dyDescent="0.35">
      <c r="B1410" s="149"/>
      <c r="C1410" s="181" t="str">
        <f>IF(L1410=0,"",MAX($C$16:C1409)+1)</f>
        <v/>
      </c>
      <c r="D1410" s="122"/>
      <c r="E1410" s="200"/>
      <c r="F1410" s="201"/>
      <c r="G1410" s="201"/>
      <c r="H1410" s="201"/>
      <c r="I1410" s="123"/>
      <c r="J1410" s="201"/>
      <c r="K1410" s="201"/>
      <c r="L1410" s="201"/>
      <c r="M1410" s="46"/>
      <c r="N1410" s="108"/>
      <c r="O1410" s="201"/>
      <c r="P1410" s="207"/>
      <c r="Q1410" s="201"/>
      <c r="R1410" s="201"/>
      <c r="S1410" s="145"/>
      <c r="U1410" s="159" t="str">
        <f t="shared" si="113"/>
        <v/>
      </c>
      <c r="V1410" s="68"/>
      <c r="W1410" s="70" t="str">
        <f t="shared" si="108"/>
        <v>N</v>
      </c>
      <c r="X1410" s="70">
        <f t="shared" si="109"/>
        <v>0</v>
      </c>
      <c r="Y1410" s="70">
        <f t="shared" si="110"/>
        <v>0</v>
      </c>
      <c r="Z1410" s="70">
        <f>IF(H1410=0,0,IF(COUNTIF(Lists!$B$3:$B$203,H1410)&gt;0,0,1))</f>
        <v>0</v>
      </c>
      <c r="AA1410" s="70">
        <f>IF(L1410=0,0,IF(COUNTIF(Lists!$D$3:$D$25,L1410)&gt;0,0,1))</f>
        <v>0</v>
      </c>
      <c r="AB1410" s="115">
        <f t="shared" si="111"/>
        <v>0</v>
      </c>
      <c r="AC1410" s="115">
        <f t="shared" si="112"/>
        <v>0</v>
      </c>
    </row>
    <row r="1411" spans="2:29" x14ac:dyDescent="0.35">
      <c r="B1411" s="149"/>
      <c r="C1411" s="181" t="str">
        <f>IF(L1411=0,"",MAX($C$16:C1410)+1)</f>
        <v/>
      </c>
      <c r="D1411" s="122"/>
      <c r="E1411" s="200"/>
      <c r="F1411" s="201"/>
      <c r="G1411" s="201"/>
      <c r="H1411" s="201"/>
      <c r="I1411" s="123"/>
      <c r="J1411" s="201"/>
      <c r="K1411" s="201"/>
      <c r="L1411" s="201"/>
      <c r="M1411" s="46"/>
      <c r="N1411" s="108"/>
      <c r="O1411" s="201"/>
      <c r="P1411" s="207"/>
      <c r="Q1411" s="201"/>
      <c r="R1411" s="201"/>
      <c r="S1411" s="145"/>
      <c r="U1411" s="159" t="str">
        <f t="shared" si="113"/>
        <v/>
      </c>
      <c r="V1411" s="68"/>
      <c r="W1411" s="70" t="str">
        <f t="shared" si="108"/>
        <v>N</v>
      </c>
      <c r="X1411" s="70">
        <f t="shared" si="109"/>
        <v>0</v>
      </c>
      <c r="Y1411" s="70">
        <f t="shared" si="110"/>
        <v>0</v>
      </c>
      <c r="Z1411" s="70">
        <f>IF(H1411=0,0,IF(COUNTIF(Lists!$B$3:$B$203,H1411)&gt;0,0,1))</f>
        <v>0</v>
      </c>
      <c r="AA1411" s="70">
        <f>IF(L1411=0,0,IF(COUNTIF(Lists!$D$3:$D$25,L1411)&gt;0,0,1))</f>
        <v>0</v>
      </c>
      <c r="AB1411" s="115">
        <f t="shared" si="111"/>
        <v>0</v>
      </c>
      <c r="AC1411" s="115">
        <f t="shared" si="112"/>
        <v>0</v>
      </c>
    </row>
    <row r="1412" spans="2:29" x14ac:dyDescent="0.35">
      <c r="B1412" s="149"/>
      <c r="C1412" s="181" t="str">
        <f>IF(L1412=0,"",MAX($C$16:C1411)+1)</f>
        <v/>
      </c>
      <c r="D1412" s="122"/>
      <c r="E1412" s="200"/>
      <c r="F1412" s="201"/>
      <c r="G1412" s="201"/>
      <c r="H1412" s="201"/>
      <c r="I1412" s="123"/>
      <c r="J1412" s="201"/>
      <c r="K1412" s="201"/>
      <c r="L1412" s="201"/>
      <c r="M1412" s="46"/>
      <c r="N1412" s="108"/>
      <c r="O1412" s="201"/>
      <c r="P1412" s="207"/>
      <c r="Q1412" s="201"/>
      <c r="R1412" s="201"/>
      <c r="S1412" s="145"/>
      <c r="U1412" s="159" t="str">
        <f t="shared" si="113"/>
        <v/>
      </c>
      <c r="V1412" s="68"/>
      <c r="W1412" s="70" t="str">
        <f t="shared" ref="W1412:W1475" si="114">IF(C1412="","N","Y")</f>
        <v>N</v>
      </c>
      <c r="X1412" s="70">
        <f t="shared" ref="X1412:X1475" si="115">IF(C1412="",0,IF(OR(D1412=0,E1412=0,J1412,K1412=0,F1412=0,G1412=0,H1412=0,I1412=0,L1412=0,M1412=0,N1412=0,O1412=0,P1412=0,Q1412=0,R1412=0),1,0))</f>
        <v>0</v>
      </c>
      <c r="Y1412" s="70">
        <f t="shared" ref="Y1412:Y1475" si="116">IF(OR(D1412=0,AND(D1412&gt;=StartDate,D1412&lt;=EndDate)),0,1)</f>
        <v>0</v>
      </c>
      <c r="Z1412" s="70">
        <f>IF(H1412=0,0,IF(COUNTIF(Lists!$B$3:$B$203,H1412)&gt;0,0,1))</f>
        <v>0</v>
      </c>
      <c r="AA1412" s="70">
        <f>IF(L1412=0,0,IF(COUNTIF(Lists!$D$3:$D$25,L1412)&gt;0,0,1))</f>
        <v>0</v>
      </c>
      <c r="AB1412" s="115">
        <f t="shared" ref="AB1412:AB1475" si="117">IF(Q1412=0,0,IF(COUNTIF(TransactionType,Q1412)&gt;0,0,1))</f>
        <v>0</v>
      </c>
      <c r="AC1412" s="115">
        <f t="shared" ref="AC1412:AC1475" si="118">IF(R1412=0,0,IF(OR(COUNTIF(NewIntendedUses,R1412)&gt;0,COUNTIF(UsedIntendedUses,R1412)&gt;0),0,1))</f>
        <v>0</v>
      </c>
    </row>
    <row r="1413" spans="2:29" x14ac:dyDescent="0.35">
      <c r="B1413" s="149"/>
      <c r="C1413" s="181" t="str">
        <f>IF(L1413=0,"",MAX($C$16:C1412)+1)</f>
        <v/>
      </c>
      <c r="D1413" s="122"/>
      <c r="E1413" s="200"/>
      <c r="F1413" s="201"/>
      <c r="G1413" s="201"/>
      <c r="H1413" s="201"/>
      <c r="I1413" s="123"/>
      <c r="J1413" s="201"/>
      <c r="K1413" s="201"/>
      <c r="L1413" s="201"/>
      <c r="M1413" s="46"/>
      <c r="N1413" s="108"/>
      <c r="O1413" s="201"/>
      <c r="P1413" s="207"/>
      <c r="Q1413" s="201"/>
      <c r="R1413" s="201"/>
      <c r="S1413" s="145"/>
      <c r="U1413" s="159" t="str">
        <f t="shared" ref="U1413:U1476" si="119">IF(SUM(X1413:AC1413)&gt;0,"ROW INCOMPLETE OR INVALID DATA ENTERED; ENTER/EDIT DATA IN REQUIRED FIELDS","")</f>
        <v/>
      </c>
      <c r="V1413" s="68"/>
      <c r="W1413" s="70" t="str">
        <f t="shared" si="114"/>
        <v>N</v>
      </c>
      <c r="X1413" s="70">
        <f t="shared" si="115"/>
        <v>0</v>
      </c>
      <c r="Y1413" s="70">
        <f t="shared" si="116"/>
        <v>0</v>
      </c>
      <c r="Z1413" s="70">
        <f>IF(H1413=0,0,IF(COUNTIF(Lists!$B$3:$B$203,H1413)&gt;0,0,1))</f>
        <v>0</v>
      </c>
      <c r="AA1413" s="70">
        <f>IF(L1413=0,0,IF(COUNTIF(Lists!$D$3:$D$25,L1413)&gt;0,0,1))</f>
        <v>0</v>
      </c>
      <c r="AB1413" s="115">
        <f t="shared" si="117"/>
        <v>0</v>
      </c>
      <c r="AC1413" s="115">
        <f t="shared" si="118"/>
        <v>0</v>
      </c>
    </row>
    <row r="1414" spans="2:29" x14ac:dyDescent="0.35">
      <c r="B1414" s="149"/>
      <c r="C1414" s="181" t="str">
        <f>IF(L1414=0,"",MAX($C$16:C1413)+1)</f>
        <v/>
      </c>
      <c r="D1414" s="122"/>
      <c r="E1414" s="200"/>
      <c r="F1414" s="201"/>
      <c r="G1414" s="201"/>
      <c r="H1414" s="201"/>
      <c r="I1414" s="123"/>
      <c r="J1414" s="201"/>
      <c r="K1414" s="201"/>
      <c r="L1414" s="201"/>
      <c r="M1414" s="46"/>
      <c r="N1414" s="108"/>
      <c r="O1414" s="201"/>
      <c r="P1414" s="207"/>
      <c r="Q1414" s="201"/>
      <c r="R1414" s="201"/>
      <c r="S1414" s="145"/>
      <c r="U1414" s="159" t="str">
        <f t="shared" si="119"/>
        <v/>
      </c>
      <c r="V1414" s="68"/>
      <c r="W1414" s="70" t="str">
        <f t="shared" si="114"/>
        <v>N</v>
      </c>
      <c r="X1414" s="70">
        <f t="shared" si="115"/>
        <v>0</v>
      </c>
      <c r="Y1414" s="70">
        <f t="shared" si="116"/>
        <v>0</v>
      </c>
      <c r="Z1414" s="70">
        <f>IF(H1414=0,0,IF(COUNTIF(Lists!$B$3:$B$203,H1414)&gt;0,0,1))</f>
        <v>0</v>
      </c>
      <c r="AA1414" s="70">
        <f>IF(L1414=0,0,IF(COUNTIF(Lists!$D$3:$D$25,L1414)&gt;0,0,1))</f>
        <v>0</v>
      </c>
      <c r="AB1414" s="115">
        <f t="shared" si="117"/>
        <v>0</v>
      </c>
      <c r="AC1414" s="115">
        <f t="shared" si="118"/>
        <v>0</v>
      </c>
    </row>
    <row r="1415" spans="2:29" x14ac:dyDescent="0.35">
      <c r="B1415" s="149"/>
      <c r="C1415" s="181" t="str">
        <f>IF(L1415=0,"",MAX($C$16:C1414)+1)</f>
        <v/>
      </c>
      <c r="D1415" s="122"/>
      <c r="E1415" s="200"/>
      <c r="F1415" s="201"/>
      <c r="G1415" s="201"/>
      <c r="H1415" s="201"/>
      <c r="I1415" s="123"/>
      <c r="J1415" s="201"/>
      <c r="K1415" s="201"/>
      <c r="L1415" s="201"/>
      <c r="M1415" s="46"/>
      <c r="N1415" s="108"/>
      <c r="O1415" s="201"/>
      <c r="P1415" s="207"/>
      <c r="Q1415" s="201"/>
      <c r="R1415" s="201"/>
      <c r="S1415" s="145"/>
      <c r="U1415" s="159" t="str">
        <f t="shared" si="119"/>
        <v/>
      </c>
      <c r="V1415" s="68"/>
      <c r="W1415" s="70" t="str">
        <f t="shared" si="114"/>
        <v>N</v>
      </c>
      <c r="X1415" s="70">
        <f t="shared" si="115"/>
        <v>0</v>
      </c>
      <c r="Y1415" s="70">
        <f t="shared" si="116"/>
        <v>0</v>
      </c>
      <c r="Z1415" s="70">
        <f>IF(H1415=0,0,IF(COUNTIF(Lists!$B$3:$B$203,H1415)&gt;0,0,1))</f>
        <v>0</v>
      </c>
      <c r="AA1415" s="70">
        <f>IF(L1415=0,0,IF(COUNTIF(Lists!$D$3:$D$25,L1415)&gt;0,0,1))</f>
        <v>0</v>
      </c>
      <c r="AB1415" s="115">
        <f t="shared" si="117"/>
        <v>0</v>
      </c>
      <c r="AC1415" s="115">
        <f t="shared" si="118"/>
        <v>0</v>
      </c>
    </row>
    <row r="1416" spans="2:29" x14ac:dyDescent="0.35">
      <c r="B1416" s="149"/>
      <c r="C1416" s="181" t="str">
        <f>IF(L1416=0,"",MAX($C$16:C1415)+1)</f>
        <v/>
      </c>
      <c r="D1416" s="122"/>
      <c r="E1416" s="200"/>
      <c r="F1416" s="201"/>
      <c r="G1416" s="201"/>
      <c r="H1416" s="201"/>
      <c r="I1416" s="123"/>
      <c r="J1416" s="201"/>
      <c r="K1416" s="201"/>
      <c r="L1416" s="201"/>
      <c r="M1416" s="46"/>
      <c r="N1416" s="108"/>
      <c r="O1416" s="201"/>
      <c r="P1416" s="207"/>
      <c r="Q1416" s="201"/>
      <c r="R1416" s="201"/>
      <c r="S1416" s="145"/>
      <c r="U1416" s="159" t="str">
        <f t="shared" si="119"/>
        <v/>
      </c>
      <c r="V1416" s="68"/>
      <c r="W1416" s="70" t="str">
        <f t="shared" si="114"/>
        <v>N</v>
      </c>
      <c r="X1416" s="70">
        <f t="shared" si="115"/>
        <v>0</v>
      </c>
      <c r="Y1416" s="70">
        <f t="shared" si="116"/>
        <v>0</v>
      </c>
      <c r="Z1416" s="70">
        <f>IF(H1416=0,0,IF(COUNTIF(Lists!$B$3:$B$203,H1416)&gt;0,0,1))</f>
        <v>0</v>
      </c>
      <c r="AA1416" s="70">
        <f>IF(L1416=0,0,IF(COUNTIF(Lists!$D$3:$D$25,L1416)&gt;0,0,1))</f>
        <v>0</v>
      </c>
      <c r="AB1416" s="115">
        <f t="shared" si="117"/>
        <v>0</v>
      </c>
      <c r="AC1416" s="115">
        <f t="shared" si="118"/>
        <v>0</v>
      </c>
    </row>
    <row r="1417" spans="2:29" x14ac:dyDescent="0.35">
      <c r="B1417" s="149"/>
      <c r="C1417" s="181" t="str">
        <f>IF(L1417=0,"",MAX($C$16:C1416)+1)</f>
        <v/>
      </c>
      <c r="D1417" s="122"/>
      <c r="E1417" s="200"/>
      <c r="F1417" s="201"/>
      <c r="G1417" s="201"/>
      <c r="H1417" s="201"/>
      <c r="I1417" s="123"/>
      <c r="J1417" s="201"/>
      <c r="K1417" s="201"/>
      <c r="L1417" s="201"/>
      <c r="M1417" s="46"/>
      <c r="N1417" s="108"/>
      <c r="O1417" s="201"/>
      <c r="P1417" s="207"/>
      <c r="Q1417" s="201"/>
      <c r="R1417" s="201"/>
      <c r="S1417" s="145"/>
      <c r="U1417" s="159" t="str">
        <f t="shared" si="119"/>
        <v/>
      </c>
      <c r="V1417" s="68"/>
      <c r="W1417" s="70" t="str">
        <f t="shared" si="114"/>
        <v>N</v>
      </c>
      <c r="X1417" s="70">
        <f t="shared" si="115"/>
        <v>0</v>
      </c>
      <c r="Y1417" s="70">
        <f t="shared" si="116"/>
        <v>0</v>
      </c>
      <c r="Z1417" s="70">
        <f>IF(H1417=0,0,IF(COUNTIF(Lists!$B$3:$B$203,H1417)&gt;0,0,1))</f>
        <v>0</v>
      </c>
      <c r="AA1417" s="70">
        <f>IF(L1417=0,0,IF(COUNTIF(Lists!$D$3:$D$25,L1417)&gt;0,0,1))</f>
        <v>0</v>
      </c>
      <c r="AB1417" s="115">
        <f t="shared" si="117"/>
        <v>0</v>
      </c>
      <c r="AC1417" s="115">
        <f t="shared" si="118"/>
        <v>0</v>
      </c>
    </row>
    <row r="1418" spans="2:29" x14ac:dyDescent="0.35">
      <c r="B1418" s="149"/>
      <c r="C1418" s="181" t="str">
        <f>IF(L1418=0,"",MAX($C$16:C1417)+1)</f>
        <v/>
      </c>
      <c r="D1418" s="122"/>
      <c r="E1418" s="200"/>
      <c r="F1418" s="201"/>
      <c r="G1418" s="201"/>
      <c r="H1418" s="201"/>
      <c r="I1418" s="123"/>
      <c r="J1418" s="201"/>
      <c r="K1418" s="201"/>
      <c r="L1418" s="201"/>
      <c r="M1418" s="46"/>
      <c r="N1418" s="108"/>
      <c r="O1418" s="201"/>
      <c r="P1418" s="207"/>
      <c r="Q1418" s="201"/>
      <c r="R1418" s="201"/>
      <c r="S1418" s="145"/>
      <c r="U1418" s="159" t="str">
        <f t="shared" si="119"/>
        <v/>
      </c>
      <c r="V1418" s="68"/>
      <c r="W1418" s="70" t="str">
        <f t="shared" si="114"/>
        <v>N</v>
      </c>
      <c r="X1418" s="70">
        <f t="shared" si="115"/>
        <v>0</v>
      </c>
      <c r="Y1418" s="70">
        <f t="shared" si="116"/>
        <v>0</v>
      </c>
      <c r="Z1418" s="70">
        <f>IF(H1418=0,0,IF(COUNTIF(Lists!$B$3:$B$203,H1418)&gt;0,0,1))</f>
        <v>0</v>
      </c>
      <c r="AA1418" s="70">
        <f>IF(L1418=0,0,IF(COUNTIF(Lists!$D$3:$D$25,L1418)&gt;0,0,1))</f>
        <v>0</v>
      </c>
      <c r="AB1418" s="115">
        <f t="shared" si="117"/>
        <v>0</v>
      </c>
      <c r="AC1418" s="115">
        <f t="shared" si="118"/>
        <v>0</v>
      </c>
    </row>
    <row r="1419" spans="2:29" x14ac:dyDescent="0.35">
      <c r="B1419" s="149"/>
      <c r="C1419" s="181" t="str">
        <f>IF(L1419=0,"",MAX($C$16:C1418)+1)</f>
        <v/>
      </c>
      <c r="D1419" s="122"/>
      <c r="E1419" s="200"/>
      <c r="F1419" s="201"/>
      <c r="G1419" s="201"/>
      <c r="H1419" s="201"/>
      <c r="I1419" s="123"/>
      <c r="J1419" s="201"/>
      <c r="K1419" s="201"/>
      <c r="L1419" s="201"/>
      <c r="M1419" s="46"/>
      <c r="N1419" s="108"/>
      <c r="O1419" s="201"/>
      <c r="P1419" s="207"/>
      <c r="Q1419" s="201"/>
      <c r="R1419" s="201"/>
      <c r="S1419" s="145"/>
      <c r="U1419" s="159" t="str">
        <f t="shared" si="119"/>
        <v/>
      </c>
      <c r="V1419" s="68"/>
      <c r="W1419" s="70" t="str">
        <f t="shared" si="114"/>
        <v>N</v>
      </c>
      <c r="X1419" s="70">
        <f t="shared" si="115"/>
        <v>0</v>
      </c>
      <c r="Y1419" s="70">
        <f t="shared" si="116"/>
        <v>0</v>
      </c>
      <c r="Z1419" s="70">
        <f>IF(H1419=0,0,IF(COUNTIF(Lists!$B$3:$B$203,H1419)&gt;0,0,1))</f>
        <v>0</v>
      </c>
      <c r="AA1419" s="70">
        <f>IF(L1419=0,0,IF(COUNTIF(Lists!$D$3:$D$25,L1419)&gt;0,0,1))</f>
        <v>0</v>
      </c>
      <c r="AB1419" s="115">
        <f t="shared" si="117"/>
        <v>0</v>
      </c>
      <c r="AC1419" s="115">
        <f t="shared" si="118"/>
        <v>0</v>
      </c>
    </row>
    <row r="1420" spans="2:29" x14ac:dyDescent="0.35">
      <c r="B1420" s="149"/>
      <c r="C1420" s="181" t="str">
        <f>IF(L1420=0,"",MAX($C$16:C1419)+1)</f>
        <v/>
      </c>
      <c r="D1420" s="122"/>
      <c r="E1420" s="200"/>
      <c r="F1420" s="201"/>
      <c r="G1420" s="201"/>
      <c r="H1420" s="201"/>
      <c r="I1420" s="123"/>
      <c r="J1420" s="201"/>
      <c r="K1420" s="201"/>
      <c r="L1420" s="201"/>
      <c r="M1420" s="46"/>
      <c r="N1420" s="108"/>
      <c r="O1420" s="201"/>
      <c r="P1420" s="207"/>
      <c r="Q1420" s="201"/>
      <c r="R1420" s="201"/>
      <c r="S1420" s="145"/>
      <c r="U1420" s="159" t="str">
        <f t="shared" si="119"/>
        <v/>
      </c>
      <c r="V1420" s="68"/>
      <c r="W1420" s="70" t="str">
        <f t="shared" si="114"/>
        <v>N</v>
      </c>
      <c r="X1420" s="70">
        <f t="shared" si="115"/>
        <v>0</v>
      </c>
      <c r="Y1420" s="70">
        <f t="shared" si="116"/>
        <v>0</v>
      </c>
      <c r="Z1420" s="70">
        <f>IF(H1420=0,0,IF(COUNTIF(Lists!$B$3:$B$203,H1420)&gt;0,0,1))</f>
        <v>0</v>
      </c>
      <c r="AA1420" s="70">
        <f>IF(L1420=0,0,IF(COUNTIF(Lists!$D$3:$D$25,L1420)&gt;0,0,1))</f>
        <v>0</v>
      </c>
      <c r="AB1420" s="115">
        <f t="shared" si="117"/>
        <v>0</v>
      </c>
      <c r="AC1420" s="115">
        <f t="shared" si="118"/>
        <v>0</v>
      </c>
    </row>
    <row r="1421" spans="2:29" x14ac:dyDescent="0.35">
      <c r="B1421" s="149"/>
      <c r="C1421" s="181" t="str">
        <f>IF(L1421=0,"",MAX($C$16:C1420)+1)</f>
        <v/>
      </c>
      <c r="D1421" s="122"/>
      <c r="E1421" s="200"/>
      <c r="F1421" s="201"/>
      <c r="G1421" s="201"/>
      <c r="H1421" s="201"/>
      <c r="I1421" s="123"/>
      <c r="J1421" s="201"/>
      <c r="K1421" s="201"/>
      <c r="L1421" s="201"/>
      <c r="M1421" s="46"/>
      <c r="N1421" s="108"/>
      <c r="O1421" s="201"/>
      <c r="P1421" s="207"/>
      <c r="Q1421" s="201"/>
      <c r="R1421" s="201"/>
      <c r="S1421" s="145"/>
      <c r="U1421" s="159" t="str">
        <f t="shared" si="119"/>
        <v/>
      </c>
      <c r="V1421" s="68"/>
      <c r="W1421" s="70" t="str">
        <f t="shared" si="114"/>
        <v>N</v>
      </c>
      <c r="X1421" s="70">
        <f t="shared" si="115"/>
        <v>0</v>
      </c>
      <c r="Y1421" s="70">
        <f t="shared" si="116"/>
        <v>0</v>
      </c>
      <c r="Z1421" s="70">
        <f>IF(H1421=0,0,IF(COUNTIF(Lists!$B$3:$B$203,H1421)&gt;0,0,1))</f>
        <v>0</v>
      </c>
      <c r="AA1421" s="70">
        <f>IF(L1421=0,0,IF(COUNTIF(Lists!$D$3:$D$25,L1421)&gt;0,0,1))</f>
        <v>0</v>
      </c>
      <c r="AB1421" s="115">
        <f t="shared" si="117"/>
        <v>0</v>
      </c>
      <c r="AC1421" s="115">
        <f t="shared" si="118"/>
        <v>0</v>
      </c>
    </row>
    <row r="1422" spans="2:29" x14ac:dyDescent="0.35">
      <c r="B1422" s="149"/>
      <c r="C1422" s="181" t="str">
        <f>IF(L1422=0,"",MAX($C$16:C1421)+1)</f>
        <v/>
      </c>
      <c r="D1422" s="122"/>
      <c r="E1422" s="200"/>
      <c r="F1422" s="201"/>
      <c r="G1422" s="201"/>
      <c r="H1422" s="201"/>
      <c r="I1422" s="123"/>
      <c r="J1422" s="201"/>
      <c r="K1422" s="201"/>
      <c r="L1422" s="201"/>
      <c r="M1422" s="46"/>
      <c r="N1422" s="108"/>
      <c r="O1422" s="201"/>
      <c r="P1422" s="207"/>
      <c r="Q1422" s="201"/>
      <c r="R1422" s="201"/>
      <c r="S1422" s="145"/>
      <c r="U1422" s="159" t="str">
        <f t="shared" si="119"/>
        <v/>
      </c>
      <c r="V1422" s="68"/>
      <c r="W1422" s="70" t="str">
        <f t="shared" si="114"/>
        <v>N</v>
      </c>
      <c r="X1422" s="70">
        <f t="shared" si="115"/>
        <v>0</v>
      </c>
      <c r="Y1422" s="70">
        <f t="shared" si="116"/>
        <v>0</v>
      </c>
      <c r="Z1422" s="70">
        <f>IF(H1422=0,0,IF(COUNTIF(Lists!$B$3:$B$203,H1422)&gt;0,0,1))</f>
        <v>0</v>
      </c>
      <c r="AA1422" s="70">
        <f>IF(L1422=0,0,IF(COUNTIF(Lists!$D$3:$D$25,L1422)&gt;0,0,1))</f>
        <v>0</v>
      </c>
      <c r="AB1422" s="115">
        <f t="shared" si="117"/>
        <v>0</v>
      </c>
      <c r="AC1422" s="115">
        <f t="shared" si="118"/>
        <v>0</v>
      </c>
    </row>
    <row r="1423" spans="2:29" x14ac:dyDescent="0.35">
      <c r="B1423" s="149"/>
      <c r="C1423" s="181" t="str">
        <f>IF(L1423=0,"",MAX($C$16:C1422)+1)</f>
        <v/>
      </c>
      <c r="D1423" s="122"/>
      <c r="E1423" s="200"/>
      <c r="F1423" s="201"/>
      <c r="G1423" s="201"/>
      <c r="H1423" s="201"/>
      <c r="I1423" s="123"/>
      <c r="J1423" s="201"/>
      <c r="K1423" s="201"/>
      <c r="L1423" s="201"/>
      <c r="M1423" s="46"/>
      <c r="N1423" s="108"/>
      <c r="O1423" s="201"/>
      <c r="P1423" s="207"/>
      <c r="Q1423" s="201"/>
      <c r="R1423" s="201"/>
      <c r="S1423" s="145"/>
      <c r="U1423" s="159" t="str">
        <f t="shared" si="119"/>
        <v/>
      </c>
      <c r="V1423" s="68"/>
      <c r="W1423" s="70" t="str">
        <f t="shared" si="114"/>
        <v>N</v>
      </c>
      <c r="X1423" s="70">
        <f t="shared" si="115"/>
        <v>0</v>
      </c>
      <c r="Y1423" s="70">
        <f t="shared" si="116"/>
        <v>0</v>
      </c>
      <c r="Z1423" s="70">
        <f>IF(H1423=0,0,IF(COUNTIF(Lists!$B$3:$B$203,H1423)&gt;0,0,1))</f>
        <v>0</v>
      </c>
      <c r="AA1423" s="70">
        <f>IF(L1423=0,0,IF(COUNTIF(Lists!$D$3:$D$25,L1423)&gt;0,0,1))</f>
        <v>0</v>
      </c>
      <c r="AB1423" s="115">
        <f t="shared" si="117"/>
        <v>0</v>
      </c>
      <c r="AC1423" s="115">
        <f t="shared" si="118"/>
        <v>0</v>
      </c>
    </row>
    <row r="1424" spans="2:29" x14ac:dyDescent="0.35">
      <c r="B1424" s="149"/>
      <c r="C1424" s="181" t="str">
        <f>IF(L1424=0,"",MAX($C$16:C1423)+1)</f>
        <v/>
      </c>
      <c r="D1424" s="122"/>
      <c r="E1424" s="200"/>
      <c r="F1424" s="201"/>
      <c r="G1424" s="201"/>
      <c r="H1424" s="201"/>
      <c r="I1424" s="123"/>
      <c r="J1424" s="201"/>
      <c r="K1424" s="201"/>
      <c r="L1424" s="201"/>
      <c r="M1424" s="46"/>
      <c r="N1424" s="108"/>
      <c r="O1424" s="201"/>
      <c r="P1424" s="207"/>
      <c r="Q1424" s="201"/>
      <c r="R1424" s="201"/>
      <c r="S1424" s="145"/>
      <c r="U1424" s="159" t="str">
        <f t="shared" si="119"/>
        <v/>
      </c>
      <c r="V1424" s="68"/>
      <c r="W1424" s="70" t="str">
        <f t="shared" si="114"/>
        <v>N</v>
      </c>
      <c r="X1424" s="70">
        <f t="shared" si="115"/>
        <v>0</v>
      </c>
      <c r="Y1424" s="70">
        <f t="shared" si="116"/>
        <v>0</v>
      </c>
      <c r="Z1424" s="70">
        <f>IF(H1424=0,0,IF(COUNTIF(Lists!$B$3:$B$203,H1424)&gt;0,0,1))</f>
        <v>0</v>
      </c>
      <c r="AA1424" s="70">
        <f>IF(L1424=0,0,IF(COUNTIF(Lists!$D$3:$D$25,L1424)&gt;0,0,1))</f>
        <v>0</v>
      </c>
      <c r="AB1424" s="115">
        <f t="shared" si="117"/>
        <v>0</v>
      </c>
      <c r="AC1424" s="115">
        <f t="shared" si="118"/>
        <v>0</v>
      </c>
    </row>
    <row r="1425" spans="2:29" x14ac:dyDescent="0.35">
      <c r="B1425" s="149"/>
      <c r="C1425" s="181" t="str">
        <f>IF(L1425=0,"",MAX($C$16:C1424)+1)</f>
        <v/>
      </c>
      <c r="D1425" s="122"/>
      <c r="E1425" s="200"/>
      <c r="F1425" s="201"/>
      <c r="G1425" s="201"/>
      <c r="H1425" s="201"/>
      <c r="I1425" s="123"/>
      <c r="J1425" s="201"/>
      <c r="K1425" s="201"/>
      <c r="L1425" s="201"/>
      <c r="M1425" s="46"/>
      <c r="N1425" s="108"/>
      <c r="O1425" s="201"/>
      <c r="P1425" s="207"/>
      <c r="Q1425" s="201"/>
      <c r="R1425" s="201"/>
      <c r="S1425" s="145"/>
      <c r="U1425" s="159" t="str">
        <f t="shared" si="119"/>
        <v/>
      </c>
      <c r="V1425" s="68"/>
      <c r="W1425" s="70" t="str">
        <f t="shared" si="114"/>
        <v>N</v>
      </c>
      <c r="X1425" s="70">
        <f t="shared" si="115"/>
        <v>0</v>
      </c>
      <c r="Y1425" s="70">
        <f t="shared" si="116"/>
        <v>0</v>
      </c>
      <c r="Z1425" s="70">
        <f>IF(H1425=0,0,IF(COUNTIF(Lists!$B$3:$B$203,H1425)&gt;0,0,1))</f>
        <v>0</v>
      </c>
      <c r="AA1425" s="70">
        <f>IF(L1425=0,0,IF(COUNTIF(Lists!$D$3:$D$25,L1425)&gt;0,0,1))</f>
        <v>0</v>
      </c>
      <c r="AB1425" s="115">
        <f t="shared" si="117"/>
        <v>0</v>
      </c>
      <c r="AC1425" s="115">
        <f t="shared" si="118"/>
        <v>0</v>
      </c>
    </row>
    <row r="1426" spans="2:29" x14ac:dyDescent="0.35">
      <c r="B1426" s="149"/>
      <c r="C1426" s="181" t="str">
        <f>IF(L1426=0,"",MAX($C$16:C1425)+1)</f>
        <v/>
      </c>
      <c r="D1426" s="122"/>
      <c r="E1426" s="200"/>
      <c r="F1426" s="201"/>
      <c r="G1426" s="201"/>
      <c r="H1426" s="201"/>
      <c r="I1426" s="123"/>
      <c r="J1426" s="201"/>
      <c r="K1426" s="201"/>
      <c r="L1426" s="201"/>
      <c r="M1426" s="46"/>
      <c r="N1426" s="108"/>
      <c r="O1426" s="201"/>
      <c r="P1426" s="207"/>
      <c r="Q1426" s="201"/>
      <c r="R1426" s="201"/>
      <c r="S1426" s="145"/>
      <c r="U1426" s="159" t="str">
        <f t="shared" si="119"/>
        <v/>
      </c>
      <c r="V1426" s="68"/>
      <c r="W1426" s="70" t="str">
        <f t="shared" si="114"/>
        <v>N</v>
      </c>
      <c r="X1426" s="70">
        <f t="shared" si="115"/>
        <v>0</v>
      </c>
      <c r="Y1426" s="70">
        <f t="shared" si="116"/>
        <v>0</v>
      </c>
      <c r="Z1426" s="70">
        <f>IF(H1426=0,0,IF(COUNTIF(Lists!$B$3:$B$203,H1426)&gt;0,0,1))</f>
        <v>0</v>
      </c>
      <c r="AA1426" s="70">
        <f>IF(L1426=0,0,IF(COUNTIF(Lists!$D$3:$D$25,L1426)&gt;0,0,1))</f>
        <v>0</v>
      </c>
      <c r="AB1426" s="115">
        <f t="shared" si="117"/>
        <v>0</v>
      </c>
      <c r="AC1426" s="115">
        <f t="shared" si="118"/>
        <v>0</v>
      </c>
    </row>
    <row r="1427" spans="2:29" x14ac:dyDescent="0.35">
      <c r="B1427" s="149"/>
      <c r="C1427" s="181" t="str">
        <f>IF(L1427=0,"",MAX($C$16:C1426)+1)</f>
        <v/>
      </c>
      <c r="D1427" s="122"/>
      <c r="E1427" s="200"/>
      <c r="F1427" s="201"/>
      <c r="G1427" s="201"/>
      <c r="H1427" s="201"/>
      <c r="I1427" s="123"/>
      <c r="J1427" s="201"/>
      <c r="K1427" s="201"/>
      <c r="L1427" s="201"/>
      <c r="M1427" s="46"/>
      <c r="N1427" s="108"/>
      <c r="O1427" s="201"/>
      <c r="P1427" s="207"/>
      <c r="Q1427" s="201"/>
      <c r="R1427" s="201"/>
      <c r="S1427" s="145"/>
      <c r="U1427" s="159" t="str">
        <f t="shared" si="119"/>
        <v/>
      </c>
      <c r="V1427" s="68"/>
      <c r="W1427" s="70" t="str">
        <f t="shared" si="114"/>
        <v>N</v>
      </c>
      <c r="X1427" s="70">
        <f t="shared" si="115"/>
        <v>0</v>
      </c>
      <c r="Y1427" s="70">
        <f t="shared" si="116"/>
        <v>0</v>
      </c>
      <c r="Z1427" s="70">
        <f>IF(H1427=0,0,IF(COUNTIF(Lists!$B$3:$B$203,H1427)&gt;0,0,1))</f>
        <v>0</v>
      </c>
      <c r="AA1427" s="70">
        <f>IF(L1427=0,0,IF(COUNTIF(Lists!$D$3:$D$25,L1427)&gt;0,0,1))</f>
        <v>0</v>
      </c>
      <c r="AB1427" s="115">
        <f t="shared" si="117"/>
        <v>0</v>
      </c>
      <c r="AC1427" s="115">
        <f t="shared" si="118"/>
        <v>0</v>
      </c>
    </row>
    <row r="1428" spans="2:29" x14ac:dyDescent="0.35">
      <c r="B1428" s="149"/>
      <c r="C1428" s="181" t="str">
        <f>IF(L1428=0,"",MAX($C$16:C1427)+1)</f>
        <v/>
      </c>
      <c r="D1428" s="122"/>
      <c r="E1428" s="200"/>
      <c r="F1428" s="201"/>
      <c r="G1428" s="201"/>
      <c r="H1428" s="201"/>
      <c r="I1428" s="123"/>
      <c r="J1428" s="201"/>
      <c r="K1428" s="201"/>
      <c r="L1428" s="201"/>
      <c r="M1428" s="46"/>
      <c r="N1428" s="108"/>
      <c r="O1428" s="201"/>
      <c r="P1428" s="207"/>
      <c r="Q1428" s="201"/>
      <c r="R1428" s="201"/>
      <c r="S1428" s="145"/>
      <c r="U1428" s="159" t="str">
        <f t="shared" si="119"/>
        <v/>
      </c>
      <c r="V1428" s="68"/>
      <c r="W1428" s="70" t="str">
        <f t="shared" si="114"/>
        <v>N</v>
      </c>
      <c r="X1428" s="70">
        <f t="shared" si="115"/>
        <v>0</v>
      </c>
      <c r="Y1428" s="70">
        <f t="shared" si="116"/>
        <v>0</v>
      </c>
      <c r="Z1428" s="70">
        <f>IF(H1428=0,0,IF(COUNTIF(Lists!$B$3:$B$203,H1428)&gt;0,0,1))</f>
        <v>0</v>
      </c>
      <c r="AA1428" s="70">
        <f>IF(L1428=0,0,IF(COUNTIF(Lists!$D$3:$D$25,L1428)&gt;0,0,1))</f>
        <v>0</v>
      </c>
      <c r="AB1428" s="115">
        <f t="shared" si="117"/>
        <v>0</v>
      </c>
      <c r="AC1428" s="115">
        <f t="shared" si="118"/>
        <v>0</v>
      </c>
    </row>
    <row r="1429" spans="2:29" x14ac:dyDescent="0.35">
      <c r="B1429" s="149"/>
      <c r="C1429" s="181" t="str">
        <f>IF(L1429=0,"",MAX($C$16:C1428)+1)</f>
        <v/>
      </c>
      <c r="D1429" s="122"/>
      <c r="E1429" s="200"/>
      <c r="F1429" s="201"/>
      <c r="G1429" s="201"/>
      <c r="H1429" s="201"/>
      <c r="I1429" s="123"/>
      <c r="J1429" s="201"/>
      <c r="K1429" s="201"/>
      <c r="L1429" s="201"/>
      <c r="M1429" s="46"/>
      <c r="N1429" s="108"/>
      <c r="O1429" s="201"/>
      <c r="P1429" s="207"/>
      <c r="Q1429" s="201"/>
      <c r="R1429" s="201"/>
      <c r="S1429" s="145"/>
      <c r="U1429" s="159" t="str">
        <f t="shared" si="119"/>
        <v/>
      </c>
      <c r="V1429" s="68"/>
      <c r="W1429" s="70" t="str">
        <f t="shared" si="114"/>
        <v>N</v>
      </c>
      <c r="X1429" s="70">
        <f t="shared" si="115"/>
        <v>0</v>
      </c>
      <c r="Y1429" s="70">
        <f t="shared" si="116"/>
        <v>0</v>
      </c>
      <c r="Z1429" s="70">
        <f>IF(H1429=0,0,IF(COUNTIF(Lists!$B$3:$B$203,H1429)&gt;0,0,1))</f>
        <v>0</v>
      </c>
      <c r="AA1429" s="70">
        <f>IF(L1429=0,0,IF(COUNTIF(Lists!$D$3:$D$25,L1429)&gt;0,0,1))</f>
        <v>0</v>
      </c>
      <c r="AB1429" s="115">
        <f t="shared" si="117"/>
        <v>0</v>
      </c>
      <c r="AC1429" s="115">
        <f t="shared" si="118"/>
        <v>0</v>
      </c>
    </row>
    <row r="1430" spans="2:29" x14ac:dyDescent="0.35">
      <c r="B1430" s="149"/>
      <c r="C1430" s="181" t="str">
        <f>IF(L1430=0,"",MAX($C$16:C1429)+1)</f>
        <v/>
      </c>
      <c r="D1430" s="122"/>
      <c r="E1430" s="200"/>
      <c r="F1430" s="201"/>
      <c r="G1430" s="201"/>
      <c r="H1430" s="201"/>
      <c r="I1430" s="123"/>
      <c r="J1430" s="201"/>
      <c r="K1430" s="201"/>
      <c r="L1430" s="201"/>
      <c r="M1430" s="46"/>
      <c r="N1430" s="108"/>
      <c r="O1430" s="201"/>
      <c r="P1430" s="207"/>
      <c r="Q1430" s="201"/>
      <c r="R1430" s="201"/>
      <c r="S1430" s="145"/>
      <c r="U1430" s="159" t="str">
        <f t="shared" si="119"/>
        <v/>
      </c>
      <c r="V1430" s="68"/>
      <c r="W1430" s="70" t="str">
        <f t="shared" si="114"/>
        <v>N</v>
      </c>
      <c r="X1430" s="70">
        <f t="shared" si="115"/>
        <v>0</v>
      </c>
      <c r="Y1430" s="70">
        <f t="shared" si="116"/>
        <v>0</v>
      </c>
      <c r="Z1430" s="70">
        <f>IF(H1430=0,0,IF(COUNTIF(Lists!$B$3:$B$203,H1430)&gt;0,0,1))</f>
        <v>0</v>
      </c>
      <c r="AA1430" s="70">
        <f>IF(L1430=0,0,IF(COUNTIF(Lists!$D$3:$D$25,L1430)&gt;0,0,1))</f>
        <v>0</v>
      </c>
      <c r="AB1430" s="115">
        <f t="shared" si="117"/>
        <v>0</v>
      </c>
      <c r="AC1430" s="115">
        <f t="shared" si="118"/>
        <v>0</v>
      </c>
    </row>
    <row r="1431" spans="2:29" x14ac:dyDescent="0.35">
      <c r="B1431" s="149"/>
      <c r="C1431" s="181" t="str">
        <f>IF(L1431=0,"",MAX($C$16:C1430)+1)</f>
        <v/>
      </c>
      <c r="D1431" s="122"/>
      <c r="E1431" s="200"/>
      <c r="F1431" s="201"/>
      <c r="G1431" s="201"/>
      <c r="H1431" s="201"/>
      <c r="I1431" s="123"/>
      <c r="J1431" s="201"/>
      <c r="K1431" s="201"/>
      <c r="L1431" s="201"/>
      <c r="M1431" s="46"/>
      <c r="N1431" s="108"/>
      <c r="O1431" s="201"/>
      <c r="P1431" s="207"/>
      <c r="Q1431" s="201"/>
      <c r="R1431" s="201"/>
      <c r="S1431" s="145"/>
      <c r="U1431" s="159" t="str">
        <f t="shared" si="119"/>
        <v/>
      </c>
      <c r="V1431" s="68"/>
      <c r="W1431" s="70" t="str">
        <f t="shared" si="114"/>
        <v>N</v>
      </c>
      <c r="X1431" s="70">
        <f t="shared" si="115"/>
        <v>0</v>
      </c>
      <c r="Y1431" s="70">
        <f t="shared" si="116"/>
        <v>0</v>
      </c>
      <c r="Z1431" s="70">
        <f>IF(H1431=0,0,IF(COUNTIF(Lists!$B$3:$B$203,H1431)&gt;0,0,1))</f>
        <v>0</v>
      </c>
      <c r="AA1431" s="70">
        <f>IF(L1431=0,0,IF(COUNTIF(Lists!$D$3:$D$25,L1431)&gt;0,0,1))</f>
        <v>0</v>
      </c>
      <c r="AB1431" s="115">
        <f t="shared" si="117"/>
        <v>0</v>
      </c>
      <c r="AC1431" s="115">
        <f t="shared" si="118"/>
        <v>0</v>
      </c>
    </row>
    <row r="1432" spans="2:29" x14ac:dyDescent="0.35">
      <c r="B1432" s="149"/>
      <c r="C1432" s="181" t="str">
        <f>IF(L1432=0,"",MAX($C$16:C1431)+1)</f>
        <v/>
      </c>
      <c r="D1432" s="122"/>
      <c r="E1432" s="200"/>
      <c r="F1432" s="201"/>
      <c r="G1432" s="201"/>
      <c r="H1432" s="201"/>
      <c r="I1432" s="123"/>
      <c r="J1432" s="201"/>
      <c r="K1432" s="201"/>
      <c r="L1432" s="201"/>
      <c r="M1432" s="46"/>
      <c r="N1432" s="108"/>
      <c r="O1432" s="201"/>
      <c r="P1432" s="207"/>
      <c r="Q1432" s="201"/>
      <c r="R1432" s="201"/>
      <c r="S1432" s="145"/>
      <c r="U1432" s="159" t="str">
        <f t="shared" si="119"/>
        <v/>
      </c>
      <c r="V1432" s="68"/>
      <c r="W1432" s="70" t="str">
        <f t="shared" si="114"/>
        <v>N</v>
      </c>
      <c r="X1432" s="70">
        <f t="shared" si="115"/>
        <v>0</v>
      </c>
      <c r="Y1432" s="70">
        <f t="shared" si="116"/>
        <v>0</v>
      </c>
      <c r="Z1432" s="70">
        <f>IF(H1432=0,0,IF(COUNTIF(Lists!$B$3:$B$203,H1432)&gt;0,0,1))</f>
        <v>0</v>
      </c>
      <c r="AA1432" s="70">
        <f>IF(L1432=0,0,IF(COUNTIF(Lists!$D$3:$D$25,L1432)&gt;0,0,1))</f>
        <v>0</v>
      </c>
      <c r="AB1432" s="115">
        <f t="shared" si="117"/>
        <v>0</v>
      </c>
      <c r="AC1432" s="115">
        <f t="shared" si="118"/>
        <v>0</v>
      </c>
    </row>
    <row r="1433" spans="2:29" x14ac:dyDescent="0.35">
      <c r="B1433" s="149"/>
      <c r="C1433" s="181" t="str">
        <f>IF(L1433=0,"",MAX($C$16:C1432)+1)</f>
        <v/>
      </c>
      <c r="D1433" s="122"/>
      <c r="E1433" s="200"/>
      <c r="F1433" s="201"/>
      <c r="G1433" s="201"/>
      <c r="H1433" s="201"/>
      <c r="I1433" s="123"/>
      <c r="J1433" s="201"/>
      <c r="K1433" s="201"/>
      <c r="L1433" s="201"/>
      <c r="M1433" s="46"/>
      <c r="N1433" s="108"/>
      <c r="O1433" s="201"/>
      <c r="P1433" s="207"/>
      <c r="Q1433" s="201"/>
      <c r="R1433" s="201"/>
      <c r="S1433" s="145"/>
      <c r="U1433" s="159" t="str">
        <f t="shared" si="119"/>
        <v/>
      </c>
      <c r="V1433" s="68"/>
      <c r="W1433" s="70" t="str">
        <f t="shared" si="114"/>
        <v>N</v>
      </c>
      <c r="X1433" s="70">
        <f t="shared" si="115"/>
        <v>0</v>
      </c>
      <c r="Y1433" s="70">
        <f t="shared" si="116"/>
        <v>0</v>
      </c>
      <c r="Z1433" s="70">
        <f>IF(H1433=0,0,IF(COUNTIF(Lists!$B$3:$B$203,H1433)&gt;0,0,1))</f>
        <v>0</v>
      </c>
      <c r="AA1433" s="70">
        <f>IF(L1433=0,0,IF(COUNTIF(Lists!$D$3:$D$25,L1433)&gt;0,0,1))</f>
        <v>0</v>
      </c>
      <c r="AB1433" s="115">
        <f t="shared" si="117"/>
        <v>0</v>
      </c>
      <c r="AC1433" s="115">
        <f t="shared" si="118"/>
        <v>0</v>
      </c>
    </row>
    <row r="1434" spans="2:29" x14ac:dyDescent="0.35">
      <c r="B1434" s="149"/>
      <c r="C1434" s="181" t="str">
        <f>IF(L1434=0,"",MAX($C$16:C1433)+1)</f>
        <v/>
      </c>
      <c r="D1434" s="122"/>
      <c r="E1434" s="200"/>
      <c r="F1434" s="201"/>
      <c r="G1434" s="201"/>
      <c r="H1434" s="201"/>
      <c r="I1434" s="123"/>
      <c r="J1434" s="201"/>
      <c r="K1434" s="201"/>
      <c r="L1434" s="201"/>
      <c r="M1434" s="46"/>
      <c r="N1434" s="108"/>
      <c r="O1434" s="201"/>
      <c r="P1434" s="207"/>
      <c r="Q1434" s="201"/>
      <c r="R1434" s="201"/>
      <c r="S1434" s="145"/>
      <c r="U1434" s="159" t="str">
        <f t="shared" si="119"/>
        <v/>
      </c>
      <c r="V1434" s="68"/>
      <c r="W1434" s="70" t="str">
        <f t="shared" si="114"/>
        <v>N</v>
      </c>
      <c r="X1434" s="70">
        <f t="shared" si="115"/>
        <v>0</v>
      </c>
      <c r="Y1434" s="70">
        <f t="shared" si="116"/>
        <v>0</v>
      </c>
      <c r="Z1434" s="70">
        <f>IF(H1434=0,0,IF(COUNTIF(Lists!$B$3:$B$203,H1434)&gt;0,0,1))</f>
        <v>0</v>
      </c>
      <c r="AA1434" s="70">
        <f>IF(L1434=0,0,IF(COUNTIF(Lists!$D$3:$D$25,L1434)&gt;0,0,1))</f>
        <v>0</v>
      </c>
      <c r="AB1434" s="115">
        <f t="shared" si="117"/>
        <v>0</v>
      </c>
      <c r="AC1434" s="115">
        <f t="shared" si="118"/>
        <v>0</v>
      </c>
    </row>
    <row r="1435" spans="2:29" x14ac:dyDescent="0.35">
      <c r="B1435" s="149"/>
      <c r="C1435" s="181" t="str">
        <f>IF(L1435=0,"",MAX($C$16:C1434)+1)</f>
        <v/>
      </c>
      <c r="D1435" s="122"/>
      <c r="E1435" s="200"/>
      <c r="F1435" s="201"/>
      <c r="G1435" s="201"/>
      <c r="H1435" s="201"/>
      <c r="I1435" s="123"/>
      <c r="J1435" s="201"/>
      <c r="K1435" s="201"/>
      <c r="L1435" s="201"/>
      <c r="M1435" s="46"/>
      <c r="N1435" s="108"/>
      <c r="O1435" s="201"/>
      <c r="P1435" s="207"/>
      <c r="Q1435" s="201"/>
      <c r="R1435" s="201"/>
      <c r="S1435" s="145"/>
      <c r="U1435" s="159" t="str">
        <f t="shared" si="119"/>
        <v/>
      </c>
      <c r="V1435" s="68"/>
      <c r="W1435" s="70" t="str">
        <f t="shared" si="114"/>
        <v>N</v>
      </c>
      <c r="X1435" s="70">
        <f t="shared" si="115"/>
        <v>0</v>
      </c>
      <c r="Y1435" s="70">
        <f t="shared" si="116"/>
        <v>0</v>
      </c>
      <c r="Z1435" s="70">
        <f>IF(H1435=0,0,IF(COUNTIF(Lists!$B$3:$B$203,H1435)&gt;0,0,1))</f>
        <v>0</v>
      </c>
      <c r="AA1435" s="70">
        <f>IF(L1435=0,0,IF(COUNTIF(Lists!$D$3:$D$25,L1435)&gt;0,0,1))</f>
        <v>0</v>
      </c>
      <c r="AB1435" s="115">
        <f t="shared" si="117"/>
        <v>0</v>
      </c>
      <c r="AC1435" s="115">
        <f t="shared" si="118"/>
        <v>0</v>
      </c>
    </row>
    <row r="1436" spans="2:29" x14ac:dyDescent="0.35">
      <c r="B1436" s="149"/>
      <c r="C1436" s="181" t="str">
        <f>IF(L1436=0,"",MAX($C$16:C1435)+1)</f>
        <v/>
      </c>
      <c r="D1436" s="122"/>
      <c r="E1436" s="200"/>
      <c r="F1436" s="201"/>
      <c r="G1436" s="201"/>
      <c r="H1436" s="201"/>
      <c r="I1436" s="123"/>
      <c r="J1436" s="201"/>
      <c r="K1436" s="201"/>
      <c r="L1436" s="201"/>
      <c r="M1436" s="46"/>
      <c r="N1436" s="108"/>
      <c r="O1436" s="201"/>
      <c r="P1436" s="207"/>
      <c r="Q1436" s="201"/>
      <c r="R1436" s="201"/>
      <c r="S1436" s="145"/>
      <c r="U1436" s="159" t="str">
        <f t="shared" si="119"/>
        <v/>
      </c>
      <c r="V1436" s="68"/>
      <c r="W1436" s="70" t="str">
        <f t="shared" si="114"/>
        <v>N</v>
      </c>
      <c r="X1436" s="70">
        <f t="shared" si="115"/>
        <v>0</v>
      </c>
      <c r="Y1436" s="70">
        <f t="shared" si="116"/>
        <v>0</v>
      </c>
      <c r="Z1436" s="70">
        <f>IF(H1436=0,0,IF(COUNTIF(Lists!$B$3:$B$203,H1436)&gt;0,0,1))</f>
        <v>0</v>
      </c>
      <c r="AA1436" s="70">
        <f>IF(L1436=0,0,IF(COUNTIF(Lists!$D$3:$D$25,L1436)&gt;0,0,1))</f>
        <v>0</v>
      </c>
      <c r="AB1436" s="115">
        <f t="shared" si="117"/>
        <v>0</v>
      </c>
      <c r="AC1436" s="115">
        <f t="shared" si="118"/>
        <v>0</v>
      </c>
    </row>
    <row r="1437" spans="2:29" x14ac:dyDescent="0.35">
      <c r="B1437" s="149"/>
      <c r="C1437" s="181" t="str">
        <f>IF(L1437=0,"",MAX($C$16:C1436)+1)</f>
        <v/>
      </c>
      <c r="D1437" s="122"/>
      <c r="E1437" s="200"/>
      <c r="F1437" s="201"/>
      <c r="G1437" s="201"/>
      <c r="H1437" s="201"/>
      <c r="I1437" s="123"/>
      <c r="J1437" s="201"/>
      <c r="K1437" s="201"/>
      <c r="L1437" s="201"/>
      <c r="M1437" s="46"/>
      <c r="N1437" s="108"/>
      <c r="O1437" s="201"/>
      <c r="P1437" s="207"/>
      <c r="Q1437" s="201"/>
      <c r="R1437" s="201"/>
      <c r="S1437" s="145"/>
      <c r="U1437" s="159" t="str">
        <f t="shared" si="119"/>
        <v/>
      </c>
      <c r="V1437" s="68"/>
      <c r="W1437" s="70" t="str">
        <f t="shared" si="114"/>
        <v>N</v>
      </c>
      <c r="X1437" s="70">
        <f t="shared" si="115"/>
        <v>0</v>
      </c>
      <c r="Y1437" s="70">
        <f t="shared" si="116"/>
        <v>0</v>
      </c>
      <c r="Z1437" s="70">
        <f>IF(H1437=0,0,IF(COUNTIF(Lists!$B$3:$B$203,H1437)&gt;0,0,1))</f>
        <v>0</v>
      </c>
      <c r="AA1437" s="70">
        <f>IF(L1437=0,0,IF(COUNTIF(Lists!$D$3:$D$25,L1437)&gt;0,0,1))</f>
        <v>0</v>
      </c>
      <c r="AB1437" s="115">
        <f t="shared" si="117"/>
        <v>0</v>
      </c>
      <c r="AC1437" s="115">
        <f t="shared" si="118"/>
        <v>0</v>
      </c>
    </row>
    <row r="1438" spans="2:29" x14ac:dyDescent="0.35">
      <c r="B1438" s="149"/>
      <c r="C1438" s="181" t="str">
        <f>IF(L1438=0,"",MAX($C$16:C1437)+1)</f>
        <v/>
      </c>
      <c r="D1438" s="122"/>
      <c r="E1438" s="200"/>
      <c r="F1438" s="201"/>
      <c r="G1438" s="201"/>
      <c r="H1438" s="201"/>
      <c r="I1438" s="123"/>
      <c r="J1438" s="201"/>
      <c r="K1438" s="201"/>
      <c r="L1438" s="201"/>
      <c r="M1438" s="46"/>
      <c r="N1438" s="108"/>
      <c r="O1438" s="201"/>
      <c r="P1438" s="207"/>
      <c r="Q1438" s="201"/>
      <c r="R1438" s="201"/>
      <c r="S1438" s="145"/>
      <c r="U1438" s="159" t="str">
        <f t="shared" si="119"/>
        <v/>
      </c>
      <c r="V1438" s="68"/>
      <c r="W1438" s="70" t="str">
        <f t="shared" si="114"/>
        <v>N</v>
      </c>
      <c r="X1438" s="70">
        <f t="shared" si="115"/>
        <v>0</v>
      </c>
      <c r="Y1438" s="70">
        <f t="shared" si="116"/>
        <v>0</v>
      </c>
      <c r="Z1438" s="70">
        <f>IF(H1438=0,0,IF(COUNTIF(Lists!$B$3:$B$203,H1438)&gt;0,0,1))</f>
        <v>0</v>
      </c>
      <c r="AA1438" s="70">
        <f>IF(L1438=0,0,IF(COUNTIF(Lists!$D$3:$D$25,L1438)&gt;0,0,1))</f>
        <v>0</v>
      </c>
      <c r="AB1438" s="115">
        <f t="shared" si="117"/>
        <v>0</v>
      </c>
      <c r="AC1438" s="115">
        <f t="shared" si="118"/>
        <v>0</v>
      </c>
    </row>
    <row r="1439" spans="2:29" x14ac:dyDescent="0.35">
      <c r="B1439" s="149"/>
      <c r="C1439" s="181" t="str">
        <f>IF(L1439=0,"",MAX($C$16:C1438)+1)</f>
        <v/>
      </c>
      <c r="D1439" s="122"/>
      <c r="E1439" s="200"/>
      <c r="F1439" s="201"/>
      <c r="G1439" s="201"/>
      <c r="H1439" s="201"/>
      <c r="I1439" s="123"/>
      <c r="J1439" s="201"/>
      <c r="K1439" s="201"/>
      <c r="L1439" s="201"/>
      <c r="M1439" s="46"/>
      <c r="N1439" s="108"/>
      <c r="O1439" s="201"/>
      <c r="P1439" s="207"/>
      <c r="Q1439" s="201"/>
      <c r="R1439" s="201"/>
      <c r="S1439" s="145"/>
      <c r="U1439" s="159" t="str">
        <f t="shared" si="119"/>
        <v/>
      </c>
      <c r="V1439" s="68"/>
      <c r="W1439" s="70" t="str">
        <f t="shared" si="114"/>
        <v>N</v>
      </c>
      <c r="X1439" s="70">
        <f t="shared" si="115"/>
        <v>0</v>
      </c>
      <c r="Y1439" s="70">
        <f t="shared" si="116"/>
        <v>0</v>
      </c>
      <c r="Z1439" s="70">
        <f>IF(H1439=0,0,IF(COUNTIF(Lists!$B$3:$B$203,H1439)&gt;0,0,1))</f>
        <v>0</v>
      </c>
      <c r="AA1439" s="70">
        <f>IF(L1439=0,0,IF(COUNTIF(Lists!$D$3:$D$25,L1439)&gt;0,0,1))</f>
        <v>0</v>
      </c>
      <c r="AB1439" s="115">
        <f t="shared" si="117"/>
        <v>0</v>
      </c>
      <c r="AC1439" s="115">
        <f t="shared" si="118"/>
        <v>0</v>
      </c>
    </row>
    <row r="1440" spans="2:29" x14ac:dyDescent="0.35">
      <c r="B1440" s="149"/>
      <c r="C1440" s="181" t="str">
        <f>IF(L1440=0,"",MAX($C$16:C1439)+1)</f>
        <v/>
      </c>
      <c r="D1440" s="122"/>
      <c r="E1440" s="200"/>
      <c r="F1440" s="201"/>
      <c r="G1440" s="201"/>
      <c r="H1440" s="201"/>
      <c r="I1440" s="123"/>
      <c r="J1440" s="201"/>
      <c r="K1440" s="201"/>
      <c r="L1440" s="201"/>
      <c r="M1440" s="46"/>
      <c r="N1440" s="108"/>
      <c r="O1440" s="201"/>
      <c r="P1440" s="207"/>
      <c r="Q1440" s="201"/>
      <c r="R1440" s="201"/>
      <c r="S1440" s="145"/>
      <c r="U1440" s="159" t="str">
        <f t="shared" si="119"/>
        <v/>
      </c>
      <c r="V1440" s="68"/>
      <c r="W1440" s="70" t="str">
        <f t="shared" si="114"/>
        <v>N</v>
      </c>
      <c r="X1440" s="70">
        <f t="shared" si="115"/>
        <v>0</v>
      </c>
      <c r="Y1440" s="70">
        <f t="shared" si="116"/>
        <v>0</v>
      </c>
      <c r="Z1440" s="70">
        <f>IF(H1440=0,0,IF(COUNTIF(Lists!$B$3:$B$203,H1440)&gt;0,0,1))</f>
        <v>0</v>
      </c>
      <c r="AA1440" s="70">
        <f>IF(L1440=0,0,IF(COUNTIF(Lists!$D$3:$D$25,L1440)&gt;0,0,1))</f>
        <v>0</v>
      </c>
      <c r="AB1440" s="115">
        <f t="shared" si="117"/>
        <v>0</v>
      </c>
      <c r="AC1440" s="115">
        <f t="shared" si="118"/>
        <v>0</v>
      </c>
    </row>
    <row r="1441" spans="2:29" x14ac:dyDescent="0.35">
      <c r="B1441" s="149"/>
      <c r="C1441" s="181" t="str">
        <f>IF(L1441=0,"",MAX($C$16:C1440)+1)</f>
        <v/>
      </c>
      <c r="D1441" s="122"/>
      <c r="E1441" s="200"/>
      <c r="F1441" s="201"/>
      <c r="G1441" s="201"/>
      <c r="H1441" s="201"/>
      <c r="I1441" s="123"/>
      <c r="J1441" s="201"/>
      <c r="K1441" s="201"/>
      <c r="L1441" s="201"/>
      <c r="M1441" s="46"/>
      <c r="N1441" s="108"/>
      <c r="O1441" s="201"/>
      <c r="P1441" s="207"/>
      <c r="Q1441" s="201"/>
      <c r="R1441" s="201"/>
      <c r="S1441" s="145"/>
      <c r="U1441" s="159" t="str">
        <f t="shared" si="119"/>
        <v/>
      </c>
      <c r="V1441" s="68"/>
      <c r="W1441" s="70" t="str">
        <f t="shared" si="114"/>
        <v>N</v>
      </c>
      <c r="X1441" s="70">
        <f t="shared" si="115"/>
        <v>0</v>
      </c>
      <c r="Y1441" s="70">
        <f t="shared" si="116"/>
        <v>0</v>
      </c>
      <c r="Z1441" s="70">
        <f>IF(H1441=0,0,IF(COUNTIF(Lists!$B$3:$B$203,H1441)&gt;0,0,1))</f>
        <v>0</v>
      </c>
      <c r="AA1441" s="70">
        <f>IF(L1441=0,0,IF(COUNTIF(Lists!$D$3:$D$25,L1441)&gt;0,0,1))</f>
        <v>0</v>
      </c>
      <c r="AB1441" s="115">
        <f t="shared" si="117"/>
        <v>0</v>
      </c>
      <c r="AC1441" s="115">
        <f t="shared" si="118"/>
        <v>0</v>
      </c>
    </row>
    <row r="1442" spans="2:29" x14ac:dyDescent="0.35">
      <c r="B1442" s="149"/>
      <c r="C1442" s="181" t="str">
        <f>IF(L1442=0,"",MAX($C$16:C1441)+1)</f>
        <v/>
      </c>
      <c r="D1442" s="122"/>
      <c r="E1442" s="200"/>
      <c r="F1442" s="201"/>
      <c r="G1442" s="201"/>
      <c r="H1442" s="201"/>
      <c r="I1442" s="123"/>
      <c r="J1442" s="201"/>
      <c r="K1442" s="201"/>
      <c r="L1442" s="201"/>
      <c r="M1442" s="46"/>
      <c r="N1442" s="108"/>
      <c r="O1442" s="201"/>
      <c r="P1442" s="207"/>
      <c r="Q1442" s="201"/>
      <c r="R1442" s="201"/>
      <c r="S1442" s="145"/>
      <c r="U1442" s="159" t="str">
        <f t="shared" si="119"/>
        <v/>
      </c>
      <c r="V1442" s="68"/>
      <c r="W1442" s="70" t="str">
        <f t="shared" si="114"/>
        <v>N</v>
      </c>
      <c r="X1442" s="70">
        <f t="shared" si="115"/>
        <v>0</v>
      </c>
      <c r="Y1442" s="70">
        <f t="shared" si="116"/>
        <v>0</v>
      </c>
      <c r="Z1442" s="70">
        <f>IF(H1442=0,0,IF(COUNTIF(Lists!$B$3:$B$203,H1442)&gt;0,0,1))</f>
        <v>0</v>
      </c>
      <c r="AA1442" s="70">
        <f>IF(L1442=0,0,IF(COUNTIF(Lists!$D$3:$D$25,L1442)&gt;0,0,1))</f>
        <v>0</v>
      </c>
      <c r="AB1442" s="115">
        <f t="shared" si="117"/>
        <v>0</v>
      </c>
      <c r="AC1442" s="115">
        <f t="shared" si="118"/>
        <v>0</v>
      </c>
    </row>
    <row r="1443" spans="2:29" x14ac:dyDescent="0.35">
      <c r="B1443" s="149"/>
      <c r="C1443" s="181" t="str">
        <f>IF(L1443=0,"",MAX($C$16:C1442)+1)</f>
        <v/>
      </c>
      <c r="D1443" s="122"/>
      <c r="E1443" s="200"/>
      <c r="F1443" s="201"/>
      <c r="G1443" s="201"/>
      <c r="H1443" s="201"/>
      <c r="I1443" s="123"/>
      <c r="J1443" s="201"/>
      <c r="K1443" s="201"/>
      <c r="L1443" s="201"/>
      <c r="M1443" s="46"/>
      <c r="N1443" s="108"/>
      <c r="O1443" s="201"/>
      <c r="P1443" s="207"/>
      <c r="Q1443" s="201"/>
      <c r="R1443" s="201"/>
      <c r="S1443" s="145"/>
      <c r="U1443" s="159" t="str">
        <f t="shared" si="119"/>
        <v/>
      </c>
      <c r="V1443" s="68"/>
      <c r="W1443" s="70" t="str">
        <f t="shared" si="114"/>
        <v>N</v>
      </c>
      <c r="X1443" s="70">
        <f t="shared" si="115"/>
        <v>0</v>
      </c>
      <c r="Y1443" s="70">
        <f t="shared" si="116"/>
        <v>0</v>
      </c>
      <c r="Z1443" s="70">
        <f>IF(H1443=0,0,IF(COUNTIF(Lists!$B$3:$B$203,H1443)&gt;0,0,1))</f>
        <v>0</v>
      </c>
      <c r="AA1443" s="70">
        <f>IF(L1443=0,0,IF(COUNTIF(Lists!$D$3:$D$25,L1443)&gt;0,0,1))</f>
        <v>0</v>
      </c>
      <c r="AB1443" s="115">
        <f t="shared" si="117"/>
        <v>0</v>
      </c>
      <c r="AC1443" s="115">
        <f t="shared" si="118"/>
        <v>0</v>
      </c>
    </row>
    <row r="1444" spans="2:29" x14ac:dyDescent="0.35">
      <c r="B1444" s="149"/>
      <c r="C1444" s="181" t="str">
        <f>IF(L1444=0,"",MAX($C$16:C1443)+1)</f>
        <v/>
      </c>
      <c r="D1444" s="122"/>
      <c r="E1444" s="200"/>
      <c r="F1444" s="201"/>
      <c r="G1444" s="201"/>
      <c r="H1444" s="201"/>
      <c r="I1444" s="123"/>
      <c r="J1444" s="201"/>
      <c r="K1444" s="201"/>
      <c r="L1444" s="201"/>
      <c r="M1444" s="46"/>
      <c r="N1444" s="108"/>
      <c r="O1444" s="201"/>
      <c r="P1444" s="207"/>
      <c r="Q1444" s="201"/>
      <c r="R1444" s="201"/>
      <c r="S1444" s="145"/>
      <c r="U1444" s="159" t="str">
        <f t="shared" si="119"/>
        <v/>
      </c>
      <c r="V1444" s="68"/>
      <c r="W1444" s="70" t="str">
        <f t="shared" si="114"/>
        <v>N</v>
      </c>
      <c r="X1444" s="70">
        <f t="shared" si="115"/>
        <v>0</v>
      </c>
      <c r="Y1444" s="70">
        <f t="shared" si="116"/>
        <v>0</v>
      </c>
      <c r="Z1444" s="70">
        <f>IF(H1444=0,0,IF(COUNTIF(Lists!$B$3:$B$203,H1444)&gt;0,0,1))</f>
        <v>0</v>
      </c>
      <c r="AA1444" s="70">
        <f>IF(L1444=0,0,IF(COUNTIF(Lists!$D$3:$D$25,L1444)&gt;0,0,1))</f>
        <v>0</v>
      </c>
      <c r="AB1444" s="115">
        <f t="shared" si="117"/>
        <v>0</v>
      </c>
      <c r="AC1444" s="115">
        <f t="shared" si="118"/>
        <v>0</v>
      </c>
    </row>
    <row r="1445" spans="2:29" x14ac:dyDescent="0.35">
      <c r="B1445" s="149"/>
      <c r="C1445" s="181" t="str">
        <f>IF(L1445=0,"",MAX($C$16:C1444)+1)</f>
        <v/>
      </c>
      <c r="D1445" s="122"/>
      <c r="E1445" s="200"/>
      <c r="F1445" s="201"/>
      <c r="G1445" s="201"/>
      <c r="H1445" s="201"/>
      <c r="I1445" s="123"/>
      <c r="J1445" s="201"/>
      <c r="K1445" s="201"/>
      <c r="L1445" s="201"/>
      <c r="M1445" s="46"/>
      <c r="N1445" s="108"/>
      <c r="O1445" s="201"/>
      <c r="P1445" s="207"/>
      <c r="Q1445" s="201"/>
      <c r="R1445" s="201"/>
      <c r="S1445" s="145"/>
      <c r="U1445" s="159" t="str">
        <f t="shared" si="119"/>
        <v/>
      </c>
      <c r="V1445" s="68"/>
      <c r="W1445" s="70" t="str">
        <f t="shared" si="114"/>
        <v>N</v>
      </c>
      <c r="X1445" s="70">
        <f t="shared" si="115"/>
        <v>0</v>
      </c>
      <c r="Y1445" s="70">
        <f t="shared" si="116"/>
        <v>0</v>
      </c>
      <c r="Z1445" s="70">
        <f>IF(H1445=0,0,IF(COUNTIF(Lists!$B$3:$B$203,H1445)&gt;0,0,1))</f>
        <v>0</v>
      </c>
      <c r="AA1445" s="70">
        <f>IF(L1445=0,0,IF(COUNTIF(Lists!$D$3:$D$25,L1445)&gt;0,0,1))</f>
        <v>0</v>
      </c>
      <c r="AB1445" s="115">
        <f t="shared" si="117"/>
        <v>0</v>
      </c>
      <c r="AC1445" s="115">
        <f t="shared" si="118"/>
        <v>0</v>
      </c>
    </row>
    <row r="1446" spans="2:29" x14ac:dyDescent="0.35">
      <c r="B1446" s="149"/>
      <c r="C1446" s="181" t="str">
        <f>IF(L1446=0,"",MAX($C$16:C1445)+1)</f>
        <v/>
      </c>
      <c r="D1446" s="122"/>
      <c r="E1446" s="200"/>
      <c r="F1446" s="201"/>
      <c r="G1446" s="201"/>
      <c r="H1446" s="201"/>
      <c r="I1446" s="123"/>
      <c r="J1446" s="201"/>
      <c r="K1446" s="201"/>
      <c r="L1446" s="201"/>
      <c r="M1446" s="46"/>
      <c r="N1446" s="108"/>
      <c r="O1446" s="201"/>
      <c r="P1446" s="207"/>
      <c r="Q1446" s="201"/>
      <c r="R1446" s="201"/>
      <c r="S1446" s="145"/>
      <c r="U1446" s="159" t="str">
        <f t="shared" si="119"/>
        <v/>
      </c>
      <c r="V1446" s="68"/>
      <c r="W1446" s="70" t="str">
        <f t="shared" si="114"/>
        <v>N</v>
      </c>
      <c r="X1446" s="70">
        <f t="shared" si="115"/>
        <v>0</v>
      </c>
      <c r="Y1446" s="70">
        <f t="shared" si="116"/>
        <v>0</v>
      </c>
      <c r="Z1446" s="70">
        <f>IF(H1446=0,0,IF(COUNTIF(Lists!$B$3:$B$203,H1446)&gt;0,0,1))</f>
        <v>0</v>
      </c>
      <c r="AA1446" s="70">
        <f>IF(L1446=0,0,IF(COUNTIF(Lists!$D$3:$D$25,L1446)&gt;0,0,1))</f>
        <v>0</v>
      </c>
      <c r="AB1446" s="115">
        <f t="shared" si="117"/>
        <v>0</v>
      </c>
      <c r="AC1446" s="115">
        <f t="shared" si="118"/>
        <v>0</v>
      </c>
    </row>
    <row r="1447" spans="2:29" x14ac:dyDescent="0.35">
      <c r="B1447" s="149"/>
      <c r="C1447" s="181" t="str">
        <f>IF(L1447=0,"",MAX($C$16:C1446)+1)</f>
        <v/>
      </c>
      <c r="D1447" s="122"/>
      <c r="E1447" s="200"/>
      <c r="F1447" s="201"/>
      <c r="G1447" s="201"/>
      <c r="H1447" s="201"/>
      <c r="I1447" s="123"/>
      <c r="J1447" s="201"/>
      <c r="K1447" s="201"/>
      <c r="L1447" s="201"/>
      <c r="M1447" s="46"/>
      <c r="N1447" s="108"/>
      <c r="O1447" s="201"/>
      <c r="P1447" s="207"/>
      <c r="Q1447" s="201"/>
      <c r="R1447" s="201"/>
      <c r="S1447" s="145"/>
      <c r="U1447" s="159" t="str">
        <f t="shared" si="119"/>
        <v/>
      </c>
      <c r="V1447" s="68"/>
      <c r="W1447" s="70" t="str">
        <f t="shared" si="114"/>
        <v>N</v>
      </c>
      <c r="X1447" s="70">
        <f t="shared" si="115"/>
        <v>0</v>
      </c>
      <c r="Y1447" s="70">
        <f t="shared" si="116"/>
        <v>0</v>
      </c>
      <c r="Z1447" s="70">
        <f>IF(H1447=0,0,IF(COUNTIF(Lists!$B$3:$B$203,H1447)&gt;0,0,1))</f>
        <v>0</v>
      </c>
      <c r="AA1447" s="70">
        <f>IF(L1447=0,0,IF(COUNTIF(Lists!$D$3:$D$25,L1447)&gt;0,0,1))</f>
        <v>0</v>
      </c>
      <c r="AB1447" s="115">
        <f t="shared" si="117"/>
        <v>0</v>
      </c>
      <c r="AC1447" s="115">
        <f t="shared" si="118"/>
        <v>0</v>
      </c>
    </row>
    <row r="1448" spans="2:29" x14ac:dyDescent="0.35">
      <c r="B1448" s="149"/>
      <c r="C1448" s="181" t="str">
        <f>IF(L1448=0,"",MAX($C$16:C1447)+1)</f>
        <v/>
      </c>
      <c r="D1448" s="122"/>
      <c r="E1448" s="200"/>
      <c r="F1448" s="201"/>
      <c r="G1448" s="201"/>
      <c r="H1448" s="201"/>
      <c r="I1448" s="123"/>
      <c r="J1448" s="201"/>
      <c r="K1448" s="201"/>
      <c r="L1448" s="201"/>
      <c r="M1448" s="46"/>
      <c r="N1448" s="108"/>
      <c r="O1448" s="201"/>
      <c r="P1448" s="207"/>
      <c r="Q1448" s="201"/>
      <c r="R1448" s="201"/>
      <c r="S1448" s="145"/>
      <c r="U1448" s="159" t="str">
        <f t="shared" si="119"/>
        <v/>
      </c>
      <c r="V1448" s="68"/>
      <c r="W1448" s="70" t="str">
        <f t="shared" si="114"/>
        <v>N</v>
      </c>
      <c r="X1448" s="70">
        <f t="shared" si="115"/>
        <v>0</v>
      </c>
      <c r="Y1448" s="70">
        <f t="shared" si="116"/>
        <v>0</v>
      </c>
      <c r="Z1448" s="70">
        <f>IF(H1448=0,0,IF(COUNTIF(Lists!$B$3:$B$203,H1448)&gt;0,0,1))</f>
        <v>0</v>
      </c>
      <c r="AA1448" s="70">
        <f>IF(L1448=0,0,IF(COUNTIF(Lists!$D$3:$D$25,L1448)&gt;0,0,1))</f>
        <v>0</v>
      </c>
      <c r="AB1448" s="115">
        <f t="shared" si="117"/>
        <v>0</v>
      </c>
      <c r="AC1448" s="115">
        <f t="shared" si="118"/>
        <v>0</v>
      </c>
    </row>
    <row r="1449" spans="2:29" x14ac:dyDescent="0.35">
      <c r="B1449" s="149"/>
      <c r="C1449" s="181" t="str">
        <f>IF(L1449=0,"",MAX($C$16:C1448)+1)</f>
        <v/>
      </c>
      <c r="D1449" s="122"/>
      <c r="E1449" s="200"/>
      <c r="F1449" s="201"/>
      <c r="G1449" s="201"/>
      <c r="H1449" s="201"/>
      <c r="I1449" s="123"/>
      <c r="J1449" s="201"/>
      <c r="K1449" s="201"/>
      <c r="L1449" s="201"/>
      <c r="M1449" s="46"/>
      <c r="N1449" s="108"/>
      <c r="O1449" s="201"/>
      <c r="P1449" s="207"/>
      <c r="Q1449" s="201"/>
      <c r="R1449" s="201"/>
      <c r="S1449" s="145"/>
      <c r="U1449" s="159" t="str">
        <f t="shared" si="119"/>
        <v/>
      </c>
      <c r="V1449" s="68"/>
      <c r="W1449" s="70" t="str">
        <f t="shared" si="114"/>
        <v>N</v>
      </c>
      <c r="X1449" s="70">
        <f t="shared" si="115"/>
        <v>0</v>
      </c>
      <c r="Y1449" s="70">
        <f t="shared" si="116"/>
        <v>0</v>
      </c>
      <c r="Z1449" s="70">
        <f>IF(H1449=0,0,IF(COUNTIF(Lists!$B$3:$B$203,H1449)&gt;0,0,1))</f>
        <v>0</v>
      </c>
      <c r="AA1449" s="70">
        <f>IF(L1449=0,0,IF(COUNTIF(Lists!$D$3:$D$25,L1449)&gt;0,0,1))</f>
        <v>0</v>
      </c>
      <c r="AB1449" s="115">
        <f t="shared" si="117"/>
        <v>0</v>
      </c>
      <c r="AC1449" s="115">
        <f t="shared" si="118"/>
        <v>0</v>
      </c>
    </row>
    <row r="1450" spans="2:29" x14ac:dyDescent="0.35">
      <c r="B1450" s="149"/>
      <c r="C1450" s="181" t="str">
        <f>IF(L1450=0,"",MAX($C$16:C1449)+1)</f>
        <v/>
      </c>
      <c r="D1450" s="122"/>
      <c r="E1450" s="200"/>
      <c r="F1450" s="201"/>
      <c r="G1450" s="201"/>
      <c r="H1450" s="201"/>
      <c r="I1450" s="123"/>
      <c r="J1450" s="201"/>
      <c r="K1450" s="201"/>
      <c r="L1450" s="201"/>
      <c r="M1450" s="46"/>
      <c r="N1450" s="108"/>
      <c r="O1450" s="201"/>
      <c r="P1450" s="207"/>
      <c r="Q1450" s="201"/>
      <c r="R1450" s="201"/>
      <c r="S1450" s="145"/>
      <c r="U1450" s="159" t="str">
        <f t="shared" si="119"/>
        <v/>
      </c>
      <c r="V1450" s="68"/>
      <c r="W1450" s="70" t="str">
        <f t="shared" si="114"/>
        <v>N</v>
      </c>
      <c r="X1450" s="70">
        <f t="shared" si="115"/>
        <v>0</v>
      </c>
      <c r="Y1450" s="70">
        <f t="shared" si="116"/>
        <v>0</v>
      </c>
      <c r="Z1450" s="70">
        <f>IF(H1450=0,0,IF(COUNTIF(Lists!$B$3:$B$203,H1450)&gt;0,0,1))</f>
        <v>0</v>
      </c>
      <c r="AA1450" s="70">
        <f>IF(L1450=0,0,IF(COUNTIF(Lists!$D$3:$D$25,L1450)&gt;0,0,1))</f>
        <v>0</v>
      </c>
      <c r="AB1450" s="115">
        <f t="shared" si="117"/>
        <v>0</v>
      </c>
      <c r="AC1450" s="115">
        <f t="shared" si="118"/>
        <v>0</v>
      </c>
    </row>
    <row r="1451" spans="2:29" x14ac:dyDescent="0.35">
      <c r="B1451" s="149"/>
      <c r="C1451" s="181" t="str">
        <f>IF(L1451=0,"",MAX($C$16:C1450)+1)</f>
        <v/>
      </c>
      <c r="D1451" s="122"/>
      <c r="E1451" s="200"/>
      <c r="F1451" s="201"/>
      <c r="G1451" s="201"/>
      <c r="H1451" s="201"/>
      <c r="I1451" s="123"/>
      <c r="J1451" s="201"/>
      <c r="K1451" s="201"/>
      <c r="L1451" s="201"/>
      <c r="M1451" s="46"/>
      <c r="N1451" s="108"/>
      <c r="O1451" s="201"/>
      <c r="P1451" s="207"/>
      <c r="Q1451" s="201"/>
      <c r="R1451" s="201"/>
      <c r="S1451" s="145"/>
      <c r="U1451" s="159" t="str">
        <f t="shared" si="119"/>
        <v/>
      </c>
      <c r="V1451" s="68"/>
      <c r="W1451" s="70" t="str">
        <f t="shared" si="114"/>
        <v>N</v>
      </c>
      <c r="X1451" s="70">
        <f t="shared" si="115"/>
        <v>0</v>
      </c>
      <c r="Y1451" s="70">
        <f t="shared" si="116"/>
        <v>0</v>
      </c>
      <c r="Z1451" s="70">
        <f>IF(H1451=0,0,IF(COUNTIF(Lists!$B$3:$B$203,H1451)&gt;0,0,1))</f>
        <v>0</v>
      </c>
      <c r="AA1451" s="70">
        <f>IF(L1451=0,0,IF(COUNTIF(Lists!$D$3:$D$25,L1451)&gt;0,0,1))</f>
        <v>0</v>
      </c>
      <c r="AB1451" s="115">
        <f t="shared" si="117"/>
        <v>0</v>
      </c>
      <c r="AC1451" s="115">
        <f t="shared" si="118"/>
        <v>0</v>
      </c>
    </row>
    <row r="1452" spans="2:29" x14ac:dyDescent="0.35">
      <c r="B1452" s="149"/>
      <c r="C1452" s="181" t="str">
        <f>IF(L1452=0,"",MAX($C$16:C1451)+1)</f>
        <v/>
      </c>
      <c r="D1452" s="122"/>
      <c r="E1452" s="200"/>
      <c r="F1452" s="201"/>
      <c r="G1452" s="201"/>
      <c r="H1452" s="201"/>
      <c r="I1452" s="123"/>
      <c r="J1452" s="201"/>
      <c r="K1452" s="201"/>
      <c r="L1452" s="201"/>
      <c r="M1452" s="46"/>
      <c r="N1452" s="108"/>
      <c r="O1452" s="201"/>
      <c r="P1452" s="207"/>
      <c r="Q1452" s="201"/>
      <c r="R1452" s="201"/>
      <c r="S1452" s="145"/>
      <c r="U1452" s="159" t="str">
        <f t="shared" si="119"/>
        <v/>
      </c>
      <c r="V1452" s="68"/>
      <c r="W1452" s="70" t="str">
        <f t="shared" si="114"/>
        <v>N</v>
      </c>
      <c r="X1452" s="70">
        <f t="shared" si="115"/>
        <v>0</v>
      </c>
      <c r="Y1452" s="70">
        <f t="shared" si="116"/>
        <v>0</v>
      </c>
      <c r="Z1452" s="70">
        <f>IF(H1452=0,0,IF(COUNTIF(Lists!$B$3:$B$203,H1452)&gt;0,0,1))</f>
        <v>0</v>
      </c>
      <c r="AA1452" s="70">
        <f>IF(L1452=0,0,IF(COUNTIF(Lists!$D$3:$D$25,L1452)&gt;0,0,1))</f>
        <v>0</v>
      </c>
      <c r="AB1452" s="115">
        <f t="shared" si="117"/>
        <v>0</v>
      </c>
      <c r="AC1452" s="115">
        <f t="shared" si="118"/>
        <v>0</v>
      </c>
    </row>
    <row r="1453" spans="2:29" x14ac:dyDescent="0.35">
      <c r="B1453" s="149"/>
      <c r="C1453" s="181" t="str">
        <f>IF(L1453=0,"",MAX($C$16:C1452)+1)</f>
        <v/>
      </c>
      <c r="D1453" s="122"/>
      <c r="E1453" s="200"/>
      <c r="F1453" s="201"/>
      <c r="G1453" s="201"/>
      <c r="H1453" s="201"/>
      <c r="I1453" s="123"/>
      <c r="J1453" s="201"/>
      <c r="K1453" s="201"/>
      <c r="L1453" s="201"/>
      <c r="M1453" s="46"/>
      <c r="N1453" s="108"/>
      <c r="O1453" s="201"/>
      <c r="P1453" s="207"/>
      <c r="Q1453" s="201"/>
      <c r="R1453" s="201"/>
      <c r="S1453" s="145"/>
      <c r="U1453" s="159" t="str">
        <f t="shared" si="119"/>
        <v/>
      </c>
      <c r="V1453" s="68"/>
      <c r="W1453" s="70" t="str">
        <f t="shared" si="114"/>
        <v>N</v>
      </c>
      <c r="X1453" s="70">
        <f t="shared" si="115"/>
        <v>0</v>
      </c>
      <c r="Y1453" s="70">
        <f t="shared" si="116"/>
        <v>0</v>
      </c>
      <c r="Z1453" s="70">
        <f>IF(H1453=0,0,IF(COUNTIF(Lists!$B$3:$B$203,H1453)&gt;0,0,1))</f>
        <v>0</v>
      </c>
      <c r="AA1453" s="70">
        <f>IF(L1453=0,0,IF(COUNTIF(Lists!$D$3:$D$25,L1453)&gt;0,0,1))</f>
        <v>0</v>
      </c>
      <c r="AB1453" s="115">
        <f t="shared" si="117"/>
        <v>0</v>
      </c>
      <c r="AC1453" s="115">
        <f t="shared" si="118"/>
        <v>0</v>
      </c>
    </row>
    <row r="1454" spans="2:29" x14ac:dyDescent="0.35">
      <c r="B1454" s="149"/>
      <c r="C1454" s="181" t="str">
        <f>IF(L1454=0,"",MAX($C$16:C1453)+1)</f>
        <v/>
      </c>
      <c r="D1454" s="122"/>
      <c r="E1454" s="200"/>
      <c r="F1454" s="201"/>
      <c r="G1454" s="201"/>
      <c r="H1454" s="201"/>
      <c r="I1454" s="123"/>
      <c r="J1454" s="201"/>
      <c r="K1454" s="201"/>
      <c r="L1454" s="201"/>
      <c r="M1454" s="46"/>
      <c r="N1454" s="108"/>
      <c r="O1454" s="201"/>
      <c r="P1454" s="207"/>
      <c r="Q1454" s="201"/>
      <c r="R1454" s="201"/>
      <c r="S1454" s="145"/>
      <c r="U1454" s="159" t="str">
        <f t="shared" si="119"/>
        <v/>
      </c>
      <c r="V1454" s="68"/>
      <c r="W1454" s="70" t="str">
        <f t="shared" si="114"/>
        <v>N</v>
      </c>
      <c r="X1454" s="70">
        <f t="shared" si="115"/>
        <v>0</v>
      </c>
      <c r="Y1454" s="70">
        <f t="shared" si="116"/>
        <v>0</v>
      </c>
      <c r="Z1454" s="70">
        <f>IF(H1454=0,0,IF(COUNTIF(Lists!$B$3:$B$203,H1454)&gt;0,0,1))</f>
        <v>0</v>
      </c>
      <c r="AA1454" s="70">
        <f>IF(L1454=0,0,IF(COUNTIF(Lists!$D$3:$D$25,L1454)&gt;0,0,1))</f>
        <v>0</v>
      </c>
      <c r="AB1454" s="115">
        <f t="shared" si="117"/>
        <v>0</v>
      </c>
      <c r="AC1454" s="115">
        <f t="shared" si="118"/>
        <v>0</v>
      </c>
    </row>
    <row r="1455" spans="2:29" x14ac:dyDescent="0.35">
      <c r="B1455" s="149"/>
      <c r="C1455" s="181" t="str">
        <f>IF(L1455=0,"",MAX($C$16:C1454)+1)</f>
        <v/>
      </c>
      <c r="D1455" s="122"/>
      <c r="E1455" s="200"/>
      <c r="F1455" s="201"/>
      <c r="G1455" s="201"/>
      <c r="H1455" s="201"/>
      <c r="I1455" s="123"/>
      <c r="J1455" s="201"/>
      <c r="K1455" s="201"/>
      <c r="L1455" s="201"/>
      <c r="M1455" s="46"/>
      <c r="N1455" s="108"/>
      <c r="O1455" s="201"/>
      <c r="P1455" s="207"/>
      <c r="Q1455" s="201"/>
      <c r="R1455" s="201"/>
      <c r="S1455" s="145"/>
      <c r="U1455" s="159" t="str">
        <f t="shared" si="119"/>
        <v/>
      </c>
      <c r="V1455" s="68"/>
      <c r="W1455" s="70" t="str">
        <f t="shared" si="114"/>
        <v>N</v>
      </c>
      <c r="X1455" s="70">
        <f t="shared" si="115"/>
        <v>0</v>
      </c>
      <c r="Y1455" s="70">
        <f t="shared" si="116"/>
        <v>0</v>
      </c>
      <c r="Z1455" s="70">
        <f>IF(H1455=0,0,IF(COUNTIF(Lists!$B$3:$B$203,H1455)&gt;0,0,1))</f>
        <v>0</v>
      </c>
      <c r="AA1455" s="70">
        <f>IF(L1455=0,0,IF(COUNTIF(Lists!$D$3:$D$25,L1455)&gt;0,0,1))</f>
        <v>0</v>
      </c>
      <c r="AB1455" s="115">
        <f t="shared" si="117"/>
        <v>0</v>
      </c>
      <c r="AC1455" s="115">
        <f t="shared" si="118"/>
        <v>0</v>
      </c>
    </row>
    <row r="1456" spans="2:29" x14ac:dyDescent="0.35">
      <c r="B1456" s="149"/>
      <c r="C1456" s="181" t="str">
        <f>IF(L1456=0,"",MAX($C$16:C1455)+1)</f>
        <v/>
      </c>
      <c r="D1456" s="122"/>
      <c r="E1456" s="200"/>
      <c r="F1456" s="201"/>
      <c r="G1456" s="201"/>
      <c r="H1456" s="201"/>
      <c r="I1456" s="123"/>
      <c r="J1456" s="201"/>
      <c r="K1456" s="201"/>
      <c r="L1456" s="201"/>
      <c r="M1456" s="46"/>
      <c r="N1456" s="108"/>
      <c r="O1456" s="201"/>
      <c r="P1456" s="207"/>
      <c r="Q1456" s="201"/>
      <c r="R1456" s="201"/>
      <c r="S1456" s="145"/>
      <c r="U1456" s="159" t="str">
        <f t="shared" si="119"/>
        <v/>
      </c>
      <c r="V1456" s="68"/>
      <c r="W1456" s="70" t="str">
        <f t="shared" si="114"/>
        <v>N</v>
      </c>
      <c r="X1456" s="70">
        <f t="shared" si="115"/>
        <v>0</v>
      </c>
      <c r="Y1456" s="70">
        <f t="shared" si="116"/>
        <v>0</v>
      </c>
      <c r="Z1456" s="70">
        <f>IF(H1456=0,0,IF(COUNTIF(Lists!$B$3:$B$203,H1456)&gt;0,0,1))</f>
        <v>0</v>
      </c>
      <c r="AA1456" s="70">
        <f>IF(L1456=0,0,IF(COUNTIF(Lists!$D$3:$D$25,L1456)&gt;0,0,1))</f>
        <v>0</v>
      </c>
      <c r="AB1456" s="115">
        <f t="shared" si="117"/>
        <v>0</v>
      </c>
      <c r="AC1456" s="115">
        <f t="shared" si="118"/>
        <v>0</v>
      </c>
    </row>
    <row r="1457" spans="2:29" x14ac:dyDescent="0.35">
      <c r="B1457" s="149"/>
      <c r="C1457" s="181" t="str">
        <f>IF(L1457=0,"",MAX($C$16:C1456)+1)</f>
        <v/>
      </c>
      <c r="D1457" s="122"/>
      <c r="E1457" s="200"/>
      <c r="F1457" s="201"/>
      <c r="G1457" s="201"/>
      <c r="H1457" s="201"/>
      <c r="I1457" s="123"/>
      <c r="J1457" s="201"/>
      <c r="K1457" s="201"/>
      <c r="L1457" s="201"/>
      <c r="M1457" s="46"/>
      <c r="N1457" s="108"/>
      <c r="O1457" s="201"/>
      <c r="P1457" s="207"/>
      <c r="Q1457" s="201"/>
      <c r="R1457" s="201"/>
      <c r="S1457" s="145"/>
      <c r="U1457" s="159" t="str">
        <f t="shared" si="119"/>
        <v/>
      </c>
      <c r="V1457" s="68"/>
      <c r="W1457" s="70" t="str">
        <f t="shared" si="114"/>
        <v>N</v>
      </c>
      <c r="X1457" s="70">
        <f t="shared" si="115"/>
        <v>0</v>
      </c>
      <c r="Y1457" s="70">
        <f t="shared" si="116"/>
        <v>0</v>
      </c>
      <c r="Z1457" s="70">
        <f>IF(H1457=0,0,IF(COUNTIF(Lists!$B$3:$B$203,H1457)&gt;0,0,1))</f>
        <v>0</v>
      </c>
      <c r="AA1457" s="70">
        <f>IF(L1457=0,0,IF(COUNTIF(Lists!$D$3:$D$25,L1457)&gt;0,0,1))</f>
        <v>0</v>
      </c>
      <c r="AB1457" s="115">
        <f t="shared" si="117"/>
        <v>0</v>
      </c>
      <c r="AC1457" s="115">
        <f t="shared" si="118"/>
        <v>0</v>
      </c>
    </row>
    <row r="1458" spans="2:29" x14ac:dyDescent="0.35">
      <c r="B1458" s="149"/>
      <c r="C1458" s="181" t="str">
        <f>IF(L1458=0,"",MAX($C$16:C1457)+1)</f>
        <v/>
      </c>
      <c r="D1458" s="122"/>
      <c r="E1458" s="200"/>
      <c r="F1458" s="201"/>
      <c r="G1458" s="201"/>
      <c r="H1458" s="201"/>
      <c r="I1458" s="123"/>
      <c r="J1458" s="201"/>
      <c r="K1458" s="201"/>
      <c r="L1458" s="201"/>
      <c r="M1458" s="46"/>
      <c r="N1458" s="108"/>
      <c r="O1458" s="201"/>
      <c r="P1458" s="207"/>
      <c r="Q1458" s="201"/>
      <c r="R1458" s="201"/>
      <c r="S1458" s="145"/>
      <c r="U1458" s="159" t="str">
        <f t="shared" si="119"/>
        <v/>
      </c>
      <c r="V1458" s="68"/>
      <c r="W1458" s="70" t="str">
        <f t="shared" si="114"/>
        <v>N</v>
      </c>
      <c r="X1458" s="70">
        <f t="shared" si="115"/>
        <v>0</v>
      </c>
      <c r="Y1458" s="70">
        <f t="shared" si="116"/>
        <v>0</v>
      </c>
      <c r="Z1458" s="70">
        <f>IF(H1458=0,0,IF(COUNTIF(Lists!$B$3:$B$203,H1458)&gt;0,0,1))</f>
        <v>0</v>
      </c>
      <c r="AA1458" s="70">
        <f>IF(L1458=0,0,IF(COUNTIF(Lists!$D$3:$D$25,L1458)&gt;0,0,1))</f>
        <v>0</v>
      </c>
      <c r="AB1458" s="115">
        <f t="shared" si="117"/>
        <v>0</v>
      </c>
      <c r="AC1458" s="115">
        <f t="shared" si="118"/>
        <v>0</v>
      </c>
    </row>
    <row r="1459" spans="2:29" x14ac:dyDescent="0.35">
      <c r="B1459" s="149"/>
      <c r="C1459" s="181" t="str">
        <f>IF(L1459=0,"",MAX($C$16:C1458)+1)</f>
        <v/>
      </c>
      <c r="D1459" s="122"/>
      <c r="E1459" s="200"/>
      <c r="F1459" s="201"/>
      <c r="G1459" s="201"/>
      <c r="H1459" s="201"/>
      <c r="I1459" s="123"/>
      <c r="J1459" s="201"/>
      <c r="K1459" s="201"/>
      <c r="L1459" s="201"/>
      <c r="M1459" s="46"/>
      <c r="N1459" s="108"/>
      <c r="O1459" s="201"/>
      <c r="P1459" s="207"/>
      <c r="Q1459" s="201"/>
      <c r="R1459" s="201"/>
      <c r="S1459" s="145"/>
      <c r="U1459" s="159" t="str">
        <f t="shared" si="119"/>
        <v/>
      </c>
      <c r="V1459" s="68"/>
      <c r="W1459" s="70" t="str">
        <f t="shared" si="114"/>
        <v>N</v>
      </c>
      <c r="X1459" s="70">
        <f t="shared" si="115"/>
        <v>0</v>
      </c>
      <c r="Y1459" s="70">
        <f t="shared" si="116"/>
        <v>0</v>
      </c>
      <c r="Z1459" s="70">
        <f>IF(H1459=0,0,IF(COUNTIF(Lists!$B$3:$B$203,H1459)&gt;0,0,1))</f>
        <v>0</v>
      </c>
      <c r="AA1459" s="70">
        <f>IF(L1459=0,0,IF(COUNTIF(Lists!$D$3:$D$25,L1459)&gt;0,0,1))</f>
        <v>0</v>
      </c>
      <c r="AB1459" s="115">
        <f t="shared" si="117"/>
        <v>0</v>
      </c>
      <c r="AC1459" s="115">
        <f t="shared" si="118"/>
        <v>0</v>
      </c>
    </row>
    <row r="1460" spans="2:29" x14ac:dyDescent="0.35">
      <c r="B1460" s="149"/>
      <c r="C1460" s="181" t="str">
        <f>IF(L1460=0,"",MAX($C$16:C1459)+1)</f>
        <v/>
      </c>
      <c r="D1460" s="122"/>
      <c r="E1460" s="200"/>
      <c r="F1460" s="201"/>
      <c r="G1460" s="201"/>
      <c r="H1460" s="201"/>
      <c r="I1460" s="123"/>
      <c r="J1460" s="201"/>
      <c r="K1460" s="201"/>
      <c r="L1460" s="201"/>
      <c r="M1460" s="46"/>
      <c r="N1460" s="108"/>
      <c r="O1460" s="201"/>
      <c r="P1460" s="207"/>
      <c r="Q1460" s="201"/>
      <c r="R1460" s="201"/>
      <c r="S1460" s="145"/>
      <c r="U1460" s="159" t="str">
        <f t="shared" si="119"/>
        <v/>
      </c>
      <c r="V1460" s="68"/>
      <c r="W1460" s="70" t="str">
        <f t="shared" si="114"/>
        <v>N</v>
      </c>
      <c r="X1460" s="70">
        <f t="shared" si="115"/>
        <v>0</v>
      </c>
      <c r="Y1460" s="70">
        <f t="shared" si="116"/>
        <v>0</v>
      </c>
      <c r="Z1460" s="70">
        <f>IF(H1460=0,0,IF(COUNTIF(Lists!$B$3:$B$203,H1460)&gt;0,0,1))</f>
        <v>0</v>
      </c>
      <c r="AA1460" s="70">
        <f>IF(L1460=0,0,IF(COUNTIF(Lists!$D$3:$D$25,L1460)&gt;0,0,1))</f>
        <v>0</v>
      </c>
      <c r="AB1460" s="115">
        <f t="shared" si="117"/>
        <v>0</v>
      </c>
      <c r="AC1460" s="115">
        <f t="shared" si="118"/>
        <v>0</v>
      </c>
    </row>
    <row r="1461" spans="2:29" x14ac:dyDescent="0.35">
      <c r="B1461" s="149"/>
      <c r="C1461" s="181" t="str">
        <f>IF(L1461=0,"",MAX($C$16:C1460)+1)</f>
        <v/>
      </c>
      <c r="D1461" s="122"/>
      <c r="E1461" s="200"/>
      <c r="F1461" s="201"/>
      <c r="G1461" s="201"/>
      <c r="H1461" s="201"/>
      <c r="I1461" s="123"/>
      <c r="J1461" s="201"/>
      <c r="K1461" s="201"/>
      <c r="L1461" s="201"/>
      <c r="M1461" s="46"/>
      <c r="N1461" s="108"/>
      <c r="O1461" s="201"/>
      <c r="P1461" s="207"/>
      <c r="Q1461" s="201"/>
      <c r="R1461" s="201"/>
      <c r="S1461" s="145"/>
      <c r="U1461" s="159" t="str">
        <f t="shared" si="119"/>
        <v/>
      </c>
      <c r="V1461" s="68"/>
      <c r="W1461" s="70" t="str">
        <f t="shared" si="114"/>
        <v>N</v>
      </c>
      <c r="X1461" s="70">
        <f t="shared" si="115"/>
        <v>0</v>
      </c>
      <c r="Y1461" s="70">
        <f t="shared" si="116"/>
        <v>0</v>
      </c>
      <c r="Z1461" s="70">
        <f>IF(H1461=0,0,IF(COUNTIF(Lists!$B$3:$B$203,H1461)&gt;0,0,1))</f>
        <v>0</v>
      </c>
      <c r="AA1461" s="70">
        <f>IF(L1461=0,0,IF(COUNTIF(Lists!$D$3:$D$25,L1461)&gt;0,0,1))</f>
        <v>0</v>
      </c>
      <c r="AB1461" s="115">
        <f t="shared" si="117"/>
        <v>0</v>
      </c>
      <c r="AC1461" s="115">
        <f t="shared" si="118"/>
        <v>0</v>
      </c>
    </row>
    <row r="1462" spans="2:29" x14ac:dyDescent="0.35">
      <c r="B1462" s="149"/>
      <c r="C1462" s="181" t="str">
        <f>IF(L1462=0,"",MAX($C$16:C1461)+1)</f>
        <v/>
      </c>
      <c r="D1462" s="122"/>
      <c r="E1462" s="200"/>
      <c r="F1462" s="201"/>
      <c r="G1462" s="201"/>
      <c r="H1462" s="201"/>
      <c r="I1462" s="123"/>
      <c r="J1462" s="201"/>
      <c r="K1462" s="201"/>
      <c r="L1462" s="201"/>
      <c r="M1462" s="46"/>
      <c r="N1462" s="108"/>
      <c r="O1462" s="201"/>
      <c r="P1462" s="207"/>
      <c r="Q1462" s="201"/>
      <c r="R1462" s="201"/>
      <c r="S1462" s="145"/>
      <c r="U1462" s="159" t="str">
        <f t="shared" si="119"/>
        <v/>
      </c>
      <c r="V1462" s="68"/>
      <c r="W1462" s="70" t="str">
        <f t="shared" si="114"/>
        <v>N</v>
      </c>
      <c r="X1462" s="70">
        <f t="shared" si="115"/>
        <v>0</v>
      </c>
      <c r="Y1462" s="70">
        <f t="shared" si="116"/>
        <v>0</v>
      </c>
      <c r="Z1462" s="70">
        <f>IF(H1462=0,0,IF(COUNTIF(Lists!$B$3:$B$203,H1462)&gt;0,0,1))</f>
        <v>0</v>
      </c>
      <c r="AA1462" s="70">
        <f>IF(L1462=0,0,IF(COUNTIF(Lists!$D$3:$D$25,L1462)&gt;0,0,1))</f>
        <v>0</v>
      </c>
      <c r="AB1462" s="115">
        <f t="shared" si="117"/>
        <v>0</v>
      </c>
      <c r="AC1462" s="115">
        <f t="shared" si="118"/>
        <v>0</v>
      </c>
    </row>
    <row r="1463" spans="2:29" x14ac:dyDescent="0.35">
      <c r="B1463" s="149"/>
      <c r="C1463" s="181" t="str">
        <f>IF(L1463=0,"",MAX($C$16:C1462)+1)</f>
        <v/>
      </c>
      <c r="D1463" s="122"/>
      <c r="E1463" s="200"/>
      <c r="F1463" s="201"/>
      <c r="G1463" s="201"/>
      <c r="H1463" s="201"/>
      <c r="I1463" s="123"/>
      <c r="J1463" s="201"/>
      <c r="K1463" s="201"/>
      <c r="L1463" s="201"/>
      <c r="M1463" s="46"/>
      <c r="N1463" s="108"/>
      <c r="O1463" s="201"/>
      <c r="P1463" s="207"/>
      <c r="Q1463" s="201"/>
      <c r="R1463" s="201"/>
      <c r="S1463" s="145"/>
      <c r="U1463" s="159" t="str">
        <f t="shared" si="119"/>
        <v/>
      </c>
      <c r="V1463" s="68"/>
      <c r="W1463" s="70" t="str">
        <f t="shared" si="114"/>
        <v>N</v>
      </c>
      <c r="X1463" s="70">
        <f t="shared" si="115"/>
        <v>0</v>
      </c>
      <c r="Y1463" s="70">
        <f t="shared" si="116"/>
        <v>0</v>
      </c>
      <c r="Z1463" s="70">
        <f>IF(H1463=0,0,IF(COUNTIF(Lists!$B$3:$B$203,H1463)&gt;0,0,1))</f>
        <v>0</v>
      </c>
      <c r="AA1463" s="70">
        <f>IF(L1463=0,0,IF(COUNTIF(Lists!$D$3:$D$25,L1463)&gt;0,0,1))</f>
        <v>0</v>
      </c>
      <c r="AB1463" s="115">
        <f t="shared" si="117"/>
        <v>0</v>
      </c>
      <c r="AC1463" s="115">
        <f t="shared" si="118"/>
        <v>0</v>
      </c>
    </row>
    <row r="1464" spans="2:29" x14ac:dyDescent="0.35">
      <c r="B1464" s="149"/>
      <c r="C1464" s="181" t="str">
        <f>IF(L1464=0,"",MAX($C$16:C1463)+1)</f>
        <v/>
      </c>
      <c r="D1464" s="122"/>
      <c r="E1464" s="200"/>
      <c r="F1464" s="201"/>
      <c r="G1464" s="201"/>
      <c r="H1464" s="201"/>
      <c r="I1464" s="123"/>
      <c r="J1464" s="201"/>
      <c r="K1464" s="201"/>
      <c r="L1464" s="201"/>
      <c r="M1464" s="46"/>
      <c r="N1464" s="108"/>
      <c r="O1464" s="201"/>
      <c r="P1464" s="207"/>
      <c r="Q1464" s="201"/>
      <c r="R1464" s="201"/>
      <c r="S1464" s="145"/>
      <c r="U1464" s="159" t="str">
        <f t="shared" si="119"/>
        <v/>
      </c>
      <c r="V1464" s="68"/>
      <c r="W1464" s="70" t="str">
        <f t="shared" si="114"/>
        <v>N</v>
      </c>
      <c r="X1464" s="70">
        <f t="shared" si="115"/>
        <v>0</v>
      </c>
      <c r="Y1464" s="70">
        <f t="shared" si="116"/>
        <v>0</v>
      </c>
      <c r="Z1464" s="70">
        <f>IF(H1464=0,0,IF(COUNTIF(Lists!$B$3:$B$203,H1464)&gt;0,0,1))</f>
        <v>0</v>
      </c>
      <c r="AA1464" s="70">
        <f>IF(L1464=0,0,IF(COUNTIF(Lists!$D$3:$D$25,L1464)&gt;0,0,1))</f>
        <v>0</v>
      </c>
      <c r="AB1464" s="115">
        <f t="shared" si="117"/>
        <v>0</v>
      </c>
      <c r="AC1464" s="115">
        <f t="shared" si="118"/>
        <v>0</v>
      </c>
    </row>
    <row r="1465" spans="2:29" x14ac:dyDescent="0.35">
      <c r="B1465" s="149"/>
      <c r="C1465" s="181" t="str">
        <f>IF(L1465=0,"",MAX($C$16:C1464)+1)</f>
        <v/>
      </c>
      <c r="D1465" s="122"/>
      <c r="E1465" s="200"/>
      <c r="F1465" s="201"/>
      <c r="G1465" s="201"/>
      <c r="H1465" s="201"/>
      <c r="I1465" s="123"/>
      <c r="J1465" s="201"/>
      <c r="K1465" s="201"/>
      <c r="L1465" s="201"/>
      <c r="M1465" s="46"/>
      <c r="N1465" s="108"/>
      <c r="O1465" s="201"/>
      <c r="P1465" s="207"/>
      <c r="Q1465" s="201"/>
      <c r="R1465" s="201"/>
      <c r="S1465" s="145"/>
      <c r="U1465" s="159" t="str">
        <f t="shared" si="119"/>
        <v/>
      </c>
      <c r="V1465" s="68"/>
      <c r="W1465" s="70" t="str">
        <f t="shared" si="114"/>
        <v>N</v>
      </c>
      <c r="X1465" s="70">
        <f t="shared" si="115"/>
        <v>0</v>
      </c>
      <c r="Y1465" s="70">
        <f t="shared" si="116"/>
        <v>0</v>
      </c>
      <c r="Z1465" s="70">
        <f>IF(H1465=0,0,IF(COUNTIF(Lists!$B$3:$B$203,H1465)&gt;0,0,1))</f>
        <v>0</v>
      </c>
      <c r="AA1465" s="70">
        <f>IF(L1465=0,0,IF(COUNTIF(Lists!$D$3:$D$25,L1465)&gt;0,0,1))</f>
        <v>0</v>
      </c>
      <c r="AB1465" s="115">
        <f t="shared" si="117"/>
        <v>0</v>
      </c>
      <c r="AC1465" s="115">
        <f t="shared" si="118"/>
        <v>0</v>
      </c>
    </row>
    <row r="1466" spans="2:29" x14ac:dyDescent="0.35">
      <c r="B1466" s="149"/>
      <c r="C1466" s="181" t="str">
        <f>IF(L1466=0,"",MAX($C$16:C1465)+1)</f>
        <v/>
      </c>
      <c r="D1466" s="122"/>
      <c r="E1466" s="200"/>
      <c r="F1466" s="201"/>
      <c r="G1466" s="201"/>
      <c r="H1466" s="201"/>
      <c r="I1466" s="123"/>
      <c r="J1466" s="201"/>
      <c r="K1466" s="201"/>
      <c r="L1466" s="201"/>
      <c r="M1466" s="46"/>
      <c r="N1466" s="108"/>
      <c r="O1466" s="201"/>
      <c r="P1466" s="207"/>
      <c r="Q1466" s="201"/>
      <c r="R1466" s="201"/>
      <c r="S1466" s="145"/>
      <c r="U1466" s="159" t="str">
        <f t="shared" si="119"/>
        <v/>
      </c>
      <c r="V1466" s="68"/>
      <c r="W1466" s="70" t="str">
        <f t="shared" si="114"/>
        <v>N</v>
      </c>
      <c r="X1466" s="70">
        <f t="shared" si="115"/>
        <v>0</v>
      </c>
      <c r="Y1466" s="70">
        <f t="shared" si="116"/>
        <v>0</v>
      </c>
      <c r="Z1466" s="70">
        <f>IF(H1466=0,0,IF(COUNTIF(Lists!$B$3:$B$203,H1466)&gt;0,0,1))</f>
        <v>0</v>
      </c>
      <c r="AA1466" s="70">
        <f>IF(L1466=0,0,IF(COUNTIF(Lists!$D$3:$D$25,L1466)&gt;0,0,1))</f>
        <v>0</v>
      </c>
      <c r="AB1466" s="115">
        <f t="shared" si="117"/>
        <v>0</v>
      </c>
      <c r="AC1466" s="115">
        <f t="shared" si="118"/>
        <v>0</v>
      </c>
    </row>
    <row r="1467" spans="2:29" x14ac:dyDescent="0.35">
      <c r="B1467" s="149"/>
      <c r="C1467" s="181" t="str">
        <f>IF(L1467=0,"",MAX($C$16:C1466)+1)</f>
        <v/>
      </c>
      <c r="D1467" s="122"/>
      <c r="E1467" s="200"/>
      <c r="F1467" s="201"/>
      <c r="G1467" s="201"/>
      <c r="H1467" s="201"/>
      <c r="I1467" s="123"/>
      <c r="J1467" s="201"/>
      <c r="K1467" s="201"/>
      <c r="L1467" s="201"/>
      <c r="M1467" s="46"/>
      <c r="N1467" s="108"/>
      <c r="O1467" s="201"/>
      <c r="P1467" s="207"/>
      <c r="Q1467" s="201"/>
      <c r="R1467" s="201"/>
      <c r="S1467" s="145"/>
      <c r="U1467" s="159" t="str">
        <f t="shared" si="119"/>
        <v/>
      </c>
      <c r="V1467" s="68"/>
      <c r="W1467" s="70" t="str">
        <f t="shared" si="114"/>
        <v>N</v>
      </c>
      <c r="X1467" s="70">
        <f t="shared" si="115"/>
        <v>0</v>
      </c>
      <c r="Y1467" s="70">
        <f t="shared" si="116"/>
        <v>0</v>
      </c>
      <c r="Z1467" s="70">
        <f>IF(H1467=0,0,IF(COUNTIF(Lists!$B$3:$B$203,H1467)&gt;0,0,1))</f>
        <v>0</v>
      </c>
      <c r="AA1467" s="70">
        <f>IF(L1467=0,0,IF(COUNTIF(Lists!$D$3:$D$25,L1467)&gt;0,0,1))</f>
        <v>0</v>
      </c>
      <c r="AB1467" s="115">
        <f t="shared" si="117"/>
        <v>0</v>
      </c>
      <c r="AC1467" s="115">
        <f t="shared" si="118"/>
        <v>0</v>
      </c>
    </row>
    <row r="1468" spans="2:29" x14ac:dyDescent="0.35">
      <c r="B1468" s="149"/>
      <c r="C1468" s="181" t="str">
        <f>IF(L1468=0,"",MAX($C$16:C1467)+1)</f>
        <v/>
      </c>
      <c r="D1468" s="122"/>
      <c r="E1468" s="200"/>
      <c r="F1468" s="201"/>
      <c r="G1468" s="201"/>
      <c r="H1468" s="201"/>
      <c r="I1468" s="123"/>
      <c r="J1468" s="201"/>
      <c r="K1468" s="201"/>
      <c r="L1468" s="201"/>
      <c r="M1468" s="46"/>
      <c r="N1468" s="108"/>
      <c r="O1468" s="201"/>
      <c r="P1468" s="207"/>
      <c r="Q1468" s="201"/>
      <c r="R1468" s="201"/>
      <c r="S1468" s="145"/>
      <c r="U1468" s="159" t="str">
        <f t="shared" si="119"/>
        <v/>
      </c>
      <c r="V1468" s="68"/>
      <c r="W1468" s="70" t="str">
        <f t="shared" si="114"/>
        <v>N</v>
      </c>
      <c r="X1468" s="70">
        <f t="shared" si="115"/>
        <v>0</v>
      </c>
      <c r="Y1468" s="70">
        <f t="shared" si="116"/>
        <v>0</v>
      </c>
      <c r="Z1468" s="70">
        <f>IF(H1468=0,0,IF(COUNTIF(Lists!$B$3:$B$203,H1468)&gt;0,0,1))</f>
        <v>0</v>
      </c>
      <c r="AA1468" s="70">
        <f>IF(L1468=0,0,IF(COUNTIF(Lists!$D$3:$D$25,L1468)&gt;0,0,1))</f>
        <v>0</v>
      </c>
      <c r="AB1468" s="115">
        <f t="shared" si="117"/>
        <v>0</v>
      </c>
      <c r="AC1468" s="115">
        <f t="shared" si="118"/>
        <v>0</v>
      </c>
    </row>
    <row r="1469" spans="2:29" x14ac:dyDescent="0.35">
      <c r="B1469" s="149"/>
      <c r="C1469" s="181" t="str">
        <f>IF(L1469=0,"",MAX($C$16:C1468)+1)</f>
        <v/>
      </c>
      <c r="D1469" s="122"/>
      <c r="E1469" s="200"/>
      <c r="F1469" s="201"/>
      <c r="G1469" s="201"/>
      <c r="H1469" s="201"/>
      <c r="I1469" s="123"/>
      <c r="J1469" s="201"/>
      <c r="K1469" s="201"/>
      <c r="L1469" s="201"/>
      <c r="M1469" s="46"/>
      <c r="N1469" s="108"/>
      <c r="O1469" s="201"/>
      <c r="P1469" s="207"/>
      <c r="Q1469" s="201"/>
      <c r="R1469" s="201"/>
      <c r="S1469" s="145"/>
      <c r="U1469" s="159" t="str">
        <f t="shared" si="119"/>
        <v/>
      </c>
      <c r="V1469" s="68"/>
      <c r="W1469" s="70" t="str">
        <f t="shared" si="114"/>
        <v>N</v>
      </c>
      <c r="X1469" s="70">
        <f t="shared" si="115"/>
        <v>0</v>
      </c>
      <c r="Y1469" s="70">
        <f t="shared" si="116"/>
        <v>0</v>
      </c>
      <c r="Z1469" s="70">
        <f>IF(H1469=0,0,IF(COUNTIF(Lists!$B$3:$B$203,H1469)&gt;0,0,1))</f>
        <v>0</v>
      </c>
      <c r="AA1469" s="70">
        <f>IF(L1469=0,0,IF(COUNTIF(Lists!$D$3:$D$25,L1469)&gt;0,0,1))</f>
        <v>0</v>
      </c>
      <c r="AB1469" s="115">
        <f t="shared" si="117"/>
        <v>0</v>
      </c>
      <c r="AC1469" s="115">
        <f t="shared" si="118"/>
        <v>0</v>
      </c>
    </row>
    <row r="1470" spans="2:29" x14ac:dyDescent="0.35">
      <c r="B1470" s="149"/>
      <c r="C1470" s="181" t="str">
        <f>IF(L1470=0,"",MAX($C$16:C1469)+1)</f>
        <v/>
      </c>
      <c r="D1470" s="122"/>
      <c r="E1470" s="200"/>
      <c r="F1470" s="201"/>
      <c r="G1470" s="201"/>
      <c r="H1470" s="201"/>
      <c r="I1470" s="123"/>
      <c r="J1470" s="201"/>
      <c r="K1470" s="201"/>
      <c r="L1470" s="201"/>
      <c r="M1470" s="46"/>
      <c r="N1470" s="108"/>
      <c r="O1470" s="201"/>
      <c r="P1470" s="207"/>
      <c r="Q1470" s="201"/>
      <c r="R1470" s="201"/>
      <c r="S1470" s="145"/>
      <c r="U1470" s="159" t="str">
        <f t="shared" si="119"/>
        <v/>
      </c>
      <c r="V1470" s="68"/>
      <c r="W1470" s="70" t="str">
        <f t="shared" si="114"/>
        <v>N</v>
      </c>
      <c r="X1470" s="70">
        <f t="shared" si="115"/>
        <v>0</v>
      </c>
      <c r="Y1470" s="70">
        <f t="shared" si="116"/>
        <v>0</v>
      </c>
      <c r="Z1470" s="70">
        <f>IF(H1470=0,0,IF(COUNTIF(Lists!$B$3:$B$203,H1470)&gt;0,0,1))</f>
        <v>0</v>
      </c>
      <c r="AA1470" s="70">
        <f>IF(L1470=0,0,IF(COUNTIF(Lists!$D$3:$D$25,L1470)&gt;0,0,1))</f>
        <v>0</v>
      </c>
      <c r="AB1470" s="115">
        <f t="shared" si="117"/>
        <v>0</v>
      </c>
      <c r="AC1470" s="115">
        <f t="shared" si="118"/>
        <v>0</v>
      </c>
    </row>
    <row r="1471" spans="2:29" x14ac:dyDescent="0.35">
      <c r="B1471" s="149"/>
      <c r="C1471" s="181" t="str">
        <f>IF(L1471=0,"",MAX($C$16:C1470)+1)</f>
        <v/>
      </c>
      <c r="D1471" s="122"/>
      <c r="E1471" s="200"/>
      <c r="F1471" s="201"/>
      <c r="G1471" s="201"/>
      <c r="H1471" s="201"/>
      <c r="I1471" s="123"/>
      <c r="J1471" s="201"/>
      <c r="K1471" s="201"/>
      <c r="L1471" s="201"/>
      <c r="M1471" s="46"/>
      <c r="N1471" s="108"/>
      <c r="O1471" s="201"/>
      <c r="P1471" s="207"/>
      <c r="Q1471" s="201"/>
      <c r="R1471" s="201"/>
      <c r="S1471" s="145"/>
      <c r="U1471" s="159" t="str">
        <f t="shared" si="119"/>
        <v/>
      </c>
      <c r="V1471" s="68"/>
      <c r="W1471" s="70" t="str">
        <f t="shared" si="114"/>
        <v>N</v>
      </c>
      <c r="X1471" s="70">
        <f t="shared" si="115"/>
        <v>0</v>
      </c>
      <c r="Y1471" s="70">
        <f t="shared" si="116"/>
        <v>0</v>
      </c>
      <c r="Z1471" s="70">
        <f>IF(H1471=0,0,IF(COUNTIF(Lists!$B$3:$B$203,H1471)&gt;0,0,1))</f>
        <v>0</v>
      </c>
      <c r="AA1471" s="70">
        <f>IF(L1471=0,0,IF(COUNTIF(Lists!$D$3:$D$25,L1471)&gt;0,0,1))</f>
        <v>0</v>
      </c>
      <c r="AB1471" s="115">
        <f t="shared" si="117"/>
        <v>0</v>
      </c>
      <c r="AC1471" s="115">
        <f t="shared" si="118"/>
        <v>0</v>
      </c>
    </row>
    <row r="1472" spans="2:29" x14ac:dyDescent="0.35">
      <c r="B1472" s="149"/>
      <c r="C1472" s="181" t="str">
        <f>IF(L1472=0,"",MAX($C$16:C1471)+1)</f>
        <v/>
      </c>
      <c r="D1472" s="122"/>
      <c r="E1472" s="200"/>
      <c r="F1472" s="201"/>
      <c r="G1472" s="201"/>
      <c r="H1472" s="201"/>
      <c r="I1472" s="123"/>
      <c r="J1472" s="201"/>
      <c r="K1472" s="201"/>
      <c r="L1472" s="201"/>
      <c r="M1472" s="46"/>
      <c r="N1472" s="108"/>
      <c r="O1472" s="201"/>
      <c r="P1472" s="207"/>
      <c r="Q1472" s="201"/>
      <c r="R1472" s="201"/>
      <c r="S1472" s="145"/>
      <c r="U1472" s="159" t="str">
        <f t="shared" si="119"/>
        <v/>
      </c>
      <c r="V1472" s="68"/>
      <c r="W1472" s="70" t="str">
        <f t="shared" si="114"/>
        <v>N</v>
      </c>
      <c r="X1472" s="70">
        <f t="shared" si="115"/>
        <v>0</v>
      </c>
      <c r="Y1472" s="70">
        <f t="shared" si="116"/>
        <v>0</v>
      </c>
      <c r="Z1472" s="70">
        <f>IF(H1472=0,0,IF(COUNTIF(Lists!$B$3:$B$203,H1472)&gt;0,0,1))</f>
        <v>0</v>
      </c>
      <c r="AA1472" s="70">
        <f>IF(L1472=0,0,IF(COUNTIF(Lists!$D$3:$D$25,L1472)&gt;0,0,1))</f>
        <v>0</v>
      </c>
      <c r="AB1472" s="115">
        <f t="shared" si="117"/>
        <v>0</v>
      </c>
      <c r="AC1472" s="115">
        <f t="shared" si="118"/>
        <v>0</v>
      </c>
    </row>
    <row r="1473" spans="2:29" x14ac:dyDescent="0.35">
      <c r="B1473" s="149"/>
      <c r="C1473" s="181" t="str">
        <f>IF(L1473=0,"",MAX($C$16:C1472)+1)</f>
        <v/>
      </c>
      <c r="D1473" s="122"/>
      <c r="E1473" s="200"/>
      <c r="F1473" s="201"/>
      <c r="G1473" s="201"/>
      <c r="H1473" s="201"/>
      <c r="I1473" s="123"/>
      <c r="J1473" s="201"/>
      <c r="K1473" s="201"/>
      <c r="L1473" s="201"/>
      <c r="M1473" s="46"/>
      <c r="N1473" s="108"/>
      <c r="O1473" s="201"/>
      <c r="P1473" s="207"/>
      <c r="Q1473" s="201"/>
      <c r="R1473" s="201"/>
      <c r="S1473" s="145"/>
      <c r="U1473" s="159" t="str">
        <f t="shared" si="119"/>
        <v/>
      </c>
      <c r="V1473" s="68"/>
      <c r="W1473" s="70" t="str">
        <f t="shared" si="114"/>
        <v>N</v>
      </c>
      <c r="X1473" s="70">
        <f t="shared" si="115"/>
        <v>0</v>
      </c>
      <c r="Y1473" s="70">
        <f t="shared" si="116"/>
        <v>0</v>
      </c>
      <c r="Z1473" s="70">
        <f>IF(H1473=0,0,IF(COUNTIF(Lists!$B$3:$B$203,H1473)&gt;0,0,1))</f>
        <v>0</v>
      </c>
      <c r="AA1473" s="70">
        <f>IF(L1473=0,0,IF(COUNTIF(Lists!$D$3:$D$25,L1473)&gt;0,0,1))</f>
        <v>0</v>
      </c>
      <c r="AB1473" s="115">
        <f t="shared" si="117"/>
        <v>0</v>
      </c>
      <c r="AC1473" s="115">
        <f t="shared" si="118"/>
        <v>0</v>
      </c>
    </row>
    <row r="1474" spans="2:29" x14ac:dyDescent="0.35">
      <c r="B1474" s="149"/>
      <c r="C1474" s="181" t="str">
        <f>IF(L1474=0,"",MAX($C$16:C1473)+1)</f>
        <v/>
      </c>
      <c r="D1474" s="122"/>
      <c r="E1474" s="200"/>
      <c r="F1474" s="201"/>
      <c r="G1474" s="201"/>
      <c r="H1474" s="201"/>
      <c r="I1474" s="123"/>
      <c r="J1474" s="201"/>
      <c r="K1474" s="201"/>
      <c r="L1474" s="201"/>
      <c r="M1474" s="46"/>
      <c r="N1474" s="108"/>
      <c r="O1474" s="201"/>
      <c r="P1474" s="207"/>
      <c r="Q1474" s="201"/>
      <c r="R1474" s="201"/>
      <c r="S1474" s="145"/>
      <c r="U1474" s="159" t="str">
        <f t="shared" si="119"/>
        <v/>
      </c>
      <c r="V1474" s="68"/>
      <c r="W1474" s="70" t="str">
        <f t="shared" si="114"/>
        <v>N</v>
      </c>
      <c r="X1474" s="70">
        <f t="shared" si="115"/>
        <v>0</v>
      </c>
      <c r="Y1474" s="70">
        <f t="shared" si="116"/>
        <v>0</v>
      </c>
      <c r="Z1474" s="70">
        <f>IF(H1474=0,0,IF(COUNTIF(Lists!$B$3:$B$203,H1474)&gt;0,0,1))</f>
        <v>0</v>
      </c>
      <c r="AA1474" s="70">
        <f>IF(L1474=0,0,IF(COUNTIF(Lists!$D$3:$D$25,L1474)&gt;0,0,1))</f>
        <v>0</v>
      </c>
      <c r="AB1474" s="115">
        <f t="shared" si="117"/>
        <v>0</v>
      </c>
      <c r="AC1474" s="115">
        <f t="shared" si="118"/>
        <v>0</v>
      </c>
    </row>
    <row r="1475" spans="2:29" x14ac:dyDescent="0.35">
      <c r="B1475" s="149"/>
      <c r="C1475" s="181" t="str">
        <f>IF(L1475=0,"",MAX($C$16:C1474)+1)</f>
        <v/>
      </c>
      <c r="D1475" s="122"/>
      <c r="E1475" s="200"/>
      <c r="F1475" s="201"/>
      <c r="G1475" s="201"/>
      <c r="H1475" s="201"/>
      <c r="I1475" s="123"/>
      <c r="J1475" s="201"/>
      <c r="K1475" s="201"/>
      <c r="L1475" s="201"/>
      <c r="M1475" s="46"/>
      <c r="N1475" s="108"/>
      <c r="O1475" s="201"/>
      <c r="P1475" s="207"/>
      <c r="Q1475" s="201"/>
      <c r="R1475" s="201"/>
      <c r="S1475" s="145"/>
      <c r="U1475" s="159" t="str">
        <f t="shared" si="119"/>
        <v/>
      </c>
      <c r="V1475" s="68"/>
      <c r="W1475" s="70" t="str">
        <f t="shared" si="114"/>
        <v>N</v>
      </c>
      <c r="X1475" s="70">
        <f t="shared" si="115"/>
        <v>0</v>
      </c>
      <c r="Y1475" s="70">
        <f t="shared" si="116"/>
        <v>0</v>
      </c>
      <c r="Z1475" s="70">
        <f>IF(H1475=0,0,IF(COUNTIF(Lists!$B$3:$B$203,H1475)&gt;0,0,1))</f>
        <v>0</v>
      </c>
      <c r="AA1475" s="70">
        <f>IF(L1475=0,0,IF(COUNTIF(Lists!$D$3:$D$25,L1475)&gt;0,0,1))</f>
        <v>0</v>
      </c>
      <c r="AB1475" s="115">
        <f t="shared" si="117"/>
        <v>0</v>
      </c>
      <c r="AC1475" s="115">
        <f t="shared" si="118"/>
        <v>0</v>
      </c>
    </row>
    <row r="1476" spans="2:29" x14ac:dyDescent="0.35">
      <c r="B1476" s="149"/>
      <c r="C1476" s="181" t="str">
        <f>IF(L1476=0,"",MAX($C$16:C1475)+1)</f>
        <v/>
      </c>
      <c r="D1476" s="122"/>
      <c r="E1476" s="200"/>
      <c r="F1476" s="201"/>
      <c r="G1476" s="201"/>
      <c r="H1476" s="201"/>
      <c r="I1476" s="123"/>
      <c r="J1476" s="201"/>
      <c r="K1476" s="201"/>
      <c r="L1476" s="201"/>
      <c r="M1476" s="46"/>
      <c r="N1476" s="108"/>
      <c r="O1476" s="201"/>
      <c r="P1476" s="207"/>
      <c r="Q1476" s="201"/>
      <c r="R1476" s="201"/>
      <c r="S1476" s="145"/>
      <c r="U1476" s="159" t="str">
        <f t="shared" si="119"/>
        <v/>
      </c>
      <c r="V1476" s="68"/>
      <c r="W1476" s="70" t="str">
        <f t="shared" ref="W1476:W1515" si="120">IF(C1476="","N","Y")</f>
        <v>N</v>
      </c>
      <c r="X1476" s="70">
        <f t="shared" ref="X1476:X1515" si="121">IF(C1476="",0,IF(OR(D1476=0,E1476=0,J1476,K1476=0,F1476=0,G1476=0,H1476=0,I1476=0,L1476=0,M1476=0,N1476=0,O1476=0,P1476=0,Q1476=0,R1476=0),1,0))</f>
        <v>0</v>
      </c>
      <c r="Y1476" s="70">
        <f t="shared" ref="Y1476:Y1515" si="122">IF(OR(D1476=0,AND(D1476&gt;=StartDate,D1476&lt;=EndDate)),0,1)</f>
        <v>0</v>
      </c>
      <c r="Z1476" s="70">
        <f>IF(H1476=0,0,IF(COUNTIF(Lists!$B$3:$B$203,H1476)&gt;0,0,1))</f>
        <v>0</v>
      </c>
      <c r="AA1476" s="70">
        <f>IF(L1476=0,0,IF(COUNTIF(Lists!$D$3:$D$25,L1476)&gt;0,0,1))</f>
        <v>0</v>
      </c>
      <c r="AB1476" s="115">
        <f t="shared" ref="AB1476:AB1515" si="123">IF(Q1476=0,0,IF(COUNTIF(TransactionType,Q1476)&gt;0,0,1))</f>
        <v>0</v>
      </c>
      <c r="AC1476" s="115">
        <f t="shared" ref="AC1476:AC1515" si="124">IF(R1476=0,0,IF(OR(COUNTIF(NewIntendedUses,R1476)&gt;0,COUNTIF(UsedIntendedUses,R1476)&gt;0),0,1))</f>
        <v>0</v>
      </c>
    </row>
    <row r="1477" spans="2:29" x14ac:dyDescent="0.35">
      <c r="B1477" s="149"/>
      <c r="C1477" s="181" t="str">
        <f>IF(L1477=0,"",MAX($C$16:C1476)+1)</f>
        <v/>
      </c>
      <c r="D1477" s="122"/>
      <c r="E1477" s="200"/>
      <c r="F1477" s="201"/>
      <c r="G1477" s="201"/>
      <c r="H1477" s="201"/>
      <c r="I1477" s="123"/>
      <c r="J1477" s="201"/>
      <c r="K1477" s="201"/>
      <c r="L1477" s="201"/>
      <c r="M1477" s="46"/>
      <c r="N1477" s="108"/>
      <c r="O1477" s="201"/>
      <c r="P1477" s="207"/>
      <c r="Q1477" s="201"/>
      <c r="R1477" s="201"/>
      <c r="S1477" s="145"/>
      <c r="U1477" s="159" t="str">
        <f t="shared" ref="U1477:U1515" si="125">IF(SUM(X1477:AC1477)&gt;0,"ROW INCOMPLETE OR INVALID DATA ENTERED; ENTER/EDIT DATA IN REQUIRED FIELDS","")</f>
        <v/>
      </c>
      <c r="V1477" s="68"/>
      <c r="W1477" s="70" t="str">
        <f t="shared" si="120"/>
        <v>N</v>
      </c>
      <c r="X1477" s="70">
        <f t="shared" si="121"/>
        <v>0</v>
      </c>
      <c r="Y1477" s="70">
        <f t="shared" si="122"/>
        <v>0</v>
      </c>
      <c r="Z1477" s="70">
        <f>IF(H1477=0,0,IF(COUNTIF(Lists!$B$3:$B$203,H1477)&gt;0,0,1))</f>
        <v>0</v>
      </c>
      <c r="AA1477" s="70">
        <f>IF(L1477=0,0,IF(COUNTIF(Lists!$D$3:$D$25,L1477)&gt;0,0,1))</f>
        <v>0</v>
      </c>
      <c r="AB1477" s="115">
        <f t="shared" si="123"/>
        <v>0</v>
      </c>
      <c r="AC1477" s="115">
        <f t="shared" si="124"/>
        <v>0</v>
      </c>
    </row>
    <row r="1478" spans="2:29" x14ac:dyDescent="0.35">
      <c r="B1478" s="149"/>
      <c r="C1478" s="181" t="str">
        <f>IF(L1478=0,"",MAX($C$16:C1477)+1)</f>
        <v/>
      </c>
      <c r="D1478" s="122"/>
      <c r="E1478" s="200"/>
      <c r="F1478" s="201"/>
      <c r="G1478" s="201"/>
      <c r="H1478" s="201"/>
      <c r="I1478" s="123"/>
      <c r="J1478" s="201"/>
      <c r="K1478" s="201"/>
      <c r="L1478" s="201"/>
      <c r="M1478" s="46"/>
      <c r="N1478" s="108"/>
      <c r="O1478" s="201"/>
      <c r="P1478" s="207"/>
      <c r="Q1478" s="201"/>
      <c r="R1478" s="201"/>
      <c r="S1478" s="145"/>
      <c r="U1478" s="159" t="str">
        <f t="shared" si="125"/>
        <v/>
      </c>
      <c r="V1478" s="68"/>
      <c r="W1478" s="70" t="str">
        <f t="shared" si="120"/>
        <v>N</v>
      </c>
      <c r="X1478" s="70">
        <f t="shared" si="121"/>
        <v>0</v>
      </c>
      <c r="Y1478" s="70">
        <f t="shared" si="122"/>
        <v>0</v>
      </c>
      <c r="Z1478" s="70">
        <f>IF(H1478=0,0,IF(COUNTIF(Lists!$B$3:$B$203,H1478)&gt;0,0,1))</f>
        <v>0</v>
      </c>
      <c r="AA1478" s="70">
        <f>IF(L1478=0,0,IF(COUNTIF(Lists!$D$3:$D$25,L1478)&gt;0,0,1))</f>
        <v>0</v>
      </c>
      <c r="AB1478" s="115">
        <f t="shared" si="123"/>
        <v>0</v>
      </c>
      <c r="AC1478" s="115">
        <f t="shared" si="124"/>
        <v>0</v>
      </c>
    </row>
    <row r="1479" spans="2:29" x14ac:dyDescent="0.35">
      <c r="B1479" s="149"/>
      <c r="C1479" s="181" t="str">
        <f>IF(L1479=0,"",MAX($C$16:C1478)+1)</f>
        <v/>
      </c>
      <c r="D1479" s="122"/>
      <c r="E1479" s="200"/>
      <c r="F1479" s="201"/>
      <c r="G1479" s="201"/>
      <c r="H1479" s="201"/>
      <c r="I1479" s="123"/>
      <c r="J1479" s="201"/>
      <c r="K1479" s="201"/>
      <c r="L1479" s="201"/>
      <c r="M1479" s="46"/>
      <c r="N1479" s="108"/>
      <c r="O1479" s="201"/>
      <c r="P1479" s="207"/>
      <c r="Q1479" s="201"/>
      <c r="R1479" s="201"/>
      <c r="S1479" s="145"/>
      <c r="U1479" s="159" t="str">
        <f t="shared" si="125"/>
        <v/>
      </c>
      <c r="V1479" s="68"/>
      <c r="W1479" s="70" t="str">
        <f t="shared" si="120"/>
        <v>N</v>
      </c>
      <c r="X1479" s="70">
        <f t="shared" si="121"/>
        <v>0</v>
      </c>
      <c r="Y1479" s="70">
        <f t="shared" si="122"/>
        <v>0</v>
      </c>
      <c r="Z1479" s="70">
        <f>IF(H1479=0,0,IF(COUNTIF(Lists!$B$3:$B$203,H1479)&gt;0,0,1))</f>
        <v>0</v>
      </c>
      <c r="AA1479" s="70">
        <f>IF(L1479=0,0,IF(COUNTIF(Lists!$D$3:$D$25,L1479)&gt;0,0,1))</f>
        <v>0</v>
      </c>
      <c r="AB1479" s="115">
        <f t="shared" si="123"/>
        <v>0</v>
      </c>
      <c r="AC1479" s="115">
        <f t="shared" si="124"/>
        <v>0</v>
      </c>
    </row>
    <row r="1480" spans="2:29" x14ac:dyDescent="0.35">
      <c r="B1480" s="149"/>
      <c r="C1480" s="181" t="str">
        <f>IF(L1480=0,"",MAX($C$16:C1479)+1)</f>
        <v/>
      </c>
      <c r="D1480" s="122"/>
      <c r="E1480" s="200"/>
      <c r="F1480" s="201"/>
      <c r="G1480" s="201"/>
      <c r="H1480" s="201"/>
      <c r="I1480" s="123"/>
      <c r="J1480" s="201"/>
      <c r="K1480" s="201"/>
      <c r="L1480" s="201"/>
      <c r="M1480" s="46"/>
      <c r="N1480" s="108"/>
      <c r="O1480" s="201"/>
      <c r="P1480" s="207"/>
      <c r="Q1480" s="201"/>
      <c r="R1480" s="201"/>
      <c r="S1480" s="145"/>
      <c r="U1480" s="159" t="str">
        <f t="shared" si="125"/>
        <v/>
      </c>
      <c r="V1480" s="68"/>
      <c r="W1480" s="70" t="str">
        <f t="shared" si="120"/>
        <v>N</v>
      </c>
      <c r="X1480" s="70">
        <f t="shared" si="121"/>
        <v>0</v>
      </c>
      <c r="Y1480" s="70">
        <f t="shared" si="122"/>
        <v>0</v>
      </c>
      <c r="Z1480" s="70">
        <f>IF(H1480=0,0,IF(COUNTIF(Lists!$B$3:$B$203,H1480)&gt;0,0,1))</f>
        <v>0</v>
      </c>
      <c r="AA1480" s="70">
        <f>IF(L1480=0,0,IF(COUNTIF(Lists!$D$3:$D$25,L1480)&gt;0,0,1))</f>
        <v>0</v>
      </c>
      <c r="AB1480" s="115">
        <f t="shared" si="123"/>
        <v>0</v>
      </c>
      <c r="AC1480" s="115">
        <f t="shared" si="124"/>
        <v>0</v>
      </c>
    </row>
    <row r="1481" spans="2:29" x14ac:dyDescent="0.35">
      <c r="B1481" s="149"/>
      <c r="C1481" s="181" t="str">
        <f>IF(L1481=0,"",MAX($C$16:C1480)+1)</f>
        <v/>
      </c>
      <c r="D1481" s="122"/>
      <c r="E1481" s="200"/>
      <c r="F1481" s="201"/>
      <c r="G1481" s="201"/>
      <c r="H1481" s="201"/>
      <c r="I1481" s="123"/>
      <c r="J1481" s="201"/>
      <c r="K1481" s="201"/>
      <c r="L1481" s="201"/>
      <c r="M1481" s="46"/>
      <c r="N1481" s="108"/>
      <c r="O1481" s="201"/>
      <c r="P1481" s="207"/>
      <c r="Q1481" s="201"/>
      <c r="R1481" s="201"/>
      <c r="S1481" s="145"/>
      <c r="U1481" s="159" t="str">
        <f t="shared" si="125"/>
        <v/>
      </c>
      <c r="V1481" s="68"/>
      <c r="W1481" s="70" t="str">
        <f t="shared" si="120"/>
        <v>N</v>
      </c>
      <c r="X1481" s="70">
        <f t="shared" si="121"/>
        <v>0</v>
      </c>
      <c r="Y1481" s="70">
        <f t="shared" si="122"/>
        <v>0</v>
      </c>
      <c r="Z1481" s="70">
        <f>IF(H1481=0,0,IF(COUNTIF(Lists!$B$3:$B$203,H1481)&gt;0,0,1))</f>
        <v>0</v>
      </c>
      <c r="AA1481" s="70">
        <f>IF(L1481=0,0,IF(COUNTIF(Lists!$D$3:$D$25,L1481)&gt;0,0,1))</f>
        <v>0</v>
      </c>
      <c r="AB1481" s="115">
        <f t="shared" si="123"/>
        <v>0</v>
      </c>
      <c r="AC1481" s="115">
        <f t="shared" si="124"/>
        <v>0</v>
      </c>
    </row>
    <row r="1482" spans="2:29" x14ac:dyDescent="0.35">
      <c r="B1482" s="149"/>
      <c r="C1482" s="181" t="str">
        <f>IF(L1482=0,"",MAX($C$16:C1481)+1)</f>
        <v/>
      </c>
      <c r="D1482" s="122"/>
      <c r="E1482" s="200"/>
      <c r="F1482" s="201"/>
      <c r="G1482" s="201"/>
      <c r="H1482" s="201"/>
      <c r="I1482" s="123"/>
      <c r="J1482" s="201"/>
      <c r="K1482" s="201"/>
      <c r="L1482" s="201"/>
      <c r="M1482" s="46"/>
      <c r="N1482" s="108"/>
      <c r="O1482" s="201"/>
      <c r="P1482" s="207"/>
      <c r="Q1482" s="201"/>
      <c r="R1482" s="201"/>
      <c r="S1482" s="145"/>
      <c r="U1482" s="159" t="str">
        <f t="shared" si="125"/>
        <v/>
      </c>
      <c r="V1482" s="68"/>
      <c r="W1482" s="70" t="str">
        <f t="shared" si="120"/>
        <v>N</v>
      </c>
      <c r="X1482" s="70">
        <f t="shared" si="121"/>
        <v>0</v>
      </c>
      <c r="Y1482" s="70">
        <f t="shared" si="122"/>
        <v>0</v>
      </c>
      <c r="Z1482" s="70">
        <f>IF(H1482=0,0,IF(COUNTIF(Lists!$B$3:$B$203,H1482)&gt;0,0,1))</f>
        <v>0</v>
      </c>
      <c r="AA1482" s="70">
        <f>IF(L1482=0,0,IF(COUNTIF(Lists!$D$3:$D$25,L1482)&gt;0,0,1))</f>
        <v>0</v>
      </c>
      <c r="AB1482" s="115">
        <f t="shared" si="123"/>
        <v>0</v>
      </c>
      <c r="AC1482" s="115">
        <f t="shared" si="124"/>
        <v>0</v>
      </c>
    </row>
    <row r="1483" spans="2:29" x14ac:dyDescent="0.35">
      <c r="B1483" s="149"/>
      <c r="C1483" s="181" t="str">
        <f>IF(L1483=0,"",MAX($C$16:C1482)+1)</f>
        <v/>
      </c>
      <c r="D1483" s="122"/>
      <c r="E1483" s="200"/>
      <c r="F1483" s="201"/>
      <c r="G1483" s="201"/>
      <c r="H1483" s="201"/>
      <c r="I1483" s="123"/>
      <c r="J1483" s="201"/>
      <c r="K1483" s="201"/>
      <c r="L1483" s="201"/>
      <c r="M1483" s="46"/>
      <c r="N1483" s="108"/>
      <c r="O1483" s="201"/>
      <c r="P1483" s="207"/>
      <c r="Q1483" s="201"/>
      <c r="R1483" s="201"/>
      <c r="S1483" s="145"/>
      <c r="U1483" s="159" t="str">
        <f t="shared" si="125"/>
        <v/>
      </c>
      <c r="V1483" s="68"/>
      <c r="W1483" s="70" t="str">
        <f t="shared" si="120"/>
        <v>N</v>
      </c>
      <c r="X1483" s="70">
        <f t="shared" si="121"/>
        <v>0</v>
      </c>
      <c r="Y1483" s="70">
        <f t="shared" si="122"/>
        <v>0</v>
      </c>
      <c r="Z1483" s="70">
        <f>IF(H1483=0,0,IF(COUNTIF(Lists!$B$3:$B$203,H1483)&gt;0,0,1))</f>
        <v>0</v>
      </c>
      <c r="AA1483" s="70">
        <f>IF(L1483=0,0,IF(COUNTIF(Lists!$D$3:$D$25,L1483)&gt;0,0,1))</f>
        <v>0</v>
      </c>
      <c r="AB1483" s="115">
        <f t="shared" si="123"/>
        <v>0</v>
      </c>
      <c r="AC1483" s="115">
        <f t="shared" si="124"/>
        <v>0</v>
      </c>
    </row>
    <row r="1484" spans="2:29" x14ac:dyDescent="0.35">
      <c r="B1484" s="149"/>
      <c r="C1484" s="181" t="str">
        <f>IF(L1484=0,"",MAX($C$16:C1483)+1)</f>
        <v/>
      </c>
      <c r="D1484" s="122"/>
      <c r="E1484" s="200"/>
      <c r="F1484" s="201"/>
      <c r="G1484" s="201"/>
      <c r="H1484" s="201"/>
      <c r="I1484" s="123"/>
      <c r="J1484" s="201"/>
      <c r="K1484" s="201"/>
      <c r="L1484" s="201"/>
      <c r="M1484" s="46"/>
      <c r="N1484" s="108"/>
      <c r="O1484" s="201"/>
      <c r="P1484" s="207"/>
      <c r="Q1484" s="201"/>
      <c r="R1484" s="201"/>
      <c r="S1484" s="145"/>
      <c r="U1484" s="159" t="str">
        <f t="shared" si="125"/>
        <v/>
      </c>
      <c r="V1484" s="68"/>
      <c r="W1484" s="70" t="str">
        <f t="shared" si="120"/>
        <v>N</v>
      </c>
      <c r="X1484" s="70">
        <f t="shared" si="121"/>
        <v>0</v>
      </c>
      <c r="Y1484" s="70">
        <f t="shared" si="122"/>
        <v>0</v>
      </c>
      <c r="Z1484" s="70">
        <f>IF(H1484=0,0,IF(COUNTIF(Lists!$B$3:$B$203,H1484)&gt;0,0,1))</f>
        <v>0</v>
      </c>
      <c r="AA1484" s="70">
        <f>IF(L1484=0,0,IF(COUNTIF(Lists!$D$3:$D$25,L1484)&gt;0,0,1))</f>
        <v>0</v>
      </c>
      <c r="AB1484" s="115">
        <f t="shared" si="123"/>
        <v>0</v>
      </c>
      <c r="AC1484" s="115">
        <f t="shared" si="124"/>
        <v>0</v>
      </c>
    </row>
    <row r="1485" spans="2:29" x14ac:dyDescent="0.35">
      <c r="B1485" s="149"/>
      <c r="C1485" s="181" t="str">
        <f>IF(L1485=0,"",MAX($C$16:C1484)+1)</f>
        <v/>
      </c>
      <c r="D1485" s="122"/>
      <c r="E1485" s="200"/>
      <c r="F1485" s="201"/>
      <c r="G1485" s="201"/>
      <c r="H1485" s="201"/>
      <c r="I1485" s="123"/>
      <c r="J1485" s="201"/>
      <c r="K1485" s="201"/>
      <c r="L1485" s="201"/>
      <c r="M1485" s="46"/>
      <c r="N1485" s="108"/>
      <c r="O1485" s="201"/>
      <c r="P1485" s="207"/>
      <c r="Q1485" s="201"/>
      <c r="R1485" s="201"/>
      <c r="S1485" s="145"/>
      <c r="U1485" s="159" t="str">
        <f t="shared" si="125"/>
        <v/>
      </c>
      <c r="V1485" s="68"/>
      <c r="W1485" s="70" t="str">
        <f t="shared" si="120"/>
        <v>N</v>
      </c>
      <c r="X1485" s="70">
        <f t="shared" si="121"/>
        <v>0</v>
      </c>
      <c r="Y1485" s="70">
        <f t="shared" si="122"/>
        <v>0</v>
      </c>
      <c r="Z1485" s="70">
        <f>IF(H1485=0,0,IF(COUNTIF(Lists!$B$3:$B$203,H1485)&gt;0,0,1))</f>
        <v>0</v>
      </c>
      <c r="AA1485" s="70">
        <f>IF(L1485=0,0,IF(COUNTIF(Lists!$D$3:$D$25,L1485)&gt;0,0,1))</f>
        <v>0</v>
      </c>
      <c r="AB1485" s="115">
        <f t="shared" si="123"/>
        <v>0</v>
      </c>
      <c r="AC1485" s="115">
        <f t="shared" si="124"/>
        <v>0</v>
      </c>
    </row>
    <row r="1486" spans="2:29" x14ac:dyDescent="0.35">
      <c r="B1486" s="149"/>
      <c r="C1486" s="181" t="str">
        <f>IF(L1486=0,"",MAX($C$16:C1485)+1)</f>
        <v/>
      </c>
      <c r="D1486" s="122"/>
      <c r="E1486" s="200"/>
      <c r="F1486" s="201"/>
      <c r="G1486" s="201"/>
      <c r="H1486" s="201"/>
      <c r="I1486" s="123"/>
      <c r="J1486" s="201"/>
      <c r="K1486" s="201"/>
      <c r="L1486" s="201"/>
      <c r="M1486" s="46"/>
      <c r="N1486" s="108"/>
      <c r="O1486" s="201"/>
      <c r="P1486" s="207"/>
      <c r="Q1486" s="201"/>
      <c r="R1486" s="201"/>
      <c r="S1486" s="145"/>
      <c r="U1486" s="159" t="str">
        <f t="shared" si="125"/>
        <v/>
      </c>
      <c r="V1486" s="68"/>
      <c r="W1486" s="70" t="str">
        <f t="shared" si="120"/>
        <v>N</v>
      </c>
      <c r="X1486" s="70">
        <f t="shared" si="121"/>
        <v>0</v>
      </c>
      <c r="Y1486" s="70">
        <f t="shared" si="122"/>
        <v>0</v>
      </c>
      <c r="Z1486" s="70">
        <f>IF(H1486=0,0,IF(COUNTIF(Lists!$B$3:$B$203,H1486)&gt;0,0,1))</f>
        <v>0</v>
      </c>
      <c r="AA1486" s="70">
        <f>IF(L1486=0,0,IF(COUNTIF(Lists!$D$3:$D$25,L1486)&gt;0,0,1))</f>
        <v>0</v>
      </c>
      <c r="AB1486" s="115">
        <f t="shared" si="123"/>
        <v>0</v>
      </c>
      <c r="AC1486" s="115">
        <f t="shared" si="124"/>
        <v>0</v>
      </c>
    </row>
    <row r="1487" spans="2:29" x14ac:dyDescent="0.35">
      <c r="B1487" s="149"/>
      <c r="C1487" s="181" t="str">
        <f>IF(L1487=0,"",MAX($C$16:C1486)+1)</f>
        <v/>
      </c>
      <c r="D1487" s="122"/>
      <c r="E1487" s="200"/>
      <c r="F1487" s="201"/>
      <c r="G1487" s="201"/>
      <c r="H1487" s="201"/>
      <c r="I1487" s="123"/>
      <c r="J1487" s="201"/>
      <c r="K1487" s="201"/>
      <c r="L1487" s="201"/>
      <c r="M1487" s="46"/>
      <c r="N1487" s="108"/>
      <c r="O1487" s="201"/>
      <c r="P1487" s="207"/>
      <c r="Q1487" s="201"/>
      <c r="R1487" s="201"/>
      <c r="S1487" s="145"/>
      <c r="U1487" s="159" t="str">
        <f t="shared" si="125"/>
        <v/>
      </c>
      <c r="V1487" s="68"/>
      <c r="W1487" s="70" t="str">
        <f t="shared" si="120"/>
        <v>N</v>
      </c>
      <c r="X1487" s="70">
        <f t="shared" si="121"/>
        <v>0</v>
      </c>
      <c r="Y1487" s="70">
        <f t="shared" si="122"/>
        <v>0</v>
      </c>
      <c r="Z1487" s="70">
        <f>IF(H1487=0,0,IF(COUNTIF(Lists!$B$3:$B$203,H1487)&gt;0,0,1))</f>
        <v>0</v>
      </c>
      <c r="AA1487" s="70">
        <f>IF(L1487=0,0,IF(COUNTIF(Lists!$D$3:$D$25,L1487)&gt;0,0,1))</f>
        <v>0</v>
      </c>
      <c r="AB1487" s="115">
        <f t="shared" si="123"/>
        <v>0</v>
      </c>
      <c r="AC1487" s="115">
        <f t="shared" si="124"/>
        <v>0</v>
      </c>
    </row>
    <row r="1488" spans="2:29" x14ac:dyDescent="0.35">
      <c r="B1488" s="149"/>
      <c r="C1488" s="181" t="str">
        <f>IF(L1488=0,"",MAX($C$16:C1487)+1)</f>
        <v/>
      </c>
      <c r="D1488" s="122"/>
      <c r="E1488" s="200"/>
      <c r="F1488" s="201"/>
      <c r="G1488" s="201"/>
      <c r="H1488" s="201"/>
      <c r="I1488" s="123"/>
      <c r="J1488" s="201"/>
      <c r="K1488" s="201"/>
      <c r="L1488" s="201"/>
      <c r="M1488" s="46"/>
      <c r="N1488" s="108"/>
      <c r="O1488" s="201"/>
      <c r="P1488" s="207"/>
      <c r="Q1488" s="201"/>
      <c r="R1488" s="201"/>
      <c r="S1488" s="145"/>
      <c r="U1488" s="159" t="str">
        <f t="shared" si="125"/>
        <v/>
      </c>
      <c r="V1488" s="68"/>
      <c r="W1488" s="70" t="str">
        <f t="shared" si="120"/>
        <v>N</v>
      </c>
      <c r="X1488" s="70">
        <f t="shared" si="121"/>
        <v>0</v>
      </c>
      <c r="Y1488" s="70">
        <f t="shared" si="122"/>
        <v>0</v>
      </c>
      <c r="Z1488" s="70">
        <f>IF(H1488=0,0,IF(COUNTIF(Lists!$B$3:$B$203,H1488)&gt;0,0,1))</f>
        <v>0</v>
      </c>
      <c r="AA1488" s="70">
        <f>IF(L1488=0,0,IF(COUNTIF(Lists!$D$3:$D$25,L1488)&gt;0,0,1))</f>
        <v>0</v>
      </c>
      <c r="AB1488" s="115">
        <f t="shared" si="123"/>
        <v>0</v>
      </c>
      <c r="AC1488" s="115">
        <f t="shared" si="124"/>
        <v>0</v>
      </c>
    </row>
    <row r="1489" spans="2:29" x14ac:dyDescent="0.35">
      <c r="B1489" s="149"/>
      <c r="C1489" s="181" t="str">
        <f>IF(L1489=0,"",MAX($C$16:C1488)+1)</f>
        <v/>
      </c>
      <c r="D1489" s="122"/>
      <c r="E1489" s="200"/>
      <c r="F1489" s="201"/>
      <c r="G1489" s="201"/>
      <c r="H1489" s="201"/>
      <c r="I1489" s="123"/>
      <c r="J1489" s="201"/>
      <c r="K1489" s="201"/>
      <c r="L1489" s="201"/>
      <c r="M1489" s="46"/>
      <c r="N1489" s="108"/>
      <c r="O1489" s="201"/>
      <c r="P1489" s="207"/>
      <c r="Q1489" s="201"/>
      <c r="R1489" s="201"/>
      <c r="S1489" s="145"/>
      <c r="U1489" s="159" t="str">
        <f t="shared" si="125"/>
        <v/>
      </c>
      <c r="V1489" s="68"/>
      <c r="W1489" s="70" t="str">
        <f t="shared" si="120"/>
        <v>N</v>
      </c>
      <c r="X1489" s="70">
        <f t="shared" si="121"/>
        <v>0</v>
      </c>
      <c r="Y1489" s="70">
        <f t="shared" si="122"/>
        <v>0</v>
      </c>
      <c r="Z1489" s="70">
        <f>IF(H1489=0,0,IF(COUNTIF(Lists!$B$3:$B$203,H1489)&gt;0,0,1))</f>
        <v>0</v>
      </c>
      <c r="AA1489" s="70">
        <f>IF(L1489=0,0,IF(COUNTIF(Lists!$D$3:$D$25,L1489)&gt;0,0,1))</f>
        <v>0</v>
      </c>
      <c r="AB1489" s="115">
        <f t="shared" si="123"/>
        <v>0</v>
      </c>
      <c r="AC1489" s="115">
        <f t="shared" si="124"/>
        <v>0</v>
      </c>
    </row>
    <row r="1490" spans="2:29" x14ac:dyDescent="0.35">
      <c r="B1490" s="149"/>
      <c r="C1490" s="181" t="str">
        <f>IF(L1490=0,"",MAX($C$16:C1489)+1)</f>
        <v/>
      </c>
      <c r="D1490" s="122"/>
      <c r="E1490" s="200"/>
      <c r="F1490" s="201"/>
      <c r="G1490" s="201"/>
      <c r="H1490" s="201"/>
      <c r="I1490" s="123"/>
      <c r="J1490" s="201"/>
      <c r="K1490" s="201"/>
      <c r="L1490" s="201"/>
      <c r="M1490" s="46"/>
      <c r="N1490" s="108"/>
      <c r="O1490" s="201"/>
      <c r="P1490" s="207"/>
      <c r="Q1490" s="201"/>
      <c r="R1490" s="201"/>
      <c r="S1490" s="145"/>
      <c r="U1490" s="159" t="str">
        <f t="shared" si="125"/>
        <v/>
      </c>
      <c r="V1490" s="68"/>
      <c r="W1490" s="70" t="str">
        <f t="shared" si="120"/>
        <v>N</v>
      </c>
      <c r="X1490" s="70">
        <f t="shared" si="121"/>
        <v>0</v>
      </c>
      <c r="Y1490" s="70">
        <f t="shared" si="122"/>
        <v>0</v>
      </c>
      <c r="Z1490" s="70">
        <f>IF(H1490=0,0,IF(COUNTIF(Lists!$B$3:$B$203,H1490)&gt;0,0,1))</f>
        <v>0</v>
      </c>
      <c r="AA1490" s="70">
        <f>IF(L1490=0,0,IF(COUNTIF(Lists!$D$3:$D$25,L1490)&gt;0,0,1))</f>
        <v>0</v>
      </c>
      <c r="AB1490" s="115">
        <f t="shared" si="123"/>
        <v>0</v>
      </c>
      <c r="AC1490" s="115">
        <f t="shared" si="124"/>
        <v>0</v>
      </c>
    </row>
    <row r="1491" spans="2:29" x14ac:dyDescent="0.35">
      <c r="B1491" s="149"/>
      <c r="C1491" s="181" t="str">
        <f>IF(L1491=0,"",MAX($C$16:C1490)+1)</f>
        <v/>
      </c>
      <c r="D1491" s="122"/>
      <c r="E1491" s="200"/>
      <c r="F1491" s="201"/>
      <c r="G1491" s="201"/>
      <c r="H1491" s="201"/>
      <c r="I1491" s="123"/>
      <c r="J1491" s="201"/>
      <c r="K1491" s="201"/>
      <c r="L1491" s="201"/>
      <c r="M1491" s="46"/>
      <c r="N1491" s="108"/>
      <c r="O1491" s="201"/>
      <c r="P1491" s="207"/>
      <c r="Q1491" s="201"/>
      <c r="R1491" s="201"/>
      <c r="S1491" s="145"/>
      <c r="U1491" s="159" t="str">
        <f t="shared" si="125"/>
        <v/>
      </c>
      <c r="V1491" s="68"/>
      <c r="W1491" s="70" t="str">
        <f t="shared" si="120"/>
        <v>N</v>
      </c>
      <c r="X1491" s="70">
        <f t="shared" si="121"/>
        <v>0</v>
      </c>
      <c r="Y1491" s="70">
        <f t="shared" si="122"/>
        <v>0</v>
      </c>
      <c r="Z1491" s="70">
        <f>IF(H1491=0,0,IF(COUNTIF(Lists!$B$3:$B$203,H1491)&gt;0,0,1))</f>
        <v>0</v>
      </c>
      <c r="AA1491" s="70">
        <f>IF(L1491=0,0,IF(COUNTIF(Lists!$D$3:$D$25,L1491)&gt;0,0,1))</f>
        <v>0</v>
      </c>
      <c r="AB1491" s="115">
        <f t="shared" si="123"/>
        <v>0</v>
      </c>
      <c r="AC1491" s="115">
        <f t="shared" si="124"/>
        <v>0</v>
      </c>
    </row>
    <row r="1492" spans="2:29" x14ac:dyDescent="0.35">
      <c r="B1492" s="149"/>
      <c r="C1492" s="181" t="str">
        <f>IF(L1492=0,"",MAX($C$16:C1491)+1)</f>
        <v/>
      </c>
      <c r="D1492" s="122"/>
      <c r="E1492" s="200"/>
      <c r="F1492" s="201"/>
      <c r="G1492" s="201"/>
      <c r="H1492" s="201"/>
      <c r="I1492" s="123"/>
      <c r="J1492" s="201"/>
      <c r="K1492" s="201"/>
      <c r="L1492" s="201"/>
      <c r="M1492" s="46"/>
      <c r="N1492" s="108"/>
      <c r="O1492" s="201"/>
      <c r="P1492" s="207"/>
      <c r="Q1492" s="201"/>
      <c r="R1492" s="201"/>
      <c r="S1492" s="145"/>
      <c r="U1492" s="159" t="str">
        <f t="shared" si="125"/>
        <v/>
      </c>
      <c r="V1492" s="68"/>
      <c r="W1492" s="70" t="str">
        <f t="shared" si="120"/>
        <v>N</v>
      </c>
      <c r="X1492" s="70">
        <f t="shared" si="121"/>
        <v>0</v>
      </c>
      <c r="Y1492" s="70">
        <f t="shared" si="122"/>
        <v>0</v>
      </c>
      <c r="Z1492" s="70">
        <f>IF(H1492=0,0,IF(COUNTIF(Lists!$B$3:$B$203,H1492)&gt;0,0,1))</f>
        <v>0</v>
      </c>
      <c r="AA1492" s="70">
        <f>IF(L1492=0,0,IF(COUNTIF(Lists!$D$3:$D$25,L1492)&gt;0,0,1))</f>
        <v>0</v>
      </c>
      <c r="AB1492" s="115">
        <f t="shared" si="123"/>
        <v>0</v>
      </c>
      <c r="AC1492" s="115">
        <f t="shared" si="124"/>
        <v>0</v>
      </c>
    </row>
    <row r="1493" spans="2:29" x14ac:dyDescent="0.35">
      <c r="B1493" s="149"/>
      <c r="C1493" s="181" t="str">
        <f>IF(L1493=0,"",MAX($C$16:C1492)+1)</f>
        <v/>
      </c>
      <c r="D1493" s="122"/>
      <c r="E1493" s="200"/>
      <c r="F1493" s="201"/>
      <c r="G1493" s="201"/>
      <c r="H1493" s="201"/>
      <c r="I1493" s="123"/>
      <c r="J1493" s="201"/>
      <c r="K1493" s="201"/>
      <c r="L1493" s="201"/>
      <c r="M1493" s="46"/>
      <c r="N1493" s="108"/>
      <c r="O1493" s="201"/>
      <c r="P1493" s="207"/>
      <c r="Q1493" s="201"/>
      <c r="R1493" s="201"/>
      <c r="S1493" s="145"/>
      <c r="U1493" s="159" t="str">
        <f t="shared" si="125"/>
        <v/>
      </c>
      <c r="V1493" s="68"/>
      <c r="W1493" s="70" t="str">
        <f t="shared" si="120"/>
        <v>N</v>
      </c>
      <c r="X1493" s="70">
        <f t="shared" si="121"/>
        <v>0</v>
      </c>
      <c r="Y1493" s="70">
        <f t="shared" si="122"/>
        <v>0</v>
      </c>
      <c r="Z1493" s="70">
        <f>IF(H1493=0,0,IF(COUNTIF(Lists!$B$3:$B$203,H1493)&gt;0,0,1))</f>
        <v>0</v>
      </c>
      <c r="AA1493" s="70">
        <f>IF(L1493=0,0,IF(COUNTIF(Lists!$D$3:$D$25,L1493)&gt;0,0,1))</f>
        <v>0</v>
      </c>
      <c r="AB1493" s="115">
        <f t="shared" si="123"/>
        <v>0</v>
      </c>
      <c r="AC1493" s="115">
        <f t="shared" si="124"/>
        <v>0</v>
      </c>
    </row>
    <row r="1494" spans="2:29" x14ac:dyDescent="0.35">
      <c r="B1494" s="149"/>
      <c r="C1494" s="181" t="str">
        <f>IF(L1494=0,"",MAX($C$16:C1493)+1)</f>
        <v/>
      </c>
      <c r="D1494" s="122"/>
      <c r="E1494" s="200"/>
      <c r="F1494" s="201"/>
      <c r="G1494" s="201"/>
      <c r="H1494" s="201"/>
      <c r="I1494" s="123"/>
      <c r="J1494" s="201"/>
      <c r="K1494" s="201"/>
      <c r="L1494" s="201"/>
      <c r="M1494" s="46"/>
      <c r="N1494" s="108"/>
      <c r="O1494" s="201"/>
      <c r="P1494" s="207"/>
      <c r="Q1494" s="201"/>
      <c r="R1494" s="201"/>
      <c r="S1494" s="145"/>
      <c r="U1494" s="159" t="str">
        <f t="shared" si="125"/>
        <v/>
      </c>
      <c r="V1494" s="68"/>
      <c r="W1494" s="70" t="str">
        <f t="shared" si="120"/>
        <v>N</v>
      </c>
      <c r="X1494" s="70">
        <f t="shared" si="121"/>
        <v>0</v>
      </c>
      <c r="Y1494" s="70">
        <f t="shared" si="122"/>
        <v>0</v>
      </c>
      <c r="Z1494" s="70">
        <f>IF(H1494=0,0,IF(COUNTIF(Lists!$B$3:$B$203,H1494)&gt;0,0,1))</f>
        <v>0</v>
      </c>
      <c r="AA1494" s="70">
        <f>IF(L1494=0,0,IF(COUNTIF(Lists!$D$3:$D$25,L1494)&gt;0,0,1))</f>
        <v>0</v>
      </c>
      <c r="AB1494" s="115">
        <f t="shared" si="123"/>
        <v>0</v>
      </c>
      <c r="AC1494" s="115">
        <f t="shared" si="124"/>
        <v>0</v>
      </c>
    </row>
    <row r="1495" spans="2:29" x14ac:dyDescent="0.35">
      <c r="B1495" s="149"/>
      <c r="C1495" s="181" t="str">
        <f>IF(L1495=0,"",MAX($C$16:C1494)+1)</f>
        <v/>
      </c>
      <c r="D1495" s="122"/>
      <c r="E1495" s="200"/>
      <c r="F1495" s="201"/>
      <c r="G1495" s="201"/>
      <c r="H1495" s="201"/>
      <c r="I1495" s="123"/>
      <c r="J1495" s="201"/>
      <c r="K1495" s="201"/>
      <c r="L1495" s="201"/>
      <c r="M1495" s="46"/>
      <c r="N1495" s="108"/>
      <c r="O1495" s="201"/>
      <c r="P1495" s="207"/>
      <c r="Q1495" s="201"/>
      <c r="R1495" s="201"/>
      <c r="S1495" s="145"/>
      <c r="U1495" s="159" t="str">
        <f t="shared" si="125"/>
        <v/>
      </c>
      <c r="V1495" s="68"/>
      <c r="W1495" s="70" t="str">
        <f t="shared" si="120"/>
        <v>N</v>
      </c>
      <c r="X1495" s="70">
        <f t="shared" si="121"/>
        <v>0</v>
      </c>
      <c r="Y1495" s="70">
        <f t="shared" si="122"/>
        <v>0</v>
      </c>
      <c r="Z1495" s="70">
        <f>IF(H1495=0,0,IF(COUNTIF(Lists!$B$3:$B$203,H1495)&gt;0,0,1))</f>
        <v>0</v>
      </c>
      <c r="AA1495" s="70">
        <f>IF(L1495=0,0,IF(COUNTIF(Lists!$D$3:$D$25,L1495)&gt;0,0,1))</f>
        <v>0</v>
      </c>
      <c r="AB1495" s="115">
        <f t="shared" si="123"/>
        <v>0</v>
      </c>
      <c r="AC1495" s="115">
        <f t="shared" si="124"/>
        <v>0</v>
      </c>
    </row>
    <row r="1496" spans="2:29" x14ac:dyDescent="0.35">
      <c r="B1496" s="149"/>
      <c r="C1496" s="181" t="str">
        <f>IF(L1496=0,"",MAX($C$16:C1495)+1)</f>
        <v/>
      </c>
      <c r="D1496" s="122"/>
      <c r="E1496" s="200"/>
      <c r="F1496" s="201"/>
      <c r="G1496" s="201"/>
      <c r="H1496" s="201"/>
      <c r="I1496" s="123"/>
      <c r="J1496" s="201"/>
      <c r="K1496" s="201"/>
      <c r="L1496" s="201"/>
      <c r="M1496" s="46"/>
      <c r="N1496" s="108"/>
      <c r="O1496" s="201"/>
      <c r="P1496" s="207"/>
      <c r="Q1496" s="201"/>
      <c r="R1496" s="201"/>
      <c r="S1496" s="145"/>
      <c r="U1496" s="159" t="str">
        <f t="shared" si="125"/>
        <v/>
      </c>
      <c r="V1496" s="68"/>
      <c r="W1496" s="70" t="str">
        <f t="shared" si="120"/>
        <v>N</v>
      </c>
      <c r="X1496" s="70">
        <f t="shared" si="121"/>
        <v>0</v>
      </c>
      <c r="Y1496" s="70">
        <f t="shared" si="122"/>
        <v>0</v>
      </c>
      <c r="Z1496" s="70">
        <f>IF(H1496=0,0,IF(COUNTIF(Lists!$B$3:$B$203,H1496)&gt;0,0,1))</f>
        <v>0</v>
      </c>
      <c r="AA1496" s="70">
        <f>IF(L1496=0,0,IF(COUNTIF(Lists!$D$3:$D$25,L1496)&gt;0,0,1))</f>
        <v>0</v>
      </c>
      <c r="AB1496" s="115">
        <f t="shared" si="123"/>
        <v>0</v>
      </c>
      <c r="AC1496" s="115">
        <f t="shared" si="124"/>
        <v>0</v>
      </c>
    </row>
    <row r="1497" spans="2:29" x14ac:dyDescent="0.35">
      <c r="B1497" s="149"/>
      <c r="C1497" s="181" t="str">
        <f>IF(L1497=0,"",MAX($C$16:C1496)+1)</f>
        <v/>
      </c>
      <c r="D1497" s="122"/>
      <c r="E1497" s="200"/>
      <c r="F1497" s="201"/>
      <c r="G1497" s="201"/>
      <c r="H1497" s="201"/>
      <c r="I1497" s="123"/>
      <c r="J1497" s="201"/>
      <c r="K1497" s="201"/>
      <c r="L1497" s="201"/>
      <c r="M1497" s="46"/>
      <c r="N1497" s="108"/>
      <c r="O1497" s="201"/>
      <c r="P1497" s="207"/>
      <c r="Q1497" s="201"/>
      <c r="R1497" s="201"/>
      <c r="S1497" s="145"/>
      <c r="U1497" s="159" t="str">
        <f t="shared" si="125"/>
        <v/>
      </c>
      <c r="V1497" s="68"/>
      <c r="W1497" s="70" t="str">
        <f t="shared" si="120"/>
        <v>N</v>
      </c>
      <c r="X1497" s="70">
        <f t="shared" si="121"/>
        <v>0</v>
      </c>
      <c r="Y1497" s="70">
        <f t="shared" si="122"/>
        <v>0</v>
      </c>
      <c r="Z1497" s="70">
        <f>IF(H1497=0,0,IF(COUNTIF(Lists!$B$3:$B$203,H1497)&gt;0,0,1))</f>
        <v>0</v>
      </c>
      <c r="AA1497" s="70">
        <f>IF(L1497=0,0,IF(COUNTIF(Lists!$D$3:$D$25,L1497)&gt;0,0,1))</f>
        <v>0</v>
      </c>
      <c r="AB1497" s="115">
        <f t="shared" si="123"/>
        <v>0</v>
      </c>
      <c r="AC1497" s="115">
        <f t="shared" si="124"/>
        <v>0</v>
      </c>
    </row>
    <row r="1498" spans="2:29" x14ac:dyDescent="0.35">
      <c r="B1498" s="149"/>
      <c r="C1498" s="181" t="str">
        <f>IF(L1498=0,"",MAX($C$16:C1497)+1)</f>
        <v/>
      </c>
      <c r="D1498" s="122"/>
      <c r="E1498" s="200"/>
      <c r="F1498" s="201"/>
      <c r="G1498" s="201"/>
      <c r="H1498" s="201"/>
      <c r="I1498" s="123"/>
      <c r="J1498" s="201"/>
      <c r="K1498" s="201"/>
      <c r="L1498" s="201"/>
      <c r="M1498" s="46"/>
      <c r="N1498" s="108"/>
      <c r="O1498" s="201"/>
      <c r="P1498" s="207"/>
      <c r="Q1498" s="201"/>
      <c r="R1498" s="201"/>
      <c r="S1498" s="145"/>
      <c r="U1498" s="159" t="str">
        <f t="shared" si="125"/>
        <v/>
      </c>
      <c r="V1498" s="68"/>
      <c r="W1498" s="70" t="str">
        <f t="shared" si="120"/>
        <v>N</v>
      </c>
      <c r="X1498" s="70">
        <f t="shared" si="121"/>
        <v>0</v>
      </c>
      <c r="Y1498" s="70">
        <f t="shared" si="122"/>
        <v>0</v>
      </c>
      <c r="Z1498" s="70">
        <f>IF(H1498=0,0,IF(COUNTIF(Lists!$B$3:$B$203,H1498)&gt;0,0,1))</f>
        <v>0</v>
      </c>
      <c r="AA1498" s="70">
        <f>IF(L1498=0,0,IF(COUNTIF(Lists!$D$3:$D$25,L1498)&gt;0,0,1))</f>
        <v>0</v>
      </c>
      <c r="AB1498" s="115">
        <f t="shared" si="123"/>
        <v>0</v>
      </c>
      <c r="AC1498" s="115">
        <f t="shared" si="124"/>
        <v>0</v>
      </c>
    </row>
    <row r="1499" spans="2:29" x14ac:dyDescent="0.35">
      <c r="B1499" s="149"/>
      <c r="C1499" s="181" t="str">
        <f>IF(L1499=0,"",MAX($C$16:C1498)+1)</f>
        <v/>
      </c>
      <c r="D1499" s="122"/>
      <c r="E1499" s="200"/>
      <c r="F1499" s="201"/>
      <c r="G1499" s="201"/>
      <c r="H1499" s="201"/>
      <c r="I1499" s="123"/>
      <c r="J1499" s="201"/>
      <c r="K1499" s="201"/>
      <c r="L1499" s="201"/>
      <c r="M1499" s="46"/>
      <c r="N1499" s="108"/>
      <c r="O1499" s="201"/>
      <c r="P1499" s="207"/>
      <c r="Q1499" s="201"/>
      <c r="R1499" s="201"/>
      <c r="S1499" s="145"/>
      <c r="U1499" s="159" t="str">
        <f t="shared" si="125"/>
        <v/>
      </c>
      <c r="V1499" s="68"/>
      <c r="W1499" s="70" t="str">
        <f t="shared" si="120"/>
        <v>N</v>
      </c>
      <c r="X1499" s="70">
        <f t="shared" si="121"/>
        <v>0</v>
      </c>
      <c r="Y1499" s="70">
        <f t="shared" si="122"/>
        <v>0</v>
      </c>
      <c r="Z1499" s="70">
        <f>IF(H1499=0,0,IF(COUNTIF(Lists!$B$3:$B$203,H1499)&gt;0,0,1))</f>
        <v>0</v>
      </c>
      <c r="AA1499" s="70">
        <f>IF(L1499=0,0,IF(COUNTIF(Lists!$D$3:$D$25,L1499)&gt;0,0,1))</f>
        <v>0</v>
      </c>
      <c r="AB1499" s="115">
        <f t="shared" si="123"/>
        <v>0</v>
      </c>
      <c r="AC1499" s="115">
        <f t="shared" si="124"/>
        <v>0</v>
      </c>
    </row>
    <row r="1500" spans="2:29" x14ac:dyDescent="0.35">
      <c r="B1500" s="149"/>
      <c r="C1500" s="181" t="str">
        <f>IF(L1500=0,"",MAX($C$16:C1499)+1)</f>
        <v/>
      </c>
      <c r="D1500" s="122"/>
      <c r="E1500" s="200"/>
      <c r="F1500" s="201"/>
      <c r="G1500" s="201"/>
      <c r="H1500" s="201"/>
      <c r="I1500" s="123"/>
      <c r="J1500" s="201"/>
      <c r="K1500" s="201"/>
      <c r="L1500" s="201"/>
      <c r="M1500" s="46"/>
      <c r="N1500" s="108"/>
      <c r="O1500" s="201"/>
      <c r="P1500" s="207"/>
      <c r="Q1500" s="201"/>
      <c r="R1500" s="201"/>
      <c r="S1500" s="145"/>
      <c r="U1500" s="159" t="str">
        <f t="shared" si="125"/>
        <v/>
      </c>
      <c r="V1500" s="68"/>
      <c r="W1500" s="70" t="str">
        <f t="shared" si="120"/>
        <v>N</v>
      </c>
      <c r="X1500" s="70">
        <f t="shared" si="121"/>
        <v>0</v>
      </c>
      <c r="Y1500" s="70">
        <f t="shared" si="122"/>
        <v>0</v>
      </c>
      <c r="Z1500" s="70">
        <f>IF(H1500=0,0,IF(COUNTIF(Lists!$B$3:$B$203,H1500)&gt;0,0,1))</f>
        <v>0</v>
      </c>
      <c r="AA1500" s="70">
        <f>IF(L1500=0,0,IF(COUNTIF(Lists!$D$3:$D$25,L1500)&gt;0,0,1))</f>
        <v>0</v>
      </c>
      <c r="AB1500" s="115">
        <f t="shared" si="123"/>
        <v>0</v>
      </c>
      <c r="AC1500" s="115">
        <f t="shared" si="124"/>
        <v>0</v>
      </c>
    </row>
    <row r="1501" spans="2:29" x14ac:dyDescent="0.35">
      <c r="B1501" s="149"/>
      <c r="C1501" s="181" t="str">
        <f>IF(L1501=0,"",MAX($C$16:C1500)+1)</f>
        <v/>
      </c>
      <c r="D1501" s="122"/>
      <c r="E1501" s="200"/>
      <c r="F1501" s="201"/>
      <c r="G1501" s="201"/>
      <c r="H1501" s="201"/>
      <c r="I1501" s="123"/>
      <c r="J1501" s="201"/>
      <c r="K1501" s="201"/>
      <c r="L1501" s="201"/>
      <c r="M1501" s="46"/>
      <c r="N1501" s="108"/>
      <c r="O1501" s="201"/>
      <c r="P1501" s="207"/>
      <c r="Q1501" s="201"/>
      <c r="R1501" s="201"/>
      <c r="S1501" s="145"/>
      <c r="U1501" s="159" t="str">
        <f t="shared" si="125"/>
        <v/>
      </c>
      <c r="V1501" s="68"/>
      <c r="W1501" s="70" t="str">
        <f t="shared" si="120"/>
        <v>N</v>
      </c>
      <c r="X1501" s="70">
        <f t="shared" si="121"/>
        <v>0</v>
      </c>
      <c r="Y1501" s="70">
        <f t="shared" si="122"/>
        <v>0</v>
      </c>
      <c r="Z1501" s="70">
        <f>IF(H1501=0,0,IF(COUNTIF(Lists!$B$3:$B$203,H1501)&gt;0,0,1))</f>
        <v>0</v>
      </c>
      <c r="AA1501" s="70">
        <f>IF(L1501=0,0,IF(COUNTIF(Lists!$D$3:$D$25,L1501)&gt;0,0,1))</f>
        <v>0</v>
      </c>
      <c r="AB1501" s="115">
        <f t="shared" si="123"/>
        <v>0</v>
      </c>
      <c r="AC1501" s="115">
        <f t="shared" si="124"/>
        <v>0</v>
      </c>
    </row>
    <row r="1502" spans="2:29" x14ac:dyDescent="0.35">
      <c r="B1502" s="149"/>
      <c r="C1502" s="181" t="str">
        <f>IF(L1502=0,"",MAX($C$16:C1501)+1)</f>
        <v/>
      </c>
      <c r="D1502" s="122"/>
      <c r="E1502" s="200"/>
      <c r="F1502" s="201"/>
      <c r="G1502" s="201"/>
      <c r="H1502" s="201"/>
      <c r="I1502" s="123"/>
      <c r="J1502" s="201"/>
      <c r="K1502" s="201"/>
      <c r="L1502" s="201"/>
      <c r="M1502" s="46"/>
      <c r="N1502" s="108"/>
      <c r="O1502" s="201"/>
      <c r="P1502" s="207"/>
      <c r="Q1502" s="201"/>
      <c r="R1502" s="201"/>
      <c r="S1502" s="145"/>
      <c r="U1502" s="159" t="str">
        <f t="shared" si="125"/>
        <v/>
      </c>
      <c r="V1502" s="68"/>
      <c r="W1502" s="70" t="str">
        <f t="shared" si="120"/>
        <v>N</v>
      </c>
      <c r="X1502" s="70">
        <f t="shared" si="121"/>
        <v>0</v>
      </c>
      <c r="Y1502" s="70">
        <f t="shared" si="122"/>
        <v>0</v>
      </c>
      <c r="Z1502" s="70">
        <f>IF(H1502=0,0,IF(COUNTIF(Lists!$B$3:$B$203,H1502)&gt;0,0,1))</f>
        <v>0</v>
      </c>
      <c r="AA1502" s="70">
        <f>IF(L1502=0,0,IF(COUNTIF(Lists!$D$3:$D$25,L1502)&gt;0,0,1))</f>
        <v>0</v>
      </c>
      <c r="AB1502" s="115">
        <f t="shared" si="123"/>
        <v>0</v>
      </c>
      <c r="AC1502" s="115">
        <f t="shared" si="124"/>
        <v>0</v>
      </c>
    </row>
    <row r="1503" spans="2:29" x14ac:dyDescent="0.35">
      <c r="B1503" s="149"/>
      <c r="C1503" s="181" t="str">
        <f>IF(L1503=0,"",MAX($C$16:C1502)+1)</f>
        <v/>
      </c>
      <c r="D1503" s="122"/>
      <c r="E1503" s="200"/>
      <c r="F1503" s="201"/>
      <c r="G1503" s="201"/>
      <c r="H1503" s="201"/>
      <c r="I1503" s="123"/>
      <c r="J1503" s="201"/>
      <c r="K1503" s="201"/>
      <c r="L1503" s="201"/>
      <c r="M1503" s="46"/>
      <c r="N1503" s="108"/>
      <c r="O1503" s="201"/>
      <c r="P1503" s="207"/>
      <c r="Q1503" s="201"/>
      <c r="R1503" s="201"/>
      <c r="S1503" s="145"/>
      <c r="U1503" s="159" t="str">
        <f t="shared" si="125"/>
        <v/>
      </c>
      <c r="V1503" s="68"/>
      <c r="W1503" s="70" t="str">
        <f t="shared" si="120"/>
        <v>N</v>
      </c>
      <c r="X1503" s="70">
        <f t="shared" si="121"/>
        <v>0</v>
      </c>
      <c r="Y1503" s="70">
        <f t="shared" si="122"/>
        <v>0</v>
      </c>
      <c r="Z1503" s="70">
        <f>IF(H1503=0,0,IF(COUNTIF(Lists!$B$3:$B$203,H1503)&gt;0,0,1))</f>
        <v>0</v>
      </c>
      <c r="AA1503" s="70">
        <f>IF(L1503=0,0,IF(COUNTIF(Lists!$D$3:$D$25,L1503)&gt;0,0,1))</f>
        <v>0</v>
      </c>
      <c r="AB1503" s="115">
        <f t="shared" si="123"/>
        <v>0</v>
      </c>
      <c r="AC1503" s="115">
        <f t="shared" si="124"/>
        <v>0</v>
      </c>
    </row>
    <row r="1504" spans="2:29" x14ac:dyDescent="0.35">
      <c r="B1504" s="149"/>
      <c r="C1504" s="181" t="str">
        <f>IF(L1504=0,"",MAX($C$16:C1503)+1)</f>
        <v/>
      </c>
      <c r="D1504" s="122"/>
      <c r="E1504" s="200"/>
      <c r="F1504" s="201"/>
      <c r="G1504" s="201"/>
      <c r="H1504" s="201"/>
      <c r="I1504" s="123"/>
      <c r="J1504" s="201"/>
      <c r="K1504" s="201"/>
      <c r="L1504" s="201"/>
      <c r="M1504" s="46"/>
      <c r="N1504" s="108"/>
      <c r="O1504" s="201"/>
      <c r="P1504" s="207"/>
      <c r="Q1504" s="201"/>
      <c r="R1504" s="201"/>
      <c r="S1504" s="145"/>
      <c r="U1504" s="159" t="str">
        <f t="shared" si="125"/>
        <v/>
      </c>
      <c r="V1504" s="68"/>
      <c r="W1504" s="70" t="str">
        <f t="shared" si="120"/>
        <v>N</v>
      </c>
      <c r="X1504" s="70">
        <f t="shared" si="121"/>
        <v>0</v>
      </c>
      <c r="Y1504" s="70">
        <f t="shared" si="122"/>
        <v>0</v>
      </c>
      <c r="Z1504" s="70">
        <f>IF(H1504=0,0,IF(COUNTIF(Lists!$B$3:$B$203,H1504)&gt;0,0,1))</f>
        <v>0</v>
      </c>
      <c r="AA1504" s="70">
        <f>IF(L1504=0,0,IF(COUNTIF(Lists!$D$3:$D$25,L1504)&gt;0,0,1))</f>
        <v>0</v>
      </c>
      <c r="AB1504" s="115">
        <f t="shared" si="123"/>
        <v>0</v>
      </c>
      <c r="AC1504" s="115">
        <f t="shared" si="124"/>
        <v>0</v>
      </c>
    </row>
    <row r="1505" spans="1:29" x14ac:dyDescent="0.35">
      <c r="B1505" s="149"/>
      <c r="C1505" s="181" t="str">
        <f>IF(L1505=0,"",MAX($C$16:C1504)+1)</f>
        <v/>
      </c>
      <c r="D1505" s="122"/>
      <c r="E1505" s="200"/>
      <c r="F1505" s="201"/>
      <c r="G1505" s="201"/>
      <c r="H1505" s="201"/>
      <c r="I1505" s="123"/>
      <c r="J1505" s="201"/>
      <c r="K1505" s="201"/>
      <c r="L1505" s="201"/>
      <c r="M1505" s="46"/>
      <c r="N1505" s="108"/>
      <c r="O1505" s="201"/>
      <c r="P1505" s="207"/>
      <c r="Q1505" s="201"/>
      <c r="R1505" s="201"/>
      <c r="S1505" s="145"/>
      <c r="U1505" s="159" t="str">
        <f t="shared" si="125"/>
        <v/>
      </c>
      <c r="V1505" s="68"/>
      <c r="W1505" s="70" t="str">
        <f t="shared" si="120"/>
        <v>N</v>
      </c>
      <c r="X1505" s="70">
        <f t="shared" si="121"/>
        <v>0</v>
      </c>
      <c r="Y1505" s="70">
        <f t="shared" si="122"/>
        <v>0</v>
      </c>
      <c r="Z1505" s="70">
        <f>IF(H1505=0,0,IF(COUNTIF(Lists!$B$3:$B$203,H1505)&gt;0,0,1))</f>
        <v>0</v>
      </c>
      <c r="AA1505" s="70">
        <f>IF(L1505=0,0,IF(COUNTIF(Lists!$D$3:$D$25,L1505)&gt;0,0,1))</f>
        <v>0</v>
      </c>
      <c r="AB1505" s="115">
        <f t="shared" si="123"/>
        <v>0</v>
      </c>
      <c r="AC1505" s="115">
        <f t="shared" si="124"/>
        <v>0</v>
      </c>
    </row>
    <row r="1506" spans="1:29" x14ac:dyDescent="0.35">
      <c r="B1506" s="149"/>
      <c r="C1506" s="181" t="str">
        <f>IF(L1506=0,"",MAX($C$16:C1505)+1)</f>
        <v/>
      </c>
      <c r="D1506" s="122"/>
      <c r="E1506" s="200"/>
      <c r="F1506" s="201"/>
      <c r="G1506" s="201"/>
      <c r="H1506" s="201"/>
      <c r="I1506" s="123"/>
      <c r="J1506" s="201"/>
      <c r="K1506" s="201"/>
      <c r="L1506" s="201"/>
      <c r="M1506" s="46"/>
      <c r="N1506" s="108"/>
      <c r="O1506" s="201"/>
      <c r="P1506" s="207"/>
      <c r="Q1506" s="201"/>
      <c r="R1506" s="201"/>
      <c r="S1506" s="145"/>
      <c r="U1506" s="159" t="str">
        <f t="shared" si="125"/>
        <v/>
      </c>
      <c r="V1506" s="68"/>
      <c r="W1506" s="70" t="str">
        <f t="shared" si="120"/>
        <v>N</v>
      </c>
      <c r="X1506" s="70">
        <f t="shared" si="121"/>
        <v>0</v>
      </c>
      <c r="Y1506" s="70">
        <f t="shared" si="122"/>
        <v>0</v>
      </c>
      <c r="Z1506" s="70">
        <f>IF(H1506=0,0,IF(COUNTIF(Lists!$B$3:$B$203,H1506)&gt;0,0,1))</f>
        <v>0</v>
      </c>
      <c r="AA1506" s="70">
        <f>IF(L1506=0,0,IF(COUNTIF(Lists!$D$3:$D$25,L1506)&gt;0,0,1))</f>
        <v>0</v>
      </c>
      <c r="AB1506" s="115">
        <f t="shared" si="123"/>
        <v>0</v>
      </c>
      <c r="AC1506" s="115">
        <f t="shared" si="124"/>
        <v>0</v>
      </c>
    </row>
    <row r="1507" spans="1:29" x14ac:dyDescent="0.35">
      <c r="B1507" s="149"/>
      <c r="C1507" s="181" t="str">
        <f>IF(L1507=0,"",MAX($C$16:C1506)+1)</f>
        <v/>
      </c>
      <c r="D1507" s="122"/>
      <c r="E1507" s="200"/>
      <c r="F1507" s="201"/>
      <c r="G1507" s="201"/>
      <c r="H1507" s="201"/>
      <c r="I1507" s="123"/>
      <c r="J1507" s="201"/>
      <c r="K1507" s="201"/>
      <c r="L1507" s="201"/>
      <c r="M1507" s="46"/>
      <c r="N1507" s="108"/>
      <c r="O1507" s="201"/>
      <c r="P1507" s="207"/>
      <c r="Q1507" s="201"/>
      <c r="R1507" s="201"/>
      <c r="S1507" s="145"/>
      <c r="U1507" s="159" t="str">
        <f t="shared" si="125"/>
        <v/>
      </c>
      <c r="V1507" s="68"/>
      <c r="W1507" s="70" t="str">
        <f t="shared" si="120"/>
        <v>N</v>
      </c>
      <c r="X1507" s="70">
        <f t="shared" si="121"/>
        <v>0</v>
      </c>
      <c r="Y1507" s="70">
        <f t="shared" si="122"/>
        <v>0</v>
      </c>
      <c r="Z1507" s="70">
        <f>IF(H1507=0,0,IF(COUNTIF(Lists!$B$3:$B$203,H1507)&gt;0,0,1))</f>
        <v>0</v>
      </c>
      <c r="AA1507" s="70">
        <f>IF(L1507=0,0,IF(COUNTIF(Lists!$D$3:$D$25,L1507)&gt;0,0,1))</f>
        <v>0</v>
      </c>
      <c r="AB1507" s="115">
        <f t="shared" si="123"/>
        <v>0</v>
      </c>
      <c r="AC1507" s="115">
        <f t="shared" si="124"/>
        <v>0</v>
      </c>
    </row>
    <row r="1508" spans="1:29" x14ac:dyDescent="0.35">
      <c r="B1508" s="149"/>
      <c r="C1508" s="181" t="str">
        <f>IF(L1508=0,"",MAX($C$16:C1507)+1)</f>
        <v/>
      </c>
      <c r="D1508" s="122"/>
      <c r="E1508" s="200"/>
      <c r="F1508" s="201"/>
      <c r="G1508" s="201"/>
      <c r="H1508" s="201"/>
      <c r="I1508" s="123"/>
      <c r="J1508" s="201"/>
      <c r="K1508" s="201"/>
      <c r="L1508" s="201"/>
      <c r="M1508" s="46"/>
      <c r="N1508" s="108"/>
      <c r="O1508" s="201"/>
      <c r="P1508" s="207"/>
      <c r="Q1508" s="201"/>
      <c r="R1508" s="201"/>
      <c r="S1508" s="145"/>
      <c r="U1508" s="159" t="str">
        <f t="shared" si="125"/>
        <v/>
      </c>
      <c r="V1508" s="68"/>
      <c r="W1508" s="70" t="str">
        <f t="shared" si="120"/>
        <v>N</v>
      </c>
      <c r="X1508" s="70">
        <f t="shared" si="121"/>
        <v>0</v>
      </c>
      <c r="Y1508" s="70">
        <f t="shared" si="122"/>
        <v>0</v>
      </c>
      <c r="Z1508" s="70">
        <f>IF(H1508=0,0,IF(COUNTIF(Lists!$B$3:$B$203,H1508)&gt;0,0,1))</f>
        <v>0</v>
      </c>
      <c r="AA1508" s="70">
        <f>IF(L1508=0,0,IF(COUNTIF(Lists!$D$3:$D$25,L1508)&gt;0,0,1))</f>
        <v>0</v>
      </c>
      <c r="AB1508" s="115">
        <f t="shared" si="123"/>
        <v>0</v>
      </c>
      <c r="AC1508" s="115">
        <f t="shared" si="124"/>
        <v>0</v>
      </c>
    </row>
    <row r="1509" spans="1:29" x14ac:dyDescent="0.35">
      <c r="B1509" s="149"/>
      <c r="C1509" s="181" t="str">
        <f>IF(L1509=0,"",MAX($C$16:C1508)+1)</f>
        <v/>
      </c>
      <c r="D1509" s="122"/>
      <c r="E1509" s="200"/>
      <c r="F1509" s="201"/>
      <c r="G1509" s="201"/>
      <c r="H1509" s="201"/>
      <c r="I1509" s="123"/>
      <c r="J1509" s="201"/>
      <c r="K1509" s="201"/>
      <c r="L1509" s="201"/>
      <c r="M1509" s="46"/>
      <c r="N1509" s="108"/>
      <c r="O1509" s="201"/>
      <c r="P1509" s="207"/>
      <c r="Q1509" s="201"/>
      <c r="R1509" s="201"/>
      <c r="S1509" s="145"/>
      <c r="U1509" s="159" t="str">
        <f t="shared" si="125"/>
        <v/>
      </c>
      <c r="V1509" s="68"/>
      <c r="W1509" s="70" t="str">
        <f t="shared" si="120"/>
        <v>N</v>
      </c>
      <c r="X1509" s="70">
        <f t="shared" si="121"/>
        <v>0</v>
      </c>
      <c r="Y1509" s="70">
        <f t="shared" si="122"/>
        <v>0</v>
      </c>
      <c r="Z1509" s="70">
        <f>IF(H1509=0,0,IF(COUNTIF(Lists!$B$3:$B$203,H1509)&gt;0,0,1))</f>
        <v>0</v>
      </c>
      <c r="AA1509" s="70">
        <f>IF(L1509=0,0,IF(COUNTIF(Lists!$D$3:$D$25,L1509)&gt;0,0,1))</f>
        <v>0</v>
      </c>
      <c r="AB1509" s="115">
        <f t="shared" si="123"/>
        <v>0</v>
      </c>
      <c r="AC1509" s="115">
        <f t="shared" si="124"/>
        <v>0</v>
      </c>
    </row>
    <row r="1510" spans="1:29" x14ac:dyDescent="0.35">
      <c r="B1510" s="149"/>
      <c r="C1510" s="181" t="str">
        <f>IF(L1510=0,"",MAX($C$16:C1509)+1)</f>
        <v/>
      </c>
      <c r="D1510" s="122"/>
      <c r="E1510" s="200"/>
      <c r="F1510" s="201"/>
      <c r="G1510" s="201"/>
      <c r="H1510" s="201"/>
      <c r="I1510" s="123"/>
      <c r="J1510" s="201"/>
      <c r="K1510" s="201"/>
      <c r="L1510" s="201"/>
      <c r="M1510" s="46"/>
      <c r="N1510" s="108"/>
      <c r="O1510" s="201"/>
      <c r="P1510" s="207"/>
      <c r="Q1510" s="201"/>
      <c r="R1510" s="201"/>
      <c r="S1510" s="145"/>
      <c r="U1510" s="159" t="str">
        <f t="shared" si="125"/>
        <v/>
      </c>
      <c r="V1510" s="68"/>
      <c r="W1510" s="70" t="str">
        <f t="shared" si="120"/>
        <v>N</v>
      </c>
      <c r="X1510" s="70">
        <f t="shared" si="121"/>
        <v>0</v>
      </c>
      <c r="Y1510" s="70">
        <f t="shared" si="122"/>
        <v>0</v>
      </c>
      <c r="Z1510" s="70">
        <f>IF(H1510=0,0,IF(COUNTIF(Lists!$B$3:$B$203,H1510)&gt;0,0,1))</f>
        <v>0</v>
      </c>
      <c r="AA1510" s="70">
        <f>IF(L1510=0,0,IF(COUNTIF(Lists!$D$3:$D$25,L1510)&gt;0,0,1))</f>
        <v>0</v>
      </c>
      <c r="AB1510" s="115">
        <f t="shared" si="123"/>
        <v>0</v>
      </c>
      <c r="AC1510" s="115">
        <f t="shared" si="124"/>
        <v>0</v>
      </c>
    </row>
    <row r="1511" spans="1:29" x14ac:dyDescent="0.35">
      <c r="B1511" s="149"/>
      <c r="C1511" s="181" t="str">
        <f>IF(L1511=0,"",MAX($C$16:C1510)+1)</f>
        <v/>
      </c>
      <c r="D1511" s="122"/>
      <c r="E1511" s="200"/>
      <c r="F1511" s="201"/>
      <c r="G1511" s="201"/>
      <c r="H1511" s="201"/>
      <c r="I1511" s="123"/>
      <c r="J1511" s="201"/>
      <c r="K1511" s="201"/>
      <c r="L1511" s="201"/>
      <c r="M1511" s="46"/>
      <c r="N1511" s="108"/>
      <c r="O1511" s="201"/>
      <c r="P1511" s="207"/>
      <c r="Q1511" s="201"/>
      <c r="R1511" s="201"/>
      <c r="S1511" s="145"/>
      <c r="U1511" s="159" t="str">
        <f t="shared" si="125"/>
        <v/>
      </c>
      <c r="V1511" s="68"/>
      <c r="W1511" s="70" t="str">
        <f t="shared" si="120"/>
        <v>N</v>
      </c>
      <c r="X1511" s="70">
        <f t="shared" si="121"/>
        <v>0</v>
      </c>
      <c r="Y1511" s="70">
        <f t="shared" si="122"/>
        <v>0</v>
      </c>
      <c r="Z1511" s="70">
        <f>IF(H1511=0,0,IF(COUNTIF(Lists!$B$3:$B$203,H1511)&gt;0,0,1))</f>
        <v>0</v>
      </c>
      <c r="AA1511" s="70">
        <f>IF(L1511=0,0,IF(COUNTIF(Lists!$D$3:$D$25,L1511)&gt;0,0,1))</f>
        <v>0</v>
      </c>
      <c r="AB1511" s="115">
        <f t="shared" si="123"/>
        <v>0</v>
      </c>
      <c r="AC1511" s="115">
        <f t="shared" si="124"/>
        <v>0</v>
      </c>
    </row>
    <row r="1512" spans="1:29" x14ac:dyDescent="0.35">
      <c r="B1512" s="149"/>
      <c r="C1512" s="181" t="str">
        <f>IF(L1512=0,"",MAX($C$16:C1511)+1)</f>
        <v/>
      </c>
      <c r="D1512" s="122"/>
      <c r="E1512" s="200"/>
      <c r="F1512" s="201"/>
      <c r="G1512" s="201"/>
      <c r="H1512" s="201"/>
      <c r="I1512" s="123"/>
      <c r="J1512" s="201"/>
      <c r="K1512" s="201"/>
      <c r="L1512" s="201"/>
      <c r="M1512" s="46"/>
      <c r="N1512" s="108"/>
      <c r="O1512" s="201"/>
      <c r="P1512" s="207"/>
      <c r="Q1512" s="201"/>
      <c r="R1512" s="201"/>
      <c r="S1512" s="145"/>
      <c r="U1512" s="159" t="str">
        <f t="shared" si="125"/>
        <v/>
      </c>
      <c r="V1512" s="68"/>
      <c r="W1512" s="70" t="str">
        <f t="shared" si="120"/>
        <v>N</v>
      </c>
      <c r="X1512" s="70">
        <f t="shared" si="121"/>
        <v>0</v>
      </c>
      <c r="Y1512" s="70">
        <f t="shared" si="122"/>
        <v>0</v>
      </c>
      <c r="Z1512" s="70">
        <f>IF(H1512=0,0,IF(COUNTIF(Lists!$B$3:$B$203,H1512)&gt;0,0,1))</f>
        <v>0</v>
      </c>
      <c r="AA1512" s="70">
        <f>IF(L1512=0,0,IF(COUNTIF(Lists!$D$3:$D$25,L1512)&gt;0,0,1))</f>
        <v>0</v>
      </c>
      <c r="AB1512" s="115">
        <f t="shared" si="123"/>
        <v>0</v>
      </c>
      <c r="AC1512" s="115">
        <f t="shared" si="124"/>
        <v>0</v>
      </c>
    </row>
    <row r="1513" spans="1:29" x14ac:dyDescent="0.35">
      <c r="B1513" s="149"/>
      <c r="C1513" s="181" t="str">
        <f>IF(L1513=0,"",MAX($C$16:C1512)+1)</f>
        <v/>
      </c>
      <c r="D1513" s="122"/>
      <c r="E1513" s="200"/>
      <c r="F1513" s="201"/>
      <c r="G1513" s="201"/>
      <c r="H1513" s="201"/>
      <c r="I1513" s="123"/>
      <c r="J1513" s="201"/>
      <c r="K1513" s="201"/>
      <c r="L1513" s="201"/>
      <c r="M1513" s="46"/>
      <c r="N1513" s="108"/>
      <c r="O1513" s="201"/>
      <c r="P1513" s="207"/>
      <c r="Q1513" s="201"/>
      <c r="R1513" s="201"/>
      <c r="S1513" s="145"/>
      <c r="U1513" s="159" t="str">
        <f t="shared" si="125"/>
        <v/>
      </c>
      <c r="V1513" s="68"/>
      <c r="W1513" s="70" t="str">
        <f t="shared" si="120"/>
        <v>N</v>
      </c>
      <c r="X1513" s="70">
        <f t="shared" si="121"/>
        <v>0</v>
      </c>
      <c r="Y1513" s="70">
        <f t="shared" si="122"/>
        <v>0</v>
      </c>
      <c r="Z1513" s="70">
        <f>IF(H1513=0,0,IF(COUNTIF(Lists!$B$3:$B$203,H1513)&gt;0,0,1))</f>
        <v>0</v>
      </c>
      <c r="AA1513" s="70">
        <f>IF(L1513=0,0,IF(COUNTIF(Lists!$D$3:$D$25,L1513)&gt;0,0,1))</f>
        <v>0</v>
      </c>
      <c r="AB1513" s="115">
        <f t="shared" si="123"/>
        <v>0</v>
      </c>
      <c r="AC1513" s="115">
        <f t="shared" si="124"/>
        <v>0</v>
      </c>
    </row>
    <row r="1514" spans="1:29" x14ac:dyDescent="0.35">
      <c r="B1514" s="149"/>
      <c r="C1514" s="181" t="str">
        <f>IF(L1514=0,"",MAX($C$16:C1513)+1)</f>
        <v/>
      </c>
      <c r="D1514" s="122"/>
      <c r="E1514" s="200"/>
      <c r="F1514" s="201"/>
      <c r="G1514" s="201"/>
      <c r="H1514" s="201"/>
      <c r="I1514" s="123"/>
      <c r="J1514" s="201"/>
      <c r="K1514" s="201"/>
      <c r="L1514" s="201"/>
      <c r="M1514" s="46"/>
      <c r="N1514" s="108"/>
      <c r="O1514" s="201"/>
      <c r="P1514" s="207"/>
      <c r="Q1514" s="201"/>
      <c r="R1514" s="201"/>
      <c r="S1514" s="145"/>
      <c r="U1514" s="159" t="str">
        <f t="shared" si="125"/>
        <v/>
      </c>
      <c r="V1514" s="68"/>
      <c r="W1514" s="70" t="str">
        <f t="shared" si="120"/>
        <v>N</v>
      </c>
      <c r="X1514" s="70">
        <f t="shared" si="121"/>
        <v>0</v>
      </c>
      <c r="Y1514" s="70">
        <f t="shared" si="122"/>
        <v>0</v>
      </c>
      <c r="Z1514" s="70">
        <f>IF(H1514=0,0,IF(COUNTIF(Lists!$B$3:$B$203,H1514)&gt;0,0,1))</f>
        <v>0</v>
      </c>
      <c r="AA1514" s="70">
        <f>IF(L1514=0,0,IF(COUNTIF(Lists!$D$3:$D$25,L1514)&gt;0,0,1))</f>
        <v>0</v>
      </c>
      <c r="AB1514" s="115">
        <f t="shared" si="123"/>
        <v>0</v>
      </c>
      <c r="AC1514" s="115">
        <f t="shared" si="124"/>
        <v>0</v>
      </c>
    </row>
    <row r="1515" spans="1:29" x14ac:dyDescent="0.35">
      <c r="A1515" s="91">
        <f>IF(COUNTA(L46:L1515)&gt;0,0,1)</f>
        <v>1</v>
      </c>
      <c r="B1515" s="149"/>
      <c r="C1515" s="181" t="str">
        <f>IF(L1515=0,"",MAX($C$16:C1514)+1)</f>
        <v/>
      </c>
      <c r="D1515" s="122"/>
      <c r="E1515" s="200"/>
      <c r="F1515" s="201"/>
      <c r="G1515" s="201"/>
      <c r="H1515" s="201"/>
      <c r="I1515" s="123"/>
      <c r="J1515" s="201"/>
      <c r="K1515" s="201"/>
      <c r="L1515" s="201"/>
      <c r="M1515" s="46"/>
      <c r="N1515" s="108"/>
      <c r="O1515" s="201"/>
      <c r="P1515" s="207"/>
      <c r="Q1515" s="201"/>
      <c r="R1515" s="201"/>
      <c r="S1515" s="145"/>
      <c r="U1515" s="159" t="str">
        <f t="shared" si="125"/>
        <v/>
      </c>
      <c r="V1515" s="68"/>
      <c r="W1515" s="70" t="str">
        <f t="shared" si="120"/>
        <v>N</v>
      </c>
      <c r="X1515" s="70">
        <f t="shared" si="121"/>
        <v>0</v>
      </c>
      <c r="Y1515" s="70">
        <f t="shared" si="122"/>
        <v>0</v>
      </c>
      <c r="Z1515" s="70">
        <f>IF(H1515=0,0,IF(COUNTIF(Lists!$B$3:$B$203,H1515)&gt;0,0,1))</f>
        <v>0</v>
      </c>
      <c r="AA1515" s="70">
        <f>IF(L1515=0,0,IF(COUNTIF(Lists!$D$3:$D$25,L1515)&gt;0,0,1))</f>
        <v>0</v>
      </c>
      <c r="AB1515" s="115">
        <f t="shared" si="123"/>
        <v>0</v>
      </c>
      <c r="AC1515" s="115">
        <f t="shared" si="124"/>
        <v>0</v>
      </c>
    </row>
    <row r="1516" spans="1:29" ht="14.25" customHeight="1" x14ac:dyDescent="0.35">
      <c r="B1516" s="160"/>
      <c r="C1516" s="169"/>
      <c r="D1516" s="169"/>
      <c r="E1516" s="170"/>
      <c r="F1516" s="187"/>
      <c r="G1516" s="187"/>
      <c r="H1516" s="171" t="s">
        <v>422</v>
      </c>
      <c r="I1516" s="172"/>
      <c r="J1516" s="187"/>
      <c r="K1516" s="187"/>
      <c r="L1516" s="171" t="s">
        <v>422</v>
      </c>
      <c r="M1516" s="171"/>
      <c r="N1516" s="203"/>
      <c r="O1516" s="171"/>
      <c r="P1516" s="171"/>
      <c r="Q1516" s="171" t="s">
        <v>422</v>
      </c>
      <c r="R1516" s="189" t="s">
        <v>422</v>
      </c>
      <c r="S1516" s="161"/>
    </row>
    <row r="1517" spans="1:29" x14ac:dyDescent="0.35">
      <c r="H1517" s="91" t="str">
        <f>Lists!B3</f>
        <v>Afghanistan</v>
      </c>
      <c r="I1517" s="91"/>
      <c r="L1517" s="91" t="str">
        <f>Lists!D3</f>
        <v>CBM</v>
      </c>
      <c r="M1517" s="91"/>
      <c r="N1517" s="204"/>
      <c r="O1517" s="91"/>
      <c r="P1517" s="91"/>
      <c r="Q1517" s="91" t="str">
        <f>Lists!I3</f>
        <v>New</v>
      </c>
      <c r="R1517" s="91" t="str">
        <f>Lists!J5</f>
        <v>Global Lab</v>
      </c>
    </row>
    <row r="1518" spans="1:29" x14ac:dyDescent="0.35">
      <c r="H1518" s="91" t="str">
        <f>Lists!B4</f>
        <v>Albania</v>
      </c>
      <c r="I1518" s="91"/>
      <c r="L1518" s="91" t="str">
        <f>Lists!D4</f>
        <v>CCL4</v>
      </c>
      <c r="M1518" s="91"/>
      <c r="N1518" s="204"/>
      <c r="O1518" s="91"/>
      <c r="P1518" s="91"/>
      <c r="Q1518" s="91" t="str">
        <f>Lists!I4</f>
        <v>Used</v>
      </c>
      <c r="R1518" s="91" t="str">
        <f>Lists!J6</f>
        <v>Other EU</v>
      </c>
    </row>
    <row r="1519" spans="1:29" x14ac:dyDescent="0.35">
      <c r="H1519" s="91" t="str">
        <f>Lists!B5</f>
        <v>Algeria</v>
      </c>
      <c r="I1519" s="91"/>
      <c r="L1519" s="91" t="str">
        <f>Lists!D5</f>
        <v>CFC-11</v>
      </c>
      <c r="M1519" s="91"/>
      <c r="N1519" s="204"/>
      <c r="O1519" s="91"/>
      <c r="P1519" s="91"/>
      <c r="Q1519" s="91"/>
      <c r="R1519" s="91" t="str">
        <f>Lists!J7</f>
        <v>Transformation</v>
      </c>
    </row>
    <row r="1520" spans="1:29" x14ac:dyDescent="0.35">
      <c r="H1520" s="91" t="str">
        <f>Lists!B6</f>
        <v>Andorra</v>
      </c>
      <c r="I1520" s="91"/>
      <c r="L1520" s="91" t="str">
        <f>Lists!D6</f>
        <v>CFC-12</v>
      </c>
      <c r="M1520" s="91"/>
      <c r="N1520" s="204"/>
      <c r="O1520" s="91"/>
      <c r="P1520" s="91"/>
      <c r="Q1520" s="91"/>
      <c r="R1520" s="91" t="str">
        <f>Lists!J8</f>
        <v>Destruction</v>
      </c>
    </row>
    <row r="1521" spans="8:18" x14ac:dyDescent="0.35">
      <c r="H1521" s="91" t="str">
        <f>Lists!B7</f>
        <v>Angola</v>
      </c>
      <c r="I1521" s="91"/>
      <c r="L1521" s="91" t="str">
        <f>Lists!D7</f>
        <v>CFC-13</v>
      </c>
      <c r="M1521" s="91"/>
      <c r="N1521" s="204"/>
      <c r="O1521" s="91"/>
      <c r="P1521" s="91"/>
      <c r="Q1521" s="91"/>
      <c r="R1521" s="91" t="str">
        <f>Lists!K7</f>
        <v>Aircraft Halon Bottles</v>
      </c>
    </row>
    <row r="1522" spans="8:18" x14ac:dyDescent="0.35">
      <c r="H1522" s="91" t="str">
        <f>Lists!B8</f>
        <v>Antigua and Barbuda</v>
      </c>
      <c r="I1522" s="91"/>
      <c r="L1522" s="91" t="str">
        <f>Lists!D8</f>
        <v>CFC-111</v>
      </c>
      <c r="M1522" s="91"/>
      <c r="N1522" s="204"/>
      <c r="O1522" s="91"/>
      <c r="P1522" s="91"/>
      <c r="Q1522" s="91"/>
      <c r="R1522" s="91" t="str">
        <f>Lists!K8</f>
        <v>Other</v>
      </c>
    </row>
    <row r="1523" spans="8:18" x14ac:dyDescent="0.35">
      <c r="H1523" s="91" t="str">
        <f>Lists!B9</f>
        <v>Argentina</v>
      </c>
      <c r="I1523" s="91"/>
      <c r="L1523" s="91" t="str">
        <f>Lists!D9</f>
        <v>CFC-112</v>
      </c>
      <c r="M1523" s="91"/>
      <c r="N1523" s="204"/>
      <c r="O1523" s="91"/>
      <c r="P1523" s="91"/>
      <c r="Q1523" s="91"/>
      <c r="R1523" s="91"/>
    </row>
    <row r="1524" spans="8:18" x14ac:dyDescent="0.35">
      <c r="H1524" s="91" t="str">
        <f>Lists!B10</f>
        <v>Armenia</v>
      </c>
      <c r="I1524" s="91"/>
      <c r="L1524" s="91" t="str">
        <f>Lists!D10</f>
        <v>CFC-113</v>
      </c>
      <c r="M1524" s="91"/>
      <c r="N1524" s="204"/>
      <c r="O1524" s="91"/>
      <c r="P1524" s="91"/>
      <c r="Q1524" s="91"/>
      <c r="R1524" s="91"/>
    </row>
    <row r="1525" spans="8:18" x14ac:dyDescent="0.35">
      <c r="H1525" s="91" t="str">
        <f>Lists!B11</f>
        <v>Australia</v>
      </c>
      <c r="I1525" s="91"/>
      <c r="L1525" s="91" t="str">
        <f>Lists!D11</f>
        <v>CFC-114</v>
      </c>
      <c r="M1525" s="91"/>
      <c r="N1525" s="204"/>
      <c r="O1525" s="91"/>
      <c r="P1525" s="91"/>
      <c r="Q1525" s="91"/>
      <c r="R1525" s="91"/>
    </row>
    <row r="1526" spans="8:18" x14ac:dyDescent="0.35">
      <c r="H1526" s="91" t="str">
        <f>Lists!B12</f>
        <v>Austria</v>
      </c>
      <c r="I1526" s="91"/>
      <c r="L1526" s="91" t="str">
        <f>Lists!D12</f>
        <v>CFC-115</v>
      </c>
      <c r="M1526" s="91"/>
      <c r="N1526" s="204"/>
      <c r="O1526" s="91"/>
      <c r="P1526" s="91"/>
      <c r="Q1526" s="91"/>
      <c r="R1526" s="91"/>
    </row>
    <row r="1527" spans="8:18" x14ac:dyDescent="0.35">
      <c r="H1527" s="91" t="str">
        <f>Lists!B13</f>
        <v>Azerbaijan</v>
      </c>
      <c r="I1527" s="91"/>
      <c r="L1527" s="91" t="str">
        <f>Lists!D13</f>
        <v>CFC-211</v>
      </c>
      <c r="M1527" s="91"/>
      <c r="N1527" s="204"/>
      <c r="O1527" s="91"/>
      <c r="P1527" s="91"/>
      <c r="Q1527" s="91"/>
      <c r="R1527" s="91"/>
    </row>
    <row r="1528" spans="8:18" x14ac:dyDescent="0.35">
      <c r="H1528" s="91" t="str">
        <f>Lists!B14</f>
        <v>Bahamas</v>
      </c>
      <c r="I1528" s="91"/>
      <c r="L1528" s="91" t="str">
        <f>Lists!D14</f>
        <v>CFC-212</v>
      </c>
      <c r="M1528" s="91"/>
      <c r="N1528" s="204"/>
      <c r="O1528" s="91"/>
      <c r="P1528" s="91"/>
      <c r="Q1528" s="91"/>
      <c r="R1528" s="91"/>
    </row>
    <row r="1529" spans="8:18" x14ac:dyDescent="0.35">
      <c r="H1529" s="91" t="str">
        <f>Lists!B15</f>
        <v>Bahrain</v>
      </c>
      <c r="I1529" s="91"/>
      <c r="L1529" s="91" t="str">
        <f>Lists!D15</f>
        <v>CFC-213</v>
      </c>
      <c r="M1529" s="91"/>
      <c r="N1529" s="204"/>
      <c r="O1529" s="91"/>
      <c r="P1529" s="91"/>
      <c r="Q1529" s="91"/>
      <c r="R1529" s="91"/>
    </row>
    <row r="1530" spans="8:18" x14ac:dyDescent="0.35">
      <c r="H1530" s="91" t="str">
        <f>Lists!B16</f>
        <v>Bangladesh</v>
      </c>
      <c r="I1530" s="91"/>
      <c r="L1530" s="91" t="str">
        <f>Lists!D16</f>
        <v>CFC-214</v>
      </c>
      <c r="M1530" s="91"/>
      <c r="N1530" s="204"/>
      <c r="O1530" s="91"/>
      <c r="P1530" s="91"/>
      <c r="Q1530" s="91"/>
      <c r="R1530" s="91"/>
    </row>
    <row r="1531" spans="8:18" x14ac:dyDescent="0.35">
      <c r="H1531" s="91" t="str">
        <f>Lists!B17</f>
        <v>Barbados</v>
      </c>
      <c r="I1531" s="91"/>
      <c r="L1531" s="91" t="str">
        <f>Lists!D17</f>
        <v>CFC-215</v>
      </c>
      <c r="M1531" s="91"/>
      <c r="N1531" s="204"/>
      <c r="O1531" s="91"/>
      <c r="P1531" s="91"/>
      <c r="Q1531" s="91"/>
      <c r="R1531" s="91"/>
    </row>
    <row r="1532" spans="8:18" x14ac:dyDescent="0.35">
      <c r="H1532" s="91" t="str">
        <f>Lists!B18</f>
        <v>Belarus</v>
      </c>
      <c r="I1532" s="91"/>
      <c r="L1532" s="91" t="str">
        <f>Lists!D18</f>
        <v>CFC-216</v>
      </c>
      <c r="M1532" s="91"/>
      <c r="N1532" s="204"/>
      <c r="O1532" s="91"/>
      <c r="P1532" s="91"/>
      <c r="Q1532" s="91"/>
      <c r="R1532" s="91"/>
    </row>
    <row r="1533" spans="8:18" x14ac:dyDescent="0.35">
      <c r="H1533" s="91" t="str">
        <f>Lists!B19</f>
        <v>Belgium</v>
      </c>
      <c r="I1533" s="91"/>
      <c r="L1533" s="91" t="str">
        <f>Lists!D19</f>
        <v>CFC-217</v>
      </c>
      <c r="M1533" s="91"/>
      <c r="N1533" s="204"/>
      <c r="O1533" s="91"/>
      <c r="P1533" s="91"/>
      <c r="Q1533" s="91"/>
      <c r="R1533" s="91"/>
    </row>
    <row r="1534" spans="8:18" x14ac:dyDescent="0.35">
      <c r="H1534" s="91" t="str">
        <f>Lists!B20</f>
        <v>Belize</v>
      </c>
      <c r="I1534" s="91"/>
      <c r="L1534" s="91" t="str">
        <f>Lists!D20</f>
        <v>CH3CCL3</v>
      </c>
      <c r="M1534" s="91"/>
      <c r="N1534" s="204"/>
      <c r="O1534" s="91"/>
      <c r="P1534" s="91"/>
      <c r="Q1534" s="91"/>
      <c r="R1534" s="91"/>
    </row>
    <row r="1535" spans="8:18" x14ac:dyDescent="0.35">
      <c r="H1535" s="91" t="str">
        <f>Lists!B21</f>
        <v>Benin</v>
      </c>
      <c r="I1535" s="91"/>
      <c r="L1535" s="91" t="str">
        <f>Lists!D21</f>
        <v>Halon 1202</v>
      </c>
      <c r="M1535" s="91"/>
      <c r="N1535" s="204"/>
      <c r="O1535" s="91"/>
      <c r="P1535" s="91"/>
      <c r="Q1535" s="91"/>
      <c r="R1535" s="91"/>
    </row>
    <row r="1536" spans="8:18" x14ac:dyDescent="0.35">
      <c r="H1536" s="91" t="str">
        <f>Lists!B22</f>
        <v>Bermuda</v>
      </c>
      <c r="I1536" s="91"/>
      <c r="L1536" s="91" t="str">
        <f>Lists!D22</f>
        <v>Halon 1211</v>
      </c>
      <c r="M1536" s="91"/>
      <c r="N1536" s="204"/>
      <c r="O1536" s="91"/>
      <c r="P1536" s="91"/>
      <c r="Q1536" s="91"/>
      <c r="R1536" s="91"/>
    </row>
    <row r="1537" spans="8:18" x14ac:dyDescent="0.35">
      <c r="H1537" s="91" t="str">
        <f>Lists!B23</f>
        <v>Bhutan</v>
      </c>
      <c r="I1537" s="91"/>
      <c r="L1537" s="91" t="str">
        <f>Lists!D23</f>
        <v>Halon 1301</v>
      </c>
      <c r="M1537" s="91"/>
      <c r="N1537" s="204"/>
      <c r="O1537" s="91"/>
      <c r="P1537" s="91"/>
      <c r="Q1537" s="91"/>
      <c r="R1537" s="91"/>
    </row>
    <row r="1538" spans="8:18" x14ac:dyDescent="0.35">
      <c r="H1538" s="91" t="str">
        <f>Lists!B24</f>
        <v>Bolivia (Plurinational State of)</v>
      </c>
      <c r="I1538" s="91"/>
      <c r="L1538" s="91" t="str">
        <f>Lists!D24</f>
        <v>Halon 2402</v>
      </c>
      <c r="M1538" s="91"/>
      <c r="N1538" s="204"/>
      <c r="O1538" s="91"/>
      <c r="P1538" s="91"/>
      <c r="Q1538" s="91"/>
      <c r="R1538" s="91"/>
    </row>
    <row r="1539" spans="8:18" x14ac:dyDescent="0.35">
      <c r="H1539" s="91" t="str">
        <f>Lists!B25</f>
        <v>Bosnia and Herzegovina</v>
      </c>
      <c r="I1539" s="91"/>
      <c r="L1539" s="91" t="str">
        <f>Lists!D25</f>
        <v>HBFCs</v>
      </c>
      <c r="M1539" s="91"/>
      <c r="N1539" s="204"/>
      <c r="O1539" s="91"/>
      <c r="P1539" s="91"/>
      <c r="Q1539" s="91"/>
      <c r="R1539" s="91"/>
    </row>
    <row r="1540" spans="8:18" x14ac:dyDescent="0.35">
      <c r="H1540" s="91" t="str">
        <f>Lists!B26</f>
        <v>Botswana</v>
      </c>
      <c r="I1540" s="91"/>
      <c r="L1540" s="91"/>
      <c r="M1540" s="91"/>
      <c r="N1540" s="204"/>
      <c r="O1540" s="91"/>
      <c r="P1540" s="91"/>
      <c r="Q1540" s="91"/>
      <c r="R1540" s="91"/>
    </row>
    <row r="1541" spans="8:18" x14ac:dyDescent="0.35">
      <c r="H1541" s="91" t="str">
        <f>Lists!B27</f>
        <v>Brazil</v>
      </c>
      <c r="I1541" s="91"/>
      <c r="L1541" s="91"/>
      <c r="M1541" s="91"/>
      <c r="N1541" s="204"/>
      <c r="O1541" s="91"/>
      <c r="P1541" s="91"/>
      <c r="Q1541" s="91"/>
      <c r="R1541" s="91"/>
    </row>
    <row r="1542" spans="8:18" x14ac:dyDescent="0.35">
      <c r="H1542" s="91" t="str">
        <f>Lists!B28</f>
        <v>Brunei Darussalam</v>
      </c>
      <c r="I1542" s="91"/>
      <c r="L1542" s="91"/>
      <c r="M1542" s="91"/>
      <c r="N1542" s="204"/>
      <c r="O1542" s="91"/>
      <c r="P1542" s="91"/>
      <c r="Q1542" s="91"/>
      <c r="R1542" s="91"/>
    </row>
    <row r="1543" spans="8:18" x14ac:dyDescent="0.35">
      <c r="H1543" s="91" t="str">
        <f>Lists!B29</f>
        <v>British Virgin Islands</v>
      </c>
      <c r="I1543" s="91"/>
      <c r="L1543" s="91"/>
      <c r="M1543" s="91"/>
      <c r="N1543" s="204"/>
      <c r="O1543" s="91"/>
      <c r="P1543" s="91"/>
      <c r="Q1543" s="91"/>
      <c r="R1543" s="91"/>
    </row>
    <row r="1544" spans="8:18" x14ac:dyDescent="0.35">
      <c r="H1544" s="91" t="str">
        <f>Lists!B30</f>
        <v>Bulgaria</v>
      </c>
      <c r="I1544" s="91"/>
      <c r="L1544" s="91"/>
      <c r="M1544" s="91"/>
      <c r="N1544" s="204"/>
      <c r="O1544" s="91"/>
      <c r="P1544" s="91"/>
      <c r="Q1544" s="91"/>
      <c r="R1544" s="91"/>
    </row>
    <row r="1545" spans="8:18" x14ac:dyDescent="0.35">
      <c r="H1545" s="91" t="str">
        <f>Lists!B31</f>
        <v>Burkina Faso</v>
      </c>
      <c r="I1545" s="91"/>
      <c r="L1545" s="91"/>
      <c r="M1545" s="91"/>
      <c r="N1545" s="204"/>
      <c r="O1545" s="91"/>
      <c r="P1545" s="91"/>
      <c r="Q1545" s="91"/>
      <c r="R1545" s="91"/>
    </row>
    <row r="1546" spans="8:18" x14ac:dyDescent="0.35">
      <c r="H1546" s="91" t="str">
        <f>Lists!B32</f>
        <v>Burundi</v>
      </c>
      <c r="I1546" s="91"/>
      <c r="L1546" s="91"/>
      <c r="M1546" s="91"/>
      <c r="N1546" s="204"/>
      <c r="O1546" s="91"/>
      <c r="P1546" s="91"/>
      <c r="Q1546" s="91"/>
      <c r="R1546" s="91"/>
    </row>
    <row r="1547" spans="8:18" x14ac:dyDescent="0.35">
      <c r="H1547" s="91" t="str">
        <f>Lists!B33</f>
        <v>Cambodia</v>
      </c>
      <c r="I1547" s="91"/>
      <c r="L1547" s="91"/>
      <c r="M1547" s="91"/>
      <c r="N1547" s="204"/>
      <c r="O1547" s="91"/>
      <c r="P1547" s="91"/>
      <c r="Q1547" s="91"/>
      <c r="R1547" s="91"/>
    </row>
    <row r="1548" spans="8:18" x14ac:dyDescent="0.35">
      <c r="H1548" s="91" t="str">
        <f>Lists!B34</f>
        <v>Cameroon</v>
      </c>
      <c r="I1548" s="91"/>
      <c r="L1548" s="91"/>
      <c r="M1548" s="91"/>
      <c r="N1548" s="204"/>
      <c r="O1548" s="91"/>
      <c r="P1548" s="91"/>
      <c r="Q1548" s="91"/>
      <c r="R1548" s="91"/>
    </row>
    <row r="1549" spans="8:18" x14ac:dyDescent="0.35">
      <c r="H1549" s="91" t="str">
        <f>Lists!B35</f>
        <v>Canada</v>
      </c>
      <c r="I1549" s="91"/>
      <c r="L1549" s="91"/>
      <c r="M1549" s="91"/>
      <c r="N1549" s="204"/>
      <c r="O1549" s="91"/>
      <c r="P1549" s="91"/>
      <c r="Q1549" s="91"/>
      <c r="R1549" s="91"/>
    </row>
    <row r="1550" spans="8:18" x14ac:dyDescent="0.35">
      <c r="H1550" s="91" t="str">
        <f>Lists!B36</f>
        <v>Cape Verde</v>
      </c>
      <c r="I1550" s="91"/>
      <c r="L1550" s="91"/>
      <c r="M1550" s="91"/>
      <c r="N1550" s="204"/>
      <c r="O1550" s="91"/>
      <c r="P1550" s="91"/>
      <c r="Q1550" s="91"/>
      <c r="R1550" s="91"/>
    </row>
    <row r="1551" spans="8:18" x14ac:dyDescent="0.35">
      <c r="H1551" s="91" t="str">
        <f>Lists!B37</f>
        <v>Central African Republic</v>
      </c>
      <c r="I1551" s="91"/>
      <c r="L1551" s="91"/>
      <c r="M1551" s="91"/>
      <c r="N1551" s="204"/>
      <c r="O1551" s="91"/>
      <c r="P1551" s="91"/>
      <c r="Q1551" s="91"/>
      <c r="R1551" s="91"/>
    </row>
    <row r="1552" spans="8:18" x14ac:dyDescent="0.35">
      <c r="H1552" s="91" t="str">
        <f>Lists!B38</f>
        <v>Chad</v>
      </c>
      <c r="I1552" s="91"/>
      <c r="L1552" s="91"/>
      <c r="M1552" s="91"/>
      <c r="N1552" s="204"/>
      <c r="O1552" s="91"/>
      <c r="P1552" s="91"/>
      <c r="Q1552" s="91"/>
      <c r="R1552" s="91"/>
    </row>
    <row r="1553" spans="8:18" x14ac:dyDescent="0.35">
      <c r="H1553" s="91" t="str">
        <f>Lists!B39</f>
        <v>Chile</v>
      </c>
      <c r="I1553" s="91"/>
      <c r="L1553" s="91"/>
      <c r="M1553" s="91"/>
      <c r="N1553" s="204"/>
      <c r="O1553" s="91"/>
      <c r="P1553" s="91"/>
      <c r="Q1553" s="91"/>
      <c r="R1553" s="91"/>
    </row>
    <row r="1554" spans="8:18" x14ac:dyDescent="0.35">
      <c r="H1554" s="91" t="str">
        <f>Lists!B40</f>
        <v>China</v>
      </c>
      <c r="I1554" s="91"/>
      <c r="L1554" s="91"/>
      <c r="M1554" s="91"/>
      <c r="N1554" s="204"/>
      <c r="O1554" s="91"/>
      <c r="P1554" s="91"/>
      <c r="Q1554" s="91"/>
      <c r="R1554" s="91"/>
    </row>
    <row r="1555" spans="8:18" x14ac:dyDescent="0.35">
      <c r="H1555" s="91" t="str">
        <f>Lists!B41</f>
        <v>Colombia</v>
      </c>
      <c r="I1555" s="91"/>
      <c r="L1555" s="91"/>
      <c r="M1555" s="91"/>
      <c r="N1555" s="204"/>
      <c r="O1555" s="91"/>
      <c r="P1555" s="91"/>
      <c r="Q1555" s="91"/>
      <c r="R1555" s="91"/>
    </row>
    <row r="1556" spans="8:18" x14ac:dyDescent="0.35">
      <c r="H1556" s="91" t="str">
        <f>Lists!B42</f>
        <v>Comoros</v>
      </c>
      <c r="I1556" s="91"/>
      <c r="L1556" s="91"/>
      <c r="M1556" s="91"/>
      <c r="N1556" s="204"/>
      <c r="O1556" s="91"/>
      <c r="P1556" s="91"/>
      <c r="Q1556" s="91"/>
      <c r="R1556" s="91"/>
    </row>
    <row r="1557" spans="8:18" x14ac:dyDescent="0.35">
      <c r="H1557" s="91" t="str">
        <f>Lists!B43</f>
        <v>Congo</v>
      </c>
      <c r="I1557" s="91"/>
      <c r="L1557" s="91"/>
      <c r="M1557" s="91"/>
      <c r="N1557" s="204"/>
      <c r="O1557" s="91"/>
      <c r="P1557" s="91"/>
      <c r="Q1557" s="91"/>
      <c r="R1557" s="91"/>
    </row>
    <row r="1558" spans="8:18" x14ac:dyDescent="0.35">
      <c r="H1558" s="91" t="str">
        <f>Lists!B44</f>
        <v>Cook Islands</v>
      </c>
      <c r="I1558" s="91"/>
      <c r="L1558" s="91"/>
      <c r="M1558" s="91"/>
      <c r="N1558" s="204"/>
      <c r="O1558" s="91"/>
      <c r="P1558" s="91"/>
      <c r="Q1558" s="91"/>
      <c r="R1558" s="91"/>
    </row>
    <row r="1559" spans="8:18" x14ac:dyDescent="0.35">
      <c r="H1559" s="91" t="str">
        <f>Lists!B45</f>
        <v>Costa Rica</v>
      </c>
      <c r="I1559" s="91"/>
      <c r="L1559" s="91"/>
      <c r="M1559" s="91"/>
      <c r="N1559" s="204"/>
      <c r="O1559" s="91"/>
      <c r="P1559" s="91"/>
      <c r="Q1559" s="91"/>
      <c r="R1559" s="91"/>
    </row>
    <row r="1560" spans="8:18" x14ac:dyDescent="0.35">
      <c r="H1560" s="91" t="str">
        <f>Lists!B46</f>
        <v>Cote d'Ivoire</v>
      </c>
      <c r="I1560" s="91"/>
      <c r="L1560" s="91"/>
      <c r="M1560" s="91"/>
      <c r="N1560" s="204"/>
      <c r="O1560" s="91"/>
      <c r="P1560" s="91"/>
      <c r="Q1560" s="91"/>
      <c r="R1560" s="91"/>
    </row>
    <row r="1561" spans="8:18" x14ac:dyDescent="0.35">
      <c r="H1561" s="91" t="str">
        <f>Lists!B47</f>
        <v>Croatia</v>
      </c>
      <c r="I1561" s="91"/>
      <c r="L1561" s="91"/>
      <c r="M1561" s="91"/>
      <c r="N1561" s="204"/>
      <c r="O1561" s="91"/>
      <c r="P1561" s="91"/>
      <c r="Q1561" s="91"/>
      <c r="R1561" s="91"/>
    </row>
    <row r="1562" spans="8:18" x14ac:dyDescent="0.35">
      <c r="H1562" s="91" t="str">
        <f>Lists!B48</f>
        <v>Cuba</v>
      </c>
      <c r="I1562" s="91"/>
      <c r="L1562" s="91"/>
      <c r="M1562" s="91"/>
      <c r="N1562" s="204"/>
      <c r="O1562" s="91"/>
      <c r="P1562" s="91"/>
      <c r="Q1562" s="91"/>
      <c r="R1562" s="91"/>
    </row>
    <row r="1563" spans="8:18" x14ac:dyDescent="0.35">
      <c r="H1563" s="91" t="str">
        <f>Lists!B49</f>
        <v>Cyprus</v>
      </c>
      <c r="I1563" s="91"/>
      <c r="L1563" s="91"/>
      <c r="M1563" s="91"/>
      <c r="N1563" s="204"/>
      <c r="O1563" s="91"/>
      <c r="P1563" s="91"/>
      <c r="Q1563" s="91"/>
      <c r="R1563" s="91"/>
    </row>
    <row r="1564" spans="8:18" x14ac:dyDescent="0.35">
      <c r="H1564" s="91" t="str">
        <f>Lists!B50</f>
        <v>Czech Republic</v>
      </c>
      <c r="I1564" s="91"/>
      <c r="L1564" s="91"/>
      <c r="M1564" s="91"/>
      <c r="N1564" s="204"/>
      <c r="O1564" s="91"/>
      <c r="P1564" s="91"/>
      <c r="Q1564" s="91"/>
      <c r="R1564" s="91"/>
    </row>
    <row r="1565" spans="8:18" x14ac:dyDescent="0.35">
      <c r="H1565" s="91" t="str">
        <f>Lists!B51</f>
        <v>Democratic Republic of the Congo</v>
      </c>
      <c r="I1565" s="91"/>
      <c r="L1565" s="91"/>
      <c r="M1565" s="91"/>
      <c r="N1565" s="204"/>
      <c r="O1565" s="91"/>
      <c r="P1565" s="91"/>
      <c r="Q1565" s="91"/>
      <c r="R1565" s="91"/>
    </row>
    <row r="1566" spans="8:18" x14ac:dyDescent="0.35">
      <c r="H1566" s="91" t="str">
        <f>Lists!B52</f>
        <v>Denmark</v>
      </c>
      <c r="I1566" s="91"/>
      <c r="L1566" s="91"/>
      <c r="M1566" s="91"/>
      <c r="N1566" s="204"/>
      <c r="O1566" s="91"/>
      <c r="P1566" s="91"/>
      <c r="Q1566" s="91"/>
      <c r="R1566" s="91"/>
    </row>
    <row r="1567" spans="8:18" x14ac:dyDescent="0.35">
      <c r="H1567" s="91" t="str">
        <f>Lists!B53</f>
        <v>Djibouti</v>
      </c>
      <c r="I1567" s="91"/>
      <c r="L1567" s="91"/>
      <c r="M1567" s="91"/>
      <c r="N1567" s="204"/>
      <c r="O1567" s="91"/>
      <c r="P1567" s="91"/>
      <c r="Q1567" s="91"/>
      <c r="R1567" s="91"/>
    </row>
    <row r="1568" spans="8:18" x14ac:dyDescent="0.35">
      <c r="H1568" s="91" t="str">
        <f>Lists!B54</f>
        <v>Dominica</v>
      </c>
      <c r="I1568" s="91"/>
      <c r="L1568" s="91"/>
      <c r="M1568" s="91"/>
      <c r="N1568" s="204"/>
      <c r="O1568" s="91"/>
      <c r="P1568" s="91"/>
      <c r="Q1568" s="91"/>
      <c r="R1568" s="91"/>
    </row>
    <row r="1569" spans="8:18" x14ac:dyDescent="0.35">
      <c r="H1569" s="91" t="str">
        <f>Lists!B55</f>
        <v>Dominican Republic</v>
      </c>
      <c r="I1569" s="91"/>
      <c r="L1569" s="91"/>
      <c r="M1569" s="91"/>
      <c r="N1569" s="204"/>
      <c r="O1569" s="91"/>
      <c r="P1569" s="91"/>
      <c r="Q1569" s="91"/>
      <c r="R1569" s="91"/>
    </row>
    <row r="1570" spans="8:18" x14ac:dyDescent="0.35">
      <c r="H1570" s="91" t="str">
        <f>Lists!B56</f>
        <v>Ecuador</v>
      </c>
      <c r="I1570" s="91"/>
      <c r="L1570" s="91"/>
      <c r="M1570" s="91"/>
      <c r="N1570" s="204"/>
      <c r="O1570" s="91"/>
      <c r="P1570" s="91"/>
      <c r="Q1570" s="91"/>
      <c r="R1570" s="91"/>
    </row>
    <row r="1571" spans="8:18" x14ac:dyDescent="0.35">
      <c r="H1571" s="91" t="str">
        <f>Lists!B57</f>
        <v>Egypt</v>
      </c>
      <c r="I1571" s="91"/>
      <c r="L1571" s="91"/>
      <c r="M1571" s="91"/>
      <c r="N1571" s="204"/>
      <c r="O1571" s="91"/>
      <c r="P1571" s="91"/>
      <c r="Q1571" s="91"/>
      <c r="R1571" s="91"/>
    </row>
    <row r="1572" spans="8:18" x14ac:dyDescent="0.35">
      <c r="H1572" s="91" t="str">
        <f>Lists!B58</f>
        <v>El Salvador</v>
      </c>
      <c r="I1572" s="91"/>
      <c r="L1572" s="91"/>
      <c r="M1572" s="91"/>
      <c r="N1572" s="204"/>
      <c r="O1572" s="91"/>
      <c r="P1572" s="91"/>
      <c r="Q1572" s="91"/>
      <c r="R1572" s="91"/>
    </row>
    <row r="1573" spans="8:18" x14ac:dyDescent="0.35">
      <c r="H1573" s="91" t="str">
        <f>Lists!B59</f>
        <v>Equatorial Guinea</v>
      </c>
      <c r="I1573" s="91"/>
      <c r="L1573" s="91"/>
      <c r="M1573" s="91"/>
      <c r="N1573" s="204"/>
      <c r="O1573" s="91"/>
      <c r="P1573" s="91"/>
      <c r="Q1573" s="91"/>
      <c r="R1573" s="91"/>
    </row>
    <row r="1574" spans="8:18" x14ac:dyDescent="0.35">
      <c r="H1574" s="91" t="str">
        <f>Lists!B60</f>
        <v>Eritrea</v>
      </c>
      <c r="I1574" s="91"/>
      <c r="L1574" s="91"/>
      <c r="M1574" s="91"/>
      <c r="N1574" s="204"/>
      <c r="O1574" s="91"/>
      <c r="P1574" s="91"/>
      <c r="Q1574" s="91"/>
      <c r="R1574" s="91"/>
    </row>
    <row r="1575" spans="8:18" x14ac:dyDescent="0.35">
      <c r="H1575" s="91" t="str">
        <f>Lists!B61</f>
        <v>Estonia</v>
      </c>
      <c r="I1575" s="91"/>
      <c r="L1575" s="91"/>
      <c r="M1575" s="91"/>
      <c r="N1575" s="204"/>
      <c r="O1575" s="91"/>
      <c r="P1575" s="91"/>
      <c r="Q1575" s="91"/>
      <c r="R1575" s="91"/>
    </row>
    <row r="1576" spans="8:18" x14ac:dyDescent="0.35">
      <c r="H1576" s="91" t="str">
        <f>Lists!B62</f>
        <v>Ethiopia</v>
      </c>
      <c r="I1576" s="91"/>
      <c r="L1576" s="91"/>
      <c r="M1576" s="91"/>
      <c r="N1576" s="204"/>
      <c r="O1576" s="91"/>
      <c r="P1576" s="91"/>
      <c r="Q1576" s="91"/>
      <c r="R1576" s="91"/>
    </row>
    <row r="1577" spans="8:18" x14ac:dyDescent="0.35">
      <c r="H1577" s="91" t="str">
        <f>Lists!B63</f>
        <v>European Union</v>
      </c>
      <c r="I1577" s="91"/>
      <c r="L1577" s="91"/>
      <c r="M1577" s="91"/>
      <c r="N1577" s="204"/>
      <c r="O1577" s="91"/>
      <c r="P1577" s="91"/>
      <c r="Q1577" s="91"/>
      <c r="R1577" s="91"/>
    </row>
    <row r="1578" spans="8:18" x14ac:dyDescent="0.35">
      <c r="H1578" s="91" t="str">
        <f>Lists!B64</f>
        <v>Fiji</v>
      </c>
      <c r="I1578" s="91"/>
      <c r="L1578" s="91"/>
      <c r="M1578" s="91"/>
      <c r="N1578" s="204"/>
      <c r="O1578" s="91"/>
      <c r="P1578" s="91"/>
      <c r="Q1578" s="91"/>
      <c r="R1578" s="91"/>
    </row>
    <row r="1579" spans="8:18" x14ac:dyDescent="0.35">
      <c r="H1579" s="91" t="str">
        <f>Lists!B65</f>
        <v>Finland</v>
      </c>
      <c r="I1579" s="91"/>
      <c r="L1579" s="91"/>
      <c r="M1579" s="91"/>
      <c r="N1579" s="204"/>
      <c r="O1579" s="91"/>
      <c r="P1579" s="91"/>
      <c r="Q1579" s="91"/>
      <c r="R1579" s="91"/>
    </row>
    <row r="1580" spans="8:18" x14ac:dyDescent="0.35">
      <c r="H1580" s="91" t="str">
        <f>Lists!B66</f>
        <v>France</v>
      </c>
      <c r="I1580" s="91"/>
      <c r="L1580" s="91"/>
      <c r="M1580" s="91"/>
      <c r="N1580" s="204"/>
      <c r="O1580" s="91"/>
      <c r="P1580" s="91"/>
      <c r="Q1580" s="91"/>
      <c r="R1580" s="91"/>
    </row>
    <row r="1581" spans="8:18" x14ac:dyDescent="0.35">
      <c r="H1581" s="91" t="str">
        <f>Lists!B67</f>
        <v>Gabon</v>
      </c>
      <c r="I1581" s="91"/>
      <c r="L1581" s="91"/>
      <c r="M1581" s="91"/>
      <c r="N1581" s="204"/>
      <c r="O1581" s="91"/>
      <c r="P1581" s="91"/>
      <c r="Q1581" s="91"/>
      <c r="R1581" s="91"/>
    </row>
    <row r="1582" spans="8:18" x14ac:dyDescent="0.35">
      <c r="H1582" s="91" t="str">
        <f>Lists!B68</f>
        <v>Gambia</v>
      </c>
      <c r="I1582" s="91"/>
      <c r="L1582" s="91"/>
      <c r="M1582" s="91"/>
      <c r="N1582" s="204"/>
      <c r="O1582" s="91"/>
      <c r="P1582" s="91"/>
      <c r="Q1582" s="91"/>
      <c r="R1582" s="91"/>
    </row>
    <row r="1583" spans="8:18" x14ac:dyDescent="0.35">
      <c r="H1583" s="91" t="str">
        <f>Lists!B69</f>
        <v>Georgia</v>
      </c>
      <c r="I1583" s="91"/>
      <c r="L1583" s="91"/>
      <c r="M1583" s="91"/>
      <c r="N1583" s="204"/>
      <c r="O1583" s="91"/>
      <c r="P1583" s="91"/>
      <c r="Q1583" s="91"/>
      <c r="R1583" s="91"/>
    </row>
    <row r="1584" spans="8:18" x14ac:dyDescent="0.35">
      <c r="H1584" s="91" t="str">
        <f>Lists!B70</f>
        <v>Germany</v>
      </c>
      <c r="I1584" s="91"/>
      <c r="L1584" s="91"/>
      <c r="M1584" s="91"/>
      <c r="N1584" s="204"/>
      <c r="O1584" s="91"/>
      <c r="P1584" s="91"/>
      <c r="Q1584" s="91"/>
      <c r="R1584" s="91"/>
    </row>
    <row r="1585" spans="8:18" x14ac:dyDescent="0.35">
      <c r="H1585" s="91" t="str">
        <f>Lists!B71</f>
        <v>Ghana</v>
      </c>
      <c r="I1585" s="91"/>
      <c r="L1585" s="91"/>
      <c r="M1585" s="91"/>
      <c r="N1585" s="204"/>
      <c r="O1585" s="91"/>
      <c r="P1585" s="91"/>
      <c r="Q1585" s="91"/>
      <c r="R1585" s="91"/>
    </row>
    <row r="1586" spans="8:18" x14ac:dyDescent="0.35">
      <c r="H1586" s="91" t="str">
        <f>Lists!B72</f>
        <v>Greece</v>
      </c>
      <c r="I1586" s="91"/>
      <c r="L1586" s="91"/>
      <c r="M1586" s="91"/>
      <c r="N1586" s="204"/>
      <c r="O1586" s="91"/>
      <c r="P1586" s="91"/>
      <c r="Q1586" s="91"/>
      <c r="R1586" s="91"/>
    </row>
    <row r="1587" spans="8:18" x14ac:dyDescent="0.35">
      <c r="H1587" s="91" t="str">
        <f>Lists!B73</f>
        <v>Grenada</v>
      </c>
      <c r="I1587" s="91"/>
      <c r="L1587" s="91"/>
      <c r="M1587" s="91"/>
      <c r="N1587" s="204"/>
      <c r="O1587" s="91"/>
      <c r="P1587" s="91"/>
      <c r="Q1587" s="91"/>
      <c r="R1587" s="91"/>
    </row>
    <row r="1588" spans="8:18" x14ac:dyDescent="0.35">
      <c r="H1588" s="91" t="str">
        <f>Lists!B74</f>
        <v>Guatemala</v>
      </c>
      <c r="I1588" s="91"/>
      <c r="L1588" s="91"/>
      <c r="M1588" s="91"/>
      <c r="N1588" s="204"/>
      <c r="O1588" s="91"/>
      <c r="P1588" s="91"/>
      <c r="Q1588" s="91"/>
      <c r="R1588" s="91"/>
    </row>
    <row r="1589" spans="8:18" x14ac:dyDescent="0.35">
      <c r="H1589" s="91" t="str">
        <f>Lists!B75</f>
        <v>Guinea</v>
      </c>
      <c r="I1589" s="91"/>
      <c r="L1589" s="91"/>
      <c r="M1589" s="91"/>
      <c r="N1589" s="204"/>
      <c r="O1589" s="91"/>
      <c r="P1589" s="91"/>
      <c r="Q1589" s="91"/>
      <c r="R1589" s="91"/>
    </row>
    <row r="1590" spans="8:18" x14ac:dyDescent="0.35">
      <c r="H1590" s="91" t="str">
        <f>Lists!B76</f>
        <v>Guinea-Bissau</v>
      </c>
      <c r="I1590" s="91"/>
      <c r="L1590" s="91"/>
      <c r="M1590" s="91"/>
      <c r="N1590" s="204"/>
      <c r="O1590" s="91"/>
      <c r="P1590" s="91"/>
      <c r="Q1590" s="91"/>
      <c r="R1590" s="91"/>
    </row>
    <row r="1591" spans="8:18" x14ac:dyDescent="0.35">
      <c r="H1591" s="91" t="str">
        <f>Lists!B77</f>
        <v>Guyana</v>
      </c>
      <c r="I1591" s="91"/>
      <c r="L1591" s="91"/>
      <c r="M1591" s="91"/>
      <c r="N1591" s="204"/>
      <c r="O1591" s="91"/>
      <c r="P1591" s="91"/>
      <c r="Q1591" s="91"/>
      <c r="R1591" s="91"/>
    </row>
    <row r="1592" spans="8:18" x14ac:dyDescent="0.35">
      <c r="H1592" s="91" t="str">
        <f>Lists!B78</f>
        <v>Haiti</v>
      </c>
      <c r="I1592" s="91"/>
      <c r="L1592" s="91"/>
      <c r="M1592" s="91"/>
      <c r="N1592" s="204"/>
      <c r="O1592" s="91"/>
      <c r="P1592" s="91"/>
      <c r="Q1592" s="91"/>
      <c r="R1592" s="91"/>
    </row>
    <row r="1593" spans="8:18" x14ac:dyDescent="0.35">
      <c r="H1593" s="91" t="str">
        <f>Lists!B79</f>
        <v>Holy See</v>
      </c>
      <c r="I1593" s="91"/>
      <c r="L1593" s="91"/>
      <c r="M1593" s="91"/>
      <c r="N1593" s="204"/>
      <c r="O1593" s="91"/>
      <c r="P1593" s="91"/>
      <c r="Q1593" s="91"/>
      <c r="R1593" s="91"/>
    </row>
    <row r="1594" spans="8:18" x14ac:dyDescent="0.35">
      <c r="H1594" s="91" t="str">
        <f>Lists!B80</f>
        <v>Honduras</v>
      </c>
      <c r="I1594" s="91"/>
      <c r="L1594" s="91"/>
      <c r="M1594" s="91"/>
      <c r="N1594" s="204"/>
      <c r="O1594" s="91"/>
      <c r="P1594" s="91"/>
      <c r="Q1594" s="91"/>
      <c r="R1594" s="91"/>
    </row>
    <row r="1595" spans="8:18" x14ac:dyDescent="0.35">
      <c r="H1595" s="91" t="str">
        <f>Lists!B81</f>
        <v>Hong Kong</v>
      </c>
      <c r="I1595" s="91"/>
      <c r="L1595" s="91"/>
      <c r="M1595" s="91"/>
      <c r="N1595" s="204"/>
      <c r="O1595" s="91"/>
      <c r="P1595" s="91"/>
      <c r="Q1595" s="91"/>
      <c r="R1595" s="91"/>
    </row>
    <row r="1596" spans="8:18" x14ac:dyDescent="0.35">
      <c r="H1596" s="91" t="str">
        <f>Lists!B82</f>
        <v>Hungary</v>
      </c>
      <c r="I1596" s="91"/>
      <c r="L1596" s="91"/>
      <c r="M1596" s="91"/>
      <c r="N1596" s="204"/>
      <c r="O1596" s="91"/>
      <c r="P1596" s="91"/>
      <c r="Q1596" s="91"/>
      <c r="R1596" s="91"/>
    </row>
    <row r="1597" spans="8:18" x14ac:dyDescent="0.35">
      <c r="H1597" s="91" t="str">
        <f>Lists!B83</f>
        <v>Iceland</v>
      </c>
      <c r="I1597" s="91"/>
      <c r="L1597" s="91"/>
      <c r="M1597" s="91"/>
      <c r="N1597" s="204"/>
      <c r="O1597" s="91"/>
      <c r="P1597" s="91"/>
      <c r="Q1597" s="91"/>
      <c r="R1597" s="91"/>
    </row>
    <row r="1598" spans="8:18" x14ac:dyDescent="0.35">
      <c r="H1598" s="91" t="str">
        <f>Lists!B84</f>
        <v>India</v>
      </c>
      <c r="I1598" s="91"/>
      <c r="L1598" s="91"/>
      <c r="M1598" s="91"/>
      <c r="N1598" s="204"/>
      <c r="O1598" s="91"/>
      <c r="P1598" s="91"/>
      <c r="Q1598" s="91"/>
      <c r="R1598" s="91"/>
    </row>
    <row r="1599" spans="8:18" x14ac:dyDescent="0.35">
      <c r="H1599" s="91" t="str">
        <f>Lists!B85</f>
        <v>Indonesia</v>
      </c>
      <c r="I1599" s="91"/>
      <c r="L1599" s="91"/>
      <c r="M1599" s="91"/>
      <c r="N1599" s="204"/>
      <c r="O1599" s="91"/>
      <c r="P1599" s="91"/>
      <c r="Q1599" s="91"/>
      <c r="R1599" s="91"/>
    </row>
    <row r="1600" spans="8:18" x14ac:dyDescent="0.35">
      <c r="H1600" s="91" t="str">
        <f>Lists!B86</f>
        <v>Iran (Islamic Republic of)</v>
      </c>
      <c r="I1600" s="91"/>
      <c r="L1600" s="91"/>
      <c r="M1600" s="91"/>
      <c r="N1600" s="204"/>
      <c r="O1600" s="91"/>
      <c r="P1600" s="91"/>
      <c r="Q1600" s="91"/>
      <c r="R1600" s="91"/>
    </row>
    <row r="1601" spans="8:18" x14ac:dyDescent="0.35">
      <c r="H1601" s="91" t="str">
        <f>Lists!B87</f>
        <v>Iraq</v>
      </c>
      <c r="I1601" s="91"/>
      <c r="L1601" s="91"/>
      <c r="M1601" s="91"/>
      <c r="N1601" s="204"/>
      <c r="O1601" s="91"/>
      <c r="P1601" s="91"/>
      <c r="Q1601" s="91"/>
      <c r="R1601" s="91"/>
    </row>
    <row r="1602" spans="8:18" x14ac:dyDescent="0.35">
      <c r="H1602" s="91" t="str">
        <f>Lists!B88</f>
        <v>Ireland</v>
      </c>
      <c r="I1602" s="91"/>
      <c r="L1602" s="91"/>
      <c r="M1602" s="91"/>
      <c r="N1602" s="204"/>
      <c r="O1602" s="91"/>
      <c r="P1602" s="91"/>
      <c r="Q1602" s="91"/>
      <c r="R1602" s="91"/>
    </row>
    <row r="1603" spans="8:18" x14ac:dyDescent="0.35">
      <c r="H1603" s="91" t="str">
        <f>Lists!B89</f>
        <v>Israel</v>
      </c>
      <c r="I1603" s="91"/>
      <c r="L1603" s="91"/>
      <c r="M1603" s="91"/>
      <c r="N1603" s="204"/>
      <c r="O1603" s="91"/>
      <c r="P1603" s="91"/>
      <c r="Q1603" s="91"/>
      <c r="R1603" s="91"/>
    </row>
    <row r="1604" spans="8:18" x14ac:dyDescent="0.35">
      <c r="H1604" s="91" t="str">
        <f>Lists!B90</f>
        <v>Italy</v>
      </c>
      <c r="I1604" s="91"/>
      <c r="L1604" s="91"/>
      <c r="M1604" s="91"/>
      <c r="N1604" s="204"/>
      <c r="O1604" s="91"/>
      <c r="P1604" s="91"/>
      <c r="Q1604" s="91"/>
      <c r="R1604" s="91"/>
    </row>
    <row r="1605" spans="8:18" x14ac:dyDescent="0.35">
      <c r="H1605" s="91" t="str">
        <f>Lists!B91</f>
        <v>Jamaica</v>
      </c>
      <c r="I1605" s="91"/>
      <c r="L1605" s="91"/>
      <c r="M1605" s="91"/>
      <c r="N1605" s="204"/>
      <c r="O1605" s="91"/>
      <c r="P1605" s="91"/>
      <c r="Q1605" s="91"/>
      <c r="R1605" s="91"/>
    </row>
    <row r="1606" spans="8:18" x14ac:dyDescent="0.35">
      <c r="H1606" s="91" t="str">
        <f>Lists!B92</f>
        <v>Japan</v>
      </c>
      <c r="I1606" s="91"/>
      <c r="L1606" s="91"/>
      <c r="M1606" s="91"/>
      <c r="N1606" s="204"/>
      <c r="O1606" s="91"/>
      <c r="P1606" s="91"/>
      <c r="Q1606" s="91"/>
      <c r="R1606" s="91"/>
    </row>
    <row r="1607" spans="8:18" x14ac:dyDescent="0.35">
      <c r="H1607" s="91" t="str">
        <f>Lists!B93</f>
        <v>Jordan</v>
      </c>
      <c r="I1607" s="91"/>
      <c r="L1607" s="91"/>
      <c r="M1607" s="91"/>
      <c r="N1607" s="204"/>
      <c r="O1607" s="91"/>
      <c r="P1607" s="91"/>
      <c r="Q1607" s="91"/>
      <c r="R1607" s="91"/>
    </row>
    <row r="1608" spans="8:18" x14ac:dyDescent="0.35">
      <c r="H1608" s="91" t="str">
        <f>Lists!B94</f>
        <v>Kazakhstan</v>
      </c>
      <c r="I1608" s="91"/>
      <c r="L1608" s="91"/>
      <c r="M1608" s="91"/>
      <c r="N1608" s="204"/>
      <c r="O1608" s="91"/>
      <c r="P1608" s="91"/>
      <c r="Q1608" s="91"/>
      <c r="R1608" s="91"/>
    </row>
    <row r="1609" spans="8:18" x14ac:dyDescent="0.35">
      <c r="H1609" s="91" t="str">
        <f>Lists!B95</f>
        <v>Kenya</v>
      </c>
      <c r="I1609" s="91"/>
      <c r="L1609" s="91"/>
      <c r="M1609" s="91"/>
      <c r="N1609" s="204"/>
      <c r="O1609" s="91"/>
      <c r="P1609" s="91"/>
      <c r="Q1609" s="91"/>
      <c r="R1609" s="91"/>
    </row>
    <row r="1610" spans="8:18" x14ac:dyDescent="0.35">
      <c r="H1610" s="91" t="str">
        <f>Lists!B96</f>
        <v>Kiribati</v>
      </c>
      <c r="I1610" s="91"/>
      <c r="L1610" s="91"/>
      <c r="M1610" s="91"/>
      <c r="N1610" s="204"/>
      <c r="O1610" s="91"/>
      <c r="P1610" s="91"/>
      <c r="Q1610" s="91"/>
      <c r="R1610" s="91"/>
    </row>
    <row r="1611" spans="8:18" x14ac:dyDescent="0.35">
      <c r="H1611" s="91" t="str">
        <f>Lists!B97</f>
        <v>Kuwait</v>
      </c>
      <c r="I1611" s="91"/>
      <c r="L1611" s="91"/>
      <c r="M1611" s="91"/>
      <c r="N1611" s="204"/>
      <c r="O1611" s="91"/>
      <c r="P1611" s="91"/>
      <c r="Q1611" s="91"/>
      <c r="R1611" s="91"/>
    </row>
    <row r="1612" spans="8:18" x14ac:dyDescent="0.35">
      <c r="H1612" s="91" t="str">
        <f>Lists!B98</f>
        <v>Kyrgyzstan</v>
      </c>
      <c r="I1612" s="91"/>
      <c r="L1612" s="91"/>
      <c r="M1612" s="91"/>
      <c r="N1612" s="204"/>
      <c r="O1612" s="91"/>
      <c r="P1612" s="91"/>
      <c r="Q1612" s="91"/>
      <c r="R1612" s="91"/>
    </row>
    <row r="1613" spans="8:18" x14ac:dyDescent="0.35">
      <c r="H1613" s="91" t="str">
        <f>Lists!B99</f>
        <v>Lao People's Democratic Republic</v>
      </c>
      <c r="I1613" s="91"/>
      <c r="L1613" s="91"/>
      <c r="M1613" s="91"/>
      <c r="N1613" s="204"/>
      <c r="O1613" s="91"/>
      <c r="P1613" s="91"/>
      <c r="Q1613" s="91"/>
      <c r="R1613" s="91"/>
    </row>
    <row r="1614" spans="8:18" x14ac:dyDescent="0.35">
      <c r="H1614" s="91" t="str">
        <f>Lists!B100</f>
        <v>Latvia</v>
      </c>
      <c r="I1614" s="91"/>
      <c r="L1614" s="91"/>
      <c r="M1614" s="91"/>
      <c r="N1614" s="204"/>
      <c r="O1614" s="91"/>
      <c r="P1614" s="91"/>
      <c r="Q1614" s="91"/>
      <c r="R1614" s="91"/>
    </row>
    <row r="1615" spans="8:18" x14ac:dyDescent="0.35">
      <c r="H1615" s="91" t="str">
        <f>Lists!B101</f>
        <v>Lebanon</v>
      </c>
      <c r="I1615" s="91"/>
      <c r="L1615" s="91"/>
      <c r="M1615" s="91"/>
      <c r="N1615" s="204"/>
      <c r="O1615" s="91"/>
      <c r="P1615" s="91"/>
      <c r="Q1615" s="91"/>
      <c r="R1615" s="91"/>
    </row>
    <row r="1616" spans="8:18" x14ac:dyDescent="0.35">
      <c r="H1616" s="91" t="str">
        <f>Lists!B102</f>
        <v>Lesotho</v>
      </c>
      <c r="I1616" s="91"/>
      <c r="L1616" s="91"/>
      <c r="M1616" s="91"/>
      <c r="N1616" s="204"/>
      <c r="O1616" s="91"/>
      <c r="P1616" s="91"/>
      <c r="Q1616" s="91"/>
      <c r="R1616" s="91"/>
    </row>
    <row r="1617" spans="8:18" x14ac:dyDescent="0.35">
      <c r="H1617" s="91" t="str">
        <f>Lists!B103</f>
        <v>Liberia</v>
      </c>
      <c r="I1617" s="91"/>
      <c r="L1617" s="91"/>
      <c r="M1617" s="91"/>
      <c r="N1617" s="204"/>
      <c r="O1617" s="91"/>
      <c r="P1617" s="91"/>
      <c r="Q1617" s="91"/>
      <c r="R1617" s="91"/>
    </row>
    <row r="1618" spans="8:18" x14ac:dyDescent="0.35">
      <c r="H1618" s="91" t="str">
        <f>Lists!B104</f>
        <v>Libya</v>
      </c>
      <c r="I1618" s="91"/>
      <c r="L1618" s="91"/>
      <c r="M1618" s="91"/>
      <c r="N1618" s="204"/>
      <c r="O1618" s="91"/>
      <c r="P1618" s="91"/>
      <c r="Q1618" s="91"/>
      <c r="R1618" s="91"/>
    </row>
    <row r="1619" spans="8:18" x14ac:dyDescent="0.35">
      <c r="H1619" s="91" t="str">
        <f>Lists!B105</f>
        <v>Liechtenstein</v>
      </c>
      <c r="I1619" s="91"/>
      <c r="L1619" s="91"/>
      <c r="M1619" s="91"/>
      <c r="N1619" s="91"/>
      <c r="O1619" s="91"/>
      <c r="P1619" s="91"/>
      <c r="Q1619" s="91"/>
      <c r="R1619" s="91"/>
    </row>
    <row r="1620" spans="8:18" x14ac:dyDescent="0.35">
      <c r="H1620" s="91" t="str">
        <f>Lists!B106</f>
        <v>Lithuania</v>
      </c>
      <c r="I1620" s="91"/>
      <c r="L1620" s="91"/>
      <c r="M1620" s="91"/>
      <c r="N1620" s="91"/>
      <c r="O1620" s="91"/>
      <c r="P1620" s="91"/>
      <c r="Q1620" s="91"/>
      <c r="R1620" s="91"/>
    </row>
    <row r="1621" spans="8:18" x14ac:dyDescent="0.35">
      <c r="H1621" s="91" t="str">
        <f>Lists!B107</f>
        <v>Luxembourg</v>
      </c>
      <c r="I1621" s="91"/>
      <c r="L1621" s="91"/>
      <c r="M1621" s="91"/>
      <c r="N1621" s="91"/>
      <c r="O1621" s="91"/>
      <c r="P1621" s="91"/>
      <c r="Q1621" s="91"/>
      <c r="R1621" s="91"/>
    </row>
    <row r="1622" spans="8:18" x14ac:dyDescent="0.35">
      <c r="H1622" s="91" t="str">
        <f>Lists!B108</f>
        <v>Madagascar</v>
      </c>
      <c r="I1622" s="91"/>
      <c r="L1622" s="91"/>
      <c r="M1622" s="91"/>
      <c r="N1622" s="91"/>
      <c r="O1622" s="91"/>
      <c r="P1622" s="91"/>
      <c r="Q1622" s="91"/>
      <c r="R1622" s="91"/>
    </row>
    <row r="1623" spans="8:18" x14ac:dyDescent="0.35">
      <c r="H1623" s="91" t="str">
        <f>Lists!B109</f>
        <v>Malawi</v>
      </c>
      <c r="I1623" s="91"/>
      <c r="L1623" s="91"/>
      <c r="M1623" s="91"/>
      <c r="N1623" s="91"/>
      <c r="O1623" s="91"/>
      <c r="P1623" s="91"/>
      <c r="Q1623" s="91"/>
      <c r="R1623" s="91"/>
    </row>
    <row r="1624" spans="8:18" x14ac:dyDescent="0.35">
      <c r="H1624" s="91" t="str">
        <f>Lists!B110</f>
        <v>Malaysia</v>
      </c>
      <c r="I1624" s="91"/>
      <c r="L1624" s="91"/>
      <c r="M1624" s="91"/>
      <c r="N1624" s="91"/>
      <c r="O1624" s="91"/>
      <c r="P1624" s="91"/>
      <c r="Q1624" s="91"/>
      <c r="R1624" s="91"/>
    </row>
    <row r="1625" spans="8:18" x14ac:dyDescent="0.35">
      <c r="H1625" s="91" t="str">
        <f>Lists!B111</f>
        <v>Maldives</v>
      </c>
      <c r="I1625" s="91"/>
      <c r="L1625" s="91"/>
      <c r="M1625" s="91"/>
      <c r="N1625" s="91"/>
      <c r="O1625" s="91"/>
      <c r="P1625" s="91"/>
      <c r="Q1625" s="91"/>
      <c r="R1625" s="91"/>
    </row>
    <row r="1626" spans="8:18" x14ac:dyDescent="0.35">
      <c r="H1626" s="91" t="str">
        <f>Lists!B112</f>
        <v>Mali</v>
      </c>
      <c r="I1626" s="91"/>
      <c r="L1626" s="91"/>
      <c r="M1626" s="91"/>
      <c r="N1626" s="91"/>
      <c r="O1626" s="91"/>
      <c r="P1626" s="91"/>
      <c r="Q1626" s="91"/>
      <c r="R1626" s="91"/>
    </row>
    <row r="1627" spans="8:18" x14ac:dyDescent="0.35">
      <c r="H1627" s="91" t="str">
        <f>Lists!B113</f>
        <v>Malta</v>
      </c>
      <c r="I1627" s="91"/>
      <c r="L1627" s="91"/>
      <c r="M1627" s="91"/>
      <c r="N1627" s="91"/>
      <c r="O1627" s="91"/>
      <c r="P1627" s="91"/>
      <c r="Q1627" s="91"/>
      <c r="R1627" s="91"/>
    </row>
    <row r="1628" spans="8:18" x14ac:dyDescent="0.35">
      <c r="H1628" s="91" t="str">
        <f>Lists!B114</f>
        <v>Marshall Islands</v>
      </c>
      <c r="I1628" s="91"/>
      <c r="L1628" s="91"/>
      <c r="M1628" s="91"/>
      <c r="N1628" s="91"/>
      <c r="O1628" s="91"/>
      <c r="P1628" s="91"/>
      <c r="Q1628" s="91"/>
      <c r="R1628" s="91"/>
    </row>
    <row r="1629" spans="8:18" x14ac:dyDescent="0.35">
      <c r="H1629" s="91" t="str">
        <f>Lists!B115</f>
        <v>Mauritania</v>
      </c>
      <c r="I1629" s="91"/>
      <c r="L1629" s="91"/>
      <c r="M1629" s="91"/>
      <c r="N1629" s="91"/>
      <c r="O1629" s="91"/>
      <c r="P1629" s="91"/>
      <c r="Q1629" s="91"/>
      <c r="R1629" s="91"/>
    </row>
    <row r="1630" spans="8:18" x14ac:dyDescent="0.35">
      <c r="H1630" s="91" t="str">
        <f>Lists!B116</f>
        <v>Mauritius</v>
      </c>
      <c r="I1630" s="91"/>
      <c r="L1630" s="91"/>
      <c r="M1630" s="91"/>
      <c r="N1630" s="91"/>
      <c r="O1630" s="91"/>
      <c r="P1630" s="91"/>
      <c r="Q1630" s="91"/>
      <c r="R1630" s="91"/>
    </row>
    <row r="1631" spans="8:18" x14ac:dyDescent="0.35">
      <c r="H1631" s="91" t="str">
        <f>Lists!B117</f>
        <v>Mexico</v>
      </c>
      <c r="I1631" s="91"/>
      <c r="L1631" s="91"/>
      <c r="M1631" s="91"/>
      <c r="N1631" s="91"/>
      <c r="O1631" s="91"/>
      <c r="P1631" s="91"/>
      <c r="Q1631" s="91"/>
      <c r="R1631" s="91"/>
    </row>
    <row r="1632" spans="8:18" x14ac:dyDescent="0.35">
      <c r="H1632" s="91" t="str">
        <f>Lists!B118</f>
        <v>Micronesia (Federated States of)</v>
      </c>
      <c r="I1632" s="91"/>
      <c r="L1632" s="91"/>
      <c r="M1632" s="91"/>
      <c r="N1632" s="91"/>
      <c r="O1632" s="91"/>
      <c r="P1632" s="91"/>
      <c r="Q1632" s="91"/>
      <c r="R1632" s="91"/>
    </row>
    <row r="1633" spans="8:18" x14ac:dyDescent="0.35">
      <c r="H1633" s="91" t="str">
        <f>Lists!B119</f>
        <v>Monaco</v>
      </c>
      <c r="I1633" s="91"/>
      <c r="L1633" s="91"/>
      <c r="M1633" s="91"/>
      <c r="N1633" s="91"/>
      <c r="O1633" s="91"/>
      <c r="P1633" s="91"/>
      <c r="Q1633" s="91"/>
      <c r="R1633" s="91"/>
    </row>
    <row r="1634" spans="8:18" x14ac:dyDescent="0.35">
      <c r="H1634" s="91" t="str">
        <f>Lists!B120</f>
        <v>Mongolia</v>
      </c>
      <c r="I1634" s="91"/>
      <c r="L1634" s="91"/>
      <c r="M1634" s="91"/>
      <c r="N1634" s="91"/>
      <c r="O1634" s="91"/>
      <c r="P1634" s="91"/>
      <c r="Q1634" s="91"/>
      <c r="R1634" s="91"/>
    </row>
    <row r="1635" spans="8:18" x14ac:dyDescent="0.35">
      <c r="H1635" s="91" t="str">
        <f>Lists!B121</f>
        <v>Montenegro</v>
      </c>
      <c r="I1635" s="91"/>
      <c r="L1635" s="91"/>
      <c r="M1635" s="91"/>
      <c r="N1635" s="91"/>
      <c r="O1635" s="91"/>
      <c r="P1635" s="91"/>
      <c r="Q1635" s="91"/>
      <c r="R1635" s="91"/>
    </row>
    <row r="1636" spans="8:18" x14ac:dyDescent="0.35">
      <c r="H1636" s="91" t="str">
        <f>Lists!B122</f>
        <v>Morocco</v>
      </c>
      <c r="I1636" s="91"/>
      <c r="L1636" s="91"/>
      <c r="M1636" s="91"/>
      <c r="N1636" s="91"/>
      <c r="O1636" s="91"/>
      <c r="P1636" s="91"/>
      <c r="Q1636" s="91"/>
      <c r="R1636" s="91"/>
    </row>
    <row r="1637" spans="8:18" x14ac:dyDescent="0.35">
      <c r="H1637" s="91" t="str">
        <f>Lists!B123</f>
        <v>Mozambique</v>
      </c>
      <c r="I1637" s="91"/>
      <c r="L1637" s="91"/>
      <c r="M1637" s="91"/>
      <c r="N1637" s="91"/>
      <c r="O1637" s="91"/>
      <c r="P1637" s="91"/>
      <c r="Q1637" s="91"/>
      <c r="R1637" s="91"/>
    </row>
    <row r="1638" spans="8:18" x14ac:dyDescent="0.35">
      <c r="H1638" s="91" t="str">
        <f>Lists!B124</f>
        <v>Myanmar</v>
      </c>
      <c r="I1638" s="91"/>
      <c r="L1638" s="91"/>
      <c r="M1638" s="91"/>
      <c r="N1638" s="91"/>
      <c r="O1638" s="91"/>
      <c r="P1638" s="91"/>
      <c r="Q1638" s="91"/>
      <c r="R1638" s="91"/>
    </row>
    <row r="1639" spans="8:18" x14ac:dyDescent="0.35">
      <c r="H1639" s="91" t="str">
        <f>Lists!B125</f>
        <v>Namibia</v>
      </c>
      <c r="I1639" s="91"/>
      <c r="L1639" s="91"/>
      <c r="M1639" s="91"/>
      <c r="N1639" s="91"/>
      <c r="O1639" s="91"/>
      <c r="P1639" s="91"/>
      <c r="Q1639" s="91"/>
      <c r="R1639" s="91"/>
    </row>
    <row r="1640" spans="8:18" x14ac:dyDescent="0.35">
      <c r="H1640" s="91" t="str">
        <f>Lists!B126</f>
        <v>Nauru</v>
      </c>
      <c r="I1640" s="91"/>
      <c r="L1640" s="91"/>
      <c r="M1640" s="91"/>
      <c r="N1640" s="91"/>
      <c r="O1640" s="91"/>
      <c r="P1640" s="91"/>
      <c r="Q1640" s="91"/>
      <c r="R1640" s="91"/>
    </row>
    <row r="1641" spans="8:18" x14ac:dyDescent="0.35">
      <c r="H1641" s="91" t="str">
        <f>Lists!B127</f>
        <v>Nepal</v>
      </c>
      <c r="I1641" s="91"/>
      <c r="L1641" s="91"/>
      <c r="M1641" s="91"/>
      <c r="N1641" s="91"/>
      <c r="O1641" s="91"/>
      <c r="P1641" s="91"/>
      <c r="Q1641" s="91"/>
      <c r="R1641" s="91"/>
    </row>
    <row r="1642" spans="8:18" x14ac:dyDescent="0.35">
      <c r="H1642" s="91" t="str">
        <f>Lists!B128</f>
        <v>Netherlands</v>
      </c>
      <c r="I1642" s="91"/>
      <c r="L1642" s="91"/>
      <c r="M1642" s="91"/>
      <c r="N1642" s="91"/>
      <c r="O1642" s="91"/>
      <c r="P1642" s="91"/>
      <c r="Q1642" s="91"/>
      <c r="R1642" s="91"/>
    </row>
    <row r="1643" spans="8:18" x14ac:dyDescent="0.35">
      <c r="H1643" s="91" t="str">
        <f>Lists!B129</f>
        <v>New Zealand</v>
      </c>
      <c r="I1643" s="91"/>
      <c r="L1643" s="91"/>
      <c r="M1643" s="91"/>
      <c r="N1643" s="91"/>
      <c r="O1643" s="91"/>
      <c r="P1643" s="91"/>
      <c r="Q1643" s="91"/>
      <c r="R1643" s="91"/>
    </row>
    <row r="1644" spans="8:18" x14ac:dyDescent="0.35">
      <c r="H1644" s="91" t="str">
        <f>Lists!B130</f>
        <v>Nicaragua</v>
      </c>
      <c r="I1644" s="91"/>
      <c r="L1644" s="91"/>
      <c r="M1644" s="91"/>
      <c r="N1644" s="91"/>
      <c r="O1644" s="91"/>
      <c r="P1644" s="91"/>
      <c r="Q1644" s="91"/>
      <c r="R1644" s="91"/>
    </row>
    <row r="1645" spans="8:18" x14ac:dyDescent="0.35">
      <c r="H1645" s="91" t="str">
        <f>Lists!B131</f>
        <v>Niger</v>
      </c>
      <c r="I1645" s="91"/>
      <c r="L1645" s="91"/>
      <c r="M1645" s="91"/>
      <c r="N1645" s="91"/>
      <c r="O1645" s="91"/>
      <c r="P1645" s="91"/>
      <c r="Q1645" s="91"/>
      <c r="R1645" s="91"/>
    </row>
    <row r="1646" spans="8:18" x14ac:dyDescent="0.35">
      <c r="H1646" s="91" t="str">
        <f>Lists!B132</f>
        <v>Nigeria</v>
      </c>
      <c r="I1646" s="91"/>
      <c r="L1646" s="91"/>
      <c r="M1646" s="91"/>
      <c r="N1646" s="91"/>
      <c r="O1646" s="91"/>
      <c r="P1646" s="91"/>
      <c r="Q1646" s="91"/>
      <c r="R1646" s="91"/>
    </row>
    <row r="1647" spans="8:18" x14ac:dyDescent="0.35">
      <c r="H1647" s="91" t="str">
        <f>Lists!B133</f>
        <v>Niue</v>
      </c>
      <c r="I1647" s="91"/>
      <c r="L1647" s="91"/>
      <c r="M1647" s="91"/>
      <c r="N1647" s="91"/>
      <c r="O1647" s="91"/>
      <c r="P1647" s="91"/>
      <c r="Q1647" s="91"/>
      <c r="R1647" s="91"/>
    </row>
    <row r="1648" spans="8:18" x14ac:dyDescent="0.35">
      <c r="H1648" s="91" t="str">
        <f>Lists!B134</f>
        <v>North Korea (Democratic People's Republic of Korea)</v>
      </c>
      <c r="I1648" s="91"/>
      <c r="L1648" s="91"/>
      <c r="M1648" s="91"/>
      <c r="N1648" s="91"/>
      <c r="O1648" s="91"/>
      <c r="P1648" s="91"/>
      <c r="Q1648" s="91"/>
      <c r="R1648" s="91"/>
    </row>
    <row r="1649" spans="8:18" x14ac:dyDescent="0.35">
      <c r="H1649" s="91" t="str">
        <f>Lists!B135</f>
        <v>Norway</v>
      </c>
      <c r="I1649" s="91"/>
      <c r="L1649" s="91"/>
      <c r="M1649" s="91"/>
      <c r="N1649" s="91"/>
      <c r="O1649" s="91"/>
      <c r="P1649" s="91"/>
      <c r="Q1649" s="91"/>
      <c r="R1649" s="91"/>
    </row>
    <row r="1650" spans="8:18" x14ac:dyDescent="0.35">
      <c r="H1650" s="91" t="str">
        <f>Lists!B136</f>
        <v>Oman</v>
      </c>
      <c r="I1650" s="91"/>
      <c r="L1650" s="91"/>
      <c r="M1650" s="91"/>
      <c r="N1650" s="91"/>
      <c r="O1650" s="91"/>
      <c r="P1650" s="91"/>
      <c r="Q1650" s="91"/>
      <c r="R1650" s="91"/>
    </row>
    <row r="1651" spans="8:18" x14ac:dyDescent="0.35">
      <c r="H1651" s="91" t="str">
        <f>Lists!B137</f>
        <v>Pakistan</v>
      </c>
      <c r="I1651" s="91"/>
      <c r="L1651" s="91"/>
      <c r="M1651" s="91"/>
      <c r="N1651" s="91"/>
      <c r="O1651" s="91"/>
      <c r="P1651" s="91"/>
      <c r="Q1651" s="91"/>
      <c r="R1651" s="91"/>
    </row>
    <row r="1652" spans="8:18" x14ac:dyDescent="0.35">
      <c r="H1652" s="91" t="str">
        <f>Lists!B138</f>
        <v>Palau</v>
      </c>
      <c r="I1652" s="91"/>
      <c r="L1652" s="91"/>
      <c r="M1652" s="91"/>
      <c r="N1652" s="91"/>
      <c r="O1652" s="91"/>
      <c r="P1652" s="91"/>
      <c r="Q1652" s="91"/>
      <c r="R1652" s="91"/>
    </row>
    <row r="1653" spans="8:18" x14ac:dyDescent="0.35">
      <c r="H1653" s="91" t="str">
        <f>Lists!B139</f>
        <v>Panama</v>
      </c>
      <c r="I1653" s="91"/>
      <c r="L1653" s="91"/>
      <c r="M1653" s="91"/>
      <c r="N1653" s="91"/>
      <c r="O1653" s="91"/>
      <c r="P1653" s="91"/>
      <c r="Q1653" s="91"/>
      <c r="R1653" s="91"/>
    </row>
    <row r="1654" spans="8:18" x14ac:dyDescent="0.35">
      <c r="H1654" s="91" t="str">
        <f>Lists!B140</f>
        <v>Papua New Guinea</v>
      </c>
      <c r="I1654" s="91"/>
      <c r="L1654" s="91"/>
      <c r="M1654" s="91"/>
      <c r="N1654" s="91"/>
      <c r="O1654" s="91"/>
      <c r="P1654" s="91"/>
      <c r="Q1654" s="91"/>
      <c r="R1654" s="91"/>
    </row>
    <row r="1655" spans="8:18" x14ac:dyDescent="0.35">
      <c r="H1655" s="91" t="str">
        <f>Lists!B141</f>
        <v>Paraguay</v>
      </c>
      <c r="I1655" s="91"/>
      <c r="L1655" s="91"/>
      <c r="M1655" s="91"/>
      <c r="N1655" s="91"/>
      <c r="O1655" s="91"/>
      <c r="P1655" s="91"/>
      <c r="Q1655" s="91"/>
      <c r="R1655" s="91"/>
    </row>
    <row r="1656" spans="8:18" x14ac:dyDescent="0.35">
      <c r="H1656" s="91" t="str">
        <f>Lists!B142</f>
        <v>Peru</v>
      </c>
      <c r="I1656" s="91"/>
      <c r="L1656" s="91"/>
      <c r="M1656" s="91"/>
      <c r="N1656" s="91"/>
      <c r="O1656" s="91"/>
      <c r="P1656" s="91"/>
      <c r="Q1656" s="91"/>
      <c r="R1656" s="91"/>
    </row>
    <row r="1657" spans="8:18" x14ac:dyDescent="0.35">
      <c r="H1657" s="91" t="str">
        <f>Lists!B143</f>
        <v>Philippines</v>
      </c>
      <c r="I1657" s="91"/>
      <c r="L1657" s="91"/>
      <c r="M1657" s="91"/>
      <c r="N1657" s="91"/>
      <c r="O1657" s="91"/>
      <c r="P1657" s="91"/>
      <c r="Q1657" s="91"/>
      <c r="R1657" s="91"/>
    </row>
    <row r="1658" spans="8:18" x14ac:dyDescent="0.35">
      <c r="H1658" s="91" t="str">
        <f>Lists!B144</f>
        <v>Poland</v>
      </c>
      <c r="I1658" s="91"/>
      <c r="L1658" s="91"/>
      <c r="M1658" s="91"/>
      <c r="N1658" s="91"/>
      <c r="O1658" s="91"/>
      <c r="P1658" s="91"/>
      <c r="Q1658" s="91"/>
      <c r="R1658" s="91"/>
    </row>
    <row r="1659" spans="8:18" x14ac:dyDescent="0.35">
      <c r="H1659" s="91" t="str">
        <f>Lists!B145</f>
        <v>Portugal</v>
      </c>
      <c r="I1659" s="91"/>
      <c r="L1659" s="91"/>
      <c r="M1659" s="91"/>
      <c r="N1659" s="91"/>
      <c r="O1659" s="91"/>
      <c r="P1659" s="91"/>
      <c r="Q1659" s="91"/>
      <c r="R1659" s="91"/>
    </row>
    <row r="1660" spans="8:18" x14ac:dyDescent="0.35">
      <c r="H1660" s="91" t="str">
        <f>Lists!B146</f>
        <v>Qatar</v>
      </c>
      <c r="I1660" s="91"/>
      <c r="L1660" s="91"/>
      <c r="M1660" s="91"/>
      <c r="N1660" s="91"/>
      <c r="O1660" s="91"/>
      <c r="P1660" s="91"/>
      <c r="Q1660" s="91"/>
      <c r="R1660" s="91"/>
    </row>
    <row r="1661" spans="8:18" x14ac:dyDescent="0.35">
      <c r="H1661" s="91" t="str">
        <f>Lists!B147</f>
        <v>Republic of Moldova</v>
      </c>
      <c r="I1661" s="91"/>
      <c r="L1661" s="91"/>
      <c r="M1661" s="91"/>
      <c r="N1661" s="91"/>
      <c r="O1661" s="91"/>
      <c r="P1661" s="91"/>
      <c r="Q1661" s="91"/>
      <c r="R1661" s="91"/>
    </row>
    <row r="1662" spans="8:18" x14ac:dyDescent="0.35">
      <c r="H1662" s="91" t="str">
        <f>Lists!B148</f>
        <v>Romania</v>
      </c>
      <c r="I1662" s="91"/>
      <c r="L1662" s="91"/>
      <c r="M1662" s="91"/>
      <c r="N1662" s="91"/>
      <c r="O1662" s="91"/>
      <c r="P1662" s="91"/>
      <c r="Q1662" s="91"/>
      <c r="R1662" s="91"/>
    </row>
    <row r="1663" spans="8:18" x14ac:dyDescent="0.35">
      <c r="H1663" s="91" t="str">
        <f>Lists!B149</f>
        <v>Russian Federation</v>
      </c>
      <c r="I1663" s="91"/>
      <c r="L1663" s="91"/>
      <c r="M1663" s="91"/>
      <c r="N1663" s="91"/>
      <c r="O1663" s="91"/>
      <c r="P1663" s="91"/>
      <c r="Q1663" s="91"/>
      <c r="R1663" s="91"/>
    </row>
    <row r="1664" spans="8:18" x14ac:dyDescent="0.35">
      <c r="H1664" s="91" t="str">
        <f>Lists!B150</f>
        <v>Rwanda</v>
      </c>
      <c r="I1664" s="91"/>
      <c r="L1664" s="91"/>
      <c r="M1664" s="91"/>
      <c r="N1664" s="91"/>
      <c r="O1664" s="91"/>
      <c r="P1664" s="91"/>
      <c r="Q1664" s="91"/>
      <c r="R1664" s="91"/>
    </row>
    <row r="1665" spans="8:18" x14ac:dyDescent="0.35">
      <c r="H1665" s="91" t="str">
        <f>Lists!B151</f>
        <v>Saint Kitts and Nevis</v>
      </c>
      <c r="I1665" s="91"/>
      <c r="L1665" s="91"/>
      <c r="M1665" s="91"/>
      <c r="N1665" s="91"/>
      <c r="O1665" s="91"/>
      <c r="P1665" s="91"/>
      <c r="Q1665" s="91"/>
      <c r="R1665" s="91"/>
    </row>
    <row r="1666" spans="8:18" x14ac:dyDescent="0.35">
      <c r="H1666" s="91" t="str">
        <f>Lists!B152</f>
        <v>Saint Lucia</v>
      </c>
      <c r="I1666" s="91"/>
      <c r="L1666" s="91"/>
      <c r="M1666" s="91"/>
      <c r="N1666" s="91"/>
      <c r="O1666" s="91"/>
      <c r="P1666" s="91"/>
      <c r="Q1666" s="91"/>
      <c r="R1666" s="91"/>
    </row>
    <row r="1667" spans="8:18" x14ac:dyDescent="0.35">
      <c r="H1667" s="91" t="str">
        <f>Lists!B153</f>
        <v>Saint Vincent and the Grenadines</v>
      </c>
      <c r="I1667" s="91"/>
      <c r="L1667" s="91"/>
      <c r="M1667" s="91"/>
      <c r="N1667" s="91"/>
      <c r="O1667" s="91"/>
      <c r="P1667" s="91"/>
      <c r="Q1667" s="91"/>
      <c r="R1667" s="91"/>
    </row>
    <row r="1668" spans="8:18" x14ac:dyDescent="0.35">
      <c r="H1668" s="91" t="str">
        <f>Lists!B154</f>
        <v>Samoa</v>
      </c>
      <c r="I1668" s="91"/>
      <c r="L1668" s="91"/>
      <c r="M1668" s="91"/>
      <c r="N1668" s="91"/>
      <c r="O1668" s="91"/>
      <c r="P1668" s="91"/>
      <c r="Q1668" s="91"/>
      <c r="R1668" s="91"/>
    </row>
    <row r="1669" spans="8:18" x14ac:dyDescent="0.35">
      <c r="H1669" s="91" t="str">
        <f>Lists!B155</f>
        <v>San Marino</v>
      </c>
      <c r="I1669" s="91"/>
      <c r="L1669" s="91"/>
      <c r="M1669" s="91"/>
      <c r="N1669" s="91"/>
      <c r="O1669" s="91"/>
      <c r="P1669" s="91"/>
      <c r="Q1669" s="91"/>
      <c r="R1669" s="91"/>
    </row>
    <row r="1670" spans="8:18" x14ac:dyDescent="0.35">
      <c r="H1670" s="91" t="str">
        <f>Lists!B156</f>
        <v>Sao Tome and Principe</v>
      </c>
      <c r="I1670" s="91"/>
      <c r="L1670" s="91"/>
      <c r="M1670" s="91"/>
      <c r="N1670" s="91"/>
      <c r="O1670" s="91"/>
      <c r="P1670" s="91"/>
      <c r="Q1670" s="91"/>
      <c r="R1670" s="91"/>
    </row>
    <row r="1671" spans="8:18" x14ac:dyDescent="0.35">
      <c r="H1671" s="91" t="str">
        <f>Lists!B157</f>
        <v>Saudi Arabia</v>
      </c>
      <c r="I1671" s="91"/>
      <c r="L1671" s="91"/>
      <c r="M1671" s="91"/>
      <c r="N1671" s="91"/>
      <c r="O1671" s="91"/>
      <c r="P1671" s="91"/>
      <c r="Q1671" s="91"/>
      <c r="R1671" s="91"/>
    </row>
    <row r="1672" spans="8:18" x14ac:dyDescent="0.35">
      <c r="H1672" s="91" t="str">
        <f>Lists!B158</f>
        <v>Senegal</v>
      </c>
      <c r="I1672" s="91"/>
      <c r="L1672" s="91"/>
      <c r="M1672" s="91"/>
      <c r="N1672" s="91"/>
      <c r="O1672" s="91"/>
      <c r="P1672" s="91"/>
      <c r="Q1672" s="91"/>
      <c r="R1672" s="91"/>
    </row>
    <row r="1673" spans="8:18" x14ac:dyDescent="0.35">
      <c r="H1673" s="91" t="str">
        <f>Lists!B159</f>
        <v>Serbia</v>
      </c>
      <c r="I1673" s="91"/>
      <c r="L1673" s="91"/>
      <c r="M1673" s="91"/>
      <c r="N1673" s="91"/>
      <c r="O1673" s="91"/>
      <c r="P1673" s="91"/>
      <c r="Q1673" s="91"/>
      <c r="R1673" s="91"/>
    </row>
    <row r="1674" spans="8:18" x14ac:dyDescent="0.35">
      <c r="H1674" s="91" t="str">
        <f>Lists!B160</f>
        <v>Seychelles</v>
      </c>
      <c r="I1674" s="91"/>
      <c r="L1674" s="91"/>
      <c r="M1674" s="91"/>
      <c r="N1674" s="91"/>
      <c r="O1674" s="91"/>
      <c r="P1674" s="91"/>
      <c r="Q1674" s="91"/>
      <c r="R1674" s="91"/>
    </row>
    <row r="1675" spans="8:18" x14ac:dyDescent="0.35">
      <c r="H1675" s="91" t="str">
        <f>Lists!B161</f>
        <v>Sierra Leone</v>
      </c>
      <c r="I1675" s="91"/>
      <c r="L1675" s="91"/>
      <c r="M1675" s="91"/>
      <c r="N1675" s="91"/>
      <c r="O1675" s="91"/>
      <c r="P1675" s="91"/>
      <c r="Q1675" s="91"/>
      <c r="R1675" s="91"/>
    </row>
    <row r="1676" spans="8:18" x14ac:dyDescent="0.35">
      <c r="H1676" s="91" t="str">
        <f>Lists!B162</f>
        <v>Singapore</v>
      </c>
      <c r="I1676" s="91"/>
      <c r="L1676" s="91"/>
      <c r="M1676" s="91"/>
      <c r="N1676" s="91"/>
      <c r="O1676" s="91"/>
      <c r="P1676" s="91"/>
      <c r="Q1676" s="91"/>
      <c r="R1676" s="91"/>
    </row>
    <row r="1677" spans="8:18" x14ac:dyDescent="0.35">
      <c r="H1677" s="91" t="str">
        <f>Lists!B163</f>
        <v>Slovakia</v>
      </c>
      <c r="I1677" s="91"/>
      <c r="L1677" s="91"/>
      <c r="M1677" s="91"/>
      <c r="N1677" s="91"/>
      <c r="O1677" s="91"/>
      <c r="P1677" s="91"/>
      <c r="Q1677" s="91"/>
      <c r="R1677" s="91"/>
    </row>
    <row r="1678" spans="8:18" x14ac:dyDescent="0.35">
      <c r="H1678" s="91" t="str">
        <f>Lists!B164</f>
        <v>Slovenia</v>
      </c>
      <c r="I1678" s="91"/>
      <c r="L1678" s="91"/>
      <c r="M1678" s="91"/>
      <c r="N1678" s="91"/>
      <c r="O1678" s="91"/>
      <c r="P1678" s="91"/>
      <c r="Q1678" s="91"/>
      <c r="R1678" s="91"/>
    </row>
    <row r="1679" spans="8:18" x14ac:dyDescent="0.35">
      <c r="H1679" s="91" t="str">
        <f>Lists!B165</f>
        <v>Solomon Islands</v>
      </c>
      <c r="I1679" s="91"/>
      <c r="L1679" s="91"/>
      <c r="M1679" s="91"/>
      <c r="N1679" s="91"/>
      <c r="O1679" s="91"/>
      <c r="P1679" s="91"/>
      <c r="Q1679" s="91"/>
      <c r="R1679" s="91"/>
    </row>
    <row r="1680" spans="8:18" x14ac:dyDescent="0.35">
      <c r="H1680" s="91" t="str">
        <f>Lists!B166</f>
        <v>Somalia (Federal Republic of)</v>
      </c>
      <c r="I1680" s="91"/>
      <c r="L1680" s="91"/>
      <c r="M1680" s="91"/>
      <c r="N1680" s="91"/>
      <c r="O1680" s="91"/>
      <c r="P1680" s="91"/>
      <c r="Q1680" s="91"/>
      <c r="R1680" s="91"/>
    </row>
    <row r="1681" spans="8:18" x14ac:dyDescent="0.35">
      <c r="H1681" s="91" t="str">
        <f>Lists!B167</f>
        <v>South Africa</v>
      </c>
      <c r="I1681" s="91"/>
      <c r="L1681" s="91"/>
      <c r="M1681" s="91"/>
      <c r="N1681" s="91"/>
      <c r="O1681" s="91"/>
      <c r="P1681" s="91"/>
      <c r="Q1681" s="91"/>
      <c r="R1681" s="91"/>
    </row>
    <row r="1682" spans="8:18" x14ac:dyDescent="0.35">
      <c r="H1682" s="91" t="str">
        <f>Lists!B168</f>
        <v>South Korea (Republic of Korea)</v>
      </c>
      <c r="I1682" s="91"/>
      <c r="L1682" s="91"/>
      <c r="M1682" s="91"/>
      <c r="N1682" s="91"/>
      <c r="O1682" s="91"/>
      <c r="P1682" s="91"/>
      <c r="Q1682" s="91"/>
      <c r="R1682" s="91"/>
    </row>
    <row r="1683" spans="8:18" x14ac:dyDescent="0.35">
      <c r="H1683" s="91" t="str">
        <f>Lists!B169</f>
        <v>South Sudan</v>
      </c>
      <c r="I1683" s="91"/>
      <c r="L1683" s="91"/>
      <c r="M1683" s="91"/>
      <c r="N1683" s="91"/>
      <c r="O1683" s="91"/>
      <c r="P1683" s="91"/>
      <c r="Q1683" s="91"/>
      <c r="R1683" s="91"/>
    </row>
    <row r="1684" spans="8:18" x14ac:dyDescent="0.35">
      <c r="H1684" s="91" t="str">
        <f>Lists!B170</f>
        <v>Spain</v>
      </c>
      <c r="I1684" s="91"/>
      <c r="L1684" s="91"/>
      <c r="M1684" s="91"/>
      <c r="N1684" s="91"/>
      <c r="O1684" s="91"/>
      <c r="P1684" s="91"/>
      <c r="Q1684" s="91"/>
      <c r="R1684" s="91"/>
    </row>
    <row r="1685" spans="8:18" x14ac:dyDescent="0.35">
      <c r="H1685" s="91" t="str">
        <f>Lists!B171</f>
        <v>Sri Lanka</v>
      </c>
      <c r="I1685" s="91"/>
      <c r="L1685" s="91"/>
      <c r="M1685" s="91"/>
      <c r="N1685" s="91"/>
      <c r="O1685" s="91"/>
      <c r="P1685" s="91"/>
      <c r="Q1685" s="91"/>
      <c r="R1685" s="91"/>
    </row>
    <row r="1686" spans="8:18" x14ac:dyDescent="0.35">
      <c r="H1686" s="91" t="str">
        <f>Lists!B172</f>
        <v>Sudan</v>
      </c>
      <c r="I1686" s="91"/>
      <c r="L1686" s="91"/>
      <c r="M1686" s="91"/>
      <c r="N1686" s="91"/>
      <c r="O1686" s="91"/>
      <c r="P1686" s="91"/>
      <c r="Q1686" s="91"/>
      <c r="R1686" s="91"/>
    </row>
    <row r="1687" spans="8:18" x14ac:dyDescent="0.35">
      <c r="H1687" s="91" t="str">
        <f>Lists!B173</f>
        <v>Suriname</v>
      </c>
      <c r="I1687" s="91"/>
      <c r="L1687" s="91"/>
      <c r="M1687" s="91"/>
      <c r="N1687" s="91"/>
      <c r="O1687" s="91"/>
      <c r="P1687" s="91"/>
      <c r="Q1687" s="91"/>
      <c r="R1687" s="91"/>
    </row>
    <row r="1688" spans="8:18" x14ac:dyDescent="0.35">
      <c r="H1688" s="91" t="str">
        <f>Lists!B174</f>
        <v>Swaziland</v>
      </c>
      <c r="I1688" s="91"/>
      <c r="L1688" s="91"/>
      <c r="M1688" s="91"/>
      <c r="N1688" s="91"/>
      <c r="O1688" s="91"/>
      <c r="P1688" s="91"/>
      <c r="Q1688" s="91"/>
      <c r="R1688" s="91"/>
    </row>
    <row r="1689" spans="8:18" x14ac:dyDescent="0.35">
      <c r="H1689" s="91" t="str">
        <f>Lists!B175</f>
        <v>Sweden</v>
      </c>
      <c r="I1689" s="91"/>
      <c r="L1689" s="91"/>
      <c r="M1689" s="91"/>
      <c r="N1689" s="91"/>
      <c r="O1689" s="91"/>
      <c r="P1689" s="91"/>
      <c r="Q1689" s="91"/>
      <c r="R1689" s="91"/>
    </row>
    <row r="1690" spans="8:18" x14ac:dyDescent="0.35">
      <c r="H1690" s="91" t="str">
        <f>Lists!B176</f>
        <v>Switzerland</v>
      </c>
      <c r="I1690" s="91"/>
      <c r="L1690" s="91"/>
      <c r="M1690" s="91"/>
      <c r="N1690" s="91"/>
      <c r="O1690" s="91"/>
      <c r="P1690" s="91"/>
      <c r="Q1690" s="91"/>
      <c r="R1690" s="91"/>
    </row>
    <row r="1691" spans="8:18" x14ac:dyDescent="0.35">
      <c r="H1691" s="91" t="str">
        <f>Lists!B177</f>
        <v>Syrian Arab Republic</v>
      </c>
      <c r="I1691" s="91"/>
      <c r="L1691" s="91"/>
      <c r="M1691" s="91"/>
      <c r="N1691" s="91"/>
      <c r="O1691" s="91"/>
      <c r="P1691" s="91"/>
      <c r="Q1691" s="91"/>
      <c r="R1691" s="91"/>
    </row>
    <row r="1692" spans="8:18" x14ac:dyDescent="0.35">
      <c r="H1692" s="91" t="str">
        <f>Lists!B178</f>
        <v>Tahiti</v>
      </c>
      <c r="I1692" s="91"/>
      <c r="L1692" s="91"/>
      <c r="M1692" s="91"/>
      <c r="N1692" s="91"/>
      <c r="O1692" s="91"/>
      <c r="P1692" s="91"/>
      <c r="Q1692" s="91"/>
      <c r="R1692" s="91"/>
    </row>
    <row r="1693" spans="8:18" x14ac:dyDescent="0.35">
      <c r="H1693" s="91" t="str">
        <f>Lists!B179</f>
        <v>Taiwan</v>
      </c>
      <c r="I1693" s="91"/>
      <c r="L1693" s="91"/>
      <c r="M1693" s="91"/>
      <c r="N1693" s="91"/>
      <c r="O1693" s="91"/>
      <c r="P1693" s="91"/>
      <c r="Q1693" s="91"/>
      <c r="R1693" s="91"/>
    </row>
    <row r="1694" spans="8:18" x14ac:dyDescent="0.35">
      <c r="H1694" s="91" t="str">
        <f>Lists!B180</f>
        <v>Tajikistan</v>
      </c>
      <c r="I1694" s="91"/>
      <c r="L1694" s="91"/>
      <c r="M1694" s="91"/>
      <c r="N1694" s="91"/>
      <c r="O1694" s="91"/>
      <c r="P1694" s="91"/>
      <c r="Q1694" s="91"/>
      <c r="R1694" s="91"/>
    </row>
    <row r="1695" spans="8:18" x14ac:dyDescent="0.35">
      <c r="H1695" s="91" t="str">
        <f>Lists!B181</f>
        <v>Thailand</v>
      </c>
      <c r="I1695" s="91"/>
      <c r="L1695" s="91"/>
      <c r="M1695" s="91"/>
      <c r="N1695" s="91"/>
      <c r="O1695" s="91"/>
      <c r="P1695" s="91"/>
      <c r="Q1695" s="91"/>
      <c r="R1695" s="91"/>
    </row>
    <row r="1696" spans="8:18" x14ac:dyDescent="0.35">
      <c r="H1696" s="91" t="str">
        <f>Lists!B182</f>
        <v>The Former Yugoslav Republic of Macedonia</v>
      </c>
      <c r="I1696" s="91"/>
      <c r="L1696" s="91"/>
      <c r="M1696" s="91"/>
      <c r="N1696" s="91"/>
      <c r="O1696" s="91"/>
      <c r="P1696" s="91"/>
      <c r="Q1696" s="91"/>
      <c r="R1696" s="91"/>
    </row>
    <row r="1697" spans="8:18" x14ac:dyDescent="0.35">
      <c r="H1697" s="91" t="str">
        <f>Lists!B183</f>
        <v>Timor-Leste</v>
      </c>
      <c r="I1697" s="91"/>
      <c r="L1697" s="91"/>
      <c r="M1697" s="91"/>
      <c r="N1697" s="91"/>
      <c r="O1697" s="91"/>
      <c r="P1697" s="91"/>
      <c r="Q1697" s="91"/>
      <c r="R1697" s="91"/>
    </row>
    <row r="1698" spans="8:18" x14ac:dyDescent="0.35">
      <c r="H1698" s="91" t="str">
        <f>Lists!B184</f>
        <v>Togo</v>
      </c>
      <c r="I1698" s="91"/>
      <c r="L1698" s="91"/>
      <c r="M1698" s="91"/>
      <c r="N1698" s="91"/>
      <c r="O1698" s="91"/>
      <c r="P1698" s="91"/>
      <c r="Q1698" s="91"/>
      <c r="R1698" s="91"/>
    </row>
    <row r="1699" spans="8:18" x14ac:dyDescent="0.35">
      <c r="H1699" s="91" t="str">
        <f>Lists!B185</f>
        <v>Tonga</v>
      </c>
      <c r="I1699" s="91"/>
      <c r="L1699" s="91"/>
      <c r="M1699" s="91"/>
      <c r="N1699" s="91"/>
      <c r="O1699" s="91"/>
      <c r="P1699" s="91"/>
      <c r="Q1699" s="91"/>
      <c r="R1699" s="91"/>
    </row>
    <row r="1700" spans="8:18" x14ac:dyDescent="0.35">
      <c r="H1700" s="91" t="str">
        <f>Lists!B186</f>
        <v>Trinidad and Tobago</v>
      </c>
      <c r="I1700" s="91"/>
      <c r="L1700" s="91"/>
      <c r="M1700" s="91"/>
      <c r="N1700" s="91"/>
      <c r="O1700" s="91"/>
      <c r="P1700" s="91"/>
      <c r="Q1700" s="91"/>
      <c r="R1700" s="91"/>
    </row>
    <row r="1701" spans="8:18" x14ac:dyDescent="0.35">
      <c r="H1701" s="91" t="str">
        <f>Lists!B187</f>
        <v>Tunisia</v>
      </c>
      <c r="I1701" s="91"/>
      <c r="L1701" s="91"/>
      <c r="M1701" s="91"/>
      <c r="N1701" s="91"/>
      <c r="O1701" s="91"/>
      <c r="P1701" s="91"/>
      <c r="Q1701" s="91"/>
      <c r="R1701" s="91"/>
    </row>
    <row r="1702" spans="8:18" x14ac:dyDescent="0.35">
      <c r="H1702" s="91" t="str">
        <f>Lists!B188</f>
        <v>Turkey</v>
      </c>
      <c r="I1702" s="91"/>
      <c r="L1702" s="91"/>
      <c r="M1702" s="91"/>
      <c r="N1702" s="91"/>
      <c r="O1702" s="91"/>
      <c r="P1702" s="91"/>
      <c r="Q1702" s="91"/>
      <c r="R1702" s="91"/>
    </row>
    <row r="1703" spans="8:18" x14ac:dyDescent="0.35">
      <c r="H1703" s="91" t="str">
        <f>Lists!B189</f>
        <v>Turkmenistan</v>
      </c>
      <c r="I1703" s="91"/>
      <c r="L1703" s="91"/>
      <c r="M1703" s="91"/>
      <c r="N1703" s="91"/>
      <c r="O1703" s="91"/>
      <c r="P1703" s="91"/>
      <c r="Q1703" s="91"/>
      <c r="R1703" s="91"/>
    </row>
    <row r="1704" spans="8:18" x14ac:dyDescent="0.35">
      <c r="H1704" s="91" t="str">
        <f>Lists!B190</f>
        <v>Tuvalu</v>
      </c>
      <c r="I1704" s="91"/>
      <c r="L1704" s="91"/>
      <c r="M1704" s="91"/>
      <c r="N1704" s="91"/>
      <c r="O1704" s="91"/>
      <c r="P1704" s="91"/>
      <c r="Q1704" s="91"/>
      <c r="R1704" s="91"/>
    </row>
    <row r="1705" spans="8:18" x14ac:dyDescent="0.35">
      <c r="H1705" s="91" t="str">
        <f>Lists!B191</f>
        <v>Uganda</v>
      </c>
      <c r="I1705" s="91"/>
      <c r="L1705" s="91"/>
      <c r="M1705" s="91"/>
      <c r="N1705" s="91"/>
      <c r="O1705" s="91"/>
      <c r="P1705" s="91"/>
      <c r="Q1705" s="91"/>
      <c r="R1705" s="91"/>
    </row>
    <row r="1706" spans="8:18" x14ac:dyDescent="0.35">
      <c r="H1706" s="91" t="str">
        <f>Lists!B192</f>
        <v>Ukraine</v>
      </c>
      <c r="I1706" s="91"/>
      <c r="L1706" s="91"/>
      <c r="M1706" s="91"/>
      <c r="N1706" s="91"/>
      <c r="O1706" s="91"/>
      <c r="P1706" s="91"/>
      <c r="Q1706" s="91"/>
      <c r="R1706" s="91"/>
    </row>
    <row r="1707" spans="8:18" x14ac:dyDescent="0.35">
      <c r="H1707" s="91" t="str">
        <f>Lists!B193</f>
        <v>United Arab Emirates</v>
      </c>
      <c r="I1707" s="91"/>
      <c r="L1707" s="91"/>
      <c r="M1707" s="91"/>
      <c r="N1707" s="91"/>
      <c r="O1707" s="91"/>
      <c r="P1707" s="91"/>
      <c r="Q1707" s="91"/>
      <c r="R1707" s="91"/>
    </row>
    <row r="1708" spans="8:18" x14ac:dyDescent="0.35">
      <c r="H1708" s="91" t="str">
        <f>Lists!B194</f>
        <v>United Kingdom of Great Britain and Northern Ireland</v>
      </c>
      <c r="I1708" s="91"/>
      <c r="L1708" s="91"/>
      <c r="M1708" s="91"/>
      <c r="N1708" s="91"/>
      <c r="O1708" s="91"/>
      <c r="P1708" s="91"/>
      <c r="Q1708" s="91"/>
      <c r="R1708" s="91"/>
    </row>
    <row r="1709" spans="8:18" x14ac:dyDescent="0.35">
      <c r="H1709" s="91" t="str">
        <f>Lists!B195</f>
        <v>United Republic of Tanzania</v>
      </c>
      <c r="I1709" s="91"/>
      <c r="L1709" s="91"/>
      <c r="M1709" s="91"/>
      <c r="N1709" s="91"/>
      <c r="O1709" s="91"/>
      <c r="P1709" s="91"/>
      <c r="Q1709" s="91"/>
      <c r="R1709" s="91"/>
    </row>
    <row r="1710" spans="8:18" x14ac:dyDescent="0.35">
      <c r="H1710" s="91" t="e">
        <f>Lists!#REF!</f>
        <v>#REF!</v>
      </c>
      <c r="I1710" s="91"/>
      <c r="L1710" s="91"/>
      <c r="M1710" s="91"/>
      <c r="N1710" s="91"/>
      <c r="O1710" s="91"/>
      <c r="P1710" s="91"/>
      <c r="Q1710" s="91"/>
      <c r="R1710" s="91"/>
    </row>
    <row r="1711" spans="8:18" x14ac:dyDescent="0.35">
      <c r="H1711" s="91" t="str">
        <f>Lists!B196</f>
        <v>Uruguay</v>
      </c>
      <c r="I1711" s="91"/>
      <c r="L1711" s="91"/>
      <c r="M1711" s="91"/>
      <c r="N1711" s="91"/>
      <c r="O1711" s="91"/>
      <c r="P1711" s="91"/>
      <c r="Q1711" s="91"/>
      <c r="R1711" s="91"/>
    </row>
    <row r="1712" spans="8:18" x14ac:dyDescent="0.35">
      <c r="H1712" s="91" t="str">
        <f>Lists!B197</f>
        <v>Uzbekistan</v>
      </c>
      <c r="I1712" s="91"/>
      <c r="L1712" s="91"/>
      <c r="M1712" s="91"/>
      <c r="N1712" s="91"/>
      <c r="O1712" s="91"/>
      <c r="P1712" s="91"/>
      <c r="Q1712" s="91"/>
      <c r="R1712" s="91"/>
    </row>
  </sheetData>
  <sheetProtection algorithmName="SHA-512" hashValue="nIJsIhYbgMVisG0YbCRGTGKJ+pGdKlqd2GFng1ZOCm68jRtRZR4E7RHkOcAGe0zE75FCAdOEFlKsRZZnsxAmQA==" saltValue="dOgjLErElEfXXriqlhHYFw==" spinCount="100000" sheet="1" objects="1" scenarios="1"/>
  <dataConsolidate/>
  <mergeCells count="2">
    <mergeCell ref="C7:D7"/>
    <mergeCell ref="C8:D8"/>
  </mergeCells>
  <dataValidations count="16">
    <dataValidation errorStyle="warning" allowBlank="1" errorTitle="U.S. EPA" error="Warning!  The form has auto calculated this value for you.  If you change the value in this cell, you may be misreporting data.  Press cancel to exit this cell without changing the data." sqref="C13 N13 P15 J13:K13 E13:F13" xr:uid="{00000000-0002-0000-0200-000000000000}"/>
    <dataValidation allowBlank="1" showInputMessage="1" showErrorMessage="1" prompt="Name of the contact for the recipient company." sqref="J16:J1515" xr:uid="{00000000-0002-0000-0200-000001000000}"/>
    <dataValidation allowBlank="1" showInputMessage="1" showErrorMessage="1" prompt="Phone number of the recipient company contact." sqref="K16:K1515" xr:uid="{00000000-0002-0000-0200-000002000000}"/>
    <dataValidation allowBlank="1" showInputMessage="1" showErrorMessage="1" prompt="Street address of the recipient company." sqref="F16:F1515" xr:uid="{00000000-0002-0000-0200-000003000000}"/>
    <dataValidation allowBlank="1" showInputMessage="1" showErrorMessage="1" prompt="City of the recipient company." sqref="G16:G1515" xr:uid="{00000000-0002-0000-0200-000004000000}"/>
    <dataValidation allowBlank="1" showInputMessage="1" showErrorMessage="1" prompt="Postal code of the recipient company." sqref="I16:I1515" xr:uid="{00000000-0002-0000-0200-000005000000}"/>
    <dataValidation type="textLength" operator="lessThanOrEqual" allowBlank="1" showInputMessage="1" showErrorMessage="1" prompt="Port of exit of the shipment." sqref="O16:O1515" xr:uid="{00000000-0002-0000-0200-000006000000}">
      <formula1>200</formula1>
    </dataValidation>
    <dataValidation type="list" allowBlank="1" showInputMessage="1" showErrorMessage="1" prompt="Name of the chemical exported. View the Reference List for a valid list of chemical names." sqref="L16:L1515" xr:uid="{00000000-0002-0000-0200-000007000000}">
      <formula1>ClassIChemicals</formula1>
    </dataValidation>
    <dataValidation type="list" allowBlank="1" showInputMessage="1" showErrorMessage="1" prompt="Select the transaction type of the material." sqref="Q16:Q1515" xr:uid="{00000000-0002-0000-0200-000008000000}">
      <formula1>TransactionType</formula1>
    </dataValidation>
    <dataValidation type="textLength" operator="lessThanOrEqual" allowBlank="1" showInputMessage="1" showErrorMessage="1" prompt="Name of the company that received or purchased material during the reporting period." sqref="E16:E1515" xr:uid="{00000000-0002-0000-0200-000009000000}">
      <formula1>200</formula1>
    </dataValidation>
    <dataValidation type="list" allowBlank="1" showInputMessage="1" showErrorMessage="1" prompt="Select the country to which the shipment was exported. View the Reference List for a valid list of country names." sqref="H16:H1515" xr:uid="{00000000-0002-0000-0200-00000A000000}">
      <formula1>Countries</formula1>
    </dataValidation>
    <dataValidation type="decimal" operator="greaterThan" allowBlank="1" showInputMessage="1" showErrorMessage="1" error="Please enter a positive number." prompt="Total quantity (kg) of chemical exported." sqref="M16:M1515" xr:uid="{00000000-0002-0000-0200-00000B000000}">
      <formula1>0</formula1>
    </dataValidation>
    <dataValidation type="custom" allowBlank="1" showInputMessage="1" showErrorMessage="1" error="Please enter a date within the reporting period selected in Section 1." prompt="Date when the shipment exited the United States." sqref="D16:D1515" xr:uid="{00000000-0002-0000-0200-00000C000000}">
      <formula1>AND(D16&gt;=StartDate,D16&lt;=EndDate)</formula1>
    </dataValidation>
    <dataValidation allowBlank="1" showInputMessage="1" showErrorMessage="1" prompt="This field is auto-populated." sqref="C16:C1515" xr:uid="{00000000-0002-0000-0200-00000D000000}"/>
    <dataValidation type="custom" allowBlank="1" showInputMessage="1" showErrorMessage="1" error="Please enter a 9 or 11-digit number." prompt="Enter the 9 or 11-digit EIN for the shipment." sqref="P16:P1515" xr:uid="{00000000-0002-0000-0200-00000E000000}">
      <formula1>AND(ISNUMBER(VALUE(P16)),OR(LEN(P16)=9,LEN(P16)=10,LEN(P16)=11))</formula1>
    </dataValidation>
    <dataValidation type="textLength" allowBlank="1" showInputMessage="1" showErrorMessage="1" error="Enter a 10-digit number." prompt="Enter the 10-digit commodity code of the chemical exported. View the Reference List for a list of commonly use commodity codes for class I chemicals." sqref="N16:N1515" xr:uid="{00000000-0002-0000-0200-00000F000000}">
      <formula1>10</formula1>
      <formula2>12</formula2>
    </dataValidation>
  </dataValidations>
  <hyperlinks>
    <hyperlink ref="C12:H12" location="'Reference List'!A1" display="If copying and pasting data into the table, please refer to the Reference List and the accompanying instructions." xr:uid="{00000000-0004-0000-0200-000000000000}"/>
  </hyperlinks>
  <pageMargins left="0.7" right="0.7" top="0.75" bottom="0.75" header="0.3" footer="0.3"/>
  <pageSetup scale="40" orientation="landscape" r:id="rId1"/>
  <rowBreaks count="3" manualBreakCount="3">
    <brk id="1069" max="16383" man="1"/>
    <brk id="1407" max="16383" man="1"/>
    <brk id="1494"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Select the intended use of the material.  Note that the Transaction Type must be selected prior to completing this field." xr:uid="{00000000-0002-0000-0200-000010000000}">
          <x14:formula1>
            <xm:f>INDIRECT(HLOOKUP($Q16,Lists!$J$3:$K$4,2,0))</xm:f>
          </x14:formula1>
          <xm:sqref>R16:R1515</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5" tint="-0.249977111117893"/>
  </sheetPr>
  <dimension ref="A1:K131"/>
  <sheetViews>
    <sheetView showGridLines="0" topLeftCell="B1" zoomScaleSheetLayoutView="100" workbookViewId="0">
      <selection activeCell="B1" sqref="B1"/>
    </sheetView>
  </sheetViews>
  <sheetFormatPr defaultColWidth="9.1796875" defaultRowHeight="14.5" x14ac:dyDescent="0.35"/>
  <cols>
    <col min="1" max="1" width="3.7265625" style="28" hidden="1" customWidth="1"/>
    <col min="2" max="2" width="3.453125" style="28" customWidth="1"/>
    <col min="3" max="3" width="2.7265625" style="28" customWidth="1"/>
    <col min="4" max="4" width="18.453125" style="28" customWidth="1"/>
    <col min="5" max="5" width="42.7265625" style="28" customWidth="1"/>
    <col min="6" max="6" width="19.1796875" style="28" customWidth="1"/>
    <col min="7" max="7" width="2.7265625" style="28" customWidth="1"/>
    <col min="8" max="16384" width="9.1796875" style="28"/>
  </cols>
  <sheetData>
    <row r="1" spans="1:11" x14ac:dyDescent="0.35">
      <c r="K1" s="121">
        <f>A130-(COUNTIF(D11:D130,""))</f>
        <v>0</v>
      </c>
    </row>
    <row r="2" spans="1:11" s="29" customFormat="1" ht="27.75" customHeight="1" x14ac:dyDescent="0.45">
      <c r="C2" s="32"/>
      <c r="D2" s="33" t="s">
        <v>1</v>
      </c>
      <c r="E2" s="33"/>
      <c r="F2" s="33"/>
      <c r="G2" s="35"/>
      <c r="K2" s="28"/>
    </row>
    <row r="3" spans="1:11" s="29" customFormat="1" ht="18.5" x14ac:dyDescent="0.45">
      <c r="C3" s="36"/>
      <c r="D3" s="37" t="s">
        <v>365</v>
      </c>
      <c r="E3" s="37"/>
      <c r="F3" s="37"/>
      <c r="G3" s="39"/>
    </row>
    <row r="4" spans="1:11" x14ac:dyDescent="0.35">
      <c r="C4" s="40"/>
      <c r="D4" s="41"/>
      <c r="E4" s="41"/>
      <c r="F4" s="41"/>
      <c r="G4" s="42"/>
    </row>
    <row r="5" spans="1:11" ht="15" customHeight="1" x14ac:dyDescent="0.45">
      <c r="C5" s="10"/>
      <c r="D5" s="49" t="s">
        <v>218</v>
      </c>
      <c r="E5" s="50" t="str">
        <f>IF('Section 1'!D9=0,"",'Section 1'!D9)</f>
        <v/>
      </c>
      <c r="F5" s="49"/>
      <c r="G5" s="39"/>
      <c r="H5" s="29"/>
    </row>
    <row r="6" spans="1:11" ht="15" customHeight="1" x14ac:dyDescent="0.35">
      <c r="C6" s="10"/>
      <c r="D6" s="49" t="s">
        <v>219</v>
      </c>
      <c r="E6" s="117" t="str">
        <f>IF(ReportYr=0,"",ReportYr)</f>
        <v/>
      </c>
      <c r="F6" s="49"/>
      <c r="G6" s="42"/>
    </row>
    <row r="7" spans="1:11" ht="15" customHeight="1" x14ac:dyDescent="0.35">
      <c r="C7" s="10"/>
      <c r="D7" s="51"/>
      <c r="E7" s="51"/>
      <c r="F7" s="51"/>
      <c r="G7" s="42"/>
    </row>
    <row r="8" spans="1:11" ht="15.5" x14ac:dyDescent="0.35">
      <c r="C8" s="40"/>
      <c r="D8" s="43" t="s">
        <v>359</v>
      </c>
      <c r="E8" s="43"/>
      <c r="F8" s="43"/>
      <c r="G8" s="42"/>
    </row>
    <row r="9" spans="1:11" ht="31.5" customHeight="1" x14ac:dyDescent="0.35">
      <c r="C9" s="40"/>
      <c r="D9" s="213" t="s">
        <v>17</v>
      </c>
      <c r="E9" s="213"/>
      <c r="F9" s="213"/>
      <c r="G9" s="42"/>
    </row>
    <row r="10" spans="1:11" ht="23.65" customHeight="1" x14ac:dyDescent="0.35">
      <c r="C10" s="40"/>
      <c r="D10" s="71" t="s">
        <v>4</v>
      </c>
      <c r="E10" s="71" t="s">
        <v>340</v>
      </c>
      <c r="F10" s="71" t="s">
        <v>424</v>
      </c>
      <c r="G10" s="42"/>
    </row>
    <row r="11" spans="1:11" x14ac:dyDescent="0.35">
      <c r="A11" s="72">
        <v>1</v>
      </c>
      <c r="C11" s="10"/>
      <c r="D11" s="182" t="str">
        <f>IFERROR(VLOOKUP(A11,'Data for Summary'!$B$3:$F$1515,COLUMNS('Data for Summary'!$B$2:$D$2),0),"")</f>
        <v/>
      </c>
      <c r="E11" s="105" t="str">
        <f>IFERROR(VLOOKUP(A11,'Data for Summary'!$B$3:$F$1515,COLUMNS('Data for Summary'!$B$2:$E$2),0),"")</f>
        <v/>
      </c>
      <c r="F11" s="105" t="str">
        <f>IF(D11="","",SUMIFS('Data for Summary'!$F$3:$F$1515,'Data for Summary'!$D$3:$D$1515,D11,'Data for Summary'!$E$3:$E$1515,E11))</f>
        <v/>
      </c>
      <c r="G11" s="42"/>
    </row>
    <row r="12" spans="1:11" x14ac:dyDescent="0.35">
      <c r="A12" s="73">
        <f>A11+1</f>
        <v>2</v>
      </c>
      <c r="C12" s="10"/>
      <c r="D12" s="182" t="str">
        <f>IFERROR(VLOOKUP(A12,'Data for Summary'!$B$3:$F$1515,COLUMNS('Data for Summary'!$B$2:$D$2),0),"")</f>
        <v/>
      </c>
      <c r="E12" s="105" t="str">
        <f>IFERROR(VLOOKUP(A12,'Data for Summary'!$B$3:$F$1515,COLUMNS('Data for Summary'!$B$2:$E$2),0),"")</f>
        <v/>
      </c>
      <c r="F12" s="105" t="str">
        <f>IF(D12="","",SUMIFS('Data for Summary'!$F$3:$F$1515,'Data for Summary'!$D$3:$D$1515,D12,'Data for Summary'!$E$3:$E$1515,E12))</f>
        <v/>
      </c>
      <c r="G12" s="42"/>
    </row>
    <row r="13" spans="1:11" x14ac:dyDescent="0.35">
      <c r="A13" s="73">
        <f t="shared" ref="A13:A130" si="0">A12+1</f>
        <v>3</v>
      </c>
      <c r="C13" s="10"/>
      <c r="D13" s="182" t="str">
        <f>IFERROR(VLOOKUP(A13,'Data for Summary'!$B$3:$F$1515,COLUMNS('Data for Summary'!$B$2:$D$2),0),"")</f>
        <v/>
      </c>
      <c r="E13" s="105" t="str">
        <f>IFERROR(VLOOKUP(A13,'Data for Summary'!$B$3:$F$1515,COLUMNS('Data for Summary'!$B$2:$E$2),0),"")</f>
        <v/>
      </c>
      <c r="F13" s="105" t="str">
        <f>IF(D13="","",SUMIFS('Data for Summary'!$F$3:$F$1515,'Data for Summary'!$D$3:$D$1515,D13,'Data for Summary'!$E$3:$E$1515,E13))</f>
        <v/>
      </c>
      <c r="G13" s="42"/>
    </row>
    <row r="14" spans="1:11" x14ac:dyDescent="0.35">
      <c r="A14" s="73">
        <f t="shared" si="0"/>
        <v>4</v>
      </c>
      <c r="C14" s="10"/>
      <c r="D14" s="182" t="str">
        <f>IFERROR(VLOOKUP(A14,'Data for Summary'!$B$3:$F$1515,COLUMNS('Data for Summary'!$B$2:$D$2),0),"")</f>
        <v/>
      </c>
      <c r="E14" s="105" t="str">
        <f>IFERROR(VLOOKUP(A14,'Data for Summary'!$B$3:$F$1515,COLUMNS('Data for Summary'!$B$2:$E$2),0),"")</f>
        <v/>
      </c>
      <c r="F14" s="105" t="str">
        <f>IF(D14="","",SUMIFS('Data for Summary'!$F$3:$F$1515,'Data for Summary'!$D$3:$D$1515,D14,'Data for Summary'!$E$3:$E$1515,E14))</f>
        <v/>
      </c>
      <c r="G14" s="42"/>
    </row>
    <row r="15" spans="1:11" x14ac:dyDescent="0.35">
      <c r="A15" s="73">
        <f t="shared" si="0"/>
        <v>5</v>
      </c>
      <c r="C15" s="10"/>
      <c r="D15" s="182" t="str">
        <f>IFERROR(VLOOKUP(A15,'Data for Summary'!$B$3:$F$1515,COLUMNS('Data for Summary'!$B$2:$D$2),0),"")</f>
        <v/>
      </c>
      <c r="E15" s="105" t="str">
        <f>IFERROR(VLOOKUP(A15,'Data for Summary'!$B$3:$F$1515,COLUMNS('Data for Summary'!$B$2:$E$2),0),"")</f>
        <v/>
      </c>
      <c r="F15" s="105" t="str">
        <f>IF(D15="","",SUMIFS('Data for Summary'!$F$3:$F$1515,'Data for Summary'!$D$3:$D$1515,D15,'Data for Summary'!$E$3:$E$1515,E15))</f>
        <v/>
      </c>
      <c r="G15" s="42"/>
    </row>
    <row r="16" spans="1:11" x14ac:dyDescent="0.35">
      <c r="A16" s="73">
        <f t="shared" si="0"/>
        <v>6</v>
      </c>
      <c r="C16" s="10"/>
      <c r="D16" s="182" t="str">
        <f>IFERROR(VLOOKUP(A16,'Data for Summary'!$B$3:$F$1515,COLUMNS('Data for Summary'!$B$2:$D$2),0),"")</f>
        <v/>
      </c>
      <c r="E16" s="105" t="str">
        <f>IFERROR(VLOOKUP(A16,'Data for Summary'!$B$3:$F$1515,COLUMNS('Data for Summary'!$B$2:$E$2),0),"")</f>
        <v/>
      </c>
      <c r="F16" s="105" t="str">
        <f>IF(D16="","",SUMIFS('Data for Summary'!$F$3:$F$1515,'Data for Summary'!$D$3:$D$1515,D16,'Data for Summary'!$E$3:$E$1515,E16))</f>
        <v/>
      </c>
      <c r="G16" s="42"/>
    </row>
    <row r="17" spans="1:7" x14ac:dyDescent="0.35">
      <c r="A17" s="73">
        <f t="shared" si="0"/>
        <v>7</v>
      </c>
      <c r="C17" s="10"/>
      <c r="D17" s="182" t="str">
        <f>IFERROR(VLOOKUP(A17,'Data for Summary'!$B$3:$F$1515,COLUMNS('Data for Summary'!$B$2:$D$2),0),"")</f>
        <v/>
      </c>
      <c r="E17" s="105" t="str">
        <f>IFERROR(VLOOKUP(A17,'Data for Summary'!$B$3:$F$1515,COLUMNS('Data for Summary'!$B$2:$E$2),0),"")</f>
        <v/>
      </c>
      <c r="F17" s="105" t="str">
        <f>IF(D17="","",SUMIFS('Data for Summary'!$F$3:$F$1515,'Data for Summary'!$D$3:$D$1515,D17,'Data for Summary'!$E$3:$E$1515,E17))</f>
        <v/>
      </c>
      <c r="G17" s="42"/>
    </row>
    <row r="18" spans="1:7" x14ac:dyDescent="0.35">
      <c r="A18" s="73">
        <f t="shared" si="0"/>
        <v>8</v>
      </c>
      <c r="C18" s="10"/>
      <c r="D18" s="182" t="str">
        <f>IFERROR(VLOOKUP(A18,'Data for Summary'!$B$3:$F$1515,COLUMNS('Data for Summary'!$B$2:$D$2),0),"")</f>
        <v/>
      </c>
      <c r="E18" s="105" t="str">
        <f>IFERROR(VLOOKUP(A18,'Data for Summary'!$B$3:$F$1515,COLUMNS('Data for Summary'!$B$2:$E$2),0),"")</f>
        <v/>
      </c>
      <c r="F18" s="105" t="str">
        <f>IF(D18="","",SUMIFS('Data for Summary'!$F$3:$F$1515,'Data for Summary'!$D$3:$D$1515,D18,'Data for Summary'!$E$3:$E$1515,E18))</f>
        <v/>
      </c>
      <c r="G18" s="42"/>
    </row>
    <row r="19" spans="1:7" x14ac:dyDescent="0.35">
      <c r="A19" s="73">
        <f t="shared" si="0"/>
        <v>9</v>
      </c>
      <c r="C19" s="10"/>
      <c r="D19" s="182" t="str">
        <f>IFERROR(VLOOKUP(A19,'Data for Summary'!$B$3:$F$1515,COLUMNS('Data for Summary'!$B$2:$D$2),0),"")</f>
        <v/>
      </c>
      <c r="E19" s="105" t="str">
        <f>IFERROR(VLOOKUP(A19,'Data for Summary'!$B$3:$F$1515,COLUMNS('Data for Summary'!$B$2:$E$2),0),"")</f>
        <v/>
      </c>
      <c r="F19" s="105" t="str">
        <f>IF(D19="","",SUMIFS('Data for Summary'!$F$3:$F$1515,'Data for Summary'!$D$3:$D$1515,D19,'Data for Summary'!$E$3:$E$1515,E19))</f>
        <v/>
      </c>
      <c r="G19" s="42"/>
    </row>
    <row r="20" spans="1:7" x14ac:dyDescent="0.35">
      <c r="A20" s="73">
        <f t="shared" si="0"/>
        <v>10</v>
      </c>
      <c r="C20" s="10"/>
      <c r="D20" s="182" t="str">
        <f>IFERROR(VLOOKUP(A20,'Data for Summary'!$B$3:$F$1515,COLUMNS('Data for Summary'!$B$2:$D$2),0),"")</f>
        <v/>
      </c>
      <c r="E20" s="105" t="str">
        <f>IFERROR(VLOOKUP(A20,'Data for Summary'!$B$3:$F$1515,COLUMNS('Data for Summary'!$B$2:$E$2),0),"")</f>
        <v/>
      </c>
      <c r="F20" s="105" t="str">
        <f>IF(D20="","",SUMIFS('Data for Summary'!$F$3:$F$1515,'Data for Summary'!$D$3:$D$1515,D20,'Data for Summary'!$E$3:$E$1515,E20))</f>
        <v/>
      </c>
      <c r="G20" s="42"/>
    </row>
    <row r="21" spans="1:7" x14ac:dyDescent="0.35">
      <c r="A21" s="73">
        <f t="shared" si="0"/>
        <v>11</v>
      </c>
      <c r="C21" s="10"/>
      <c r="D21" s="182" t="str">
        <f>IFERROR(VLOOKUP(A21,'Data for Summary'!$B$3:$F$1515,COLUMNS('Data for Summary'!$B$2:$D$2),0),"")</f>
        <v/>
      </c>
      <c r="E21" s="105" t="str">
        <f>IFERROR(VLOOKUP(A21,'Data for Summary'!$B$3:$F$1515,COLUMNS('Data for Summary'!$B$2:$E$2),0),"")</f>
        <v/>
      </c>
      <c r="F21" s="105" t="str">
        <f>IF(D21="","",SUMIFS('Data for Summary'!$F$3:$F$1515,'Data for Summary'!$D$3:$D$1515,D21,'Data for Summary'!$E$3:$E$1515,E21))</f>
        <v/>
      </c>
      <c r="G21" s="42"/>
    </row>
    <row r="22" spans="1:7" x14ac:dyDescent="0.35">
      <c r="A22" s="73">
        <f t="shared" si="0"/>
        <v>12</v>
      </c>
      <c r="C22" s="10"/>
      <c r="D22" s="182" t="str">
        <f>IFERROR(VLOOKUP(A22,'Data for Summary'!$B$3:$F$1515,COLUMNS('Data for Summary'!$B$2:$D$2),0),"")</f>
        <v/>
      </c>
      <c r="E22" s="105" t="str">
        <f>IFERROR(VLOOKUP(A22,'Data for Summary'!$B$3:$F$1515,COLUMNS('Data for Summary'!$B$2:$E$2),0),"")</f>
        <v/>
      </c>
      <c r="F22" s="105" t="str">
        <f>IF(D22="","",SUMIFS('Data for Summary'!$F$3:$F$1515,'Data for Summary'!$D$3:$D$1515,D22,'Data for Summary'!$E$3:$E$1515,E22))</f>
        <v/>
      </c>
      <c r="G22" s="42"/>
    </row>
    <row r="23" spans="1:7" x14ac:dyDescent="0.35">
      <c r="A23" s="73">
        <f t="shared" si="0"/>
        <v>13</v>
      </c>
      <c r="C23" s="10"/>
      <c r="D23" s="182" t="str">
        <f>IFERROR(VLOOKUP(A23,'Data for Summary'!$B$3:$F$1515,COLUMNS('Data for Summary'!$B$2:$D$2),0),"")</f>
        <v/>
      </c>
      <c r="E23" s="105" t="str">
        <f>IFERROR(VLOOKUP(A23,'Data for Summary'!$B$3:$F$1515,COLUMNS('Data for Summary'!$B$2:$E$2),0),"")</f>
        <v/>
      </c>
      <c r="F23" s="105" t="str">
        <f>IF(D23="","",SUMIFS('Data for Summary'!$F$3:$F$1515,'Data for Summary'!$D$3:$D$1515,D23,'Data for Summary'!$E$3:$E$1515,E23))</f>
        <v/>
      </c>
      <c r="G23" s="42"/>
    </row>
    <row r="24" spans="1:7" x14ac:dyDescent="0.35">
      <c r="A24" s="73">
        <f t="shared" si="0"/>
        <v>14</v>
      </c>
      <c r="C24" s="10"/>
      <c r="D24" s="182" t="str">
        <f>IFERROR(VLOOKUP(A24,'Data for Summary'!$B$3:$F$1515,COLUMNS('Data for Summary'!$B$2:$D$2),0),"")</f>
        <v/>
      </c>
      <c r="E24" s="105" t="str">
        <f>IFERROR(VLOOKUP(A24,'Data for Summary'!$B$3:$F$1515,COLUMNS('Data for Summary'!$B$2:$E$2),0),"")</f>
        <v/>
      </c>
      <c r="F24" s="105" t="str">
        <f>IF(D24="","",SUMIFS('Data for Summary'!$F$3:$F$1515,'Data for Summary'!$D$3:$D$1515,D24,'Data for Summary'!$E$3:$E$1515,E24))</f>
        <v/>
      </c>
      <c r="G24" s="42"/>
    </row>
    <row r="25" spans="1:7" x14ac:dyDescent="0.35">
      <c r="A25" s="73">
        <f t="shared" si="0"/>
        <v>15</v>
      </c>
      <c r="C25" s="10"/>
      <c r="D25" s="182" t="str">
        <f>IFERROR(VLOOKUP(A25,'Data for Summary'!$B$3:$F$1515,COLUMNS('Data for Summary'!$B$2:$D$2),0),"")</f>
        <v/>
      </c>
      <c r="E25" s="105" t="str">
        <f>IFERROR(VLOOKUP(A25,'Data for Summary'!$B$3:$F$1515,COLUMNS('Data for Summary'!$B$2:$E$2),0),"")</f>
        <v/>
      </c>
      <c r="F25" s="105" t="str">
        <f>IF(D25="","",SUMIFS('Data for Summary'!$F$3:$F$1515,'Data for Summary'!$D$3:$D$1515,D25,'Data for Summary'!$E$3:$E$1515,E25))</f>
        <v/>
      </c>
      <c r="G25" s="42"/>
    </row>
    <row r="26" spans="1:7" x14ac:dyDescent="0.35">
      <c r="A26" s="73">
        <f t="shared" si="0"/>
        <v>16</v>
      </c>
      <c r="C26" s="10"/>
      <c r="D26" s="182" t="str">
        <f>IFERROR(VLOOKUP(A26,'Data for Summary'!$B$3:$F$1515,COLUMNS('Data for Summary'!$B$2:$D$2),0),"")</f>
        <v/>
      </c>
      <c r="E26" s="105" t="str">
        <f>IFERROR(VLOOKUP(A26,'Data for Summary'!$B$3:$F$1515,COLUMNS('Data for Summary'!$B$2:$E$2),0),"")</f>
        <v/>
      </c>
      <c r="F26" s="105" t="str">
        <f>IF(D26="","",SUMIFS('Data for Summary'!$F$3:$F$1515,'Data for Summary'!$D$3:$D$1515,D26,'Data for Summary'!$E$3:$E$1515,E26))</f>
        <v/>
      </c>
      <c r="G26" s="42"/>
    </row>
    <row r="27" spans="1:7" x14ac:dyDescent="0.35">
      <c r="A27" s="73">
        <f t="shared" si="0"/>
        <v>17</v>
      </c>
      <c r="C27" s="10"/>
      <c r="D27" s="182" t="str">
        <f>IFERROR(VLOOKUP(A27,'Data for Summary'!$B$3:$F$1515,COLUMNS('Data for Summary'!$B$2:$D$2),0),"")</f>
        <v/>
      </c>
      <c r="E27" s="105" t="str">
        <f>IFERROR(VLOOKUP(A27,'Data for Summary'!$B$3:$F$1515,COLUMNS('Data for Summary'!$B$2:$E$2),0),"")</f>
        <v/>
      </c>
      <c r="F27" s="105" t="str">
        <f>IF(D27="","",SUMIFS('Data for Summary'!$F$3:$F$1515,'Data for Summary'!$D$3:$D$1515,D27,'Data for Summary'!$E$3:$E$1515,E27))</f>
        <v/>
      </c>
      <c r="G27" s="42"/>
    </row>
    <row r="28" spans="1:7" x14ac:dyDescent="0.35">
      <c r="A28" s="73">
        <f t="shared" si="0"/>
        <v>18</v>
      </c>
      <c r="C28" s="10"/>
      <c r="D28" s="182" t="str">
        <f>IFERROR(VLOOKUP(A28,'Data for Summary'!$B$3:$F$1515,COLUMNS('Data for Summary'!$B$2:$D$2),0),"")</f>
        <v/>
      </c>
      <c r="E28" s="105" t="str">
        <f>IFERROR(VLOOKUP(A28,'Data for Summary'!$B$3:$F$1515,COLUMNS('Data for Summary'!$B$2:$E$2),0),"")</f>
        <v/>
      </c>
      <c r="F28" s="105" t="str">
        <f>IF(D28="","",SUMIFS('Data for Summary'!$F$3:$F$1515,'Data for Summary'!$D$3:$D$1515,D28,'Data for Summary'!$E$3:$E$1515,E28))</f>
        <v/>
      </c>
      <c r="G28" s="42"/>
    </row>
    <row r="29" spans="1:7" x14ac:dyDescent="0.35">
      <c r="A29" s="73">
        <f t="shared" si="0"/>
        <v>19</v>
      </c>
      <c r="C29" s="10"/>
      <c r="D29" s="182" t="str">
        <f>IFERROR(VLOOKUP(A29,'Data for Summary'!$B$3:$F$1515,COLUMNS('Data for Summary'!$B$2:$D$2),0),"")</f>
        <v/>
      </c>
      <c r="E29" s="105" t="str">
        <f>IFERROR(VLOOKUP(A29,'Data for Summary'!$B$3:$F$1515,COLUMNS('Data for Summary'!$B$2:$E$2),0),"")</f>
        <v/>
      </c>
      <c r="F29" s="105" t="str">
        <f>IF(D29="","",SUMIFS('Data for Summary'!$F$3:$F$1515,'Data for Summary'!$D$3:$D$1515,D29,'Data for Summary'!$E$3:$E$1515,E29))</f>
        <v/>
      </c>
      <c r="G29" s="42"/>
    </row>
    <row r="30" spans="1:7" x14ac:dyDescent="0.35">
      <c r="A30" s="73">
        <f t="shared" si="0"/>
        <v>20</v>
      </c>
      <c r="C30" s="10"/>
      <c r="D30" s="182" t="str">
        <f>IFERROR(VLOOKUP(A30,'Data for Summary'!$B$3:$F$1515,COLUMNS('Data for Summary'!$B$2:$D$2),0),"")</f>
        <v/>
      </c>
      <c r="E30" s="105" t="str">
        <f>IFERROR(VLOOKUP(A30,'Data for Summary'!$B$3:$F$1515,COLUMNS('Data for Summary'!$B$2:$E$2),0),"")</f>
        <v/>
      </c>
      <c r="F30" s="105" t="str">
        <f>IF(D30="","",SUMIFS('Data for Summary'!$F$3:$F$1515,'Data for Summary'!$D$3:$D$1515,D30,'Data for Summary'!$E$3:$E$1515,E30))</f>
        <v/>
      </c>
      <c r="G30" s="42"/>
    </row>
    <row r="31" spans="1:7" ht="14.65" hidden="1" customHeight="1" x14ac:dyDescent="0.35">
      <c r="A31" s="73">
        <f t="shared" si="0"/>
        <v>21</v>
      </c>
      <c r="C31" s="10"/>
      <c r="D31" s="182" t="str">
        <f>IFERROR(VLOOKUP(A31,'Data for Summary'!$B$3:$F$1515,COLUMNS('Data for Summary'!$B$2:$D$2),0),"")</f>
        <v/>
      </c>
      <c r="E31" s="105" t="str">
        <f>IFERROR(VLOOKUP(A31,'Data for Summary'!$B$3:$F$1515,COLUMNS('Data for Summary'!$B$2:$E$2),0),"")</f>
        <v/>
      </c>
      <c r="F31" s="105" t="str">
        <f>IF(D31="","",SUMIFS('Data for Summary'!$F$3:$F$1515,'Data for Summary'!$D$3:$D$1515,D31,'Data for Summary'!$E$3:$E$1515,E31))</f>
        <v/>
      </c>
      <c r="G31" s="42"/>
    </row>
    <row r="32" spans="1:7" ht="14.65" hidden="1" customHeight="1" x14ac:dyDescent="0.35">
      <c r="A32" s="73">
        <f t="shared" si="0"/>
        <v>22</v>
      </c>
      <c r="C32" s="10"/>
      <c r="D32" s="182" t="str">
        <f>IFERROR(VLOOKUP(A32,'Data for Summary'!$B$3:$F$1515,COLUMNS('Data for Summary'!$B$2:$D$2),0),"")</f>
        <v/>
      </c>
      <c r="E32" s="105" t="str">
        <f>IFERROR(VLOOKUP(A32,'Data for Summary'!$B$3:$F$1515,COLUMNS('Data for Summary'!$B$2:$E$2),0),"")</f>
        <v/>
      </c>
      <c r="F32" s="105" t="str">
        <f>IF(D32="","",SUMIFS('Data for Summary'!$F$3:$F$1515,'Data for Summary'!$D$3:$D$1515,D32,'Data for Summary'!$E$3:$E$1515,E32))</f>
        <v/>
      </c>
      <c r="G32" s="42"/>
    </row>
    <row r="33" spans="1:7" ht="14.65" hidden="1" customHeight="1" x14ac:dyDescent="0.35">
      <c r="A33" s="73">
        <f t="shared" si="0"/>
        <v>23</v>
      </c>
      <c r="C33" s="10"/>
      <c r="D33" s="182" t="str">
        <f>IFERROR(VLOOKUP(A33,'Data for Summary'!$B$3:$F$1515,COLUMNS('Data for Summary'!$B$2:$D$2),0),"")</f>
        <v/>
      </c>
      <c r="E33" s="105" t="str">
        <f>IFERROR(VLOOKUP(A33,'Data for Summary'!$B$3:$F$1515,COLUMNS('Data for Summary'!$B$2:$E$2),0),"")</f>
        <v/>
      </c>
      <c r="F33" s="105" t="str">
        <f>IF(D33="","",SUMIFS('Data for Summary'!$F$3:$F$1515,'Data for Summary'!$D$3:$D$1515,D33,'Data for Summary'!$E$3:$E$1515,E33))</f>
        <v/>
      </c>
      <c r="G33" s="42"/>
    </row>
    <row r="34" spans="1:7" ht="14.65" hidden="1" customHeight="1" x14ac:dyDescent="0.35">
      <c r="A34" s="73">
        <f t="shared" si="0"/>
        <v>24</v>
      </c>
      <c r="C34" s="10"/>
      <c r="D34" s="182" t="str">
        <f>IFERROR(VLOOKUP(A34,'Data for Summary'!$B$3:$F$1515,COLUMNS('Data for Summary'!$B$2:$D$2),0),"")</f>
        <v/>
      </c>
      <c r="E34" s="105" t="str">
        <f>IFERROR(VLOOKUP(A34,'Data for Summary'!$B$3:$F$1515,COLUMNS('Data for Summary'!$B$2:$E$2),0),"")</f>
        <v/>
      </c>
      <c r="F34" s="105" t="str">
        <f>IF(D34="","",SUMIFS('Data for Summary'!$F$3:$F$1515,'Data for Summary'!$D$3:$D$1515,D34,'Data for Summary'!$E$3:$E$1515,E34))</f>
        <v/>
      </c>
      <c r="G34" s="42"/>
    </row>
    <row r="35" spans="1:7" ht="14.65" hidden="1" customHeight="1" x14ac:dyDescent="0.35">
      <c r="A35" s="73">
        <f t="shared" si="0"/>
        <v>25</v>
      </c>
      <c r="C35" s="10"/>
      <c r="D35" s="182" t="str">
        <f>IFERROR(VLOOKUP(A35,'Data for Summary'!$B$3:$F$1515,COLUMNS('Data for Summary'!$B$2:$D$2),0),"")</f>
        <v/>
      </c>
      <c r="E35" s="105" t="str">
        <f>IFERROR(VLOOKUP(A35,'Data for Summary'!$B$3:$F$1515,COLUMNS('Data for Summary'!$B$2:$E$2),0),"")</f>
        <v/>
      </c>
      <c r="F35" s="105" t="str">
        <f>IF(D35="","",SUMIFS('Data for Summary'!$F$3:$F$1515,'Data for Summary'!$D$3:$D$1515,D35,'Data for Summary'!$E$3:$E$1515,E35))</f>
        <v/>
      </c>
      <c r="G35" s="42"/>
    </row>
    <row r="36" spans="1:7" ht="14.65" hidden="1" customHeight="1" x14ac:dyDescent="0.35">
      <c r="A36" s="73">
        <f t="shared" si="0"/>
        <v>26</v>
      </c>
      <c r="C36" s="10"/>
      <c r="D36" s="182" t="str">
        <f>IFERROR(VLOOKUP(A36,'Data for Summary'!$B$3:$F$1515,COLUMNS('Data for Summary'!$B$2:$D$2),0),"")</f>
        <v/>
      </c>
      <c r="E36" s="105" t="str">
        <f>IFERROR(VLOOKUP(A36,'Data for Summary'!$B$3:$F$1515,COLUMNS('Data for Summary'!$B$2:$E$2),0),"")</f>
        <v/>
      </c>
      <c r="F36" s="105" t="str">
        <f>IF(D36="","",SUMIFS('Data for Summary'!$F$3:$F$1515,'Data for Summary'!$D$3:$D$1515,D36,'Data for Summary'!$E$3:$E$1515,E36))</f>
        <v/>
      </c>
      <c r="G36" s="42"/>
    </row>
    <row r="37" spans="1:7" ht="14.65" hidden="1" customHeight="1" x14ac:dyDescent="0.35">
      <c r="A37" s="73">
        <f t="shared" si="0"/>
        <v>27</v>
      </c>
      <c r="C37" s="10"/>
      <c r="D37" s="182" t="str">
        <f>IFERROR(VLOOKUP(A37,'Data for Summary'!$B$3:$F$1515,COLUMNS('Data for Summary'!$B$2:$D$2),0),"")</f>
        <v/>
      </c>
      <c r="E37" s="105" t="str">
        <f>IFERROR(VLOOKUP(A37,'Data for Summary'!$B$3:$F$1515,COLUMNS('Data for Summary'!$B$2:$E$2),0),"")</f>
        <v/>
      </c>
      <c r="F37" s="105" t="str">
        <f>IF(D37="","",SUMIFS('Data for Summary'!$F$3:$F$1515,'Data for Summary'!$D$3:$D$1515,D37,'Data for Summary'!$E$3:$E$1515,E37))</f>
        <v/>
      </c>
      <c r="G37" s="42"/>
    </row>
    <row r="38" spans="1:7" ht="14.65" hidden="1" customHeight="1" x14ac:dyDescent="0.35">
      <c r="A38" s="73">
        <f t="shared" si="0"/>
        <v>28</v>
      </c>
      <c r="C38" s="10"/>
      <c r="D38" s="182" t="str">
        <f>IFERROR(VLOOKUP(A38,'Data for Summary'!$B$3:$F$1515,COLUMNS('Data for Summary'!$B$2:$D$2),0),"")</f>
        <v/>
      </c>
      <c r="E38" s="105" t="str">
        <f>IFERROR(VLOOKUP(A38,'Data for Summary'!$B$3:$F$1515,COLUMNS('Data for Summary'!$B$2:$E$2),0),"")</f>
        <v/>
      </c>
      <c r="F38" s="105" t="str">
        <f>IF(D38="","",SUMIFS('Data for Summary'!$F$3:$F$1515,'Data for Summary'!$D$3:$D$1515,D38,'Data for Summary'!$E$3:$E$1515,E38))</f>
        <v/>
      </c>
      <c r="G38" s="42"/>
    </row>
    <row r="39" spans="1:7" ht="14.65" hidden="1" customHeight="1" x14ac:dyDescent="0.35">
      <c r="A39" s="73">
        <f t="shared" si="0"/>
        <v>29</v>
      </c>
      <c r="C39" s="10"/>
      <c r="D39" s="182" t="str">
        <f>IFERROR(VLOOKUP(A39,'Data for Summary'!$B$3:$F$1515,COLUMNS('Data for Summary'!$B$2:$D$2),0),"")</f>
        <v/>
      </c>
      <c r="E39" s="105" t="str">
        <f>IFERROR(VLOOKUP(A39,'Data for Summary'!$B$3:$F$1515,COLUMNS('Data for Summary'!$B$2:$E$2),0),"")</f>
        <v/>
      </c>
      <c r="F39" s="105" t="str">
        <f>IF(D39="","",SUMIFS('Data for Summary'!$F$3:$F$1515,'Data for Summary'!$D$3:$D$1515,D39,'Data for Summary'!$E$3:$E$1515,E39))</f>
        <v/>
      </c>
      <c r="G39" s="42"/>
    </row>
    <row r="40" spans="1:7" ht="14.65" hidden="1" customHeight="1" x14ac:dyDescent="0.35">
      <c r="A40" s="73">
        <f t="shared" si="0"/>
        <v>30</v>
      </c>
      <c r="C40" s="10"/>
      <c r="D40" s="182" t="str">
        <f>IFERROR(VLOOKUP(A40,'Data for Summary'!$B$3:$F$1515,COLUMNS('Data for Summary'!$B$2:$D$2),0),"")</f>
        <v/>
      </c>
      <c r="E40" s="105" t="str">
        <f>IFERROR(VLOOKUP(A40,'Data for Summary'!$B$3:$F$1515,COLUMNS('Data for Summary'!$B$2:$E$2),0),"")</f>
        <v/>
      </c>
      <c r="F40" s="105" t="str">
        <f>IF(D40="","",SUMIFS('Data for Summary'!$F$3:$F$1515,'Data for Summary'!$D$3:$D$1515,D40,'Data for Summary'!$E$3:$E$1515,E40))</f>
        <v/>
      </c>
      <c r="G40" s="42"/>
    </row>
    <row r="41" spans="1:7" ht="14.65" hidden="1" customHeight="1" x14ac:dyDescent="0.35">
      <c r="A41" s="73">
        <f t="shared" si="0"/>
        <v>31</v>
      </c>
      <c r="C41" s="10"/>
      <c r="D41" s="182" t="str">
        <f>IFERROR(VLOOKUP(A41,'Data for Summary'!$B$3:$F$1515,COLUMNS('Data for Summary'!$B$2:$D$2),0),"")</f>
        <v/>
      </c>
      <c r="E41" s="105" t="str">
        <f>IFERROR(VLOOKUP(A41,'Data for Summary'!$B$3:$F$1515,COLUMNS('Data for Summary'!$B$2:$E$2),0),"")</f>
        <v/>
      </c>
      <c r="F41" s="105" t="str">
        <f>IF(D41="","",SUMIFS('Data for Summary'!$F$3:$F$1515,'Data for Summary'!$D$3:$D$1515,D41,'Data for Summary'!$E$3:$E$1515,E41))</f>
        <v/>
      </c>
      <c r="G41" s="42"/>
    </row>
    <row r="42" spans="1:7" ht="14.65" hidden="1" customHeight="1" x14ac:dyDescent="0.35">
      <c r="A42" s="73">
        <f t="shared" si="0"/>
        <v>32</v>
      </c>
      <c r="C42" s="10"/>
      <c r="D42" s="182" t="str">
        <f>IFERROR(VLOOKUP(A42,'Data for Summary'!$B$3:$F$1515,COLUMNS('Data for Summary'!$B$2:$D$2),0),"")</f>
        <v/>
      </c>
      <c r="E42" s="105" t="str">
        <f>IFERROR(VLOOKUP(A42,'Data for Summary'!$B$3:$F$1515,COLUMNS('Data for Summary'!$B$2:$E$2),0),"")</f>
        <v/>
      </c>
      <c r="F42" s="105" t="str">
        <f>IF(D42="","",SUMIFS('Data for Summary'!$F$3:$F$1515,'Data for Summary'!$D$3:$D$1515,D42,'Data for Summary'!$E$3:$E$1515,E42))</f>
        <v/>
      </c>
      <c r="G42" s="42"/>
    </row>
    <row r="43" spans="1:7" ht="14.65" hidden="1" customHeight="1" x14ac:dyDescent="0.35">
      <c r="A43" s="73">
        <f t="shared" si="0"/>
        <v>33</v>
      </c>
      <c r="C43" s="10"/>
      <c r="D43" s="182" t="str">
        <f>IFERROR(VLOOKUP(A43,'Data for Summary'!$B$3:$F$1515,COLUMNS('Data for Summary'!$B$2:$D$2),0),"")</f>
        <v/>
      </c>
      <c r="E43" s="105" t="str">
        <f>IFERROR(VLOOKUP(A43,'Data for Summary'!$B$3:$F$1515,COLUMNS('Data for Summary'!$B$2:$E$2),0),"")</f>
        <v/>
      </c>
      <c r="F43" s="105" t="str">
        <f>IF(D43="","",SUMIFS('Data for Summary'!$F$3:$F$1515,'Data for Summary'!$D$3:$D$1515,D43,'Data for Summary'!$E$3:$E$1515,E43))</f>
        <v/>
      </c>
      <c r="G43" s="42"/>
    </row>
    <row r="44" spans="1:7" ht="14.65" hidden="1" customHeight="1" x14ac:dyDescent="0.35">
      <c r="A44" s="73">
        <f t="shared" si="0"/>
        <v>34</v>
      </c>
      <c r="C44" s="10"/>
      <c r="D44" s="182" t="str">
        <f>IFERROR(VLOOKUP(A44,'Data for Summary'!$B$3:$F$1515,COLUMNS('Data for Summary'!$B$2:$D$2),0),"")</f>
        <v/>
      </c>
      <c r="E44" s="105" t="str">
        <f>IFERROR(VLOOKUP(A44,'Data for Summary'!$B$3:$F$1515,COLUMNS('Data for Summary'!$B$2:$E$2),0),"")</f>
        <v/>
      </c>
      <c r="F44" s="105" t="str">
        <f>IF(D44="","",SUMIFS('Data for Summary'!$F$3:$F$1515,'Data for Summary'!$D$3:$D$1515,D44,'Data for Summary'!$E$3:$E$1515,E44))</f>
        <v/>
      </c>
      <c r="G44" s="42"/>
    </row>
    <row r="45" spans="1:7" ht="14.65" hidden="1" customHeight="1" x14ac:dyDescent="0.35">
      <c r="A45" s="73">
        <f t="shared" si="0"/>
        <v>35</v>
      </c>
      <c r="C45" s="10"/>
      <c r="D45" s="182" t="str">
        <f>IFERROR(VLOOKUP(A45,'Data for Summary'!$B$3:$F$1515,COLUMNS('Data for Summary'!$B$2:$D$2),0),"")</f>
        <v/>
      </c>
      <c r="E45" s="105" t="str">
        <f>IFERROR(VLOOKUP(A45,'Data for Summary'!$B$3:$F$1515,COLUMNS('Data for Summary'!$B$2:$E$2),0),"")</f>
        <v/>
      </c>
      <c r="F45" s="105" t="str">
        <f>IF(D45="","",SUMIFS('Data for Summary'!$F$3:$F$1515,'Data for Summary'!$D$3:$D$1515,D45,'Data for Summary'!$E$3:$E$1515,E45))</f>
        <v/>
      </c>
      <c r="G45" s="42"/>
    </row>
    <row r="46" spans="1:7" ht="14.65" hidden="1" customHeight="1" x14ac:dyDescent="0.35">
      <c r="A46" s="73">
        <f t="shared" si="0"/>
        <v>36</v>
      </c>
      <c r="C46" s="10"/>
      <c r="D46" s="182" t="str">
        <f>IFERROR(VLOOKUP(A46,'Data for Summary'!$B$3:$F$1515,COLUMNS('Data for Summary'!$B$2:$D$2),0),"")</f>
        <v/>
      </c>
      <c r="E46" s="105" t="str">
        <f>IFERROR(VLOOKUP(A46,'Data for Summary'!$B$3:$F$1515,COLUMNS('Data for Summary'!$B$2:$E$2),0),"")</f>
        <v/>
      </c>
      <c r="F46" s="105" t="str">
        <f>IF(D46="","",SUMIFS('Data for Summary'!$F$3:$F$1515,'Data for Summary'!$D$3:$D$1515,D46,'Data for Summary'!$E$3:$E$1515,E46))</f>
        <v/>
      </c>
      <c r="G46" s="42"/>
    </row>
    <row r="47" spans="1:7" ht="14.65" hidden="1" customHeight="1" x14ac:dyDescent="0.35">
      <c r="A47" s="73">
        <f t="shared" si="0"/>
        <v>37</v>
      </c>
      <c r="C47" s="10"/>
      <c r="D47" s="182" t="str">
        <f>IFERROR(VLOOKUP(A47,'Data for Summary'!$B$3:$F$1515,COLUMNS('Data for Summary'!$B$2:$D$2),0),"")</f>
        <v/>
      </c>
      <c r="E47" s="105" t="str">
        <f>IFERROR(VLOOKUP(A47,'Data for Summary'!$B$3:$F$1515,COLUMNS('Data for Summary'!$B$2:$E$2),0),"")</f>
        <v/>
      </c>
      <c r="F47" s="105" t="str">
        <f>IF(D47="","",SUMIFS('Data for Summary'!$F$3:$F$1515,'Data for Summary'!$D$3:$D$1515,D47,'Data for Summary'!$E$3:$E$1515,E47))</f>
        <v/>
      </c>
      <c r="G47" s="42"/>
    </row>
    <row r="48" spans="1:7" ht="14.65" hidden="1" customHeight="1" x14ac:dyDescent="0.35">
      <c r="A48" s="73">
        <f t="shared" si="0"/>
        <v>38</v>
      </c>
      <c r="C48" s="10"/>
      <c r="D48" s="182" t="str">
        <f>IFERROR(VLOOKUP(A48,'Data for Summary'!$B$3:$F$1515,COLUMNS('Data for Summary'!$B$2:$D$2),0),"")</f>
        <v/>
      </c>
      <c r="E48" s="105" t="str">
        <f>IFERROR(VLOOKUP(A48,'Data for Summary'!$B$3:$F$1515,COLUMNS('Data for Summary'!$B$2:$E$2),0),"")</f>
        <v/>
      </c>
      <c r="F48" s="105" t="str">
        <f>IF(D48="","",SUMIFS('Data for Summary'!$F$3:$F$1515,'Data for Summary'!$D$3:$D$1515,D48,'Data for Summary'!$E$3:$E$1515,E48))</f>
        <v/>
      </c>
      <c r="G48" s="42"/>
    </row>
    <row r="49" spans="1:7" ht="14.65" hidden="1" customHeight="1" x14ac:dyDescent="0.35">
      <c r="A49" s="73">
        <f t="shared" si="0"/>
        <v>39</v>
      </c>
      <c r="C49" s="10"/>
      <c r="D49" s="182" t="str">
        <f>IFERROR(VLOOKUP(A49,'Data for Summary'!$B$3:$F$1515,COLUMNS('Data for Summary'!$B$2:$D$2),0),"")</f>
        <v/>
      </c>
      <c r="E49" s="105" t="str">
        <f>IFERROR(VLOOKUP(A49,'Data for Summary'!$B$3:$F$1515,COLUMNS('Data for Summary'!$B$2:$E$2),0),"")</f>
        <v/>
      </c>
      <c r="F49" s="105" t="str">
        <f>IF(D49="","",SUMIFS('Data for Summary'!$F$3:$F$1515,'Data for Summary'!$D$3:$D$1515,D49,'Data for Summary'!$E$3:$E$1515,E49))</f>
        <v/>
      </c>
      <c r="G49" s="42"/>
    </row>
    <row r="50" spans="1:7" ht="14.65" hidden="1" customHeight="1" x14ac:dyDescent="0.35">
      <c r="A50" s="73">
        <f t="shared" si="0"/>
        <v>40</v>
      </c>
      <c r="C50" s="10"/>
      <c r="D50" s="182" t="str">
        <f>IFERROR(VLOOKUP(A50,'Data for Summary'!$B$3:$F$1515,COLUMNS('Data for Summary'!$B$2:$D$2),0),"")</f>
        <v/>
      </c>
      <c r="E50" s="105" t="str">
        <f>IFERROR(VLOOKUP(A50,'Data for Summary'!$B$3:$F$1515,COLUMNS('Data for Summary'!$B$2:$E$2),0),"")</f>
        <v/>
      </c>
      <c r="F50" s="105" t="str">
        <f>IF(D50="","",SUMIFS('Data for Summary'!$F$3:$F$1515,'Data for Summary'!$D$3:$D$1515,D50,'Data for Summary'!$E$3:$E$1515,E50))</f>
        <v/>
      </c>
      <c r="G50" s="42"/>
    </row>
    <row r="51" spans="1:7" ht="14.65" hidden="1" customHeight="1" x14ac:dyDescent="0.35">
      <c r="A51" s="73">
        <f t="shared" si="0"/>
        <v>41</v>
      </c>
      <c r="C51" s="10"/>
      <c r="D51" s="182" t="str">
        <f>IFERROR(VLOOKUP(A51,'Data for Summary'!$B$3:$F$1515,COLUMNS('Data for Summary'!$B$2:$D$2),0),"")</f>
        <v/>
      </c>
      <c r="E51" s="105" t="str">
        <f>IFERROR(VLOOKUP(A51,'Data for Summary'!$B$3:$F$1515,COLUMNS('Data for Summary'!$B$2:$E$2),0),"")</f>
        <v/>
      </c>
      <c r="F51" s="105" t="str">
        <f>IF(D51="","",SUMIFS('Data for Summary'!$F$3:$F$1515,'Data for Summary'!$D$3:$D$1515,D51,'Data for Summary'!$E$3:$E$1515,E51))</f>
        <v/>
      </c>
      <c r="G51" s="42"/>
    </row>
    <row r="52" spans="1:7" ht="14.65" hidden="1" customHeight="1" x14ac:dyDescent="0.35">
      <c r="A52" s="73">
        <f t="shared" si="0"/>
        <v>42</v>
      </c>
      <c r="C52" s="10"/>
      <c r="D52" s="182" t="str">
        <f>IFERROR(VLOOKUP(A52,'Data for Summary'!$B$3:$F$1515,COLUMNS('Data for Summary'!$B$2:$D$2),0),"")</f>
        <v/>
      </c>
      <c r="E52" s="105" t="str">
        <f>IFERROR(VLOOKUP(A52,'Data for Summary'!$B$3:$F$1515,COLUMNS('Data for Summary'!$B$2:$E$2),0),"")</f>
        <v/>
      </c>
      <c r="F52" s="105" t="str">
        <f>IF(D52="","",SUMIFS('Data for Summary'!$F$3:$F$1515,'Data for Summary'!$D$3:$D$1515,D52,'Data for Summary'!$E$3:$E$1515,E52))</f>
        <v/>
      </c>
      <c r="G52" s="42"/>
    </row>
    <row r="53" spans="1:7" ht="14.65" hidden="1" customHeight="1" x14ac:dyDescent="0.35">
      <c r="A53" s="73">
        <f t="shared" si="0"/>
        <v>43</v>
      </c>
      <c r="C53" s="10"/>
      <c r="D53" s="182" t="str">
        <f>IFERROR(VLOOKUP(A53,'Data for Summary'!$B$3:$F$1515,COLUMNS('Data for Summary'!$B$2:$D$2),0),"")</f>
        <v/>
      </c>
      <c r="E53" s="105" t="str">
        <f>IFERROR(VLOOKUP(A53,'Data for Summary'!$B$3:$F$1515,COLUMNS('Data for Summary'!$B$2:$E$2),0),"")</f>
        <v/>
      </c>
      <c r="F53" s="105" t="str">
        <f>IF(D53="","",SUMIFS('Data for Summary'!$F$3:$F$1515,'Data for Summary'!$D$3:$D$1515,D53,'Data for Summary'!$E$3:$E$1515,E53))</f>
        <v/>
      </c>
      <c r="G53" s="42"/>
    </row>
    <row r="54" spans="1:7" ht="14.65" hidden="1" customHeight="1" x14ac:dyDescent="0.35">
      <c r="A54" s="73">
        <f t="shared" si="0"/>
        <v>44</v>
      </c>
      <c r="C54" s="10"/>
      <c r="D54" s="182" t="str">
        <f>IFERROR(VLOOKUP(A54,'Data for Summary'!$B$3:$F$1515,COLUMNS('Data for Summary'!$B$2:$D$2),0),"")</f>
        <v/>
      </c>
      <c r="E54" s="105" t="str">
        <f>IFERROR(VLOOKUP(A54,'Data for Summary'!$B$3:$F$1515,COLUMNS('Data for Summary'!$B$2:$E$2),0),"")</f>
        <v/>
      </c>
      <c r="F54" s="105" t="str">
        <f>IF(D54="","",SUMIFS('Data for Summary'!$F$3:$F$1515,'Data for Summary'!$D$3:$D$1515,D54,'Data for Summary'!$E$3:$E$1515,E54))</f>
        <v/>
      </c>
      <c r="G54" s="42"/>
    </row>
    <row r="55" spans="1:7" ht="14.65" hidden="1" customHeight="1" x14ac:dyDescent="0.35">
      <c r="A55" s="73">
        <f t="shared" si="0"/>
        <v>45</v>
      </c>
      <c r="C55" s="10"/>
      <c r="D55" s="182" t="str">
        <f>IFERROR(VLOOKUP(A55,'Data for Summary'!$B$3:$F$1515,COLUMNS('Data for Summary'!$B$2:$D$2),0),"")</f>
        <v/>
      </c>
      <c r="E55" s="105" t="str">
        <f>IFERROR(VLOOKUP(A55,'Data for Summary'!$B$3:$F$1515,COLUMNS('Data for Summary'!$B$2:$E$2),0),"")</f>
        <v/>
      </c>
      <c r="F55" s="105" t="str">
        <f>IF(D55="","",SUMIFS('Data for Summary'!$F$3:$F$1515,'Data for Summary'!$D$3:$D$1515,D55,'Data for Summary'!$E$3:$E$1515,E55))</f>
        <v/>
      </c>
      <c r="G55" s="42"/>
    </row>
    <row r="56" spans="1:7" ht="14.65" hidden="1" customHeight="1" x14ac:dyDescent="0.35">
      <c r="A56" s="73">
        <f t="shared" si="0"/>
        <v>46</v>
      </c>
      <c r="C56" s="10"/>
      <c r="D56" s="182" t="str">
        <f>IFERROR(VLOOKUP(A56,'Data for Summary'!$B$3:$F$1515,COLUMNS('Data for Summary'!$B$2:$D$2),0),"")</f>
        <v/>
      </c>
      <c r="E56" s="105" t="str">
        <f>IFERROR(VLOOKUP(A56,'Data for Summary'!$B$3:$F$1515,COLUMNS('Data for Summary'!$B$2:$E$2),0),"")</f>
        <v/>
      </c>
      <c r="F56" s="105" t="str">
        <f>IF(D56="","",SUMIFS('Data for Summary'!$F$3:$F$1515,'Data for Summary'!$D$3:$D$1515,D56,'Data for Summary'!$E$3:$E$1515,E56))</f>
        <v/>
      </c>
      <c r="G56" s="42"/>
    </row>
    <row r="57" spans="1:7" ht="14.65" hidden="1" customHeight="1" x14ac:dyDescent="0.35">
      <c r="A57" s="73">
        <f t="shared" si="0"/>
        <v>47</v>
      </c>
      <c r="C57" s="10"/>
      <c r="D57" s="182" t="str">
        <f>IFERROR(VLOOKUP(A57,'Data for Summary'!$B$3:$F$1515,COLUMNS('Data for Summary'!$B$2:$D$2),0),"")</f>
        <v/>
      </c>
      <c r="E57" s="105" t="str">
        <f>IFERROR(VLOOKUP(A57,'Data for Summary'!$B$3:$F$1515,COLUMNS('Data for Summary'!$B$2:$E$2),0),"")</f>
        <v/>
      </c>
      <c r="F57" s="105" t="str">
        <f>IF(D57="","",SUMIFS('Data for Summary'!$F$3:$F$1515,'Data for Summary'!$D$3:$D$1515,D57,'Data for Summary'!$E$3:$E$1515,E57))</f>
        <v/>
      </c>
      <c r="G57" s="42"/>
    </row>
    <row r="58" spans="1:7" ht="14.65" hidden="1" customHeight="1" x14ac:dyDescent="0.35">
      <c r="A58" s="73">
        <f t="shared" si="0"/>
        <v>48</v>
      </c>
      <c r="C58" s="10"/>
      <c r="D58" s="182" t="str">
        <f>IFERROR(VLOOKUP(A58,'Data for Summary'!$B$3:$F$1515,COLUMNS('Data for Summary'!$B$2:$D$2),0),"")</f>
        <v/>
      </c>
      <c r="E58" s="105" t="str">
        <f>IFERROR(VLOOKUP(A58,'Data for Summary'!$B$3:$F$1515,COLUMNS('Data for Summary'!$B$2:$E$2),0),"")</f>
        <v/>
      </c>
      <c r="F58" s="105" t="str">
        <f>IF(D58="","",SUMIFS('Data for Summary'!$F$3:$F$1515,'Data for Summary'!$D$3:$D$1515,D58,'Data for Summary'!$E$3:$E$1515,E58))</f>
        <v/>
      </c>
      <c r="G58" s="42"/>
    </row>
    <row r="59" spans="1:7" ht="14.65" hidden="1" customHeight="1" x14ac:dyDescent="0.35">
      <c r="A59" s="73">
        <f t="shared" si="0"/>
        <v>49</v>
      </c>
      <c r="C59" s="10"/>
      <c r="D59" s="182" t="str">
        <f>IFERROR(VLOOKUP(A59,'Data for Summary'!$B$3:$F$1515,COLUMNS('Data for Summary'!$B$2:$D$2),0),"")</f>
        <v/>
      </c>
      <c r="E59" s="105" t="str">
        <f>IFERROR(VLOOKUP(A59,'Data for Summary'!$B$3:$F$1515,COLUMNS('Data for Summary'!$B$2:$E$2),0),"")</f>
        <v/>
      </c>
      <c r="F59" s="105" t="str">
        <f>IF(D59="","",SUMIFS('Data for Summary'!$F$3:$F$1515,'Data for Summary'!$D$3:$D$1515,D59,'Data for Summary'!$E$3:$E$1515,E59))</f>
        <v/>
      </c>
      <c r="G59" s="42"/>
    </row>
    <row r="60" spans="1:7" ht="14.65" hidden="1" customHeight="1" x14ac:dyDescent="0.35">
      <c r="A60" s="73">
        <f t="shared" si="0"/>
        <v>50</v>
      </c>
      <c r="C60" s="10"/>
      <c r="D60" s="182" t="str">
        <f>IFERROR(VLOOKUP(A60,'Data for Summary'!$B$3:$F$1515,COLUMNS('Data for Summary'!$B$2:$D$2),0),"")</f>
        <v/>
      </c>
      <c r="E60" s="105" t="str">
        <f>IFERROR(VLOOKUP(A60,'Data for Summary'!$B$3:$F$1515,COLUMNS('Data for Summary'!$B$2:$E$2),0),"")</f>
        <v/>
      </c>
      <c r="F60" s="105" t="str">
        <f>IF(D60="","",SUMIFS('Data for Summary'!$F$3:$F$1515,'Data for Summary'!$D$3:$D$1515,D60,'Data for Summary'!$E$3:$E$1515,E60))</f>
        <v/>
      </c>
      <c r="G60" s="42"/>
    </row>
    <row r="61" spans="1:7" ht="14.65" hidden="1" customHeight="1" x14ac:dyDescent="0.35">
      <c r="A61" s="73">
        <f t="shared" si="0"/>
        <v>51</v>
      </c>
      <c r="C61" s="10"/>
      <c r="D61" s="182" t="str">
        <f>IFERROR(VLOOKUP(A61,'Data for Summary'!$B$3:$F$1515,COLUMNS('Data for Summary'!$B$2:$D$2),0),"")</f>
        <v/>
      </c>
      <c r="E61" s="105" t="str">
        <f>IFERROR(VLOOKUP(A61,'Data for Summary'!$B$3:$F$1515,COLUMNS('Data for Summary'!$B$2:$E$2),0),"")</f>
        <v/>
      </c>
      <c r="F61" s="105" t="str">
        <f>IF(D61="","",SUMIFS('Data for Summary'!$F$3:$F$1515,'Data for Summary'!$D$3:$D$1515,D61,'Data for Summary'!$E$3:$E$1515,E61))</f>
        <v/>
      </c>
      <c r="G61" s="42"/>
    </row>
    <row r="62" spans="1:7" ht="14.65" hidden="1" customHeight="1" x14ac:dyDescent="0.35">
      <c r="A62" s="73">
        <f t="shared" si="0"/>
        <v>52</v>
      </c>
      <c r="C62" s="10"/>
      <c r="D62" s="182" t="str">
        <f>IFERROR(VLOOKUP(A62,'Data for Summary'!$B$3:$F$1515,COLUMNS('Data for Summary'!$B$2:$D$2),0),"")</f>
        <v/>
      </c>
      <c r="E62" s="105" t="str">
        <f>IFERROR(VLOOKUP(A62,'Data for Summary'!$B$3:$F$1515,COLUMNS('Data for Summary'!$B$2:$E$2),0),"")</f>
        <v/>
      </c>
      <c r="F62" s="105" t="str">
        <f>IF(D62="","",SUMIFS('Data for Summary'!$F$3:$F$1515,'Data for Summary'!$D$3:$D$1515,D62,'Data for Summary'!$E$3:$E$1515,E62))</f>
        <v/>
      </c>
      <c r="G62" s="42"/>
    </row>
    <row r="63" spans="1:7" ht="14.65" hidden="1" customHeight="1" x14ac:dyDescent="0.35">
      <c r="A63" s="73">
        <f t="shared" si="0"/>
        <v>53</v>
      </c>
      <c r="C63" s="10"/>
      <c r="D63" s="182" t="str">
        <f>IFERROR(VLOOKUP(A63,'Data for Summary'!$B$3:$F$1515,COLUMNS('Data for Summary'!$B$2:$D$2),0),"")</f>
        <v/>
      </c>
      <c r="E63" s="105" t="str">
        <f>IFERROR(VLOOKUP(A63,'Data for Summary'!$B$3:$F$1515,COLUMNS('Data for Summary'!$B$2:$E$2),0),"")</f>
        <v/>
      </c>
      <c r="F63" s="105" t="str">
        <f>IF(D63="","",SUMIFS('Data for Summary'!$F$3:$F$1515,'Data for Summary'!$D$3:$D$1515,D63,'Data for Summary'!$E$3:$E$1515,E63))</f>
        <v/>
      </c>
      <c r="G63" s="42"/>
    </row>
    <row r="64" spans="1:7" ht="14.65" hidden="1" customHeight="1" x14ac:dyDescent="0.35">
      <c r="A64" s="73">
        <f t="shared" si="0"/>
        <v>54</v>
      </c>
      <c r="C64" s="10"/>
      <c r="D64" s="182" t="str">
        <f>IFERROR(VLOOKUP(A64,'Data for Summary'!$B$3:$F$1515,COLUMNS('Data for Summary'!$B$2:$D$2),0),"")</f>
        <v/>
      </c>
      <c r="E64" s="105" t="str">
        <f>IFERROR(VLOOKUP(A64,'Data for Summary'!$B$3:$F$1515,COLUMNS('Data for Summary'!$B$2:$E$2),0),"")</f>
        <v/>
      </c>
      <c r="F64" s="105" t="str">
        <f>IF(D64="","",SUMIFS('Data for Summary'!$F$3:$F$1515,'Data for Summary'!$D$3:$D$1515,D64,'Data for Summary'!$E$3:$E$1515,E64))</f>
        <v/>
      </c>
      <c r="G64" s="42"/>
    </row>
    <row r="65" spans="1:7" ht="14.65" hidden="1" customHeight="1" x14ac:dyDescent="0.35">
      <c r="A65" s="73">
        <f t="shared" si="0"/>
        <v>55</v>
      </c>
      <c r="C65" s="10"/>
      <c r="D65" s="182" t="str">
        <f>IFERROR(VLOOKUP(A65,'Data for Summary'!$B$3:$F$1515,COLUMNS('Data for Summary'!$B$2:$D$2),0),"")</f>
        <v/>
      </c>
      <c r="E65" s="105" t="str">
        <f>IFERROR(VLOOKUP(A65,'Data for Summary'!$B$3:$F$1515,COLUMNS('Data for Summary'!$B$2:$E$2),0),"")</f>
        <v/>
      </c>
      <c r="F65" s="105" t="str">
        <f>IF(D65="","",SUMIFS('Data for Summary'!$F$3:$F$1515,'Data for Summary'!$D$3:$D$1515,D65,'Data for Summary'!$E$3:$E$1515,E65))</f>
        <v/>
      </c>
      <c r="G65" s="42"/>
    </row>
    <row r="66" spans="1:7" ht="14.65" hidden="1" customHeight="1" x14ac:dyDescent="0.35">
      <c r="A66" s="73">
        <f t="shared" si="0"/>
        <v>56</v>
      </c>
      <c r="C66" s="10"/>
      <c r="D66" s="182" t="str">
        <f>IFERROR(VLOOKUP(A66,'Data for Summary'!$B$3:$F$1515,COLUMNS('Data for Summary'!$B$2:$D$2),0),"")</f>
        <v/>
      </c>
      <c r="E66" s="105" t="str">
        <f>IFERROR(VLOOKUP(A66,'Data for Summary'!$B$3:$F$1515,COLUMNS('Data for Summary'!$B$2:$E$2),0),"")</f>
        <v/>
      </c>
      <c r="F66" s="105" t="str">
        <f>IF(D66="","",SUMIFS('Data for Summary'!$F$3:$F$1515,'Data for Summary'!$D$3:$D$1515,D66,'Data for Summary'!$E$3:$E$1515,E66))</f>
        <v/>
      </c>
      <c r="G66" s="42"/>
    </row>
    <row r="67" spans="1:7" ht="14.65" hidden="1" customHeight="1" x14ac:dyDescent="0.35">
      <c r="A67" s="73">
        <f t="shared" si="0"/>
        <v>57</v>
      </c>
      <c r="C67" s="10"/>
      <c r="D67" s="182" t="str">
        <f>IFERROR(VLOOKUP(A67,'Data for Summary'!$B$3:$F$1515,COLUMNS('Data for Summary'!$B$2:$D$2),0),"")</f>
        <v/>
      </c>
      <c r="E67" s="105" t="str">
        <f>IFERROR(VLOOKUP(A67,'Data for Summary'!$B$3:$F$1515,COLUMNS('Data for Summary'!$B$2:$E$2),0),"")</f>
        <v/>
      </c>
      <c r="F67" s="105" t="str">
        <f>IF(D67="","",SUMIFS('Data for Summary'!$F$3:$F$1515,'Data for Summary'!$D$3:$D$1515,D67,'Data for Summary'!$E$3:$E$1515,E67))</f>
        <v/>
      </c>
      <c r="G67" s="42"/>
    </row>
    <row r="68" spans="1:7" ht="14.65" hidden="1" customHeight="1" x14ac:dyDescent="0.35">
      <c r="A68" s="73">
        <f t="shared" si="0"/>
        <v>58</v>
      </c>
      <c r="C68" s="10"/>
      <c r="D68" s="182" t="str">
        <f>IFERROR(VLOOKUP(A68,'Data for Summary'!$B$3:$F$1515,COLUMNS('Data for Summary'!$B$2:$D$2),0),"")</f>
        <v/>
      </c>
      <c r="E68" s="105" t="str">
        <f>IFERROR(VLOOKUP(A68,'Data for Summary'!$B$3:$F$1515,COLUMNS('Data for Summary'!$B$2:$E$2),0),"")</f>
        <v/>
      </c>
      <c r="F68" s="105" t="str">
        <f>IF(D68="","",SUMIFS('Data for Summary'!$F$3:$F$1515,'Data for Summary'!$D$3:$D$1515,D68,'Data for Summary'!$E$3:$E$1515,E68))</f>
        <v/>
      </c>
      <c r="G68" s="42"/>
    </row>
    <row r="69" spans="1:7" ht="14.65" hidden="1" customHeight="1" x14ac:dyDescent="0.35">
      <c r="A69" s="73">
        <f t="shared" si="0"/>
        <v>59</v>
      </c>
      <c r="C69" s="10"/>
      <c r="D69" s="182" t="str">
        <f>IFERROR(VLOOKUP(A69,'Data for Summary'!$B$3:$F$1515,COLUMNS('Data for Summary'!$B$2:$D$2),0),"")</f>
        <v/>
      </c>
      <c r="E69" s="105" t="str">
        <f>IFERROR(VLOOKUP(A69,'Data for Summary'!$B$3:$F$1515,COLUMNS('Data for Summary'!$B$2:$E$2),0),"")</f>
        <v/>
      </c>
      <c r="F69" s="105" t="str">
        <f>IF(D69="","",SUMIFS('Data for Summary'!$F$3:$F$1515,'Data for Summary'!$D$3:$D$1515,D69,'Data for Summary'!$E$3:$E$1515,E69))</f>
        <v/>
      </c>
      <c r="G69" s="42"/>
    </row>
    <row r="70" spans="1:7" ht="14.65" hidden="1" customHeight="1" x14ac:dyDescent="0.35">
      <c r="A70" s="73">
        <f t="shared" si="0"/>
        <v>60</v>
      </c>
      <c r="C70" s="10"/>
      <c r="D70" s="182" t="str">
        <f>IFERROR(VLOOKUP(A70,'Data for Summary'!$B$3:$F$1515,COLUMNS('Data for Summary'!$B$2:$D$2),0),"")</f>
        <v/>
      </c>
      <c r="E70" s="105" t="str">
        <f>IFERROR(VLOOKUP(A70,'Data for Summary'!$B$3:$F$1515,COLUMNS('Data for Summary'!$B$2:$E$2),0),"")</f>
        <v/>
      </c>
      <c r="F70" s="105" t="str">
        <f>IF(D70="","",SUMIFS('Data for Summary'!$F$3:$F$1515,'Data for Summary'!$D$3:$D$1515,D70,'Data for Summary'!$E$3:$E$1515,E70))</f>
        <v/>
      </c>
      <c r="G70" s="42"/>
    </row>
    <row r="71" spans="1:7" ht="14.65" hidden="1" customHeight="1" x14ac:dyDescent="0.35">
      <c r="A71" s="73">
        <f t="shared" si="0"/>
        <v>61</v>
      </c>
      <c r="C71" s="10"/>
      <c r="D71" s="182" t="str">
        <f>IFERROR(VLOOKUP(A71,'Data for Summary'!$B$3:$F$1515,COLUMNS('Data for Summary'!$B$2:$D$2),0),"")</f>
        <v/>
      </c>
      <c r="E71" s="105" t="str">
        <f>IFERROR(VLOOKUP(A71,'Data for Summary'!$B$3:$F$1515,COLUMNS('Data for Summary'!$B$2:$E$2),0),"")</f>
        <v/>
      </c>
      <c r="F71" s="105" t="str">
        <f>IF(D71="","",SUMIFS('Data for Summary'!$F$3:$F$1515,'Data for Summary'!$D$3:$D$1515,D71,'Data for Summary'!$E$3:$E$1515,E71))</f>
        <v/>
      </c>
      <c r="G71" s="42"/>
    </row>
    <row r="72" spans="1:7" ht="14.65" hidden="1" customHeight="1" x14ac:dyDescent="0.35">
      <c r="A72" s="73">
        <f t="shared" si="0"/>
        <v>62</v>
      </c>
      <c r="C72" s="10"/>
      <c r="D72" s="182" t="str">
        <f>IFERROR(VLOOKUP(A72,'Data for Summary'!$B$3:$F$1515,COLUMNS('Data for Summary'!$B$2:$D$2),0),"")</f>
        <v/>
      </c>
      <c r="E72" s="105" t="str">
        <f>IFERROR(VLOOKUP(A72,'Data for Summary'!$B$3:$F$1515,COLUMNS('Data for Summary'!$B$2:$E$2),0),"")</f>
        <v/>
      </c>
      <c r="F72" s="105" t="str">
        <f>IF(D72="","",SUMIFS('Data for Summary'!$F$3:$F$1515,'Data for Summary'!$D$3:$D$1515,D72,'Data for Summary'!$E$3:$E$1515,E72))</f>
        <v/>
      </c>
      <c r="G72" s="42"/>
    </row>
    <row r="73" spans="1:7" ht="14.65" hidden="1" customHeight="1" x14ac:dyDescent="0.35">
      <c r="A73" s="73">
        <f t="shared" si="0"/>
        <v>63</v>
      </c>
      <c r="C73" s="10"/>
      <c r="D73" s="182" t="str">
        <f>IFERROR(VLOOKUP(A73,'Data for Summary'!$B$3:$F$1515,COLUMNS('Data for Summary'!$B$2:$D$2),0),"")</f>
        <v/>
      </c>
      <c r="E73" s="105" t="str">
        <f>IFERROR(VLOOKUP(A73,'Data for Summary'!$B$3:$F$1515,COLUMNS('Data for Summary'!$B$2:$E$2),0),"")</f>
        <v/>
      </c>
      <c r="F73" s="105" t="str">
        <f>IF(D73="","",SUMIFS('Data for Summary'!$F$3:$F$1515,'Data for Summary'!$D$3:$D$1515,D73,'Data for Summary'!$E$3:$E$1515,E73))</f>
        <v/>
      </c>
      <c r="G73" s="42"/>
    </row>
    <row r="74" spans="1:7" ht="14.65" hidden="1" customHeight="1" x14ac:dyDescent="0.35">
      <c r="A74" s="73">
        <f t="shared" si="0"/>
        <v>64</v>
      </c>
      <c r="C74" s="10"/>
      <c r="D74" s="182" t="str">
        <f>IFERROR(VLOOKUP(A74,'Data for Summary'!$B$3:$F$1515,COLUMNS('Data for Summary'!$B$2:$D$2),0),"")</f>
        <v/>
      </c>
      <c r="E74" s="105" t="str">
        <f>IFERROR(VLOOKUP(A74,'Data for Summary'!$B$3:$F$1515,COLUMNS('Data for Summary'!$B$2:$E$2),0),"")</f>
        <v/>
      </c>
      <c r="F74" s="105" t="str">
        <f>IF(D74="","",SUMIFS('Data for Summary'!$F$3:$F$1515,'Data for Summary'!$D$3:$D$1515,D74,'Data for Summary'!$E$3:$E$1515,E74))</f>
        <v/>
      </c>
      <c r="G74" s="42"/>
    </row>
    <row r="75" spans="1:7" ht="14.65" hidden="1" customHeight="1" x14ac:dyDescent="0.35">
      <c r="A75" s="73">
        <f t="shared" si="0"/>
        <v>65</v>
      </c>
      <c r="C75" s="10"/>
      <c r="D75" s="182" t="str">
        <f>IFERROR(VLOOKUP(A75,'Data for Summary'!$B$3:$F$1515,COLUMNS('Data for Summary'!$B$2:$D$2),0),"")</f>
        <v/>
      </c>
      <c r="E75" s="105" t="str">
        <f>IFERROR(VLOOKUP(A75,'Data for Summary'!$B$3:$F$1515,COLUMNS('Data for Summary'!$B$2:$E$2),0),"")</f>
        <v/>
      </c>
      <c r="F75" s="105" t="str">
        <f>IF(D75="","",SUMIFS('Data for Summary'!$F$3:$F$1515,'Data for Summary'!$D$3:$D$1515,D75,'Data for Summary'!$E$3:$E$1515,E75))</f>
        <v/>
      </c>
      <c r="G75" s="42"/>
    </row>
    <row r="76" spans="1:7" ht="14.65" hidden="1" customHeight="1" x14ac:dyDescent="0.35">
      <c r="A76" s="73">
        <f t="shared" si="0"/>
        <v>66</v>
      </c>
      <c r="C76" s="10"/>
      <c r="D76" s="182" t="str">
        <f>IFERROR(VLOOKUP(A76,'Data for Summary'!$B$3:$F$1515,COLUMNS('Data for Summary'!$B$2:$D$2),0),"")</f>
        <v/>
      </c>
      <c r="E76" s="105" t="str">
        <f>IFERROR(VLOOKUP(A76,'Data for Summary'!$B$3:$F$1515,COLUMNS('Data for Summary'!$B$2:$E$2),0),"")</f>
        <v/>
      </c>
      <c r="F76" s="105" t="str">
        <f>IF(D76="","",SUMIFS('Data for Summary'!$F$3:$F$1515,'Data for Summary'!$D$3:$D$1515,D76,'Data for Summary'!$E$3:$E$1515,E76))</f>
        <v/>
      </c>
      <c r="G76" s="42"/>
    </row>
    <row r="77" spans="1:7" ht="14.65" hidden="1" customHeight="1" x14ac:dyDescent="0.35">
      <c r="A77" s="73">
        <f t="shared" si="0"/>
        <v>67</v>
      </c>
      <c r="C77" s="10"/>
      <c r="D77" s="182" t="str">
        <f>IFERROR(VLOOKUP(A77,'Data for Summary'!$B$3:$F$1515,COLUMNS('Data for Summary'!$B$2:$D$2),0),"")</f>
        <v/>
      </c>
      <c r="E77" s="105" t="str">
        <f>IFERROR(VLOOKUP(A77,'Data for Summary'!$B$3:$F$1515,COLUMNS('Data for Summary'!$B$2:$E$2),0),"")</f>
        <v/>
      </c>
      <c r="F77" s="105" t="str">
        <f>IF(D77="","",SUMIFS('Data for Summary'!$F$3:$F$1515,'Data for Summary'!$D$3:$D$1515,D77,'Data for Summary'!$E$3:$E$1515,E77))</f>
        <v/>
      </c>
      <c r="G77" s="42"/>
    </row>
    <row r="78" spans="1:7" ht="14.65" hidden="1" customHeight="1" x14ac:dyDescent="0.35">
      <c r="A78" s="73">
        <f t="shared" si="0"/>
        <v>68</v>
      </c>
      <c r="C78" s="10"/>
      <c r="D78" s="182" t="str">
        <f>IFERROR(VLOOKUP(A78,'Data for Summary'!$B$3:$F$1515,COLUMNS('Data for Summary'!$B$2:$D$2),0),"")</f>
        <v/>
      </c>
      <c r="E78" s="105" t="str">
        <f>IFERROR(VLOOKUP(A78,'Data for Summary'!$B$3:$F$1515,COLUMNS('Data for Summary'!$B$2:$E$2),0),"")</f>
        <v/>
      </c>
      <c r="F78" s="105" t="str">
        <f>IF(D78="","",SUMIFS('Data for Summary'!$F$3:$F$1515,'Data for Summary'!$D$3:$D$1515,D78,'Data for Summary'!$E$3:$E$1515,E78))</f>
        <v/>
      </c>
      <c r="G78" s="42"/>
    </row>
    <row r="79" spans="1:7" ht="14.65" hidden="1" customHeight="1" x14ac:dyDescent="0.35">
      <c r="A79" s="73">
        <f t="shared" si="0"/>
        <v>69</v>
      </c>
      <c r="C79" s="10"/>
      <c r="D79" s="182" t="str">
        <f>IFERROR(VLOOKUP(A79,'Data for Summary'!$B$3:$F$1515,COLUMNS('Data for Summary'!$B$2:$D$2),0),"")</f>
        <v/>
      </c>
      <c r="E79" s="105" t="str">
        <f>IFERROR(VLOOKUP(A79,'Data for Summary'!$B$3:$F$1515,COLUMNS('Data for Summary'!$B$2:$E$2),0),"")</f>
        <v/>
      </c>
      <c r="F79" s="105" t="str">
        <f>IF(D79="","",SUMIFS('Data for Summary'!$F$3:$F$1515,'Data for Summary'!$D$3:$D$1515,D79,'Data for Summary'!$E$3:$E$1515,E79))</f>
        <v/>
      </c>
      <c r="G79" s="42"/>
    </row>
    <row r="80" spans="1:7" ht="14.65" hidden="1" customHeight="1" x14ac:dyDescent="0.35">
      <c r="A80" s="73">
        <f t="shared" si="0"/>
        <v>70</v>
      </c>
      <c r="C80" s="10"/>
      <c r="D80" s="182" t="str">
        <f>IFERROR(VLOOKUP(A80,'Data for Summary'!$B$3:$F$1515,COLUMNS('Data for Summary'!$B$2:$D$2),0),"")</f>
        <v/>
      </c>
      <c r="E80" s="105" t="str">
        <f>IFERROR(VLOOKUP(A80,'Data for Summary'!$B$3:$F$1515,COLUMNS('Data for Summary'!$B$2:$E$2),0),"")</f>
        <v/>
      </c>
      <c r="F80" s="105" t="str">
        <f>IF(D80="","",SUMIFS('Data for Summary'!$F$3:$F$1515,'Data for Summary'!$D$3:$D$1515,D80,'Data for Summary'!$E$3:$E$1515,E80))</f>
        <v/>
      </c>
      <c r="G80" s="42"/>
    </row>
    <row r="81" spans="1:7" ht="14.65" hidden="1" customHeight="1" x14ac:dyDescent="0.35">
      <c r="A81" s="73">
        <f t="shared" si="0"/>
        <v>71</v>
      </c>
      <c r="C81" s="10"/>
      <c r="D81" s="182" t="str">
        <f>IFERROR(VLOOKUP(A81,'Data for Summary'!$B$3:$F$1515,COLUMNS('Data for Summary'!$B$2:$D$2),0),"")</f>
        <v/>
      </c>
      <c r="E81" s="105" t="str">
        <f>IFERROR(VLOOKUP(A81,'Data for Summary'!$B$3:$F$1515,COLUMNS('Data for Summary'!$B$2:$E$2),0),"")</f>
        <v/>
      </c>
      <c r="F81" s="105" t="str">
        <f>IF(D81="","",SUMIFS('Data for Summary'!$F$3:$F$1515,'Data for Summary'!$D$3:$D$1515,D81,'Data for Summary'!$E$3:$E$1515,E81))</f>
        <v/>
      </c>
      <c r="G81" s="42"/>
    </row>
    <row r="82" spans="1:7" ht="14.65" hidden="1" customHeight="1" x14ac:dyDescent="0.35">
      <c r="A82" s="73">
        <f t="shared" si="0"/>
        <v>72</v>
      </c>
      <c r="C82" s="10"/>
      <c r="D82" s="182" t="str">
        <f>IFERROR(VLOOKUP(A82,'Data for Summary'!$B$3:$F$1515,COLUMNS('Data for Summary'!$B$2:$D$2),0),"")</f>
        <v/>
      </c>
      <c r="E82" s="105" t="str">
        <f>IFERROR(VLOOKUP(A82,'Data for Summary'!$B$3:$F$1515,COLUMNS('Data for Summary'!$B$2:$E$2),0),"")</f>
        <v/>
      </c>
      <c r="F82" s="105" t="str">
        <f>IF(D82="","",SUMIFS('Data for Summary'!$F$3:$F$1515,'Data for Summary'!$D$3:$D$1515,D82,'Data for Summary'!$E$3:$E$1515,E82))</f>
        <v/>
      </c>
      <c r="G82" s="42"/>
    </row>
    <row r="83" spans="1:7" ht="14.65" hidden="1" customHeight="1" x14ac:dyDescent="0.35">
      <c r="A83" s="73">
        <f t="shared" si="0"/>
        <v>73</v>
      </c>
      <c r="C83" s="10"/>
      <c r="D83" s="182" t="str">
        <f>IFERROR(VLOOKUP(A83,'Data for Summary'!$B$3:$F$1515,COLUMNS('Data for Summary'!$B$2:$D$2),0),"")</f>
        <v/>
      </c>
      <c r="E83" s="105" t="str">
        <f>IFERROR(VLOOKUP(A83,'Data for Summary'!$B$3:$F$1515,COLUMNS('Data for Summary'!$B$2:$E$2),0),"")</f>
        <v/>
      </c>
      <c r="F83" s="105" t="str">
        <f>IF(D83="","",SUMIFS('Data for Summary'!$F$3:$F$1515,'Data for Summary'!$D$3:$D$1515,D83,'Data for Summary'!$E$3:$E$1515,E83))</f>
        <v/>
      </c>
      <c r="G83" s="42"/>
    </row>
    <row r="84" spans="1:7" ht="14.65" hidden="1" customHeight="1" x14ac:dyDescent="0.35">
      <c r="A84" s="73">
        <f t="shared" si="0"/>
        <v>74</v>
      </c>
      <c r="C84" s="10"/>
      <c r="D84" s="182" t="str">
        <f>IFERROR(VLOOKUP(A84,'Data for Summary'!$B$3:$F$1515,COLUMNS('Data for Summary'!$B$2:$D$2),0),"")</f>
        <v/>
      </c>
      <c r="E84" s="105" t="str">
        <f>IFERROR(VLOOKUP(A84,'Data for Summary'!$B$3:$F$1515,COLUMNS('Data for Summary'!$B$2:$E$2),0),"")</f>
        <v/>
      </c>
      <c r="F84" s="105" t="str">
        <f>IF(D84="","",SUMIFS('Data for Summary'!$F$3:$F$1515,'Data for Summary'!$D$3:$D$1515,D84,'Data for Summary'!$E$3:$E$1515,E84))</f>
        <v/>
      </c>
      <c r="G84" s="42"/>
    </row>
    <row r="85" spans="1:7" ht="14.65" hidden="1" customHeight="1" x14ac:dyDescent="0.35">
      <c r="A85" s="73">
        <f t="shared" si="0"/>
        <v>75</v>
      </c>
      <c r="C85" s="10"/>
      <c r="D85" s="182" t="str">
        <f>IFERROR(VLOOKUP(A85,'Data for Summary'!$B$3:$F$1515,COLUMNS('Data for Summary'!$B$2:$D$2),0),"")</f>
        <v/>
      </c>
      <c r="E85" s="105" t="str">
        <f>IFERROR(VLOOKUP(A85,'Data for Summary'!$B$3:$F$1515,COLUMNS('Data for Summary'!$B$2:$E$2),0),"")</f>
        <v/>
      </c>
      <c r="F85" s="105" t="str">
        <f>IF(D85="","",SUMIFS('Data for Summary'!$F$3:$F$1515,'Data for Summary'!$D$3:$D$1515,D85,'Data for Summary'!$E$3:$E$1515,E85))</f>
        <v/>
      </c>
      <c r="G85" s="42"/>
    </row>
    <row r="86" spans="1:7" ht="14.65" hidden="1" customHeight="1" x14ac:dyDescent="0.35">
      <c r="A86" s="73">
        <f t="shared" si="0"/>
        <v>76</v>
      </c>
      <c r="C86" s="10"/>
      <c r="D86" s="182" t="str">
        <f>IFERROR(VLOOKUP(A86,'Data for Summary'!$B$3:$F$1515,COLUMNS('Data for Summary'!$B$2:$D$2),0),"")</f>
        <v/>
      </c>
      <c r="E86" s="105" t="str">
        <f>IFERROR(VLOOKUP(A86,'Data for Summary'!$B$3:$F$1515,COLUMNS('Data for Summary'!$B$2:$E$2),0),"")</f>
        <v/>
      </c>
      <c r="F86" s="105" t="str">
        <f>IF(D86="","",SUMIFS('Data for Summary'!$F$3:$F$1515,'Data for Summary'!$D$3:$D$1515,D86,'Data for Summary'!$E$3:$E$1515,E86))</f>
        <v/>
      </c>
      <c r="G86" s="42"/>
    </row>
    <row r="87" spans="1:7" ht="14.65" hidden="1" customHeight="1" x14ac:dyDescent="0.35">
      <c r="A87" s="73">
        <f t="shared" si="0"/>
        <v>77</v>
      </c>
      <c r="C87" s="10"/>
      <c r="D87" s="182" t="str">
        <f>IFERROR(VLOOKUP(A87,'Data for Summary'!$B$3:$F$1515,COLUMNS('Data for Summary'!$B$2:$D$2),0),"")</f>
        <v/>
      </c>
      <c r="E87" s="105" t="str">
        <f>IFERROR(VLOOKUP(A87,'Data for Summary'!$B$3:$F$1515,COLUMNS('Data for Summary'!$B$2:$E$2),0),"")</f>
        <v/>
      </c>
      <c r="F87" s="105" t="str">
        <f>IF(D87="","",SUMIFS('Data for Summary'!$F$3:$F$1515,'Data for Summary'!$D$3:$D$1515,D87,'Data for Summary'!$E$3:$E$1515,E87))</f>
        <v/>
      </c>
      <c r="G87" s="42"/>
    </row>
    <row r="88" spans="1:7" ht="14.65" hidden="1" customHeight="1" x14ac:dyDescent="0.35">
      <c r="A88" s="73">
        <f t="shared" si="0"/>
        <v>78</v>
      </c>
      <c r="C88" s="10"/>
      <c r="D88" s="182" t="str">
        <f>IFERROR(VLOOKUP(A88,'Data for Summary'!$B$3:$F$1515,COLUMNS('Data for Summary'!$B$2:$D$2),0),"")</f>
        <v/>
      </c>
      <c r="E88" s="105" t="str">
        <f>IFERROR(VLOOKUP(A88,'Data for Summary'!$B$3:$F$1515,COLUMNS('Data for Summary'!$B$2:$E$2),0),"")</f>
        <v/>
      </c>
      <c r="F88" s="105" t="str">
        <f>IF(D88="","",SUMIFS('Data for Summary'!$F$3:$F$1515,'Data for Summary'!$D$3:$D$1515,D88,'Data for Summary'!$E$3:$E$1515,E88))</f>
        <v/>
      </c>
      <c r="G88" s="42"/>
    </row>
    <row r="89" spans="1:7" ht="14.65" hidden="1" customHeight="1" x14ac:dyDescent="0.35">
      <c r="A89" s="73">
        <f t="shared" si="0"/>
        <v>79</v>
      </c>
      <c r="C89" s="10"/>
      <c r="D89" s="182" t="str">
        <f>IFERROR(VLOOKUP(A89,'Data for Summary'!$B$3:$F$1515,COLUMNS('Data for Summary'!$B$2:$D$2),0),"")</f>
        <v/>
      </c>
      <c r="E89" s="105" t="str">
        <f>IFERROR(VLOOKUP(A89,'Data for Summary'!$B$3:$F$1515,COLUMNS('Data for Summary'!$B$2:$E$2),0),"")</f>
        <v/>
      </c>
      <c r="F89" s="105" t="str">
        <f>IF(D89="","",SUMIFS('Data for Summary'!$F$3:$F$1515,'Data for Summary'!$D$3:$D$1515,D89,'Data for Summary'!$E$3:$E$1515,E89))</f>
        <v/>
      </c>
      <c r="G89" s="42"/>
    </row>
    <row r="90" spans="1:7" ht="14.65" hidden="1" customHeight="1" x14ac:dyDescent="0.35">
      <c r="A90" s="73">
        <f t="shared" si="0"/>
        <v>80</v>
      </c>
      <c r="C90" s="10"/>
      <c r="D90" s="182" t="str">
        <f>IFERROR(VLOOKUP(A90,'Data for Summary'!$B$3:$F$1515,COLUMNS('Data for Summary'!$B$2:$D$2),0),"")</f>
        <v/>
      </c>
      <c r="E90" s="105" t="str">
        <f>IFERROR(VLOOKUP(A90,'Data for Summary'!$B$3:$F$1515,COLUMNS('Data for Summary'!$B$2:$E$2),0),"")</f>
        <v/>
      </c>
      <c r="F90" s="105" t="str">
        <f>IF(D90="","",SUMIFS('Data for Summary'!$F$3:$F$1515,'Data for Summary'!$D$3:$D$1515,D90,'Data for Summary'!$E$3:$E$1515,E90))</f>
        <v/>
      </c>
      <c r="G90" s="42"/>
    </row>
    <row r="91" spans="1:7" ht="14.65" hidden="1" customHeight="1" x14ac:dyDescent="0.35">
      <c r="A91" s="73">
        <f t="shared" si="0"/>
        <v>81</v>
      </c>
      <c r="C91" s="10"/>
      <c r="D91" s="182" t="str">
        <f>IFERROR(VLOOKUP(A91,'Data for Summary'!$B$3:$F$1515,COLUMNS('Data for Summary'!$B$2:$D$2),0),"")</f>
        <v/>
      </c>
      <c r="E91" s="105" t="str">
        <f>IFERROR(VLOOKUP(A91,'Data for Summary'!$B$3:$F$1515,COLUMNS('Data for Summary'!$B$2:$E$2),0),"")</f>
        <v/>
      </c>
      <c r="F91" s="105" t="str">
        <f>IF(D91="","",SUMIFS('Data for Summary'!$F$3:$F$1515,'Data for Summary'!$D$3:$D$1515,D91,'Data for Summary'!$E$3:$E$1515,E91))</f>
        <v/>
      </c>
      <c r="G91" s="42"/>
    </row>
    <row r="92" spans="1:7" ht="14.65" hidden="1" customHeight="1" x14ac:dyDescent="0.35">
      <c r="A92" s="73">
        <f t="shared" si="0"/>
        <v>82</v>
      </c>
      <c r="C92" s="10"/>
      <c r="D92" s="182" t="str">
        <f>IFERROR(VLOOKUP(A92,'Data for Summary'!$B$3:$F$1515,COLUMNS('Data for Summary'!$B$2:$D$2),0),"")</f>
        <v/>
      </c>
      <c r="E92" s="105" t="str">
        <f>IFERROR(VLOOKUP(A92,'Data for Summary'!$B$3:$F$1515,COLUMNS('Data for Summary'!$B$2:$E$2),0),"")</f>
        <v/>
      </c>
      <c r="F92" s="105" t="str">
        <f>IF(D92="","",SUMIFS('Data for Summary'!$F$3:$F$1515,'Data for Summary'!$D$3:$D$1515,D92,'Data for Summary'!$E$3:$E$1515,E92))</f>
        <v/>
      </c>
      <c r="G92" s="42"/>
    </row>
    <row r="93" spans="1:7" ht="14.65" hidden="1" customHeight="1" x14ac:dyDescent="0.35">
      <c r="A93" s="73">
        <f t="shared" si="0"/>
        <v>83</v>
      </c>
      <c r="C93" s="10"/>
      <c r="D93" s="182" t="str">
        <f>IFERROR(VLOOKUP(A93,'Data for Summary'!$B$3:$F$1515,COLUMNS('Data for Summary'!$B$2:$D$2),0),"")</f>
        <v/>
      </c>
      <c r="E93" s="105" t="str">
        <f>IFERROR(VLOOKUP(A93,'Data for Summary'!$B$3:$F$1515,COLUMNS('Data for Summary'!$B$2:$E$2),0),"")</f>
        <v/>
      </c>
      <c r="F93" s="105" t="str">
        <f>IF(D93="","",SUMIFS('Data for Summary'!$F$3:$F$1515,'Data for Summary'!$D$3:$D$1515,D93,'Data for Summary'!$E$3:$E$1515,E93))</f>
        <v/>
      </c>
      <c r="G93" s="42"/>
    </row>
    <row r="94" spans="1:7" ht="14.65" hidden="1" customHeight="1" x14ac:dyDescent="0.35">
      <c r="A94" s="73">
        <f t="shared" si="0"/>
        <v>84</v>
      </c>
      <c r="C94" s="10"/>
      <c r="D94" s="182" t="str">
        <f>IFERROR(VLOOKUP(A94,'Data for Summary'!$B$3:$F$1515,COLUMNS('Data for Summary'!$B$2:$D$2),0),"")</f>
        <v/>
      </c>
      <c r="E94" s="105" t="str">
        <f>IFERROR(VLOOKUP(A94,'Data for Summary'!$B$3:$F$1515,COLUMNS('Data for Summary'!$B$2:$E$2),0),"")</f>
        <v/>
      </c>
      <c r="F94" s="105" t="str">
        <f>IF(D94="","",SUMIFS('Data for Summary'!$F$3:$F$1515,'Data for Summary'!$D$3:$D$1515,D94,'Data for Summary'!$E$3:$E$1515,E94))</f>
        <v/>
      </c>
      <c r="G94" s="42"/>
    </row>
    <row r="95" spans="1:7" ht="14.65" hidden="1" customHeight="1" x14ac:dyDescent="0.35">
      <c r="A95" s="73">
        <f t="shared" si="0"/>
        <v>85</v>
      </c>
      <c r="C95" s="10"/>
      <c r="D95" s="182" t="str">
        <f>IFERROR(VLOOKUP(A95,'Data for Summary'!$B$3:$F$1515,COLUMNS('Data for Summary'!$B$2:$D$2),0),"")</f>
        <v/>
      </c>
      <c r="E95" s="105" t="str">
        <f>IFERROR(VLOOKUP(A95,'Data for Summary'!$B$3:$F$1515,COLUMNS('Data for Summary'!$B$2:$E$2),0),"")</f>
        <v/>
      </c>
      <c r="F95" s="105" t="str">
        <f>IF(D95="","",SUMIFS('Data for Summary'!$F$3:$F$1515,'Data for Summary'!$D$3:$D$1515,D95,'Data for Summary'!$E$3:$E$1515,E95))</f>
        <v/>
      </c>
      <c r="G95" s="42"/>
    </row>
    <row r="96" spans="1:7" ht="14.65" hidden="1" customHeight="1" x14ac:dyDescent="0.35">
      <c r="A96" s="73">
        <f t="shared" si="0"/>
        <v>86</v>
      </c>
      <c r="C96" s="10"/>
      <c r="D96" s="182" t="str">
        <f>IFERROR(VLOOKUP(A96,'Data for Summary'!$B$3:$F$1515,COLUMNS('Data for Summary'!$B$2:$D$2),0),"")</f>
        <v/>
      </c>
      <c r="E96" s="105" t="str">
        <f>IFERROR(VLOOKUP(A96,'Data for Summary'!$B$3:$F$1515,COLUMNS('Data for Summary'!$B$2:$E$2),0),"")</f>
        <v/>
      </c>
      <c r="F96" s="105" t="str">
        <f>IF(D96="","",SUMIFS('Data for Summary'!$F$3:$F$1515,'Data for Summary'!$D$3:$D$1515,D96,'Data for Summary'!$E$3:$E$1515,E96))</f>
        <v/>
      </c>
      <c r="G96" s="42"/>
    </row>
    <row r="97" spans="1:7" ht="14.65" hidden="1" customHeight="1" x14ac:dyDescent="0.35">
      <c r="A97" s="73">
        <f t="shared" si="0"/>
        <v>87</v>
      </c>
      <c r="C97" s="10"/>
      <c r="D97" s="182" t="str">
        <f>IFERROR(VLOOKUP(A97,'Data for Summary'!$B$3:$F$1515,COLUMNS('Data for Summary'!$B$2:$D$2),0),"")</f>
        <v/>
      </c>
      <c r="E97" s="105" t="str">
        <f>IFERROR(VLOOKUP(A97,'Data for Summary'!$B$3:$F$1515,COLUMNS('Data for Summary'!$B$2:$E$2),0),"")</f>
        <v/>
      </c>
      <c r="F97" s="105" t="str">
        <f>IF(D97="","",SUMIFS('Data for Summary'!$F$3:$F$1515,'Data for Summary'!$D$3:$D$1515,D97,'Data for Summary'!$E$3:$E$1515,E97))</f>
        <v/>
      </c>
      <c r="G97" s="42"/>
    </row>
    <row r="98" spans="1:7" ht="14.65" hidden="1" customHeight="1" x14ac:dyDescent="0.35">
      <c r="A98" s="73">
        <f t="shared" si="0"/>
        <v>88</v>
      </c>
      <c r="C98" s="10"/>
      <c r="D98" s="182" t="str">
        <f>IFERROR(VLOOKUP(A98,'Data for Summary'!$B$3:$F$1515,COLUMNS('Data for Summary'!$B$2:$D$2),0),"")</f>
        <v/>
      </c>
      <c r="E98" s="105" t="str">
        <f>IFERROR(VLOOKUP(A98,'Data for Summary'!$B$3:$F$1515,COLUMNS('Data for Summary'!$B$2:$E$2),0),"")</f>
        <v/>
      </c>
      <c r="F98" s="105" t="str">
        <f>IF(D98="","",SUMIFS('Data for Summary'!$F$3:$F$1515,'Data for Summary'!$D$3:$D$1515,D98,'Data for Summary'!$E$3:$E$1515,E98))</f>
        <v/>
      </c>
      <c r="G98" s="42"/>
    </row>
    <row r="99" spans="1:7" ht="14.65" hidden="1" customHeight="1" x14ac:dyDescent="0.35">
      <c r="A99" s="73">
        <f t="shared" si="0"/>
        <v>89</v>
      </c>
      <c r="C99" s="10"/>
      <c r="D99" s="182" t="str">
        <f>IFERROR(VLOOKUP(A99,'Data for Summary'!$B$3:$F$1515,COLUMNS('Data for Summary'!$B$2:$D$2),0),"")</f>
        <v/>
      </c>
      <c r="E99" s="105" t="str">
        <f>IFERROR(VLOOKUP(A99,'Data for Summary'!$B$3:$F$1515,COLUMNS('Data for Summary'!$B$2:$E$2),0),"")</f>
        <v/>
      </c>
      <c r="F99" s="105" t="str">
        <f>IF(D99="","",SUMIFS('Data for Summary'!$F$3:$F$1515,'Data for Summary'!$D$3:$D$1515,D99,'Data for Summary'!$E$3:$E$1515,E99))</f>
        <v/>
      </c>
      <c r="G99" s="42"/>
    </row>
    <row r="100" spans="1:7" ht="14.65" hidden="1" customHeight="1" x14ac:dyDescent="0.35">
      <c r="A100" s="73">
        <f t="shared" si="0"/>
        <v>90</v>
      </c>
      <c r="C100" s="10"/>
      <c r="D100" s="182" t="str">
        <f>IFERROR(VLOOKUP(A100,'Data for Summary'!$B$3:$F$1515,COLUMNS('Data for Summary'!$B$2:$D$2),0),"")</f>
        <v/>
      </c>
      <c r="E100" s="105" t="str">
        <f>IFERROR(VLOOKUP(A100,'Data for Summary'!$B$3:$F$1515,COLUMNS('Data for Summary'!$B$2:$E$2),0),"")</f>
        <v/>
      </c>
      <c r="F100" s="105" t="str">
        <f>IF(D100="","",SUMIFS('Data for Summary'!$F$3:$F$1515,'Data for Summary'!$D$3:$D$1515,D100,'Data for Summary'!$E$3:$E$1515,E100))</f>
        <v/>
      </c>
      <c r="G100" s="42"/>
    </row>
    <row r="101" spans="1:7" ht="14.65" hidden="1" customHeight="1" x14ac:dyDescent="0.35">
      <c r="A101" s="73">
        <f t="shared" si="0"/>
        <v>91</v>
      </c>
      <c r="C101" s="10"/>
      <c r="D101" s="182" t="str">
        <f>IFERROR(VLOOKUP(A101,'Data for Summary'!$B$3:$F$1515,COLUMNS('Data for Summary'!$B$2:$D$2),0),"")</f>
        <v/>
      </c>
      <c r="E101" s="105" t="str">
        <f>IFERROR(VLOOKUP(A101,'Data for Summary'!$B$3:$F$1515,COLUMNS('Data for Summary'!$B$2:$E$2),0),"")</f>
        <v/>
      </c>
      <c r="F101" s="105" t="str">
        <f>IF(D101="","",SUMIFS('Data for Summary'!$F$3:$F$1515,'Data for Summary'!$D$3:$D$1515,D101,'Data for Summary'!$E$3:$E$1515,E101))</f>
        <v/>
      </c>
      <c r="G101" s="42"/>
    </row>
    <row r="102" spans="1:7" ht="14.65" hidden="1" customHeight="1" x14ac:dyDescent="0.35">
      <c r="A102" s="73">
        <f t="shared" si="0"/>
        <v>92</v>
      </c>
      <c r="C102" s="10"/>
      <c r="D102" s="182" t="str">
        <f>IFERROR(VLOOKUP(A102,'Data for Summary'!$B$3:$F$1515,COLUMNS('Data for Summary'!$B$2:$D$2),0),"")</f>
        <v/>
      </c>
      <c r="E102" s="105" t="str">
        <f>IFERROR(VLOOKUP(A102,'Data for Summary'!$B$3:$F$1515,COLUMNS('Data for Summary'!$B$2:$E$2),0),"")</f>
        <v/>
      </c>
      <c r="F102" s="105" t="str">
        <f>IF(D102="","",SUMIFS('Data for Summary'!$F$3:$F$1515,'Data for Summary'!$D$3:$D$1515,D102,'Data for Summary'!$E$3:$E$1515,E102))</f>
        <v/>
      </c>
      <c r="G102" s="42"/>
    </row>
    <row r="103" spans="1:7" ht="14.65" hidden="1" customHeight="1" x14ac:dyDescent="0.35">
      <c r="A103" s="73">
        <f t="shared" si="0"/>
        <v>93</v>
      </c>
      <c r="C103" s="10"/>
      <c r="D103" s="182" t="str">
        <f>IFERROR(VLOOKUP(A103,'Data for Summary'!$B$3:$F$1515,COLUMNS('Data for Summary'!$B$2:$D$2),0),"")</f>
        <v/>
      </c>
      <c r="E103" s="105" t="str">
        <f>IFERROR(VLOOKUP(A103,'Data for Summary'!$B$3:$F$1515,COLUMNS('Data for Summary'!$B$2:$E$2),0),"")</f>
        <v/>
      </c>
      <c r="F103" s="105" t="str">
        <f>IF(D103="","",SUMIFS('Data for Summary'!$F$3:$F$1515,'Data for Summary'!$D$3:$D$1515,D103,'Data for Summary'!$E$3:$E$1515,E103))</f>
        <v/>
      </c>
      <c r="G103" s="42"/>
    </row>
    <row r="104" spans="1:7" ht="14.65" hidden="1" customHeight="1" x14ac:dyDescent="0.35">
      <c r="A104" s="73">
        <f t="shared" si="0"/>
        <v>94</v>
      </c>
      <c r="C104" s="10"/>
      <c r="D104" s="182" t="str">
        <f>IFERROR(VLOOKUP(A104,'Data for Summary'!$B$3:$F$1515,COLUMNS('Data for Summary'!$B$2:$D$2),0),"")</f>
        <v/>
      </c>
      <c r="E104" s="105" t="str">
        <f>IFERROR(VLOOKUP(A104,'Data for Summary'!$B$3:$F$1515,COLUMNS('Data for Summary'!$B$2:$E$2),0),"")</f>
        <v/>
      </c>
      <c r="F104" s="105" t="str">
        <f>IF(D104="","",SUMIFS('Data for Summary'!$F$3:$F$1515,'Data for Summary'!$D$3:$D$1515,D104,'Data for Summary'!$E$3:$E$1515,E104))</f>
        <v/>
      </c>
      <c r="G104" s="42"/>
    </row>
    <row r="105" spans="1:7" ht="14.65" hidden="1" customHeight="1" x14ac:dyDescent="0.35">
      <c r="A105" s="73">
        <f t="shared" si="0"/>
        <v>95</v>
      </c>
      <c r="C105" s="10"/>
      <c r="D105" s="182" t="str">
        <f>IFERROR(VLOOKUP(A105,'Data for Summary'!$B$3:$F$1515,COLUMNS('Data for Summary'!$B$2:$D$2),0),"")</f>
        <v/>
      </c>
      <c r="E105" s="105" t="str">
        <f>IFERROR(VLOOKUP(A105,'Data for Summary'!$B$3:$F$1515,COLUMNS('Data for Summary'!$B$2:$E$2),0),"")</f>
        <v/>
      </c>
      <c r="F105" s="105" t="str">
        <f>IF(D105="","",SUMIFS('Data for Summary'!$F$3:$F$1515,'Data for Summary'!$D$3:$D$1515,D105,'Data for Summary'!$E$3:$E$1515,E105))</f>
        <v/>
      </c>
      <c r="G105" s="42"/>
    </row>
    <row r="106" spans="1:7" ht="14.65" hidden="1" customHeight="1" x14ac:dyDescent="0.35">
      <c r="A106" s="73">
        <f t="shared" si="0"/>
        <v>96</v>
      </c>
      <c r="C106" s="10"/>
      <c r="D106" s="182" t="str">
        <f>IFERROR(VLOOKUP(A106,'Data for Summary'!$B$3:$F$1515,COLUMNS('Data for Summary'!$B$2:$D$2),0),"")</f>
        <v/>
      </c>
      <c r="E106" s="105" t="str">
        <f>IFERROR(VLOOKUP(A106,'Data for Summary'!$B$3:$F$1515,COLUMNS('Data for Summary'!$B$2:$E$2),0),"")</f>
        <v/>
      </c>
      <c r="F106" s="105" t="str">
        <f>IF(D106="","",SUMIFS('Data for Summary'!$F$3:$F$1515,'Data for Summary'!$D$3:$D$1515,D106,'Data for Summary'!$E$3:$E$1515,E106))</f>
        <v/>
      </c>
      <c r="G106" s="42"/>
    </row>
    <row r="107" spans="1:7" ht="14.65" hidden="1" customHeight="1" x14ac:dyDescent="0.35">
      <c r="A107" s="73">
        <f t="shared" si="0"/>
        <v>97</v>
      </c>
      <c r="C107" s="10"/>
      <c r="D107" s="182" t="str">
        <f>IFERROR(VLOOKUP(A107,'Data for Summary'!$B$3:$F$1515,COLUMNS('Data for Summary'!$B$2:$D$2),0),"")</f>
        <v/>
      </c>
      <c r="E107" s="105" t="str">
        <f>IFERROR(VLOOKUP(A107,'Data for Summary'!$B$3:$F$1515,COLUMNS('Data for Summary'!$B$2:$E$2),0),"")</f>
        <v/>
      </c>
      <c r="F107" s="105" t="str">
        <f>IF(D107="","",SUMIFS('Data for Summary'!$F$3:$F$1515,'Data for Summary'!$D$3:$D$1515,D107,'Data for Summary'!$E$3:$E$1515,E107))</f>
        <v/>
      </c>
      <c r="G107" s="42"/>
    </row>
    <row r="108" spans="1:7" ht="14.65" hidden="1" customHeight="1" x14ac:dyDescent="0.35">
      <c r="A108" s="73">
        <f t="shared" si="0"/>
        <v>98</v>
      </c>
      <c r="C108" s="10"/>
      <c r="D108" s="182" t="str">
        <f>IFERROR(VLOOKUP(A108,'Data for Summary'!$B$3:$F$1515,COLUMNS('Data for Summary'!$B$2:$D$2),0),"")</f>
        <v/>
      </c>
      <c r="E108" s="105" t="str">
        <f>IFERROR(VLOOKUP(A108,'Data for Summary'!$B$3:$F$1515,COLUMNS('Data for Summary'!$B$2:$E$2),0),"")</f>
        <v/>
      </c>
      <c r="F108" s="105" t="str">
        <f>IF(D108="","",SUMIFS('Data for Summary'!$F$3:$F$1515,'Data for Summary'!$D$3:$D$1515,D108,'Data for Summary'!$E$3:$E$1515,E108))</f>
        <v/>
      </c>
      <c r="G108" s="42"/>
    </row>
    <row r="109" spans="1:7" ht="14.65" hidden="1" customHeight="1" x14ac:dyDescent="0.35">
      <c r="A109" s="73">
        <f t="shared" si="0"/>
        <v>99</v>
      </c>
      <c r="C109" s="10"/>
      <c r="D109" s="182" t="str">
        <f>IFERROR(VLOOKUP(A109,'Data for Summary'!$B$3:$F$1515,COLUMNS('Data for Summary'!$B$2:$D$2),0),"")</f>
        <v/>
      </c>
      <c r="E109" s="105" t="str">
        <f>IFERROR(VLOOKUP(A109,'Data for Summary'!$B$3:$F$1515,COLUMNS('Data for Summary'!$B$2:$E$2),0),"")</f>
        <v/>
      </c>
      <c r="F109" s="105" t="str">
        <f>IF(D109="","",SUMIFS('Data for Summary'!$F$3:$F$1515,'Data for Summary'!$D$3:$D$1515,D109,'Data for Summary'!$E$3:$E$1515,E109))</f>
        <v/>
      </c>
      <c r="G109" s="42"/>
    </row>
    <row r="110" spans="1:7" ht="14.65" hidden="1" customHeight="1" x14ac:dyDescent="0.35">
      <c r="A110" s="73">
        <f t="shared" si="0"/>
        <v>100</v>
      </c>
      <c r="C110" s="10"/>
      <c r="D110" s="182" t="str">
        <f>IFERROR(VLOOKUP(A110,'Data for Summary'!$B$3:$F$1515,COLUMNS('Data for Summary'!$B$2:$D$2),0),"")</f>
        <v/>
      </c>
      <c r="E110" s="105" t="str">
        <f>IFERROR(VLOOKUP(A110,'Data for Summary'!$B$3:$F$1515,COLUMNS('Data for Summary'!$B$2:$E$2),0),"")</f>
        <v/>
      </c>
      <c r="F110" s="105" t="str">
        <f>IF(D110="","",SUMIFS('Data for Summary'!$F$3:$F$1515,'Data for Summary'!$D$3:$D$1515,D110,'Data for Summary'!$E$3:$E$1515,E110))</f>
        <v/>
      </c>
      <c r="G110" s="42"/>
    </row>
    <row r="111" spans="1:7" ht="14.65" hidden="1" customHeight="1" x14ac:dyDescent="0.35">
      <c r="A111" s="73">
        <f t="shared" si="0"/>
        <v>101</v>
      </c>
      <c r="C111" s="10"/>
      <c r="D111" s="182" t="str">
        <f>IFERROR(VLOOKUP(A111,'Data for Summary'!$B$3:$F$1515,COLUMNS('Data for Summary'!$B$2:$D$2),0),"")</f>
        <v/>
      </c>
      <c r="E111" s="105" t="str">
        <f>IFERROR(VLOOKUP(A111,'Data for Summary'!$B$3:$F$1515,COLUMNS('Data for Summary'!$B$2:$E$2),0),"")</f>
        <v/>
      </c>
      <c r="F111" s="105" t="str">
        <f>IF(D111="","",SUMIFS('Data for Summary'!$F$3:$F$1515,'Data for Summary'!$D$3:$D$1515,D111,'Data for Summary'!$E$3:$E$1515,E111))</f>
        <v/>
      </c>
      <c r="G111" s="42"/>
    </row>
    <row r="112" spans="1:7" ht="14.65" hidden="1" customHeight="1" x14ac:dyDescent="0.35">
      <c r="A112" s="73">
        <f t="shared" si="0"/>
        <v>102</v>
      </c>
      <c r="C112" s="10"/>
      <c r="D112" s="182" t="str">
        <f>IFERROR(VLOOKUP(A112,'Data for Summary'!$B$3:$F$1515,COLUMNS('Data for Summary'!$B$2:$D$2),0),"")</f>
        <v/>
      </c>
      <c r="E112" s="105" t="str">
        <f>IFERROR(VLOOKUP(A112,'Data for Summary'!$B$3:$F$1515,COLUMNS('Data for Summary'!$B$2:$E$2),0),"")</f>
        <v/>
      </c>
      <c r="F112" s="105" t="str">
        <f>IF(D112="","",SUMIFS('Data for Summary'!$F$3:$F$1515,'Data for Summary'!$D$3:$D$1515,D112,'Data for Summary'!$E$3:$E$1515,E112))</f>
        <v/>
      </c>
      <c r="G112" s="42"/>
    </row>
    <row r="113" spans="1:7" ht="14.65" hidden="1" customHeight="1" x14ac:dyDescent="0.35">
      <c r="A113" s="73">
        <f t="shared" si="0"/>
        <v>103</v>
      </c>
      <c r="C113" s="10"/>
      <c r="D113" s="182" t="str">
        <f>IFERROR(VLOOKUP(A113,'Data for Summary'!$B$3:$F$1515,COLUMNS('Data for Summary'!$B$2:$D$2),0),"")</f>
        <v/>
      </c>
      <c r="E113" s="105" t="str">
        <f>IFERROR(VLOOKUP(A113,'Data for Summary'!$B$3:$F$1515,COLUMNS('Data for Summary'!$B$2:$E$2),0),"")</f>
        <v/>
      </c>
      <c r="F113" s="105" t="str">
        <f>IF(D113="","",SUMIFS('Data for Summary'!$F$3:$F$1515,'Data for Summary'!$D$3:$D$1515,D113,'Data for Summary'!$E$3:$E$1515,E113))</f>
        <v/>
      </c>
      <c r="G113" s="42"/>
    </row>
    <row r="114" spans="1:7" ht="14.65" hidden="1" customHeight="1" x14ac:dyDescent="0.35">
      <c r="A114" s="73">
        <f t="shared" si="0"/>
        <v>104</v>
      </c>
      <c r="C114" s="10"/>
      <c r="D114" s="182" t="str">
        <f>IFERROR(VLOOKUP(A114,'Data for Summary'!$B$3:$F$1515,COLUMNS('Data for Summary'!$B$2:$D$2),0),"")</f>
        <v/>
      </c>
      <c r="E114" s="105" t="str">
        <f>IFERROR(VLOOKUP(A114,'Data for Summary'!$B$3:$F$1515,COLUMNS('Data for Summary'!$B$2:$E$2),0),"")</f>
        <v/>
      </c>
      <c r="F114" s="105" t="str">
        <f>IF(D114="","",SUMIFS('Data for Summary'!$F$3:$F$1515,'Data for Summary'!$D$3:$D$1515,D114,'Data for Summary'!$E$3:$E$1515,E114))</f>
        <v/>
      </c>
      <c r="G114" s="42"/>
    </row>
    <row r="115" spans="1:7" ht="14.65" hidden="1" customHeight="1" x14ac:dyDescent="0.35">
      <c r="A115" s="73">
        <f t="shared" si="0"/>
        <v>105</v>
      </c>
      <c r="C115" s="10"/>
      <c r="D115" s="182" t="str">
        <f>IFERROR(VLOOKUP(A115,'Data for Summary'!$B$3:$F$1515,COLUMNS('Data for Summary'!$B$2:$D$2),0),"")</f>
        <v/>
      </c>
      <c r="E115" s="105" t="str">
        <f>IFERROR(VLOOKUP(A115,'Data for Summary'!$B$3:$F$1515,COLUMNS('Data for Summary'!$B$2:$E$2),0),"")</f>
        <v/>
      </c>
      <c r="F115" s="105" t="str">
        <f>IF(D115="","",SUMIFS('Data for Summary'!$F$3:$F$1515,'Data for Summary'!$D$3:$D$1515,D115,'Data for Summary'!$E$3:$E$1515,E115))</f>
        <v/>
      </c>
      <c r="G115" s="42"/>
    </row>
    <row r="116" spans="1:7" ht="14.65" hidden="1" customHeight="1" x14ac:dyDescent="0.35">
      <c r="A116" s="73">
        <f t="shared" si="0"/>
        <v>106</v>
      </c>
      <c r="C116" s="10"/>
      <c r="D116" s="182" t="str">
        <f>IFERROR(VLOOKUP(A116,'Data for Summary'!$B$3:$F$1515,COLUMNS('Data for Summary'!$B$2:$D$2),0),"")</f>
        <v/>
      </c>
      <c r="E116" s="105" t="str">
        <f>IFERROR(VLOOKUP(A116,'Data for Summary'!$B$3:$F$1515,COLUMNS('Data for Summary'!$B$2:$E$2),0),"")</f>
        <v/>
      </c>
      <c r="F116" s="105" t="str">
        <f>IF(D116="","",SUMIFS('Data for Summary'!$F$3:$F$1515,'Data for Summary'!$D$3:$D$1515,D116,'Data for Summary'!$E$3:$E$1515,E116))</f>
        <v/>
      </c>
      <c r="G116" s="42"/>
    </row>
    <row r="117" spans="1:7" ht="14.65" hidden="1" customHeight="1" x14ac:dyDescent="0.35">
      <c r="A117" s="73">
        <f t="shared" si="0"/>
        <v>107</v>
      </c>
      <c r="C117" s="10"/>
      <c r="D117" s="182" t="str">
        <f>IFERROR(VLOOKUP(A117,'Data for Summary'!$B$3:$F$1515,COLUMNS('Data for Summary'!$B$2:$D$2),0),"")</f>
        <v/>
      </c>
      <c r="E117" s="105" t="str">
        <f>IFERROR(VLOOKUP(A117,'Data for Summary'!$B$3:$F$1515,COLUMNS('Data for Summary'!$B$2:$E$2),0),"")</f>
        <v/>
      </c>
      <c r="F117" s="105" t="str">
        <f>IF(D117="","",SUMIFS('Data for Summary'!$F$3:$F$1515,'Data for Summary'!$D$3:$D$1515,D117,'Data for Summary'!$E$3:$E$1515,E117))</f>
        <v/>
      </c>
      <c r="G117" s="42"/>
    </row>
    <row r="118" spans="1:7" ht="14.65" hidden="1" customHeight="1" x14ac:dyDescent="0.35">
      <c r="A118" s="73">
        <f t="shared" si="0"/>
        <v>108</v>
      </c>
      <c r="C118" s="10"/>
      <c r="D118" s="182" t="str">
        <f>IFERROR(VLOOKUP(A118,'Data for Summary'!$B$3:$F$1515,COLUMNS('Data for Summary'!$B$2:$D$2),0),"")</f>
        <v/>
      </c>
      <c r="E118" s="105" t="str">
        <f>IFERROR(VLOOKUP(A118,'Data for Summary'!$B$3:$F$1515,COLUMNS('Data for Summary'!$B$2:$E$2),0),"")</f>
        <v/>
      </c>
      <c r="F118" s="105" t="str">
        <f>IF(D118="","",SUMIFS('Data for Summary'!$F$3:$F$1515,'Data for Summary'!$D$3:$D$1515,D118,'Data for Summary'!$E$3:$E$1515,E118))</f>
        <v/>
      </c>
      <c r="G118" s="42"/>
    </row>
    <row r="119" spans="1:7" ht="14.65" hidden="1" customHeight="1" x14ac:dyDescent="0.35">
      <c r="A119" s="73">
        <f t="shared" si="0"/>
        <v>109</v>
      </c>
      <c r="C119" s="10"/>
      <c r="D119" s="182" t="str">
        <f>IFERROR(VLOOKUP(A119,'Data for Summary'!$B$3:$F$1515,COLUMNS('Data for Summary'!$B$2:$D$2),0),"")</f>
        <v/>
      </c>
      <c r="E119" s="105" t="str">
        <f>IFERROR(VLOOKUP(A119,'Data for Summary'!$B$3:$F$1515,COLUMNS('Data for Summary'!$B$2:$E$2),0),"")</f>
        <v/>
      </c>
      <c r="F119" s="105" t="str">
        <f>IF(D119="","",SUMIFS('Data for Summary'!$F$3:$F$1515,'Data for Summary'!$D$3:$D$1515,D119,'Data for Summary'!$E$3:$E$1515,E119))</f>
        <v/>
      </c>
      <c r="G119" s="42"/>
    </row>
    <row r="120" spans="1:7" ht="14.65" hidden="1" customHeight="1" x14ac:dyDescent="0.35">
      <c r="A120" s="73">
        <f t="shared" si="0"/>
        <v>110</v>
      </c>
      <c r="C120" s="10"/>
      <c r="D120" s="182" t="str">
        <f>IFERROR(VLOOKUP(A120,'Data for Summary'!$B$3:$F$1515,COLUMNS('Data for Summary'!$B$2:$D$2),0),"")</f>
        <v/>
      </c>
      <c r="E120" s="105" t="str">
        <f>IFERROR(VLOOKUP(A120,'Data for Summary'!$B$3:$F$1515,COLUMNS('Data for Summary'!$B$2:$E$2),0),"")</f>
        <v/>
      </c>
      <c r="F120" s="105" t="str">
        <f>IF(D120="","",SUMIFS('Data for Summary'!$F$3:$F$1515,'Data for Summary'!$D$3:$D$1515,D120,'Data for Summary'!$E$3:$E$1515,E120))</f>
        <v/>
      </c>
      <c r="G120" s="42"/>
    </row>
    <row r="121" spans="1:7" ht="14.65" hidden="1" customHeight="1" x14ac:dyDescent="0.35">
      <c r="A121" s="73">
        <f t="shared" si="0"/>
        <v>111</v>
      </c>
      <c r="C121" s="10"/>
      <c r="D121" s="182" t="str">
        <f>IFERROR(VLOOKUP(A121,'Data for Summary'!$B$3:$F$1515,COLUMNS('Data for Summary'!$B$2:$D$2),0),"")</f>
        <v/>
      </c>
      <c r="E121" s="105" t="str">
        <f>IFERROR(VLOOKUP(A121,'Data for Summary'!$B$3:$F$1515,COLUMNS('Data for Summary'!$B$2:$E$2),0),"")</f>
        <v/>
      </c>
      <c r="F121" s="105" t="str">
        <f>IF(D121="","",SUMIFS('Data for Summary'!$F$3:$F$1515,'Data for Summary'!$D$3:$D$1515,D121,'Data for Summary'!$E$3:$E$1515,E121))</f>
        <v/>
      </c>
      <c r="G121" s="42"/>
    </row>
    <row r="122" spans="1:7" ht="14.65" hidden="1" customHeight="1" x14ac:dyDescent="0.35">
      <c r="A122" s="73">
        <f t="shared" si="0"/>
        <v>112</v>
      </c>
      <c r="C122" s="10"/>
      <c r="D122" s="182" t="str">
        <f>IFERROR(VLOOKUP(A122,'Data for Summary'!$B$3:$F$1515,COLUMNS('Data for Summary'!$B$2:$D$2),0),"")</f>
        <v/>
      </c>
      <c r="E122" s="105" t="str">
        <f>IFERROR(VLOOKUP(A122,'Data for Summary'!$B$3:$F$1515,COLUMNS('Data for Summary'!$B$2:$E$2),0),"")</f>
        <v/>
      </c>
      <c r="F122" s="105" t="str">
        <f>IF(D122="","",SUMIFS('Data for Summary'!$F$3:$F$1515,'Data for Summary'!$D$3:$D$1515,D122,'Data for Summary'!$E$3:$E$1515,E122))</f>
        <v/>
      </c>
      <c r="G122" s="42"/>
    </row>
    <row r="123" spans="1:7" ht="14.65" hidden="1" customHeight="1" x14ac:dyDescent="0.35">
      <c r="A123" s="73">
        <f t="shared" si="0"/>
        <v>113</v>
      </c>
      <c r="C123" s="10"/>
      <c r="D123" s="182" t="str">
        <f>IFERROR(VLOOKUP(A123,'Data for Summary'!$B$3:$F$1515,COLUMNS('Data for Summary'!$B$2:$D$2),0),"")</f>
        <v/>
      </c>
      <c r="E123" s="105" t="str">
        <f>IFERROR(VLOOKUP(A123,'Data for Summary'!$B$3:$F$1515,COLUMNS('Data for Summary'!$B$2:$E$2),0),"")</f>
        <v/>
      </c>
      <c r="F123" s="105" t="str">
        <f>IF(D123="","",SUMIFS('Data for Summary'!$F$3:$F$1515,'Data for Summary'!$D$3:$D$1515,D123,'Data for Summary'!$E$3:$E$1515,E123))</f>
        <v/>
      </c>
      <c r="G123" s="42"/>
    </row>
    <row r="124" spans="1:7" ht="14.65" hidden="1" customHeight="1" x14ac:dyDescent="0.35">
      <c r="A124" s="73">
        <f t="shared" si="0"/>
        <v>114</v>
      </c>
      <c r="C124" s="10"/>
      <c r="D124" s="182" t="str">
        <f>IFERROR(VLOOKUP(A124,'Data for Summary'!$B$3:$F$1515,COLUMNS('Data for Summary'!$B$2:$D$2),0),"")</f>
        <v/>
      </c>
      <c r="E124" s="105" t="str">
        <f>IFERROR(VLOOKUP(A124,'Data for Summary'!$B$3:$F$1515,COLUMNS('Data for Summary'!$B$2:$E$2),0),"")</f>
        <v/>
      </c>
      <c r="F124" s="105" t="str">
        <f>IF(D124="","",SUMIFS('Data for Summary'!$F$3:$F$1515,'Data for Summary'!$D$3:$D$1515,D124,'Data for Summary'!$E$3:$E$1515,E124))</f>
        <v/>
      </c>
      <c r="G124" s="42"/>
    </row>
    <row r="125" spans="1:7" ht="14.65" hidden="1" customHeight="1" x14ac:dyDescent="0.35">
      <c r="A125" s="73">
        <f t="shared" si="0"/>
        <v>115</v>
      </c>
      <c r="C125" s="10"/>
      <c r="D125" s="182" t="str">
        <f>IFERROR(VLOOKUP(A125,'Data for Summary'!$B$3:$F$1515,COLUMNS('Data for Summary'!$B$2:$D$2),0),"")</f>
        <v/>
      </c>
      <c r="E125" s="105" t="str">
        <f>IFERROR(VLOOKUP(A125,'Data for Summary'!$B$3:$F$1515,COLUMNS('Data for Summary'!$B$2:$E$2),0),"")</f>
        <v/>
      </c>
      <c r="F125" s="105" t="str">
        <f>IF(D125="","",SUMIFS('Data for Summary'!$F$3:$F$1515,'Data for Summary'!$D$3:$D$1515,D125,'Data for Summary'!$E$3:$E$1515,E125))</f>
        <v/>
      </c>
      <c r="G125" s="42"/>
    </row>
    <row r="126" spans="1:7" ht="14.65" hidden="1" customHeight="1" x14ac:dyDescent="0.35">
      <c r="A126" s="73">
        <f t="shared" si="0"/>
        <v>116</v>
      </c>
      <c r="C126" s="10"/>
      <c r="D126" s="182" t="str">
        <f>IFERROR(VLOOKUP(A126,'Data for Summary'!$B$3:$F$1515,COLUMNS('Data for Summary'!$B$2:$D$2),0),"")</f>
        <v/>
      </c>
      <c r="E126" s="105" t="str">
        <f>IFERROR(VLOOKUP(A126,'Data for Summary'!$B$3:$F$1515,COLUMNS('Data for Summary'!$B$2:$E$2),0),"")</f>
        <v/>
      </c>
      <c r="F126" s="105" t="str">
        <f>IF(D126="","",SUMIFS('Data for Summary'!$F$3:$F$1515,'Data for Summary'!$D$3:$D$1515,D126,'Data for Summary'!$E$3:$E$1515,E126))</f>
        <v/>
      </c>
      <c r="G126" s="42"/>
    </row>
    <row r="127" spans="1:7" ht="14.65" hidden="1" customHeight="1" x14ac:dyDescent="0.35">
      <c r="A127" s="73">
        <f t="shared" si="0"/>
        <v>117</v>
      </c>
      <c r="C127" s="10"/>
      <c r="D127" s="182" t="str">
        <f>IFERROR(VLOOKUP(A127,'Data for Summary'!$B$3:$F$1515,COLUMNS('Data for Summary'!$B$2:$D$2),0),"")</f>
        <v/>
      </c>
      <c r="E127" s="105" t="str">
        <f>IFERROR(VLOOKUP(A127,'Data for Summary'!$B$3:$F$1515,COLUMNS('Data for Summary'!$B$2:$E$2),0),"")</f>
        <v/>
      </c>
      <c r="F127" s="105" t="str">
        <f>IF(D127="","",SUMIFS('Data for Summary'!$F$3:$F$1515,'Data for Summary'!$D$3:$D$1515,D127,'Data for Summary'!$E$3:$E$1515,E127))</f>
        <v/>
      </c>
      <c r="G127" s="42"/>
    </row>
    <row r="128" spans="1:7" ht="14.65" hidden="1" customHeight="1" x14ac:dyDescent="0.35">
      <c r="A128" s="73">
        <f t="shared" si="0"/>
        <v>118</v>
      </c>
      <c r="C128" s="10"/>
      <c r="D128" s="182" t="str">
        <f>IFERROR(VLOOKUP(A128,'Data for Summary'!$B$3:$F$1515,COLUMNS('Data for Summary'!$B$2:$D$2),0),"")</f>
        <v/>
      </c>
      <c r="E128" s="105" t="str">
        <f>IFERROR(VLOOKUP(A128,'Data for Summary'!$B$3:$F$1515,COLUMNS('Data for Summary'!$B$2:$E$2),0),"")</f>
        <v/>
      </c>
      <c r="F128" s="105" t="str">
        <f>IF(D128="","",SUMIFS('Data for Summary'!$F$3:$F$1515,'Data for Summary'!$D$3:$D$1515,D128,'Data for Summary'!$E$3:$E$1515,E128))</f>
        <v/>
      </c>
      <c r="G128" s="42"/>
    </row>
    <row r="129" spans="1:7" ht="14.65" hidden="1" customHeight="1" x14ac:dyDescent="0.35">
      <c r="A129" s="73">
        <f t="shared" si="0"/>
        <v>119</v>
      </c>
      <c r="C129" s="10"/>
      <c r="D129" s="182" t="str">
        <f>IFERROR(VLOOKUP(A129,'Data for Summary'!$B$3:$F$1515,COLUMNS('Data for Summary'!$B$2:$D$2),0),"")</f>
        <v/>
      </c>
      <c r="E129" s="105" t="str">
        <f>IFERROR(VLOOKUP(A129,'Data for Summary'!$B$3:$F$1515,COLUMNS('Data for Summary'!$B$2:$E$2),0),"")</f>
        <v/>
      </c>
      <c r="F129" s="105" t="str">
        <f>IF(D129="","",SUMIFS('Data for Summary'!$F$3:$F$1515,'Data for Summary'!$D$3:$D$1515,D129,'Data for Summary'!$E$3:$E$1515,E129))</f>
        <v/>
      </c>
      <c r="G129" s="42"/>
    </row>
    <row r="130" spans="1:7" hidden="1" x14ac:dyDescent="0.35">
      <c r="A130" s="74">
        <f t="shared" si="0"/>
        <v>120</v>
      </c>
      <c r="C130" s="10"/>
      <c r="D130" s="182" t="str">
        <f>IFERROR(VLOOKUP(A130,'Data for Summary'!$B$3:$F$1515,COLUMNS('Data for Summary'!$B$2:$D$2),0),"")</f>
        <v/>
      </c>
      <c r="E130" s="105" t="str">
        <f>IFERROR(VLOOKUP(A130,'Data for Summary'!$B$3:$F$1515,COLUMNS('Data for Summary'!$B$2:$E$2),0),"")</f>
        <v/>
      </c>
      <c r="F130" s="105" t="str">
        <f>IF(D130="","",SUMIFS('Data for Summary'!$F$3:$F$1515,'Data for Summary'!$D$3:$D$1515,D130,'Data for Summary'!$E$3:$E$1515,E130))</f>
        <v/>
      </c>
      <c r="G130" s="42"/>
    </row>
    <row r="131" spans="1:7" ht="15.75" customHeight="1" x14ac:dyDescent="0.35">
      <c r="C131" s="16"/>
      <c r="D131" s="17"/>
      <c r="E131" s="17"/>
      <c r="F131" s="17"/>
      <c r="G131" s="18"/>
    </row>
  </sheetData>
  <sheetProtection algorithmName="SHA-512" hashValue="JS+1LqpqT1Mrwxvm7X4sIK16tyHT+5UBGaXpOsGjPOqkCjSvW8t/yZ9h7pyVdYrlV4R2RzSFlPeVc3zRQH3lPw==" saltValue="lUFSQIRBkY21nXooi+o0Nw==" spinCount="100000" sheet="1" objects="1" scenarios="1"/>
  <mergeCells count="1">
    <mergeCell ref="D9:F9"/>
  </mergeCells>
  <dataValidations count="2">
    <dataValidation errorStyle="warning" allowBlank="1" errorTitle="U.S. EPA" error="Warning!  The form has auto calculated this value for you.  If you change the value in this cell, you may be misreporting data.  Press cancel to exit this cell without changing the data." sqref="D10" xr:uid="{00000000-0002-0000-0300-000000000000}"/>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D11:F130" xr:uid="{00000000-0002-0000-0300-000001000000}"/>
  </dataValidations>
  <pageMargins left="0.7" right="0.7" top="0.75" bottom="0.75" header="0.3" footer="0.3"/>
  <pageSetup scale="88" orientation="landscape"/>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tabColor theme="0" tint="-0.34998626667073579"/>
  </sheetPr>
  <dimension ref="A1:AZ223"/>
  <sheetViews>
    <sheetView showGridLines="0" zoomScaleSheetLayoutView="100" workbookViewId="0"/>
  </sheetViews>
  <sheetFormatPr defaultColWidth="8.7265625" defaultRowHeight="14.5" x14ac:dyDescent="0.35"/>
  <cols>
    <col min="1" max="2" width="3.7265625" customWidth="1"/>
    <col min="3" max="6" width="17.453125" customWidth="1"/>
    <col min="7" max="7" width="8" customWidth="1"/>
    <col min="8" max="10" width="27.7265625" customWidth="1"/>
    <col min="11" max="11" width="3.7265625" customWidth="1"/>
  </cols>
  <sheetData>
    <row r="1" spans="1:52" x14ac:dyDescent="0.35">
      <c r="A1" s="28"/>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row>
    <row r="2" spans="1:52" ht="27.75" customHeight="1" x14ac:dyDescent="0.45">
      <c r="A2" s="29"/>
      <c r="B2" s="32"/>
      <c r="C2" s="33" t="s">
        <v>1</v>
      </c>
      <c r="D2" s="34"/>
      <c r="E2" s="34"/>
      <c r="F2" s="34"/>
      <c r="G2" s="34"/>
      <c r="H2" s="34"/>
      <c r="I2" s="34"/>
      <c r="J2" s="34"/>
      <c r="K2" s="35"/>
      <c r="L2" s="29"/>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row>
    <row r="3" spans="1:52" ht="18.5" x14ac:dyDescent="0.45">
      <c r="A3" s="29"/>
      <c r="B3" s="36"/>
      <c r="C3" s="37" t="s">
        <v>365</v>
      </c>
      <c r="D3" s="38"/>
      <c r="E3" s="38"/>
      <c r="F3" s="38"/>
      <c r="G3" s="1"/>
      <c r="H3" s="1"/>
      <c r="I3" s="1"/>
      <c r="J3" s="1"/>
      <c r="K3" s="39"/>
      <c r="L3" s="29"/>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row>
    <row r="4" spans="1:52" ht="17.25" customHeight="1" x14ac:dyDescent="0.45">
      <c r="A4" s="29"/>
      <c r="B4" s="36"/>
      <c r="C4" s="97" t="s">
        <v>291</v>
      </c>
      <c r="D4" s="37"/>
      <c r="E4" s="37"/>
      <c r="F4" s="1"/>
      <c r="G4" s="38"/>
      <c r="H4" s="38"/>
      <c r="I4" s="38"/>
      <c r="J4" s="38"/>
      <c r="K4" s="39"/>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row>
    <row r="5" spans="1:52" ht="11.25" customHeight="1" x14ac:dyDescent="0.45">
      <c r="A5" s="29"/>
      <c r="B5" s="36"/>
      <c r="C5" s="1"/>
      <c r="D5" s="1"/>
      <c r="E5" s="1"/>
      <c r="F5" s="1"/>
      <c r="G5" s="38"/>
      <c r="H5" s="38"/>
      <c r="I5" s="38"/>
      <c r="J5" s="38"/>
      <c r="K5" s="39"/>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row>
    <row r="6" spans="1:52" ht="33" customHeight="1" x14ac:dyDescent="0.45">
      <c r="A6" s="29"/>
      <c r="B6" s="36"/>
      <c r="C6" s="221" t="s">
        <v>394</v>
      </c>
      <c r="D6" s="221"/>
      <c r="E6" s="221"/>
      <c r="F6" s="221"/>
      <c r="G6" s="221"/>
      <c r="H6" s="221"/>
      <c r="I6" s="221"/>
      <c r="J6" s="221"/>
      <c r="K6" s="39"/>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row>
    <row r="7" spans="1:52" ht="31.15" customHeight="1" x14ac:dyDescent="0.45">
      <c r="A7" s="29"/>
      <c r="B7" s="36"/>
      <c r="C7" s="224" t="s">
        <v>395</v>
      </c>
      <c r="D7" s="224"/>
      <c r="E7" s="224"/>
      <c r="F7" s="224"/>
      <c r="G7" s="130"/>
      <c r="H7" s="226" t="s">
        <v>396</v>
      </c>
      <c r="I7" s="227"/>
      <c r="J7" s="227"/>
      <c r="K7" s="39"/>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row>
    <row r="8" spans="1:52" ht="9" customHeight="1" x14ac:dyDescent="0.45">
      <c r="A8" s="29"/>
      <c r="B8" s="36"/>
      <c r="C8" s="1"/>
      <c r="D8" s="1"/>
      <c r="E8" s="1"/>
      <c r="F8" s="1"/>
      <c r="G8" s="1"/>
      <c r="H8" s="1"/>
      <c r="I8" s="1"/>
      <c r="J8" s="1"/>
      <c r="K8" s="39"/>
      <c r="L8" s="29"/>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row>
    <row r="9" spans="1:52" ht="14.25" customHeight="1" x14ac:dyDescent="0.45">
      <c r="A9" s="29"/>
      <c r="B9" s="36"/>
      <c r="C9" s="228" t="s">
        <v>322</v>
      </c>
      <c r="D9" s="228"/>
      <c r="E9" s="228"/>
      <c r="F9" s="228"/>
      <c r="H9" s="225" t="s">
        <v>294</v>
      </c>
      <c r="I9" s="225"/>
      <c r="J9" s="225"/>
      <c r="K9" s="39"/>
      <c r="L9" s="29"/>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row>
    <row r="10" spans="1:52" ht="13.5" customHeight="1" x14ac:dyDescent="0.45">
      <c r="A10" s="29"/>
      <c r="B10" s="36"/>
      <c r="C10" s="98" t="s">
        <v>295</v>
      </c>
      <c r="D10" s="98" t="s">
        <v>304</v>
      </c>
      <c r="E10" s="98" t="s">
        <v>310</v>
      </c>
      <c r="F10" s="98" t="s">
        <v>316</v>
      </c>
      <c r="H10" s="112" t="s">
        <v>25</v>
      </c>
      <c r="I10" s="112" t="s">
        <v>87</v>
      </c>
      <c r="J10" s="112" t="s">
        <v>150</v>
      </c>
      <c r="K10" s="39"/>
      <c r="L10" s="29"/>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row>
    <row r="11" spans="1:52" ht="13.5" customHeight="1" x14ac:dyDescent="0.45">
      <c r="A11" s="29"/>
      <c r="B11" s="36"/>
      <c r="C11" s="98" t="s">
        <v>297</v>
      </c>
      <c r="D11" s="98" t="s">
        <v>305</v>
      </c>
      <c r="E11" s="98" t="s">
        <v>311</v>
      </c>
      <c r="F11" s="98" t="s">
        <v>317</v>
      </c>
      <c r="H11" s="112" t="s">
        <v>26</v>
      </c>
      <c r="I11" s="112" t="s">
        <v>88</v>
      </c>
      <c r="J11" s="112" t="s">
        <v>151</v>
      </c>
      <c r="K11" s="39"/>
      <c r="L11" s="29"/>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row>
    <row r="12" spans="1:52" ht="13.5" customHeight="1" x14ac:dyDescent="0.45">
      <c r="A12" s="29"/>
      <c r="B12" s="36"/>
      <c r="C12" s="98" t="s">
        <v>299</v>
      </c>
      <c r="D12" s="98" t="s">
        <v>306</v>
      </c>
      <c r="E12" s="98" t="s">
        <v>312</v>
      </c>
      <c r="F12" s="98" t="s">
        <v>318</v>
      </c>
      <c r="H12" s="112" t="s">
        <v>27</v>
      </c>
      <c r="I12" s="112" t="s">
        <v>89</v>
      </c>
      <c r="J12" s="112" t="s">
        <v>152</v>
      </c>
      <c r="K12" s="39"/>
      <c r="L12" s="29"/>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row>
    <row r="13" spans="1:52" ht="13.5" customHeight="1" x14ac:dyDescent="0.45">
      <c r="A13" s="29"/>
      <c r="B13" s="36"/>
      <c r="C13" s="98" t="s">
        <v>301</v>
      </c>
      <c r="D13" s="98" t="s">
        <v>307</v>
      </c>
      <c r="E13" s="98" t="s">
        <v>313</v>
      </c>
      <c r="F13" s="98" t="s">
        <v>319</v>
      </c>
      <c r="H13" s="112" t="s">
        <v>208</v>
      </c>
      <c r="I13" s="112" t="s">
        <v>90</v>
      </c>
      <c r="J13" s="112" t="s">
        <v>153</v>
      </c>
      <c r="K13" s="39"/>
      <c r="L13" s="29"/>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row>
    <row r="14" spans="1:52" ht="13.5" customHeight="1" x14ac:dyDescent="0.45">
      <c r="A14" s="29"/>
      <c r="B14" s="36"/>
      <c r="C14" s="98" t="s">
        <v>302</v>
      </c>
      <c r="D14" s="98" t="s">
        <v>308</v>
      </c>
      <c r="E14" s="98" t="s">
        <v>314</v>
      </c>
      <c r="F14" s="98" t="s">
        <v>320</v>
      </c>
      <c r="H14" s="112" t="s">
        <v>28</v>
      </c>
      <c r="I14" s="112" t="s">
        <v>91</v>
      </c>
      <c r="J14" s="112" t="s">
        <v>154</v>
      </c>
      <c r="K14" s="39"/>
      <c r="L14" s="29"/>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row>
    <row r="15" spans="1:52" ht="13.5" customHeight="1" x14ac:dyDescent="0.45">
      <c r="A15" s="29"/>
      <c r="B15" s="36"/>
      <c r="C15" s="98" t="s">
        <v>303</v>
      </c>
      <c r="D15" s="98" t="s">
        <v>309</v>
      </c>
      <c r="E15" s="98" t="s">
        <v>315</v>
      </c>
      <c r="F15" s="98"/>
      <c r="G15" s="1"/>
      <c r="H15" s="112" t="s">
        <v>29</v>
      </c>
      <c r="I15" s="112" t="s">
        <v>92</v>
      </c>
      <c r="J15" s="112" t="s">
        <v>155</v>
      </c>
      <c r="K15" s="39"/>
      <c r="L15" s="29"/>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row>
    <row r="16" spans="1:52" ht="13.5" customHeight="1" x14ac:dyDescent="0.45">
      <c r="A16" s="29"/>
      <c r="B16" s="36"/>
      <c r="G16" s="1"/>
      <c r="H16" s="112" t="s">
        <v>30</v>
      </c>
      <c r="I16" s="112" t="s">
        <v>93</v>
      </c>
      <c r="J16" s="112" t="s">
        <v>156</v>
      </c>
      <c r="K16" s="39"/>
      <c r="L16" s="29"/>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row>
    <row r="17" spans="1:52" ht="13.5" customHeight="1" x14ac:dyDescent="0.45">
      <c r="A17" s="29"/>
      <c r="B17" s="36"/>
      <c r="C17" s="229" t="s">
        <v>398</v>
      </c>
      <c r="D17" s="229"/>
      <c r="E17" s="229"/>
      <c r="F17" s="229"/>
      <c r="G17" s="1"/>
      <c r="H17" s="112" t="s">
        <v>31</v>
      </c>
      <c r="I17" s="112" t="s">
        <v>434</v>
      </c>
      <c r="J17" s="112" t="s">
        <v>157</v>
      </c>
      <c r="K17" s="39"/>
      <c r="L17" s="29"/>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row>
    <row r="18" spans="1:52" ht="13.5" customHeight="1" x14ac:dyDescent="0.45">
      <c r="A18" s="29"/>
      <c r="B18" s="36"/>
      <c r="C18" s="229"/>
      <c r="D18" s="229"/>
      <c r="E18" s="229"/>
      <c r="F18" s="229"/>
      <c r="G18" s="1"/>
      <c r="H18" s="112" t="s">
        <v>32</v>
      </c>
      <c r="I18" s="112" t="s">
        <v>94</v>
      </c>
      <c r="J18" s="112" t="s">
        <v>158</v>
      </c>
      <c r="K18" s="39"/>
      <c r="L18" s="29"/>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row>
    <row r="19" spans="1:52" ht="13.5" customHeight="1" x14ac:dyDescent="0.45">
      <c r="A19" s="29"/>
      <c r="B19" s="36"/>
      <c r="G19" s="1"/>
      <c r="H19" s="112" t="s">
        <v>33</v>
      </c>
      <c r="I19" s="112" t="s">
        <v>356</v>
      </c>
      <c r="J19" s="112" t="s">
        <v>159</v>
      </c>
      <c r="K19" s="39"/>
      <c r="L19" s="29"/>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row>
    <row r="20" spans="1:52" ht="13.5" customHeight="1" x14ac:dyDescent="0.45">
      <c r="A20" s="29"/>
      <c r="B20" s="36"/>
      <c r="C20" s="217" t="s">
        <v>21</v>
      </c>
      <c r="D20" s="217"/>
      <c r="E20" s="101"/>
      <c r="F20" s="76"/>
      <c r="G20" s="1"/>
      <c r="H20" s="112" t="s">
        <v>34</v>
      </c>
      <c r="I20" s="112" t="s">
        <v>95</v>
      </c>
      <c r="J20" s="112" t="s">
        <v>160</v>
      </c>
      <c r="K20" s="39"/>
      <c r="L20" s="29"/>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row>
    <row r="21" spans="1:52" ht="13.5" customHeight="1" x14ac:dyDescent="0.45">
      <c r="A21" s="29"/>
      <c r="B21" s="36"/>
      <c r="C21" s="183" t="s">
        <v>216</v>
      </c>
      <c r="D21" s="183" t="s">
        <v>281</v>
      </c>
      <c r="E21" s="104"/>
      <c r="F21" s="76"/>
      <c r="G21" s="1"/>
      <c r="H21" s="112" t="s">
        <v>35</v>
      </c>
      <c r="I21" s="112" t="s">
        <v>96</v>
      </c>
      <c r="J21" s="112" t="s">
        <v>161</v>
      </c>
      <c r="K21" s="39"/>
      <c r="L21" s="29"/>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row>
    <row r="22" spans="1:52" ht="13.5" customHeight="1" x14ac:dyDescent="0.45">
      <c r="A22" s="29"/>
      <c r="B22" s="36"/>
      <c r="C22" s="76"/>
      <c r="D22" s="76"/>
      <c r="E22" s="76"/>
      <c r="F22" s="76"/>
      <c r="G22" s="1"/>
      <c r="H22" s="112" t="s">
        <v>36</v>
      </c>
      <c r="I22" s="112" t="s">
        <v>97</v>
      </c>
      <c r="J22" s="112" t="s">
        <v>162</v>
      </c>
      <c r="K22" s="39"/>
      <c r="L22" s="29"/>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row>
    <row r="23" spans="1:52" ht="13.5" customHeight="1" x14ac:dyDescent="0.45">
      <c r="A23" s="29"/>
      <c r="B23" s="36"/>
      <c r="C23" s="229" t="s">
        <v>397</v>
      </c>
      <c r="D23" s="229"/>
      <c r="E23" s="229"/>
      <c r="F23" s="229"/>
      <c r="G23" s="1"/>
      <c r="H23" s="112" t="s">
        <v>37</v>
      </c>
      <c r="I23" s="112" t="s">
        <v>98</v>
      </c>
      <c r="J23" s="112" t="s">
        <v>163</v>
      </c>
      <c r="K23" s="39"/>
      <c r="L23" s="29"/>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row>
    <row r="24" spans="1:52" ht="13.5" customHeight="1" x14ac:dyDescent="0.45">
      <c r="A24" s="29"/>
      <c r="B24" s="36"/>
      <c r="C24" s="229"/>
      <c r="D24" s="229"/>
      <c r="E24" s="229"/>
      <c r="F24" s="229"/>
      <c r="G24" s="1"/>
      <c r="H24" s="112" t="s">
        <v>38</v>
      </c>
      <c r="I24" s="112" t="s">
        <v>99</v>
      </c>
      <c r="J24" s="112" t="s">
        <v>164</v>
      </c>
      <c r="K24" s="39"/>
      <c r="L24" s="29"/>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row>
    <row r="25" spans="1:52" ht="13.5" customHeight="1" x14ac:dyDescent="0.45">
      <c r="A25" s="29"/>
      <c r="B25" s="36"/>
      <c r="G25" s="1"/>
      <c r="H25" s="112" t="s">
        <v>39</v>
      </c>
      <c r="I25" s="112" t="s">
        <v>210</v>
      </c>
      <c r="J25" s="112" t="s">
        <v>429</v>
      </c>
      <c r="K25" s="39"/>
      <c r="L25" s="29"/>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row>
    <row r="26" spans="1:52" ht="13.5" customHeight="1" x14ac:dyDescent="0.45">
      <c r="A26" s="29"/>
      <c r="B26" s="36"/>
      <c r="C26" s="217" t="s">
        <v>292</v>
      </c>
      <c r="D26" s="217"/>
      <c r="E26" s="101"/>
      <c r="F26" s="101"/>
      <c r="G26" s="1"/>
      <c r="H26" s="112" t="s">
        <v>40</v>
      </c>
      <c r="I26" s="112" t="s">
        <v>100</v>
      </c>
      <c r="J26" s="112" t="s">
        <v>165</v>
      </c>
      <c r="K26" s="39"/>
      <c r="L26" s="29"/>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row>
    <row r="27" spans="1:52" ht="13.5" customHeight="1" x14ac:dyDescent="0.45">
      <c r="A27" s="29"/>
      <c r="B27" s="36"/>
      <c r="C27" s="183" t="s">
        <v>296</v>
      </c>
      <c r="D27" s="183" t="s">
        <v>426</v>
      </c>
      <c r="E27" s="104"/>
      <c r="F27" s="41"/>
      <c r="G27" s="1"/>
      <c r="H27" s="112" t="s">
        <v>41</v>
      </c>
      <c r="I27" s="112" t="s">
        <v>101</v>
      </c>
      <c r="J27" s="112" t="s">
        <v>166</v>
      </c>
      <c r="K27" s="39"/>
      <c r="L27" s="29"/>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row>
    <row r="28" spans="1:52" ht="13.5" customHeight="1" x14ac:dyDescent="0.45">
      <c r="A28" s="29"/>
      <c r="B28" s="36"/>
      <c r="C28" s="183" t="s">
        <v>298</v>
      </c>
      <c r="D28" s="183" t="s">
        <v>427</v>
      </c>
      <c r="E28" s="104"/>
      <c r="F28" s="41"/>
      <c r="G28" s="1"/>
      <c r="H28" s="112" t="s">
        <v>42</v>
      </c>
      <c r="I28" s="112" t="s">
        <v>102</v>
      </c>
      <c r="J28" s="112" t="s">
        <v>167</v>
      </c>
      <c r="K28" s="39"/>
      <c r="L28" s="29"/>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row>
    <row r="29" spans="1:52" ht="13.5" customHeight="1" x14ac:dyDescent="0.45">
      <c r="A29" s="29"/>
      <c r="B29" s="36"/>
      <c r="C29" s="76"/>
      <c r="D29" s="76"/>
      <c r="E29" s="76"/>
      <c r="F29" s="76"/>
      <c r="G29" s="1"/>
      <c r="H29" s="112" t="s">
        <v>431</v>
      </c>
      <c r="I29" s="112" t="s">
        <v>103</v>
      </c>
      <c r="J29" s="112" t="s">
        <v>211</v>
      </c>
      <c r="K29" s="39"/>
      <c r="L29" s="29"/>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row>
    <row r="30" spans="1:52" ht="13.5" customHeight="1" x14ac:dyDescent="0.45">
      <c r="A30" s="29"/>
      <c r="B30" s="36"/>
      <c r="C30" s="217" t="s">
        <v>293</v>
      </c>
      <c r="D30" s="217"/>
      <c r="E30" s="217"/>
      <c r="F30" s="217"/>
      <c r="G30" s="1"/>
      <c r="H30" s="112" t="s">
        <v>43</v>
      </c>
      <c r="I30" s="112" t="s">
        <v>104</v>
      </c>
      <c r="J30" s="112" t="s">
        <v>168</v>
      </c>
      <c r="K30" s="39"/>
      <c r="L30" s="29"/>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row>
    <row r="31" spans="1:52" ht="13.5" customHeight="1" x14ac:dyDescent="0.45">
      <c r="A31" s="29"/>
      <c r="B31" s="36"/>
      <c r="C31" s="183" t="s">
        <v>8</v>
      </c>
      <c r="D31" s="183" t="s">
        <v>15</v>
      </c>
      <c r="E31" s="183" t="s">
        <v>300</v>
      </c>
      <c r="F31" s="183" t="s">
        <v>423</v>
      </c>
      <c r="G31" s="1"/>
      <c r="H31" s="112" t="s">
        <v>432</v>
      </c>
      <c r="I31" s="112" t="s">
        <v>105</v>
      </c>
      <c r="J31" s="112" t="s">
        <v>169</v>
      </c>
      <c r="K31" s="39"/>
      <c r="L31" s="29"/>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row>
    <row r="32" spans="1:52" ht="13.5" customHeight="1" x14ac:dyDescent="0.45">
      <c r="A32" s="29"/>
      <c r="B32" s="36"/>
      <c r="D32" s="1"/>
      <c r="E32" s="1"/>
      <c r="F32" s="1"/>
      <c r="G32" s="1"/>
      <c r="H32" s="112" t="s">
        <v>44</v>
      </c>
      <c r="I32" s="112" t="s">
        <v>106</v>
      </c>
      <c r="J32" s="112" t="s">
        <v>170</v>
      </c>
      <c r="K32" s="39"/>
      <c r="L32" s="29"/>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row>
    <row r="33" spans="1:52" ht="13.5" customHeight="1" x14ac:dyDescent="0.45">
      <c r="A33" s="29"/>
      <c r="B33" s="36"/>
      <c r="C33" s="222" t="s">
        <v>404</v>
      </c>
      <c r="D33" s="223"/>
      <c r="E33" s="223"/>
      <c r="F33" s="223"/>
      <c r="G33" s="1"/>
      <c r="H33" s="112" t="s">
        <v>45</v>
      </c>
      <c r="I33" s="112" t="s">
        <v>107</v>
      </c>
      <c r="J33" s="112" t="s">
        <v>171</v>
      </c>
      <c r="K33" s="39"/>
      <c r="L33" s="29"/>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row>
    <row r="34" spans="1:52" ht="13.5" customHeight="1" x14ac:dyDescent="0.45">
      <c r="A34" s="29"/>
      <c r="B34" s="36"/>
      <c r="C34" s="223"/>
      <c r="D34" s="223"/>
      <c r="E34" s="223"/>
      <c r="F34" s="223"/>
      <c r="G34" s="1"/>
      <c r="H34" s="112" t="s">
        <v>46</v>
      </c>
      <c r="I34" s="112" t="s">
        <v>108</v>
      </c>
      <c r="J34" s="112" t="s">
        <v>172</v>
      </c>
      <c r="K34" s="39"/>
      <c r="L34" s="29"/>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row>
    <row r="35" spans="1:52" ht="13.5" customHeight="1" x14ac:dyDescent="0.45">
      <c r="A35" s="29"/>
      <c r="B35" s="36"/>
      <c r="C35" s="223"/>
      <c r="D35" s="223"/>
      <c r="E35" s="223"/>
      <c r="F35" s="223"/>
      <c r="G35" s="1"/>
      <c r="H35" s="112" t="s">
        <v>47</v>
      </c>
      <c r="I35" s="112" t="s">
        <v>109</v>
      </c>
      <c r="J35" s="112" t="s">
        <v>173</v>
      </c>
      <c r="K35" s="39"/>
      <c r="L35" s="29"/>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row>
    <row r="36" spans="1:52" ht="13.5" customHeight="1" x14ac:dyDescent="0.45">
      <c r="A36" s="29"/>
      <c r="B36" s="36"/>
      <c r="G36" s="1"/>
      <c r="H36" s="112" t="s">
        <v>357</v>
      </c>
      <c r="I36" s="112" t="s">
        <v>110</v>
      </c>
      <c r="J36" s="112" t="s">
        <v>430</v>
      </c>
      <c r="K36" s="39"/>
      <c r="L36" s="29"/>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row>
    <row r="37" spans="1:52" ht="13.5" customHeight="1" x14ac:dyDescent="0.45">
      <c r="A37" s="29"/>
      <c r="B37" s="36"/>
      <c r="C37" s="230" t="s">
        <v>405</v>
      </c>
      <c r="D37" s="230"/>
      <c r="E37" s="230"/>
      <c r="F37" s="230"/>
      <c r="G37" s="1"/>
      <c r="H37" s="112" t="s">
        <v>48</v>
      </c>
      <c r="I37" s="112" t="s">
        <v>111</v>
      </c>
      <c r="J37" s="112" t="s">
        <v>174</v>
      </c>
      <c r="K37" s="39"/>
      <c r="L37" s="29"/>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row>
    <row r="38" spans="1:52" ht="13.5" customHeight="1" x14ac:dyDescent="0.45">
      <c r="A38" s="29"/>
      <c r="B38" s="36"/>
      <c r="C38" s="98" t="s">
        <v>377</v>
      </c>
      <c r="D38" s="215" t="s">
        <v>406</v>
      </c>
      <c r="E38" s="215"/>
      <c r="F38" s="215"/>
      <c r="G38" s="1"/>
      <c r="H38" s="112" t="s">
        <v>49</v>
      </c>
      <c r="I38" s="112" t="s">
        <v>112</v>
      </c>
      <c r="J38" s="112" t="s">
        <v>175</v>
      </c>
      <c r="K38" s="39"/>
      <c r="L38" s="29"/>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row>
    <row r="39" spans="1:52" ht="13.5" customHeight="1" x14ac:dyDescent="0.45">
      <c r="A39" s="29"/>
      <c r="B39" s="36"/>
      <c r="C39" s="98" t="s">
        <v>355</v>
      </c>
      <c r="D39" s="215" t="s">
        <v>407</v>
      </c>
      <c r="E39" s="215"/>
      <c r="F39" s="215"/>
      <c r="G39" s="1"/>
      <c r="H39" s="112" t="s">
        <v>50</v>
      </c>
      <c r="I39" s="112" t="s">
        <v>113</v>
      </c>
      <c r="J39" s="112" t="s">
        <v>212</v>
      </c>
      <c r="K39" s="39"/>
      <c r="L39" s="29"/>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row>
    <row r="40" spans="1:52" ht="13.5" customHeight="1" x14ac:dyDescent="0.45">
      <c r="A40" s="29"/>
      <c r="B40" s="36"/>
      <c r="C40" s="98" t="s">
        <v>378</v>
      </c>
      <c r="D40" s="215" t="s">
        <v>408</v>
      </c>
      <c r="E40" s="215"/>
      <c r="F40" s="215"/>
      <c r="G40" s="1"/>
      <c r="H40" s="112" t="s">
        <v>51</v>
      </c>
      <c r="I40" s="112" t="s">
        <v>114</v>
      </c>
      <c r="J40" s="112" t="s">
        <v>176</v>
      </c>
      <c r="K40" s="39"/>
      <c r="L40" s="29"/>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row>
    <row r="41" spans="1:52" ht="13.5" customHeight="1" x14ac:dyDescent="0.45">
      <c r="A41" s="29"/>
      <c r="B41" s="36"/>
      <c r="C41" s="98" t="s">
        <v>379</v>
      </c>
      <c r="D41" s="215" t="s">
        <v>409</v>
      </c>
      <c r="E41" s="215"/>
      <c r="F41" s="215"/>
      <c r="G41" s="1"/>
      <c r="H41" s="112" t="s">
        <v>52</v>
      </c>
      <c r="I41" s="112" t="s">
        <v>115</v>
      </c>
      <c r="J41" s="112" t="s">
        <v>177</v>
      </c>
      <c r="K41" s="39"/>
      <c r="L41" s="29"/>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row>
    <row r="42" spans="1:52" ht="13.5" customHeight="1" x14ac:dyDescent="0.45">
      <c r="A42" s="29"/>
      <c r="B42" s="36"/>
      <c r="C42" s="98" t="s">
        <v>380</v>
      </c>
      <c r="D42" s="215" t="s">
        <v>410</v>
      </c>
      <c r="E42" s="215"/>
      <c r="F42" s="215"/>
      <c r="G42" s="1"/>
      <c r="H42" s="112" t="s">
        <v>53</v>
      </c>
      <c r="I42" s="112" t="s">
        <v>116</v>
      </c>
      <c r="J42" s="112" t="s">
        <v>178</v>
      </c>
      <c r="K42" s="39"/>
      <c r="L42" s="29"/>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row>
    <row r="43" spans="1:52" ht="13.5" customHeight="1" x14ac:dyDescent="0.45">
      <c r="A43" s="29"/>
      <c r="B43" s="36"/>
      <c r="C43" s="98" t="s">
        <v>381</v>
      </c>
      <c r="D43" s="215" t="s">
        <v>411</v>
      </c>
      <c r="E43" s="215"/>
      <c r="F43" s="215"/>
      <c r="G43" s="1"/>
      <c r="H43" s="112" t="s">
        <v>54</v>
      </c>
      <c r="I43" s="112" t="s">
        <v>117</v>
      </c>
      <c r="J43" s="112" t="s">
        <v>179</v>
      </c>
      <c r="K43" s="39"/>
      <c r="L43" s="29"/>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row>
    <row r="44" spans="1:52" ht="13.5" customHeight="1" x14ac:dyDescent="0.45">
      <c r="A44" s="29"/>
      <c r="B44" s="36"/>
      <c r="C44" s="98" t="s">
        <v>382</v>
      </c>
      <c r="D44" s="215" t="s">
        <v>412</v>
      </c>
      <c r="E44" s="215"/>
      <c r="F44" s="215"/>
      <c r="G44" s="1"/>
      <c r="H44" s="112" t="s">
        <v>55</v>
      </c>
      <c r="I44" s="112" t="s">
        <v>118</v>
      </c>
      <c r="J44" s="112" t="s">
        <v>180</v>
      </c>
      <c r="K44" s="39"/>
      <c r="L44" s="29"/>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row>
    <row r="45" spans="1:52" ht="13.5" customHeight="1" x14ac:dyDescent="0.45">
      <c r="A45" s="29"/>
      <c r="B45" s="36"/>
      <c r="C45" s="98" t="s">
        <v>383</v>
      </c>
      <c r="D45" s="215" t="s">
        <v>413</v>
      </c>
      <c r="E45" s="215"/>
      <c r="F45" s="215"/>
      <c r="G45" s="1"/>
      <c r="H45" s="112" t="s">
        <v>56</v>
      </c>
      <c r="I45" s="112" t="s">
        <v>119</v>
      </c>
      <c r="J45" s="112" t="s">
        <v>181</v>
      </c>
      <c r="K45" s="39"/>
      <c r="L45" s="29"/>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row>
    <row r="46" spans="1:52" ht="13.5" customHeight="1" x14ac:dyDescent="0.45">
      <c r="A46" s="29"/>
      <c r="B46" s="36"/>
      <c r="C46" s="196" t="s">
        <v>384</v>
      </c>
      <c r="D46" s="216" t="s">
        <v>414</v>
      </c>
      <c r="E46" s="216"/>
      <c r="F46" s="216"/>
      <c r="G46" s="1"/>
      <c r="H46" s="112" t="s">
        <v>57</v>
      </c>
      <c r="I46" s="112" t="s">
        <v>120</v>
      </c>
      <c r="J46" s="112" t="s">
        <v>182</v>
      </c>
      <c r="K46" s="39"/>
      <c r="L46" s="29"/>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row>
    <row r="47" spans="1:52" ht="13.5" customHeight="1" x14ac:dyDescent="0.45">
      <c r="A47" s="29"/>
      <c r="B47" s="36"/>
      <c r="C47" s="195"/>
      <c r="D47" s="216"/>
      <c r="E47" s="216"/>
      <c r="F47" s="216"/>
      <c r="G47" s="1"/>
      <c r="H47" s="112" t="s">
        <v>58</v>
      </c>
      <c r="I47" s="112" t="s">
        <v>121</v>
      </c>
      <c r="J47" s="112" t="s">
        <v>183</v>
      </c>
      <c r="K47" s="39"/>
      <c r="L47" s="29"/>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row>
    <row r="48" spans="1:52" ht="13.5" customHeight="1" x14ac:dyDescent="0.45">
      <c r="A48" s="29"/>
      <c r="B48" s="36"/>
      <c r="C48" s="98" t="s">
        <v>393</v>
      </c>
      <c r="D48" s="215" t="s">
        <v>415</v>
      </c>
      <c r="E48" s="215"/>
      <c r="F48" s="215"/>
      <c r="G48" s="1"/>
      <c r="H48" s="112" t="s">
        <v>59</v>
      </c>
      <c r="I48" s="112" t="s">
        <v>122</v>
      </c>
      <c r="J48" s="112" t="s">
        <v>358</v>
      </c>
      <c r="K48" s="39"/>
      <c r="L48" s="29"/>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row>
    <row r="49" spans="1:52" ht="13.5" customHeight="1" x14ac:dyDescent="0.45">
      <c r="A49" s="29"/>
      <c r="B49" s="36"/>
      <c r="C49" s="98" t="s">
        <v>386</v>
      </c>
      <c r="D49" s="215" t="s">
        <v>416</v>
      </c>
      <c r="E49" s="215"/>
      <c r="F49" s="215"/>
      <c r="G49" s="1"/>
      <c r="H49" s="112" t="s">
        <v>60</v>
      </c>
      <c r="I49" s="112" t="s">
        <v>123</v>
      </c>
      <c r="J49" s="112" t="s">
        <v>184</v>
      </c>
      <c r="K49" s="39"/>
      <c r="L49" s="29"/>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row>
    <row r="50" spans="1:52" ht="13.5" customHeight="1" x14ac:dyDescent="0.45">
      <c r="A50" s="29"/>
      <c r="B50" s="36"/>
      <c r="C50" s="98" t="s">
        <v>387</v>
      </c>
      <c r="D50" s="215" t="s">
        <v>417</v>
      </c>
      <c r="E50" s="215"/>
      <c r="F50" s="215"/>
      <c r="G50" s="1"/>
      <c r="H50" s="112" t="s">
        <v>61</v>
      </c>
      <c r="I50" s="112" t="s">
        <v>124</v>
      </c>
      <c r="J50" s="112" t="s">
        <v>185</v>
      </c>
      <c r="K50" s="39"/>
      <c r="L50" s="29"/>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row>
    <row r="51" spans="1:52" ht="13.5" customHeight="1" x14ac:dyDescent="0.45">
      <c r="A51" s="29"/>
      <c r="B51" s="36"/>
      <c r="C51" s="197" t="s">
        <v>388</v>
      </c>
      <c r="D51" s="216" t="s">
        <v>418</v>
      </c>
      <c r="E51" s="216"/>
      <c r="F51" s="216"/>
      <c r="G51" s="1"/>
      <c r="H51" s="112" t="s">
        <v>62</v>
      </c>
      <c r="I51" s="112" t="s">
        <v>125</v>
      </c>
      <c r="J51" s="112" t="s">
        <v>186</v>
      </c>
      <c r="K51" s="39"/>
      <c r="L51" s="29"/>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row>
    <row r="52" spans="1:52" ht="13.5" customHeight="1" x14ac:dyDescent="0.45">
      <c r="A52" s="29"/>
      <c r="B52" s="36"/>
      <c r="C52" s="199"/>
      <c r="D52" s="216"/>
      <c r="E52" s="216"/>
      <c r="F52" s="216"/>
      <c r="G52" s="1"/>
      <c r="H52" s="112" t="s">
        <v>63</v>
      </c>
      <c r="I52" s="112" t="s">
        <v>126</v>
      </c>
      <c r="J52" s="220" t="s">
        <v>187</v>
      </c>
      <c r="K52" s="39"/>
      <c r="L52" s="29"/>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row>
    <row r="53" spans="1:52" ht="13.5" customHeight="1" x14ac:dyDescent="0.45">
      <c r="A53" s="29"/>
      <c r="B53" s="36"/>
      <c r="C53" s="198"/>
      <c r="D53" s="216"/>
      <c r="E53" s="216"/>
      <c r="F53" s="216"/>
      <c r="G53" s="1"/>
      <c r="H53" s="112" t="s">
        <v>437</v>
      </c>
      <c r="I53" s="112" t="s">
        <v>127</v>
      </c>
      <c r="J53" s="220"/>
      <c r="K53" s="39"/>
      <c r="L53" s="29"/>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row>
    <row r="54" spans="1:52" ht="13.5" customHeight="1" x14ac:dyDescent="0.45">
      <c r="A54" s="29"/>
      <c r="B54" s="36"/>
      <c r="C54" s="98" t="s">
        <v>389</v>
      </c>
      <c r="D54" s="215" t="s">
        <v>419</v>
      </c>
      <c r="E54" s="215"/>
      <c r="F54" s="215"/>
      <c r="G54" s="1"/>
      <c r="H54" s="112" t="s">
        <v>64</v>
      </c>
      <c r="I54" s="112" t="s">
        <v>128</v>
      </c>
      <c r="J54" s="112" t="s">
        <v>213</v>
      </c>
      <c r="K54" s="39"/>
      <c r="L54" s="29"/>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row>
    <row r="55" spans="1:52" ht="13.5" customHeight="1" x14ac:dyDescent="0.45">
      <c r="A55" s="29"/>
      <c r="B55" s="36"/>
      <c r="C55" s="98" t="s">
        <v>390</v>
      </c>
      <c r="D55" s="215" t="s">
        <v>420</v>
      </c>
      <c r="E55" s="215"/>
      <c r="F55" s="215"/>
      <c r="G55" s="1"/>
      <c r="H55" s="112" t="s">
        <v>65</v>
      </c>
      <c r="I55" s="112" t="s">
        <v>129</v>
      </c>
      <c r="J55" s="112" t="s">
        <v>188</v>
      </c>
      <c r="K55" s="39"/>
      <c r="L55" s="29"/>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row>
    <row r="56" spans="1:52" ht="13.5" customHeight="1" x14ac:dyDescent="0.45">
      <c r="A56" s="29"/>
      <c r="B56" s="36"/>
      <c r="C56" s="98" t="s">
        <v>391</v>
      </c>
      <c r="D56" s="162" t="s">
        <v>421</v>
      </c>
      <c r="E56" s="162"/>
      <c r="F56" s="162"/>
      <c r="G56" s="1"/>
      <c r="H56" s="112" t="s">
        <v>66</v>
      </c>
      <c r="I56" s="112" t="s">
        <v>130</v>
      </c>
      <c r="J56" s="112" t="s">
        <v>189</v>
      </c>
      <c r="K56" s="39"/>
      <c r="L56" s="29"/>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row>
    <row r="57" spans="1:52" ht="13.5" customHeight="1" x14ac:dyDescent="0.45">
      <c r="A57" s="29"/>
      <c r="B57" s="36"/>
      <c r="G57" s="1"/>
      <c r="H57" s="112" t="s">
        <v>67</v>
      </c>
      <c r="I57" s="112" t="s">
        <v>131</v>
      </c>
      <c r="J57" s="112" t="s">
        <v>190</v>
      </c>
      <c r="K57" s="39"/>
      <c r="L57" s="29"/>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row>
    <row r="58" spans="1:52" ht="13.5" customHeight="1" x14ac:dyDescent="0.45">
      <c r="A58" s="29"/>
      <c r="B58" s="36"/>
      <c r="G58" s="1"/>
      <c r="H58" s="112" t="s">
        <v>68</v>
      </c>
      <c r="I58" s="112" t="s">
        <v>132</v>
      </c>
      <c r="J58" s="112" t="s">
        <v>191</v>
      </c>
      <c r="K58" s="39"/>
      <c r="L58" s="29"/>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row>
    <row r="59" spans="1:52" ht="13.5" customHeight="1" x14ac:dyDescent="0.45">
      <c r="A59" s="29"/>
      <c r="B59" s="36"/>
      <c r="G59" s="1"/>
      <c r="H59" s="112" t="s">
        <v>69</v>
      </c>
      <c r="I59" s="112" t="s">
        <v>435</v>
      </c>
      <c r="J59" s="112" t="s">
        <v>192</v>
      </c>
      <c r="K59" s="39"/>
      <c r="L59" s="29"/>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row>
    <row r="60" spans="1:52" ht="13.5" customHeight="1" x14ac:dyDescent="0.45">
      <c r="A60" s="29"/>
      <c r="B60" s="36"/>
      <c r="G60" s="1"/>
      <c r="H60" s="112" t="s">
        <v>70</v>
      </c>
      <c r="I60" s="112" t="s">
        <v>133</v>
      </c>
      <c r="J60" s="112" t="s">
        <v>193</v>
      </c>
      <c r="K60" s="39"/>
      <c r="L60" s="29"/>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row>
    <row r="61" spans="1:52" ht="13.5" customHeight="1" x14ac:dyDescent="0.45">
      <c r="A61" s="29"/>
      <c r="B61" s="36"/>
      <c r="G61" s="1"/>
      <c r="H61" s="112" t="s">
        <v>71</v>
      </c>
      <c r="I61" s="112" t="s">
        <v>134</v>
      </c>
      <c r="J61" s="112" t="s">
        <v>194</v>
      </c>
      <c r="K61" s="39"/>
      <c r="L61" s="29"/>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row>
    <row r="62" spans="1:52" ht="13.5" customHeight="1" x14ac:dyDescent="0.45">
      <c r="A62" s="29"/>
      <c r="B62" s="36"/>
      <c r="G62" s="1"/>
      <c r="H62" s="112" t="s">
        <v>72</v>
      </c>
      <c r="I62" s="112" t="s">
        <v>135</v>
      </c>
      <c r="J62" s="112" t="s">
        <v>195</v>
      </c>
      <c r="K62" s="39"/>
      <c r="L62" s="29"/>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row>
    <row r="63" spans="1:52" ht="13.5" customHeight="1" x14ac:dyDescent="0.45">
      <c r="A63" s="29"/>
      <c r="B63" s="36"/>
      <c r="G63" s="1"/>
      <c r="H63" s="112" t="s">
        <v>73</v>
      </c>
      <c r="I63" s="112" t="s">
        <v>136</v>
      </c>
      <c r="J63" s="112" t="s">
        <v>196</v>
      </c>
      <c r="K63" s="39"/>
      <c r="L63" s="29"/>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row>
    <row r="64" spans="1:52" ht="13.5" customHeight="1" x14ac:dyDescent="0.45">
      <c r="A64" s="29"/>
      <c r="B64" s="36"/>
      <c r="G64" s="1"/>
      <c r="H64" s="112" t="s">
        <v>74</v>
      </c>
      <c r="I64" s="112" t="s">
        <v>137</v>
      </c>
      <c r="J64" s="112" t="s">
        <v>197</v>
      </c>
      <c r="K64" s="39"/>
      <c r="L64" s="29"/>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row>
    <row r="65" spans="1:52" ht="13.5" customHeight="1" x14ac:dyDescent="0.45">
      <c r="A65" s="29"/>
      <c r="B65" s="36"/>
      <c r="G65" s="1"/>
      <c r="H65" s="112" t="s">
        <v>75</v>
      </c>
      <c r="I65" s="112" t="s">
        <v>138</v>
      </c>
      <c r="J65" s="220" t="s">
        <v>198</v>
      </c>
      <c r="K65" s="39"/>
      <c r="L65" s="29"/>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row>
    <row r="66" spans="1:52" ht="13.5" customHeight="1" x14ac:dyDescent="0.45">
      <c r="A66" s="29"/>
      <c r="B66" s="36"/>
      <c r="G66" s="1"/>
      <c r="H66" s="112" t="s">
        <v>209</v>
      </c>
      <c r="I66" s="112" t="s">
        <v>139</v>
      </c>
      <c r="J66" s="220"/>
      <c r="K66" s="39"/>
      <c r="L66" s="29"/>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row>
    <row r="67" spans="1:52" ht="13.5" customHeight="1" x14ac:dyDescent="0.45">
      <c r="A67" s="29"/>
      <c r="B67" s="36"/>
      <c r="G67" s="1"/>
      <c r="H67" s="112" t="s">
        <v>76</v>
      </c>
      <c r="I67" s="112" t="s">
        <v>140</v>
      </c>
      <c r="J67" s="112" t="s">
        <v>199</v>
      </c>
      <c r="K67" s="39"/>
      <c r="L67" s="29"/>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row>
    <row r="68" spans="1:52" ht="13.5" customHeight="1" x14ac:dyDescent="0.45">
      <c r="A68" s="29"/>
      <c r="B68" s="36"/>
      <c r="G68" s="1"/>
      <c r="H68" s="112" t="s">
        <v>77</v>
      </c>
      <c r="I68" s="112" t="s">
        <v>141</v>
      </c>
      <c r="J68" s="112" t="s">
        <v>200</v>
      </c>
      <c r="K68" s="39"/>
      <c r="L68" s="29"/>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row>
    <row r="69" spans="1:52" ht="13.5" customHeight="1" x14ac:dyDescent="0.45">
      <c r="A69" s="29"/>
      <c r="B69" s="36"/>
      <c r="G69" s="1"/>
      <c r="H69" s="112" t="s">
        <v>78</v>
      </c>
      <c r="I69" s="112" t="s">
        <v>142</v>
      </c>
      <c r="J69" s="112" t="s">
        <v>201</v>
      </c>
      <c r="K69" s="39"/>
      <c r="L69" s="29"/>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row>
    <row r="70" spans="1:52" ht="13.5" customHeight="1" x14ac:dyDescent="0.45">
      <c r="A70" s="29"/>
      <c r="B70" s="36"/>
      <c r="G70" s="1"/>
      <c r="H70" s="112" t="s">
        <v>433</v>
      </c>
      <c r="I70" s="112" t="s">
        <v>143</v>
      </c>
      <c r="J70" s="112" t="s">
        <v>202</v>
      </c>
      <c r="K70" s="39"/>
      <c r="L70" s="29"/>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row>
    <row r="71" spans="1:52" ht="13.5" customHeight="1" x14ac:dyDescent="0.45">
      <c r="A71" s="29"/>
      <c r="B71" s="36"/>
      <c r="G71" s="1"/>
      <c r="H71" s="112" t="s">
        <v>79</v>
      </c>
      <c r="I71" s="112" t="s">
        <v>144</v>
      </c>
      <c r="J71" s="112" t="s">
        <v>203</v>
      </c>
      <c r="K71" s="39"/>
      <c r="L71" s="29"/>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row>
    <row r="72" spans="1:52" ht="13.5" customHeight="1" x14ac:dyDescent="0.45">
      <c r="A72" s="29"/>
      <c r="B72" s="36"/>
      <c r="G72" s="1"/>
      <c r="H72" s="112" t="s">
        <v>80</v>
      </c>
      <c r="I72" s="218" t="s">
        <v>436</v>
      </c>
      <c r="J72" s="112" t="s">
        <v>204</v>
      </c>
      <c r="K72" s="39"/>
      <c r="L72" s="29"/>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row>
    <row r="73" spans="1:52" ht="13.5" customHeight="1" x14ac:dyDescent="0.45">
      <c r="A73" s="29"/>
      <c r="B73" s="36"/>
      <c r="G73" s="1"/>
      <c r="H73" s="112" t="s">
        <v>81</v>
      </c>
      <c r="I73" s="219"/>
      <c r="J73" s="112" t="s">
        <v>205</v>
      </c>
      <c r="K73" s="39"/>
      <c r="L73" s="29"/>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row>
    <row r="74" spans="1:52" ht="13.5" customHeight="1" x14ac:dyDescent="0.45">
      <c r="A74" s="29"/>
      <c r="B74" s="36"/>
      <c r="G74" s="1"/>
      <c r="H74" s="112" t="s">
        <v>82</v>
      </c>
      <c r="I74" s="112" t="s">
        <v>145</v>
      </c>
      <c r="J74" s="112" t="s">
        <v>206</v>
      </c>
      <c r="K74" s="39"/>
      <c r="L74" s="29"/>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row>
    <row r="75" spans="1:52" ht="13.5" customHeight="1" x14ac:dyDescent="0.45">
      <c r="A75" s="29"/>
      <c r="B75" s="36"/>
      <c r="G75" s="1"/>
      <c r="H75" s="112" t="s">
        <v>83</v>
      </c>
      <c r="I75" s="112" t="s">
        <v>146</v>
      </c>
      <c r="J75" s="112" t="s">
        <v>207</v>
      </c>
      <c r="K75" s="39"/>
      <c r="L75" s="29"/>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row>
    <row r="76" spans="1:52" ht="13.5" customHeight="1" x14ac:dyDescent="0.45">
      <c r="A76" s="29"/>
      <c r="B76" s="36"/>
      <c r="G76" s="1"/>
      <c r="H76" s="112" t="s">
        <v>84</v>
      </c>
      <c r="I76" s="112" t="s">
        <v>147</v>
      </c>
      <c r="J76" s="184"/>
      <c r="K76" s="39"/>
      <c r="L76" s="29"/>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row>
    <row r="77" spans="1:52" ht="13.5" customHeight="1" x14ac:dyDescent="0.45">
      <c r="A77" s="29"/>
      <c r="B77" s="36"/>
      <c r="G77" s="1"/>
      <c r="H77" s="112" t="s">
        <v>85</v>
      </c>
      <c r="I77" s="112" t="s">
        <v>148</v>
      </c>
      <c r="J77" s="184"/>
      <c r="K77" s="39"/>
      <c r="L77" s="29"/>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row>
    <row r="78" spans="1:52" ht="13.5" customHeight="1" x14ac:dyDescent="0.45">
      <c r="A78" s="29"/>
      <c r="B78" s="36"/>
      <c r="G78" s="1"/>
      <c r="H78" s="112" t="s">
        <v>86</v>
      </c>
      <c r="I78" s="112" t="s">
        <v>149</v>
      </c>
      <c r="J78" s="184"/>
      <c r="K78" s="39"/>
      <c r="L78" s="29"/>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8"/>
      <c r="AY78" s="28"/>
      <c r="AZ78" s="28"/>
    </row>
    <row r="79" spans="1:52" ht="13.5" customHeight="1" x14ac:dyDescent="0.45">
      <c r="A79" s="28"/>
      <c r="B79" s="44"/>
      <c r="C79" s="17"/>
      <c r="D79" s="17"/>
      <c r="E79" s="17"/>
      <c r="F79" s="17"/>
      <c r="G79" s="17"/>
      <c r="H79" s="17"/>
      <c r="I79" s="17"/>
      <c r="J79" s="17"/>
      <c r="K79" s="18"/>
      <c r="L79" s="29"/>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c r="AV79" s="28"/>
      <c r="AW79" s="28"/>
      <c r="AX79" s="28"/>
      <c r="AY79" s="28"/>
      <c r="AZ79" s="28"/>
    </row>
    <row r="80" spans="1:52" ht="13.5" customHeight="1" x14ac:dyDescent="0.35">
      <c r="A80" s="28"/>
      <c r="B80" s="30"/>
      <c r="C80" s="28"/>
      <c r="D80" s="28"/>
      <c r="E80" s="28"/>
      <c r="F80" s="28"/>
      <c r="G80" s="45"/>
      <c r="H80" s="45"/>
      <c r="I80" s="45"/>
      <c r="J80" s="45"/>
      <c r="K80" s="45"/>
      <c r="L80" s="45"/>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row>
    <row r="81" spans="1:52" x14ac:dyDescent="0.3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8"/>
      <c r="AY81" s="28"/>
      <c r="AZ81" s="28"/>
    </row>
    <row r="82" spans="1:52" x14ac:dyDescent="0.3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row>
    <row r="83" spans="1:52" x14ac:dyDescent="0.3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row>
    <row r="84" spans="1:52" x14ac:dyDescent="0.3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row>
    <row r="85" spans="1:52" x14ac:dyDescent="0.3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8"/>
      <c r="AY85" s="28"/>
      <c r="AZ85" s="28"/>
    </row>
    <row r="86" spans="1:52" x14ac:dyDescent="0.3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row>
    <row r="87" spans="1:52" x14ac:dyDescent="0.3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row>
    <row r="88" spans="1:52" x14ac:dyDescent="0.3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28"/>
      <c r="AY88" s="28"/>
      <c r="AZ88" s="28"/>
    </row>
    <row r="89" spans="1:52" x14ac:dyDescent="0.3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8"/>
      <c r="AY89" s="28"/>
      <c r="AZ89" s="28"/>
    </row>
    <row r="90" spans="1:52" x14ac:dyDescent="0.3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8"/>
      <c r="AY90" s="28"/>
      <c r="AZ90" s="28"/>
    </row>
    <row r="91" spans="1:52" x14ac:dyDescent="0.3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28"/>
      <c r="AZ91" s="28"/>
    </row>
    <row r="92" spans="1:52" x14ac:dyDescent="0.3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8"/>
      <c r="AY92" s="28"/>
      <c r="AZ92" s="28"/>
    </row>
    <row r="93" spans="1:52" x14ac:dyDescent="0.3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8"/>
      <c r="AY93" s="28"/>
      <c r="AZ93" s="28"/>
    </row>
    <row r="94" spans="1:52" x14ac:dyDescent="0.3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c r="AX94" s="28"/>
      <c r="AY94" s="28"/>
      <c r="AZ94" s="28"/>
    </row>
    <row r="95" spans="1:52" x14ac:dyDescent="0.3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c r="AX95" s="28"/>
      <c r="AY95" s="28"/>
      <c r="AZ95" s="28"/>
    </row>
    <row r="96" spans="1:52" x14ac:dyDescent="0.3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8"/>
      <c r="AZ96" s="28"/>
    </row>
    <row r="97" spans="1:52" x14ac:dyDescent="0.3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row>
    <row r="98" spans="1:52" x14ac:dyDescent="0.3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8"/>
      <c r="AY98" s="28"/>
      <c r="AZ98" s="28"/>
    </row>
    <row r="99" spans="1:52" x14ac:dyDescent="0.3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c r="AU99" s="28"/>
      <c r="AV99" s="28"/>
      <c r="AW99" s="28"/>
      <c r="AX99" s="28"/>
      <c r="AY99" s="28"/>
      <c r="AZ99" s="28"/>
    </row>
    <row r="100" spans="1:52" x14ac:dyDescent="0.3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c r="AX100" s="28"/>
      <c r="AY100" s="28"/>
      <c r="AZ100" s="28"/>
    </row>
    <row r="101" spans="1:52" x14ac:dyDescent="0.3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8"/>
      <c r="AY101" s="28"/>
      <c r="AZ101" s="28"/>
    </row>
    <row r="102" spans="1:52" x14ac:dyDescent="0.3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c r="AY102" s="28"/>
      <c r="AZ102" s="28"/>
    </row>
    <row r="103" spans="1:52" x14ac:dyDescent="0.3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8"/>
      <c r="AY103" s="28"/>
      <c r="AZ103" s="28"/>
    </row>
    <row r="104" spans="1:52" x14ac:dyDescent="0.35">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8"/>
      <c r="AY104" s="28"/>
      <c r="AZ104" s="28"/>
    </row>
    <row r="105" spans="1:52" x14ac:dyDescent="0.3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8"/>
      <c r="AY105" s="28"/>
      <c r="AZ105" s="28"/>
    </row>
    <row r="106" spans="1:52" x14ac:dyDescent="0.35">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row>
    <row r="107" spans="1:52" x14ac:dyDescent="0.3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8"/>
      <c r="AY107" s="28"/>
      <c r="AZ107" s="28"/>
    </row>
    <row r="108" spans="1:52" x14ac:dyDescent="0.35">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8"/>
      <c r="AY108" s="28"/>
      <c r="AZ108" s="28"/>
    </row>
    <row r="109" spans="1:52" x14ac:dyDescent="0.35">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28"/>
      <c r="AZ109" s="28"/>
    </row>
    <row r="110" spans="1:52" x14ac:dyDescent="0.35">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c r="AV110" s="28"/>
      <c r="AW110" s="28"/>
      <c r="AX110" s="28"/>
      <c r="AY110" s="28"/>
      <c r="AZ110" s="28"/>
    </row>
    <row r="111" spans="1:52" x14ac:dyDescent="0.35">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8"/>
      <c r="AY111" s="28"/>
      <c r="AZ111" s="28"/>
    </row>
    <row r="112" spans="1:52" x14ac:dyDescent="0.3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28"/>
      <c r="AY112" s="28"/>
      <c r="AZ112" s="28"/>
    </row>
    <row r="113" spans="1:52" x14ac:dyDescent="0.3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28"/>
      <c r="AU113" s="28"/>
      <c r="AV113" s="28"/>
      <c r="AW113" s="28"/>
      <c r="AX113" s="28"/>
      <c r="AY113" s="28"/>
      <c r="AZ113" s="28"/>
    </row>
    <row r="114" spans="1:52" x14ac:dyDescent="0.35">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8"/>
      <c r="AY114" s="28"/>
      <c r="AZ114" s="28"/>
    </row>
    <row r="115" spans="1:52" x14ac:dyDescent="0.35">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28"/>
      <c r="AY115" s="28"/>
      <c r="AZ115" s="28"/>
    </row>
    <row r="116" spans="1:52" x14ac:dyDescent="0.35">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row>
    <row r="117" spans="1:52" x14ac:dyDescent="0.35">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8"/>
      <c r="AY117" s="28"/>
      <c r="AZ117" s="28"/>
    </row>
    <row r="118" spans="1:52" x14ac:dyDescent="0.35">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28"/>
      <c r="AY118" s="28"/>
      <c r="AZ118" s="28"/>
    </row>
    <row r="119" spans="1:52" x14ac:dyDescent="0.35">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c r="AT119" s="28"/>
      <c r="AU119" s="28"/>
      <c r="AV119" s="28"/>
      <c r="AW119" s="28"/>
      <c r="AX119" s="28"/>
      <c r="AY119" s="28"/>
      <c r="AZ119" s="28"/>
    </row>
    <row r="120" spans="1:52" x14ac:dyDescent="0.35">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c r="AX120" s="28"/>
      <c r="AY120" s="28"/>
      <c r="AZ120" s="28"/>
    </row>
    <row r="121" spans="1:52" x14ac:dyDescent="0.35">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c r="AL121" s="28"/>
      <c r="AM121" s="28"/>
      <c r="AN121" s="28"/>
      <c r="AO121" s="28"/>
      <c r="AP121" s="28"/>
      <c r="AQ121" s="28"/>
      <c r="AR121" s="28"/>
      <c r="AS121" s="28"/>
      <c r="AT121" s="28"/>
      <c r="AU121" s="28"/>
      <c r="AV121" s="28"/>
      <c r="AW121" s="28"/>
      <c r="AX121" s="28"/>
      <c r="AY121" s="28"/>
      <c r="AZ121" s="28"/>
    </row>
    <row r="122" spans="1:52" x14ac:dyDescent="0.35">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28"/>
      <c r="AS122" s="28"/>
      <c r="AT122" s="28"/>
      <c r="AU122" s="28"/>
      <c r="AV122" s="28"/>
      <c r="AW122" s="28"/>
      <c r="AX122" s="28"/>
      <c r="AY122" s="28"/>
      <c r="AZ122" s="28"/>
    </row>
    <row r="123" spans="1:52" x14ac:dyDescent="0.35">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28"/>
      <c r="AS123" s="28"/>
      <c r="AT123" s="28"/>
      <c r="AU123" s="28"/>
      <c r="AV123" s="28"/>
      <c r="AW123" s="28"/>
      <c r="AX123" s="28"/>
      <c r="AY123" s="28"/>
      <c r="AZ123" s="28"/>
    </row>
    <row r="124" spans="1:52" x14ac:dyDescent="0.35">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c r="AL124" s="28"/>
      <c r="AM124" s="28"/>
      <c r="AN124" s="28"/>
      <c r="AO124" s="28"/>
      <c r="AP124" s="28"/>
      <c r="AQ124" s="28"/>
      <c r="AR124" s="28"/>
      <c r="AS124" s="28"/>
      <c r="AT124" s="28"/>
      <c r="AU124" s="28"/>
      <c r="AV124" s="28"/>
      <c r="AW124" s="28"/>
      <c r="AX124" s="28"/>
      <c r="AY124" s="28"/>
      <c r="AZ124" s="28"/>
    </row>
    <row r="125" spans="1:52" x14ac:dyDescent="0.35">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28"/>
      <c r="AP125" s="28"/>
      <c r="AQ125" s="28"/>
      <c r="AR125" s="28"/>
      <c r="AS125" s="28"/>
      <c r="AT125" s="28"/>
      <c r="AU125" s="28"/>
      <c r="AV125" s="28"/>
      <c r="AW125" s="28"/>
      <c r="AX125" s="28"/>
      <c r="AY125" s="28"/>
      <c r="AZ125" s="28"/>
    </row>
    <row r="126" spans="1:52" x14ac:dyDescent="0.35">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c r="AT126" s="28"/>
      <c r="AU126" s="28"/>
      <c r="AV126" s="28"/>
      <c r="AW126" s="28"/>
      <c r="AX126" s="28"/>
      <c r="AY126" s="28"/>
      <c r="AZ126" s="28"/>
    </row>
    <row r="127" spans="1:52" x14ac:dyDescent="0.35">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c r="AJ127" s="28"/>
      <c r="AK127" s="28"/>
      <c r="AL127" s="28"/>
      <c r="AM127" s="28"/>
      <c r="AN127" s="28"/>
      <c r="AO127" s="28"/>
      <c r="AP127" s="28"/>
      <c r="AQ127" s="28"/>
      <c r="AR127" s="28"/>
      <c r="AS127" s="28"/>
      <c r="AT127" s="28"/>
      <c r="AU127" s="28"/>
      <c r="AV127" s="28"/>
      <c r="AW127" s="28"/>
      <c r="AX127" s="28"/>
      <c r="AY127" s="28"/>
      <c r="AZ127" s="28"/>
    </row>
    <row r="128" spans="1:52" x14ac:dyDescent="0.35">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8"/>
      <c r="AJ128" s="28"/>
      <c r="AK128" s="28"/>
      <c r="AL128" s="28"/>
      <c r="AM128" s="28"/>
      <c r="AN128" s="28"/>
      <c r="AO128" s="28"/>
      <c r="AP128" s="28"/>
      <c r="AQ128" s="28"/>
      <c r="AR128" s="28"/>
      <c r="AS128" s="28"/>
      <c r="AT128" s="28"/>
      <c r="AU128" s="28"/>
      <c r="AV128" s="28"/>
      <c r="AW128" s="28"/>
      <c r="AX128" s="28"/>
      <c r="AY128" s="28"/>
      <c r="AZ128" s="28"/>
    </row>
    <row r="129" spans="1:52" x14ac:dyDescent="0.35">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J129" s="28"/>
      <c r="AK129" s="28"/>
      <c r="AL129" s="28"/>
      <c r="AM129" s="28"/>
      <c r="AN129" s="28"/>
      <c r="AO129" s="28"/>
      <c r="AP129" s="28"/>
      <c r="AQ129" s="28"/>
      <c r="AR129" s="28"/>
      <c r="AS129" s="28"/>
      <c r="AT129" s="28"/>
      <c r="AU129" s="28"/>
      <c r="AV129" s="28"/>
      <c r="AW129" s="28"/>
      <c r="AX129" s="28"/>
      <c r="AY129" s="28"/>
      <c r="AZ129" s="28"/>
    </row>
    <row r="130" spans="1:52" x14ac:dyDescent="0.35">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c r="AG130" s="28"/>
      <c r="AH130" s="28"/>
      <c r="AI130" s="28"/>
      <c r="AJ130" s="28"/>
      <c r="AK130" s="28"/>
      <c r="AL130" s="28"/>
      <c r="AM130" s="28"/>
      <c r="AN130" s="28"/>
      <c r="AO130" s="28"/>
      <c r="AP130" s="28"/>
      <c r="AQ130" s="28"/>
      <c r="AR130" s="28"/>
      <c r="AS130" s="28"/>
      <c r="AT130" s="28"/>
      <c r="AU130" s="28"/>
      <c r="AV130" s="28"/>
      <c r="AW130" s="28"/>
      <c r="AX130" s="28"/>
      <c r="AY130" s="28"/>
      <c r="AZ130" s="28"/>
    </row>
    <row r="131" spans="1:52" x14ac:dyDescent="0.35">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J131" s="28"/>
      <c r="AK131" s="28"/>
      <c r="AL131" s="28"/>
      <c r="AM131" s="28"/>
      <c r="AN131" s="28"/>
      <c r="AO131" s="28"/>
      <c r="AP131" s="28"/>
      <c r="AQ131" s="28"/>
      <c r="AR131" s="28"/>
      <c r="AS131" s="28"/>
      <c r="AT131" s="28"/>
      <c r="AU131" s="28"/>
      <c r="AV131" s="28"/>
      <c r="AW131" s="28"/>
      <c r="AX131" s="28"/>
      <c r="AY131" s="28"/>
      <c r="AZ131" s="28"/>
    </row>
    <row r="132" spans="1:52" x14ac:dyDescent="0.35">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c r="AG132" s="28"/>
      <c r="AH132" s="28"/>
      <c r="AI132" s="28"/>
      <c r="AJ132" s="28"/>
      <c r="AK132" s="28"/>
      <c r="AL132" s="28"/>
      <c r="AM132" s="28"/>
      <c r="AN132" s="28"/>
      <c r="AO132" s="28"/>
      <c r="AP132" s="28"/>
      <c r="AQ132" s="28"/>
      <c r="AR132" s="28"/>
      <c r="AS132" s="28"/>
      <c r="AT132" s="28"/>
      <c r="AU132" s="28"/>
      <c r="AV132" s="28"/>
      <c r="AW132" s="28"/>
      <c r="AX132" s="28"/>
      <c r="AY132" s="28"/>
      <c r="AZ132" s="28"/>
    </row>
    <row r="133" spans="1:52" x14ac:dyDescent="0.35">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c r="AG133" s="28"/>
      <c r="AH133" s="28"/>
      <c r="AI133" s="28"/>
      <c r="AJ133" s="28"/>
      <c r="AK133" s="28"/>
      <c r="AL133" s="28"/>
      <c r="AM133" s="28"/>
      <c r="AN133" s="28"/>
      <c r="AO133" s="28"/>
      <c r="AP133" s="28"/>
      <c r="AQ133" s="28"/>
      <c r="AR133" s="28"/>
      <c r="AS133" s="28"/>
      <c r="AT133" s="28"/>
      <c r="AU133" s="28"/>
      <c r="AV133" s="28"/>
      <c r="AW133" s="28"/>
      <c r="AX133" s="28"/>
      <c r="AY133" s="28"/>
      <c r="AZ133" s="28"/>
    </row>
    <row r="134" spans="1:52" x14ac:dyDescent="0.35">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c r="AI134" s="28"/>
      <c r="AJ134" s="28"/>
      <c r="AK134" s="28"/>
      <c r="AL134" s="28"/>
      <c r="AM134" s="28"/>
      <c r="AN134" s="28"/>
      <c r="AO134" s="28"/>
      <c r="AP134" s="28"/>
      <c r="AQ134" s="28"/>
      <c r="AR134" s="28"/>
      <c r="AS134" s="28"/>
      <c r="AT134" s="28"/>
      <c r="AU134" s="28"/>
      <c r="AV134" s="28"/>
      <c r="AW134" s="28"/>
      <c r="AX134" s="28"/>
      <c r="AY134" s="28"/>
      <c r="AZ134" s="28"/>
    </row>
    <row r="135" spans="1:52" x14ac:dyDescent="0.35">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c r="AG135" s="28"/>
      <c r="AH135" s="28"/>
      <c r="AI135" s="28"/>
      <c r="AJ135" s="28"/>
      <c r="AK135" s="28"/>
      <c r="AL135" s="28"/>
      <c r="AM135" s="28"/>
      <c r="AN135" s="28"/>
      <c r="AO135" s="28"/>
      <c r="AP135" s="28"/>
      <c r="AQ135" s="28"/>
      <c r="AR135" s="28"/>
      <c r="AS135" s="28"/>
      <c r="AT135" s="28"/>
      <c r="AU135" s="28"/>
      <c r="AV135" s="28"/>
      <c r="AW135" s="28"/>
      <c r="AX135" s="28"/>
      <c r="AY135" s="28"/>
      <c r="AZ135" s="28"/>
    </row>
    <row r="136" spans="1:52" x14ac:dyDescent="0.35">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c r="AR136" s="28"/>
      <c r="AS136" s="28"/>
      <c r="AT136" s="28"/>
      <c r="AU136" s="28"/>
      <c r="AV136" s="28"/>
      <c r="AW136" s="28"/>
      <c r="AX136" s="28"/>
      <c r="AY136" s="28"/>
      <c r="AZ136" s="28"/>
    </row>
    <row r="137" spans="1:52" x14ac:dyDescent="0.35">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28"/>
      <c r="AI137" s="28"/>
      <c r="AJ137" s="28"/>
      <c r="AK137" s="28"/>
      <c r="AL137" s="28"/>
      <c r="AM137" s="28"/>
      <c r="AN137" s="28"/>
      <c r="AO137" s="28"/>
      <c r="AP137" s="28"/>
      <c r="AQ137" s="28"/>
      <c r="AR137" s="28"/>
      <c r="AS137" s="28"/>
      <c r="AT137" s="28"/>
      <c r="AU137" s="28"/>
      <c r="AV137" s="28"/>
      <c r="AW137" s="28"/>
      <c r="AX137" s="28"/>
      <c r="AY137" s="28"/>
      <c r="AZ137" s="28"/>
    </row>
    <row r="138" spans="1:52" x14ac:dyDescent="0.35">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8"/>
      <c r="AT138" s="28"/>
      <c r="AU138" s="28"/>
      <c r="AV138" s="28"/>
      <c r="AW138" s="28"/>
      <c r="AX138" s="28"/>
      <c r="AY138" s="28"/>
      <c r="AZ138" s="28"/>
    </row>
    <row r="139" spans="1:52" x14ac:dyDescent="0.35">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c r="AG139" s="28"/>
      <c r="AH139" s="28"/>
      <c r="AI139" s="28"/>
      <c r="AJ139" s="28"/>
      <c r="AK139" s="28"/>
      <c r="AL139" s="28"/>
      <c r="AM139" s="28"/>
      <c r="AN139" s="28"/>
      <c r="AO139" s="28"/>
      <c r="AP139" s="28"/>
      <c r="AQ139" s="28"/>
      <c r="AR139" s="28"/>
      <c r="AS139" s="28"/>
      <c r="AT139" s="28"/>
      <c r="AU139" s="28"/>
      <c r="AV139" s="28"/>
      <c r="AW139" s="28"/>
      <c r="AX139" s="28"/>
      <c r="AY139" s="28"/>
      <c r="AZ139" s="28"/>
    </row>
    <row r="140" spans="1:52" x14ac:dyDescent="0.35">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c r="AG140" s="28"/>
      <c r="AH140" s="28"/>
      <c r="AI140" s="28"/>
      <c r="AJ140" s="28"/>
      <c r="AK140" s="28"/>
      <c r="AL140" s="28"/>
      <c r="AM140" s="28"/>
      <c r="AN140" s="28"/>
      <c r="AO140" s="28"/>
      <c r="AP140" s="28"/>
      <c r="AQ140" s="28"/>
      <c r="AR140" s="28"/>
      <c r="AS140" s="28"/>
      <c r="AT140" s="28"/>
      <c r="AU140" s="28"/>
      <c r="AV140" s="28"/>
      <c r="AW140" s="28"/>
      <c r="AX140" s="28"/>
      <c r="AY140" s="28"/>
      <c r="AZ140" s="28"/>
    </row>
    <row r="141" spans="1:52" x14ac:dyDescent="0.35">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c r="AG141" s="28"/>
      <c r="AH141" s="28"/>
      <c r="AI141" s="28"/>
      <c r="AJ141" s="28"/>
      <c r="AK141" s="28"/>
      <c r="AL141" s="28"/>
      <c r="AM141" s="28"/>
      <c r="AN141" s="28"/>
      <c r="AO141" s="28"/>
      <c r="AP141" s="28"/>
      <c r="AQ141" s="28"/>
      <c r="AR141" s="28"/>
      <c r="AS141" s="28"/>
      <c r="AT141" s="28"/>
      <c r="AU141" s="28"/>
      <c r="AV141" s="28"/>
      <c r="AW141" s="28"/>
      <c r="AX141" s="28"/>
      <c r="AY141" s="28"/>
      <c r="AZ141" s="28"/>
    </row>
    <row r="142" spans="1:52" x14ac:dyDescent="0.35">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c r="AG142" s="28"/>
      <c r="AH142" s="28"/>
      <c r="AI142" s="28"/>
      <c r="AJ142" s="28"/>
      <c r="AK142" s="28"/>
      <c r="AL142" s="28"/>
      <c r="AM142" s="28"/>
      <c r="AN142" s="28"/>
      <c r="AO142" s="28"/>
      <c r="AP142" s="28"/>
      <c r="AQ142" s="28"/>
      <c r="AR142" s="28"/>
      <c r="AS142" s="28"/>
      <c r="AT142" s="28"/>
      <c r="AU142" s="28"/>
      <c r="AV142" s="28"/>
      <c r="AW142" s="28"/>
      <c r="AX142" s="28"/>
      <c r="AY142" s="28"/>
      <c r="AZ142" s="28"/>
    </row>
    <row r="143" spans="1:52" x14ac:dyDescent="0.35">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H143" s="28"/>
      <c r="AI143" s="28"/>
      <c r="AJ143" s="28"/>
      <c r="AK143" s="28"/>
      <c r="AL143" s="28"/>
      <c r="AM143" s="28"/>
      <c r="AN143" s="28"/>
      <c r="AO143" s="28"/>
      <c r="AP143" s="28"/>
      <c r="AQ143" s="28"/>
      <c r="AR143" s="28"/>
      <c r="AS143" s="28"/>
      <c r="AT143" s="28"/>
      <c r="AU143" s="28"/>
      <c r="AV143" s="28"/>
      <c r="AW143" s="28"/>
      <c r="AX143" s="28"/>
      <c r="AY143" s="28"/>
      <c r="AZ143" s="28"/>
    </row>
    <row r="144" spans="1:52" x14ac:dyDescent="0.35">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c r="AG144" s="28"/>
      <c r="AH144" s="28"/>
      <c r="AI144" s="28"/>
      <c r="AJ144" s="28"/>
      <c r="AK144" s="28"/>
      <c r="AL144" s="28"/>
      <c r="AM144" s="28"/>
      <c r="AN144" s="28"/>
      <c r="AO144" s="28"/>
      <c r="AP144" s="28"/>
      <c r="AQ144" s="28"/>
      <c r="AR144" s="28"/>
      <c r="AS144" s="28"/>
      <c r="AT144" s="28"/>
      <c r="AU144" s="28"/>
      <c r="AV144" s="28"/>
      <c r="AW144" s="28"/>
      <c r="AX144" s="28"/>
      <c r="AY144" s="28"/>
      <c r="AZ144" s="28"/>
    </row>
    <row r="145" spans="1:52" x14ac:dyDescent="0.35">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28"/>
      <c r="AP145" s="28"/>
      <c r="AQ145" s="28"/>
      <c r="AR145" s="28"/>
      <c r="AS145" s="28"/>
      <c r="AT145" s="28"/>
      <c r="AU145" s="28"/>
      <c r="AV145" s="28"/>
      <c r="AW145" s="28"/>
      <c r="AX145" s="28"/>
      <c r="AY145" s="28"/>
      <c r="AZ145" s="28"/>
    </row>
    <row r="146" spans="1:52" x14ac:dyDescent="0.35">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28"/>
      <c r="AN146" s="28"/>
      <c r="AO146" s="28"/>
      <c r="AP146" s="28"/>
      <c r="AQ146" s="28"/>
      <c r="AR146" s="28"/>
      <c r="AS146" s="28"/>
      <c r="AT146" s="28"/>
      <c r="AU146" s="28"/>
      <c r="AV146" s="28"/>
      <c r="AW146" s="28"/>
      <c r="AX146" s="28"/>
      <c r="AY146" s="28"/>
      <c r="AZ146" s="28"/>
    </row>
    <row r="147" spans="1:52" x14ac:dyDescent="0.35">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28"/>
      <c r="AJ147" s="28"/>
      <c r="AK147" s="28"/>
      <c r="AL147" s="28"/>
      <c r="AM147" s="28"/>
      <c r="AN147" s="28"/>
      <c r="AO147" s="28"/>
      <c r="AP147" s="28"/>
      <c r="AQ147" s="28"/>
      <c r="AR147" s="28"/>
      <c r="AS147" s="28"/>
      <c r="AT147" s="28"/>
      <c r="AU147" s="28"/>
      <c r="AV147" s="28"/>
      <c r="AW147" s="28"/>
      <c r="AX147" s="28"/>
      <c r="AY147" s="28"/>
      <c r="AZ147" s="28"/>
    </row>
    <row r="148" spans="1:52" x14ac:dyDescent="0.35">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c r="AI148" s="28"/>
      <c r="AJ148" s="28"/>
      <c r="AK148" s="28"/>
      <c r="AL148" s="28"/>
      <c r="AM148" s="28"/>
      <c r="AN148" s="28"/>
      <c r="AO148" s="28"/>
      <c r="AP148" s="28"/>
      <c r="AQ148" s="28"/>
      <c r="AR148" s="28"/>
      <c r="AS148" s="28"/>
      <c r="AT148" s="28"/>
      <c r="AU148" s="28"/>
      <c r="AV148" s="28"/>
      <c r="AW148" s="28"/>
      <c r="AX148" s="28"/>
      <c r="AY148" s="28"/>
      <c r="AZ148" s="28"/>
    </row>
    <row r="149" spans="1:52" x14ac:dyDescent="0.35">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28"/>
      <c r="AK149" s="28"/>
      <c r="AL149" s="28"/>
      <c r="AM149" s="28"/>
      <c r="AN149" s="28"/>
      <c r="AO149" s="28"/>
      <c r="AP149" s="28"/>
      <c r="AQ149" s="28"/>
      <c r="AR149" s="28"/>
      <c r="AS149" s="28"/>
      <c r="AT149" s="28"/>
      <c r="AU149" s="28"/>
      <c r="AV149" s="28"/>
      <c r="AW149" s="28"/>
      <c r="AX149" s="28"/>
      <c r="AY149" s="28"/>
      <c r="AZ149" s="28"/>
    </row>
    <row r="150" spans="1:52" x14ac:dyDescent="0.35">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c r="AG150" s="28"/>
      <c r="AH150" s="28"/>
      <c r="AI150" s="28"/>
      <c r="AJ150" s="28"/>
      <c r="AK150" s="28"/>
      <c r="AL150" s="28"/>
      <c r="AM150" s="28"/>
      <c r="AN150" s="28"/>
      <c r="AO150" s="28"/>
      <c r="AP150" s="28"/>
      <c r="AQ150" s="28"/>
      <c r="AR150" s="28"/>
      <c r="AS150" s="28"/>
      <c r="AT150" s="28"/>
      <c r="AU150" s="28"/>
      <c r="AV150" s="28"/>
      <c r="AW150" s="28"/>
      <c r="AX150" s="28"/>
      <c r="AY150" s="28"/>
      <c r="AZ150" s="28"/>
    </row>
    <row r="151" spans="1:52" x14ac:dyDescent="0.35">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c r="AG151" s="28"/>
      <c r="AH151" s="28"/>
      <c r="AI151" s="28"/>
      <c r="AJ151" s="28"/>
      <c r="AK151" s="28"/>
      <c r="AL151" s="28"/>
      <c r="AM151" s="28"/>
      <c r="AN151" s="28"/>
      <c r="AO151" s="28"/>
      <c r="AP151" s="28"/>
      <c r="AQ151" s="28"/>
      <c r="AR151" s="28"/>
      <c r="AS151" s="28"/>
      <c r="AT151" s="28"/>
      <c r="AU151" s="28"/>
      <c r="AV151" s="28"/>
      <c r="AW151" s="28"/>
      <c r="AX151" s="28"/>
      <c r="AY151" s="28"/>
      <c r="AZ151" s="28"/>
    </row>
    <row r="152" spans="1:52" x14ac:dyDescent="0.35">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c r="AG152" s="28"/>
      <c r="AH152" s="28"/>
      <c r="AI152" s="28"/>
      <c r="AJ152" s="28"/>
      <c r="AK152" s="28"/>
      <c r="AL152" s="28"/>
      <c r="AM152" s="28"/>
      <c r="AN152" s="28"/>
      <c r="AO152" s="28"/>
      <c r="AP152" s="28"/>
      <c r="AQ152" s="28"/>
      <c r="AR152" s="28"/>
      <c r="AS152" s="28"/>
      <c r="AT152" s="28"/>
      <c r="AU152" s="28"/>
      <c r="AV152" s="28"/>
      <c r="AW152" s="28"/>
      <c r="AX152" s="28"/>
      <c r="AY152" s="28"/>
      <c r="AZ152" s="28"/>
    </row>
    <row r="153" spans="1:52" x14ac:dyDescent="0.35">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c r="AG153" s="28"/>
      <c r="AH153" s="28"/>
      <c r="AI153" s="28"/>
      <c r="AJ153" s="28"/>
      <c r="AK153" s="28"/>
      <c r="AL153" s="28"/>
      <c r="AM153" s="28"/>
      <c r="AN153" s="28"/>
      <c r="AO153" s="28"/>
      <c r="AP153" s="28"/>
      <c r="AQ153" s="28"/>
      <c r="AR153" s="28"/>
      <c r="AS153" s="28"/>
      <c r="AT153" s="28"/>
      <c r="AU153" s="28"/>
      <c r="AV153" s="28"/>
      <c r="AW153" s="28"/>
      <c r="AX153" s="28"/>
      <c r="AY153" s="28"/>
      <c r="AZ153" s="28"/>
    </row>
    <row r="154" spans="1:52" x14ac:dyDescent="0.35">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c r="AG154" s="28"/>
      <c r="AH154" s="28"/>
      <c r="AI154" s="28"/>
      <c r="AJ154" s="28"/>
      <c r="AK154" s="28"/>
      <c r="AL154" s="28"/>
      <c r="AM154" s="28"/>
      <c r="AN154" s="28"/>
      <c r="AO154" s="28"/>
      <c r="AP154" s="28"/>
      <c r="AQ154" s="28"/>
      <c r="AR154" s="28"/>
      <c r="AS154" s="28"/>
      <c r="AT154" s="28"/>
      <c r="AU154" s="28"/>
      <c r="AV154" s="28"/>
      <c r="AW154" s="28"/>
      <c r="AX154" s="28"/>
      <c r="AY154" s="28"/>
      <c r="AZ154" s="28"/>
    </row>
    <row r="155" spans="1:52" x14ac:dyDescent="0.35">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c r="AG155" s="28"/>
      <c r="AH155" s="28"/>
      <c r="AI155" s="28"/>
      <c r="AJ155" s="28"/>
      <c r="AK155" s="28"/>
      <c r="AL155" s="28"/>
      <c r="AM155" s="28"/>
      <c r="AN155" s="28"/>
      <c r="AO155" s="28"/>
      <c r="AP155" s="28"/>
      <c r="AQ155" s="28"/>
      <c r="AR155" s="28"/>
      <c r="AS155" s="28"/>
      <c r="AT155" s="28"/>
      <c r="AU155" s="28"/>
      <c r="AV155" s="28"/>
      <c r="AW155" s="28"/>
      <c r="AX155" s="28"/>
      <c r="AY155" s="28"/>
      <c r="AZ155" s="28"/>
    </row>
    <row r="156" spans="1:52" x14ac:dyDescent="0.35">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c r="AL156" s="28"/>
      <c r="AM156" s="28"/>
      <c r="AN156" s="28"/>
      <c r="AO156" s="28"/>
      <c r="AP156" s="28"/>
      <c r="AQ156" s="28"/>
      <c r="AR156" s="28"/>
      <c r="AS156" s="28"/>
      <c r="AT156" s="28"/>
      <c r="AU156" s="28"/>
      <c r="AV156" s="28"/>
      <c r="AW156" s="28"/>
      <c r="AX156" s="28"/>
      <c r="AY156" s="28"/>
      <c r="AZ156" s="28"/>
    </row>
    <row r="157" spans="1:52" x14ac:dyDescent="0.35">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c r="AG157" s="28"/>
      <c r="AH157" s="28"/>
      <c r="AI157" s="28"/>
      <c r="AJ157" s="28"/>
      <c r="AK157" s="28"/>
      <c r="AL157" s="28"/>
      <c r="AM157" s="28"/>
      <c r="AN157" s="28"/>
      <c r="AO157" s="28"/>
      <c r="AP157" s="28"/>
      <c r="AQ157" s="28"/>
      <c r="AR157" s="28"/>
      <c r="AS157" s="28"/>
      <c r="AT157" s="28"/>
      <c r="AU157" s="28"/>
      <c r="AV157" s="28"/>
      <c r="AW157" s="28"/>
      <c r="AX157" s="28"/>
      <c r="AY157" s="28"/>
      <c r="AZ157" s="28"/>
    </row>
    <row r="158" spans="1:52" x14ac:dyDescent="0.35">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c r="AG158" s="28"/>
      <c r="AH158" s="28"/>
      <c r="AI158" s="28"/>
      <c r="AJ158" s="28"/>
      <c r="AK158" s="28"/>
      <c r="AL158" s="28"/>
      <c r="AM158" s="28"/>
      <c r="AN158" s="28"/>
      <c r="AO158" s="28"/>
      <c r="AP158" s="28"/>
      <c r="AQ158" s="28"/>
      <c r="AR158" s="28"/>
      <c r="AS158" s="28"/>
      <c r="AT158" s="28"/>
      <c r="AU158" s="28"/>
      <c r="AV158" s="28"/>
      <c r="AW158" s="28"/>
      <c r="AX158" s="28"/>
      <c r="AY158" s="28"/>
      <c r="AZ158" s="28"/>
    </row>
    <row r="159" spans="1:52" x14ac:dyDescent="0.35">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c r="AG159" s="28"/>
      <c r="AH159" s="28"/>
      <c r="AI159" s="28"/>
      <c r="AJ159" s="28"/>
      <c r="AK159" s="28"/>
      <c r="AL159" s="28"/>
      <c r="AM159" s="28"/>
      <c r="AN159" s="28"/>
      <c r="AO159" s="28"/>
      <c r="AP159" s="28"/>
      <c r="AQ159" s="28"/>
      <c r="AR159" s="28"/>
      <c r="AS159" s="28"/>
      <c r="AT159" s="28"/>
      <c r="AU159" s="28"/>
      <c r="AV159" s="28"/>
      <c r="AW159" s="28"/>
      <c r="AX159" s="28"/>
      <c r="AY159" s="28"/>
      <c r="AZ159" s="28"/>
    </row>
    <row r="160" spans="1:52" x14ac:dyDescent="0.35">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c r="AG160" s="28"/>
      <c r="AH160" s="28"/>
      <c r="AI160" s="28"/>
      <c r="AJ160" s="28"/>
      <c r="AK160" s="28"/>
      <c r="AL160" s="28"/>
      <c r="AM160" s="28"/>
      <c r="AN160" s="28"/>
      <c r="AO160" s="28"/>
      <c r="AP160" s="28"/>
      <c r="AQ160" s="28"/>
      <c r="AR160" s="28"/>
      <c r="AS160" s="28"/>
      <c r="AT160" s="28"/>
      <c r="AU160" s="28"/>
      <c r="AV160" s="28"/>
      <c r="AW160" s="28"/>
      <c r="AX160" s="28"/>
      <c r="AY160" s="28"/>
      <c r="AZ160" s="28"/>
    </row>
    <row r="161" spans="1:52" x14ac:dyDescent="0.35">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c r="AG161" s="28"/>
      <c r="AH161" s="28"/>
      <c r="AI161" s="28"/>
      <c r="AJ161" s="28"/>
      <c r="AK161" s="28"/>
      <c r="AL161" s="28"/>
      <c r="AM161" s="28"/>
      <c r="AN161" s="28"/>
      <c r="AO161" s="28"/>
      <c r="AP161" s="28"/>
      <c r="AQ161" s="28"/>
      <c r="AR161" s="28"/>
      <c r="AS161" s="28"/>
      <c r="AT161" s="28"/>
      <c r="AU161" s="28"/>
      <c r="AV161" s="28"/>
      <c r="AW161" s="28"/>
      <c r="AX161" s="28"/>
      <c r="AY161" s="28"/>
      <c r="AZ161" s="28"/>
    </row>
    <row r="162" spans="1:52" x14ac:dyDescent="0.35">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c r="AI162" s="28"/>
      <c r="AJ162" s="28"/>
      <c r="AK162" s="28"/>
      <c r="AL162" s="28"/>
      <c r="AM162" s="28"/>
      <c r="AN162" s="28"/>
      <c r="AO162" s="28"/>
      <c r="AP162" s="28"/>
      <c r="AQ162" s="28"/>
      <c r="AR162" s="28"/>
      <c r="AS162" s="28"/>
      <c r="AT162" s="28"/>
      <c r="AU162" s="28"/>
      <c r="AV162" s="28"/>
      <c r="AW162" s="28"/>
      <c r="AX162" s="28"/>
      <c r="AY162" s="28"/>
      <c r="AZ162" s="28"/>
    </row>
    <row r="163" spans="1:52" x14ac:dyDescent="0.35">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c r="AG163" s="28"/>
      <c r="AH163" s="28"/>
      <c r="AI163" s="28"/>
      <c r="AJ163" s="28"/>
      <c r="AK163" s="28"/>
      <c r="AL163" s="28"/>
      <c r="AM163" s="28"/>
      <c r="AN163" s="28"/>
      <c r="AO163" s="28"/>
      <c r="AP163" s="28"/>
      <c r="AQ163" s="28"/>
      <c r="AR163" s="28"/>
      <c r="AS163" s="28"/>
      <c r="AT163" s="28"/>
      <c r="AU163" s="28"/>
      <c r="AV163" s="28"/>
      <c r="AW163" s="28"/>
      <c r="AX163" s="28"/>
      <c r="AY163" s="28"/>
      <c r="AZ163" s="28"/>
    </row>
    <row r="164" spans="1:52" x14ac:dyDescent="0.35">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c r="AI164" s="28"/>
      <c r="AJ164" s="28"/>
      <c r="AK164" s="28"/>
      <c r="AL164" s="28"/>
      <c r="AM164" s="28"/>
      <c r="AN164" s="28"/>
      <c r="AO164" s="28"/>
      <c r="AP164" s="28"/>
      <c r="AQ164" s="28"/>
      <c r="AR164" s="28"/>
      <c r="AS164" s="28"/>
      <c r="AT164" s="28"/>
      <c r="AU164" s="28"/>
      <c r="AV164" s="28"/>
      <c r="AW164" s="28"/>
      <c r="AX164" s="28"/>
      <c r="AY164" s="28"/>
      <c r="AZ164" s="28"/>
    </row>
    <row r="165" spans="1:52" x14ac:dyDescent="0.35">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c r="AI165" s="28"/>
      <c r="AJ165" s="28"/>
      <c r="AK165" s="28"/>
      <c r="AL165" s="28"/>
      <c r="AM165" s="28"/>
      <c r="AN165" s="28"/>
      <c r="AO165" s="28"/>
      <c r="AP165" s="28"/>
      <c r="AQ165" s="28"/>
      <c r="AR165" s="28"/>
      <c r="AS165" s="28"/>
      <c r="AT165" s="28"/>
      <c r="AU165" s="28"/>
      <c r="AV165" s="28"/>
      <c r="AW165" s="28"/>
      <c r="AX165" s="28"/>
      <c r="AY165" s="28"/>
      <c r="AZ165" s="28"/>
    </row>
    <row r="166" spans="1:52" x14ac:dyDescent="0.35">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c r="AM166" s="28"/>
      <c r="AN166" s="28"/>
      <c r="AO166" s="28"/>
      <c r="AP166" s="28"/>
      <c r="AQ166" s="28"/>
      <c r="AR166" s="28"/>
      <c r="AS166" s="28"/>
      <c r="AT166" s="28"/>
      <c r="AU166" s="28"/>
      <c r="AV166" s="28"/>
      <c r="AW166" s="28"/>
      <c r="AX166" s="28"/>
      <c r="AY166" s="28"/>
      <c r="AZ166" s="28"/>
    </row>
    <row r="167" spans="1:52" x14ac:dyDescent="0.35">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c r="AI167" s="28"/>
      <c r="AJ167" s="28"/>
      <c r="AK167" s="28"/>
      <c r="AL167" s="28"/>
      <c r="AM167" s="28"/>
      <c r="AN167" s="28"/>
      <c r="AO167" s="28"/>
      <c r="AP167" s="28"/>
      <c r="AQ167" s="28"/>
      <c r="AR167" s="28"/>
      <c r="AS167" s="28"/>
      <c r="AT167" s="28"/>
      <c r="AU167" s="28"/>
      <c r="AV167" s="28"/>
      <c r="AW167" s="28"/>
      <c r="AX167" s="28"/>
      <c r="AY167" s="28"/>
      <c r="AZ167" s="28"/>
    </row>
    <row r="168" spans="1:52" x14ac:dyDescent="0.35">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c r="AI168" s="28"/>
      <c r="AJ168" s="28"/>
      <c r="AK168" s="28"/>
      <c r="AL168" s="28"/>
      <c r="AM168" s="28"/>
      <c r="AN168" s="28"/>
      <c r="AO168" s="28"/>
      <c r="AP168" s="28"/>
      <c r="AQ168" s="28"/>
      <c r="AR168" s="28"/>
      <c r="AS168" s="28"/>
      <c r="AT168" s="28"/>
      <c r="AU168" s="28"/>
      <c r="AV168" s="28"/>
      <c r="AW168" s="28"/>
      <c r="AX168" s="28"/>
      <c r="AY168" s="28"/>
      <c r="AZ168" s="28"/>
    </row>
    <row r="169" spans="1:52" x14ac:dyDescent="0.35">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c r="AI169" s="28"/>
      <c r="AJ169" s="28"/>
      <c r="AK169" s="28"/>
      <c r="AL169" s="28"/>
      <c r="AM169" s="28"/>
      <c r="AN169" s="28"/>
      <c r="AO169" s="28"/>
      <c r="AP169" s="28"/>
      <c r="AQ169" s="28"/>
      <c r="AR169" s="28"/>
      <c r="AS169" s="28"/>
      <c r="AT169" s="28"/>
      <c r="AU169" s="28"/>
      <c r="AV169" s="28"/>
      <c r="AW169" s="28"/>
      <c r="AX169" s="28"/>
      <c r="AY169" s="28"/>
      <c r="AZ169" s="28"/>
    </row>
    <row r="170" spans="1:52" x14ac:dyDescent="0.35">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c r="AI170" s="28"/>
      <c r="AJ170" s="28"/>
      <c r="AK170" s="28"/>
      <c r="AL170" s="28"/>
      <c r="AM170" s="28"/>
      <c r="AN170" s="28"/>
      <c r="AO170" s="28"/>
      <c r="AP170" s="28"/>
      <c r="AQ170" s="28"/>
      <c r="AR170" s="28"/>
      <c r="AS170" s="28"/>
      <c r="AT170" s="28"/>
      <c r="AU170" s="28"/>
      <c r="AV170" s="28"/>
      <c r="AW170" s="28"/>
      <c r="AX170" s="28"/>
      <c r="AY170" s="28"/>
      <c r="AZ170" s="28"/>
    </row>
    <row r="171" spans="1:52" x14ac:dyDescent="0.35">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I171" s="28"/>
      <c r="AJ171" s="28"/>
      <c r="AK171" s="28"/>
      <c r="AL171" s="28"/>
      <c r="AM171" s="28"/>
      <c r="AN171" s="28"/>
      <c r="AO171" s="28"/>
      <c r="AP171" s="28"/>
      <c r="AQ171" s="28"/>
      <c r="AR171" s="28"/>
      <c r="AS171" s="28"/>
      <c r="AT171" s="28"/>
      <c r="AU171" s="28"/>
      <c r="AV171" s="28"/>
      <c r="AW171" s="28"/>
      <c r="AX171" s="28"/>
      <c r="AY171" s="28"/>
      <c r="AZ171" s="28"/>
    </row>
    <row r="172" spans="1:52" x14ac:dyDescent="0.35">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I172" s="28"/>
      <c r="AJ172" s="28"/>
      <c r="AK172" s="28"/>
      <c r="AL172" s="28"/>
      <c r="AM172" s="28"/>
      <c r="AN172" s="28"/>
      <c r="AO172" s="28"/>
      <c r="AP172" s="28"/>
      <c r="AQ172" s="28"/>
      <c r="AR172" s="28"/>
      <c r="AS172" s="28"/>
      <c r="AT172" s="28"/>
      <c r="AU172" s="28"/>
      <c r="AV172" s="28"/>
      <c r="AW172" s="28"/>
      <c r="AX172" s="28"/>
      <c r="AY172" s="28"/>
      <c r="AZ172" s="28"/>
    </row>
    <row r="173" spans="1:52" x14ac:dyDescent="0.35">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28"/>
      <c r="AI173" s="28"/>
      <c r="AJ173" s="28"/>
      <c r="AK173" s="28"/>
      <c r="AL173" s="28"/>
      <c r="AM173" s="28"/>
      <c r="AN173" s="28"/>
      <c r="AO173" s="28"/>
      <c r="AP173" s="28"/>
      <c r="AQ173" s="28"/>
      <c r="AR173" s="28"/>
      <c r="AS173" s="28"/>
      <c r="AT173" s="28"/>
      <c r="AU173" s="28"/>
      <c r="AV173" s="28"/>
      <c r="AW173" s="28"/>
      <c r="AX173" s="28"/>
      <c r="AY173" s="28"/>
      <c r="AZ173" s="28"/>
    </row>
    <row r="174" spans="1:52" x14ac:dyDescent="0.35">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c r="AJ174" s="28"/>
      <c r="AK174" s="28"/>
      <c r="AL174" s="28"/>
      <c r="AM174" s="28"/>
      <c r="AN174" s="28"/>
      <c r="AO174" s="28"/>
      <c r="AP174" s="28"/>
      <c r="AQ174" s="28"/>
      <c r="AR174" s="28"/>
      <c r="AS174" s="28"/>
      <c r="AT174" s="28"/>
      <c r="AU174" s="28"/>
      <c r="AV174" s="28"/>
      <c r="AW174" s="28"/>
      <c r="AX174" s="28"/>
      <c r="AY174" s="28"/>
      <c r="AZ174" s="28"/>
    </row>
    <row r="175" spans="1:52" x14ac:dyDescent="0.35">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c r="AG175" s="28"/>
      <c r="AH175" s="28"/>
      <c r="AI175" s="28"/>
      <c r="AJ175" s="28"/>
      <c r="AK175" s="28"/>
      <c r="AL175" s="28"/>
      <c r="AM175" s="28"/>
      <c r="AN175" s="28"/>
      <c r="AO175" s="28"/>
      <c r="AP175" s="28"/>
      <c r="AQ175" s="28"/>
      <c r="AR175" s="28"/>
      <c r="AS175" s="28"/>
      <c r="AT175" s="28"/>
      <c r="AU175" s="28"/>
      <c r="AV175" s="28"/>
      <c r="AW175" s="28"/>
      <c r="AX175" s="28"/>
      <c r="AY175" s="28"/>
      <c r="AZ175" s="28"/>
    </row>
    <row r="176" spans="1:52" x14ac:dyDescent="0.35">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c r="AK176" s="28"/>
      <c r="AL176" s="28"/>
      <c r="AM176" s="28"/>
      <c r="AN176" s="28"/>
      <c r="AO176" s="28"/>
      <c r="AP176" s="28"/>
      <c r="AQ176" s="28"/>
      <c r="AR176" s="28"/>
      <c r="AS176" s="28"/>
      <c r="AT176" s="28"/>
      <c r="AU176" s="28"/>
      <c r="AV176" s="28"/>
      <c r="AW176" s="28"/>
      <c r="AX176" s="28"/>
      <c r="AY176" s="28"/>
      <c r="AZ176" s="28"/>
    </row>
    <row r="177" spans="1:52" x14ac:dyDescent="0.35">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c r="AK177" s="28"/>
      <c r="AL177" s="28"/>
      <c r="AM177" s="28"/>
      <c r="AN177" s="28"/>
      <c r="AO177" s="28"/>
      <c r="AP177" s="28"/>
      <c r="AQ177" s="28"/>
      <c r="AR177" s="28"/>
      <c r="AS177" s="28"/>
      <c r="AT177" s="28"/>
      <c r="AU177" s="28"/>
      <c r="AV177" s="28"/>
      <c r="AW177" s="28"/>
      <c r="AX177" s="28"/>
      <c r="AY177" s="28"/>
      <c r="AZ177" s="28"/>
    </row>
    <row r="178" spans="1:52" x14ac:dyDescent="0.35">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c r="AG178" s="28"/>
      <c r="AH178" s="28"/>
      <c r="AI178" s="28"/>
      <c r="AJ178" s="28"/>
      <c r="AK178" s="28"/>
      <c r="AL178" s="28"/>
      <c r="AM178" s="28"/>
      <c r="AN178" s="28"/>
      <c r="AO178" s="28"/>
      <c r="AP178" s="28"/>
      <c r="AQ178" s="28"/>
      <c r="AR178" s="28"/>
      <c r="AS178" s="28"/>
      <c r="AT178" s="28"/>
      <c r="AU178" s="28"/>
      <c r="AV178" s="28"/>
      <c r="AW178" s="28"/>
      <c r="AX178" s="28"/>
      <c r="AY178" s="28"/>
      <c r="AZ178" s="28"/>
    </row>
    <row r="179" spans="1:52" x14ac:dyDescent="0.35">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c r="AG179" s="28"/>
      <c r="AH179" s="28"/>
      <c r="AI179" s="28"/>
      <c r="AJ179" s="28"/>
      <c r="AK179" s="28"/>
      <c r="AL179" s="28"/>
      <c r="AM179" s="28"/>
      <c r="AN179" s="28"/>
      <c r="AO179" s="28"/>
      <c r="AP179" s="28"/>
      <c r="AQ179" s="28"/>
      <c r="AR179" s="28"/>
      <c r="AS179" s="28"/>
      <c r="AT179" s="28"/>
      <c r="AU179" s="28"/>
      <c r="AV179" s="28"/>
      <c r="AW179" s="28"/>
      <c r="AX179" s="28"/>
      <c r="AY179" s="28"/>
      <c r="AZ179" s="28"/>
    </row>
    <row r="180" spans="1:52" x14ac:dyDescent="0.35">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c r="AG180" s="28"/>
      <c r="AH180" s="28"/>
      <c r="AI180" s="28"/>
      <c r="AJ180" s="28"/>
      <c r="AK180" s="28"/>
      <c r="AL180" s="28"/>
      <c r="AM180" s="28"/>
      <c r="AN180" s="28"/>
      <c r="AO180" s="28"/>
      <c r="AP180" s="28"/>
      <c r="AQ180" s="28"/>
      <c r="AR180" s="28"/>
      <c r="AS180" s="28"/>
      <c r="AT180" s="28"/>
      <c r="AU180" s="28"/>
      <c r="AV180" s="28"/>
      <c r="AW180" s="28"/>
      <c r="AX180" s="28"/>
      <c r="AY180" s="28"/>
      <c r="AZ180" s="28"/>
    </row>
    <row r="181" spans="1:52" x14ac:dyDescent="0.35">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c r="AG181" s="28"/>
      <c r="AH181" s="28"/>
      <c r="AI181" s="28"/>
      <c r="AJ181" s="28"/>
      <c r="AK181" s="28"/>
      <c r="AL181" s="28"/>
      <c r="AM181" s="28"/>
      <c r="AN181" s="28"/>
      <c r="AO181" s="28"/>
      <c r="AP181" s="28"/>
      <c r="AQ181" s="28"/>
      <c r="AR181" s="28"/>
      <c r="AS181" s="28"/>
      <c r="AT181" s="28"/>
      <c r="AU181" s="28"/>
      <c r="AV181" s="28"/>
      <c r="AW181" s="28"/>
      <c r="AX181" s="28"/>
      <c r="AY181" s="28"/>
      <c r="AZ181" s="28"/>
    </row>
    <row r="182" spans="1:52" x14ac:dyDescent="0.35">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c r="AI182" s="28"/>
      <c r="AJ182" s="28"/>
      <c r="AK182" s="28"/>
      <c r="AL182" s="28"/>
      <c r="AM182" s="28"/>
      <c r="AN182" s="28"/>
      <c r="AO182" s="28"/>
      <c r="AP182" s="28"/>
      <c r="AQ182" s="28"/>
      <c r="AR182" s="28"/>
      <c r="AS182" s="28"/>
      <c r="AT182" s="28"/>
      <c r="AU182" s="28"/>
      <c r="AV182" s="28"/>
      <c r="AW182" s="28"/>
      <c r="AX182" s="28"/>
      <c r="AY182" s="28"/>
      <c r="AZ182" s="28"/>
    </row>
    <row r="183" spans="1:52" x14ac:dyDescent="0.35">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c r="AE183" s="28"/>
      <c r="AF183" s="28"/>
      <c r="AG183" s="28"/>
      <c r="AH183" s="28"/>
      <c r="AI183" s="28"/>
      <c r="AJ183" s="28"/>
      <c r="AK183" s="28"/>
      <c r="AL183" s="28"/>
      <c r="AM183" s="28"/>
      <c r="AN183" s="28"/>
      <c r="AO183" s="28"/>
      <c r="AP183" s="28"/>
      <c r="AQ183" s="28"/>
      <c r="AR183" s="28"/>
      <c r="AS183" s="28"/>
      <c r="AT183" s="28"/>
      <c r="AU183" s="28"/>
      <c r="AV183" s="28"/>
      <c r="AW183" s="28"/>
      <c r="AX183" s="28"/>
      <c r="AY183" s="28"/>
      <c r="AZ183" s="28"/>
    </row>
    <row r="184" spans="1:52" x14ac:dyDescent="0.35">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c r="AG184" s="28"/>
      <c r="AH184" s="28"/>
      <c r="AI184" s="28"/>
      <c r="AJ184" s="28"/>
      <c r="AK184" s="28"/>
      <c r="AL184" s="28"/>
      <c r="AM184" s="28"/>
      <c r="AN184" s="28"/>
      <c r="AO184" s="28"/>
      <c r="AP184" s="28"/>
      <c r="AQ184" s="28"/>
      <c r="AR184" s="28"/>
      <c r="AS184" s="28"/>
      <c r="AT184" s="28"/>
      <c r="AU184" s="28"/>
      <c r="AV184" s="28"/>
      <c r="AW184" s="28"/>
      <c r="AX184" s="28"/>
      <c r="AY184" s="28"/>
      <c r="AZ184" s="28"/>
    </row>
    <row r="185" spans="1:52" x14ac:dyDescent="0.35">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c r="AE185" s="28"/>
      <c r="AF185" s="28"/>
      <c r="AG185" s="28"/>
      <c r="AH185" s="28"/>
      <c r="AI185" s="28"/>
      <c r="AJ185" s="28"/>
      <c r="AK185" s="28"/>
      <c r="AL185" s="28"/>
      <c r="AM185" s="28"/>
      <c r="AN185" s="28"/>
      <c r="AO185" s="28"/>
      <c r="AP185" s="28"/>
      <c r="AQ185" s="28"/>
      <c r="AR185" s="28"/>
      <c r="AS185" s="28"/>
      <c r="AT185" s="28"/>
      <c r="AU185" s="28"/>
      <c r="AV185" s="28"/>
      <c r="AW185" s="28"/>
      <c r="AX185" s="28"/>
      <c r="AY185" s="28"/>
      <c r="AZ185" s="28"/>
    </row>
    <row r="186" spans="1:52" x14ac:dyDescent="0.35">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c r="AG186" s="28"/>
      <c r="AH186" s="28"/>
      <c r="AI186" s="28"/>
      <c r="AJ186" s="28"/>
      <c r="AK186" s="28"/>
      <c r="AL186" s="28"/>
      <c r="AM186" s="28"/>
      <c r="AN186" s="28"/>
      <c r="AO186" s="28"/>
      <c r="AP186" s="28"/>
      <c r="AQ186" s="28"/>
      <c r="AR186" s="28"/>
      <c r="AS186" s="28"/>
      <c r="AT186" s="28"/>
      <c r="AU186" s="28"/>
      <c r="AV186" s="28"/>
      <c r="AW186" s="28"/>
      <c r="AX186" s="28"/>
      <c r="AY186" s="28"/>
      <c r="AZ186" s="28"/>
    </row>
    <row r="187" spans="1:52" x14ac:dyDescent="0.35">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c r="AG187" s="28"/>
      <c r="AH187" s="28"/>
      <c r="AI187" s="28"/>
      <c r="AJ187" s="28"/>
      <c r="AK187" s="28"/>
      <c r="AL187" s="28"/>
      <c r="AM187" s="28"/>
      <c r="AN187" s="28"/>
      <c r="AO187" s="28"/>
      <c r="AP187" s="28"/>
      <c r="AQ187" s="28"/>
      <c r="AR187" s="28"/>
      <c r="AS187" s="28"/>
      <c r="AT187" s="28"/>
      <c r="AU187" s="28"/>
      <c r="AV187" s="28"/>
      <c r="AW187" s="28"/>
      <c r="AX187" s="28"/>
      <c r="AY187" s="28"/>
      <c r="AZ187" s="28"/>
    </row>
    <row r="188" spans="1:52" x14ac:dyDescent="0.35">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c r="AG188" s="28"/>
      <c r="AH188" s="28"/>
      <c r="AI188" s="28"/>
      <c r="AJ188" s="28"/>
      <c r="AK188" s="28"/>
      <c r="AL188" s="28"/>
      <c r="AM188" s="28"/>
      <c r="AN188" s="28"/>
      <c r="AO188" s="28"/>
      <c r="AP188" s="28"/>
      <c r="AQ188" s="28"/>
      <c r="AR188" s="28"/>
      <c r="AS188" s="28"/>
      <c r="AT188" s="28"/>
      <c r="AU188" s="28"/>
      <c r="AV188" s="28"/>
      <c r="AW188" s="28"/>
      <c r="AX188" s="28"/>
      <c r="AY188" s="28"/>
      <c r="AZ188" s="28"/>
    </row>
    <row r="189" spans="1:52" x14ac:dyDescent="0.35">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c r="AG189" s="28"/>
      <c r="AH189" s="28"/>
      <c r="AI189" s="28"/>
      <c r="AJ189" s="28"/>
      <c r="AK189" s="28"/>
      <c r="AL189" s="28"/>
      <c r="AM189" s="28"/>
      <c r="AN189" s="28"/>
      <c r="AO189" s="28"/>
      <c r="AP189" s="28"/>
      <c r="AQ189" s="28"/>
      <c r="AR189" s="28"/>
      <c r="AS189" s="28"/>
      <c r="AT189" s="28"/>
      <c r="AU189" s="28"/>
      <c r="AV189" s="28"/>
      <c r="AW189" s="28"/>
      <c r="AX189" s="28"/>
      <c r="AY189" s="28"/>
      <c r="AZ189" s="28"/>
    </row>
    <row r="190" spans="1:52" x14ac:dyDescent="0.35">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H190" s="28"/>
      <c r="AI190" s="28"/>
      <c r="AJ190" s="28"/>
      <c r="AK190" s="28"/>
      <c r="AL190" s="28"/>
      <c r="AM190" s="28"/>
      <c r="AN190" s="28"/>
      <c r="AO190" s="28"/>
      <c r="AP190" s="28"/>
      <c r="AQ190" s="28"/>
      <c r="AR190" s="28"/>
      <c r="AS190" s="28"/>
      <c r="AT190" s="28"/>
      <c r="AU190" s="28"/>
      <c r="AV190" s="28"/>
      <c r="AW190" s="28"/>
      <c r="AX190" s="28"/>
      <c r="AY190" s="28"/>
      <c r="AZ190" s="28"/>
    </row>
    <row r="191" spans="1:52" x14ac:dyDescent="0.35">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c r="AG191" s="28"/>
      <c r="AH191" s="28"/>
      <c r="AI191" s="28"/>
      <c r="AJ191" s="28"/>
      <c r="AK191" s="28"/>
      <c r="AL191" s="28"/>
      <c r="AM191" s="28"/>
      <c r="AN191" s="28"/>
      <c r="AO191" s="28"/>
      <c r="AP191" s="28"/>
      <c r="AQ191" s="28"/>
      <c r="AR191" s="28"/>
      <c r="AS191" s="28"/>
      <c r="AT191" s="28"/>
      <c r="AU191" s="28"/>
      <c r="AV191" s="28"/>
      <c r="AW191" s="28"/>
      <c r="AX191" s="28"/>
      <c r="AY191" s="28"/>
      <c r="AZ191" s="28"/>
    </row>
    <row r="192" spans="1:52" x14ac:dyDescent="0.35">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c r="AG192" s="28"/>
      <c r="AH192" s="28"/>
      <c r="AI192" s="28"/>
      <c r="AJ192" s="28"/>
      <c r="AK192" s="28"/>
      <c r="AL192" s="28"/>
      <c r="AM192" s="28"/>
      <c r="AN192" s="28"/>
      <c r="AO192" s="28"/>
      <c r="AP192" s="28"/>
      <c r="AQ192" s="28"/>
      <c r="AR192" s="28"/>
      <c r="AS192" s="28"/>
      <c r="AT192" s="28"/>
      <c r="AU192" s="28"/>
      <c r="AV192" s="28"/>
      <c r="AW192" s="28"/>
      <c r="AX192" s="28"/>
      <c r="AY192" s="28"/>
      <c r="AZ192" s="28"/>
    </row>
    <row r="193" spans="1:52" x14ac:dyDescent="0.35">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28"/>
      <c r="AI193" s="28"/>
      <c r="AJ193" s="28"/>
      <c r="AK193" s="28"/>
      <c r="AL193" s="28"/>
      <c r="AM193" s="28"/>
      <c r="AN193" s="28"/>
      <c r="AO193" s="28"/>
      <c r="AP193" s="28"/>
      <c r="AQ193" s="28"/>
      <c r="AR193" s="28"/>
      <c r="AS193" s="28"/>
      <c r="AT193" s="28"/>
      <c r="AU193" s="28"/>
      <c r="AV193" s="28"/>
      <c r="AW193" s="28"/>
      <c r="AX193" s="28"/>
      <c r="AY193" s="28"/>
      <c r="AZ193" s="28"/>
    </row>
    <row r="194" spans="1:52" x14ac:dyDescent="0.35">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c r="AJ194" s="28"/>
      <c r="AK194" s="28"/>
      <c r="AL194" s="28"/>
      <c r="AM194" s="28"/>
      <c r="AN194" s="28"/>
      <c r="AO194" s="28"/>
      <c r="AP194" s="28"/>
      <c r="AQ194" s="28"/>
      <c r="AR194" s="28"/>
      <c r="AS194" s="28"/>
      <c r="AT194" s="28"/>
      <c r="AU194" s="28"/>
      <c r="AV194" s="28"/>
      <c r="AW194" s="28"/>
      <c r="AX194" s="28"/>
      <c r="AY194" s="28"/>
      <c r="AZ194" s="28"/>
    </row>
    <row r="195" spans="1:52" x14ac:dyDescent="0.35">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8"/>
      <c r="AJ195" s="28"/>
      <c r="AK195" s="28"/>
      <c r="AL195" s="28"/>
      <c r="AM195" s="28"/>
      <c r="AN195" s="28"/>
      <c r="AO195" s="28"/>
      <c r="AP195" s="28"/>
      <c r="AQ195" s="28"/>
      <c r="AR195" s="28"/>
      <c r="AS195" s="28"/>
      <c r="AT195" s="28"/>
      <c r="AU195" s="28"/>
      <c r="AV195" s="28"/>
      <c r="AW195" s="28"/>
      <c r="AX195" s="28"/>
      <c r="AY195" s="28"/>
      <c r="AZ195" s="28"/>
    </row>
    <row r="196" spans="1:52" x14ac:dyDescent="0.35">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28"/>
      <c r="AL196" s="28"/>
      <c r="AM196" s="28"/>
      <c r="AN196" s="28"/>
      <c r="AO196" s="28"/>
      <c r="AP196" s="28"/>
      <c r="AQ196" s="28"/>
      <c r="AR196" s="28"/>
      <c r="AS196" s="28"/>
      <c r="AT196" s="28"/>
      <c r="AU196" s="28"/>
      <c r="AV196" s="28"/>
      <c r="AW196" s="28"/>
      <c r="AX196" s="28"/>
      <c r="AY196" s="28"/>
      <c r="AZ196" s="28"/>
    </row>
    <row r="197" spans="1:52" x14ac:dyDescent="0.35">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c r="AG197" s="28"/>
      <c r="AH197" s="28"/>
      <c r="AI197" s="28"/>
      <c r="AJ197" s="28"/>
      <c r="AK197" s="28"/>
      <c r="AL197" s="28"/>
      <c r="AM197" s="28"/>
      <c r="AN197" s="28"/>
      <c r="AO197" s="28"/>
      <c r="AP197" s="28"/>
      <c r="AQ197" s="28"/>
      <c r="AR197" s="28"/>
      <c r="AS197" s="28"/>
      <c r="AT197" s="28"/>
      <c r="AU197" s="28"/>
      <c r="AV197" s="28"/>
      <c r="AW197" s="28"/>
      <c r="AX197" s="28"/>
      <c r="AY197" s="28"/>
      <c r="AZ197" s="28"/>
    </row>
    <row r="198" spans="1:52" x14ac:dyDescent="0.35">
      <c r="A198" s="28"/>
      <c r="B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c r="AG198" s="28"/>
      <c r="AH198" s="28"/>
      <c r="AI198" s="28"/>
      <c r="AJ198" s="28"/>
      <c r="AK198" s="28"/>
      <c r="AL198" s="28"/>
      <c r="AM198" s="28"/>
      <c r="AN198" s="28"/>
      <c r="AO198" s="28"/>
      <c r="AP198" s="28"/>
      <c r="AQ198" s="28"/>
      <c r="AR198" s="28"/>
      <c r="AS198" s="28"/>
      <c r="AT198" s="28"/>
      <c r="AU198" s="28"/>
      <c r="AV198" s="28"/>
      <c r="AW198" s="28"/>
      <c r="AX198" s="28"/>
      <c r="AY198" s="28"/>
      <c r="AZ198" s="28"/>
    </row>
    <row r="199" spans="1:52" x14ac:dyDescent="0.35">
      <c r="A199" s="28"/>
      <c r="B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c r="AG199" s="28"/>
      <c r="AH199" s="28"/>
      <c r="AI199" s="28"/>
      <c r="AJ199" s="28"/>
      <c r="AK199" s="28"/>
      <c r="AL199" s="28"/>
      <c r="AM199" s="28"/>
      <c r="AN199" s="28"/>
      <c r="AO199" s="28"/>
      <c r="AP199" s="28"/>
      <c r="AQ199" s="28"/>
      <c r="AR199" s="28"/>
      <c r="AS199" s="28"/>
      <c r="AT199" s="28"/>
      <c r="AU199" s="28"/>
      <c r="AV199" s="28"/>
      <c r="AW199" s="28"/>
      <c r="AX199" s="28"/>
      <c r="AY199" s="28"/>
      <c r="AZ199" s="28"/>
    </row>
    <row r="200" spans="1:52" x14ac:dyDescent="0.35">
      <c r="A200" s="28"/>
      <c r="B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c r="AG200" s="28"/>
      <c r="AH200" s="28"/>
      <c r="AI200" s="28"/>
      <c r="AJ200" s="28"/>
      <c r="AK200" s="28"/>
      <c r="AL200" s="28"/>
      <c r="AM200" s="28"/>
      <c r="AN200" s="28"/>
      <c r="AO200" s="28"/>
      <c r="AP200" s="28"/>
      <c r="AQ200" s="28"/>
      <c r="AR200" s="28"/>
      <c r="AS200" s="28"/>
      <c r="AT200" s="28"/>
      <c r="AU200" s="28"/>
      <c r="AV200" s="28"/>
      <c r="AW200" s="28"/>
      <c r="AX200" s="28"/>
      <c r="AY200" s="28"/>
      <c r="AZ200" s="28"/>
    </row>
    <row r="201" spans="1:52" x14ac:dyDescent="0.35">
      <c r="A201" s="28"/>
      <c r="B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c r="AG201" s="28"/>
      <c r="AH201" s="28"/>
      <c r="AI201" s="28"/>
      <c r="AJ201" s="28"/>
      <c r="AK201" s="28"/>
      <c r="AL201" s="28"/>
      <c r="AM201" s="28"/>
      <c r="AN201" s="28"/>
      <c r="AO201" s="28"/>
      <c r="AP201" s="28"/>
      <c r="AQ201" s="28"/>
      <c r="AR201" s="28"/>
      <c r="AS201" s="28"/>
      <c r="AT201" s="28"/>
      <c r="AU201" s="28"/>
      <c r="AV201" s="28"/>
      <c r="AW201" s="28"/>
      <c r="AX201" s="28"/>
      <c r="AY201" s="28"/>
      <c r="AZ201" s="28"/>
    </row>
    <row r="202" spans="1:52" x14ac:dyDescent="0.35">
      <c r="A202" s="28"/>
      <c r="B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c r="AG202" s="28"/>
      <c r="AH202" s="28"/>
      <c r="AI202" s="28"/>
      <c r="AJ202" s="28"/>
      <c r="AK202" s="28"/>
      <c r="AL202" s="28"/>
      <c r="AM202" s="28"/>
      <c r="AN202" s="28"/>
      <c r="AO202" s="28"/>
      <c r="AP202" s="28"/>
      <c r="AQ202" s="28"/>
      <c r="AR202" s="28"/>
      <c r="AS202" s="28"/>
      <c r="AT202" s="28"/>
      <c r="AU202" s="28"/>
      <c r="AV202" s="28"/>
      <c r="AW202" s="28"/>
      <c r="AX202" s="28"/>
      <c r="AY202" s="28"/>
      <c r="AZ202" s="28"/>
    </row>
    <row r="203" spans="1:52" x14ac:dyDescent="0.35">
      <c r="A203" s="28"/>
      <c r="B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c r="AG203" s="28"/>
      <c r="AH203" s="28"/>
      <c r="AI203" s="28"/>
      <c r="AJ203" s="28"/>
      <c r="AK203" s="28"/>
      <c r="AL203" s="28"/>
      <c r="AM203" s="28"/>
      <c r="AN203" s="28"/>
      <c r="AO203" s="28"/>
      <c r="AP203" s="28"/>
      <c r="AQ203" s="28"/>
      <c r="AR203" s="28"/>
      <c r="AS203" s="28"/>
      <c r="AT203" s="28"/>
      <c r="AU203" s="28"/>
      <c r="AV203" s="28"/>
      <c r="AW203" s="28"/>
      <c r="AX203" s="28"/>
      <c r="AY203" s="28"/>
      <c r="AZ203" s="28"/>
    </row>
    <row r="204" spans="1:52" x14ac:dyDescent="0.35">
      <c r="A204" s="28"/>
      <c r="B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AH204" s="28"/>
      <c r="AI204" s="28"/>
      <c r="AJ204" s="28"/>
      <c r="AK204" s="28"/>
      <c r="AL204" s="28"/>
      <c r="AM204" s="28"/>
      <c r="AN204" s="28"/>
      <c r="AO204" s="28"/>
      <c r="AP204" s="28"/>
      <c r="AQ204" s="28"/>
      <c r="AR204" s="28"/>
      <c r="AS204" s="28"/>
      <c r="AT204" s="28"/>
      <c r="AU204" s="28"/>
      <c r="AV204" s="28"/>
      <c r="AW204" s="28"/>
      <c r="AX204" s="28"/>
      <c r="AY204" s="28"/>
      <c r="AZ204" s="28"/>
    </row>
    <row r="205" spans="1:52" x14ac:dyDescent="0.35">
      <c r="A205" s="28"/>
      <c r="B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c r="AG205" s="28"/>
      <c r="AH205" s="28"/>
      <c r="AI205" s="28"/>
      <c r="AJ205" s="28"/>
      <c r="AK205" s="28"/>
      <c r="AL205" s="28"/>
      <c r="AM205" s="28"/>
      <c r="AN205" s="28"/>
      <c r="AO205" s="28"/>
      <c r="AP205" s="28"/>
      <c r="AQ205" s="28"/>
      <c r="AR205" s="28"/>
      <c r="AS205" s="28"/>
      <c r="AT205" s="28"/>
      <c r="AU205" s="28"/>
      <c r="AV205" s="28"/>
      <c r="AW205" s="28"/>
      <c r="AX205" s="28"/>
      <c r="AY205" s="28"/>
      <c r="AZ205" s="28"/>
    </row>
    <row r="206" spans="1:52" x14ac:dyDescent="0.35">
      <c r="A206" s="28"/>
      <c r="B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H206" s="28"/>
      <c r="AI206" s="28"/>
      <c r="AJ206" s="28"/>
      <c r="AK206" s="28"/>
      <c r="AL206" s="28"/>
      <c r="AM206" s="28"/>
      <c r="AN206" s="28"/>
      <c r="AO206" s="28"/>
      <c r="AP206" s="28"/>
      <c r="AQ206" s="28"/>
      <c r="AR206" s="28"/>
      <c r="AS206" s="28"/>
      <c r="AT206" s="28"/>
      <c r="AU206" s="28"/>
      <c r="AV206" s="28"/>
      <c r="AW206" s="28"/>
      <c r="AX206" s="28"/>
      <c r="AY206" s="28"/>
      <c r="AZ206" s="28"/>
    </row>
    <row r="207" spans="1:52" x14ac:dyDescent="0.35">
      <c r="A207" s="28"/>
      <c r="B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c r="AG207" s="28"/>
      <c r="AH207" s="28"/>
      <c r="AI207" s="28"/>
      <c r="AJ207" s="28"/>
      <c r="AK207" s="28"/>
      <c r="AL207" s="28"/>
      <c r="AM207" s="28"/>
      <c r="AN207" s="28"/>
      <c r="AO207" s="28"/>
      <c r="AP207" s="28"/>
      <c r="AQ207" s="28"/>
      <c r="AR207" s="28"/>
      <c r="AS207" s="28"/>
      <c r="AT207" s="28"/>
      <c r="AU207" s="28"/>
      <c r="AV207" s="28"/>
      <c r="AW207" s="28"/>
      <c r="AX207" s="28"/>
      <c r="AY207" s="28"/>
      <c r="AZ207" s="28"/>
    </row>
    <row r="208" spans="1:52" x14ac:dyDescent="0.35">
      <c r="A208" s="28"/>
      <c r="B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c r="AG208" s="28"/>
      <c r="AH208" s="28"/>
      <c r="AI208" s="28"/>
      <c r="AJ208" s="28"/>
      <c r="AK208" s="28"/>
      <c r="AL208" s="28"/>
      <c r="AM208" s="28"/>
      <c r="AN208" s="28"/>
      <c r="AO208" s="28"/>
      <c r="AP208" s="28"/>
      <c r="AQ208" s="28"/>
      <c r="AR208" s="28"/>
      <c r="AS208" s="28"/>
      <c r="AT208" s="28"/>
      <c r="AU208" s="28"/>
      <c r="AV208" s="28"/>
      <c r="AW208" s="28"/>
      <c r="AX208" s="28"/>
      <c r="AY208" s="28"/>
      <c r="AZ208" s="28"/>
    </row>
    <row r="209" spans="1:52" x14ac:dyDescent="0.35">
      <c r="A209" s="28"/>
      <c r="B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c r="AG209" s="28"/>
      <c r="AH209" s="28"/>
      <c r="AI209" s="28"/>
      <c r="AJ209" s="28"/>
      <c r="AK209" s="28"/>
      <c r="AL209" s="28"/>
      <c r="AM209" s="28"/>
      <c r="AN209" s="28"/>
      <c r="AO209" s="28"/>
      <c r="AP209" s="28"/>
      <c r="AQ209" s="28"/>
      <c r="AR209" s="28"/>
      <c r="AS209" s="28"/>
      <c r="AT209" s="28"/>
      <c r="AU209" s="28"/>
      <c r="AV209" s="28"/>
      <c r="AW209" s="28"/>
      <c r="AX209" s="28"/>
      <c r="AY209" s="28"/>
      <c r="AZ209" s="28"/>
    </row>
    <row r="210" spans="1:52" x14ac:dyDescent="0.35">
      <c r="A210" s="28"/>
      <c r="B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c r="AG210" s="28"/>
      <c r="AH210" s="28"/>
      <c r="AI210" s="28"/>
      <c r="AJ210" s="28"/>
      <c r="AK210" s="28"/>
      <c r="AL210" s="28"/>
      <c r="AM210" s="28"/>
      <c r="AN210" s="28"/>
      <c r="AO210" s="28"/>
      <c r="AP210" s="28"/>
      <c r="AQ210" s="28"/>
      <c r="AR210" s="28"/>
      <c r="AS210" s="28"/>
      <c r="AT210" s="28"/>
      <c r="AU210" s="28"/>
      <c r="AV210" s="28"/>
      <c r="AW210" s="28"/>
      <c r="AX210" s="28"/>
      <c r="AY210" s="28"/>
      <c r="AZ210" s="28"/>
    </row>
    <row r="211" spans="1:52" x14ac:dyDescent="0.35">
      <c r="A211" s="28"/>
      <c r="B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c r="AG211" s="28"/>
      <c r="AH211" s="28"/>
      <c r="AI211" s="28"/>
      <c r="AJ211" s="28"/>
      <c r="AK211" s="28"/>
      <c r="AL211" s="28"/>
      <c r="AM211" s="28"/>
      <c r="AN211" s="28"/>
      <c r="AO211" s="28"/>
      <c r="AP211" s="28"/>
      <c r="AQ211" s="28"/>
      <c r="AR211" s="28"/>
      <c r="AS211" s="28"/>
      <c r="AT211" s="28"/>
      <c r="AU211" s="28"/>
      <c r="AV211" s="28"/>
      <c r="AW211" s="28"/>
      <c r="AX211" s="28"/>
      <c r="AY211" s="28"/>
      <c r="AZ211" s="28"/>
    </row>
    <row r="212" spans="1:52" x14ac:dyDescent="0.35">
      <c r="A212" s="28"/>
      <c r="B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H212" s="28"/>
      <c r="AI212" s="28"/>
      <c r="AJ212" s="28"/>
      <c r="AK212" s="28"/>
      <c r="AL212" s="28"/>
      <c r="AM212" s="28"/>
      <c r="AN212" s="28"/>
      <c r="AO212" s="28"/>
      <c r="AP212" s="28"/>
      <c r="AQ212" s="28"/>
      <c r="AR212" s="28"/>
      <c r="AS212" s="28"/>
      <c r="AT212" s="28"/>
      <c r="AU212" s="28"/>
      <c r="AV212" s="28"/>
      <c r="AW212" s="28"/>
      <c r="AX212" s="28"/>
      <c r="AY212" s="28"/>
      <c r="AZ212" s="28"/>
    </row>
    <row r="213" spans="1:52" x14ac:dyDescent="0.35">
      <c r="A213" s="28"/>
      <c r="B213" s="28"/>
      <c r="G213" s="28"/>
      <c r="H213" s="28"/>
      <c r="I213" s="28"/>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c r="AG213" s="28"/>
      <c r="AH213" s="28"/>
      <c r="AI213" s="28"/>
      <c r="AJ213" s="28"/>
      <c r="AK213" s="28"/>
      <c r="AL213" s="28"/>
      <c r="AM213" s="28"/>
      <c r="AN213" s="28"/>
      <c r="AO213" s="28"/>
      <c r="AP213" s="28"/>
      <c r="AQ213" s="28"/>
      <c r="AR213" s="28"/>
      <c r="AS213" s="28"/>
      <c r="AT213" s="28"/>
      <c r="AU213" s="28"/>
      <c r="AV213" s="28"/>
      <c r="AW213" s="28"/>
      <c r="AX213" s="28"/>
      <c r="AY213" s="28"/>
      <c r="AZ213" s="28"/>
    </row>
    <row r="214" spans="1:52" x14ac:dyDescent="0.35">
      <c r="A214" s="28"/>
      <c r="B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c r="AG214" s="28"/>
      <c r="AH214" s="28"/>
      <c r="AI214" s="28"/>
      <c r="AJ214" s="28"/>
      <c r="AK214" s="28"/>
      <c r="AL214" s="28"/>
      <c r="AM214" s="28"/>
      <c r="AN214" s="28"/>
      <c r="AO214" s="28"/>
      <c r="AP214" s="28"/>
      <c r="AQ214" s="28"/>
      <c r="AR214" s="28"/>
      <c r="AS214" s="28"/>
      <c r="AT214" s="28"/>
      <c r="AU214" s="28"/>
      <c r="AV214" s="28"/>
      <c r="AW214" s="28"/>
      <c r="AX214" s="28"/>
      <c r="AY214" s="28"/>
      <c r="AZ214" s="28"/>
    </row>
    <row r="215" spans="1:52" x14ac:dyDescent="0.35">
      <c r="A215" s="28"/>
      <c r="B215" s="28"/>
      <c r="G215" s="28"/>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c r="AG215" s="28"/>
      <c r="AH215" s="28"/>
      <c r="AI215" s="28"/>
      <c r="AJ215" s="28"/>
      <c r="AK215" s="28"/>
      <c r="AL215" s="28"/>
      <c r="AM215" s="28"/>
      <c r="AN215" s="28"/>
      <c r="AO215" s="28"/>
      <c r="AP215" s="28"/>
      <c r="AQ215" s="28"/>
      <c r="AR215" s="28"/>
      <c r="AS215" s="28"/>
      <c r="AT215" s="28"/>
      <c r="AU215" s="28"/>
      <c r="AV215" s="28"/>
      <c r="AW215" s="28"/>
      <c r="AX215" s="28"/>
      <c r="AY215" s="28"/>
      <c r="AZ215" s="28"/>
    </row>
    <row r="216" spans="1:52" x14ac:dyDescent="0.35">
      <c r="A216" s="28"/>
      <c r="B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8"/>
      <c r="AJ216" s="28"/>
      <c r="AK216" s="28"/>
      <c r="AL216" s="28"/>
      <c r="AM216" s="28"/>
      <c r="AN216" s="28"/>
      <c r="AO216" s="28"/>
      <c r="AP216" s="28"/>
      <c r="AQ216" s="28"/>
      <c r="AR216" s="28"/>
      <c r="AS216" s="28"/>
      <c r="AT216" s="28"/>
      <c r="AU216" s="28"/>
      <c r="AV216" s="28"/>
      <c r="AW216" s="28"/>
      <c r="AX216" s="28"/>
      <c r="AY216" s="28"/>
      <c r="AZ216" s="28"/>
    </row>
    <row r="217" spans="1:52" x14ac:dyDescent="0.35">
      <c r="A217" s="28"/>
      <c r="B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c r="AG217" s="28"/>
      <c r="AH217" s="28"/>
      <c r="AI217" s="28"/>
      <c r="AJ217" s="28"/>
      <c r="AK217" s="28"/>
      <c r="AL217" s="28"/>
      <c r="AM217" s="28"/>
      <c r="AN217" s="28"/>
      <c r="AO217" s="28"/>
      <c r="AP217" s="28"/>
      <c r="AQ217" s="28"/>
      <c r="AR217" s="28"/>
      <c r="AS217" s="28"/>
      <c r="AT217" s="28"/>
      <c r="AU217" s="28"/>
      <c r="AV217" s="28"/>
      <c r="AW217" s="28"/>
      <c r="AX217" s="28"/>
      <c r="AY217" s="28"/>
      <c r="AZ217" s="28"/>
    </row>
    <row r="218" spans="1:52" x14ac:dyDescent="0.35">
      <c r="A218" s="28"/>
      <c r="B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c r="AG218" s="28"/>
      <c r="AH218" s="28"/>
      <c r="AI218" s="28"/>
      <c r="AJ218" s="28"/>
      <c r="AK218" s="28"/>
      <c r="AL218" s="28"/>
      <c r="AM218" s="28"/>
      <c r="AN218" s="28"/>
      <c r="AO218" s="28"/>
      <c r="AP218" s="28"/>
      <c r="AQ218" s="28"/>
      <c r="AR218" s="28"/>
      <c r="AS218" s="28"/>
      <c r="AT218" s="28"/>
      <c r="AU218" s="28"/>
      <c r="AV218" s="28"/>
      <c r="AW218" s="28"/>
      <c r="AX218" s="28"/>
      <c r="AY218" s="28"/>
      <c r="AZ218" s="28"/>
    </row>
    <row r="219" spans="1:52" x14ac:dyDescent="0.35">
      <c r="A219" s="28"/>
      <c r="B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c r="AG219" s="28"/>
      <c r="AH219" s="28"/>
      <c r="AI219" s="28"/>
      <c r="AJ219" s="28"/>
      <c r="AK219" s="28"/>
      <c r="AL219" s="28"/>
      <c r="AM219" s="28"/>
      <c r="AN219" s="28"/>
      <c r="AO219" s="28"/>
      <c r="AP219" s="28"/>
      <c r="AQ219" s="28"/>
      <c r="AR219" s="28"/>
      <c r="AS219" s="28"/>
      <c r="AT219" s="28"/>
      <c r="AU219" s="28"/>
      <c r="AV219" s="28"/>
      <c r="AW219" s="28"/>
      <c r="AX219" s="28"/>
      <c r="AY219" s="28"/>
      <c r="AZ219" s="28"/>
    </row>
    <row r="220" spans="1:52" x14ac:dyDescent="0.35">
      <c r="A220" s="28"/>
      <c r="B220" s="28"/>
      <c r="G220" s="28"/>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c r="AG220" s="28"/>
      <c r="AH220" s="28"/>
      <c r="AI220" s="28"/>
      <c r="AJ220" s="28"/>
      <c r="AK220" s="28"/>
      <c r="AL220" s="28"/>
      <c r="AM220" s="28"/>
      <c r="AN220" s="28"/>
      <c r="AO220" s="28"/>
      <c r="AP220" s="28"/>
      <c r="AQ220" s="28"/>
      <c r="AR220" s="28"/>
      <c r="AS220" s="28"/>
      <c r="AT220" s="28"/>
      <c r="AU220" s="28"/>
      <c r="AV220" s="28"/>
      <c r="AW220" s="28"/>
      <c r="AX220" s="28"/>
      <c r="AY220" s="28"/>
      <c r="AZ220" s="28"/>
    </row>
    <row r="221" spans="1:52" x14ac:dyDescent="0.35">
      <c r="A221" s="28"/>
      <c r="B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c r="AG221" s="28"/>
      <c r="AH221" s="28"/>
      <c r="AI221" s="28"/>
      <c r="AJ221" s="28"/>
      <c r="AK221" s="28"/>
      <c r="AL221" s="28"/>
      <c r="AM221" s="28"/>
      <c r="AN221" s="28"/>
      <c r="AO221" s="28"/>
      <c r="AP221" s="28"/>
      <c r="AQ221" s="28"/>
      <c r="AR221" s="28"/>
      <c r="AS221" s="28"/>
      <c r="AT221" s="28"/>
      <c r="AU221" s="28"/>
      <c r="AV221" s="28"/>
      <c r="AW221" s="28"/>
      <c r="AX221" s="28"/>
      <c r="AY221" s="28"/>
      <c r="AZ221" s="28"/>
    </row>
    <row r="222" spans="1:52" x14ac:dyDescent="0.35">
      <c r="A222" s="28"/>
      <c r="B222" s="28"/>
      <c r="G222" s="28"/>
      <c r="H222" s="28"/>
      <c r="I222" s="28"/>
      <c r="J222" s="28"/>
      <c r="K222" s="28"/>
      <c r="L222" s="28"/>
      <c r="M222" s="28"/>
      <c r="N222" s="28"/>
      <c r="O222" s="28"/>
      <c r="P222" s="28"/>
      <c r="Q222" s="28"/>
      <c r="R222" s="28"/>
      <c r="S222" s="28"/>
      <c r="T222" s="28"/>
      <c r="U222" s="28"/>
      <c r="V222" s="28"/>
      <c r="W222" s="28"/>
      <c r="X222" s="28"/>
      <c r="Y222" s="28"/>
      <c r="Z222" s="28"/>
      <c r="AA222" s="28"/>
      <c r="AB222" s="28"/>
      <c r="AC222" s="28"/>
      <c r="AD222" s="28"/>
      <c r="AE222" s="28"/>
      <c r="AF222" s="28"/>
      <c r="AG222" s="28"/>
      <c r="AH222" s="28"/>
      <c r="AI222" s="28"/>
      <c r="AJ222" s="28"/>
      <c r="AK222" s="28"/>
      <c r="AL222" s="28"/>
      <c r="AM222" s="28"/>
      <c r="AN222" s="28"/>
      <c r="AO222" s="28"/>
      <c r="AP222" s="28"/>
      <c r="AQ222" s="28"/>
      <c r="AR222" s="28"/>
      <c r="AS222" s="28"/>
      <c r="AT222" s="28"/>
      <c r="AU222" s="28"/>
      <c r="AV222" s="28"/>
      <c r="AW222" s="28"/>
      <c r="AX222" s="28"/>
      <c r="AY222" s="28"/>
      <c r="AZ222" s="28"/>
    </row>
    <row r="223" spans="1:52" x14ac:dyDescent="0.35">
      <c r="A223" s="28"/>
      <c r="B223" s="28"/>
      <c r="G223" s="28"/>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c r="AE223" s="28"/>
      <c r="AF223" s="28"/>
      <c r="AG223" s="28"/>
      <c r="AH223" s="28"/>
      <c r="AI223" s="28"/>
      <c r="AJ223" s="28"/>
      <c r="AK223" s="28"/>
      <c r="AL223" s="28"/>
      <c r="AM223" s="28"/>
      <c r="AN223" s="28"/>
      <c r="AO223" s="28"/>
      <c r="AP223" s="28"/>
      <c r="AQ223" s="28"/>
      <c r="AR223" s="28"/>
      <c r="AS223" s="28"/>
      <c r="AT223" s="28"/>
      <c r="AU223" s="28"/>
      <c r="AV223" s="28"/>
      <c r="AW223" s="28"/>
      <c r="AX223" s="28"/>
      <c r="AY223" s="28"/>
      <c r="AZ223" s="28"/>
    </row>
  </sheetData>
  <sheetProtection algorithmName="SHA-512" hashValue="J2ZMXlagdiv1+SI2PC+f00xfS2NWn5DNFtAd7u3BxQOY+MynIYrlZm28nzTrx3XMKWGKdQWaA1PpPFKMMIE5Nw==" saltValue="ts5JOp5hI6MA8cftAXJffw==" spinCount="100000" sheet="1" objects="1" scenarios="1"/>
  <mergeCells count="30">
    <mergeCell ref="I72:I73"/>
    <mergeCell ref="J52:J53"/>
    <mergeCell ref="J65:J66"/>
    <mergeCell ref="C6:J6"/>
    <mergeCell ref="C33:F35"/>
    <mergeCell ref="C7:F7"/>
    <mergeCell ref="H9:J9"/>
    <mergeCell ref="H7:J7"/>
    <mergeCell ref="C9:F9"/>
    <mergeCell ref="C17:F18"/>
    <mergeCell ref="C37:F37"/>
    <mergeCell ref="C23:F24"/>
    <mergeCell ref="C26:D26"/>
    <mergeCell ref="C20:D20"/>
    <mergeCell ref="D38:F38"/>
    <mergeCell ref="D55:F55"/>
    <mergeCell ref="D49:F49"/>
    <mergeCell ref="D50:F50"/>
    <mergeCell ref="D51:F53"/>
    <mergeCell ref="D54:F54"/>
    <mergeCell ref="C30:F30"/>
    <mergeCell ref="D44:F44"/>
    <mergeCell ref="D45:F45"/>
    <mergeCell ref="D46:F47"/>
    <mergeCell ref="D48:F48"/>
    <mergeCell ref="D39:F39"/>
    <mergeCell ref="D40:F40"/>
    <mergeCell ref="D41:F41"/>
    <mergeCell ref="D42:F42"/>
    <mergeCell ref="D43:F43"/>
  </mergeCells>
  <hyperlinks>
    <hyperlink ref="C33:F35" r:id="rId1" display="Commodity Code List: The table below lists the valid class I commodity codes that may be used when entering data into Section 2 of this form.  A complete list of commodity codes can be found in the Official Harmonized Tariff Schedule." xr:uid="{00000000-0004-0000-0400-000000000000}"/>
  </hyperlinks>
  <pageMargins left="0.7" right="0.7" top="0.75" bottom="0.75" header="0.3" footer="0.3"/>
  <pageSetup orientation="portrait"/>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B1:S203"/>
  <sheetViews>
    <sheetView workbookViewId="0">
      <selection activeCell="G14" sqref="G14"/>
    </sheetView>
  </sheetViews>
  <sheetFormatPr defaultColWidth="9.1796875" defaultRowHeight="13" x14ac:dyDescent="0.3"/>
  <cols>
    <col min="1" max="1" width="4.7265625" style="3" customWidth="1"/>
    <col min="2" max="2" width="24.453125" style="3" customWidth="1"/>
    <col min="3" max="3" width="14.7265625" style="3" bestFit="1" customWidth="1"/>
    <col min="4" max="4" width="14.26953125" style="3" bestFit="1" customWidth="1"/>
    <col min="5" max="5" width="17.453125" style="3" bestFit="1" customWidth="1"/>
    <col min="6" max="6" width="12.7265625" style="3" bestFit="1" customWidth="1"/>
    <col min="7" max="8" width="15.453125" style="3" customWidth="1"/>
    <col min="9" max="9" width="14.1796875" style="3" bestFit="1" customWidth="1"/>
    <col min="10" max="10" width="22.7265625" style="3" bestFit="1" customWidth="1"/>
    <col min="11" max="11" width="18.453125" style="3" customWidth="1"/>
    <col min="12" max="12" width="18.26953125" style="3" customWidth="1"/>
    <col min="13" max="13" width="12.7265625" style="3" customWidth="1"/>
    <col min="14" max="14" width="9.1796875" style="3"/>
    <col min="15" max="15" width="20.1796875" style="3" bestFit="1" customWidth="1"/>
    <col min="16" max="16" width="9.453125" style="3" bestFit="1" customWidth="1"/>
    <col min="17" max="17" width="9.1796875" style="3"/>
    <col min="18" max="18" width="13.26953125" style="3" bestFit="1" customWidth="1"/>
    <col min="19" max="19" width="14.7265625" style="3" bestFit="1" customWidth="1"/>
    <col min="20" max="16384" width="9.1796875" style="3"/>
  </cols>
  <sheetData>
    <row r="1" spans="2:19" x14ac:dyDescent="0.3">
      <c r="O1" s="231" t="s">
        <v>285</v>
      </c>
      <c r="P1" s="231"/>
      <c r="R1" s="231" t="s">
        <v>392</v>
      </c>
      <c r="S1" s="231"/>
    </row>
    <row r="2" spans="2:19" ht="39" x14ac:dyDescent="0.3">
      <c r="B2" s="113" t="s">
        <v>24</v>
      </c>
      <c r="C2" s="128" t="s">
        <v>22</v>
      </c>
      <c r="D2" s="129" t="s">
        <v>322</v>
      </c>
      <c r="E2" s="128" t="s">
        <v>9</v>
      </c>
      <c r="F2" s="129" t="s">
        <v>11</v>
      </c>
      <c r="G2" s="113" t="s">
        <v>367</v>
      </c>
      <c r="H2" s="129" t="s">
        <v>277</v>
      </c>
      <c r="I2" s="102" t="s">
        <v>337</v>
      </c>
      <c r="J2" s="102" t="s">
        <v>339</v>
      </c>
      <c r="K2" s="102" t="s">
        <v>338</v>
      </c>
      <c r="L2" s="102" t="s">
        <v>363</v>
      </c>
      <c r="M2" s="102" t="s">
        <v>364</v>
      </c>
      <c r="O2" s="57" t="s">
        <v>19</v>
      </c>
      <c r="P2" s="57" t="s">
        <v>220</v>
      </c>
      <c r="R2" s="127" t="s">
        <v>4</v>
      </c>
      <c r="S2" s="127" t="s">
        <v>22</v>
      </c>
    </row>
    <row r="3" spans="2:19" x14ac:dyDescent="0.3">
      <c r="B3" s="67" t="s">
        <v>25</v>
      </c>
      <c r="C3" s="193" t="s">
        <v>377</v>
      </c>
      <c r="D3" s="99" t="s">
        <v>317</v>
      </c>
      <c r="E3" s="82" t="s">
        <v>13</v>
      </c>
      <c r="F3" s="55">
        <v>2018</v>
      </c>
      <c r="G3" s="55">
        <f>ReportYr</f>
        <v>0</v>
      </c>
      <c r="H3" s="120">
        <f>DATE(ReportYr,1,1)</f>
        <v>1</v>
      </c>
      <c r="I3" s="118" t="s">
        <v>216</v>
      </c>
      <c r="J3" s="55" t="s">
        <v>216</v>
      </c>
      <c r="K3" s="55" t="s">
        <v>281</v>
      </c>
      <c r="L3" s="116" t="str">
        <f ca="1">MONTH('Section 1'!D5)&amp;"-"&amp;DAY('Section 1'!D5)&amp;"-"&amp;YEAR('Section 1'!D5)</f>
        <v>4-16-2020</v>
      </c>
      <c r="M3" s="116" t="s">
        <v>233</v>
      </c>
      <c r="O3" s="55" t="s">
        <v>221</v>
      </c>
      <c r="P3" s="55" t="s">
        <v>222</v>
      </c>
      <c r="R3" s="99" t="s">
        <v>295</v>
      </c>
      <c r="S3" s="55" t="s">
        <v>377</v>
      </c>
    </row>
    <row r="4" spans="2:19" x14ac:dyDescent="0.3">
      <c r="B4" s="67" t="s">
        <v>26</v>
      </c>
      <c r="C4" s="193" t="s">
        <v>355</v>
      </c>
      <c r="D4" s="99" t="s">
        <v>318</v>
      </c>
      <c r="E4" s="82" t="s">
        <v>14</v>
      </c>
      <c r="F4" s="119">
        <v>2019</v>
      </c>
      <c r="G4" s="5"/>
      <c r="H4" s="120">
        <f>DATE(ReportYr,12,31)</f>
        <v>366</v>
      </c>
      <c r="I4" s="118" t="s">
        <v>281</v>
      </c>
      <c r="J4" s="55" t="s">
        <v>347</v>
      </c>
      <c r="K4" s="55" t="s">
        <v>348</v>
      </c>
      <c r="L4" s="103"/>
      <c r="O4" s="55" t="s">
        <v>223</v>
      </c>
      <c r="P4" s="55" t="s">
        <v>224</v>
      </c>
      <c r="R4" s="99" t="s">
        <v>297</v>
      </c>
      <c r="S4" s="55" t="s">
        <v>380</v>
      </c>
    </row>
    <row r="5" spans="2:19" x14ac:dyDescent="0.3">
      <c r="B5" s="67" t="s">
        <v>27</v>
      </c>
      <c r="C5" s="193" t="s">
        <v>378</v>
      </c>
      <c r="D5" s="99" t="s">
        <v>295</v>
      </c>
      <c r="F5" s="55">
        <v>2020</v>
      </c>
      <c r="G5" s="5"/>
      <c r="I5" s="5"/>
      <c r="J5" s="55" t="s">
        <v>296</v>
      </c>
      <c r="K5" s="100" t="s">
        <v>8</v>
      </c>
      <c r="L5" s="103"/>
      <c r="O5" s="55" t="s">
        <v>225</v>
      </c>
      <c r="P5" s="55" t="s">
        <v>226</v>
      </c>
      <c r="R5" s="99" t="s">
        <v>299</v>
      </c>
      <c r="S5" s="55" t="s">
        <v>381</v>
      </c>
    </row>
    <row r="6" spans="2:19" x14ac:dyDescent="0.3">
      <c r="B6" s="67" t="s">
        <v>208</v>
      </c>
      <c r="C6" s="193" t="s">
        <v>379</v>
      </c>
      <c r="D6" s="99" t="s">
        <v>297</v>
      </c>
      <c r="F6" s="119">
        <v>2021</v>
      </c>
      <c r="G6" s="5"/>
      <c r="J6" s="55" t="s">
        <v>298</v>
      </c>
      <c r="K6" s="100" t="s">
        <v>15</v>
      </c>
      <c r="L6" s="103"/>
      <c r="O6" s="55" t="s">
        <v>227</v>
      </c>
      <c r="P6" s="55" t="s">
        <v>228</v>
      </c>
      <c r="R6" s="99" t="s">
        <v>301</v>
      </c>
      <c r="S6" s="55" t="s">
        <v>381</v>
      </c>
    </row>
    <row r="7" spans="2:19" x14ac:dyDescent="0.3">
      <c r="B7" s="67" t="s">
        <v>28</v>
      </c>
      <c r="C7" s="193" t="s">
        <v>380</v>
      </c>
      <c r="D7" s="99" t="s">
        <v>299</v>
      </c>
      <c r="F7" s="55">
        <v>2022</v>
      </c>
      <c r="J7" s="100" t="s">
        <v>8</v>
      </c>
      <c r="K7" s="55" t="s">
        <v>300</v>
      </c>
      <c r="L7" s="103"/>
      <c r="O7" s="55" t="s">
        <v>229</v>
      </c>
      <c r="P7" s="55" t="s">
        <v>230</v>
      </c>
      <c r="R7" s="99" t="s">
        <v>302</v>
      </c>
      <c r="S7" s="55" t="s">
        <v>381</v>
      </c>
    </row>
    <row r="8" spans="2:19" x14ac:dyDescent="0.3">
      <c r="B8" s="205" t="s">
        <v>29</v>
      </c>
      <c r="C8" s="193" t="s">
        <v>381</v>
      </c>
      <c r="D8" s="99" t="s">
        <v>301</v>
      </c>
      <c r="F8" s="119">
        <v>2023</v>
      </c>
      <c r="J8" s="100" t="s">
        <v>15</v>
      </c>
      <c r="K8" s="55" t="s">
        <v>423</v>
      </c>
      <c r="L8" s="103"/>
      <c r="O8" s="55" t="s">
        <v>231</v>
      </c>
      <c r="P8" s="55" t="s">
        <v>232</v>
      </c>
      <c r="R8" s="99" t="s">
        <v>303</v>
      </c>
      <c r="S8" s="55" t="s">
        <v>355</v>
      </c>
    </row>
    <row r="9" spans="2:19" x14ac:dyDescent="0.3">
      <c r="B9" s="67" t="s">
        <v>30</v>
      </c>
      <c r="C9" s="193" t="s">
        <v>382</v>
      </c>
      <c r="D9" s="99" t="s">
        <v>302</v>
      </c>
      <c r="F9" s="55">
        <v>2024</v>
      </c>
      <c r="O9" s="55" t="s">
        <v>233</v>
      </c>
      <c r="P9" s="55" t="s">
        <v>234</v>
      </c>
      <c r="R9" s="99" t="s">
        <v>304</v>
      </c>
      <c r="S9" s="55" t="s">
        <v>378</v>
      </c>
    </row>
    <row r="10" spans="2:19" x14ac:dyDescent="0.3">
      <c r="B10" s="67" t="s">
        <v>31</v>
      </c>
      <c r="C10" s="193" t="s">
        <v>383</v>
      </c>
      <c r="D10" s="99" t="s">
        <v>303</v>
      </c>
      <c r="F10" s="119">
        <v>2025</v>
      </c>
      <c r="H10" s="65"/>
      <c r="O10" s="55" t="s">
        <v>235</v>
      </c>
      <c r="P10" s="55" t="s">
        <v>236</v>
      </c>
      <c r="R10" s="99" t="s">
        <v>305</v>
      </c>
      <c r="S10" s="55" t="s">
        <v>379</v>
      </c>
    </row>
    <row r="11" spans="2:19" x14ac:dyDescent="0.3">
      <c r="B11" s="67" t="s">
        <v>32</v>
      </c>
      <c r="C11" s="193" t="s">
        <v>384</v>
      </c>
      <c r="D11" s="99" t="s">
        <v>304</v>
      </c>
      <c r="F11" s="55">
        <v>2026</v>
      </c>
      <c r="J11" s="103"/>
      <c r="O11" s="55" t="s">
        <v>237</v>
      </c>
      <c r="P11" s="55" t="s">
        <v>238</v>
      </c>
      <c r="R11" s="99" t="s">
        <v>306</v>
      </c>
      <c r="S11" s="55" t="s">
        <v>381</v>
      </c>
    </row>
    <row r="12" spans="2:19" x14ac:dyDescent="0.3">
      <c r="B12" s="67" t="s">
        <v>33</v>
      </c>
      <c r="C12" s="193" t="s">
        <v>385</v>
      </c>
      <c r="D12" s="99" t="s">
        <v>305</v>
      </c>
      <c r="F12" s="119">
        <v>2027</v>
      </c>
      <c r="J12" s="103"/>
      <c r="O12" s="55" t="s">
        <v>239</v>
      </c>
      <c r="P12" s="55" t="s">
        <v>240</v>
      </c>
      <c r="R12" s="99" t="s">
        <v>307</v>
      </c>
      <c r="S12" s="55" t="s">
        <v>381</v>
      </c>
    </row>
    <row r="13" spans="2:19" x14ac:dyDescent="0.3">
      <c r="B13" s="67" t="s">
        <v>34</v>
      </c>
      <c r="C13" s="193" t="s">
        <v>386</v>
      </c>
      <c r="D13" s="99" t="s">
        <v>306</v>
      </c>
      <c r="F13" s="55">
        <v>2028</v>
      </c>
      <c r="O13" s="55" t="s">
        <v>241</v>
      </c>
      <c r="P13" s="55" t="s">
        <v>242</v>
      </c>
      <c r="R13" s="99" t="s">
        <v>308</v>
      </c>
      <c r="S13" s="55" t="s">
        <v>381</v>
      </c>
    </row>
    <row r="14" spans="2:19" x14ac:dyDescent="0.3">
      <c r="B14" s="67" t="s">
        <v>35</v>
      </c>
      <c r="C14" s="193" t="s">
        <v>387</v>
      </c>
      <c r="D14" s="99" t="s">
        <v>307</v>
      </c>
      <c r="F14" s="119">
        <v>2029</v>
      </c>
      <c r="O14" s="55" t="s">
        <v>243</v>
      </c>
      <c r="P14" s="55" t="s">
        <v>244</v>
      </c>
      <c r="R14" s="99" t="s">
        <v>309</v>
      </c>
      <c r="S14" s="55" t="s">
        <v>381</v>
      </c>
    </row>
    <row r="15" spans="2:19" x14ac:dyDescent="0.3">
      <c r="B15" s="67" t="s">
        <v>36</v>
      </c>
      <c r="C15" s="193" t="s">
        <v>388</v>
      </c>
      <c r="D15" s="99" t="s">
        <v>308</v>
      </c>
      <c r="I15" s="5"/>
      <c r="O15" s="55" t="s">
        <v>245</v>
      </c>
      <c r="P15" s="55" t="s">
        <v>246</v>
      </c>
      <c r="R15" s="99" t="s">
        <v>310</v>
      </c>
      <c r="S15" s="55" t="s">
        <v>381</v>
      </c>
    </row>
    <row r="16" spans="2:19" x14ac:dyDescent="0.3">
      <c r="B16" s="67" t="s">
        <v>37</v>
      </c>
      <c r="C16" s="193" t="s">
        <v>389</v>
      </c>
      <c r="D16" s="99" t="s">
        <v>309</v>
      </c>
      <c r="I16" s="5"/>
      <c r="J16" s="5"/>
      <c r="O16" s="55" t="s">
        <v>247</v>
      </c>
      <c r="P16" s="55" t="s">
        <v>248</v>
      </c>
      <c r="R16" s="99" t="s">
        <v>311</v>
      </c>
      <c r="S16" s="55" t="s">
        <v>381</v>
      </c>
    </row>
    <row r="17" spans="2:19" x14ac:dyDescent="0.3">
      <c r="B17" s="67" t="s">
        <v>38</v>
      </c>
      <c r="C17" s="193" t="s">
        <v>390</v>
      </c>
      <c r="D17" s="99" t="s">
        <v>310</v>
      </c>
      <c r="I17" s="5"/>
      <c r="J17" s="5"/>
      <c r="O17" s="55" t="s">
        <v>249</v>
      </c>
      <c r="P17" s="55" t="s">
        <v>250</v>
      </c>
      <c r="R17" s="99" t="s">
        <v>312</v>
      </c>
      <c r="S17" s="55" t="s">
        <v>381</v>
      </c>
    </row>
    <row r="18" spans="2:19" x14ac:dyDescent="0.3">
      <c r="B18" s="67" t="s">
        <v>39</v>
      </c>
      <c r="C18" s="193" t="s">
        <v>391</v>
      </c>
      <c r="D18" s="99" t="s">
        <v>311</v>
      </c>
      <c r="I18" s="5"/>
      <c r="J18" s="5"/>
      <c r="O18" s="55" t="s">
        <v>251</v>
      </c>
      <c r="P18" s="55" t="s">
        <v>252</v>
      </c>
      <c r="R18" s="99" t="s">
        <v>313</v>
      </c>
      <c r="S18" s="55" t="s">
        <v>384</v>
      </c>
    </row>
    <row r="19" spans="2:19" x14ac:dyDescent="0.3">
      <c r="B19" s="67" t="s">
        <v>40</v>
      </c>
      <c r="D19" s="99" t="s">
        <v>312</v>
      </c>
      <c r="I19" s="5"/>
      <c r="J19" s="5"/>
      <c r="O19" s="55" t="s">
        <v>253</v>
      </c>
      <c r="P19" s="55" t="s">
        <v>254</v>
      </c>
      <c r="R19" s="99" t="s">
        <v>314</v>
      </c>
      <c r="S19" s="55" t="s">
        <v>384</v>
      </c>
    </row>
    <row r="20" spans="2:19" x14ac:dyDescent="0.3">
      <c r="B20" s="67" t="s">
        <v>41</v>
      </c>
      <c r="D20" s="99" t="s">
        <v>319</v>
      </c>
      <c r="I20" s="5"/>
      <c r="J20" s="5"/>
      <c r="O20" s="55" t="s">
        <v>255</v>
      </c>
      <c r="P20" s="55" t="s">
        <v>256</v>
      </c>
      <c r="R20" s="99" t="s">
        <v>315</v>
      </c>
      <c r="S20" s="55" t="s">
        <v>383</v>
      </c>
    </row>
    <row r="21" spans="2:19" x14ac:dyDescent="0.3">
      <c r="B21" s="67" t="s">
        <v>42</v>
      </c>
      <c r="D21" s="99" t="s">
        <v>313</v>
      </c>
      <c r="I21" s="5"/>
      <c r="J21" s="5"/>
      <c r="O21" s="55" t="s">
        <v>257</v>
      </c>
      <c r="P21" s="55" t="s">
        <v>258</v>
      </c>
      <c r="R21" s="99" t="s">
        <v>316</v>
      </c>
      <c r="S21" s="55" t="s">
        <v>384</v>
      </c>
    </row>
    <row r="22" spans="2:19" x14ac:dyDescent="0.3">
      <c r="B22" s="67" t="s">
        <v>431</v>
      </c>
      <c r="D22" s="99" t="s">
        <v>314</v>
      </c>
      <c r="I22" s="5"/>
      <c r="J22" s="5"/>
      <c r="O22" s="55" t="s">
        <v>259</v>
      </c>
      <c r="P22" s="55" t="s">
        <v>260</v>
      </c>
      <c r="R22" s="99" t="s">
        <v>317</v>
      </c>
      <c r="S22" s="55" t="s">
        <v>393</v>
      </c>
    </row>
    <row r="23" spans="2:19" x14ac:dyDescent="0.3">
      <c r="B23" s="67" t="s">
        <v>43</v>
      </c>
      <c r="D23" s="99" t="s">
        <v>315</v>
      </c>
      <c r="I23" s="5"/>
      <c r="J23" s="5"/>
      <c r="O23" s="55" t="s">
        <v>261</v>
      </c>
      <c r="P23" s="55" t="s">
        <v>262</v>
      </c>
      <c r="R23" s="99" t="s">
        <v>318</v>
      </c>
      <c r="S23" s="55" t="s">
        <v>382</v>
      </c>
    </row>
    <row r="24" spans="2:19" x14ac:dyDescent="0.3">
      <c r="B24" s="205" t="s">
        <v>432</v>
      </c>
      <c r="D24" s="99" t="s">
        <v>316</v>
      </c>
      <c r="J24" s="5"/>
      <c r="O24" s="55" t="s">
        <v>263</v>
      </c>
      <c r="P24" s="55" t="s">
        <v>264</v>
      </c>
      <c r="R24" s="99" t="s">
        <v>319</v>
      </c>
      <c r="S24" s="55" t="s">
        <v>386</v>
      </c>
    </row>
    <row r="25" spans="2:19" x14ac:dyDescent="0.3">
      <c r="B25" s="205" t="s">
        <v>44</v>
      </c>
      <c r="D25" s="53" t="s">
        <v>320</v>
      </c>
      <c r="O25" s="55" t="s">
        <v>265</v>
      </c>
      <c r="P25" s="55" t="s">
        <v>266</v>
      </c>
      <c r="R25" s="53" t="s">
        <v>320</v>
      </c>
      <c r="S25" s="55"/>
    </row>
    <row r="26" spans="2:19" x14ac:dyDescent="0.3">
      <c r="B26" s="67" t="s">
        <v>45</v>
      </c>
    </row>
    <row r="27" spans="2:19" x14ac:dyDescent="0.3">
      <c r="B27" s="67" t="s">
        <v>46</v>
      </c>
    </row>
    <row r="28" spans="2:19" x14ac:dyDescent="0.3">
      <c r="B28" s="67" t="s">
        <v>47</v>
      </c>
    </row>
    <row r="29" spans="2:19" x14ac:dyDescent="0.3">
      <c r="B29" s="67" t="s">
        <v>357</v>
      </c>
    </row>
    <row r="30" spans="2:19" x14ac:dyDescent="0.3">
      <c r="B30" s="67" t="s">
        <v>48</v>
      </c>
    </row>
    <row r="31" spans="2:19" x14ac:dyDescent="0.3">
      <c r="B31" s="67" t="s">
        <v>49</v>
      </c>
    </row>
    <row r="32" spans="2:19" x14ac:dyDescent="0.3">
      <c r="B32" s="67" t="s">
        <v>50</v>
      </c>
    </row>
    <row r="33" spans="2:2" x14ac:dyDescent="0.3">
      <c r="B33" s="67" t="s">
        <v>51</v>
      </c>
    </row>
    <row r="34" spans="2:2" x14ac:dyDescent="0.3">
      <c r="B34" s="67" t="s">
        <v>52</v>
      </c>
    </row>
    <row r="35" spans="2:2" x14ac:dyDescent="0.3">
      <c r="B35" s="67" t="s">
        <v>53</v>
      </c>
    </row>
    <row r="36" spans="2:2" x14ac:dyDescent="0.3">
      <c r="B36" s="67" t="s">
        <v>54</v>
      </c>
    </row>
    <row r="37" spans="2:2" x14ac:dyDescent="0.3">
      <c r="B37" s="67" t="s">
        <v>55</v>
      </c>
    </row>
    <row r="38" spans="2:2" x14ac:dyDescent="0.3">
      <c r="B38" s="67" t="s">
        <v>56</v>
      </c>
    </row>
    <row r="39" spans="2:2" x14ac:dyDescent="0.3">
      <c r="B39" s="67" t="s">
        <v>57</v>
      </c>
    </row>
    <row r="40" spans="2:2" x14ac:dyDescent="0.3">
      <c r="B40" s="67" t="s">
        <v>58</v>
      </c>
    </row>
    <row r="41" spans="2:2" x14ac:dyDescent="0.3">
      <c r="B41" s="67" t="s">
        <v>59</v>
      </c>
    </row>
    <row r="42" spans="2:2" x14ac:dyDescent="0.3">
      <c r="B42" s="67" t="s">
        <v>60</v>
      </c>
    </row>
    <row r="43" spans="2:2" x14ac:dyDescent="0.3">
      <c r="B43" s="67" t="s">
        <v>61</v>
      </c>
    </row>
    <row r="44" spans="2:2" x14ac:dyDescent="0.3">
      <c r="B44" s="67" t="s">
        <v>62</v>
      </c>
    </row>
    <row r="45" spans="2:2" x14ac:dyDescent="0.3">
      <c r="B45" s="67" t="s">
        <v>63</v>
      </c>
    </row>
    <row r="46" spans="2:2" x14ac:dyDescent="0.3">
      <c r="B46" s="205" t="s">
        <v>437</v>
      </c>
    </row>
    <row r="47" spans="2:2" x14ac:dyDescent="0.3">
      <c r="B47" s="67" t="s">
        <v>64</v>
      </c>
    </row>
    <row r="48" spans="2:2" x14ac:dyDescent="0.3">
      <c r="B48" s="67" t="s">
        <v>65</v>
      </c>
    </row>
    <row r="49" spans="2:2" x14ac:dyDescent="0.3">
      <c r="B49" s="67" t="s">
        <v>66</v>
      </c>
    </row>
    <row r="50" spans="2:2" x14ac:dyDescent="0.3">
      <c r="B50" s="67" t="s">
        <v>67</v>
      </c>
    </row>
    <row r="51" spans="2:2" ht="26" x14ac:dyDescent="0.3">
      <c r="B51" s="205" t="s">
        <v>68</v>
      </c>
    </row>
    <row r="52" spans="2:2" x14ac:dyDescent="0.3">
      <c r="B52" s="67" t="s">
        <v>69</v>
      </c>
    </row>
    <row r="53" spans="2:2" x14ac:dyDescent="0.3">
      <c r="B53" s="67" t="s">
        <v>70</v>
      </c>
    </row>
    <row r="54" spans="2:2" x14ac:dyDescent="0.3">
      <c r="B54" s="67" t="s">
        <v>71</v>
      </c>
    </row>
    <row r="55" spans="2:2" x14ac:dyDescent="0.3">
      <c r="B55" s="67" t="s">
        <v>72</v>
      </c>
    </row>
    <row r="56" spans="2:2" x14ac:dyDescent="0.3">
      <c r="B56" s="67" t="s">
        <v>73</v>
      </c>
    </row>
    <row r="57" spans="2:2" x14ac:dyDescent="0.3">
      <c r="B57" s="67" t="s">
        <v>74</v>
      </c>
    </row>
    <row r="58" spans="2:2" x14ac:dyDescent="0.3">
      <c r="B58" s="67" t="s">
        <v>75</v>
      </c>
    </row>
    <row r="59" spans="2:2" x14ac:dyDescent="0.3">
      <c r="B59" s="67" t="s">
        <v>209</v>
      </c>
    </row>
    <row r="60" spans="2:2" x14ac:dyDescent="0.3">
      <c r="B60" s="67" t="s">
        <v>76</v>
      </c>
    </row>
    <row r="61" spans="2:2" x14ac:dyDescent="0.3">
      <c r="B61" s="67" t="s">
        <v>77</v>
      </c>
    </row>
    <row r="62" spans="2:2" x14ac:dyDescent="0.3">
      <c r="B62" s="67" t="s">
        <v>78</v>
      </c>
    </row>
    <row r="63" spans="2:2" x14ac:dyDescent="0.3">
      <c r="B63" s="67" t="s">
        <v>433</v>
      </c>
    </row>
    <row r="64" spans="2:2" x14ac:dyDescent="0.3">
      <c r="B64" s="67" t="s">
        <v>79</v>
      </c>
    </row>
    <row r="65" spans="2:2" x14ac:dyDescent="0.3">
      <c r="B65" s="67" t="s">
        <v>80</v>
      </c>
    </row>
    <row r="66" spans="2:2" x14ac:dyDescent="0.3">
      <c r="B66" s="67" t="s">
        <v>81</v>
      </c>
    </row>
    <row r="67" spans="2:2" x14ac:dyDescent="0.3">
      <c r="B67" s="67" t="s">
        <v>82</v>
      </c>
    </row>
    <row r="68" spans="2:2" x14ac:dyDescent="0.3">
      <c r="B68" s="67" t="s">
        <v>83</v>
      </c>
    </row>
    <row r="69" spans="2:2" x14ac:dyDescent="0.3">
      <c r="B69" s="67" t="s">
        <v>84</v>
      </c>
    </row>
    <row r="70" spans="2:2" x14ac:dyDescent="0.3">
      <c r="B70" s="67" t="s">
        <v>85</v>
      </c>
    </row>
    <row r="71" spans="2:2" x14ac:dyDescent="0.3">
      <c r="B71" s="67" t="s">
        <v>86</v>
      </c>
    </row>
    <row r="72" spans="2:2" x14ac:dyDescent="0.3">
      <c r="B72" s="67" t="s">
        <v>87</v>
      </c>
    </row>
    <row r="73" spans="2:2" x14ac:dyDescent="0.3">
      <c r="B73" s="67" t="s">
        <v>88</v>
      </c>
    </row>
    <row r="74" spans="2:2" x14ac:dyDescent="0.3">
      <c r="B74" s="67" t="s">
        <v>89</v>
      </c>
    </row>
    <row r="75" spans="2:2" x14ac:dyDescent="0.3">
      <c r="B75" s="67" t="s">
        <v>90</v>
      </c>
    </row>
    <row r="76" spans="2:2" x14ac:dyDescent="0.3">
      <c r="B76" s="67" t="s">
        <v>91</v>
      </c>
    </row>
    <row r="77" spans="2:2" x14ac:dyDescent="0.3">
      <c r="B77" s="67" t="s">
        <v>92</v>
      </c>
    </row>
    <row r="78" spans="2:2" x14ac:dyDescent="0.3">
      <c r="B78" s="67" t="s">
        <v>93</v>
      </c>
    </row>
    <row r="79" spans="2:2" x14ac:dyDescent="0.3">
      <c r="B79" s="67" t="s">
        <v>434</v>
      </c>
    </row>
    <row r="80" spans="2:2" x14ac:dyDescent="0.3">
      <c r="B80" s="67" t="s">
        <v>94</v>
      </c>
    </row>
    <row r="81" spans="2:2" x14ac:dyDescent="0.3">
      <c r="B81" s="67" t="s">
        <v>356</v>
      </c>
    </row>
    <row r="82" spans="2:2" x14ac:dyDescent="0.3">
      <c r="B82" s="67" t="s">
        <v>95</v>
      </c>
    </row>
    <row r="83" spans="2:2" x14ac:dyDescent="0.3">
      <c r="B83" s="67" t="s">
        <v>96</v>
      </c>
    </row>
    <row r="84" spans="2:2" x14ac:dyDescent="0.3">
      <c r="B84" s="67" t="s">
        <v>97</v>
      </c>
    </row>
    <row r="85" spans="2:2" x14ac:dyDescent="0.3">
      <c r="B85" s="67" t="s">
        <v>98</v>
      </c>
    </row>
    <row r="86" spans="2:2" x14ac:dyDescent="0.3">
      <c r="B86" s="205" t="s">
        <v>99</v>
      </c>
    </row>
    <row r="87" spans="2:2" x14ac:dyDescent="0.3">
      <c r="B87" s="67" t="s">
        <v>210</v>
      </c>
    </row>
    <row r="88" spans="2:2" x14ac:dyDescent="0.3">
      <c r="B88" s="67" t="s">
        <v>100</v>
      </c>
    </row>
    <row r="89" spans="2:2" x14ac:dyDescent="0.3">
      <c r="B89" s="67" t="s">
        <v>101</v>
      </c>
    </row>
    <row r="90" spans="2:2" x14ac:dyDescent="0.3">
      <c r="B90" s="67" t="s">
        <v>102</v>
      </c>
    </row>
    <row r="91" spans="2:2" x14ac:dyDescent="0.3">
      <c r="B91" s="67" t="s">
        <v>103</v>
      </c>
    </row>
    <row r="92" spans="2:2" x14ac:dyDescent="0.3">
      <c r="B92" s="67" t="s">
        <v>104</v>
      </c>
    </row>
    <row r="93" spans="2:2" x14ac:dyDescent="0.3">
      <c r="B93" s="67" t="s">
        <v>105</v>
      </c>
    </row>
    <row r="94" spans="2:2" x14ac:dyDescent="0.3">
      <c r="B94" s="67" t="s">
        <v>106</v>
      </c>
    </row>
    <row r="95" spans="2:2" x14ac:dyDescent="0.3">
      <c r="B95" s="67" t="s">
        <v>107</v>
      </c>
    </row>
    <row r="96" spans="2:2" x14ac:dyDescent="0.3">
      <c r="B96" s="67" t="s">
        <v>108</v>
      </c>
    </row>
    <row r="97" spans="2:2" x14ac:dyDescent="0.3">
      <c r="B97" s="67" t="s">
        <v>109</v>
      </c>
    </row>
    <row r="98" spans="2:2" x14ac:dyDescent="0.3">
      <c r="B98" s="67" t="s">
        <v>110</v>
      </c>
    </row>
    <row r="99" spans="2:2" ht="26" x14ac:dyDescent="0.3">
      <c r="B99" s="67" t="s">
        <v>111</v>
      </c>
    </row>
    <row r="100" spans="2:2" x14ac:dyDescent="0.3">
      <c r="B100" s="67" t="s">
        <v>112</v>
      </c>
    </row>
    <row r="101" spans="2:2" x14ac:dyDescent="0.3">
      <c r="B101" s="67" t="s">
        <v>113</v>
      </c>
    </row>
    <row r="102" spans="2:2" x14ac:dyDescent="0.3">
      <c r="B102" s="67" t="s">
        <v>114</v>
      </c>
    </row>
    <row r="103" spans="2:2" x14ac:dyDescent="0.3">
      <c r="B103" s="67" t="s">
        <v>115</v>
      </c>
    </row>
    <row r="104" spans="2:2" x14ac:dyDescent="0.3">
      <c r="B104" s="67" t="s">
        <v>116</v>
      </c>
    </row>
    <row r="105" spans="2:2" x14ac:dyDescent="0.3">
      <c r="B105" s="67" t="s">
        <v>117</v>
      </c>
    </row>
    <row r="106" spans="2:2" x14ac:dyDescent="0.3">
      <c r="B106" s="67" t="s">
        <v>118</v>
      </c>
    </row>
    <row r="107" spans="2:2" x14ac:dyDescent="0.3">
      <c r="B107" s="67" t="s">
        <v>119</v>
      </c>
    </row>
    <row r="108" spans="2:2" x14ac:dyDescent="0.3">
      <c r="B108" s="67" t="s">
        <v>120</v>
      </c>
    </row>
    <row r="109" spans="2:2" x14ac:dyDescent="0.3">
      <c r="B109" s="67" t="s">
        <v>121</v>
      </c>
    </row>
    <row r="110" spans="2:2" x14ac:dyDescent="0.3">
      <c r="B110" s="67" t="s">
        <v>122</v>
      </c>
    </row>
    <row r="111" spans="2:2" x14ac:dyDescent="0.3">
      <c r="B111" s="67" t="s">
        <v>123</v>
      </c>
    </row>
    <row r="112" spans="2:2" x14ac:dyDescent="0.3">
      <c r="B112" s="67" t="s">
        <v>124</v>
      </c>
    </row>
    <row r="113" spans="2:2" x14ac:dyDescent="0.3">
      <c r="B113" s="67" t="s">
        <v>125</v>
      </c>
    </row>
    <row r="114" spans="2:2" x14ac:dyDescent="0.3">
      <c r="B114" s="67" t="s">
        <v>126</v>
      </c>
    </row>
    <row r="115" spans="2:2" x14ac:dyDescent="0.3">
      <c r="B115" s="67" t="s">
        <v>127</v>
      </c>
    </row>
    <row r="116" spans="2:2" x14ac:dyDescent="0.3">
      <c r="B116" s="67" t="s">
        <v>128</v>
      </c>
    </row>
    <row r="117" spans="2:2" x14ac:dyDescent="0.3">
      <c r="B117" s="67" t="s">
        <v>129</v>
      </c>
    </row>
    <row r="118" spans="2:2" ht="26" x14ac:dyDescent="0.3">
      <c r="B118" s="205" t="s">
        <v>130</v>
      </c>
    </row>
    <row r="119" spans="2:2" x14ac:dyDescent="0.3">
      <c r="B119" s="67" t="s">
        <v>131</v>
      </c>
    </row>
    <row r="120" spans="2:2" x14ac:dyDescent="0.3">
      <c r="B120" s="67" t="s">
        <v>132</v>
      </c>
    </row>
    <row r="121" spans="2:2" x14ac:dyDescent="0.3">
      <c r="B121" s="67" t="s">
        <v>435</v>
      </c>
    </row>
    <row r="122" spans="2:2" x14ac:dyDescent="0.3">
      <c r="B122" s="67" t="s">
        <v>133</v>
      </c>
    </row>
    <row r="123" spans="2:2" x14ac:dyDescent="0.3">
      <c r="B123" s="67" t="s">
        <v>134</v>
      </c>
    </row>
    <row r="124" spans="2:2" x14ac:dyDescent="0.3">
      <c r="B124" s="67" t="s">
        <v>135</v>
      </c>
    </row>
    <row r="125" spans="2:2" x14ac:dyDescent="0.3">
      <c r="B125" s="67" t="s">
        <v>136</v>
      </c>
    </row>
    <row r="126" spans="2:2" x14ac:dyDescent="0.3">
      <c r="B126" s="67" t="s">
        <v>137</v>
      </c>
    </row>
    <row r="127" spans="2:2" x14ac:dyDescent="0.3">
      <c r="B127" s="67" t="s">
        <v>138</v>
      </c>
    </row>
    <row r="128" spans="2:2" x14ac:dyDescent="0.3">
      <c r="B128" s="67" t="s">
        <v>139</v>
      </c>
    </row>
    <row r="129" spans="2:2" x14ac:dyDescent="0.3">
      <c r="B129" s="67" t="s">
        <v>140</v>
      </c>
    </row>
    <row r="130" spans="2:2" x14ac:dyDescent="0.3">
      <c r="B130" s="67" t="s">
        <v>141</v>
      </c>
    </row>
    <row r="131" spans="2:2" x14ac:dyDescent="0.3">
      <c r="B131" s="67" t="s">
        <v>142</v>
      </c>
    </row>
    <row r="132" spans="2:2" x14ac:dyDescent="0.3">
      <c r="B132" s="67" t="s">
        <v>143</v>
      </c>
    </row>
    <row r="133" spans="2:2" x14ac:dyDescent="0.3">
      <c r="B133" s="67" t="s">
        <v>144</v>
      </c>
    </row>
    <row r="134" spans="2:2" ht="26" x14ac:dyDescent="0.3">
      <c r="B134" s="205" t="s">
        <v>436</v>
      </c>
    </row>
    <row r="135" spans="2:2" x14ac:dyDescent="0.3">
      <c r="B135" s="67" t="s">
        <v>145</v>
      </c>
    </row>
    <row r="136" spans="2:2" x14ac:dyDescent="0.3">
      <c r="B136" s="67" t="s">
        <v>146</v>
      </c>
    </row>
    <row r="137" spans="2:2" x14ac:dyDescent="0.3">
      <c r="B137" s="67" t="s">
        <v>147</v>
      </c>
    </row>
    <row r="138" spans="2:2" x14ac:dyDescent="0.3">
      <c r="B138" s="67" t="s">
        <v>148</v>
      </c>
    </row>
    <row r="139" spans="2:2" x14ac:dyDescent="0.3">
      <c r="B139" s="67" t="s">
        <v>149</v>
      </c>
    </row>
    <row r="140" spans="2:2" x14ac:dyDescent="0.3">
      <c r="B140" s="67" t="s">
        <v>150</v>
      </c>
    </row>
    <row r="141" spans="2:2" x14ac:dyDescent="0.3">
      <c r="B141" s="67" t="s">
        <v>151</v>
      </c>
    </row>
    <row r="142" spans="2:2" x14ac:dyDescent="0.3">
      <c r="B142" s="67" t="s">
        <v>152</v>
      </c>
    </row>
    <row r="143" spans="2:2" x14ac:dyDescent="0.3">
      <c r="B143" s="67" t="s">
        <v>153</v>
      </c>
    </row>
    <row r="144" spans="2:2" x14ac:dyDescent="0.3">
      <c r="B144" s="67" t="s">
        <v>154</v>
      </c>
    </row>
    <row r="145" spans="2:2" x14ac:dyDescent="0.3">
      <c r="B145" s="67" t="s">
        <v>155</v>
      </c>
    </row>
    <row r="146" spans="2:2" x14ac:dyDescent="0.3">
      <c r="B146" s="67" t="s">
        <v>156</v>
      </c>
    </row>
    <row r="147" spans="2:2" x14ac:dyDescent="0.3">
      <c r="B147" s="205" t="s">
        <v>157</v>
      </c>
    </row>
    <row r="148" spans="2:2" x14ac:dyDescent="0.3">
      <c r="B148" s="67" t="s">
        <v>158</v>
      </c>
    </row>
    <row r="149" spans="2:2" x14ac:dyDescent="0.3">
      <c r="B149" s="67" t="s">
        <v>159</v>
      </c>
    </row>
    <row r="150" spans="2:2" x14ac:dyDescent="0.3">
      <c r="B150" s="67" t="s">
        <v>160</v>
      </c>
    </row>
    <row r="151" spans="2:2" x14ac:dyDescent="0.3">
      <c r="B151" s="205" t="s">
        <v>161</v>
      </c>
    </row>
    <row r="152" spans="2:2" x14ac:dyDescent="0.3">
      <c r="B152" s="67" t="s">
        <v>162</v>
      </c>
    </row>
    <row r="153" spans="2:2" ht="26" x14ac:dyDescent="0.3">
      <c r="B153" s="205" t="s">
        <v>163</v>
      </c>
    </row>
    <row r="154" spans="2:2" x14ac:dyDescent="0.3">
      <c r="B154" s="67" t="s">
        <v>164</v>
      </c>
    </row>
    <row r="155" spans="2:2" x14ac:dyDescent="0.3">
      <c r="B155" s="67" t="s">
        <v>429</v>
      </c>
    </row>
    <row r="156" spans="2:2" x14ac:dyDescent="0.3">
      <c r="B156" s="205" t="s">
        <v>165</v>
      </c>
    </row>
    <row r="157" spans="2:2" x14ac:dyDescent="0.3">
      <c r="B157" s="67" t="s">
        <v>166</v>
      </c>
    </row>
    <row r="158" spans="2:2" x14ac:dyDescent="0.3">
      <c r="B158" s="67" t="s">
        <v>167</v>
      </c>
    </row>
    <row r="159" spans="2:2" x14ac:dyDescent="0.3">
      <c r="B159" s="67" t="s">
        <v>211</v>
      </c>
    </row>
    <row r="160" spans="2:2" x14ac:dyDescent="0.3">
      <c r="B160" s="67" t="s">
        <v>168</v>
      </c>
    </row>
    <row r="161" spans="2:2" x14ac:dyDescent="0.3">
      <c r="B161" s="67" t="s">
        <v>169</v>
      </c>
    </row>
    <row r="162" spans="2:2" x14ac:dyDescent="0.3">
      <c r="B162" s="67" t="s">
        <v>170</v>
      </c>
    </row>
    <row r="163" spans="2:2" x14ac:dyDescent="0.3">
      <c r="B163" s="67" t="s">
        <v>171</v>
      </c>
    </row>
    <row r="164" spans="2:2" x14ac:dyDescent="0.3">
      <c r="B164" s="67" t="s">
        <v>172</v>
      </c>
    </row>
    <row r="165" spans="2:2" x14ac:dyDescent="0.3">
      <c r="B165" s="67" t="s">
        <v>173</v>
      </c>
    </row>
    <row r="166" spans="2:2" x14ac:dyDescent="0.3">
      <c r="B166" s="205" t="s">
        <v>430</v>
      </c>
    </row>
    <row r="167" spans="2:2" x14ac:dyDescent="0.3">
      <c r="B167" s="67" t="s">
        <v>174</v>
      </c>
    </row>
    <row r="168" spans="2:2" ht="26" x14ac:dyDescent="0.3">
      <c r="B168" s="205" t="s">
        <v>175</v>
      </c>
    </row>
    <row r="169" spans="2:2" x14ac:dyDescent="0.3">
      <c r="B169" s="67" t="s">
        <v>212</v>
      </c>
    </row>
    <row r="170" spans="2:2" x14ac:dyDescent="0.3">
      <c r="B170" s="67" t="s">
        <v>176</v>
      </c>
    </row>
    <row r="171" spans="2:2" x14ac:dyDescent="0.3">
      <c r="B171" s="67" t="s">
        <v>177</v>
      </c>
    </row>
    <row r="172" spans="2:2" x14ac:dyDescent="0.3">
      <c r="B172" s="67" t="s">
        <v>178</v>
      </c>
    </row>
    <row r="173" spans="2:2" x14ac:dyDescent="0.3">
      <c r="B173" s="67" t="s">
        <v>179</v>
      </c>
    </row>
    <row r="174" spans="2:2" x14ac:dyDescent="0.3">
      <c r="B174" s="67" t="s">
        <v>180</v>
      </c>
    </row>
    <row r="175" spans="2:2" x14ac:dyDescent="0.3">
      <c r="B175" s="67" t="s">
        <v>181</v>
      </c>
    </row>
    <row r="176" spans="2:2" x14ac:dyDescent="0.3">
      <c r="B176" s="67" t="s">
        <v>182</v>
      </c>
    </row>
    <row r="177" spans="2:2" x14ac:dyDescent="0.3">
      <c r="B177" s="67" t="s">
        <v>183</v>
      </c>
    </row>
    <row r="178" spans="2:2" x14ac:dyDescent="0.3">
      <c r="B178" s="67" t="s">
        <v>358</v>
      </c>
    </row>
    <row r="179" spans="2:2" x14ac:dyDescent="0.3">
      <c r="B179" s="67" t="s">
        <v>184</v>
      </c>
    </row>
    <row r="180" spans="2:2" x14ac:dyDescent="0.3">
      <c r="B180" s="67" t="s">
        <v>185</v>
      </c>
    </row>
    <row r="181" spans="2:2" x14ac:dyDescent="0.3">
      <c r="B181" s="67" t="s">
        <v>186</v>
      </c>
    </row>
    <row r="182" spans="2:2" ht="26" x14ac:dyDescent="0.3">
      <c r="B182" s="205" t="s">
        <v>187</v>
      </c>
    </row>
    <row r="183" spans="2:2" x14ac:dyDescent="0.3">
      <c r="B183" s="67" t="s">
        <v>213</v>
      </c>
    </row>
    <row r="184" spans="2:2" x14ac:dyDescent="0.3">
      <c r="B184" s="67" t="s">
        <v>188</v>
      </c>
    </row>
    <row r="185" spans="2:2" x14ac:dyDescent="0.3">
      <c r="B185" s="67" t="s">
        <v>189</v>
      </c>
    </row>
    <row r="186" spans="2:2" x14ac:dyDescent="0.3">
      <c r="B186" s="205" t="s">
        <v>190</v>
      </c>
    </row>
    <row r="187" spans="2:2" x14ac:dyDescent="0.3">
      <c r="B187" s="67" t="s">
        <v>191</v>
      </c>
    </row>
    <row r="188" spans="2:2" x14ac:dyDescent="0.3">
      <c r="B188" s="67" t="s">
        <v>192</v>
      </c>
    </row>
    <row r="189" spans="2:2" x14ac:dyDescent="0.3">
      <c r="B189" s="67" t="s">
        <v>193</v>
      </c>
    </row>
    <row r="190" spans="2:2" x14ac:dyDescent="0.3">
      <c r="B190" s="67" t="s">
        <v>194</v>
      </c>
    </row>
    <row r="191" spans="2:2" x14ac:dyDescent="0.3">
      <c r="B191" s="67" t="s">
        <v>195</v>
      </c>
    </row>
    <row r="192" spans="2:2" x14ac:dyDescent="0.3">
      <c r="B192" s="67" t="s">
        <v>196</v>
      </c>
    </row>
    <row r="193" spans="2:2" x14ac:dyDescent="0.3">
      <c r="B193" s="67" t="s">
        <v>197</v>
      </c>
    </row>
    <row r="194" spans="2:2" ht="26" x14ac:dyDescent="0.3">
      <c r="B194" s="205" t="s">
        <v>198</v>
      </c>
    </row>
    <row r="195" spans="2:2" x14ac:dyDescent="0.3">
      <c r="B195" s="205" t="s">
        <v>199</v>
      </c>
    </row>
    <row r="196" spans="2:2" x14ac:dyDescent="0.3">
      <c r="B196" s="67" t="s">
        <v>200</v>
      </c>
    </row>
    <row r="197" spans="2:2" x14ac:dyDescent="0.3">
      <c r="B197" s="67" t="s">
        <v>201</v>
      </c>
    </row>
    <row r="198" spans="2:2" x14ac:dyDescent="0.3">
      <c r="B198" s="67" t="s">
        <v>202</v>
      </c>
    </row>
    <row r="199" spans="2:2" ht="26" x14ac:dyDescent="0.3">
      <c r="B199" s="67" t="s">
        <v>203</v>
      </c>
    </row>
    <row r="200" spans="2:2" x14ac:dyDescent="0.3">
      <c r="B200" s="67" t="s">
        <v>204</v>
      </c>
    </row>
    <row r="201" spans="2:2" x14ac:dyDescent="0.3">
      <c r="B201" s="67" t="s">
        <v>205</v>
      </c>
    </row>
    <row r="202" spans="2:2" x14ac:dyDescent="0.3">
      <c r="B202" s="67" t="s">
        <v>206</v>
      </c>
    </row>
    <row r="203" spans="2:2" x14ac:dyDescent="0.3">
      <c r="B203" s="67" t="s">
        <v>207</v>
      </c>
    </row>
  </sheetData>
  <sheetProtection algorithmName="SHA-512" hashValue="TqqYYohf+GCOxH793+G1A+6FEv7SB7E7c8Hs+2tuegBNp5eUUonayQNm1HhnuLazqNnE/HtiwbYUnLGCkUrxJw==" saltValue="V0+hrhC9rtUGnG+7IRV5Nw==" spinCount="100000" sheet="1" objects="1" scenarios="1"/>
  <mergeCells count="2">
    <mergeCell ref="O1:P1"/>
    <mergeCell ref="R1:S1"/>
  </mergeCells>
  <dataValidations count="1">
    <dataValidation type="list" allowBlank="1" showInputMessage="1" showErrorMessage="1" sqref="J14" xr:uid="{00000000-0002-0000-0500-000000000000}">
      <formula1>$J$3:$L$3</formula1>
    </dataValidation>
  </dataValidations>
  <pageMargins left="0.7" right="0.7" top="0.75" bottom="0.75" header="0.3" footer="0.3"/>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dimension ref="B2:N17"/>
  <sheetViews>
    <sheetView zoomScale="90" zoomScaleNormal="90" zoomScalePageLayoutView="90" workbookViewId="0">
      <selection activeCell="D9" sqref="D9"/>
    </sheetView>
  </sheetViews>
  <sheetFormatPr defaultColWidth="8.7265625" defaultRowHeight="14.5" x14ac:dyDescent="0.35"/>
  <cols>
    <col min="3" max="3" width="23.26953125" bestFit="1" customWidth="1"/>
    <col min="4" max="4" width="14" customWidth="1"/>
    <col min="5" max="5" width="11.7265625" customWidth="1"/>
  </cols>
  <sheetData>
    <row r="2" spans="2:14" ht="43.5" x14ac:dyDescent="0.35">
      <c r="B2" s="87" t="s">
        <v>267</v>
      </c>
      <c r="C2" s="87" t="s">
        <v>270</v>
      </c>
      <c r="D2" s="88" t="s">
        <v>271</v>
      </c>
      <c r="E2" s="85" t="s">
        <v>324</v>
      </c>
    </row>
    <row r="3" spans="2:14" x14ac:dyDescent="0.35">
      <c r="B3" s="85" t="s">
        <v>272</v>
      </c>
      <c r="C3" s="85" t="s">
        <v>273</v>
      </c>
      <c r="D3" s="85">
        <f ca="1">IF(SUM('Section 1'!F9:F12)&gt;0,1,0)</f>
        <v>1</v>
      </c>
      <c r="E3" s="85" t="s">
        <v>342</v>
      </c>
      <c r="G3" s="106"/>
      <c r="H3" s="106"/>
      <c r="I3" s="106"/>
      <c r="J3" s="106"/>
      <c r="K3" s="106"/>
      <c r="L3" s="106"/>
      <c r="M3" s="106"/>
      <c r="N3" s="106"/>
    </row>
    <row r="4" spans="2:14" x14ac:dyDescent="0.35">
      <c r="B4" s="83" t="s">
        <v>274</v>
      </c>
      <c r="C4" s="85" t="s">
        <v>280</v>
      </c>
      <c r="D4" s="85">
        <f>IF(SUM('Section 2'!X16:X1515)&gt;0,1,0)</f>
        <v>0</v>
      </c>
      <c r="E4" s="85" t="s">
        <v>342</v>
      </c>
    </row>
    <row r="5" spans="2:14" x14ac:dyDescent="0.35">
      <c r="B5" s="83" t="s">
        <v>274</v>
      </c>
      <c r="C5" s="85" t="s">
        <v>279</v>
      </c>
      <c r="D5" s="85">
        <f>IF(SUM('Section 2'!Y16:Y1515)&gt;0,1,0)</f>
        <v>0</v>
      </c>
      <c r="E5" s="85" t="s">
        <v>342</v>
      </c>
    </row>
    <row r="6" spans="2:14" x14ac:dyDescent="0.35">
      <c r="B6" s="83" t="s">
        <v>274</v>
      </c>
      <c r="C6" s="85" t="s">
        <v>284</v>
      </c>
      <c r="D6" s="85">
        <f>IF(SUM('Section 2'!Z16:Z1515)&gt;0,1,0)</f>
        <v>0</v>
      </c>
      <c r="E6" s="85" t="s">
        <v>342</v>
      </c>
    </row>
    <row r="7" spans="2:14" x14ac:dyDescent="0.35">
      <c r="B7" s="83" t="s">
        <v>274</v>
      </c>
      <c r="C7" s="85" t="s">
        <v>282</v>
      </c>
      <c r="D7" s="85">
        <f>IF(SUM('Section 2'!AA16:AA1515)&gt;0,1,0)</f>
        <v>0</v>
      </c>
      <c r="E7" s="85" t="s">
        <v>342</v>
      </c>
    </row>
    <row r="8" spans="2:14" x14ac:dyDescent="0.35">
      <c r="B8" s="83" t="s">
        <v>274</v>
      </c>
      <c r="C8" s="85" t="s">
        <v>345</v>
      </c>
      <c r="D8" s="85">
        <f>IF(SUM('Section 2'!AB16:AB1515)&gt;0,1,0)</f>
        <v>0</v>
      </c>
      <c r="E8" s="85" t="s">
        <v>342</v>
      </c>
    </row>
    <row r="9" spans="2:14" x14ac:dyDescent="0.35">
      <c r="B9" s="83" t="s">
        <v>274</v>
      </c>
      <c r="C9" s="85" t="s">
        <v>346</v>
      </c>
      <c r="D9" s="85">
        <f>IF(SUM('Section 2'!AC16:AC1515)&gt;0,1,0)</f>
        <v>0</v>
      </c>
      <c r="E9" s="85" t="s">
        <v>342</v>
      </c>
    </row>
    <row r="10" spans="2:14" ht="13.5" customHeight="1" x14ac:dyDescent="0.35">
      <c r="B10" s="83" t="s">
        <v>274</v>
      </c>
      <c r="C10" s="85" t="s">
        <v>275</v>
      </c>
      <c r="D10" s="85">
        <f>IF(SUM(D4:D9)&gt;0,1,0)</f>
        <v>0</v>
      </c>
      <c r="E10" s="85" t="s">
        <v>275</v>
      </c>
    </row>
    <row r="11" spans="2:14" x14ac:dyDescent="0.35">
      <c r="B11" s="83" t="s">
        <v>274</v>
      </c>
      <c r="C11" s="85" t="s">
        <v>276</v>
      </c>
      <c r="D11" s="85">
        <f>IF(SUM('Section 2'!C16:C1515)&gt;0,0,1)</f>
        <v>1</v>
      </c>
      <c r="E11" s="85" t="s">
        <v>325</v>
      </c>
      <c r="I11" s="107"/>
    </row>
    <row r="12" spans="2:14" x14ac:dyDescent="0.35">
      <c r="B12" s="83" t="s">
        <v>273</v>
      </c>
      <c r="C12" s="83" t="s">
        <v>275</v>
      </c>
      <c r="D12" s="85">
        <f ca="1">IF(SUM(Sec1Status,Sec2Error)&gt;0,1,0)</f>
        <v>1</v>
      </c>
      <c r="E12" s="85" t="s">
        <v>275</v>
      </c>
    </row>
    <row r="13" spans="2:14" x14ac:dyDescent="0.35">
      <c r="B13" s="63"/>
      <c r="C13" s="64"/>
    </row>
    <row r="14" spans="2:14" x14ac:dyDescent="0.35">
      <c r="B14" s="63"/>
      <c r="C14" s="63"/>
    </row>
    <row r="15" spans="2:14" x14ac:dyDescent="0.35">
      <c r="B15" s="90" t="s">
        <v>289</v>
      </c>
      <c r="C15" s="86"/>
    </row>
    <row r="16" spans="2:14" ht="29" x14ac:dyDescent="0.35">
      <c r="B16" s="83" t="s">
        <v>274</v>
      </c>
      <c r="C16" s="84" t="s">
        <v>214</v>
      </c>
      <c r="D16" s="89">
        <f ca="1">SUMIF('Section 2'!$W$16:$W$1016,"Y",'Section 2'!$H$1015:$H$1515)-SUM(OutputForCSV!$G$2:$G$500)</f>
        <v>0</v>
      </c>
    </row>
    <row r="17" spans="2:4" x14ac:dyDescent="0.35">
      <c r="B17" s="83" t="s">
        <v>287</v>
      </c>
      <c r="C17" s="84" t="s">
        <v>288</v>
      </c>
      <c r="D17" s="89">
        <f ca="1">SUM(D16:D16)</f>
        <v>0</v>
      </c>
    </row>
  </sheetData>
  <sheetProtection algorithmName="SHA-512" hashValue="wikmymOwo/K3psozFeN0WGrTRfEkxMuur+YC5FV8Zm+gZeLN5bhlKETOIz1ZJN+TheC1ulZAZScSnid6dkUfeQ==" saltValue="x+0EJB6DuJ1sVMwytuUtcg==" spinCount="100000" sheet="1" objects="1" scenarios="1"/>
  <conditionalFormatting sqref="D16:D17">
    <cfRule type="cellIs" dxfId="1" priority="1" operator="notEqual">
      <formula>0</formula>
    </cfRule>
    <cfRule type="cellIs" dxfId="0" priority="2" operator="equal">
      <formula>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V1502"/>
  <sheetViews>
    <sheetView showGridLines="0" workbookViewId="0">
      <selection activeCell="E15" sqref="E15"/>
    </sheetView>
  </sheetViews>
  <sheetFormatPr defaultColWidth="8.7265625" defaultRowHeight="14.5" x14ac:dyDescent="0.35"/>
  <cols>
    <col min="1" max="1" width="5.453125" bestFit="1" customWidth="1"/>
    <col min="2" max="2" width="5.453125" customWidth="1"/>
    <col min="3" max="3" width="17.26953125" customWidth="1"/>
    <col min="4" max="4" width="21.1796875" bestFit="1" customWidth="1"/>
    <col min="5" max="5" width="13.26953125" bestFit="1" customWidth="1"/>
    <col min="6" max="6" width="16.453125" bestFit="1" customWidth="1"/>
    <col min="7" max="7" width="15.453125" customWidth="1"/>
    <col min="8" max="8" width="14.26953125" bestFit="1" customWidth="1"/>
    <col min="9" max="9" width="14.7265625" bestFit="1" customWidth="1"/>
    <col min="10" max="15" width="15.453125" bestFit="1" customWidth="1"/>
    <col min="16" max="16" width="15.453125" customWidth="1"/>
    <col min="17" max="17" width="27" bestFit="1" customWidth="1"/>
    <col min="18" max="20" width="14.453125" bestFit="1" customWidth="1"/>
    <col min="21" max="22" width="24.26953125" bestFit="1" customWidth="1"/>
  </cols>
  <sheetData>
    <row r="1" spans="1:22" s="3" customFormat="1" x14ac:dyDescent="0.35">
      <c r="A1" t="s">
        <v>268</v>
      </c>
      <c r="B1" s="114">
        <v>1</v>
      </c>
      <c r="C1" s="114" t="s">
        <v>234</v>
      </c>
      <c r="D1" s="114" t="s">
        <v>440</v>
      </c>
      <c r="E1" s="59">
        <f ca="1">'Section 1'!D5</f>
        <v>43937</v>
      </c>
      <c r="F1" s="132">
        <f>'Section 1'!D9</f>
        <v>0</v>
      </c>
      <c r="G1" s="132">
        <f>'Section 1'!D10</f>
        <v>0</v>
      </c>
      <c r="H1" s="132">
        <f>'Section 1'!D11</f>
        <v>0</v>
      </c>
      <c r="I1" s="132" t="s">
        <v>368</v>
      </c>
      <c r="J1" s="133">
        <f>'Section 1'!D12</f>
        <v>0</v>
      </c>
      <c r="V1" s="58" t="s">
        <v>269</v>
      </c>
    </row>
    <row r="2" spans="1:22" s="54" customFormat="1" ht="12.75" customHeight="1" x14ac:dyDescent="0.35">
      <c r="A2" s="58">
        <v>1</v>
      </c>
      <c r="B2" s="124" t="str">
        <f>IF(C2="","",2)</f>
        <v/>
      </c>
      <c r="C2" s="124" t="str">
        <f>IFERROR(VLOOKUP($A2,'Section 2'!$C$16:$R$1515,COLUMNS('Section 2'!$C$13:$C$13),0),"")</f>
        <v/>
      </c>
      <c r="D2" s="75" t="str">
        <f>IF($C2="","",IF(ISBLANK(VLOOKUP($A2,'Section 2'!$C$16:$R$1515,COLUMNS('Section 2'!$C$13:D$13),0)),"",VLOOKUP($A2,'Section 2'!$C$16:$R$1515,COLUMNS('Section 2'!$C$13:D$13),0)))</f>
        <v/>
      </c>
      <c r="E2" s="124" t="str">
        <f>IF($C2="","",IF(ISBLANK(VLOOKUP($A2,'Section 2'!$C$16:$R$1515,COLUMNS('Section 2'!$C$13:E$13),0)),"",VLOOKUP($A2,'Section 2'!$C$16:$R$1515,COLUMNS('Section 2'!$C$13:E$13),0)))</f>
        <v/>
      </c>
      <c r="F2" s="124" t="str">
        <f>IF($C2="","",IF(ISBLANK(VLOOKUP($A2,'Section 2'!$C$16:$R$1515,COLUMNS('Section 2'!$C$13:F$13),0)),"",VLOOKUP($A2,'Section 2'!$C$16:$R$1515,COLUMNS('Section 2'!$C$13:F$13),0)))</f>
        <v/>
      </c>
      <c r="G2" s="124" t="str">
        <f>IF($C2="","",IF(ISBLANK(VLOOKUP($A2,'Section 2'!$C$16:$R$1515,COLUMNS('Section 2'!$C$13:G$13),0)),"",VLOOKUP($A2,'Section 2'!$C$16:$R$1515,COLUMNS('Section 2'!$C$13:G$13),0)))</f>
        <v/>
      </c>
      <c r="H2" s="124" t="str">
        <f>IF($C2="","",IF(ISBLANK(VLOOKUP($A2,'Section 2'!$C$16:$R$1515,COLUMNS('Section 2'!$C$13:H$13),0)),"",VLOOKUP($A2,'Section 2'!$C$16:$R$1515,COLUMNS('Section 2'!$C$13:H$13),0)))</f>
        <v/>
      </c>
      <c r="I2" s="124" t="str">
        <f>IF($C2="","",IF(ISBLANK(VLOOKUP($A2,'Section 2'!$C$16:$R$1515,COLUMNS('Section 2'!$C$13:I$13),0)),"",PROPER(VLOOKUP($A2,'Section 2'!$C$16:$R$1515,COLUMNS('Section 2'!$C$13:I$13),0))))</f>
        <v/>
      </c>
      <c r="J2" s="124" t="str">
        <f>IF($C2="","",IF(ISBLANK(VLOOKUP($A2,'Section 2'!$C$16:$R$1515,COLUMNS('Section 2'!$C$13:J$13),0)),"",IF(VLOOKUP($A2,'Section 2'!$C$16:$R$1515,COLUMNS('Section 2'!$C$13:J$13),0)="Other EU","Other EU",PROPER(VLOOKUP($A2,'Section 2'!$C$16:$R$1515,COLUMNS('Section 2'!$C$13:J$13),0)))))</f>
        <v/>
      </c>
      <c r="K2" s="124" t="str">
        <f>IF($C2="","",IF(ISBLANK(VLOOKUP($A2,'Section 2'!$C$16:$R$1515,COLUMNS('Section 2'!$C$13:K$13),0)),"",VLOOKUP($A2,'Section 2'!$C$16:$R$1515,COLUMNS('Section 2'!$C$13:K$13),0)))</f>
        <v/>
      </c>
      <c r="L2" s="124" t="str">
        <f>IF($C2="","",IF(ISBLANK(VLOOKUP($A2,'Section 2'!$C$16:$R$1515,COLUMNS('Section 2'!$C$13:L$13),0)),"",VLOOKUP($A2,'Section 2'!$C$16:$R$1515,COLUMNS('Section 2'!$C$13:L$13),0)))</f>
        <v/>
      </c>
      <c r="M2" s="124" t="str">
        <f>IF($C2="","",IF(ISBLANK(VLOOKUP($A2,'Section 2'!$C$16:$R$1515,COLUMNS('Section 2'!$C$13:M$13),0)),"",VLOOKUP($A2,'Section 2'!$C$16:$R$1515,COLUMNS('Section 2'!$C$13:M$13),0)))</f>
        <v/>
      </c>
      <c r="N2" s="124" t="str">
        <f>IF($C2="","",IF(ISBLANK(VLOOKUP($A2,'Section 2'!$C$16:$R$1515,COLUMNS('Section 2'!$C$13:N$13),0)),"",VLOOKUP($A2,'Section 2'!$C$16:$R$1515,COLUMNS('Section 2'!$C$13:N$13),0)))</f>
        <v/>
      </c>
      <c r="O2" s="124" t="str">
        <f>IF($C2="","",IF(ISBLANK(VLOOKUP($A2,'Section 2'!$C$16:$R$1515,COLUMNS('Section 2'!$C$13:O$13),0)),"",VLOOKUP($A2,'Section 2'!$C$16:$R$1515,COLUMNS('Section 2'!$C$13:O$13),0)))</f>
        <v/>
      </c>
      <c r="P2" s="124" t="str">
        <f>IF($C2="","",IF(ISBLANK(VLOOKUP($A2,'Section 2'!$C$16:$R$1515,COLUMNS('Section 2'!$C$13:P$13),0)),"",VLOOKUP($A2,'Section 2'!$C$16:$R$1515,COLUMNS('Section 2'!$C$13:P$13),0)))</f>
        <v/>
      </c>
      <c r="Q2" s="124" t="str">
        <f>IF($C2="","",IF(ISBLANK(VLOOKUP($A2,'Section 2'!$C$16:$R$1515,COLUMNS('Section 2'!$C$13:Q$13),0)),"", PROPER(VLOOKUP($A2,'Section 2'!$C$16:$R$1515,COLUMNS('Section 2'!$C$13:Q$13),0))))</f>
        <v/>
      </c>
      <c r="R2" s="124" t="str">
        <f>IF($C2="","",IF(ISBLANK(VLOOKUP($A2,'Section 2'!$C$16:$R$1515,COLUMNS('Section 2'!$C$13:R$13),0)),"",IF(VLOOKUP($A2,'Section 2'!$C$16:$R$1515,COLUMNS('Section 2'!$C$13:R$13),0)="Other EU","Other EU",PROPER(VLOOKUP($A2,'Section 2'!$C$16:$R$1515,COLUMNS('Section 2'!$C$13:R$13),0)))))</f>
        <v/>
      </c>
    </row>
    <row r="3" spans="1:22" s="54" customFormat="1" ht="12.75" customHeight="1" x14ac:dyDescent="0.35">
      <c r="A3" s="58">
        <v>2</v>
      </c>
      <c r="B3" s="124" t="str">
        <f t="shared" ref="B3:B66" si="0">IF(C3="","",2)</f>
        <v/>
      </c>
      <c r="C3" s="124" t="str">
        <f>IFERROR(VLOOKUP($A3,'Section 2'!$C$16:$R$1515,COLUMNS('Section 2'!$C$13:$C$13),0),"")</f>
        <v/>
      </c>
      <c r="D3" s="75" t="str">
        <f>IF($C3="","",IF(ISBLANK(VLOOKUP($A3,'Section 2'!$C$16:$R$1515,COLUMNS('Section 2'!$C$13:D$13),0)),"",VLOOKUP($A3,'Section 2'!$C$16:$R$1515,COLUMNS('Section 2'!$C$13:D$13),0)))</f>
        <v/>
      </c>
      <c r="E3" s="124" t="str">
        <f>IF($C3="","",IF(ISBLANK(VLOOKUP($A3,'Section 2'!$C$16:$R$1515,COLUMNS('Section 2'!$C$13:E$13),0)),"",VLOOKUP($A3,'Section 2'!$C$16:$R$1515,COLUMNS('Section 2'!$C$13:E$13),0)))</f>
        <v/>
      </c>
      <c r="F3" s="124" t="str">
        <f>IF($C3="","",IF(ISBLANK(VLOOKUP($A3,'Section 2'!$C$16:$R$1515,COLUMNS('Section 2'!$C$13:F$13),0)),"",VLOOKUP($A3,'Section 2'!$C$16:$R$1515,COLUMNS('Section 2'!$C$13:F$13),0)))</f>
        <v/>
      </c>
      <c r="G3" s="124" t="str">
        <f>IF($C3="","",IF(ISBLANK(VLOOKUP($A3,'Section 2'!$C$16:$R$1515,COLUMNS('Section 2'!$C$13:G$13),0)),"",VLOOKUP($A3,'Section 2'!$C$16:$R$1515,COLUMNS('Section 2'!$C$13:G$13),0)))</f>
        <v/>
      </c>
      <c r="H3" s="124" t="str">
        <f>IF($C3="","",IF(ISBLANK(VLOOKUP($A3,'Section 2'!$C$16:$R$1515,COLUMNS('Section 2'!$C$13:H$13),0)),"",VLOOKUP($A3,'Section 2'!$C$16:$R$1515,COLUMNS('Section 2'!$C$13:H$13),0)))</f>
        <v/>
      </c>
      <c r="I3" s="124" t="str">
        <f>IF($C3="","",IF(ISBLANK(VLOOKUP($A3,'Section 2'!$C$16:$R$1515,COLUMNS('Section 2'!$C$13:I$13),0)),"",PROPER(VLOOKUP($A3,'Section 2'!$C$16:$R$1515,COLUMNS('Section 2'!$C$13:I$13),0))))</f>
        <v/>
      </c>
      <c r="J3" s="124" t="str">
        <f>IF($C3="","",IF(ISBLANK(VLOOKUP($A3,'Section 2'!$C$16:$R$1515,COLUMNS('Section 2'!$C$13:J$13),0)),"",IF(VLOOKUP($A3,'Section 2'!$C$16:$R$1515,COLUMNS('Section 2'!$C$13:J$13),0)="Other EU","Other EU",PROPER(VLOOKUP($A3,'Section 2'!$C$16:$R$1515,COLUMNS('Section 2'!$C$13:J$13),0)))))</f>
        <v/>
      </c>
      <c r="K3" s="124" t="str">
        <f>IF($C3="","",IF(ISBLANK(VLOOKUP($A3,'Section 2'!$C$16:$R$1515,COLUMNS('Section 2'!$C$13:K$13),0)),"",VLOOKUP($A3,'Section 2'!$C$16:$R$1515,COLUMNS('Section 2'!$C$13:K$13),0)))</f>
        <v/>
      </c>
      <c r="L3" s="124" t="str">
        <f>IF($C3="","",IF(ISBLANK(VLOOKUP($A3,'Section 2'!$C$16:$R$1515,COLUMNS('Section 2'!$C$13:L$13),0)),"",VLOOKUP($A3,'Section 2'!$C$16:$R$1515,COLUMNS('Section 2'!$C$13:L$13),0)))</f>
        <v/>
      </c>
      <c r="M3" s="124" t="str">
        <f>IF($C3="","",IF(ISBLANK(VLOOKUP($A3,'Section 2'!$C$16:$R$1515,COLUMNS('Section 2'!$C$13:M$13),0)),"",VLOOKUP($A3,'Section 2'!$C$16:$R$1515,COLUMNS('Section 2'!$C$13:M$13),0)))</f>
        <v/>
      </c>
      <c r="N3" s="124" t="str">
        <f>IF($C3="","",IF(ISBLANK(VLOOKUP($A3,'Section 2'!$C$16:$R$1515,COLUMNS('Section 2'!$C$13:N$13),0)),"",VLOOKUP($A3,'Section 2'!$C$16:$R$1515,COLUMNS('Section 2'!$C$13:N$13),0)))</f>
        <v/>
      </c>
      <c r="O3" s="124" t="str">
        <f>IF($C3="","",IF(ISBLANK(VLOOKUP($A3,'Section 2'!$C$16:$R$1515,COLUMNS('Section 2'!$C$13:O$13),0)),"",VLOOKUP($A3,'Section 2'!$C$16:$R$1515,COLUMNS('Section 2'!$C$13:O$13),0)))</f>
        <v/>
      </c>
      <c r="P3" s="124" t="str">
        <f>IF($C3="","",IF(ISBLANK(VLOOKUP($A3,'Section 2'!$C$16:$R$1515,COLUMNS('Section 2'!$C$13:P$13),0)),"",VLOOKUP($A3,'Section 2'!$C$16:$R$1515,COLUMNS('Section 2'!$C$13:P$13),0)))</f>
        <v/>
      </c>
      <c r="Q3" s="124" t="str">
        <f>IF($C3="","",IF(ISBLANK(VLOOKUP($A3,'Section 2'!$C$16:$R$1515,COLUMNS('Section 2'!$C$13:Q$13),0)),"", PROPER(VLOOKUP($A3,'Section 2'!$C$16:$R$1515,COLUMNS('Section 2'!$C$13:Q$13),0))))</f>
        <v/>
      </c>
      <c r="R3" s="124" t="str">
        <f>IF($C3="","",IF(ISBLANK(VLOOKUP($A3,'Section 2'!$C$16:$R$1515,COLUMNS('Section 2'!$C$13:R$13),0)),"",IF(VLOOKUP($A3,'Section 2'!$C$16:$R$1515,COLUMNS('Section 2'!$C$13:R$13),0)="Other EU","Other EU",PROPER(VLOOKUP($A3,'Section 2'!$C$16:$R$1515,COLUMNS('Section 2'!$C$13:R$13),0)))))</f>
        <v/>
      </c>
    </row>
    <row r="4" spans="1:22" s="54" customFormat="1" ht="12.75" customHeight="1" x14ac:dyDescent="0.35">
      <c r="A4" s="58">
        <v>3</v>
      </c>
      <c r="B4" s="124" t="str">
        <f t="shared" si="0"/>
        <v/>
      </c>
      <c r="C4" s="124" t="str">
        <f>IFERROR(VLOOKUP($A4,'Section 2'!$C$16:$R$1515,COLUMNS('Section 2'!$C$13:$C$13),0),"")</f>
        <v/>
      </c>
      <c r="D4" s="75" t="str">
        <f>IF($C4="","",IF(ISBLANK(VLOOKUP($A4,'Section 2'!$C$16:$R$1515,COLUMNS('Section 2'!$C$13:D$13),0)),"",VLOOKUP($A4,'Section 2'!$C$16:$R$1515,COLUMNS('Section 2'!$C$13:D$13),0)))</f>
        <v/>
      </c>
      <c r="E4" s="124" t="str">
        <f>IF($C4="","",IF(ISBLANK(VLOOKUP($A4,'Section 2'!$C$16:$R$1515,COLUMNS('Section 2'!$C$13:E$13),0)),"",VLOOKUP($A4,'Section 2'!$C$16:$R$1515,COLUMNS('Section 2'!$C$13:E$13),0)))</f>
        <v/>
      </c>
      <c r="F4" s="124" t="str">
        <f>IF($C4="","",IF(ISBLANK(VLOOKUP($A4,'Section 2'!$C$16:$R$1515,COLUMNS('Section 2'!$C$13:F$13),0)),"",VLOOKUP($A4,'Section 2'!$C$16:$R$1515,COLUMNS('Section 2'!$C$13:F$13),0)))</f>
        <v/>
      </c>
      <c r="G4" s="124" t="str">
        <f>IF($C4="","",IF(ISBLANK(VLOOKUP($A4,'Section 2'!$C$16:$R$1515,COLUMNS('Section 2'!$C$13:G$13),0)),"",VLOOKUP($A4,'Section 2'!$C$16:$R$1515,COLUMNS('Section 2'!$C$13:G$13),0)))</f>
        <v/>
      </c>
      <c r="H4" s="124" t="str">
        <f>IF($C4="","",IF(ISBLANK(VLOOKUP($A4,'Section 2'!$C$16:$R$1515,COLUMNS('Section 2'!$C$13:H$13),0)),"",VLOOKUP($A4,'Section 2'!$C$16:$R$1515,COLUMNS('Section 2'!$C$13:H$13),0)))</f>
        <v/>
      </c>
      <c r="I4" s="124" t="str">
        <f>IF($C4="","",IF(ISBLANK(VLOOKUP($A4,'Section 2'!$C$16:$R$1515,COLUMNS('Section 2'!$C$13:I$13),0)),"",PROPER(VLOOKUP($A4,'Section 2'!$C$16:$R$1515,COLUMNS('Section 2'!$C$13:I$13),0))))</f>
        <v/>
      </c>
      <c r="J4" s="124" t="str">
        <f>IF($C4="","",IF(ISBLANK(VLOOKUP($A4,'Section 2'!$C$16:$R$1515,COLUMNS('Section 2'!$C$13:J$13),0)),"",IF(VLOOKUP($A4,'Section 2'!$C$16:$R$1515,COLUMNS('Section 2'!$C$13:J$13),0)="Other EU","Other EU",PROPER(VLOOKUP($A4,'Section 2'!$C$16:$R$1515,COLUMNS('Section 2'!$C$13:J$13),0)))))</f>
        <v/>
      </c>
      <c r="K4" s="124" t="str">
        <f>IF($C4="","",IF(ISBLANK(VLOOKUP($A4,'Section 2'!$C$16:$R$1515,COLUMNS('Section 2'!$C$13:K$13),0)),"",VLOOKUP($A4,'Section 2'!$C$16:$R$1515,COLUMNS('Section 2'!$C$13:K$13),0)))</f>
        <v/>
      </c>
      <c r="L4" s="124" t="str">
        <f>IF($C4="","",IF(ISBLANK(VLOOKUP($A4,'Section 2'!$C$16:$R$1515,COLUMNS('Section 2'!$C$13:L$13),0)),"",VLOOKUP($A4,'Section 2'!$C$16:$R$1515,COLUMNS('Section 2'!$C$13:L$13),0)))</f>
        <v/>
      </c>
      <c r="M4" s="124" t="str">
        <f>IF($C4="","",IF(ISBLANK(VLOOKUP($A4,'Section 2'!$C$16:$R$1515,COLUMNS('Section 2'!$C$13:M$13),0)),"",VLOOKUP($A4,'Section 2'!$C$16:$R$1515,COLUMNS('Section 2'!$C$13:M$13),0)))</f>
        <v/>
      </c>
      <c r="N4" s="124" t="str">
        <f>IF($C4="","",IF(ISBLANK(VLOOKUP($A4,'Section 2'!$C$16:$R$1515,COLUMNS('Section 2'!$C$13:N$13),0)),"",VLOOKUP($A4,'Section 2'!$C$16:$R$1515,COLUMNS('Section 2'!$C$13:N$13),0)))</f>
        <v/>
      </c>
      <c r="O4" s="124" t="str">
        <f>IF($C4="","",IF(ISBLANK(VLOOKUP($A4,'Section 2'!$C$16:$R$1515,COLUMNS('Section 2'!$C$13:O$13),0)),"",VLOOKUP($A4,'Section 2'!$C$16:$R$1515,COLUMNS('Section 2'!$C$13:O$13),0)))</f>
        <v/>
      </c>
      <c r="P4" s="124" t="str">
        <f>IF($C4="","",IF(ISBLANK(VLOOKUP($A4,'Section 2'!$C$16:$R$1515,COLUMNS('Section 2'!$C$13:P$13),0)),"",VLOOKUP($A4,'Section 2'!$C$16:$R$1515,COLUMNS('Section 2'!$C$13:P$13),0)))</f>
        <v/>
      </c>
      <c r="Q4" s="124" t="str">
        <f>IF($C4="","",IF(ISBLANK(VLOOKUP($A4,'Section 2'!$C$16:$R$1515,COLUMNS('Section 2'!$C$13:Q$13),0)),"", PROPER(VLOOKUP($A4,'Section 2'!$C$16:$R$1515,COLUMNS('Section 2'!$C$13:Q$13),0))))</f>
        <v/>
      </c>
      <c r="R4" s="124" t="str">
        <f>IF($C4="","",IF(ISBLANK(VLOOKUP($A4,'Section 2'!$C$16:$R$1515,COLUMNS('Section 2'!$C$13:R$13),0)),"",IF(VLOOKUP($A4,'Section 2'!$C$16:$R$1515,COLUMNS('Section 2'!$C$13:R$13),0)="Other EU","Other EU",PROPER(VLOOKUP($A4,'Section 2'!$C$16:$R$1515,COLUMNS('Section 2'!$C$13:R$13),0)))))</f>
        <v/>
      </c>
    </row>
    <row r="5" spans="1:22" s="54" customFormat="1" ht="12.75" customHeight="1" x14ac:dyDescent="0.35">
      <c r="A5" s="58">
        <v>4</v>
      </c>
      <c r="B5" s="124" t="str">
        <f t="shared" si="0"/>
        <v/>
      </c>
      <c r="C5" s="124" t="str">
        <f>IFERROR(VLOOKUP($A5,'Section 2'!$C$16:$R$1515,COLUMNS('Section 2'!$C$13:$C$13),0),"")</f>
        <v/>
      </c>
      <c r="D5" s="75" t="str">
        <f>IF($C5="","",IF(ISBLANK(VLOOKUP($A5,'Section 2'!$C$16:$R$1515,COLUMNS('Section 2'!$C$13:D$13),0)),"",VLOOKUP($A5,'Section 2'!$C$16:$R$1515,COLUMNS('Section 2'!$C$13:D$13),0)))</f>
        <v/>
      </c>
      <c r="E5" s="124" t="str">
        <f>IF($C5="","",IF(ISBLANK(VLOOKUP($A5,'Section 2'!$C$16:$R$1515,COLUMNS('Section 2'!$C$13:E$13),0)),"",VLOOKUP($A5,'Section 2'!$C$16:$R$1515,COLUMNS('Section 2'!$C$13:E$13),0)))</f>
        <v/>
      </c>
      <c r="F5" s="124" t="str">
        <f>IF($C5="","",IF(ISBLANK(VLOOKUP($A5,'Section 2'!$C$16:$R$1515,COLUMNS('Section 2'!$C$13:F$13),0)),"",VLOOKUP($A5,'Section 2'!$C$16:$R$1515,COLUMNS('Section 2'!$C$13:F$13),0)))</f>
        <v/>
      </c>
      <c r="G5" s="124" t="str">
        <f>IF($C5="","",IF(ISBLANK(VLOOKUP($A5,'Section 2'!$C$16:$R$1515,COLUMNS('Section 2'!$C$13:G$13),0)),"",VLOOKUP($A5,'Section 2'!$C$16:$R$1515,COLUMNS('Section 2'!$C$13:G$13),0)))</f>
        <v/>
      </c>
      <c r="H5" s="124" t="str">
        <f>IF($C5="","",IF(ISBLANK(VLOOKUP($A5,'Section 2'!$C$16:$R$1515,COLUMNS('Section 2'!$C$13:H$13),0)),"",VLOOKUP($A5,'Section 2'!$C$16:$R$1515,COLUMNS('Section 2'!$C$13:H$13),0)))</f>
        <v/>
      </c>
      <c r="I5" s="124" t="str">
        <f>IF($C5="","",IF(ISBLANK(VLOOKUP($A5,'Section 2'!$C$16:$R$1515,COLUMNS('Section 2'!$C$13:I$13),0)),"",PROPER(VLOOKUP($A5,'Section 2'!$C$16:$R$1515,COLUMNS('Section 2'!$C$13:I$13),0))))</f>
        <v/>
      </c>
      <c r="J5" s="124" t="str">
        <f>IF($C5="","",IF(ISBLANK(VLOOKUP($A5,'Section 2'!$C$16:$R$1515,COLUMNS('Section 2'!$C$13:J$13),0)),"",IF(VLOOKUP($A5,'Section 2'!$C$16:$R$1515,COLUMNS('Section 2'!$C$13:J$13),0)="Other EU","Other EU",PROPER(VLOOKUP($A5,'Section 2'!$C$16:$R$1515,COLUMNS('Section 2'!$C$13:J$13),0)))))</f>
        <v/>
      </c>
      <c r="K5" s="124" t="str">
        <f>IF($C5="","",IF(ISBLANK(VLOOKUP($A5,'Section 2'!$C$16:$R$1515,COLUMNS('Section 2'!$C$13:K$13),0)),"",VLOOKUP($A5,'Section 2'!$C$16:$R$1515,COLUMNS('Section 2'!$C$13:K$13),0)))</f>
        <v/>
      </c>
      <c r="L5" s="124" t="str">
        <f>IF($C5="","",IF(ISBLANK(VLOOKUP($A5,'Section 2'!$C$16:$R$1515,COLUMNS('Section 2'!$C$13:L$13),0)),"",VLOOKUP($A5,'Section 2'!$C$16:$R$1515,COLUMNS('Section 2'!$C$13:L$13),0)))</f>
        <v/>
      </c>
      <c r="M5" s="124" t="str">
        <f>IF($C5="","",IF(ISBLANK(VLOOKUP($A5,'Section 2'!$C$16:$R$1515,COLUMNS('Section 2'!$C$13:M$13),0)),"",VLOOKUP($A5,'Section 2'!$C$16:$R$1515,COLUMNS('Section 2'!$C$13:M$13),0)))</f>
        <v/>
      </c>
      <c r="N5" s="124" t="str">
        <f>IF($C5="","",IF(ISBLANK(VLOOKUP($A5,'Section 2'!$C$16:$R$1515,COLUMNS('Section 2'!$C$13:N$13),0)),"",VLOOKUP($A5,'Section 2'!$C$16:$R$1515,COLUMNS('Section 2'!$C$13:N$13),0)))</f>
        <v/>
      </c>
      <c r="O5" s="124" t="str">
        <f>IF($C5="","",IF(ISBLANK(VLOOKUP($A5,'Section 2'!$C$16:$R$1515,COLUMNS('Section 2'!$C$13:O$13),0)),"",VLOOKUP($A5,'Section 2'!$C$16:$R$1515,COLUMNS('Section 2'!$C$13:O$13),0)))</f>
        <v/>
      </c>
      <c r="P5" s="124" t="str">
        <f>IF($C5="","",IF(ISBLANK(VLOOKUP($A5,'Section 2'!$C$16:$R$1515,COLUMNS('Section 2'!$C$13:P$13),0)),"",VLOOKUP($A5,'Section 2'!$C$16:$R$1515,COLUMNS('Section 2'!$C$13:P$13),0)))</f>
        <v/>
      </c>
      <c r="Q5" s="124" t="str">
        <f>IF($C5="","",IF(ISBLANK(VLOOKUP($A5,'Section 2'!$C$16:$R$1515,COLUMNS('Section 2'!$C$13:Q$13),0)),"", PROPER(VLOOKUP($A5,'Section 2'!$C$16:$R$1515,COLUMNS('Section 2'!$C$13:Q$13),0))))</f>
        <v/>
      </c>
      <c r="R5" s="124" t="str">
        <f>IF($C5="","",IF(ISBLANK(VLOOKUP($A5,'Section 2'!$C$16:$R$1515,COLUMNS('Section 2'!$C$13:R$13),0)),"",IF(VLOOKUP($A5,'Section 2'!$C$16:$R$1515,COLUMNS('Section 2'!$C$13:R$13),0)="Other EU","Other EU",PROPER(VLOOKUP($A5,'Section 2'!$C$16:$R$1515,COLUMNS('Section 2'!$C$13:R$13),0)))))</f>
        <v/>
      </c>
    </row>
    <row r="6" spans="1:22" s="54" customFormat="1" ht="12.75" customHeight="1" x14ac:dyDescent="0.35">
      <c r="A6" s="58">
        <v>5</v>
      </c>
      <c r="B6" s="124" t="str">
        <f t="shared" si="0"/>
        <v/>
      </c>
      <c r="C6" s="124" t="str">
        <f>IFERROR(VLOOKUP($A6,'Section 2'!$C$16:$R$1515,COLUMNS('Section 2'!$C$13:$C$13),0),"")</f>
        <v/>
      </c>
      <c r="D6" s="75" t="str">
        <f>IF($C6="","",IF(ISBLANK(VLOOKUP($A6,'Section 2'!$C$16:$R$1515,COLUMNS('Section 2'!$C$13:D$13),0)),"",VLOOKUP($A6,'Section 2'!$C$16:$R$1515,COLUMNS('Section 2'!$C$13:D$13),0)))</f>
        <v/>
      </c>
      <c r="E6" s="124" t="str">
        <f>IF($C6="","",IF(ISBLANK(VLOOKUP($A6,'Section 2'!$C$16:$R$1515,COLUMNS('Section 2'!$C$13:E$13),0)),"",VLOOKUP($A6,'Section 2'!$C$16:$R$1515,COLUMNS('Section 2'!$C$13:E$13),0)))</f>
        <v/>
      </c>
      <c r="F6" s="124" t="str">
        <f>IF($C6="","",IF(ISBLANK(VLOOKUP($A6,'Section 2'!$C$16:$R$1515,COLUMNS('Section 2'!$C$13:F$13),0)),"",VLOOKUP($A6,'Section 2'!$C$16:$R$1515,COLUMNS('Section 2'!$C$13:F$13),0)))</f>
        <v/>
      </c>
      <c r="G6" s="124" t="str">
        <f>IF($C6="","",IF(ISBLANK(VLOOKUP($A6,'Section 2'!$C$16:$R$1515,COLUMNS('Section 2'!$C$13:G$13),0)),"",VLOOKUP($A6,'Section 2'!$C$16:$R$1515,COLUMNS('Section 2'!$C$13:G$13),0)))</f>
        <v/>
      </c>
      <c r="H6" s="124" t="str">
        <f>IF($C6="","",IF(ISBLANK(VLOOKUP($A6,'Section 2'!$C$16:$R$1515,COLUMNS('Section 2'!$C$13:H$13),0)),"",VLOOKUP($A6,'Section 2'!$C$16:$R$1515,COLUMNS('Section 2'!$C$13:H$13),0)))</f>
        <v/>
      </c>
      <c r="I6" s="124" t="str">
        <f>IF($C6="","",IF(ISBLANK(VLOOKUP($A6,'Section 2'!$C$16:$R$1515,COLUMNS('Section 2'!$C$13:I$13),0)),"",PROPER(VLOOKUP($A6,'Section 2'!$C$16:$R$1515,COLUMNS('Section 2'!$C$13:I$13),0))))</f>
        <v/>
      </c>
      <c r="J6" s="124" t="str">
        <f>IF($C6="","",IF(ISBLANK(VLOOKUP($A6,'Section 2'!$C$16:$R$1515,COLUMNS('Section 2'!$C$13:J$13),0)),"",IF(VLOOKUP($A6,'Section 2'!$C$16:$R$1515,COLUMNS('Section 2'!$C$13:J$13),0)="Other EU","Other EU",PROPER(VLOOKUP($A6,'Section 2'!$C$16:$R$1515,COLUMNS('Section 2'!$C$13:J$13),0)))))</f>
        <v/>
      </c>
      <c r="K6" s="124" t="str">
        <f>IF($C6="","",IF(ISBLANK(VLOOKUP($A6,'Section 2'!$C$16:$R$1515,COLUMNS('Section 2'!$C$13:K$13),0)),"",VLOOKUP($A6,'Section 2'!$C$16:$R$1515,COLUMNS('Section 2'!$C$13:K$13),0)))</f>
        <v/>
      </c>
      <c r="L6" s="124" t="str">
        <f>IF($C6="","",IF(ISBLANK(VLOOKUP($A6,'Section 2'!$C$16:$R$1515,COLUMNS('Section 2'!$C$13:L$13),0)),"",VLOOKUP($A6,'Section 2'!$C$16:$R$1515,COLUMNS('Section 2'!$C$13:L$13),0)))</f>
        <v/>
      </c>
      <c r="M6" s="124" t="str">
        <f>IF($C6="","",IF(ISBLANK(VLOOKUP($A6,'Section 2'!$C$16:$R$1515,COLUMNS('Section 2'!$C$13:M$13),0)),"",VLOOKUP($A6,'Section 2'!$C$16:$R$1515,COLUMNS('Section 2'!$C$13:M$13),0)))</f>
        <v/>
      </c>
      <c r="N6" s="124" t="str">
        <f>IF($C6="","",IF(ISBLANK(VLOOKUP($A6,'Section 2'!$C$16:$R$1515,COLUMNS('Section 2'!$C$13:N$13),0)),"",VLOOKUP($A6,'Section 2'!$C$16:$R$1515,COLUMNS('Section 2'!$C$13:N$13),0)))</f>
        <v/>
      </c>
      <c r="O6" s="124" t="str">
        <f>IF($C6="","",IF(ISBLANK(VLOOKUP($A6,'Section 2'!$C$16:$R$1515,COLUMNS('Section 2'!$C$13:O$13),0)),"",VLOOKUP($A6,'Section 2'!$C$16:$R$1515,COLUMNS('Section 2'!$C$13:O$13),0)))</f>
        <v/>
      </c>
      <c r="P6" s="124" t="str">
        <f>IF($C6="","",IF(ISBLANK(VLOOKUP($A6,'Section 2'!$C$16:$R$1515,COLUMNS('Section 2'!$C$13:P$13),0)),"",VLOOKUP($A6,'Section 2'!$C$16:$R$1515,COLUMNS('Section 2'!$C$13:P$13),0)))</f>
        <v/>
      </c>
      <c r="Q6" s="124" t="str">
        <f>IF($C6="","",IF(ISBLANK(VLOOKUP($A6,'Section 2'!$C$16:$R$1515,COLUMNS('Section 2'!$C$13:Q$13),0)),"", PROPER(VLOOKUP($A6,'Section 2'!$C$16:$R$1515,COLUMNS('Section 2'!$C$13:Q$13),0))))</f>
        <v/>
      </c>
      <c r="R6" s="124" t="str">
        <f>IF($C6="","",IF(ISBLANK(VLOOKUP($A6,'Section 2'!$C$16:$R$1515,COLUMNS('Section 2'!$C$13:R$13),0)),"",IF(VLOOKUP($A6,'Section 2'!$C$16:$R$1515,COLUMNS('Section 2'!$C$13:R$13),0)="Other EU","Other EU",PROPER(VLOOKUP($A6,'Section 2'!$C$16:$R$1515,COLUMNS('Section 2'!$C$13:R$13),0)))))</f>
        <v/>
      </c>
    </row>
    <row r="7" spans="1:22" s="54" customFormat="1" ht="12.75" customHeight="1" x14ac:dyDescent="0.35">
      <c r="A7" s="58">
        <v>6</v>
      </c>
      <c r="B7" s="124" t="str">
        <f t="shared" si="0"/>
        <v/>
      </c>
      <c r="C7" s="124" t="str">
        <f>IFERROR(VLOOKUP($A7,'Section 2'!$C$16:$R$1515,COLUMNS('Section 2'!$C$13:$C$13),0),"")</f>
        <v/>
      </c>
      <c r="D7" s="75" t="str">
        <f>IF($C7="","",IF(ISBLANK(VLOOKUP($A7,'Section 2'!$C$16:$R$1515,COLUMNS('Section 2'!$C$13:D$13),0)),"",VLOOKUP($A7,'Section 2'!$C$16:$R$1515,COLUMNS('Section 2'!$C$13:D$13),0)))</f>
        <v/>
      </c>
      <c r="E7" s="124" t="str">
        <f>IF($C7="","",IF(ISBLANK(VLOOKUP($A7,'Section 2'!$C$16:$R$1515,COLUMNS('Section 2'!$C$13:E$13),0)),"",VLOOKUP($A7,'Section 2'!$C$16:$R$1515,COLUMNS('Section 2'!$C$13:E$13),0)))</f>
        <v/>
      </c>
      <c r="F7" s="124" t="str">
        <f>IF($C7="","",IF(ISBLANK(VLOOKUP($A7,'Section 2'!$C$16:$R$1515,COLUMNS('Section 2'!$C$13:F$13),0)),"",VLOOKUP($A7,'Section 2'!$C$16:$R$1515,COLUMNS('Section 2'!$C$13:F$13),0)))</f>
        <v/>
      </c>
      <c r="G7" s="124" t="str">
        <f>IF($C7="","",IF(ISBLANK(VLOOKUP($A7,'Section 2'!$C$16:$R$1515,COLUMNS('Section 2'!$C$13:G$13),0)),"",VLOOKUP($A7,'Section 2'!$C$16:$R$1515,COLUMNS('Section 2'!$C$13:G$13),0)))</f>
        <v/>
      </c>
      <c r="H7" s="124" t="str">
        <f>IF($C7="","",IF(ISBLANK(VLOOKUP($A7,'Section 2'!$C$16:$R$1515,COLUMNS('Section 2'!$C$13:H$13),0)),"",VLOOKUP($A7,'Section 2'!$C$16:$R$1515,COLUMNS('Section 2'!$C$13:H$13),0)))</f>
        <v/>
      </c>
      <c r="I7" s="124" t="str">
        <f>IF($C7="","",IF(ISBLANK(VLOOKUP($A7,'Section 2'!$C$16:$R$1515,COLUMNS('Section 2'!$C$13:I$13),0)),"",PROPER(VLOOKUP($A7,'Section 2'!$C$16:$R$1515,COLUMNS('Section 2'!$C$13:I$13),0))))</f>
        <v/>
      </c>
      <c r="J7" s="124" t="str">
        <f>IF($C7="","",IF(ISBLANK(VLOOKUP($A7,'Section 2'!$C$16:$R$1515,COLUMNS('Section 2'!$C$13:J$13),0)),"",IF(VLOOKUP($A7,'Section 2'!$C$16:$R$1515,COLUMNS('Section 2'!$C$13:J$13),0)="Other EU","Other EU",PROPER(VLOOKUP($A7,'Section 2'!$C$16:$R$1515,COLUMNS('Section 2'!$C$13:J$13),0)))))</f>
        <v/>
      </c>
      <c r="K7" s="124" t="str">
        <f>IF($C7="","",IF(ISBLANK(VLOOKUP($A7,'Section 2'!$C$16:$R$1515,COLUMNS('Section 2'!$C$13:K$13),0)),"",VLOOKUP($A7,'Section 2'!$C$16:$R$1515,COLUMNS('Section 2'!$C$13:K$13),0)))</f>
        <v/>
      </c>
      <c r="L7" s="124" t="str">
        <f>IF($C7="","",IF(ISBLANK(VLOOKUP($A7,'Section 2'!$C$16:$R$1515,COLUMNS('Section 2'!$C$13:L$13),0)),"",VLOOKUP($A7,'Section 2'!$C$16:$R$1515,COLUMNS('Section 2'!$C$13:L$13),0)))</f>
        <v/>
      </c>
      <c r="M7" s="124" t="str">
        <f>IF($C7="","",IF(ISBLANK(VLOOKUP($A7,'Section 2'!$C$16:$R$1515,COLUMNS('Section 2'!$C$13:M$13),0)),"",VLOOKUP($A7,'Section 2'!$C$16:$R$1515,COLUMNS('Section 2'!$C$13:M$13),0)))</f>
        <v/>
      </c>
      <c r="N7" s="124" t="str">
        <f>IF($C7="","",IF(ISBLANK(VLOOKUP($A7,'Section 2'!$C$16:$R$1515,COLUMNS('Section 2'!$C$13:N$13),0)),"",VLOOKUP($A7,'Section 2'!$C$16:$R$1515,COLUMNS('Section 2'!$C$13:N$13),0)))</f>
        <v/>
      </c>
      <c r="O7" s="124" t="str">
        <f>IF($C7="","",IF(ISBLANK(VLOOKUP($A7,'Section 2'!$C$16:$R$1515,COLUMNS('Section 2'!$C$13:O$13),0)),"",VLOOKUP($A7,'Section 2'!$C$16:$R$1515,COLUMNS('Section 2'!$C$13:O$13),0)))</f>
        <v/>
      </c>
      <c r="P7" s="124" t="str">
        <f>IF($C7="","",IF(ISBLANK(VLOOKUP($A7,'Section 2'!$C$16:$R$1515,COLUMNS('Section 2'!$C$13:P$13),0)),"",VLOOKUP($A7,'Section 2'!$C$16:$R$1515,COLUMNS('Section 2'!$C$13:P$13),0)))</f>
        <v/>
      </c>
      <c r="Q7" s="124" t="str">
        <f>IF($C7="","",IF(ISBLANK(VLOOKUP($A7,'Section 2'!$C$16:$R$1515,COLUMNS('Section 2'!$C$13:Q$13),0)),"", PROPER(VLOOKUP($A7,'Section 2'!$C$16:$R$1515,COLUMNS('Section 2'!$C$13:Q$13),0))))</f>
        <v/>
      </c>
      <c r="R7" s="124" t="str">
        <f>IF($C7="","",IF(ISBLANK(VLOOKUP($A7,'Section 2'!$C$16:$R$1515,COLUMNS('Section 2'!$C$13:R$13),0)),"",IF(VLOOKUP($A7,'Section 2'!$C$16:$R$1515,COLUMNS('Section 2'!$C$13:R$13),0)="Other EU","Other EU",PROPER(VLOOKUP($A7,'Section 2'!$C$16:$R$1515,COLUMNS('Section 2'!$C$13:R$13),0)))))</f>
        <v/>
      </c>
    </row>
    <row r="8" spans="1:22" s="54" customFormat="1" ht="12.75" customHeight="1" x14ac:dyDescent="0.35">
      <c r="A8" s="58">
        <v>7</v>
      </c>
      <c r="B8" s="124" t="str">
        <f t="shared" si="0"/>
        <v/>
      </c>
      <c r="C8" s="124" t="str">
        <f>IFERROR(VLOOKUP($A8,'Section 2'!$C$16:$R$1515,COLUMNS('Section 2'!$C$13:$C$13),0),"")</f>
        <v/>
      </c>
      <c r="D8" s="75" t="str">
        <f>IF($C8="","",IF(ISBLANK(VLOOKUP($A8,'Section 2'!$C$16:$R$1515,COLUMNS('Section 2'!$C$13:D$13),0)),"",VLOOKUP($A8,'Section 2'!$C$16:$R$1515,COLUMNS('Section 2'!$C$13:D$13),0)))</f>
        <v/>
      </c>
      <c r="E8" s="124" t="str">
        <f>IF($C8="","",IF(ISBLANK(VLOOKUP($A8,'Section 2'!$C$16:$R$1515,COLUMNS('Section 2'!$C$13:E$13),0)),"",VLOOKUP($A8,'Section 2'!$C$16:$R$1515,COLUMNS('Section 2'!$C$13:E$13),0)))</f>
        <v/>
      </c>
      <c r="F8" s="124" t="str">
        <f>IF($C8="","",IF(ISBLANK(VLOOKUP($A8,'Section 2'!$C$16:$R$1515,COLUMNS('Section 2'!$C$13:F$13),0)),"",VLOOKUP($A8,'Section 2'!$C$16:$R$1515,COLUMNS('Section 2'!$C$13:F$13),0)))</f>
        <v/>
      </c>
      <c r="G8" s="124" t="str">
        <f>IF($C8="","",IF(ISBLANK(VLOOKUP($A8,'Section 2'!$C$16:$R$1515,COLUMNS('Section 2'!$C$13:G$13),0)),"",VLOOKUP($A8,'Section 2'!$C$16:$R$1515,COLUMNS('Section 2'!$C$13:G$13),0)))</f>
        <v/>
      </c>
      <c r="H8" s="124" t="str">
        <f>IF($C8="","",IF(ISBLANK(VLOOKUP($A8,'Section 2'!$C$16:$R$1515,COLUMNS('Section 2'!$C$13:H$13),0)),"",VLOOKUP($A8,'Section 2'!$C$16:$R$1515,COLUMNS('Section 2'!$C$13:H$13),0)))</f>
        <v/>
      </c>
      <c r="I8" s="124" t="str">
        <f>IF($C8="","",IF(ISBLANK(VLOOKUP($A8,'Section 2'!$C$16:$R$1515,COLUMNS('Section 2'!$C$13:I$13),0)),"",PROPER(VLOOKUP($A8,'Section 2'!$C$16:$R$1515,COLUMNS('Section 2'!$C$13:I$13),0))))</f>
        <v/>
      </c>
      <c r="J8" s="124" t="str">
        <f>IF($C8="","",IF(ISBLANK(VLOOKUP($A8,'Section 2'!$C$16:$R$1515,COLUMNS('Section 2'!$C$13:J$13),0)),"",IF(VLOOKUP($A8,'Section 2'!$C$16:$R$1515,COLUMNS('Section 2'!$C$13:J$13),0)="Other EU","Other EU",PROPER(VLOOKUP($A8,'Section 2'!$C$16:$R$1515,COLUMNS('Section 2'!$C$13:J$13),0)))))</f>
        <v/>
      </c>
      <c r="K8" s="124" t="str">
        <f>IF($C8="","",IF(ISBLANK(VLOOKUP($A8,'Section 2'!$C$16:$R$1515,COLUMNS('Section 2'!$C$13:K$13),0)),"",VLOOKUP($A8,'Section 2'!$C$16:$R$1515,COLUMNS('Section 2'!$C$13:K$13),0)))</f>
        <v/>
      </c>
      <c r="L8" s="124" t="str">
        <f>IF($C8="","",IF(ISBLANK(VLOOKUP($A8,'Section 2'!$C$16:$R$1515,COLUMNS('Section 2'!$C$13:L$13),0)),"",VLOOKUP($A8,'Section 2'!$C$16:$R$1515,COLUMNS('Section 2'!$C$13:L$13),0)))</f>
        <v/>
      </c>
      <c r="M8" s="124" t="str">
        <f>IF($C8="","",IF(ISBLANK(VLOOKUP($A8,'Section 2'!$C$16:$R$1515,COLUMNS('Section 2'!$C$13:M$13),0)),"",VLOOKUP($A8,'Section 2'!$C$16:$R$1515,COLUMNS('Section 2'!$C$13:M$13),0)))</f>
        <v/>
      </c>
      <c r="N8" s="124" t="str">
        <f>IF($C8="","",IF(ISBLANK(VLOOKUP($A8,'Section 2'!$C$16:$R$1515,COLUMNS('Section 2'!$C$13:N$13),0)),"",VLOOKUP($A8,'Section 2'!$C$16:$R$1515,COLUMNS('Section 2'!$C$13:N$13),0)))</f>
        <v/>
      </c>
      <c r="O8" s="124" t="str">
        <f>IF($C8="","",IF(ISBLANK(VLOOKUP($A8,'Section 2'!$C$16:$R$1515,COLUMNS('Section 2'!$C$13:O$13),0)),"",VLOOKUP($A8,'Section 2'!$C$16:$R$1515,COLUMNS('Section 2'!$C$13:O$13),0)))</f>
        <v/>
      </c>
      <c r="P8" s="124" t="str">
        <f>IF($C8="","",IF(ISBLANK(VLOOKUP($A8,'Section 2'!$C$16:$R$1515,COLUMNS('Section 2'!$C$13:P$13),0)),"",VLOOKUP($A8,'Section 2'!$C$16:$R$1515,COLUMNS('Section 2'!$C$13:P$13),0)))</f>
        <v/>
      </c>
      <c r="Q8" s="124" t="str">
        <f>IF($C8="","",IF(ISBLANK(VLOOKUP($A8,'Section 2'!$C$16:$R$1515,COLUMNS('Section 2'!$C$13:Q$13),0)),"", PROPER(VLOOKUP($A8,'Section 2'!$C$16:$R$1515,COLUMNS('Section 2'!$C$13:Q$13),0))))</f>
        <v/>
      </c>
      <c r="R8" s="124" t="str">
        <f>IF($C8="","",IF(ISBLANK(VLOOKUP($A8,'Section 2'!$C$16:$R$1515,COLUMNS('Section 2'!$C$13:R$13),0)),"",IF(VLOOKUP($A8,'Section 2'!$C$16:$R$1515,COLUMNS('Section 2'!$C$13:R$13),0)="Other EU","Other EU",PROPER(VLOOKUP($A8,'Section 2'!$C$16:$R$1515,COLUMNS('Section 2'!$C$13:R$13),0)))))</f>
        <v/>
      </c>
    </row>
    <row r="9" spans="1:22" s="54" customFormat="1" ht="12.75" customHeight="1" x14ac:dyDescent="0.35">
      <c r="A9" s="58">
        <v>8</v>
      </c>
      <c r="B9" s="124" t="str">
        <f t="shared" si="0"/>
        <v/>
      </c>
      <c r="C9" s="124" t="str">
        <f>IFERROR(VLOOKUP($A9,'Section 2'!$C$16:$R$1515,COLUMNS('Section 2'!$C$13:$C$13),0),"")</f>
        <v/>
      </c>
      <c r="D9" s="75" t="str">
        <f>IF($C9="","",IF(ISBLANK(VLOOKUP($A9,'Section 2'!$C$16:$R$1515,COLUMNS('Section 2'!$C$13:D$13),0)),"",VLOOKUP($A9,'Section 2'!$C$16:$R$1515,COLUMNS('Section 2'!$C$13:D$13),0)))</f>
        <v/>
      </c>
      <c r="E9" s="124" t="str">
        <f>IF($C9="","",IF(ISBLANK(VLOOKUP($A9,'Section 2'!$C$16:$R$1515,COLUMNS('Section 2'!$C$13:E$13),0)),"",VLOOKUP($A9,'Section 2'!$C$16:$R$1515,COLUMNS('Section 2'!$C$13:E$13),0)))</f>
        <v/>
      </c>
      <c r="F9" s="124" t="str">
        <f>IF($C9="","",IF(ISBLANK(VLOOKUP($A9,'Section 2'!$C$16:$R$1515,COLUMNS('Section 2'!$C$13:F$13),0)),"",VLOOKUP($A9,'Section 2'!$C$16:$R$1515,COLUMNS('Section 2'!$C$13:F$13),0)))</f>
        <v/>
      </c>
      <c r="G9" s="124" t="str">
        <f>IF($C9="","",IF(ISBLANK(VLOOKUP($A9,'Section 2'!$C$16:$R$1515,COLUMNS('Section 2'!$C$13:G$13),0)),"",VLOOKUP($A9,'Section 2'!$C$16:$R$1515,COLUMNS('Section 2'!$C$13:G$13),0)))</f>
        <v/>
      </c>
      <c r="H9" s="124" t="str">
        <f>IF($C9="","",IF(ISBLANK(VLOOKUP($A9,'Section 2'!$C$16:$R$1515,COLUMNS('Section 2'!$C$13:H$13),0)),"",VLOOKUP($A9,'Section 2'!$C$16:$R$1515,COLUMNS('Section 2'!$C$13:H$13),0)))</f>
        <v/>
      </c>
      <c r="I9" s="124" t="str">
        <f>IF($C9="","",IF(ISBLANK(VLOOKUP($A9,'Section 2'!$C$16:$R$1515,COLUMNS('Section 2'!$C$13:I$13),0)),"",PROPER(VLOOKUP($A9,'Section 2'!$C$16:$R$1515,COLUMNS('Section 2'!$C$13:I$13),0))))</f>
        <v/>
      </c>
      <c r="J9" s="124" t="str">
        <f>IF($C9="","",IF(ISBLANK(VLOOKUP($A9,'Section 2'!$C$16:$R$1515,COLUMNS('Section 2'!$C$13:J$13),0)),"",IF(VLOOKUP($A9,'Section 2'!$C$16:$R$1515,COLUMNS('Section 2'!$C$13:J$13),0)="Other EU","Other EU",PROPER(VLOOKUP($A9,'Section 2'!$C$16:$R$1515,COLUMNS('Section 2'!$C$13:J$13),0)))))</f>
        <v/>
      </c>
      <c r="K9" s="124" t="str">
        <f>IF($C9="","",IF(ISBLANK(VLOOKUP($A9,'Section 2'!$C$16:$R$1515,COLUMNS('Section 2'!$C$13:K$13),0)),"",VLOOKUP($A9,'Section 2'!$C$16:$R$1515,COLUMNS('Section 2'!$C$13:K$13),0)))</f>
        <v/>
      </c>
      <c r="L9" s="124" t="str">
        <f>IF($C9="","",IF(ISBLANK(VLOOKUP($A9,'Section 2'!$C$16:$R$1515,COLUMNS('Section 2'!$C$13:L$13),0)),"",VLOOKUP($A9,'Section 2'!$C$16:$R$1515,COLUMNS('Section 2'!$C$13:L$13),0)))</f>
        <v/>
      </c>
      <c r="M9" s="124" t="str">
        <f>IF($C9="","",IF(ISBLANK(VLOOKUP($A9,'Section 2'!$C$16:$R$1515,COLUMNS('Section 2'!$C$13:M$13),0)),"",VLOOKUP($A9,'Section 2'!$C$16:$R$1515,COLUMNS('Section 2'!$C$13:M$13),0)))</f>
        <v/>
      </c>
      <c r="N9" s="124" t="str">
        <f>IF($C9="","",IF(ISBLANK(VLOOKUP($A9,'Section 2'!$C$16:$R$1515,COLUMNS('Section 2'!$C$13:N$13),0)),"",VLOOKUP($A9,'Section 2'!$C$16:$R$1515,COLUMNS('Section 2'!$C$13:N$13),0)))</f>
        <v/>
      </c>
      <c r="O9" s="124" t="str">
        <f>IF($C9="","",IF(ISBLANK(VLOOKUP($A9,'Section 2'!$C$16:$R$1515,COLUMNS('Section 2'!$C$13:O$13),0)),"",VLOOKUP($A9,'Section 2'!$C$16:$R$1515,COLUMNS('Section 2'!$C$13:O$13),0)))</f>
        <v/>
      </c>
      <c r="P9" s="124" t="str">
        <f>IF($C9="","",IF(ISBLANK(VLOOKUP($A9,'Section 2'!$C$16:$R$1515,COLUMNS('Section 2'!$C$13:P$13),0)),"",VLOOKUP($A9,'Section 2'!$C$16:$R$1515,COLUMNS('Section 2'!$C$13:P$13),0)))</f>
        <v/>
      </c>
      <c r="Q9" s="124" t="str">
        <f>IF($C9="","",IF(ISBLANK(VLOOKUP($A9,'Section 2'!$C$16:$R$1515,COLUMNS('Section 2'!$C$13:Q$13),0)),"", PROPER(VLOOKUP($A9,'Section 2'!$C$16:$R$1515,COLUMNS('Section 2'!$C$13:Q$13),0))))</f>
        <v/>
      </c>
      <c r="R9" s="124" t="str">
        <f>IF($C9="","",IF(ISBLANK(VLOOKUP($A9,'Section 2'!$C$16:$R$1515,COLUMNS('Section 2'!$C$13:R$13),0)),"",IF(VLOOKUP($A9,'Section 2'!$C$16:$R$1515,COLUMNS('Section 2'!$C$13:R$13),0)="Other EU","Other EU",PROPER(VLOOKUP($A9,'Section 2'!$C$16:$R$1515,COLUMNS('Section 2'!$C$13:R$13),0)))))</f>
        <v/>
      </c>
    </row>
    <row r="10" spans="1:22" s="54" customFormat="1" ht="12.75" customHeight="1" x14ac:dyDescent="0.35">
      <c r="A10" s="58">
        <v>9</v>
      </c>
      <c r="B10" s="124" t="str">
        <f t="shared" si="0"/>
        <v/>
      </c>
      <c r="C10" s="124" t="str">
        <f>IFERROR(VLOOKUP($A10,'Section 2'!$C$16:$R$1515,COLUMNS('Section 2'!$C$13:$C$13),0),"")</f>
        <v/>
      </c>
      <c r="D10" s="75" t="str">
        <f>IF($C10="","",IF(ISBLANK(VLOOKUP($A10,'Section 2'!$C$16:$R$1515,COLUMNS('Section 2'!$C$13:D$13),0)),"",VLOOKUP($A10,'Section 2'!$C$16:$R$1515,COLUMNS('Section 2'!$C$13:D$13),0)))</f>
        <v/>
      </c>
      <c r="E10" s="124" t="str">
        <f>IF($C10="","",IF(ISBLANK(VLOOKUP($A10,'Section 2'!$C$16:$R$1515,COLUMNS('Section 2'!$C$13:E$13),0)),"",VLOOKUP($A10,'Section 2'!$C$16:$R$1515,COLUMNS('Section 2'!$C$13:E$13),0)))</f>
        <v/>
      </c>
      <c r="F10" s="124" t="str">
        <f>IF($C10="","",IF(ISBLANK(VLOOKUP($A10,'Section 2'!$C$16:$R$1515,COLUMNS('Section 2'!$C$13:F$13),0)),"",VLOOKUP($A10,'Section 2'!$C$16:$R$1515,COLUMNS('Section 2'!$C$13:F$13),0)))</f>
        <v/>
      </c>
      <c r="G10" s="124" t="str">
        <f>IF($C10="","",IF(ISBLANK(VLOOKUP($A10,'Section 2'!$C$16:$R$1515,COLUMNS('Section 2'!$C$13:G$13),0)),"",VLOOKUP($A10,'Section 2'!$C$16:$R$1515,COLUMNS('Section 2'!$C$13:G$13),0)))</f>
        <v/>
      </c>
      <c r="H10" s="124" t="str">
        <f>IF($C10="","",IF(ISBLANK(VLOOKUP($A10,'Section 2'!$C$16:$R$1515,COLUMNS('Section 2'!$C$13:H$13),0)),"",VLOOKUP($A10,'Section 2'!$C$16:$R$1515,COLUMNS('Section 2'!$C$13:H$13),0)))</f>
        <v/>
      </c>
      <c r="I10" s="124" t="str">
        <f>IF($C10="","",IF(ISBLANK(VLOOKUP($A10,'Section 2'!$C$16:$R$1515,COLUMNS('Section 2'!$C$13:I$13),0)),"",PROPER(VLOOKUP($A10,'Section 2'!$C$16:$R$1515,COLUMNS('Section 2'!$C$13:I$13),0))))</f>
        <v/>
      </c>
      <c r="J10" s="124" t="str">
        <f>IF($C10="","",IF(ISBLANK(VLOOKUP($A10,'Section 2'!$C$16:$R$1515,COLUMNS('Section 2'!$C$13:J$13),0)),"",IF(VLOOKUP($A10,'Section 2'!$C$16:$R$1515,COLUMNS('Section 2'!$C$13:J$13),0)="Other EU","Other EU",PROPER(VLOOKUP($A10,'Section 2'!$C$16:$R$1515,COLUMNS('Section 2'!$C$13:J$13),0)))))</f>
        <v/>
      </c>
      <c r="K10" s="124" t="str">
        <f>IF($C10="","",IF(ISBLANK(VLOOKUP($A10,'Section 2'!$C$16:$R$1515,COLUMNS('Section 2'!$C$13:K$13),0)),"",VLOOKUP($A10,'Section 2'!$C$16:$R$1515,COLUMNS('Section 2'!$C$13:K$13),0)))</f>
        <v/>
      </c>
      <c r="L10" s="124" t="str">
        <f>IF($C10="","",IF(ISBLANK(VLOOKUP($A10,'Section 2'!$C$16:$R$1515,COLUMNS('Section 2'!$C$13:L$13),0)),"",VLOOKUP($A10,'Section 2'!$C$16:$R$1515,COLUMNS('Section 2'!$C$13:L$13),0)))</f>
        <v/>
      </c>
      <c r="M10" s="124" t="str">
        <f>IF($C10="","",IF(ISBLANK(VLOOKUP($A10,'Section 2'!$C$16:$R$1515,COLUMNS('Section 2'!$C$13:M$13),0)),"",VLOOKUP($A10,'Section 2'!$C$16:$R$1515,COLUMNS('Section 2'!$C$13:M$13),0)))</f>
        <v/>
      </c>
      <c r="N10" s="124" t="str">
        <f>IF($C10="","",IF(ISBLANK(VLOOKUP($A10,'Section 2'!$C$16:$R$1515,COLUMNS('Section 2'!$C$13:N$13),0)),"",VLOOKUP($A10,'Section 2'!$C$16:$R$1515,COLUMNS('Section 2'!$C$13:N$13),0)))</f>
        <v/>
      </c>
      <c r="O10" s="124" t="str">
        <f>IF($C10="","",IF(ISBLANK(VLOOKUP($A10,'Section 2'!$C$16:$R$1515,COLUMNS('Section 2'!$C$13:O$13),0)),"",VLOOKUP($A10,'Section 2'!$C$16:$R$1515,COLUMNS('Section 2'!$C$13:O$13),0)))</f>
        <v/>
      </c>
      <c r="P10" s="124" t="str">
        <f>IF($C10="","",IF(ISBLANK(VLOOKUP($A10,'Section 2'!$C$16:$R$1515,COLUMNS('Section 2'!$C$13:P$13),0)),"",VLOOKUP($A10,'Section 2'!$C$16:$R$1515,COLUMNS('Section 2'!$C$13:P$13),0)))</f>
        <v/>
      </c>
      <c r="Q10" s="124" t="str">
        <f>IF($C10="","",IF(ISBLANK(VLOOKUP($A10,'Section 2'!$C$16:$R$1515,COLUMNS('Section 2'!$C$13:Q$13),0)),"", PROPER(VLOOKUP($A10,'Section 2'!$C$16:$R$1515,COLUMNS('Section 2'!$C$13:Q$13),0))))</f>
        <v/>
      </c>
      <c r="R10" s="124" t="str">
        <f>IF($C10="","",IF(ISBLANK(VLOOKUP($A10,'Section 2'!$C$16:$R$1515,COLUMNS('Section 2'!$C$13:R$13),0)),"",IF(VLOOKUP($A10,'Section 2'!$C$16:$R$1515,COLUMNS('Section 2'!$C$13:R$13),0)="Other EU","Other EU",PROPER(VLOOKUP($A10,'Section 2'!$C$16:$R$1515,COLUMNS('Section 2'!$C$13:R$13),0)))))</f>
        <v/>
      </c>
    </row>
    <row r="11" spans="1:22" s="54" customFormat="1" ht="12.75" customHeight="1" x14ac:dyDescent="0.35">
      <c r="A11" s="58">
        <v>10</v>
      </c>
      <c r="B11" s="124" t="str">
        <f t="shared" si="0"/>
        <v/>
      </c>
      <c r="C11" s="124" t="str">
        <f>IFERROR(VLOOKUP($A11,'Section 2'!$C$16:$R$1515,COLUMNS('Section 2'!$C$13:$C$13),0),"")</f>
        <v/>
      </c>
      <c r="D11" s="75" t="str">
        <f>IF($C11="","",IF(ISBLANK(VLOOKUP($A11,'Section 2'!$C$16:$R$1515,COLUMNS('Section 2'!$C$13:D$13),0)),"",VLOOKUP($A11,'Section 2'!$C$16:$R$1515,COLUMNS('Section 2'!$C$13:D$13),0)))</f>
        <v/>
      </c>
      <c r="E11" s="124" t="str">
        <f>IF($C11="","",IF(ISBLANK(VLOOKUP($A11,'Section 2'!$C$16:$R$1515,COLUMNS('Section 2'!$C$13:E$13),0)),"",VLOOKUP($A11,'Section 2'!$C$16:$R$1515,COLUMNS('Section 2'!$C$13:E$13),0)))</f>
        <v/>
      </c>
      <c r="F11" s="124" t="str">
        <f>IF($C11="","",IF(ISBLANK(VLOOKUP($A11,'Section 2'!$C$16:$R$1515,COLUMNS('Section 2'!$C$13:F$13),0)),"",VLOOKUP($A11,'Section 2'!$C$16:$R$1515,COLUMNS('Section 2'!$C$13:F$13),0)))</f>
        <v/>
      </c>
      <c r="G11" s="124" t="str">
        <f>IF($C11="","",IF(ISBLANK(VLOOKUP($A11,'Section 2'!$C$16:$R$1515,COLUMNS('Section 2'!$C$13:G$13),0)),"",VLOOKUP($A11,'Section 2'!$C$16:$R$1515,COLUMNS('Section 2'!$C$13:G$13),0)))</f>
        <v/>
      </c>
      <c r="H11" s="124" t="str">
        <f>IF($C11="","",IF(ISBLANK(VLOOKUP($A11,'Section 2'!$C$16:$R$1515,COLUMNS('Section 2'!$C$13:H$13),0)),"",VLOOKUP($A11,'Section 2'!$C$16:$R$1515,COLUMNS('Section 2'!$C$13:H$13),0)))</f>
        <v/>
      </c>
      <c r="I11" s="124" t="str">
        <f>IF($C11="","",IF(ISBLANK(VLOOKUP($A11,'Section 2'!$C$16:$R$1515,COLUMNS('Section 2'!$C$13:I$13),0)),"",PROPER(VLOOKUP($A11,'Section 2'!$C$16:$R$1515,COLUMNS('Section 2'!$C$13:I$13),0))))</f>
        <v/>
      </c>
      <c r="J11" s="124" t="str">
        <f>IF($C11="","",IF(ISBLANK(VLOOKUP($A11,'Section 2'!$C$16:$R$1515,COLUMNS('Section 2'!$C$13:J$13),0)),"",IF(VLOOKUP($A11,'Section 2'!$C$16:$R$1515,COLUMNS('Section 2'!$C$13:J$13),0)="Other EU","Other EU",PROPER(VLOOKUP($A11,'Section 2'!$C$16:$R$1515,COLUMNS('Section 2'!$C$13:J$13),0)))))</f>
        <v/>
      </c>
      <c r="K11" s="124" t="str">
        <f>IF($C11="","",IF(ISBLANK(VLOOKUP($A11,'Section 2'!$C$16:$R$1515,COLUMNS('Section 2'!$C$13:K$13),0)),"",VLOOKUP($A11,'Section 2'!$C$16:$R$1515,COLUMNS('Section 2'!$C$13:K$13),0)))</f>
        <v/>
      </c>
      <c r="L11" s="124" t="str">
        <f>IF($C11="","",IF(ISBLANK(VLOOKUP($A11,'Section 2'!$C$16:$R$1515,COLUMNS('Section 2'!$C$13:L$13),0)),"",VLOOKUP($A11,'Section 2'!$C$16:$R$1515,COLUMNS('Section 2'!$C$13:L$13),0)))</f>
        <v/>
      </c>
      <c r="M11" s="124" t="str">
        <f>IF($C11="","",IF(ISBLANK(VLOOKUP($A11,'Section 2'!$C$16:$R$1515,COLUMNS('Section 2'!$C$13:M$13),0)),"",VLOOKUP($A11,'Section 2'!$C$16:$R$1515,COLUMNS('Section 2'!$C$13:M$13),0)))</f>
        <v/>
      </c>
      <c r="N11" s="124" t="str">
        <f>IF($C11="","",IF(ISBLANK(VLOOKUP($A11,'Section 2'!$C$16:$R$1515,COLUMNS('Section 2'!$C$13:N$13),0)),"",VLOOKUP($A11,'Section 2'!$C$16:$R$1515,COLUMNS('Section 2'!$C$13:N$13),0)))</f>
        <v/>
      </c>
      <c r="O11" s="124" t="str">
        <f>IF($C11="","",IF(ISBLANK(VLOOKUP($A11,'Section 2'!$C$16:$R$1515,COLUMNS('Section 2'!$C$13:O$13),0)),"",VLOOKUP($A11,'Section 2'!$C$16:$R$1515,COLUMNS('Section 2'!$C$13:O$13),0)))</f>
        <v/>
      </c>
      <c r="P11" s="124" t="str">
        <f>IF($C11="","",IF(ISBLANK(VLOOKUP($A11,'Section 2'!$C$16:$R$1515,COLUMNS('Section 2'!$C$13:P$13),0)),"",VLOOKUP($A11,'Section 2'!$C$16:$R$1515,COLUMNS('Section 2'!$C$13:P$13),0)))</f>
        <v/>
      </c>
      <c r="Q11" s="124" t="str">
        <f>IF($C11="","",IF(ISBLANK(VLOOKUP($A11,'Section 2'!$C$16:$R$1515,COLUMNS('Section 2'!$C$13:Q$13),0)),"", PROPER(VLOOKUP($A11,'Section 2'!$C$16:$R$1515,COLUMNS('Section 2'!$C$13:Q$13),0))))</f>
        <v/>
      </c>
      <c r="R11" s="124" t="str">
        <f>IF($C11="","",IF(ISBLANK(VLOOKUP($A11,'Section 2'!$C$16:$R$1515,COLUMNS('Section 2'!$C$13:R$13),0)),"",IF(VLOOKUP($A11,'Section 2'!$C$16:$R$1515,COLUMNS('Section 2'!$C$13:R$13),0)="Other EU","Other EU",PROPER(VLOOKUP($A11,'Section 2'!$C$16:$R$1515,COLUMNS('Section 2'!$C$13:R$13),0)))))</f>
        <v/>
      </c>
    </row>
    <row r="12" spans="1:22" s="54" customFormat="1" ht="12.75" customHeight="1" x14ac:dyDescent="0.35">
      <c r="A12" s="58">
        <v>11</v>
      </c>
      <c r="B12" s="124" t="str">
        <f t="shared" si="0"/>
        <v/>
      </c>
      <c r="C12" s="124" t="str">
        <f>IFERROR(VLOOKUP($A12,'Section 2'!$C$16:$R$1515,COLUMNS('Section 2'!$C$13:$C$13),0),"")</f>
        <v/>
      </c>
      <c r="D12" s="75" t="str">
        <f>IF($C12="","",IF(ISBLANK(VLOOKUP($A12,'Section 2'!$C$16:$R$1515,COLUMNS('Section 2'!$C$13:D$13),0)),"",VLOOKUP($A12,'Section 2'!$C$16:$R$1515,COLUMNS('Section 2'!$C$13:D$13),0)))</f>
        <v/>
      </c>
      <c r="E12" s="124" t="str">
        <f>IF($C12="","",IF(ISBLANK(VLOOKUP($A12,'Section 2'!$C$16:$R$1515,COLUMNS('Section 2'!$C$13:E$13),0)),"",VLOOKUP($A12,'Section 2'!$C$16:$R$1515,COLUMNS('Section 2'!$C$13:E$13),0)))</f>
        <v/>
      </c>
      <c r="F12" s="124" t="str">
        <f>IF($C12="","",IF(ISBLANK(VLOOKUP($A12,'Section 2'!$C$16:$R$1515,COLUMNS('Section 2'!$C$13:F$13),0)),"",VLOOKUP($A12,'Section 2'!$C$16:$R$1515,COLUMNS('Section 2'!$C$13:F$13),0)))</f>
        <v/>
      </c>
      <c r="G12" s="124" t="str">
        <f>IF($C12="","",IF(ISBLANK(VLOOKUP($A12,'Section 2'!$C$16:$R$1515,COLUMNS('Section 2'!$C$13:G$13),0)),"",VLOOKUP($A12,'Section 2'!$C$16:$R$1515,COLUMNS('Section 2'!$C$13:G$13),0)))</f>
        <v/>
      </c>
      <c r="H12" s="124" t="str">
        <f>IF($C12="","",IF(ISBLANK(VLOOKUP($A12,'Section 2'!$C$16:$R$1515,COLUMNS('Section 2'!$C$13:H$13),0)),"",VLOOKUP($A12,'Section 2'!$C$16:$R$1515,COLUMNS('Section 2'!$C$13:H$13),0)))</f>
        <v/>
      </c>
      <c r="I12" s="124" t="str">
        <f>IF($C12="","",IF(ISBLANK(VLOOKUP($A12,'Section 2'!$C$16:$R$1515,COLUMNS('Section 2'!$C$13:I$13),0)),"",PROPER(VLOOKUP($A12,'Section 2'!$C$16:$R$1515,COLUMNS('Section 2'!$C$13:I$13),0))))</f>
        <v/>
      </c>
      <c r="J12" s="124" t="str">
        <f>IF($C12="","",IF(ISBLANK(VLOOKUP($A12,'Section 2'!$C$16:$R$1515,COLUMNS('Section 2'!$C$13:J$13),0)),"",IF(VLOOKUP($A12,'Section 2'!$C$16:$R$1515,COLUMNS('Section 2'!$C$13:J$13),0)="Other EU","Other EU",PROPER(VLOOKUP($A12,'Section 2'!$C$16:$R$1515,COLUMNS('Section 2'!$C$13:J$13),0)))))</f>
        <v/>
      </c>
      <c r="K12" s="124" t="str">
        <f>IF($C12="","",IF(ISBLANK(VLOOKUP($A12,'Section 2'!$C$16:$R$1515,COLUMNS('Section 2'!$C$13:K$13),0)),"",VLOOKUP($A12,'Section 2'!$C$16:$R$1515,COLUMNS('Section 2'!$C$13:K$13),0)))</f>
        <v/>
      </c>
      <c r="L12" s="124" t="str">
        <f>IF($C12="","",IF(ISBLANK(VLOOKUP($A12,'Section 2'!$C$16:$R$1515,COLUMNS('Section 2'!$C$13:L$13),0)),"",VLOOKUP($A12,'Section 2'!$C$16:$R$1515,COLUMNS('Section 2'!$C$13:L$13),0)))</f>
        <v/>
      </c>
      <c r="M12" s="124" t="str">
        <f>IF($C12="","",IF(ISBLANK(VLOOKUP($A12,'Section 2'!$C$16:$R$1515,COLUMNS('Section 2'!$C$13:M$13),0)),"",VLOOKUP($A12,'Section 2'!$C$16:$R$1515,COLUMNS('Section 2'!$C$13:M$13),0)))</f>
        <v/>
      </c>
      <c r="N12" s="124" t="str">
        <f>IF($C12="","",IF(ISBLANK(VLOOKUP($A12,'Section 2'!$C$16:$R$1515,COLUMNS('Section 2'!$C$13:N$13),0)),"",VLOOKUP($A12,'Section 2'!$C$16:$R$1515,COLUMNS('Section 2'!$C$13:N$13),0)))</f>
        <v/>
      </c>
      <c r="O12" s="124" t="str">
        <f>IF($C12="","",IF(ISBLANK(VLOOKUP($A12,'Section 2'!$C$16:$R$1515,COLUMNS('Section 2'!$C$13:O$13),0)),"",VLOOKUP($A12,'Section 2'!$C$16:$R$1515,COLUMNS('Section 2'!$C$13:O$13),0)))</f>
        <v/>
      </c>
      <c r="P12" s="124" t="str">
        <f>IF($C12="","",IF(ISBLANK(VLOOKUP($A12,'Section 2'!$C$16:$R$1515,COLUMNS('Section 2'!$C$13:P$13),0)),"",VLOOKUP($A12,'Section 2'!$C$16:$R$1515,COLUMNS('Section 2'!$C$13:P$13),0)))</f>
        <v/>
      </c>
      <c r="Q12" s="124" t="str">
        <f>IF($C12="","",IF(ISBLANK(VLOOKUP($A12,'Section 2'!$C$16:$R$1515,COLUMNS('Section 2'!$C$13:Q$13),0)),"", PROPER(VLOOKUP($A12,'Section 2'!$C$16:$R$1515,COLUMNS('Section 2'!$C$13:Q$13),0))))</f>
        <v/>
      </c>
      <c r="R12" s="124" t="str">
        <f>IF($C12="","",IF(ISBLANK(VLOOKUP($A12,'Section 2'!$C$16:$R$1515,COLUMNS('Section 2'!$C$13:R$13),0)),"",IF(VLOOKUP($A12,'Section 2'!$C$16:$R$1515,COLUMNS('Section 2'!$C$13:R$13),0)="Other EU","Other EU",PROPER(VLOOKUP($A12,'Section 2'!$C$16:$R$1515,COLUMNS('Section 2'!$C$13:R$13),0)))))</f>
        <v/>
      </c>
    </row>
    <row r="13" spans="1:22" s="54" customFormat="1" ht="12.75" customHeight="1" x14ac:dyDescent="0.35">
      <c r="A13" s="58">
        <v>12</v>
      </c>
      <c r="B13" s="124" t="str">
        <f t="shared" si="0"/>
        <v/>
      </c>
      <c r="C13" s="124" t="str">
        <f>IFERROR(VLOOKUP($A13,'Section 2'!$C$16:$R$1515,COLUMNS('Section 2'!$C$13:$C$13),0),"")</f>
        <v/>
      </c>
      <c r="D13" s="75" t="str">
        <f>IF($C13="","",IF(ISBLANK(VLOOKUP($A13,'Section 2'!$C$16:$R$1515,COLUMNS('Section 2'!$C$13:D$13),0)),"",VLOOKUP($A13,'Section 2'!$C$16:$R$1515,COLUMNS('Section 2'!$C$13:D$13),0)))</f>
        <v/>
      </c>
      <c r="E13" s="124" t="str">
        <f>IF($C13="","",IF(ISBLANK(VLOOKUP($A13,'Section 2'!$C$16:$R$1515,COLUMNS('Section 2'!$C$13:E$13),0)),"",VLOOKUP($A13,'Section 2'!$C$16:$R$1515,COLUMNS('Section 2'!$C$13:E$13),0)))</f>
        <v/>
      </c>
      <c r="F13" s="124" t="str">
        <f>IF($C13="","",IF(ISBLANK(VLOOKUP($A13,'Section 2'!$C$16:$R$1515,COLUMNS('Section 2'!$C$13:F$13),0)),"",VLOOKUP($A13,'Section 2'!$C$16:$R$1515,COLUMNS('Section 2'!$C$13:F$13),0)))</f>
        <v/>
      </c>
      <c r="G13" s="124" t="str">
        <f>IF($C13="","",IF(ISBLANK(VLOOKUP($A13,'Section 2'!$C$16:$R$1515,COLUMNS('Section 2'!$C$13:G$13),0)),"",VLOOKUP($A13,'Section 2'!$C$16:$R$1515,COLUMNS('Section 2'!$C$13:G$13),0)))</f>
        <v/>
      </c>
      <c r="H13" s="124" t="str">
        <f>IF($C13="","",IF(ISBLANK(VLOOKUP($A13,'Section 2'!$C$16:$R$1515,COLUMNS('Section 2'!$C$13:H$13),0)),"",VLOOKUP($A13,'Section 2'!$C$16:$R$1515,COLUMNS('Section 2'!$C$13:H$13),0)))</f>
        <v/>
      </c>
      <c r="I13" s="124" t="str">
        <f>IF($C13="","",IF(ISBLANK(VLOOKUP($A13,'Section 2'!$C$16:$R$1515,COLUMNS('Section 2'!$C$13:I$13),0)),"",PROPER(VLOOKUP($A13,'Section 2'!$C$16:$R$1515,COLUMNS('Section 2'!$C$13:I$13),0))))</f>
        <v/>
      </c>
      <c r="J13" s="124" t="str">
        <f>IF($C13="","",IF(ISBLANK(VLOOKUP($A13,'Section 2'!$C$16:$R$1515,COLUMNS('Section 2'!$C$13:J$13),0)),"",IF(VLOOKUP($A13,'Section 2'!$C$16:$R$1515,COLUMNS('Section 2'!$C$13:J$13),0)="Other EU","Other EU",PROPER(VLOOKUP($A13,'Section 2'!$C$16:$R$1515,COLUMNS('Section 2'!$C$13:J$13),0)))))</f>
        <v/>
      </c>
      <c r="K13" s="124" t="str">
        <f>IF($C13="","",IF(ISBLANK(VLOOKUP($A13,'Section 2'!$C$16:$R$1515,COLUMNS('Section 2'!$C$13:K$13),0)),"",VLOOKUP($A13,'Section 2'!$C$16:$R$1515,COLUMNS('Section 2'!$C$13:K$13),0)))</f>
        <v/>
      </c>
      <c r="L13" s="124" t="str">
        <f>IF($C13="","",IF(ISBLANK(VLOOKUP($A13,'Section 2'!$C$16:$R$1515,COLUMNS('Section 2'!$C$13:L$13),0)),"",VLOOKUP($A13,'Section 2'!$C$16:$R$1515,COLUMNS('Section 2'!$C$13:L$13),0)))</f>
        <v/>
      </c>
      <c r="M13" s="124" t="str">
        <f>IF($C13="","",IF(ISBLANK(VLOOKUP($A13,'Section 2'!$C$16:$R$1515,COLUMNS('Section 2'!$C$13:M$13),0)),"",VLOOKUP($A13,'Section 2'!$C$16:$R$1515,COLUMNS('Section 2'!$C$13:M$13),0)))</f>
        <v/>
      </c>
      <c r="N13" s="124" t="str">
        <f>IF($C13="","",IF(ISBLANK(VLOOKUP($A13,'Section 2'!$C$16:$R$1515,COLUMNS('Section 2'!$C$13:N$13),0)),"",VLOOKUP($A13,'Section 2'!$C$16:$R$1515,COLUMNS('Section 2'!$C$13:N$13),0)))</f>
        <v/>
      </c>
      <c r="O13" s="124" t="str">
        <f>IF($C13="","",IF(ISBLANK(VLOOKUP($A13,'Section 2'!$C$16:$R$1515,COLUMNS('Section 2'!$C$13:O$13),0)),"",VLOOKUP($A13,'Section 2'!$C$16:$R$1515,COLUMNS('Section 2'!$C$13:O$13),0)))</f>
        <v/>
      </c>
      <c r="P13" s="124" t="str">
        <f>IF($C13="","",IF(ISBLANK(VLOOKUP($A13,'Section 2'!$C$16:$R$1515,COLUMNS('Section 2'!$C$13:P$13),0)),"",VLOOKUP($A13,'Section 2'!$C$16:$R$1515,COLUMNS('Section 2'!$C$13:P$13),0)))</f>
        <v/>
      </c>
      <c r="Q13" s="124" t="str">
        <f>IF($C13="","",IF(ISBLANK(VLOOKUP($A13,'Section 2'!$C$16:$R$1515,COLUMNS('Section 2'!$C$13:Q$13),0)),"", PROPER(VLOOKUP($A13,'Section 2'!$C$16:$R$1515,COLUMNS('Section 2'!$C$13:Q$13),0))))</f>
        <v/>
      </c>
      <c r="R13" s="124" t="str">
        <f>IF($C13="","",IF(ISBLANK(VLOOKUP($A13,'Section 2'!$C$16:$R$1515,COLUMNS('Section 2'!$C$13:R$13),0)),"",IF(VLOOKUP($A13,'Section 2'!$C$16:$R$1515,COLUMNS('Section 2'!$C$13:R$13),0)="Other EU","Other EU",PROPER(VLOOKUP($A13,'Section 2'!$C$16:$R$1515,COLUMNS('Section 2'!$C$13:R$13),0)))))</f>
        <v/>
      </c>
    </row>
    <row r="14" spans="1:22" s="54" customFormat="1" ht="12.75" customHeight="1" x14ac:dyDescent="0.35">
      <c r="A14" s="58">
        <v>13</v>
      </c>
      <c r="B14" s="124" t="str">
        <f t="shared" si="0"/>
        <v/>
      </c>
      <c r="C14" s="124" t="str">
        <f>IFERROR(VLOOKUP($A14,'Section 2'!$C$16:$R$1515,COLUMNS('Section 2'!$C$13:$C$13),0),"")</f>
        <v/>
      </c>
      <c r="D14" s="75" t="str">
        <f>IF($C14="","",IF(ISBLANK(VLOOKUP($A14,'Section 2'!$C$16:$R$1515,COLUMNS('Section 2'!$C$13:D$13),0)),"",VLOOKUP($A14,'Section 2'!$C$16:$R$1515,COLUMNS('Section 2'!$C$13:D$13),0)))</f>
        <v/>
      </c>
      <c r="E14" s="124" t="str">
        <f>IF($C14="","",IF(ISBLANK(VLOOKUP($A14,'Section 2'!$C$16:$R$1515,COLUMNS('Section 2'!$C$13:E$13),0)),"",VLOOKUP($A14,'Section 2'!$C$16:$R$1515,COLUMNS('Section 2'!$C$13:E$13),0)))</f>
        <v/>
      </c>
      <c r="F14" s="124" t="str">
        <f>IF($C14="","",IF(ISBLANK(VLOOKUP($A14,'Section 2'!$C$16:$R$1515,COLUMNS('Section 2'!$C$13:F$13),0)),"",VLOOKUP($A14,'Section 2'!$C$16:$R$1515,COLUMNS('Section 2'!$C$13:F$13),0)))</f>
        <v/>
      </c>
      <c r="G14" s="124" t="str">
        <f>IF($C14="","",IF(ISBLANK(VLOOKUP($A14,'Section 2'!$C$16:$R$1515,COLUMNS('Section 2'!$C$13:G$13),0)),"",VLOOKUP($A14,'Section 2'!$C$16:$R$1515,COLUMNS('Section 2'!$C$13:G$13),0)))</f>
        <v/>
      </c>
      <c r="H14" s="124" t="str">
        <f>IF($C14="","",IF(ISBLANK(VLOOKUP($A14,'Section 2'!$C$16:$R$1515,COLUMNS('Section 2'!$C$13:H$13),0)),"",VLOOKUP($A14,'Section 2'!$C$16:$R$1515,COLUMNS('Section 2'!$C$13:H$13),0)))</f>
        <v/>
      </c>
      <c r="I14" s="124" t="str">
        <f>IF($C14="","",IF(ISBLANK(VLOOKUP($A14,'Section 2'!$C$16:$R$1515,COLUMNS('Section 2'!$C$13:I$13),0)),"",PROPER(VLOOKUP($A14,'Section 2'!$C$16:$R$1515,COLUMNS('Section 2'!$C$13:I$13),0))))</f>
        <v/>
      </c>
      <c r="J14" s="124" t="str">
        <f>IF($C14="","",IF(ISBLANK(VLOOKUP($A14,'Section 2'!$C$16:$R$1515,COLUMNS('Section 2'!$C$13:J$13),0)),"",IF(VLOOKUP($A14,'Section 2'!$C$16:$R$1515,COLUMNS('Section 2'!$C$13:J$13),0)="Other EU","Other EU",PROPER(VLOOKUP($A14,'Section 2'!$C$16:$R$1515,COLUMNS('Section 2'!$C$13:J$13),0)))))</f>
        <v/>
      </c>
      <c r="K14" s="124" t="str">
        <f>IF($C14="","",IF(ISBLANK(VLOOKUP($A14,'Section 2'!$C$16:$R$1515,COLUMNS('Section 2'!$C$13:K$13),0)),"",VLOOKUP($A14,'Section 2'!$C$16:$R$1515,COLUMNS('Section 2'!$C$13:K$13),0)))</f>
        <v/>
      </c>
      <c r="L14" s="124" t="str">
        <f>IF($C14="","",IF(ISBLANK(VLOOKUP($A14,'Section 2'!$C$16:$R$1515,COLUMNS('Section 2'!$C$13:L$13),0)),"",VLOOKUP($A14,'Section 2'!$C$16:$R$1515,COLUMNS('Section 2'!$C$13:L$13),0)))</f>
        <v/>
      </c>
      <c r="M14" s="124" t="str">
        <f>IF($C14="","",IF(ISBLANK(VLOOKUP($A14,'Section 2'!$C$16:$R$1515,COLUMNS('Section 2'!$C$13:M$13),0)),"",VLOOKUP($A14,'Section 2'!$C$16:$R$1515,COLUMNS('Section 2'!$C$13:M$13),0)))</f>
        <v/>
      </c>
      <c r="N14" s="124" t="str">
        <f>IF($C14="","",IF(ISBLANK(VLOOKUP($A14,'Section 2'!$C$16:$R$1515,COLUMNS('Section 2'!$C$13:N$13),0)),"",VLOOKUP($A14,'Section 2'!$C$16:$R$1515,COLUMNS('Section 2'!$C$13:N$13),0)))</f>
        <v/>
      </c>
      <c r="O14" s="124" t="str">
        <f>IF($C14="","",IF(ISBLANK(VLOOKUP($A14,'Section 2'!$C$16:$R$1515,COLUMNS('Section 2'!$C$13:O$13),0)),"",VLOOKUP($A14,'Section 2'!$C$16:$R$1515,COLUMNS('Section 2'!$C$13:O$13),0)))</f>
        <v/>
      </c>
      <c r="P14" s="124" t="str">
        <f>IF($C14="","",IF(ISBLANK(VLOOKUP($A14,'Section 2'!$C$16:$R$1515,COLUMNS('Section 2'!$C$13:P$13),0)),"",VLOOKUP($A14,'Section 2'!$C$16:$R$1515,COLUMNS('Section 2'!$C$13:P$13),0)))</f>
        <v/>
      </c>
      <c r="Q14" s="124" t="str">
        <f>IF($C14="","",IF(ISBLANK(VLOOKUP($A14,'Section 2'!$C$16:$R$1515,COLUMNS('Section 2'!$C$13:Q$13),0)),"", PROPER(VLOOKUP($A14,'Section 2'!$C$16:$R$1515,COLUMNS('Section 2'!$C$13:Q$13),0))))</f>
        <v/>
      </c>
      <c r="R14" s="124" t="str">
        <f>IF($C14="","",IF(ISBLANK(VLOOKUP($A14,'Section 2'!$C$16:$R$1515,COLUMNS('Section 2'!$C$13:R$13),0)),"",IF(VLOOKUP($A14,'Section 2'!$C$16:$R$1515,COLUMNS('Section 2'!$C$13:R$13),0)="Other EU","Other EU",PROPER(VLOOKUP($A14,'Section 2'!$C$16:$R$1515,COLUMNS('Section 2'!$C$13:R$13),0)))))</f>
        <v/>
      </c>
    </row>
    <row r="15" spans="1:22" s="54" customFormat="1" ht="12.75" customHeight="1" x14ac:dyDescent="0.35">
      <c r="A15" s="58">
        <v>14</v>
      </c>
      <c r="B15" s="124" t="str">
        <f t="shared" si="0"/>
        <v/>
      </c>
      <c r="C15" s="124" t="str">
        <f>IFERROR(VLOOKUP($A15,'Section 2'!$C$16:$R$1515,COLUMNS('Section 2'!$C$13:$C$13),0),"")</f>
        <v/>
      </c>
      <c r="D15" s="75" t="str">
        <f>IF($C15="","",IF(ISBLANK(VLOOKUP($A15,'Section 2'!$C$16:$R$1515,COLUMNS('Section 2'!$C$13:D$13),0)),"",VLOOKUP($A15,'Section 2'!$C$16:$R$1515,COLUMNS('Section 2'!$C$13:D$13),0)))</f>
        <v/>
      </c>
      <c r="E15" s="124" t="str">
        <f>IF($C15="","",IF(ISBLANK(VLOOKUP($A15,'Section 2'!$C$16:$R$1515,COLUMNS('Section 2'!$C$13:E$13),0)),"",VLOOKUP($A15,'Section 2'!$C$16:$R$1515,COLUMNS('Section 2'!$C$13:E$13),0)))</f>
        <v/>
      </c>
      <c r="F15" s="124" t="str">
        <f>IF($C15="","",IF(ISBLANK(VLOOKUP($A15,'Section 2'!$C$16:$R$1515,COLUMNS('Section 2'!$C$13:F$13),0)),"",VLOOKUP($A15,'Section 2'!$C$16:$R$1515,COLUMNS('Section 2'!$C$13:F$13),0)))</f>
        <v/>
      </c>
      <c r="G15" s="124" t="str">
        <f>IF($C15="","",IF(ISBLANK(VLOOKUP($A15,'Section 2'!$C$16:$R$1515,COLUMNS('Section 2'!$C$13:G$13),0)),"",VLOOKUP($A15,'Section 2'!$C$16:$R$1515,COLUMNS('Section 2'!$C$13:G$13),0)))</f>
        <v/>
      </c>
      <c r="H15" s="124" t="str">
        <f>IF($C15="","",IF(ISBLANK(VLOOKUP($A15,'Section 2'!$C$16:$R$1515,COLUMNS('Section 2'!$C$13:H$13),0)),"",VLOOKUP($A15,'Section 2'!$C$16:$R$1515,COLUMNS('Section 2'!$C$13:H$13),0)))</f>
        <v/>
      </c>
      <c r="I15" s="124" t="str">
        <f>IF($C15="","",IF(ISBLANK(VLOOKUP($A15,'Section 2'!$C$16:$R$1515,COLUMNS('Section 2'!$C$13:I$13),0)),"",PROPER(VLOOKUP($A15,'Section 2'!$C$16:$R$1515,COLUMNS('Section 2'!$C$13:I$13),0))))</f>
        <v/>
      </c>
      <c r="J15" s="124" t="str">
        <f>IF($C15="","",IF(ISBLANK(VLOOKUP($A15,'Section 2'!$C$16:$R$1515,COLUMNS('Section 2'!$C$13:J$13),0)),"",IF(VLOOKUP($A15,'Section 2'!$C$16:$R$1515,COLUMNS('Section 2'!$C$13:J$13),0)="Other EU","Other EU",PROPER(VLOOKUP($A15,'Section 2'!$C$16:$R$1515,COLUMNS('Section 2'!$C$13:J$13),0)))))</f>
        <v/>
      </c>
      <c r="K15" s="124" t="str">
        <f>IF($C15="","",IF(ISBLANK(VLOOKUP($A15,'Section 2'!$C$16:$R$1515,COLUMNS('Section 2'!$C$13:K$13),0)),"",VLOOKUP($A15,'Section 2'!$C$16:$R$1515,COLUMNS('Section 2'!$C$13:K$13),0)))</f>
        <v/>
      </c>
      <c r="L15" s="124" t="str">
        <f>IF($C15="","",IF(ISBLANK(VLOOKUP($A15,'Section 2'!$C$16:$R$1515,COLUMNS('Section 2'!$C$13:L$13),0)),"",VLOOKUP($A15,'Section 2'!$C$16:$R$1515,COLUMNS('Section 2'!$C$13:L$13),0)))</f>
        <v/>
      </c>
      <c r="M15" s="124" t="str">
        <f>IF($C15="","",IF(ISBLANK(VLOOKUP($A15,'Section 2'!$C$16:$R$1515,COLUMNS('Section 2'!$C$13:M$13),0)),"",VLOOKUP($A15,'Section 2'!$C$16:$R$1515,COLUMNS('Section 2'!$C$13:M$13),0)))</f>
        <v/>
      </c>
      <c r="N15" s="124" t="str">
        <f>IF($C15="","",IF(ISBLANK(VLOOKUP($A15,'Section 2'!$C$16:$R$1515,COLUMNS('Section 2'!$C$13:N$13),0)),"",VLOOKUP($A15,'Section 2'!$C$16:$R$1515,COLUMNS('Section 2'!$C$13:N$13),0)))</f>
        <v/>
      </c>
      <c r="O15" s="124" t="str">
        <f>IF($C15="","",IF(ISBLANK(VLOOKUP($A15,'Section 2'!$C$16:$R$1515,COLUMNS('Section 2'!$C$13:O$13),0)),"",VLOOKUP($A15,'Section 2'!$C$16:$R$1515,COLUMNS('Section 2'!$C$13:O$13),0)))</f>
        <v/>
      </c>
      <c r="P15" s="124" t="str">
        <f>IF($C15="","",IF(ISBLANK(VLOOKUP($A15,'Section 2'!$C$16:$R$1515,COLUMNS('Section 2'!$C$13:P$13),0)),"",VLOOKUP($A15,'Section 2'!$C$16:$R$1515,COLUMNS('Section 2'!$C$13:P$13),0)))</f>
        <v/>
      </c>
      <c r="Q15" s="124" t="str">
        <f>IF($C15="","",IF(ISBLANK(VLOOKUP($A15,'Section 2'!$C$16:$R$1515,COLUMNS('Section 2'!$C$13:Q$13),0)),"", PROPER(VLOOKUP($A15,'Section 2'!$C$16:$R$1515,COLUMNS('Section 2'!$C$13:Q$13),0))))</f>
        <v/>
      </c>
      <c r="R15" s="124" t="str">
        <f>IF($C15="","",IF(ISBLANK(VLOOKUP($A15,'Section 2'!$C$16:$R$1515,COLUMNS('Section 2'!$C$13:R$13),0)),"",IF(VLOOKUP($A15,'Section 2'!$C$16:$R$1515,COLUMNS('Section 2'!$C$13:R$13),0)="Other EU","Other EU",PROPER(VLOOKUP($A15,'Section 2'!$C$16:$R$1515,COLUMNS('Section 2'!$C$13:R$13),0)))))</f>
        <v/>
      </c>
    </row>
    <row r="16" spans="1:22" s="54" customFormat="1" ht="12.75" customHeight="1" x14ac:dyDescent="0.35">
      <c r="A16" s="58">
        <v>15</v>
      </c>
      <c r="B16" s="124" t="str">
        <f t="shared" si="0"/>
        <v/>
      </c>
      <c r="C16" s="124" t="str">
        <f>IFERROR(VLOOKUP($A16,'Section 2'!$C$16:$R$1515,COLUMNS('Section 2'!$C$13:$C$13),0),"")</f>
        <v/>
      </c>
      <c r="D16" s="75" t="str">
        <f>IF($C16="","",IF(ISBLANK(VLOOKUP($A16,'Section 2'!$C$16:$R$1515,COLUMNS('Section 2'!$C$13:D$13),0)),"",VLOOKUP($A16,'Section 2'!$C$16:$R$1515,COLUMNS('Section 2'!$C$13:D$13),0)))</f>
        <v/>
      </c>
      <c r="E16" s="124" t="str">
        <f>IF($C16="","",IF(ISBLANK(VLOOKUP($A16,'Section 2'!$C$16:$R$1515,COLUMNS('Section 2'!$C$13:E$13),0)),"",VLOOKUP($A16,'Section 2'!$C$16:$R$1515,COLUMNS('Section 2'!$C$13:E$13),0)))</f>
        <v/>
      </c>
      <c r="F16" s="124" t="str">
        <f>IF($C16="","",IF(ISBLANK(VLOOKUP($A16,'Section 2'!$C$16:$R$1515,COLUMNS('Section 2'!$C$13:F$13),0)),"",VLOOKUP($A16,'Section 2'!$C$16:$R$1515,COLUMNS('Section 2'!$C$13:F$13),0)))</f>
        <v/>
      </c>
      <c r="G16" s="124" t="str">
        <f>IF($C16="","",IF(ISBLANK(VLOOKUP($A16,'Section 2'!$C$16:$R$1515,COLUMNS('Section 2'!$C$13:G$13),0)),"",VLOOKUP($A16,'Section 2'!$C$16:$R$1515,COLUMNS('Section 2'!$C$13:G$13),0)))</f>
        <v/>
      </c>
      <c r="H16" s="124" t="str">
        <f>IF($C16="","",IF(ISBLANK(VLOOKUP($A16,'Section 2'!$C$16:$R$1515,COLUMNS('Section 2'!$C$13:H$13),0)),"",VLOOKUP($A16,'Section 2'!$C$16:$R$1515,COLUMNS('Section 2'!$C$13:H$13),0)))</f>
        <v/>
      </c>
      <c r="I16" s="124" t="str">
        <f>IF($C16="","",IF(ISBLANK(VLOOKUP($A16,'Section 2'!$C$16:$R$1515,COLUMNS('Section 2'!$C$13:I$13),0)),"",PROPER(VLOOKUP($A16,'Section 2'!$C$16:$R$1515,COLUMNS('Section 2'!$C$13:I$13),0))))</f>
        <v/>
      </c>
      <c r="J16" s="124" t="str">
        <f>IF($C16="","",IF(ISBLANK(VLOOKUP($A16,'Section 2'!$C$16:$R$1515,COLUMNS('Section 2'!$C$13:J$13),0)),"",IF(VLOOKUP($A16,'Section 2'!$C$16:$R$1515,COLUMNS('Section 2'!$C$13:J$13),0)="Other EU","Other EU",PROPER(VLOOKUP($A16,'Section 2'!$C$16:$R$1515,COLUMNS('Section 2'!$C$13:J$13),0)))))</f>
        <v/>
      </c>
      <c r="K16" s="124" t="str">
        <f>IF($C16="","",IF(ISBLANK(VLOOKUP($A16,'Section 2'!$C$16:$R$1515,COLUMNS('Section 2'!$C$13:K$13),0)),"",VLOOKUP($A16,'Section 2'!$C$16:$R$1515,COLUMNS('Section 2'!$C$13:K$13),0)))</f>
        <v/>
      </c>
      <c r="L16" s="124" t="str">
        <f>IF($C16="","",IF(ISBLANK(VLOOKUP($A16,'Section 2'!$C$16:$R$1515,COLUMNS('Section 2'!$C$13:L$13),0)),"",VLOOKUP($A16,'Section 2'!$C$16:$R$1515,COLUMNS('Section 2'!$C$13:L$13),0)))</f>
        <v/>
      </c>
      <c r="M16" s="124" t="str">
        <f>IF($C16="","",IF(ISBLANK(VLOOKUP($A16,'Section 2'!$C$16:$R$1515,COLUMNS('Section 2'!$C$13:M$13),0)),"",VLOOKUP($A16,'Section 2'!$C$16:$R$1515,COLUMNS('Section 2'!$C$13:M$13),0)))</f>
        <v/>
      </c>
      <c r="N16" s="124" t="str">
        <f>IF($C16="","",IF(ISBLANK(VLOOKUP($A16,'Section 2'!$C$16:$R$1515,COLUMNS('Section 2'!$C$13:N$13),0)),"",VLOOKUP($A16,'Section 2'!$C$16:$R$1515,COLUMNS('Section 2'!$C$13:N$13),0)))</f>
        <v/>
      </c>
      <c r="O16" s="124" t="str">
        <f>IF($C16="","",IF(ISBLANK(VLOOKUP($A16,'Section 2'!$C$16:$R$1515,COLUMNS('Section 2'!$C$13:O$13),0)),"",VLOOKUP($A16,'Section 2'!$C$16:$R$1515,COLUMNS('Section 2'!$C$13:O$13),0)))</f>
        <v/>
      </c>
      <c r="P16" s="124" t="str">
        <f>IF($C16="","",IF(ISBLANK(VLOOKUP($A16,'Section 2'!$C$16:$R$1515,COLUMNS('Section 2'!$C$13:P$13),0)),"",VLOOKUP($A16,'Section 2'!$C$16:$R$1515,COLUMNS('Section 2'!$C$13:P$13),0)))</f>
        <v/>
      </c>
      <c r="Q16" s="124" t="str">
        <f>IF($C16="","",IF(ISBLANK(VLOOKUP($A16,'Section 2'!$C$16:$R$1515,COLUMNS('Section 2'!$C$13:Q$13),0)),"", PROPER(VLOOKUP($A16,'Section 2'!$C$16:$R$1515,COLUMNS('Section 2'!$C$13:Q$13),0))))</f>
        <v/>
      </c>
      <c r="R16" s="124" t="str">
        <f>IF($C16="","",IF(ISBLANK(VLOOKUP($A16,'Section 2'!$C$16:$R$1515,COLUMNS('Section 2'!$C$13:R$13),0)),"",IF(VLOOKUP($A16,'Section 2'!$C$16:$R$1515,COLUMNS('Section 2'!$C$13:R$13),0)="Other EU","Other EU",PROPER(VLOOKUP($A16,'Section 2'!$C$16:$R$1515,COLUMNS('Section 2'!$C$13:R$13),0)))))</f>
        <v/>
      </c>
    </row>
    <row r="17" spans="1:18" s="54" customFormat="1" ht="12.75" customHeight="1" x14ac:dyDescent="0.35">
      <c r="A17" s="58">
        <v>16</v>
      </c>
      <c r="B17" s="124" t="str">
        <f t="shared" si="0"/>
        <v/>
      </c>
      <c r="C17" s="124" t="str">
        <f>IFERROR(VLOOKUP($A17,'Section 2'!$C$16:$R$1515,COLUMNS('Section 2'!$C$13:$C$13),0),"")</f>
        <v/>
      </c>
      <c r="D17" s="75" t="str">
        <f>IF($C17="","",IF(ISBLANK(VLOOKUP($A17,'Section 2'!$C$16:$R$1515,COLUMNS('Section 2'!$C$13:D$13),0)),"",VLOOKUP($A17,'Section 2'!$C$16:$R$1515,COLUMNS('Section 2'!$C$13:D$13),0)))</f>
        <v/>
      </c>
      <c r="E17" s="124" t="str">
        <f>IF($C17="","",IF(ISBLANK(VLOOKUP($A17,'Section 2'!$C$16:$R$1515,COLUMNS('Section 2'!$C$13:E$13),0)),"",VLOOKUP($A17,'Section 2'!$C$16:$R$1515,COLUMNS('Section 2'!$C$13:E$13),0)))</f>
        <v/>
      </c>
      <c r="F17" s="124" t="str">
        <f>IF($C17="","",IF(ISBLANK(VLOOKUP($A17,'Section 2'!$C$16:$R$1515,COLUMNS('Section 2'!$C$13:F$13),0)),"",VLOOKUP($A17,'Section 2'!$C$16:$R$1515,COLUMNS('Section 2'!$C$13:F$13),0)))</f>
        <v/>
      </c>
      <c r="G17" s="124" t="str">
        <f>IF($C17="","",IF(ISBLANK(VLOOKUP($A17,'Section 2'!$C$16:$R$1515,COLUMNS('Section 2'!$C$13:G$13),0)),"",VLOOKUP($A17,'Section 2'!$C$16:$R$1515,COLUMNS('Section 2'!$C$13:G$13),0)))</f>
        <v/>
      </c>
      <c r="H17" s="124" t="str">
        <f>IF($C17="","",IF(ISBLANK(VLOOKUP($A17,'Section 2'!$C$16:$R$1515,COLUMNS('Section 2'!$C$13:H$13),0)),"",VLOOKUP($A17,'Section 2'!$C$16:$R$1515,COLUMNS('Section 2'!$C$13:H$13),0)))</f>
        <v/>
      </c>
      <c r="I17" s="124" t="str">
        <f>IF($C17="","",IF(ISBLANK(VLOOKUP($A17,'Section 2'!$C$16:$R$1515,COLUMNS('Section 2'!$C$13:I$13),0)),"",PROPER(VLOOKUP($A17,'Section 2'!$C$16:$R$1515,COLUMNS('Section 2'!$C$13:I$13),0))))</f>
        <v/>
      </c>
      <c r="J17" s="124" t="str">
        <f>IF($C17="","",IF(ISBLANK(VLOOKUP($A17,'Section 2'!$C$16:$R$1515,COLUMNS('Section 2'!$C$13:J$13),0)),"",IF(VLOOKUP($A17,'Section 2'!$C$16:$R$1515,COLUMNS('Section 2'!$C$13:J$13),0)="Other EU","Other EU",PROPER(VLOOKUP($A17,'Section 2'!$C$16:$R$1515,COLUMNS('Section 2'!$C$13:J$13),0)))))</f>
        <v/>
      </c>
      <c r="K17" s="124" t="str">
        <f>IF($C17="","",IF(ISBLANK(VLOOKUP($A17,'Section 2'!$C$16:$R$1515,COLUMNS('Section 2'!$C$13:K$13),0)),"",VLOOKUP($A17,'Section 2'!$C$16:$R$1515,COLUMNS('Section 2'!$C$13:K$13),0)))</f>
        <v/>
      </c>
      <c r="L17" s="124" t="str">
        <f>IF($C17="","",IF(ISBLANK(VLOOKUP($A17,'Section 2'!$C$16:$R$1515,COLUMNS('Section 2'!$C$13:L$13),0)),"",VLOOKUP($A17,'Section 2'!$C$16:$R$1515,COLUMNS('Section 2'!$C$13:L$13),0)))</f>
        <v/>
      </c>
      <c r="M17" s="124" t="str">
        <f>IF($C17="","",IF(ISBLANK(VLOOKUP($A17,'Section 2'!$C$16:$R$1515,COLUMNS('Section 2'!$C$13:M$13),0)),"",VLOOKUP($A17,'Section 2'!$C$16:$R$1515,COLUMNS('Section 2'!$C$13:M$13),0)))</f>
        <v/>
      </c>
      <c r="N17" s="124" t="str">
        <f>IF($C17="","",IF(ISBLANK(VLOOKUP($A17,'Section 2'!$C$16:$R$1515,COLUMNS('Section 2'!$C$13:N$13),0)),"",VLOOKUP($A17,'Section 2'!$C$16:$R$1515,COLUMNS('Section 2'!$C$13:N$13),0)))</f>
        <v/>
      </c>
      <c r="O17" s="124" t="str">
        <f>IF($C17="","",IF(ISBLANK(VLOOKUP($A17,'Section 2'!$C$16:$R$1515,COLUMNS('Section 2'!$C$13:O$13),0)),"",VLOOKUP($A17,'Section 2'!$C$16:$R$1515,COLUMNS('Section 2'!$C$13:O$13),0)))</f>
        <v/>
      </c>
      <c r="P17" s="124" t="str">
        <f>IF($C17="","",IF(ISBLANK(VLOOKUP($A17,'Section 2'!$C$16:$R$1515,COLUMNS('Section 2'!$C$13:P$13),0)),"",VLOOKUP($A17,'Section 2'!$C$16:$R$1515,COLUMNS('Section 2'!$C$13:P$13),0)))</f>
        <v/>
      </c>
      <c r="Q17" s="124" t="str">
        <f>IF($C17="","",IF(ISBLANK(VLOOKUP($A17,'Section 2'!$C$16:$R$1515,COLUMNS('Section 2'!$C$13:Q$13),0)),"", PROPER(VLOOKUP($A17,'Section 2'!$C$16:$R$1515,COLUMNS('Section 2'!$C$13:Q$13),0))))</f>
        <v/>
      </c>
      <c r="R17" s="124" t="str">
        <f>IF($C17="","",IF(ISBLANK(VLOOKUP($A17,'Section 2'!$C$16:$R$1515,COLUMNS('Section 2'!$C$13:R$13),0)),"",IF(VLOOKUP($A17,'Section 2'!$C$16:$R$1515,COLUMNS('Section 2'!$C$13:R$13),0)="Other EU","Other EU",PROPER(VLOOKUP($A17,'Section 2'!$C$16:$R$1515,COLUMNS('Section 2'!$C$13:R$13),0)))))</f>
        <v/>
      </c>
    </row>
    <row r="18" spans="1:18" s="54" customFormat="1" ht="12.75" customHeight="1" x14ac:dyDescent="0.35">
      <c r="A18" s="58">
        <v>17</v>
      </c>
      <c r="B18" s="124" t="str">
        <f t="shared" si="0"/>
        <v/>
      </c>
      <c r="C18" s="124" t="str">
        <f>IFERROR(VLOOKUP($A18,'Section 2'!$C$16:$R$1515,COLUMNS('Section 2'!$C$13:$C$13),0),"")</f>
        <v/>
      </c>
      <c r="D18" s="75" t="str">
        <f>IF($C18="","",IF(ISBLANK(VLOOKUP($A18,'Section 2'!$C$16:$R$1515,COLUMNS('Section 2'!$C$13:D$13),0)),"",VLOOKUP($A18,'Section 2'!$C$16:$R$1515,COLUMNS('Section 2'!$C$13:D$13),0)))</f>
        <v/>
      </c>
      <c r="E18" s="124" t="str">
        <f>IF($C18="","",IF(ISBLANK(VLOOKUP($A18,'Section 2'!$C$16:$R$1515,COLUMNS('Section 2'!$C$13:E$13),0)),"",VLOOKUP($A18,'Section 2'!$C$16:$R$1515,COLUMNS('Section 2'!$C$13:E$13),0)))</f>
        <v/>
      </c>
      <c r="F18" s="124" t="str">
        <f>IF($C18="","",IF(ISBLANK(VLOOKUP($A18,'Section 2'!$C$16:$R$1515,COLUMNS('Section 2'!$C$13:F$13),0)),"",VLOOKUP($A18,'Section 2'!$C$16:$R$1515,COLUMNS('Section 2'!$C$13:F$13),0)))</f>
        <v/>
      </c>
      <c r="G18" s="124" t="str">
        <f>IF($C18="","",IF(ISBLANK(VLOOKUP($A18,'Section 2'!$C$16:$R$1515,COLUMNS('Section 2'!$C$13:G$13),0)),"",VLOOKUP($A18,'Section 2'!$C$16:$R$1515,COLUMNS('Section 2'!$C$13:G$13),0)))</f>
        <v/>
      </c>
      <c r="H18" s="124" t="str">
        <f>IF($C18="","",IF(ISBLANK(VLOOKUP($A18,'Section 2'!$C$16:$R$1515,COLUMNS('Section 2'!$C$13:H$13),0)),"",VLOOKUP($A18,'Section 2'!$C$16:$R$1515,COLUMNS('Section 2'!$C$13:H$13),0)))</f>
        <v/>
      </c>
      <c r="I18" s="124" t="str">
        <f>IF($C18="","",IF(ISBLANK(VLOOKUP($A18,'Section 2'!$C$16:$R$1515,COLUMNS('Section 2'!$C$13:I$13),0)),"",PROPER(VLOOKUP($A18,'Section 2'!$C$16:$R$1515,COLUMNS('Section 2'!$C$13:I$13),0))))</f>
        <v/>
      </c>
      <c r="J18" s="124" t="str">
        <f>IF($C18="","",IF(ISBLANK(VLOOKUP($A18,'Section 2'!$C$16:$R$1515,COLUMNS('Section 2'!$C$13:J$13),0)),"",IF(VLOOKUP($A18,'Section 2'!$C$16:$R$1515,COLUMNS('Section 2'!$C$13:J$13),0)="Other EU","Other EU",PROPER(VLOOKUP($A18,'Section 2'!$C$16:$R$1515,COLUMNS('Section 2'!$C$13:J$13),0)))))</f>
        <v/>
      </c>
      <c r="K18" s="124" t="str">
        <f>IF($C18="","",IF(ISBLANK(VLOOKUP($A18,'Section 2'!$C$16:$R$1515,COLUMNS('Section 2'!$C$13:K$13),0)),"",VLOOKUP($A18,'Section 2'!$C$16:$R$1515,COLUMNS('Section 2'!$C$13:K$13),0)))</f>
        <v/>
      </c>
      <c r="L18" s="124" t="str">
        <f>IF($C18="","",IF(ISBLANK(VLOOKUP($A18,'Section 2'!$C$16:$R$1515,COLUMNS('Section 2'!$C$13:L$13),0)),"",VLOOKUP($A18,'Section 2'!$C$16:$R$1515,COLUMNS('Section 2'!$C$13:L$13),0)))</f>
        <v/>
      </c>
      <c r="M18" s="124" t="str">
        <f>IF($C18="","",IF(ISBLANK(VLOOKUP($A18,'Section 2'!$C$16:$R$1515,COLUMNS('Section 2'!$C$13:M$13),0)),"",VLOOKUP($A18,'Section 2'!$C$16:$R$1515,COLUMNS('Section 2'!$C$13:M$13),0)))</f>
        <v/>
      </c>
      <c r="N18" s="124" t="str">
        <f>IF($C18="","",IF(ISBLANK(VLOOKUP($A18,'Section 2'!$C$16:$R$1515,COLUMNS('Section 2'!$C$13:N$13),0)),"",VLOOKUP($A18,'Section 2'!$C$16:$R$1515,COLUMNS('Section 2'!$C$13:N$13),0)))</f>
        <v/>
      </c>
      <c r="O18" s="124" t="str">
        <f>IF($C18="","",IF(ISBLANK(VLOOKUP($A18,'Section 2'!$C$16:$R$1515,COLUMNS('Section 2'!$C$13:O$13),0)),"",VLOOKUP($A18,'Section 2'!$C$16:$R$1515,COLUMNS('Section 2'!$C$13:O$13),0)))</f>
        <v/>
      </c>
      <c r="P18" s="124" t="str">
        <f>IF($C18="","",IF(ISBLANK(VLOOKUP($A18,'Section 2'!$C$16:$R$1515,COLUMNS('Section 2'!$C$13:P$13),0)),"",VLOOKUP($A18,'Section 2'!$C$16:$R$1515,COLUMNS('Section 2'!$C$13:P$13),0)))</f>
        <v/>
      </c>
      <c r="Q18" s="124" t="str">
        <f>IF($C18="","",IF(ISBLANK(VLOOKUP($A18,'Section 2'!$C$16:$R$1515,COLUMNS('Section 2'!$C$13:Q$13),0)),"", PROPER(VLOOKUP($A18,'Section 2'!$C$16:$R$1515,COLUMNS('Section 2'!$C$13:Q$13),0))))</f>
        <v/>
      </c>
      <c r="R18" s="124" t="str">
        <f>IF($C18="","",IF(ISBLANK(VLOOKUP($A18,'Section 2'!$C$16:$R$1515,COLUMNS('Section 2'!$C$13:R$13),0)),"",IF(VLOOKUP($A18,'Section 2'!$C$16:$R$1515,COLUMNS('Section 2'!$C$13:R$13),0)="Other EU","Other EU",PROPER(VLOOKUP($A18,'Section 2'!$C$16:$R$1515,COLUMNS('Section 2'!$C$13:R$13),0)))))</f>
        <v/>
      </c>
    </row>
    <row r="19" spans="1:18" s="54" customFormat="1" ht="12.75" customHeight="1" x14ac:dyDescent="0.35">
      <c r="A19" s="58">
        <v>18</v>
      </c>
      <c r="B19" s="124" t="str">
        <f t="shared" si="0"/>
        <v/>
      </c>
      <c r="C19" s="124" t="str">
        <f>IFERROR(VLOOKUP($A19,'Section 2'!$C$16:$R$1515,COLUMNS('Section 2'!$C$13:$C$13),0),"")</f>
        <v/>
      </c>
      <c r="D19" s="75" t="str">
        <f>IF($C19="","",IF(ISBLANK(VLOOKUP($A19,'Section 2'!$C$16:$R$1515,COLUMNS('Section 2'!$C$13:D$13),0)),"",VLOOKUP($A19,'Section 2'!$C$16:$R$1515,COLUMNS('Section 2'!$C$13:D$13),0)))</f>
        <v/>
      </c>
      <c r="E19" s="124" t="str">
        <f>IF($C19="","",IF(ISBLANK(VLOOKUP($A19,'Section 2'!$C$16:$R$1515,COLUMNS('Section 2'!$C$13:E$13),0)),"",VLOOKUP($A19,'Section 2'!$C$16:$R$1515,COLUMNS('Section 2'!$C$13:E$13),0)))</f>
        <v/>
      </c>
      <c r="F19" s="124" t="str">
        <f>IF($C19="","",IF(ISBLANK(VLOOKUP($A19,'Section 2'!$C$16:$R$1515,COLUMNS('Section 2'!$C$13:F$13),0)),"",VLOOKUP($A19,'Section 2'!$C$16:$R$1515,COLUMNS('Section 2'!$C$13:F$13),0)))</f>
        <v/>
      </c>
      <c r="G19" s="124" t="str">
        <f>IF($C19="","",IF(ISBLANK(VLOOKUP($A19,'Section 2'!$C$16:$R$1515,COLUMNS('Section 2'!$C$13:G$13),0)),"",VLOOKUP($A19,'Section 2'!$C$16:$R$1515,COLUMNS('Section 2'!$C$13:G$13),0)))</f>
        <v/>
      </c>
      <c r="H19" s="124" t="str">
        <f>IF($C19="","",IF(ISBLANK(VLOOKUP($A19,'Section 2'!$C$16:$R$1515,COLUMNS('Section 2'!$C$13:H$13),0)),"",VLOOKUP($A19,'Section 2'!$C$16:$R$1515,COLUMNS('Section 2'!$C$13:H$13),0)))</f>
        <v/>
      </c>
      <c r="I19" s="124" t="str">
        <f>IF($C19="","",IF(ISBLANK(VLOOKUP($A19,'Section 2'!$C$16:$R$1515,COLUMNS('Section 2'!$C$13:I$13),0)),"",PROPER(VLOOKUP($A19,'Section 2'!$C$16:$R$1515,COLUMNS('Section 2'!$C$13:I$13),0))))</f>
        <v/>
      </c>
      <c r="J19" s="124" t="str">
        <f>IF($C19="","",IF(ISBLANK(VLOOKUP($A19,'Section 2'!$C$16:$R$1515,COLUMNS('Section 2'!$C$13:J$13),0)),"",IF(VLOOKUP($A19,'Section 2'!$C$16:$R$1515,COLUMNS('Section 2'!$C$13:J$13),0)="Other EU","Other EU",PROPER(VLOOKUP($A19,'Section 2'!$C$16:$R$1515,COLUMNS('Section 2'!$C$13:J$13),0)))))</f>
        <v/>
      </c>
      <c r="K19" s="124" t="str">
        <f>IF($C19="","",IF(ISBLANK(VLOOKUP($A19,'Section 2'!$C$16:$R$1515,COLUMNS('Section 2'!$C$13:K$13),0)),"",VLOOKUP($A19,'Section 2'!$C$16:$R$1515,COLUMNS('Section 2'!$C$13:K$13),0)))</f>
        <v/>
      </c>
      <c r="L19" s="124" t="str">
        <f>IF($C19="","",IF(ISBLANK(VLOOKUP($A19,'Section 2'!$C$16:$R$1515,COLUMNS('Section 2'!$C$13:L$13),0)),"",VLOOKUP($A19,'Section 2'!$C$16:$R$1515,COLUMNS('Section 2'!$C$13:L$13),0)))</f>
        <v/>
      </c>
      <c r="M19" s="124" t="str">
        <f>IF($C19="","",IF(ISBLANK(VLOOKUP($A19,'Section 2'!$C$16:$R$1515,COLUMNS('Section 2'!$C$13:M$13),0)),"",VLOOKUP($A19,'Section 2'!$C$16:$R$1515,COLUMNS('Section 2'!$C$13:M$13),0)))</f>
        <v/>
      </c>
      <c r="N19" s="124" t="str">
        <f>IF($C19="","",IF(ISBLANK(VLOOKUP($A19,'Section 2'!$C$16:$R$1515,COLUMNS('Section 2'!$C$13:N$13),0)),"",VLOOKUP($A19,'Section 2'!$C$16:$R$1515,COLUMNS('Section 2'!$C$13:N$13),0)))</f>
        <v/>
      </c>
      <c r="O19" s="124" t="str">
        <f>IF($C19="","",IF(ISBLANK(VLOOKUP($A19,'Section 2'!$C$16:$R$1515,COLUMNS('Section 2'!$C$13:O$13),0)),"",VLOOKUP($A19,'Section 2'!$C$16:$R$1515,COLUMNS('Section 2'!$C$13:O$13),0)))</f>
        <v/>
      </c>
      <c r="P19" s="124" t="str">
        <f>IF($C19="","",IF(ISBLANK(VLOOKUP($A19,'Section 2'!$C$16:$R$1515,COLUMNS('Section 2'!$C$13:P$13),0)),"",VLOOKUP($A19,'Section 2'!$C$16:$R$1515,COLUMNS('Section 2'!$C$13:P$13),0)))</f>
        <v/>
      </c>
      <c r="Q19" s="124" t="str">
        <f>IF($C19="","",IF(ISBLANK(VLOOKUP($A19,'Section 2'!$C$16:$R$1515,COLUMNS('Section 2'!$C$13:Q$13),0)),"", PROPER(VLOOKUP($A19,'Section 2'!$C$16:$R$1515,COLUMNS('Section 2'!$C$13:Q$13),0))))</f>
        <v/>
      </c>
      <c r="R19" s="124" t="str">
        <f>IF($C19="","",IF(ISBLANK(VLOOKUP($A19,'Section 2'!$C$16:$R$1515,COLUMNS('Section 2'!$C$13:R$13),0)),"",IF(VLOOKUP($A19,'Section 2'!$C$16:$R$1515,COLUMNS('Section 2'!$C$13:R$13),0)="Other EU","Other EU",PROPER(VLOOKUP($A19,'Section 2'!$C$16:$R$1515,COLUMNS('Section 2'!$C$13:R$13),0)))))</f>
        <v/>
      </c>
    </row>
    <row r="20" spans="1:18" s="54" customFormat="1" ht="12.75" customHeight="1" x14ac:dyDescent="0.35">
      <c r="A20" s="58">
        <v>19</v>
      </c>
      <c r="B20" s="124" t="str">
        <f t="shared" si="0"/>
        <v/>
      </c>
      <c r="C20" s="124" t="str">
        <f>IFERROR(VLOOKUP($A20,'Section 2'!$C$16:$R$1515,COLUMNS('Section 2'!$C$13:$C$13),0),"")</f>
        <v/>
      </c>
      <c r="D20" s="75" t="str">
        <f>IF($C20="","",IF(ISBLANK(VLOOKUP($A20,'Section 2'!$C$16:$R$1515,COLUMNS('Section 2'!$C$13:D$13),0)),"",VLOOKUP($A20,'Section 2'!$C$16:$R$1515,COLUMNS('Section 2'!$C$13:D$13),0)))</f>
        <v/>
      </c>
      <c r="E20" s="124" t="str">
        <f>IF($C20="","",IF(ISBLANK(VLOOKUP($A20,'Section 2'!$C$16:$R$1515,COLUMNS('Section 2'!$C$13:E$13),0)),"",VLOOKUP($A20,'Section 2'!$C$16:$R$1515,COLUMNS('Section 2'!$C$13:E$13),0)))</f>
        <v/>
      </c>
      <c r="F20" s="124" t="str">
        <f>IF($C20="","",IF(ISBLANK(VLOOKUP($A20,'Section 2'!$C$16:$R$1515,COLUMNS('Section 2'!$C$13:F$13),0)),"",VLOOKUP($A20,'Section 2'!$C$16:$R$1515,COLUMNS('Section 2'!$C$13:F$13),0)))</f>
        <v/>
      </c>
      <c r="G20" s="124" t="str">
        <f>IF($C20="","",IF(ISBLANK(VLOOKUP($A20,'Section 2'!$C$16:$R$1515,COLUMNS('Section 2'!$C$13:G$13),0)),"",VLOOKUP($A20,'Section 2'!$C$16:$R$1515,COLUMNS('Section 2'!$C$13:G$13),0)))</f>
        <v/>
      </c>
      <c r="H20" s="124" t="str">
        <f>IF($C20="","",IF(ISBLANK(VLOOKUP($A20,'Section 2'!$C$16:$R$1515,COLUMNS('Section 2'!$C$13:H$13),0)),"",VLOOKUP($A20,'Section 2'!$C$16:$R$1515,COLUMNS('Section 2'!$C$13:H$13),0)))</f>
        <v/>
      </c>
      <c r="I20" s="124" t="str">
        <f>IF($C20="","",IF(ISBLANK(VLOOKUP($A20,'Section 2'!$C$16:$R$1515,COLUMNS('Section 2'!$C$13:I$13),0)),"",PROPER(VLOOKUP($A20,'Section 2'!$C$16:$R$1515,COLUMNS('Section 2'!$C$13:I$13),0))))</f>
        <v/>
      </c>
      <c r="J20" s="124" t="str">
        <f>IF($C20="","",IF(ISBLANK(VLOOKUP($A20,'Section 2'!$C$16:$R$1515,COLUMNS('Section 2'!$C$13:J$13),0)),"",IF(VLOOKUP($A20,'Section 2'!$C$16:$R$1515,COLUMNS('Section 2'!$C$13:J$13),0)="Other EU","Other EU",PROPER(VLOOKUP($A20,'Section 2'!$C$16:$R$1515,COLUMNS('Section 2'!$C$13:J$13),0)))))</f>
        <v/>
      </c>
      <c r="K20" s="124" t="str">
        <f>IF($C20="","",IF(ISBLANK(VLOOKUP($A20,'Section 2'!$C$16:$R$1515,COLUMNS('Section 2'!$C$13:K$13),0)),"",VLOOKUP($A20,'Section 2'!$C$16:$R$1515,COLUMNS('Section 2'!$C$13:K$13),0)))</f>
        <v/>
      </c>
      <c r="L20" s="124" t="str">
        <f>IF($C20="","",IF(ISBLANK(VLOOKUP($A20,'Section 2'!$C$16:$R$1515,COLUMNS('Section 2'!$C$13:L$13),0)),"",VLOOKUP($A20,'Section 2'!$C$16:$R$1515,COLUMNS('Section 2'!$C$13:L$13),0)))</f>
        <v/>
      </c>
      <c r="M20" s="124" t="str">
        <f>IF($C20="","",IF(ISBLANK(VLOOKUP($A20,'Section 2'!$C$16:$R$1515,COLUMNS('Section 2'!$C$13:M$13),0)),"",VLOOKUP($A20,'Section 2'!$C$16:$R$1515,COLUMNS('Section 2'!$C$13:M$13),0)))</f>
        <v/>
      </c>
      <c r="N20" s="124" t="str">
        <f>IF($C20="","",IF(ISBLANK(VLOOKUP($A20,'Section 2'!$C$16:$R$1515,COLUMNS('Section 2'!$C$13:N$13),0)),"",VLOOKUP($A20,'Section 2'!$C$16:$R$1515,COLUMNS('Section 2'!$C$13:N$13),0)))</f>
        <v/>
      </c>
      <c r="O20" s="124" t="str">
        <f>IF($C20="","",IF(ISBLANK(VLOOKUP($A20,'Section 2'!$C$16:$R$1515,COLUMNS('Section 2'!$C$13:O$13),0)),"",VLOOKUP($A20,'Section 2'!$C$16:$R$1515,COLUMNS('Section 2'!$C$13:O$13),0)))</f>
        <v/>
      </c>
      <c r="P20" s="124" t="str">
        <f>IF($C20="","",IF(ISBLANK(VLOOKUP($A20,'Section 2'!$C$16:$R$1515,COLUMNS('Section 2'!$C$13:P$13),0)),"",VLOOKUP($A20,'Section 2'!$C$16:$R$1515,COLUMNS('Section 2'!$C$13:P$13),0)))</f>
        <v/>
      </c>
      <c r="Q20" s="124" t="str">
        <f>IF($C20="","",IF(ISBLANK(VLOOKUP($A20,'Section 2'!$C$16:$R$1515,COLUMNS('Section 2'!$C$13:Q$13),0)),"", PROPER(VLOOKUP($A20,'Section 2'!$C$16:$R$1515,COLUMNS('Section 2'!$C$13:Q$13),0))))</f>
        <v/>
      </c>
      <c r="R20" s="124" t="str">
        <f>IF($C20="","",IF(ISBLANK(VLOOKUP($A20,'Section 2'!$C$16:$R$1515,COLUMNS('Section 2'!$C$13:R$13),0)),"",IF(VLOOKUP($A20,'Section 2'!$C$16:$R$1515,COLUMNS('Section 2'!$C$13:R$13),0)="Other EU","Other EU",PROPER(VLOOKUP($A20,'Section 2'!$C$16:$R$1515,COLUMNS('Section 2'!$C$13:R$13),0)))))</f>
        <v/>
      </c>
    </row>
    <row r="21" spans="1:18" s="54" customFormat="1" ht="12.75" customHeight="1" x14ac:dyDescent="0.35">
      <c r="A21" s="58">
        <v>20</v>
      </c>
      <c r="B21" s="124" t="str">
        <f t="shared" si="0"/>
        <v/>
      </c>
      <c r="C21" s="124" t="str">
        <f>IFERROR(VLOOKUP($A21,'Section 2'!$C$16:$R$1515,COLUMNS('Section 2'!$C$13:$C$13),0),"")</f>
        <v/>
      </c>
      <c r="D21" s="75" t="str">
        <f>IF($C21="","",IF(ISBLANK(VLOOKUP($A21,'Section 2'!$C$16:$R$1515,COLUMNS('Section 2'!$C$13:D$13),0)),"",VLOOKUP($A21,'Section 2'!$C$16:$R$1515,COLUMNS('Section 2'!$C$13:D$13),0)))</f>
        <v/>
      </c>
      <c r="E21" s="124" t="str">
        <f>IF($C21="","",IF(ISBLANK(VLOOKUP($A21,'Section 2'!$C$16:$R$1515,COLUMNS('Section 2'!$C$13:E$13),0)),"",VLOOKUP($A21,'Section 2'!$C$16:$R$1515,COLUMNS('Section 2'!$C$13:E$13),0)))</f>
        <v/>
      </c>
      <c r="F21" s="124" t="str">
        <f>IF($C21="","",IF(ISBLANK(VLOOKUP($A21,'Section 2'!$C$16:$R$1515,COLUMNS('Section 2'!$C$13:F$13),0)),"",VLOOKUP($A21,'Section 2'!$C$16:$R$1515,COLUMNS('Section 2'!$C$13:F$13),0)))</f>
        <v/>
      </c>
      <c r="G21" s="124" t="str">
        <f>IF($C21="","",IF(ISBLANK(VLOOKUP($A21,'Section 2'!$C$16:$R$1515,COLUMNS('Section 2'!$C$13:G$13),0)),"",VLOOKUP($A21,'Section 2'!$C$16:$R$1515,COLUMNS('Section 2'!$C$13:G$13),0)))</f>
        <v/>
      </c>
      <c r="H21" s="124" t="str">
        <f>IF($C21="","",IF(ISBLANK(VLOOKUP($A21,'Section 2'!$C$16:$R$1515,COLUMNS('Section 2'!$C$13:H$13),0)),"",VLOOKUP($A21,'Section 2'!$C$16:$R$1515,COLUMNS('Section 2'!$C$13:H$13),0)))</f>
        <v/>
      </c>
      <c r="I21" s="124" t="str">
        <f>IF($C21="","",IF(ISBLANK(VLOOKUP($A21,'Section 2'!$C$16:$R$1515,COLUMNS('Section 2'!$C$13:I$13),0)),"",PROPER(VLOOKUP($A21,'Section 2'!$C$16:$R$1515,COLUMNS('Section 2'!$C$13:I$13),0))))</f>
        <v/>
      </c>
      <c r="J21" s="124" t="str">
        <f>IF($C21="","",IF(ISBLANK(VLOOKUP($A21,'Section 2'!$C$16:$R$1515,COLUMNS('Section 2'!$C$13:J$13),0)),"",IF(VLOOKUP($A21,'Section 2'!$C$16:$R$1515,COLUMNS('Section 2'!$C$13:J$13),0)="Other EU","Other EU",PROPER(VLOOKUP($A21,'Section 2'!$C$16:$R$1515,COLUMNS('Section 2'!$C$13:J$13),0)))))</f>
        <v/>
      </c>
      <c r="K21" s="124" t="str">
        <f>IF($C21="","",IF(ISBLANK(VLOOKUP($A21,'Section 2'!$C$16:$R$1515,COLUMNS('Section 2'!$C$13:K$13),0)),"",VLOOKUP($A21,'Section 2'!$C$16:$R$1515,COLUMNS('Section 2'!$C$13:K$13),0)))</f>
        <v/>
      </c>
      <c r="L21" s="124" t="str">
        <f>IF($C21="","",IF(ISBLANK(VLOOKUP($A21,'Section 2'!$C$16:$R$1515,COLUMNS('Section 2'!$C$13:L$13),0)),"",VLOOKUP($A21,'Section 2'!$C$16:$R$1515,COLUMNS('Section 2'!$C$13:L$13),0)))</f>
        <v/>
      </c>
      <c r="M21" s="124" t="str">
        <f>IF($C21="","",IF(ISBLANK(VLOOKUP($A21,'Section 2'!$C$16:$R$1515,COLUMNS('Section 2'!$C$13:M$13),0)),"",VLOOKUP($A21,'Section 2'!$C$16:$R$1515,COLUMNS('Section 2'!$C$13:M$13),0)))</f>
        <v/>
      </c>
      <c r="N21" s="124" t="str">
        <f>IF($C21="","",IF(ISBLANK(VLOOKUP($A21,'Section 2'!$C$16:$R$1515,COLUMNS('Section 2'!$C$13:N$13),0)),"",VLOOKUP($A21,'Section 2'!$C$16:$R$1515,COLUMNS('Section 2'!$C$13:N$13),0)))</f>
        <v/>
      </c>
      <c r="O21" s="124" t="str">
        <f>IF($C21="","",IF(ISBLANK(VLOOKUP($A21,'Section 2'!$C$16:$R$1515,COLUMNS('Section 2'!$C$13:O$13),0)),"",VLOOKUP($A21,'Section 2'!$C$16:$R$1515,COLUMNS('Section 2'!$C$13:O$13),0)))</f>
        <v/>
      </c>
      <c r="P21" s="124" t="str">
        <f>IF($C21="","",IF(ISBLANK(VLOOKUP($A21,'Section 2'!$C$16:$R$1515,COLUMNS('Section 2'!$C$13:P$13),0)),"",VLOOKUP($A21,'Section 2'!$C$16:$R$1515,COLUMNS('Section 2'!$C$13:P$13),0)))</f>
        <v/>
      </c>
      <c r="Q21" s="124" t="str">
        <f>IF($C21="","",IF(ISBLANK(VLOOKUP($A21,'Section 2'!$C$16:$R$1515,COLUMNS('Section 2'!$C$13:Q$13),0)),"", PROPER(VLOOKUP($A21,'Section 2'!$C$16:$R$1515,COLUMNS('Section 2'!$C$13:Q$13),0))))</f>
        <v/>
      </c>
      <c r="R21" s="124" t="str">
        <f>IF($C21="","",IF(ISBLANK(VLOOKUP($A21,'Section 2'!$C$16:$R$1515,COLUMNS('Section 2'!$C$13:R$13),0)),"",IF(VLOOKUP($A21,'Section 2'!$C$16:$R$1515,COLUMNS('Section 2'!$C$13:R$13),0)="Other EU","Other EU",PROPER(VLOOKUP($A21,'Section 2'!$C$16:$R$1515,COLUMNS('Section 2'!$C$13:R$13),0)))))</f>
        <v/>
      </c>
    </row>
    <row r="22" spans="1:18" s="54" customFormat="1" ht="12.75" customHeight="1" x14ac:dyDescent="0.35">
      <c r="A22" s="58">
        <v>21</v>
      </c>
      <c r="B22" s="124" t="str">
        <f t="shared" si="0"/>
        <v/>
      </c>
      <c r="C22" s="124" t="str">
        <f>IFERROR(VLOOKUP($A22,'Section 2'!$C$16:$R$1515,COLUMNS('Section 2'!$C$13:$C$13),0),"")</f>
        <v/>
      </c>
      <c r="D22" s="75" t="str">
        <f>IF($C22="","",IF(ISBLANK(VLOOKUP($A22,'Section 2'!$C$16:$R$1515,COLUMNS('Section 2'!$C$13:D$13),0)),"",VLOOKUP($A22,'Section 2'!$C$16:$R$1515,COLUMNS('Section 2'!$C$13:D$13),0)))</f>
        <v/>
      </c>
      <c r="E22" s="124" t="str">
        <f>IF($C22="","",IF(ISBLANK(VLOOKUP($A22,'Section 2'!$C$16:$R$1515,COLUMNS('Section 2'!$C$13:E$13),0)),"",VLOOKUP($A22,'Section 2'!$C$16:$R$1515,COLUMNS('Section 2'!$C$13:E$13),0)))</f>
        <v/>
      </c>
      <c r="F22" s="124" t="str">
        <f>IF($C22="","",IF(ISBLANK(VLOOKUP($A22,'Section 2'!$C$16:$R$1515,COLUMNS('Section 2'!$C$13:F$13),0)),"",VLOOKUP($A22,'Section 2'!$C$16:$R$1515,COLUMNS('Section 2'!$C$13:F$13),0)))</f>
        <v/>
      </c>
      <c r="G22" s="124" t="str">
        <f>IF($C22="","",IF(ISBLANK(VLOOKUP($A22,'Section 2'!$C$16:$R$1515,COLUMNS('Section 2'!$C$13:G$13),0)),"",VLOOKUP($A22,'Section 2'!$C$16:$R$1515,COLUMNS('Section 2'!$C$13:G$13),0)))</f>
        <v/>
      </c>
      <c r="H22" s="124" t="str">
        <f>IF($C22="","",IF(ISBLANK(VLOOKUP($A22,'Section 2'!$C$16:$R$1515,COLUMNS('Section 2'!$C$13:H$13),0)),"",VLOOKUP($A22,'Section 2'!$C$16:$R$1515,COLUMNS('Section 2'!$C$13:H$13),0)))</f>
        <v/>
      </c>
      <c r="I22" s="124" t="str">
        <f>IF($C22="","",IF(ISBLANK(VLOOKUP($A22,'Section 2'!$C$16:$R$1515,COLUMNS('Section 2'!$C$13:I$13),0)),"",PROPER(VLOOKUP($A22,'Section 2'!$C$16:$R$1515,COLUMNS('Section 2'!$C$13:I$13),0))))</f>
        <v/>
      </c>
      <c r="J22" s="124" t="str">
        <f>IF($C22="","",IF(ISBLANK(VLOOKUP($A22,'Section 2'!$C$16:$R$1515,COLUMNS('Section 2'!$C$13:J$13),0)),"",IF(VLOOKUP($A22,'Section 2'!$C$16:$R$1515,COLUMNS('Section 2'!$C$13:J$13),0)="Other EU","Other EU",PROPER(VLOOKUP($A22,'Section 2'!$C$16:$R$1515,COLUMNS('Section 2'!$C$13:J$13),0)))))</f>
        <v/>
      </c>
      <c r="K22" s="124" t="str">
        <f>IF($C22="","",IF(ISBLANK(VLOOKUP($A22,'Section 2'!$C$16:$R$1515,COLUMNS('Section 2'!$C$13:K$13),0)),"",VLOOKUP($A22,'Section 2'!$C$16:$R$1515,COLUMNS('Section 2'!$C$13:K$13),0)))</f>
        <v/>
      </c>
      <c r="L22" s="124" t="str">
        <f>IF($C22="","",IF(ISBLANK(VLOOKUP($A22,'Section 2'!$C$16:$R$1515,COLUMNS('Section 2'!$C$13:L$13),0)),"",VLOOKUP($A22,'Section 2'!$C$16:$R$1515,COLUMNS('Section 2'!$C$13:L$13),0)))</f>
        <v/>
      </c>
      <c r="M22" s="124" t="str">
        <f>IF($C22="","",IF(ISBLANK(VLOOKUP($A22,'Section 2'!$C$16:$R$1515,COLUMNS('Section 2'!$C$13:M$13),0)),"",VLOOKUP($A22,'Section 2'!$C$16:$R$1515,COLUMNS('Section 2'!$C$13:M$13),0)))</f>
        <v/>
      </c>
      <c r="N22" s="124" t="str">
        <f>IF($C22="","",IF(ISBLANK(VLOOKUP($A22,'Section 2'!$C$16:$R$1515,COLUMNS('Section 2'!$C$13:N$13),0)),"",VLOOKUP($A22,'Section 2'!$C$16:$R$1515,COLUMNS('Section 2'!$C$13:N$13),0)))</f>
        <v/>
      </c>
      <c r="O22" s="124" t="str">
        <f>IF($C22="","",IF(ISBLANK(VLOOKUP($A22,'Section 2'!$C$16:$R$1515,COLUMNS('Section 2'!$C$13:O$13),0)),"",VLOOKUP($A22,'Section 2'!$C$16:$R$1515,COLUMNS('Section 2'!$C$13:O$13),0)))</f>
        <v/>
      </c>
      <c r="P22" s="124" t="str">
        <f>IF($C22="","",IF(ISBLANK(VLOOKUP($A22,'Section 2'!$C$16:$R$1515,COLUMNS('Section 2'!$C$13:P$13),0)),"",VLOOKUP($A22,'Section 2'!$C$16:$R$1515,COLUMNS('Section 2'!$C$13:P$13),0)))</f>
        <v/>
      </c>
      <c r="Q22" s="124" t="str">
        <f>IF($C22="","",IF(ISBLANK(VLOOKUP($A22,'Section 2'!$C$16:$R$1515,COLUMNS('Section 2'!$C$13:Q$13),0)),"", PROPER(VLOOKUP($A22,'Section 2'!$C$16:$R$1515,COLUMNS('Section 2'!$C$13:Q$13),0))))</f>
        <v/>
      </c>
      <c r="R22" s="124" t="str">
        <f>IF($C22="","",IF(ISBLANK(VLOOKUP($A22,'Section 2'!$C$16:$R$1515,COLUMNS('Section 2'!$C$13:R$13),0)),"",IF(VLOOKUP($A22,'Section 2'!$C$16:$R$1515,COLUMNS('Section 2'!$C$13:R$13),0)="Other EU","Other EU",PROPER(VLOOKUP($A22,'Section 2'!$C$16:$R$1515,COLUMNS('Section 2'!$C$13:R$13),0)))))</f>
        <v/>
      </c>
    </row>
    <row r="23" spans="1:18" s="54" customFormat="1" ht="12.75" customHeight="1" x14ac:dyDescent="0.35">
      <c r="A23" s="58">
        <v>22</v>
      </c>
      <c r="B23" s="124" t="str">
        <f t="shared" si="0"/>
        <v/>
      </c>
      <c r="C23" s="124" t="str">
        <f>IFERROR(VLOOKUP($A23,'Section 2'!$C$16:$R$1515,COLUMNS('Section 2'!$C$13:$C$13),0),"")</f>
        <v/>
      </c>
      <c r="D23" s="75" t="str">
        <f>IF($C23="","",IF(ISBLANK(VLOOKUP($A23,'Section 2'!$C$16:$R$1515,COLUMNS('Section 2'!$C$13:D$13),0)),"",VLOOKUP($A23,'Section 2'!$C$16:$R$1515,COLUMNS('Section 2'!$C$13:D$13),0)))</f>
        <v/>
      </c>
      <c r="E23" s="124" t="str">
        <f>IF($C23="","",IF(ISBLANK(VLOOKUP($A23,'Section 2'!$C$16:$R$1515,COLUMNS('Section 2'!$C$13:E$13),0)),"",VLOOKUP($A23,'Section 2'!$C$16:$R$1515,COLUMNS('Section 2'!$C$13:E$13),0)))</f>
        <v/>
      </c>
      <c r="F23" s="124" t="str">
        <f>IF($C23="","",IF(ISBLANK(VLOOKUP($A23,'Section 2'!$C$16:$R$1515,COLUMNS('Section 2'!$C$13:F$13),0)),"",VLOOKUP($A23,'Section 2'!$C$16:$R$1515,COLUMNS('Section 2'!$C$13:F$13),0)))</f>
        <v/>
      </c>
      <c r="G23" s="124" t="str">
        <f>IF($C23="","",IF(ISBLANK(VLOOKUP($A23,'Section 2'!$C$16:$R$1515,COLUMNS('Section 2'!$C$13:G$13),0)),"",VLOOKUP($A23,'Section 2'!$C$16:$R$1515,COLUMNS('Section 2'!$C$13:G$13),0)))</f>
        <v/>
      </c>
      <c r="H23" s="124" t="str">
        <f>IF($C23="","",IF(ISBLANK(VLOOKUP($A23,'Section 2'!$C$16:$R$1515,COLUMNS('Section 2'!$C$13:H$13),0)),"",VLOOKUP($A23,'Section 2'!$C$16:$R$1515,COLUMNS('Section 2'!$C$13:H$13),0)))</f>
        <v/>
      </c>
      <c r="I23" s="124" t="str">
        <f>IF($C23="","",IF(ISBLANK(VLOOKUP($A23,'Section 2'!$C$16:$R$1515,COLUMNS('Section 2'!$C$13:I$13),0)),"",PROPER(VLOOKUP($A23,'Section 2'!$C$16:$R$1515,COLUMNS('Section 2'!$C$13:I$13),0))))</f>
        <v/>
      </c>
      <c r="J23" s="124" t="str">
        <f>IF($C23="","",IF(ISBLANK(VLOOKUP($A23,'Section 2'!$C$16:$R$1515,COLUMNS('Section 2'!$C$13:J$13),0)),"",IF(VLOOKUP($A23,'Section 2'!$C$16:$R$1515,COLUMNS('Section 2'!$C$13:J$13),0)="Other EU","Other EU",PROPER(VLOOKUP($A23,'Section 2'!$C$16:$R$1515,COLUMNS('Section 2'!$C$13:J$13),0)))))</f>
        <v/>
      </c>
      <c r="K23" s="124" t="str">
        <f>IF($C23="","",IF(ISBLANK(VLOOKUP($A23,'Section 2'!$C$16:$R$1515,COLUMNS('Section 2'!$C$13:K$13),0)),"",VLOOKUP($A23,'Section 2'!$C$16:$R$1515,COLUMNS('Section 2'!$C$13:K$13),0)))</f>
        <v/>
      </c>
      <c r="L23" s="124" t="str">
        <f>IF($C23="","",IF(ISBLANK(VLOOKUP($A23,'Section 2'!$C$16:$R$1515,COLUMNS('Section 2'!$C$13:L$13),0)),"",VLOOKUP($A23,'Section 2'!$C$16:$R$1515,COLUMNS('Section 2'!$C$13:L$13),0)))</f>
        <v/>
      </c>
      <c r="M23" s="124" t="str">
        <f>IF($C23="","",IF(ISBLANK(VLOOKUP($A23,'Section 2'!$C$16:$R$1515,COLUMNS('Section 2'!$C$13:M$13),0)),"",VLOOKUP($A23,'Section 2'!$C$16:$R$1515,COLUMNS('Section 2'!$C$13:M$13),0)))</f>
        <v/>
      </c>
      <c r="N23" s="124" t="str">
        <f>IF($C23="","",IF(ISBLANK(VLOOKUP($A23,'Section 2'!$C$16:$R$1515,COLUMNS('Section 2'!$C$13:N$13),0)),"",VLOOKUP($A23,'Section 2'!$C$16:$R$1515,COLUMNS('Section 2'!$C$13:N$13),0)))</f>
        <v/>
      </c>
      <c r="O23" s="124" t="str">
        <f>IF($C23="","",IF(ISBLANK(VLOOKUP($A23,'Section 2'!$C$16:$R$1515,COLUMNS('Section 2'!$C$13:O$13),0)),"",VLOOKUP($A23,'Section 2'!$C$16:$R$1515,COLUMNS('Section 2'!$C$13:O$13),0)))</f>
        <v/>
      </c>
      <c r="P23" s="124" t="str">
        <f>IF($C23="","",IF(ISBLANK(VLOOKUP($A23,'Section 2'!$C$16:$R$1515,COLUMNS('Section 2'!$C$13:P$13),0)),"",VLOOKUP($A23,'Section 2'!$C$16:$R$1515,COLUMNS('Section 2'!$C$13:P$13),0)))</f>
        <v/>
      </c>
      <c r="Q23" s="124" t="str">
        <f>IF($C23="","",IF(ISBLANK(VLOOKUP($A23,'Section 2'!$C$16:$R$1515,COLUMNS('Section 2'!$C$13:Q$13),0)),"", PROPER(VLOOKUP($A23,'Section 2'!$C$16:$R$1515,COLUMNS('Section 2'!$C$13:Q$13),0))))</f>
        <v/>
      </c>
      <c r="R23" s="124" t="str">
        <f>IF($C23="","",IF(ISBLANK(VLOOKUP($A23,'Section 2'!$C$16:$R$1515,COLUMNS('Section 2'!$C$13:R$13),0)),"",IF(VLOOKUP($A23,'Section 2'!$C$16:$R$1515,COLUMNS('Section 2'!$C$13:R$13),0)="Other EU","Other EU",PROPER(VLOOKUP($A23,'Section 2'!$C$16:$R$1515,COLUMNS('Section 2'!$C$13:R$13),0)))))</f>
        <v/>
      </c>
    </row>
    <row r="24" spans="1:18" s="54" customFormat="1" ht="12.75" customHeight="1" x14ac:dyDescent="0.35">
      <c r="A24" s="58">
        <v>23</v>
      </c>
      <c r="B24" s="124" t="str">
        <f t="shared" si="0"/>
        <v/>
      </c>
      <c r="C24" s="124" t="str">
        <f>IFERROR(VLOOKUP($A24,'Section 2'!$C$16:$R$1515,COLUMNS('Section 2'!$C$13:$C$13),0),"")</f>
        <v/>
      </c>
      <c r="D24" s="75" t="str">
        <f>IF($C24="","",IF(ISBLANK(VLOOKUP($A24,'Section 2'!$C$16:$R$1515,COLUMNS('Section 2'!$C$13:D$13),0)),"",VLOOKUP($A24,'Section 2'!$C$16:$R$1515,COLUMNS('Section 2'!$C$13:D$13),0)))</f>
        <v/>
      </c>
      <c r="E24" s="124" t="str">
        <f>IF($C24="","",IF(ISBLANK(VLOOKUP($A24,'Section 2'!$C$16:$R$1515,COLUMNS('Section 2'!$C$13:E$13),0)),"",VLOOKUP($A24,'Section 2'!$C$16:$R$1515,COLUMNS('Section 2'!$C$13:E$13),0)))</f>
        <v/>
      </c>
      <c r="F24" s="124" t="str">
        <f>IF($C24="","",IF(ISBLANK(VLOOKUP($A24,'Section 2'!$C$16:$R$1515,COLUMNS('Section 2'!$C$13:F$13),0)),"",VLOOKUP($A24,'Section 2'!$C$16:$R$1515,COLUMNS('Section 2'!$C$13:F$13),0)))</f>
        <v/>
      </c>
      <c r="G24" s="124" t="str">
        <f>IF($C24="","",IF(ISBLANK(VLOOKUP($A24,'Section 2'!$C$16:$R$1515,COLUMNS('Section 2'!$C$13:G$13),0)),"",VLOOKUP($A24,'Section 2'!$C$16:$R$1515,COLUMNS('Section 2'!$C$13:G$13),0)))</f>
        <v/>
      </c>
      <c r="H24" s="124" t="str">
        <f>IF($C24="","",IF(ISBLANK(VLOOKUP($A24,'Section 2'!$C$16:$R$1515,COLUMNS('Section 2'!$C$13:H$13),0)),"",VLOOKUP($A24,'Section 2'!$C$16:$R$1515,COLUMNS('Section 2'!$C$13:H$13),0)))</f>
        <v/>
      </c>
      <c r="I24" s="124" t="str">
        <f>IF($C24="","",IF(ISBLANK(VLOOKUP($A24,'Section 2'!$C$16:$R$1515,COLUMNS('Section 2'!$C$13:I$13),0)),"",PROPER(VLOOKUP($A24,'Section 2'!$C$16:$R$1515,COLUMNS('Section 2'!$C$13:I$13),0))))</f>
        <v/>
      </c>
      <c r="J24" s="124" t="str">
        <f>IF($C24="","",IF(ISBLANK(VLOOKUP($A24,'Section 2'!$C$16:$R$1515,COLUMNS('Section 2'!$C$13:J$13),0)),"",IF(VLOOKUP($A24,'Section 2'!$C$16:$R$1515,COLUMNS('Section 2'!$C$13:J$13),0)="Other EU","Other EU",PROPER(VLOOKUP($A24,'Section 2'!$C$16:$R$1515,COLUMNS('Section 2'!$C$13:J$13),0)))))</f>
        <v/>
      </c>
      <c r="K24" s="124" t="str">
        <f>IF($C24="","",IF(ISBLANK(VLOOKUP($A24,'Section 2'!$C$16:$R$1515,COLUMNS('Section 2'!$C$13:K$13),0)),"",VLOOKUP($A24,'Section 2'!$C$16:$R$1515,COLUMNS('Section 2'!$C$13:K$13),0)))</f>
        <v/>
      </c>
      <c r="L24" s="124" t="str">
        <f>IF($C24="","",IF(ISBLANK(VLOOKUP($A24,'Section 2'!$C$16:$R$1515,COLUMNS('Section 2'!$C$13:L$13),0)),"",VLOOKUP($A24,'Section 2'!$C$16:$R$1515,COLUMNS('Section 2'!$C$13:L$13),0)))</f>
        <v/>
      </c>
      <c r="M24" s="124" t="str">
        <f>IF($C24="","",IF(ISBLANK(VLOOKUP($A24,'Section 2'!$C$16:$R$1515,COLUMNS('Section 2'!$C$13:M$13),0)),"",VLOOKUP($A24,'Section 2'!$C$16:$R$1515,COLUMNS('Section 2'!$C$13:M$13),0)))</f>
        <v/>
      </c>
      <c r="N24" s="124" t="str">
        <f>IF($C24="","",IF(ISBLANK(VLOOKUP($A24,'Section 2'!$C$16:$R$1515,COLUMNS('Section 2'!$C$13:N$13),0)),"",VLOOKUP($A24,'Section 2'!$C$16:$R$1515,COLUMNS('Section 2'!$C$13:N$13),0)))</f>
        <v/>
      </c>
      <c r="O24" s="124" t="str">
        <f>IF($C24="","",IF(ISBLANK(VLOOKUP($A24,'Section 2'!$C$16:$R$1515,COLUMNS('Section 2'!$C$13:O$13),0)),"",VLOOKUP($A24,'Section 2'!$C$16:$R$1515,COLUMNS('Section 2'!$C$13:O$13),0)))</f>
        <v/>
      </c>
      <c r="P24" s="124" t="str">
        <f>IF($C24="","",IF(ISBLANK(VLOOKUP($A24,'Section 2'!$C$16:$R$1515,COLUMNS('Section 2'!$C$13:P$13),0)),"",VLOOKUP($A24,'Section 2'!$C$16:$R$1515,COLUMNS('Section 2'!$C$13:P$13),0)))</f>
        <v/>
      </c>
      <c r="Q24" s="124" t="str">
        <f>IF($C24="","",IF(ISBLANK(VLOOKUP($A24,'Section 2'!$C$16:$R$1515,COLUMNS('Section 2'!$C$13:Q$13),0)),"", PROPER(VLOOKUP($A24,'Section 2'!$C$16:$R$1515,COLUMNS('Section 2'!$C$13:Q$13),0))))</f>
        <v/>
      </c>
      <c r="R24" s="124" t="str">
        <f>IF($C24="","",IF(ISBLANK(VLOOKUP($A24,'Section 2'!$C$16:$R$1515,COLUMNS('Section 2'!$C$13:R$13),0)),"",IF(VLOOKUP($A24,'Section 2'!$C$16:$R$1515,COLUMNS('Section 2'!$C$13:R$13),0)="Other EU","Other EU",PROPER(VLOOKUP($A24,'Section 2'!$C$16:$R$1515,COLUMNS('Section 2'!$C$13:R$13),0)))))</f>
        <v/>
      </c>
    </row>
    <row r="25" spans="1:18" s="54" customFormat="1" ht="12.75" customHeight="1" x14ac:dyDescent="0.35">
      <c r="A25" s="58">
        <v>24</v>
      </c>
      <c r="B25" s="124" t="str">
        <f t="shared" si="0"/>
        <v/>
      </c>
      <c r="C25" s="124" t="str">
        <f>IFERROR(VLOOKUP($A25,'Section 2'!$C$16:$R$1515,COLUMNS('Section 2'!$C$13:$C$13),0),"")</f>
        <v/>
      </c>
      <c r="D25" s="75" t="str">
        <f>IF($C25="","",IF(ISBLANK(VLOOKUP($A25,'Section 2'!$C$16:$R$1515,COLUMNS('Section 2'!$C$13:D$13),0)),"",VLOOKUP($A25,'Section 2'!$C$16:$R$1515,COLUMNS('Section 2'!$C$13:D$13),0)))</f>
        <v/>
      </c>
      <c r="E25" s="124" t="str">
        <f>IF($C25="","",IF(ISBLANK(VLOOKUP($A25,'Section 2'!$C$16:$R$1515,COLUMNS('Section 2'!$C$13:E$13),0)),"",VLOOKUP($A25,'Section 2'!$C$16:$R$1515,COLUMNS('Section 2'!$C$13:E$13),0)))</f>
        <v/>
      </c>
      <c r="F25" s="124" t="str">
        <f>IF($C25="","",IF(ISBLANK(VLOOKUP($A25,'Section 2'!$C$16:$R$1515,COLUMNS('Section 2'!$C$13:F$13),0)),"",VLOOKUP($A25,'Section 2'!$C$16:$R$1515,COLUMNS('Section 2'!$C$13:F$13),0)))</f>
        <v/>
      </c>
      <c r="G25" s="124" t="str">
        <f>IF($C25="","",IF(ISBLANK(VLOOKUP($A25,'Section 2'!$C$16:$R$1515,COLUMNS('Section 2'!$C$13:G$13),0)),"",VLOOKUP($A25,'Section 2'!$C$16:$R$1515,COLUMNS('Section 2'!$C$13:G$13),0)))</f>
        <v/>
      </c>
      <c r="H25" s="124" t="str">
        <f>IF($C25="","",IF(ISBLANK(VLOOKUP($A25,'Section 2'!$C$16:$R$1515,COLUMNS('Section 2'!$C$13:H$13),0)),"",VLOOKUP($A25,'Section 2'!$C$16:$R$1515,COLUMNS('Section 2'!$C$13:H$13),0)))</f>
        <v/>
      </c>
      <c r="I25" s="124" t="str">
        <f>IF($C25="","",IF(ISBLANK(VLOOKUP($A25,'Section 2'!$C$16:$R$1515,COLUMNS('Section 2'!$C$13:I$13),0)),"",PROPER(VLOOKUP($A25,'Section 2'!$C$16:$R$1515,COLUMNS('Section 2'!$C$13:I$13),0))))</f>
        <v/>
      </c>
      <c r="J25" s="124" t="str">
        <f>IF($C25="","",IF(ISBLANK(VLOOKUP($A25,'Section 2'!$C$16:$R$1515,COLUMNS('Section 2'!$C$13:J$13),0)),"",IF(VLOOKUP($A25,'Section 2'!$C$16:$R$1515,COLUMNS('Section 2'!$C$13:J$13),0)="Other EU","Other EU",PROPER(VLOOKUP($A25,'Section 2'!$C$16:$R$1515,COLUMNS('Section 2'!$C$13:J$13),0)))))</f>
        <v/>
      </c>
      <c r="K25" s="124" t="str">
        <f>IF($C25="","",IF(ISBLANK(VLOOKUP($A25,'Section 2'!$C$16:$R$1515,COLUMNS('Section 2'!$C$13:K$13),0)),"",VLOOKUP($A25,'Section 2'!$C$16:$R$1515,COLUMNS('Section 2'!$C$13:K$13),0)))</f>
        <v/>
      </c>
      <c r="L25" s="124" t="str">
        <f>IF($C25="","",IF(ISBLANK(VLOOKUP($A25,'Section 2'!$C$16:$R$1515,COLUMNS('Section 2'!$C$13:L$13),0)),"",VLOOKUP($A25,'Section 2'!$C$16:$R$1515,COLUMNS('Section 2'!$C$13:L$13),0)))</f>
        <v/>
      </c>
      <c r="M25" s="124" t="str">
        <f>IF($C25="","",IF(ISBLANK(VLOOKUP($A25,'Section 2'!$C$16:$R$1515,COLUMNS('Section 2'!$C$13:M$13),0)),"",VLOOKUP($A25,'Section 2'!$C$16:$R$1515,COLUMNS('Section 2'!$C$13:M$13),0)))</f>
        <v/>
      </c>
      <c r="N25" s="124" t="str">
        <f>IF($C25="","",IF(ISBLANK(VLOOKUP($A25,'Section 2'!$C$16:$R$1515,COLUMNS('Section 2'!$C$13:N$13),0)),"",VLOOKUP($A25,'Section 2'!$C$16:$R$1515,COLUMNS('Section 2'!$C$13:N$13),0)))</f>
        <v/>
      </c>
      <c r="O25" s="124" t="str">
        <f>IF($C25="","",IF(ISBLANK(VLOOKUP($A25,'Section 2'!$C$16:$R$1515,COLUMNS('Section 2'!$C$13:O$13),0)),"",VLOOKUP($A25,'Section 2'!$C$16:$R$1515,COLUMNS('Section 2'!$C$13:O$13),0)))</f>
        <v/>
      </c>
      <c r="P25" s="124" t="str">
        <f>IF($C25="","",IF(ISBLANK(VLOOKUP($A25,'Section 2'!$C$16:$R$1515,COLUMNS('Section 2'!$C$13:P$13),0)),"",VLOOKUP($A25,'Section 2'!$C$16:$R$1515,COLUMNS('Section 2'!$C$13:P$13),0)))</f>
        <v/>
      </c>
      <c r="Q25" s="124" t="str">
        <f>IF($C25="","",IF(ISBLANK(VLOOKUP($A25,'Section 2'!$C$16:$R$1515,COLUMNS('Section 2'!$C$13:Q$13),0)),"", PROPER(VLOOKUP($A25,'Section 2'!$C$16:$R$1515,COLUMNS('Section 2'!$C$13:Q$13),0))))</f>
        <v/>
      </c>
      <c r="R25" s="124" t="str">
        <f>IF($C25="","",IF(ISBLANK(VLOOKUP($A25,'Section 2'!$C$16:$R$1515,COLUMNS('Section 2'!$C$13:R$13),0)),"",IF(VLOOKUP($A25,'Section 2'!$C$16:$R$1515,COLUMNS('Section 2'!$C$13:R$13),0)="Other EU","Other EU",PROPER(VLOOKUP($A25,'Section 2'!$C$16:$R$1515,COLUMNS('Section 2'!$C$13:R$13),0)))))</f>
        <v/>
      </c>
    </row>
    <row r="26" spans="1:18" s="54" customFormat="1" ht="12.75" customHeight="1" x14ac:dyDescent="0.35">
      <c r="A26" s="58">
        <v>25</v>
      </c>
      <c r="B26" s="124" t="str">
        <f t="shared" si="0"/>
        <v/>
      </c>
      <c r="C26" s="124" t="str">
        <f>IFERROR(VLOOKUP($A26,'Section 2'!$C$16:$R$1515,COLUMNS('Section 2'!$C$13:$C$13),0),"")</f>
        <v/>
      </c>
      <c r="D26" s="75" t="str">
        <f>IF($C26="","",IF(ISBLANK(VLOOKUP($A26,'Section 2'!$C$16:$R$1515,COLUMNS('Section 2'!$C$13:D$13),0)),"",VLOOKUP($A26,'Section 2'!$C$16:$R$1515,COLUMNS('Section 2'!$C$13:D$13),0)))</f>
        <v/>
      </c>
      <c r="E26" s="124" t="str">
        <f>IF($C26="","",IF(ISBLANK(VLOOKUP($A26,'Section 2'!$C$16:$R$1515,COLUMNS('Section 2'!$C$13:E$13),0)),"",VLOOKUP($A26,'Section 2'!$C$16:$R$1515,COLUMNS('Section 2'!$C$13:E$13),0)))</f>
        <v/>
      </c>
      <c r="F26" s="124" t="str">
        <f>IF($C26="","",IF(ISBLANK(VLOOKUP($A26,'Section 2'!$C$16:$R$1515,COLUMNS('Section 2'!$C$13:F$13),0)),"",VLOOKUP($A26,'Section 2'!$C$16:$R$1515,COLUMNS('Section 2'!$C$13:F$13),0)))</f>
        <v/>
      </c>
      <c r="G26" s="124" t="str">
        <f>IF($C26="","",IF(ISBLANK(VLOOKUP($A26,'Section 2'!$C$16:$R$1515,COLUMNS('Section 2'!$C$13:G$13),0)),"",VLOOKUP($A26,'Section 2'!$C$16:$R$1515,COLUMNS('Section 2'!$C$13:G$13),0)))</f>
        <v/>
      </c>
      <c r="H26" s="124" t="str">
        <f>IF($C26="","",IF(ISBLANK(VLOOKUP($A26,'Section 2'!$C$16:$R$1515,COLUMNS('Section 2'!$C$13:H$13),0)),"",VLOOKUP($A26,'Section 2'!$C$16:$R$1515,COLUMNS('Section 2'!$C$13:H$13),0)))</f>
        <v/>
      </c>
      <c r="I26" s="124" t="str">
        <f>IF($C26="","",IF(ISBLANK(VLOOKUP($A26,'Section 2'!$C$16:$R$1515,COLUMNS('Section 2'!$C$13:I$13),0)),"",PROPER(VLOOKUP($A26,'Section 2'!$C$16:$R$1515,COLUMNS('Section 2'!$C$13:I$13),0))))</f>
        <v/>
      </c>
      <c r="J26" s="124" t="str">
        <f>IF($C26="","",IF(ISBLANK(VLOOKUP($A26,'Section 2'!$C$16:$R$1515,COLUMNS('Section 2'!$C$13:J$13),0)),"",IF(VLOOKUP($A26,'Section 2'!$C$16:$R$1515,COLUMNS('Section 2'!$C$13:J$13),0)="Other EU","Other EU",PROPER(VLOOKUP($A26,'Section 2'!$C$16:$R$1515,COLUMNS('Section 2'!$C$13:J$13),0)))))</f>
        <v/>
      </c>
      <c r="K26" s="124" t="str">
        <f>IF($C26="","",IF(ISBLANK(VLOOKUP($A26,'Section 2'!$C$16:$R$1515,COLUMNS('Section 2'!$C$13:K$13),0)),"",VLOOKUP($A26,'Section 2'!$C$16:$R$1515,COLUMNS('Section 2'!$C$13:K$13),0)))</f>
        <v/>
      </c>
      <c r="L26" s="124" t="str">
        <f>IF($C26="","",IF(ISBLANK(VLOOKUP($A26,'Section 2'!$C$16:$R$1515,COLUMNS('Section 2'!$C$13:L$13),0)),"",VLOOKUP($A26,'Section 2'!$C$16:$R$1515,COLUMNS('Section 2'!$C$13:L$13),0)))</f>
        <v/>
      </c>
      <c r="M26" s="124" t="str">
        <f>IF($C26="","",IF(ISBLANK(VLOOKUP($A26,'Section 2'!$C$16:$R$1515,COLUMNS('Section 2'!$C$13:M$13),0)),"",VLOOKUP($A26,'Section 2'!$C$16:$R$1515,COLUMNS('Section 2'!$C$13:M$13),0)))</f>
        <v/>
      </c>
      <c r="N26" s="124" t="str">
        <f>IF($C26="","",IF(ISBLANK(VLOOKUP($A26,'Section 2'!$C$16:$R$1515,COLUMNS('Section 2'!$C$13:N$13),0)),"",VLOOKUP($A26,'Section 2'!$C$16:$R$1515,COLUMNS('Section 2'!$C$13:N$13),0)))</f>
        <v/>
      </c>
      <c r="O26" s="124" t="str">
        <f>IF($C26="","",IF(ISBLANK(VLOOKUP($A26,'Section 2'!$C$16:$R$1515,COLUMNS('Section 2'!$C$13:O$13),0)),"",VLOOKUP($A26,'Section 2'!$C$16:$R$1515,COLUMNS('Section 2'!$C$13:O$13),0)))</f>
        <v/>
      </c>
      <c r="P26" s="124" t="str">
        <f>IF($C26="","",IF(ISBLANK(VLOOKUP($A26,'Section 2'!$C$16:$R$1515,COLUMNS('Section 2'!$C$13:P$13),0)),"",VLOOKUP($A26,'Section 2'!$C$16:$R$1515,COLUMNS('Section 2'!$C$13:P$13),0)))</f>
        <v/>
      </c>
      <c r="Q26" s="124" t="str">
        <f>IF($C26="","",IF(ISBLANK(VLOOKUP($A26,'Section 2'!$C$16:$R$1515,COLUMNS('Section 2'!$C$13:Q$13),0)),"", PROPER(VLOOKUP($A26,'Section 2'!$C$16:$R$1515,COLUMNS('Section 2'!$C$13:Q$13),0))))</f>
        <v/>
      </c>
      <c r="R26" s="124" t="str">
        <f>IF($C26="","",IF(ISBLANK(VLOOKUP($A26,'Section 2'!$C$16:$R$1515,COLUMNS('Section 2'!$C$13:R$13),0)),"",IF(VLOOKUP($A26,'Section 2'!$C$16:$R$1515,COLUMNS('Section 2'!$C$13:R$13),0)="Other EU","Other EU",PROPER(VLOOKUP($A26,'Section 2'!$C$16:$R$1515,COLUMNS('Section 2'!$C$13:R$13),0)))))</f>
        <v/>
      </c>
    </row>
    <row r="27" spans="1:18" s="54" customFormat="1" ht="12.75" customHeight="1" x14ac:dyDescent="0.35">
      <c r="A27" s="58">
        <v>26</v>
      </c>
      <c r="B27" s="124" t="str">
        <f t="shared" si="0"/>
        <v/>
      </c>
      <c r="C27" s="124" t="str">
        <f>IFERROR(VLOOKUP($A27,'Section 2'!$C$16:$R$1515,COLUMNS('Section 2'!$C$13:$C$13),0),"")</f>
        <v/>
      </c>
      <c r="D27" s="75" t="str">
        <f>IF($C27="","",IF(ISBLANK(VLOOKUP($A27,'Section 2'!$C$16:$R$1515,COLUMNS('Section 2'!$C$13:D$13),0)),"",VLOOKUP($A27,'Section 2'!$C$16:$R$1515,COLUMNS('Section 2'!$C$13:D$13),0)))</f>
        <v/>
      </c>
      <c r="E27" s="124" t="str">
        <f>IF($C27="","",IF(ISBLANK(VLOOKUP($A27,'Section 2'!$C$16:$R$1515,COLUMNS('Section 2'!$C$13:E$13),0)),"",VLOOKUP($A27,'Section 2'!$C$16:$R$1515,COLUMNS('Section 2'!$C$13:E$13),0)))</f>
        <v/>
      </c>
      <c r="F27" s="124" t="str">
        <f>IF($C27="","",IF(ISBLANK(VLOOKUP($A27,'Section 2'!$C$16:$R$1515,COLUMNS('Section 2'!$C$13:F$13),0)),"",VLOOKUP($A27,'Section 2'!$C$16:$R$1515,COLUMNS('Section 2'!$C$13:F$13),0)))</f>
        <v/>
      </c>
      <c r="G27" s="124" t="str">
        <f>IF($C27="","",IF(ISBLANK(VLOOKUP($A27,'Section 2'!$C$16:$R$1515,COLUMNS('Section 2'!$C$13:G$13),0)),"",VLOOKUP($A27,'Section 2'!$C$16:$R$1515,COLUMNS('Section 2'!$C$13:G$13),0)))</f>
        <v/>
      </c>
      <c r="H27" s="124" t="str">
        <f>IF($C27="","",IF(ISBLANK(VLOOKUP($A27,'Section 2'!$C$16:$R$1515,COLUMNS('Section 2'!$C$13:H$13),0)),"",VLOOKUP($A27,'Section 2'!$C$16:$R$1515,COLUMNS('Section 2'!$C$13:H$13),0)))</f>
        <v/>
      </c>
      <c r="I27" s="124" t="str">
        <f>IF($C27="","",IF(ISBLANK(VLOOKUP($A27,'Section 2'!$C$16:$R$1515,COLUMNS('Section 2'!$C$13:I$13),0)),"",PROPER(VLOOKUP($A27,'Section 2'!$C$16:$R$1515,COLUMNS('Section 2'!$C$13:I$13),0))))</f>
        <v/>
      </c>
      <c r="J27" s="124" t="str">
        <f>IF($C27="","",IF(ISBLANK(VLOOKUP($A27,'Section 2'!$C$16:$R$1515,COLUMNS('Section 2'!$C$13:J$13),0)),"",IF(VLOOKUP($A27,'Section 2'!$C$16:$R$1515,COLUMNS('Section 2'!$C$13:J$13),0)="Other EU","Other EU",PROPER(VLOOKUP($A27,'Section 2'!$C$16:$R$1515,COLUMNS('Section 2'!$C$13:J$13),0)))))</f>
        <v/>
      </c>
      <c r="K27" s="124" t="str">
        <f>IF($C27="","",IF(ISBLANK(VLOOKUP($A27,'Section 2'!$C$16:$R$1515,COLUMNS('Section 2'!$C$13:K$13),0)),"",VLOOKUP($A27,'Section 2'!$C$16:$R$1515,COLUMNS('Section 2'!$C$13:K$13),0)))</f>
        <v/>
      </c>
      <c r="L27" s="124" t="str">
        <f>IF($C27="","",IF(ISBLANK(VLOOKUP($A27,'Section 2'!$C$16:$R$1515,COLUMNS('Section 2'!$C$13:L$13),0)),"",VLOOKUP($A27,'Section 2'!$C$16:$R$1515,COLUMNS('Section 2'!$C$13:L$13),0)))</f>
        <v/>
      </c>
      <c r="M27" s="124" t="str">
        <f>IF($C27="","",IF(ISBLANK(VLOOKUP($A27,'Section 2'!$C$16:$R$1515,COLUMNS('Section 2'!$C$13:M$13),0)),"",VLOOKUP($A27,'Section 2'!$C$16:$R$1515,COLUMNS('Section 2'!$C$13:M$13),0)))</f>
        <v/>
      </c>
      <c r="N27" s="124" t="str">
        <f>IF($C27="","",IF(ISBLANK(VLOOKUP($A27,'Section 2'!$C$16:$R$1515,COLUMNS('Section 2'!$C$13:N$13),0)),"",VLOOKUP($A27,'Section 2'!$C$16:$R$1515,COLUMNS('Section 2'!$C$13:N$13),0)))</f>
        <v/>
      </c>
      <c r="O27" s="124" t="str">
        <f>IF($C27="","",IF(ISBLANK(VLOOKUP($A27,'Section 2'!$C$16:$R$1515,COLUMNS('Section 2'!$C$13:O$13),0)),"",VLOOKUP($A27,'Section 2'!$C$16:$R$1515,COLUMNS('Section 2'!$C$13:O$13),0)))</f>
        <v/>
      </c>
      <c r="P27" s="124" t="str">
        <f>IF($C27="","",IF(ISBLANK(VLOOKUP($A27,'Section 2'!$C$16:$R$1515,COLUMNS('Section 2'!$C$13:P$13),0)),"",VLOOKUP($A27,'Section 2'!$C$16:$R$1515,COLUMNS('Section 2'!$C$13:P$13),0)))</f>
        <v/>
      </c>
      <c r="Q27" s="124" t="str">
        <f>IF($C27="","",IF(ISBLANK(VLOOKUP($A27,'Section 2'!$C$16:$R$1515,COLUMNS('Section 2'!$C$13:Q$13),0)),"", PROPER(VLOOKUP($A27,'Section 2'!$C$16:$R$1515,COLUMNS('Section 2'!$C$13:Q$13),0))))</f>
        <v/>
      </c>
      <c r="R27" s="124" t="str">
        <f>IF($C27="","",IF(ISBLANK(VLOOKUP($A27,'Section 2'!$C$16:$R$1515,COLUMNS('Section 2'!$C$13:R$13),0)),"",IF(VLOOKUP($A27,'Section 2'!$C$16:$R$1515,COLUMNS('Section 2'!$C$13:R$13),0)="Other EU","Other EU",PROPER(VLOOKUP($A27,'Section 2'!$C$16:$R$1515,COLUMNS('Section 2'!$C$13:R$13),0)))))</f>
        <v/>
      </c>
    </row>
    <row r="28" spans="1:18" s="54" customFormat="1" ht="12.75" customHeight="1" x14ac:dyDescent="0.35">
      <c r="A28" s="58">
        <v>27</v>
      </c>
      <c r="B28" s="124" t="str">
        <f t="shared" si="0"/>
        <v/>
      </c>
      <c r="C28" s="124" t="str">
        <f>IFERROR(VLOOKUP($A28,'Section 2'!$C$16:$R$1515,COLUMNS('Section 2'!$C$13:$C$13),0),"")</f>
        <v/>
      </c>
      <c r="D28" s="75" t="str">
        <f>IF($C28="","",IF(ISBLANK(VLOOKUP($A28,'Section 2'!$C$16:$R$1515,COLUMNS('Section 2'!$C$13:D$13),0)),"",VLOOKUP($A28,'Section 2'!$C$16:$R$1515,COLUMNS('Section 2'!$C$13:D$13),0)))</f>
        <v/>
      </c>
      <c r="E28" s="124" t="str">
        <f>IF($C28="","",IF(ISBLANK(VLOOKUP($A28,'Section 2'!$C$16:$R$1515,COLUMNS('Section 2'!$C$13:E$13),0)),"",VLOOKUP($A28,'Section 2'!$C$16:$R$1515,COLUMNS('Section 2'!$C$13:E$13),0)))</f>
        <v/>
      </c>
      <c r="F28" s="124" t="str">
        <f>IF($C28="","",IF(ISBLANK(VLOOKUP($A28,'Section 2'!$C$16:$R$1515,COLUMNS('Section 2'!$C$13:F$13),0)),"",VLOOKUP($A28,'Section 2'!$C$16:$R$1515,COLUMNS('Section 2'!$C$13:F$13),0)))</f>
        <v/>
      </c>
      <c r="G28" s="124" t="str">
        <f>IF($C28="","",IF(ISBLANK(VLOOKUP($A28,'Section 2'!$C$16:$R$1515,COLUMNS('Section 2'!$C$13:G$13),0)),"",VLOOKUP($A28,'Section 2'!$C$16:$R$1515,COLUMNS('Section 2'!$C$13:G$13),0)))</f>
        <v/>
      </c>
      <c r="H28" s="124" t="str">
        <f>IF($C28="","",IF(ISBLANK(VLOOKUP($A28,'Section 2'!$C$16:$R$1515,COLUMNS('Section 2'!$C$13:H$13),0)),"",VLOOKUP($A28,'Section 2'!$C$16:$R$1515,COLUMNS('Section 2'!$C$13:H$13),0)))</f>
        <v/>
      </c>
      <c r="I28" s="124" t="str">
        <f>IF($C28="","",IF(ISBLANK(VLOOKUP($A28,'Section 2'!$C$16:$R$1515,COLUMNS('Section 2'!$C$13:I$13),0)),"",PROPER(VLOOKUP($A28,'Section 2'!$C$16:$R$1515,COLUMNS('Section 2'!$C$13:I$13),0))))</f>
        <v/>
      </c>
      <c r="J28" s="124" t="str">
        <f>IF($C28="","",IF(ISBLANK(VLOOKUP($A28,'Section 2'!$C$16:$R$1515,COLUMNS('Section 2'!$C$13:J$13),0)),"",IF(VLOOKUP($A28,'Section 2'!$C$16:$R$1515,COLUMNS('Section 2'!$C$13:J$13),0)="Other EU","Other EU",PROPER(VLOOKUP($A28,'Section 2'!$C$16:$R$1515,COLUMNS('Section 2'!$C$13:J$13),0)))))</f>
        <v/>
      </c>
      <c r="K28" s="124" t="str">
        <f>IF($C28="","",IF(ISBLANK(VLOOKUP($A28,'Section 2'!$C$16:$R$1515,COLUMNS('Section 2'!$C$13:K$13),0)),"",VLOOKUP($A28,'Section 2'!$C$16:$R$1515,COLUMNS('Section 2'!$C$13:K$13),0)))</f>
        <v/>
      </c>
      <c r="L28" s="124" t="str">
        <f>IF($C28="","",IF(ISBLANK(VLOOKUP($A28,'Section 2'!$C$16:$R$1515,COLUMNS('Section 2'!$C$13:L$13),0)),"",VLOOKUP($A28,'Section 2'!$C$16:$R$1515,COLUMNS('Section 2'!$C$13:L$13),0)))</f>
        <v/>
      </c>
      <c r="M28" s="124" t="str">
        <f>IF($C28="","",IF(ISBLANK(VLOOKUP($A28,'Section 2'!$C$16:$R$1515,COLUMNS('Section 2'!$C$13:M$13),0)),"",VLOOKUP($A28,'Section 2'!$C$16:$R$1515,COLUMNS('Section 2'!$C$13:M$13),0)))</f>
        <v/>
      </c>
      <c r="N28" s="124" t="str">
        <f>IF($C28="","",IF(ISBLANK(VLOOKUP($A28,'Section 2'!$C$16:$R$1515,COLUMNS('Section 2'!$C$13:N$13),0)),"",VLOOKUP($A28,'Section 2'!$C$16:$R$1515,COLUMNS('Section 2'!$C$13:N$13),0)))</f>
        <v/>
      </c>
      <c r="O28" s="124" t="str">
        <f>IF($C28="","",IF(ISBLANK(VLOOKUP($A28,'Section 2'!$C$16:$R$1515,COLUMNS('Section 2'!$C$13:O$13),0)),"",VLOOKUP($A28,'Section 2'!$C$16:$R$1515,COLUMNS('Section 2'!$C$13:O$13),0)))</f>
        <v/>
      </c>
      <c r="P28" s="124" t="str">
        <f>IF($C28="","",IF(ISBLANK(VLOOKUP($A28,'Section 2'!$C$16:$R$1515,COLUMNS('Section 2'!$C$13:P$13),0)),"",VLOOKUP($A28,'Section 2'!$C$16:$R$1515,COLUMNS('Section 2'!$C$13:P$13),0)))</f>
        <v/>
      </c>
      <c r="Q28" s="124" t="str">
        <f>IF($C28="","",IF(ISBLANK(VLOOKUP($A28,'Section 2'!$C$16:$R$1515,COLUMNS('Section 2'!$C$13:Q$13),0)),"", PROPER(VLOOKUP($A28,'Section 2'!$C$16:$R$1515,COLUMNS('Section 2'!$C$13:Q$13),0))))</f>
        <v/>
      </c>
      <c r="R28" s="124" t="str">
        <f>IF($C28="","",IF(ISBLANK(VLOOKUP($A28,'Section 2'!$C$16:$R$1515,COLUMNS('Section 2'!$C$13:R$13),0)),"",IF(VLOOKUP($A28,'Section 2'!$C$16:$R$1515,COLUMNS('Section 2'!$C$13:R$13),0)="Other EU","Other EU",PROPER(VLOOKUP($A28,'Section 2'!$C$16:$R$1515,COLUMNS('Section 2'!$C$13:R$13),0)))))</f>
        <v/>
      </c>
    </row>
    <row r="29" spans="1:18" s="54" customFormat="1" ht="12.75" customHeight="1" x14ac:dyDescent="0.35">
      <c r="A29" s="58">
        <v>28</v>
      </c>
      <c r="B29" s="124" t="str">
        <f t="shared" si="0"/>
        <v/>
      </c>
      <c r="C29" s="124" t="str">
        <f>IFERROR(VLOOKUP($A29,'Section 2'!$C$16:$R$1515,COLUMNS('Section 2'!$C$13:$C$13),0),"")</f>
        <v/>
      </c>
      <c r="D29" s="75" t="str">
        <f>IF($C29="","",IF(ISBLANK(VLOOKUP($A29,'Section 2'!$C$16:$R$1515,COLUMNS('Section 2'!$C$13:D$13),0)),"",VLOOKUP($A29,'Section 2'!$C$16:$R$1515,COLUMNS('Section 2'!$C$13:D$13),0)))</f>
        <v/>
      </c>
      <c r="E29" s="124" t="str">
        <f>IF($C29="","",IF(ISBLANK(VLOOKUP($A29,'Section 2'!$C$16:$R$1515,COLUMNS('Section 2'!$C$13:E$13),0)),"",VLOOKUP($A29,'Section 2'!$C$16:$R$1515,COLUMNS('Section 2'!$C$13:E$13),0)))</f>
        <v/>
      </c>
      <c r="F29" s="124" t="str">
        <f>IF($C29="","",IF(ISBLANK(VLOOKUP($A29,'Section 2'!$C$16:$R$1515,COLUMNS('Section 2'!$C$13:F$13),0)),"",VLOOKUP($A29,'Section 2'!$C$16:$R$1515,COLUMNS('Section 2'!$C$13:F$13),0)))</f>
        <v/>
      </c>
      <c r="G29" s="124" t="str">
        <f>IF($C29="","",IF(ISBLANK(VLOOKUP($A29,'Section 2'!$C$16:$R$1515,COLUMNS('Section 2'!$C$13:G$13),0)),"",VLOOKUP($A29,'Section 2'!$C$16:$R$1515,COLUMNS('Section 2'!$C$13:G$13),0)))</f>
        <v/>
      </c>
      <c r="H29" s="124" t="str">
        <f>IF($C29="","",IF(ISBLANK(VLOOKUP($A29,'Section 2'!$C$16:$R$1515,COLUMNS('Section 2'!$C$13:H$13),0)),"",VLOOKUP($A29,'Section 2'!$C$16:$R$1515,COLUMNS('Section 2'!$C$13:H$13),0)))</f>
        <v/>
      </c>
      <c r="I29" s="124" t="str">
        <f>IF($C29="","",IF(ISBLANK(VLOOKUP($A29,'Section 2'!$C$16:$R$1515,COLUMNS('Section 2'!$C$13:I$13),0)),"",PROPER(VLOOKUP($A29,'Section 2'!$C$16:$R$1515,COLUMNS('Section 2'!$C$13:I$13),0))))</f>
        <v/>
      </c>
      <c r="J29" s="124" t="str">
        <f>IF($C29="","",IF(ISBLANK(VLOOKUP($A29,'Section 2'!$C$16:$R$1515,COLUMNS('Section 2'!$C$13:J$13),0)),"",IF(VLOOKUP($A29,'Section 2'!$C$16:$R$1515,COLUMNS('Section 2'!$C$13:J$13),0)="Other EU","Other EU",PROPER(VLOOKUP($A29,'Section 2'!$C$16:$R$1515,COLUMNS('Section 2'!$C$13:J$13),0)))))</f>
        <v/>
      </c>
      <c r="K29" s="124" t="str">
        <f>IF($C29="","",IF(ISBLANK(VLOOKUP($A29,'Section 2'!$C$16:$R$1515,COLUMNS('Section 2'!$C$13:K$13),0)),"",VLOOKUP($A29,'Section 2'!$C$16:$R$1515,COLUMNS('Section 2'!$C$13:K$13),0)))</f>
        <v/>
      </c>
      <c r="L29" s="124" t="str">
        <f>IF($C29="","",IF(ISBLANK(VLOOKUP($A29,'Section 2'!$C$16:$R$1515,COLUMNS('Section 2'!$C$13:L$13),0)),"",VLOOKUP($A29,'Section 2'!$C$16:$R$1515,COLUMNS('Section 2'!$C$13:L$13),0)))</f>
        <v/>
      </c>
      <c r="M29" s="124" t="str">
        <f>IF($C29="","",IF(ISBLANK(VLOOKUP($A29,'Section 2'!$C$16:$R$1515,COLUMNS('Section 2'!$C$13:M$13),0)),"",VLOOKUP($A29,'Section 2'!$C$16:$R$1515,COLUMNS('Section 2'!$C$13:M$13),0)))</f>
        <v/>
      </c>
      <c r="N29" s="124" t="str">
        <f>IF($C29="","",IF(ISBLANK(VLOOKUP($A29,'Section 2'!$C$16:$R$1515,COLUMNS('Section 2'!$C$13:N$13),0)),"",VLOOKUP($A29,'Section 2'!$C$16:$R$1515,COLUMNS('Section 2'!$C$13:N$13),0)))</f>
        <v/>
      </c>
      <c r="O29" s="124" t="str">
        <f>IF($C29="","",IF(ISBLANK(VLOOKUP($A29,'Section 2'!$C$16:$R$1515,COLUMNS('Section 2'!$C$13:O$13),0)),"",VLOOKUP($A29,'Section 2'!$C$16:$R$1515,COLUMNS('Section 2'!$C$13:O$13),0)))</f>
        <v/>
      </c>
      <c r="P29" s="124" t="str">
        <f>IF($C29="","",IF(ISBLANK(VLOOKUP($A29,'Section 2'!$C$16:$R$1515,COLUMNS('Section 2'!$C$13:P$13),0)),"",VLOOKUP($A29,'Section 2'!$C$16:$R$1515,COLUMNS('Section 2'!$C$13:P$13),0)))</f>
        <v/>
      </c>
      <c r="Q29" s="124" t="str">
        <f>IF($C29="","",IF(ISBLANK(VLOOKUP($A29,'Section 2'!$C$16:$R$1515,COLUMNS('Section 2'!$C$13:Q$13),0)),"", PROPER(VLOOKUP($A29,'Section 2'!$C$16:$R$1515,COLUMNS('Section 2'!$C$13:Q$13),0))))</f>
        <v/>
      </c>
      <c r="R29" s="124" t="str">
        <f>IF($C29="","",IF(ISBLANK(VLOOKUP($A29,'Section 2'!$C$16:$R$1515,COLUMNS('Section 2'!$C$13:R$13),0)),"",IF(VLOOKUP($A29,'Section 2'!$C$16:$R$1515,COLUMNS('Section 2'!$C$13:R$13),0)="Other EU","Other EU",PROPER(VLOOKUP($A29,'Section 2'!$C$16:$R$1515,COLUMNS('Section 2'!$C$13:R$13),0)))))</f>
        <v/>
      </c>
    </row>
    <row r="30" spans="1:18" s="54" customFormat="1" ht="12.75" customHeight="1" x14ac:dyDescent="0.35">
      <c r="A30" s="58">
        <v>29</v>
      </c>
      <c r="B30" s="124" t="str">
        <f t="shared" si="0"/>
        <v/>
      </c>
      <c r="C30" s="124" t="str">
        <f>IFERROR(VLOOKUP($A30,'Section 2'!$C$16:$R$1515,COLUMNS('Section 2'!$C$13:$C$13),0),"")</f>
        <v/>
      </c>
      <c r="D30" s="75" t="str">
        <f>IF($C30="","",IF(ISBLANK(VLOOKUP($A30,'Section 2'!$C$16:$R$1515,COLUMNS('Section 2'!$C$13:D$13),0)),"",VLOOKUP($A30,'Section 2'!$C$16:$R$1515,COLUMNS('Section 2'!$C$13:D$13),0)))</f>
        <v/>
      </c>
      <c r="E30" s="124" t="str">
        <f>IF($C30="","",IF(ISBLANK(VLOOKUP($A30,'Section 2'!$C$16:$R$1515,COLUMNS('Section 2'!$C$13:E$13),0)),"",VLOOKUP($A30,'Section 2'!$C$16:$R$1515,COLUMNS('Section 2'!$C$13:E$13),0)))</f>
        <v/>
      </c>
      <c r="F30" s="124" t="str">
        <f>IF($C30="","",IF(ISBLANK(VLOOKUP($A30,'Section 2'!$C$16:$R$1515,COLUMNS('Section 2'!$C$13:F$13),0)),"",VLOOKUP($A30,'Section 2'!$C$16:$R$1515,COLUMNS('Section 2'!$C$13:F$13),0)))</f>
        <v/>
      </c>
      <c r="G30" s="124" t="str">
        <f>IF($C30="","",IF(ISBLANK(VLOOKUP($A30,'Section 2'!$C$16:$R$1515,COLUMNS('Section 2'!$C$13:G$13),0)),"",VLOOKUP($A30,'Section 2'!$C$16:$R$1515,COLUMNS('Section 2'!$C$13:G$13),0)))</f>
        <v/>
      </c>
      <c r="H30" s="124" t="str">
        <f>IF($C30="","",IF(ISBLANK(VLOOKUP($A30,'Section 2'!$C$16:$R$1515,COLUMNS('Section 2'!$C$13:H$13),0)),"",VLOOKUP($A30,'Section 2'!$C$16:$R$1515,COLUMNS('Section 2'!$C$13:H$13),0)))</f>
        <v/>
      </c>
      <c r="I30" s="124" t="str">
        <f>IF($C30="","",IF(ISBLANK(VLOOKUP($A30,'Section 2'!$C$16:$R$1515,COLUMNS('Section 2'!$C$13:I$13),0)),"",PROPER(VLOOKUP($A30,'Section 2'!$C$16:$R$1515,COLUMNS('Section 2'!$C$13:I$13),0))))</f>
        <v/>
      </c>
      <c r="J30" s="124" t="str">
        <f>IF($C30="","",IF(ISBLANK(VLOOKUP($A30,'Section 2'!$C$16:$R$1515,COLUMNS('Section 2'!$C$13:J$13),0)),"",IF(VLOOKUP($A30,'Section 2'!$C$16:$R$1515,COLUMNS('Section 2'!$C$13:J$13),0)="Other EU","Other EU",PROPER(VLOOKUP($A30,'Section 2'!$C$16:$R$1515,COLUMNS('Section 2'!$C$13:J$13),0)))))</f>
        <v/>
      </c>
      <c r="K30" s="124" t="str">
        <f>IF($C30="","",IF(ISBLANK(VLOOKUP($A30,'Section 2'!$C$16:$R$1515,COLUMNS('Section 2'!$C$13:K$13),0)),"",VLOOKUP($A30,'Section 2'!$C$16:$R$1515,COLUMNS('Section 2'!$C$13:K$13),0)))</f>
        <v/>
      </c>
      <c r="L30" s="124" t="str">
        <f>IF($C30="","",IF(ISBLANK(VLOOKUP($A30,'Section 2'!$C$16:$R$1515,COLUMNS('Section 2'!$C$13:L$13),0)),"",VLOOKUP($A30,'Section 2'!$C$16:$R$1515,COLUMNS('Section 2'!$C$13:L$13),0)))</f>
        <v/>
      </c>
      <c r="M30" s="124" t="str">
        <f>IF($C30="","",IF(ISBLANK(VLOOKUP($A30,'Section 2'!$C$16:$R$1515,COLUMNS('Section 2'!$C$13:M$13),0)),"",VLOOKUP($A30,'Section 2'!$C$16:$R$1515,COLUMNS('Section 2'!$C$13:M$13),0)))</f>
        <v/>
      </c>
      <c r="N30" s="124" t="str">
        <f>IF($C30="","",IF(ISBLANK(VLOOKUP($A30,'Section 2'!$C$16:$R$1515,COLUMNS('Section 2'!$C$13:N$13),0)),"",VLOOKUP($A30,'Section 2'!$C$16:$R$1515,COLUMNS('Section 2'!$C$13:N$13),0)))</f>
        <v/>
      </c>
      <c r="O30" s="124" t="str">
        <f>IF($C30="","",IF(ISBLANK(VLOOKUP($A30,'Section 2'!$C$16:$R$1515,COLUMNS('Section 2'!$C$13:O$13),0)),"",VLOOKUP($A30,'Section 2'!$C$16:$R$1515,COLUMNS('Section 2'!$C$13:O$13),0)))</f>
        <v/>
      </c>
      <c r="P30" s="124" t="str">
        <f>IF($C30="","",IF(ISBLANK(VLOOKUP($A30,'Section 2'!$C$16:$R$1515,COLUMNS('Section 2'!$C$13:P$13),0)),"",VLOOKUP($A30,'Section 2'!$C$16:$R$1515,COLUMNS('Section 2'!$C$13:P$13),0)))</f>
        <v/>
      </c>
      <c r="Q30" s="124" t="str">
        <f>IF($C30="","",IF(ISBLANK(VLOOKUP($A30,'Section 2'!$C$16:$R$1515,COLUMNS('Section 2'!$C$13:Q$13),0)),"", PROPER(VLOOKUP($A30,'Section 2'!$C$16:$R$1515,COLUMNS('Section 2'!$C$13:Q$13),0))))</f>
        <v/>
      </c>
      <c r="R30" s="124" t="str">
        <f>IF($C30="","",IF(ISBLANK(VLOOKUP($A30,'Section 2'!$C$16:$R$1515,COLUMNS('Section 2'!$C$13:R$13),0)),"",IF(VLOOKUP($A30,'Section 2'!$C$16:$R$1515,COLUMNS('Section 2'!$C$13:R$13),0)="Other EU","Other EU",PROPER(VLOOKUP($A30,'Section 2'!$C$16:$R$1515,COLUMNS('Section 2'!$C$13:R$13),0)))))</f>
        <v/>
      </c>
    </row>
    <row r="31" spans="1:18" s="54" customFormat="1" ht="12.75" customHeight="1" x14ac:dyDescent="0.35">
      <c r="A31" s="58">
        <v>30</v>
      </c>
      <c r="B31" s="124" t="str">
        <f t="shared" si="0"/>
        <v/>
      </c>
      <c r="C31" s="124" t="str">
        <f>IFERROR(VLOOKUP($A31,'Section 2'!$C$16:$R$1515,COLUMNS('Section 2'!$C$13:$C$13),0),"")</f>
        <v/>
      </c>
      <c r="D31" s="75" t="str">
        <f>IF($C31="","",IF(ISBLANK(VLOOKUP($A31,'Section 2'!$C$16:$R$1515,COLUMNS('Section 2'!$C$13:D$13),0)),"",VLOOKUP($A31,'Section 2'!$C$16:$R$1515,COLUMNS('Section 2'!$C$13:D$13),0)))</f>
        <v/>
      </c>
      <c r="E31" s="124" t="str">
        <f>IF($C31="","",IF(ISBLANK(VLOOKUP($A31,'Section 2'!$C$16:$R$1515,COLUMNS('Section 2'!$C$13:E$13),0)),"",VLOOKUP($A31,'Section 2'!$C$16:$R$1515,COLUMNS('Section 2'!$C$13:E$13),0)))</f>
        <v/>
      </c>
      <c r="F31" s="124" t="str">
        <f>IF($C31="","",IF(ISBLANK(VLOOKUP($A31,'Section 2'!$C$16:$R$1515,COLUMNS('Section 2'!$C$13:F$13),0)),"",VLOOKUP($A31,'Section 2'!$C$16:$R$1515,COLUMNS('Section 2'!$C$13:F$13),0)))</f>
        <v/>
      </c>
      <c r="G31" s="124" t="str">
        <f>IF($C31="","",IF(ISBLANK(VLOOKUP($A31,'Section 2'!$C$16:$R$1515,COLUMNS('Section 2'!$C$13:G$13),0)),"",VLOOKUP($A31,'Section 2'!$C$16:$R$1515,COLUMNS('Section 2'!$C$13:G$13),0)))</f>
        <v/>
      </c>
      <c r="H31" s="124" t="str">
        <f>IF($C31="","",IF(ISBLANK(VLOOKUP($A31,'Section 2'!$C$16:$R$1515,COLUMNS('Section 2'!$C$13:H$13),0)),"",VLOOKUP($A31,'Section 2'!$C$16:$R$1515,COLUMNS('Section 2'!$C$13:H$13),0)))</f>
        <v/>
      </c>
      <c r="I31" s="124" t="str">
        <f>IF($C31="","",IF(ISBLANK(VLOOKUP($A31,'Section 2'!$C$16:$R$1515,COLUMNS('Section 2'!$C$13:I$13),0)),"",PROPER(VLOOKUP($A31,'Section 2'!$C$16:$R$1515,COLUMNS('Section 2'!$C$13:I$13),0))))</f>
        <v/>
      </c>
      <c r="J31" s="124" t="str">
        <f>IF($C31="","",IF(ISBLANK(VLOOKUP($A31,'Section 2'!$C$16:$R$1515,COLUMNS('Section 2'!$C$13:J$13),0)),"",IF(VLOOKUP($A31,'Section 2'!$C$16:$R$1515,COLUMNS('Section 2'!$C$13:J$13),0)="Other EU","Other EU",PROPER(VLOOKUP($A31,'Section 2'!$C$16:$R$1515,COLUMNS('Section 2'!$C$13:J$13),0)))))</f>
        <v/>
      </c>
      <c r="K31" s="124" t="str">
        <f>IF($C31="","",IF(ISBLANK(VLOOKUP($A31,'Section 2'!$C$16:$R$1515,COLUMNS('Section 2'!$C$13:K$13),0)),"",VLOOKUP($A31,'Section 2'!$C$16:$R$1515,COLUMNS('Section 2'!$C$13:K$13),0)))</f>
        <v/>
      </c>
      <c r="L31" s="124" t="str">
        <f>IF($C31="","",IF(ISBLANK(VLOOKUP($A31,'Section 2'!$C$16:$R$1515,COLUMNS('Section 2'!$C$13:L$13),0)),"",VLOOKUP($A31,'Section 2'!$C$16:$R$1515,COLUMNS('Section 2'!$C$13:L$13),0)))</f>
        <v/>
      </c>
      <c r="M31" s="124" t="str">
        <f>IF($C31="","",IF(ISBLANK(VLOOKUP($A31,'Section 2'!$C$16:$R$1515,COLUMNS('Section 2'!$C$13:M$13),0)),"",VLOOKUP($A31,'Section 2'!$C$16:$R$1515,COLUMNS('Section 2'!$C$13:M$13),0)))</f>
        <v/>
      </c>
      <c r="N31" s="124" t="str">
        <f>IF($C31="","",IF(ISBLANK(VLOOKUP($A31,'Section 2'!$C$16:$R$1515,COLUMNS('Section 2'!$C$13:N$13),0)),"",VLOOKUP($A31,'Section 2'!$C$16:$R$1515,COLUMNS('Section 2'!$C$13:N$13),0)))</f>
        <v/>
      </c>
      <c r="O31" s="124" t="str">
        <f>IF($C31="","",IF(ISBLANK(VLOOKUP($A31,'Section 2'!$C$16:$R$1515,COLUMNS('Section 2'!$C$13:O$13),0)),"",VLOOKUP($A31,'Section 2'!$C$16:$R$1515,COLUMNS('Section 2'!$C$13:O$13),0)))</f>
        <v/>
      </c>
      <c r="P31" s="124" t="str">
        <f>IF($C31="","",IF(ISBLANK(VLOOKUP($A31,'Section 2'!$C$16:$R$1515,COLUMNS('Section 2'!$C$13:P$13),0)),"",VLOOKUP($A31,'Section 2'!$C$16:$R$1515,COLUMNS('Section 2'!$C$13:P$13),0)))</f>
        <v/>
      </c>
      <c r="Q31" s="124" t="str">
        <f>IF($C31="","",IF(ISBLANK(VLOOKUP($A31,'Section 2'!$C$16:$R$1515,COLUMNS('Section 2'!$C$13:Q$13),0)),"", PROPER(VLOOKUP($A31,'Section 2'!$C$16:$R$1515,COLUMNS('Section 2'!$C$13:Q$13),0))))</f>
        <v/>
      </c>
      <c r="R31" s="124" t="str">
        <f>IF($C31="","",IF(ISBLANK(VLOOKUP($A31,'Section 2'!$C$16:$R$1515,COLUMNS('Section 2'!$C$13:R$13),0)),"",IF(VLOOKUP($A31,'Section 2'!$C$16:$R$1515,COLUMNS('Section 2'!$C$13:R$13),0)="Other EU","Other EU",PROPER(VLOOKUP($A31,'Section 2'!$C$16:$R$1515,COLUMNS('Section 2'!$C$13:R$13),0)))))</f>
        <v/>
      </c>
    </row>
    <row r="32" spans="1:18" s="54" customFormat="1" ht="12.75" customHeight="1" x14ac:dyDescent="0.35">
      <c r="A32" s="58">
        <v>31</v>
      </c>
      <c r="B32" s="124" t="str">
        <f t="shared" si="0"/>
        <v/>
      </c>
      <c r="C32" s="124" t="str">
        <f>IFERROR(VLOOKUP($A32,'Section 2'!$C$16:$R$1515,COLUMNS('Section 2'!$C$13:$C$13),0),"")</f>
        <v/>
      </c>
      <c r="D32" s="75" t="str">
        <f>IF($C32="","",IF(ISBLANK(VLOOKUP($A32,'Section 2'!$C$16:$R$1515,COLUMNS('Section 2'!$C$13:D$13),0)),"",VLOOKUP($A32,'Section 2'!$C$16:$R$1515,COLUMNS('Section 2'!$C$13:D$13),0)))</f>
        <v/>
      </c>
      <c r="E32" s="124" t="str">
        <f>IF($C32="","",IF(ISBLANK(VLOOKUP($A32,'Section 2'!$C$16:$R$1515,COLUMNS('Section 2'!$C$13:E$13),0)),"",VLOOKUP($A32,'Section 2'!$C$16:$R$1515,COLUMNS('Section 2'!$C$13:E$13),0)))</f>
        <v/>
      </c>
      <c r="F32" s="124" t="str">
        <f>IF($C32="","",IF(ISBLANK(VLOOKUP($A32,'Section 2'!$C$16:$R$1515,COLUMNS('Section 2'!$C$13:F$13),0)),"",VLOOKUP($A32,'Section 2'!$C$16:$R$1515,COLUMNS('Section 2'!$C$13:F$13),0)))</f>
        <v/>
      </c>
      <c r="G32" s="124" t="str">
        <f>IF($C32="","",IF(ISBLANK(VLOOKUP($A32,'Section 2'!$C$16:$R$1515,COLUMNS('Section 2'!$C$13:G$13),0)),"",VLOOKUP($A32,'Section 2'!$C$16:$R$1515,COLUMNS('Section 2'!$C$13:G$13),0)))</f>
        <v/>
      </c>
      <c r="H32" s="124" t="str">
        <f>IF($C32="","",IF(ISBLANK(VLOOKUP($A32,'Section 2'!$C$16:$R$1515,COLUMNS('Section 2'!$C$13:H$13),0)),"",VLOOKUP($A32,'Section 2'!$C$16:$R$1515,COLUMNS('Section 2'!$C$13:H$13),0)))</f>
        <v/>
      </c>
      <c r="I32" s="124" t="str">
        <f>IF($C32="","",IF(ISBLANK(VLOOKUP($A32,'Section 2'!$C$16:$R$1515,COLUMNS('Section 2'!$C$13:I$13),0)),"",PROPER(VLOOKUP($A32,'Section 2'!$C$16:$R$1515,COLUMNS('Section 2'!$C$13:I$13),0))))</f>
        <v/>
      </c>
      <c r="J32" s="124" t="str">
        <f>IF($C32="","",IF(ISBLANK(VLOOKUP($A32,'Section 2'!$C$16:$R$1515,COLUMNS('Section 2'!$C$13:J$13),0)),"",IF(VLOOKUP($A32,'Section 2'!$C$16:$R$1515,COLUMNS('Section 2'!$C$13:J$13),0)="Other EU","Other EU",PROPER(VLOOKUP($A32,'Section 2'!$C$16:$R$1515,COLUMNS('Section 2'!$C$13:J$13),0)))))</f>
        <v/>
      </c>
      <c r="K32" s="124" t="str">
        <f>IF($C32="","",IF(ISBLANK(VLOOKUP($A32,'Section 2'!$C$16:$R$1515,COLUMNS('Section 2'!$C$13:K$13),0)),"",VLOOKUP($A32,'Section 2'!$C$16:$R$1515,COLUMNS('Section 2'!$C$13:K$13),0)))</f>
        <v/>
      </c>
      <c r="L32" s="124" t="str">
        <f>IF($C32="","",IF(ISBLANK(VLOOKUP($A32,'Section 2'!$C$16:$R$1515,COLUMNS('Section 2'!$C$13:L$13),0)),"",VLOOKUP($A32,'Section 2'!$C$16:$R$1515,COLUMNS('Section 2'!$C$13:L$13),0)))</f>
        <v/>
      </c>
      <c r="M32" s="124" t="str">
        <f>IF($C32="","",IF(ISBLANK(VLOOKUP($A32,'Section 2'!$C$16:$R$1515,COLUMNS('Section 2'!$C$13:M$13),0)),"",VLOOKUP($A32,'Section 2'!$C$16:$R$1515,COLUMNS('Section 2'!$C$13:M$13),0)))</f>
        <v/>
      </c>
      <c r="N32" s="124" t="str">
        <f>IF($C32="","",IF(ISBLANK(VLOOKUP($A32,'Section 2'!$C$16:$R$1515,COLUMNS('Section 2'!$C$13:N$13),0)),"",VLOOKUP($A32,'Section 2'!$C$16:$R$1515,COLUMNS('Section 2'!$C$13:N$13),0)))</f>
        <v/>
      </c>
      <c r="O32" s="124" t="str">
        <f>IF($C32="","",IF(ISBLANK(VLOOKUP($A32,'Section 2'!$C$16:$R$1515,COLUMNS('Section 2'!$C$13:O$13),0)),"",VLOOKUP($A32,'Section 2'!$C$16:$R$1515,COLUMNS('Section 2'!$C$13:O$13),0)))</f>
        <v/>
      </c>
      <c r="P32" s="124" t="str">
        <f>IF($C32="","",IF(ISBLANK(VLOOKUP($A32,'Section 2'!$C$16:$R$1515,COLUMNS('Section 2'!$C$13:P$13),0)),"",VLOOKUP($A32,'Section 2'!$C$16:$R$1515,COLUMNS('Section 2'!$C$13:P$13),0)))</f>
        <v/>
      </c>
      <c r="Q32" s="124" t="str">
        <f>IF($C32="","",IF(ISBLANK(VLOOKUP($A32,'Section 2'!$C$16:$R$1515,COLUMNS('Section 2'!$C$13:Q$13),0)),"", PROPER(VLOOKUP($A32,'Section 2'!$C$16:$R$1515,COLUMNS('Section 2'!$C$13:Q$13),0))))</f>
        <v/>
      </c>
      <c r="R32" s="124" t="str">
        <f>IF($C32="","",IF(ISBLANK(VLOOKUP($A32,'Section 2'!$C$16:$R$1515,COLUMNS('Section 2'!$C$13:R$13),0)),"",IF(VLOOKUP($A32,'Section 2'!$C$16:$R$1515,COLUMNS('Section 2'!$C$13:R$13),0)="Other EU","Other EU",PROPER(VLOOKUP($A32,'Section 2'!$C$16:$R$1515,COLUMNS('Section 2'!$C$13:R$13),0)))))</f>
        <v/>
      </c>
    </row>
    <row r="33" spans="1:18" s="54" customFormat="1" ht="12.75" customHeight="1" x14ac:dyDescent="0.35">
      <c r="A33" s="58">
        <v>32</v>
      </c>
      <c r="B33" s="124" t="str">
        <f t="shared" si="0"/>
        <v/>
      </c>
      <c r="C33" s="124" t="str">
        <f>IFERROR(VLOOKUP($A33,'Section 2'!$C$16:$R$1515,COLUMNS('Section 2'!$C$13:$C$13),0),"")</f>
        <v/>
      </c>
      <c r="D33" s="75" t="str">
        <f>IF($C33="","",IF(ISBLANK(VLOOKUP($A33,'Section 2'!$C$16:$R$1515,COLUMNS('Section 2'!$C$13:D$13),0)),"",VLOOKUP($A33,'Section 2'!$C$16:$R$1515,COLUMNS('Section 2'!$C$13:D$13),0)))</f>
        <v/>
      </c>
      <c r="E33" s="124" t="str">
        <f>IF($C33="","",IF(ISBLANK(VLOOKUP($A33,'Section 2'!$C$16:$R$1515,COLUMNS('Section 2'!$C$13:E$13),0)),"",VLOOKUP($A33,'Section 2'!$C$16:$R$1515,COLUMNS('Section 2'!$C$13:E$13),0)))</f>
        <v/>
      </c>
      <c r="F33" s="124" t="str">
        <f>IF($C33="","",IF(ISBLANK(VLOOKUP($A33,'Section 2'!$C$16:$R$1515,COLUMNS('Section 2'!$C$13:F$13),0)),"",VLOOKUP($A33,'Section 2'!$C$16:$R$1515,COLUMNS('Section 2'!$C$13:F$13),0)))</f>
        <v/>
      </c>
      <c r="G33" s="124" t="str">
        <f>IF($C33="","",IF(ISBLANK(VLOOKUP($A33,'Section 2'!$C$16:$R$1515,COLUMNS('Section 2'!$C$13:G$13),0)),"",VLOOKUP($A33,'Section 2'!$C$16:$R$1515,COLUMNS('Section 2'!$C$13:G$13),0)))</f>
        <v/>
      </c>
      <c r="H33" s="124" t="str">
        <f>IF($C33="","",IF(ISBLANK(VLOOKUP($A33,'Section 2'!$C$16:$R$1515,COLUMNS('Section 2'!$C$13:H$13),0)),"",VLOOKUP($A33,'Section 2'!$C$16:$R$1515,COLUMNS('Section 2'!$C$13:H$13),0)))</f>
        <v/>
      </c>
      <c r="I33" s="124" t="str">
        <f>IF($C33="","",IF(ISBLANK(VLOOKUP($A33,'Section 2'!$C$16:$R$1515,COLUMNS('Section 2'!$C$13:I$13),0)),"",PROPER(VLOOKUP($A33,'Section 2'!$C$16:$R$1515,COLUMNS('Section 2'!$C$13:I$13),0))))</f>
        <v/>
      </c>
      <c r="J33" s="124" t="str">
        <f>IF($C33="","",IF(ISBLANK(VLOOKUP($A33,'Section 2'!$C$16:$R$1515,COLUMNS('Section 2'!$C$13:J$13),0)),"",IF(VLOOKUP($A33,'Section 2'!$C$16:$R$1515,COLUMNS('Section 2'!$C$13:J$13),0)="Other EU","Other EU",PROPER(VLOOKUP($A33,'Section 2'!$C$16:$R$1515,COLUMNS('Section 2'!$C$13:J$13),0)))))</f>
        <v/>
      </c>
      <c r="K33" s="124" t="str">
        <f>IF($C33="","",IF(ISBLANK(VLOOKUP($A33,'Section 2'!$C$16:$R$1515,COLUMNS('Section 2'!$C$13:K$13),0)),"",VLOOKUP($A33,'Section 2'!$C$16:$R$1515,COLUMNS('Section 2'!$C$13:K$13),0)))</f>
        <v/>
      </c>
      <c r="L33" s="124" t="str">
        <f>IF($C33="","",IF(ISBLANK(VLOOKUP($A33,'Section 2'!$C$16:$R$1515,COLUMNS('Section 2'!$C$13:L$13),0)),"",VLOOKUP($A33,'Section 2'!$C$16:$R$1515,COLUMNS('Section 2'!$C$13:L$13),0)))</f>
        <v/>
      </c>
      <c r="M33" s="124" t="str">
        <f>IF($C33="","",IF(ISBLANK(VLOOKUP($A33,'Section 2'!$C$16:$R$1515,COLUMNS('Section 2'!$C$13:M$13),0)),"",VLOOKUP($A33,'Section 2'!$C$16:$R$1515,COLUMNS('Section 2'!$C$13:M$13),0)))</f>
        <v/>
      </c>
      <c r="N33" s="124" t="str">
        <f>IF($C33="","",IF(ISBLANK(VLOOKUP($A33,'Section 2'!$C$16:$R$1515,COLUMNS('Section 2'!$C$13:N$13),0)),"",VLOOKUP($A33,'Section 2'!$C$16:$R$1515,COLUMNS('Section 2'!$C$13:N$13),0)))</f>
        <v/>
      </c>
      <c r="O33" s="124" t="str">
        <f>IF($C33="","",IF(ISBLANK(VLOOKUP($A33,'Section 2'!$C$16:$R$1515,COLUMNS('Section 2'!$C$13:O$13),0)),"",VLOOKUP($A33,'Section 2'!$C$16:$R$1515,COLUMNS('Section 2'!$C$13:O$13),0)))</f>
        <v/>
      </c>
      <c r="P33" s="124" t="str">
        <f>IF($C33="","",IF(ISBLANK(VLOOKUP($A33,'Section 2'!$C$16:$R$1515,COLUMNS('Section 2'!$C$13:P$13),0)),"",VLOOKUP($A33,'Section 2'!$C$16:$R$1515,COLUMNS('Section 2'!$C$13:P$13),0)))</f>
        <v/>
      </c>
      <c r="Q33" s="124" t="str">
        <f>IF($C33="","",IF(ISBLANK(VLOOKUP($A33,'Section 2'!$C$16:$R$1515,COLUMNS('Section 2'!$C$13:Q$13),0)),"", PROPER(VLOOKUP($A33,'Section 2'!$C$16:$R$1515,COLUMNS('Section 2'!$C$13:Q$13),0))))</f>
        <v/>
      </c>
      <c r="R33" s="124" t="str">
        <f>IF($C33="","",IF(ISBLANK(VLOOKUP($A33,'Section 2'!$C$16:$R$1515,COLUMNS('Section 2'!$C$13:R$13),0)),"",IF(VLOOKUP($A33,'Section 2'!$C$16:$R$1515,COLUMNS('Section 2'!$C$13:R$13),0)="Other EU","Other EU",PROPER(VLOOKUP($A33,'Section 2'!$C$16:$R$1515,COLUMNS('Section 2'!$C$13:R$13),0)))))</f>
        <v/>
      </c>
    </row>
    <row r="34" spans="1:18" s="54" customFormat="1" ht="12.75" customHeight="1" x14ac:dyDescent="0.35">
      <c r="A34" s="58">
        <v>33</v>
      </c>
      <c r="B34" s="124" t="str">
        <f t="shared" si="0"/>
        <v/>
      </c>
      <c r="C34" s="124" t="str">
        <f>IFERROR(VLOOKUP($A34,'Section 2'!$C$16:$R$1515,COLUMNS('Section 2'!$C$13:$C$13),0),"")</f>
        <v/>
      </c>
      <c r="D34" s="75" t="str">
        <f>IF($C34="","",IF(ISBLANK(VLOOKUP($A34,'Section 2'!$C$16:$R$1515,COLUMNS('Section 2'!$C$13:D$13),0)),"",VLOOKUP($A34,'Section 2'!$C$16:$R$1515,COLUMNS('Section 2'!$C$13:D$13),0)))</f>
        <v/>
      </c>
      <c r="E34" s="124" t="str">
        <f>IF($C34="","",IF(ISBLANK(VLOOKUP($A34,'Section 2'!$C$16:$R$1515,COLUMNS('Section 2'!$C$13:E$13),0)),"",VLOOKUP($A34,'Section 2'!$C$16:$R$1515,COLUMNS('Section 2'!$C$13:E$13),0)))</f>
        <v/>
      </c>
      <c r="F34" s="124" t="str">
        <f>IF($C34="","",IF(ISBLANK(VLOOKUP($A34,'Section 2'!$C$16:$R$1515,COLUMNS('Section 2'!$C$13:F$13),0)),"",VLOOKUP($A34,'Section 2'!$C$16:$R$1515,COLUMNS('Section 2'!$C$13:F$13),0)))</f>
        <v/>
      </c>
      <c r="G34" s="124" t="str">
        <f>IF($C34="","",IF(ISBLANK(VLOOKUP($A34,'Section 2'!$C$16:$R$1515,COLUMNS('Section 2'!$C$13:G$13),0)),"",VLOOKUP($A34,'Section 2'!$C$16:$R$1515,COLUMNS('Section 2'!$C$13:G$13),0)))</f>
        <v/>
      </c>
      <c r="H34" s="124" t="str">
        <f>IF($C34="","",IF(ISBLANK(VLOOKUP($A34,'Section 2'!$C$16:$R$1515,COLUMNS('Section 2'!$C$13:H$13),0)),"",VLOOKUP($A34,'Section 2'!$C$16:$R$1515,COLUMNS('Section 2'!$C$13:H$13),0)))</f>
        <v/>
      </c>
      <c r="I34" s="124" t="str">
        <f>IF($C34="","",IF(ISBLANK(VLOOKUP($A34,'Section 2'!$C$16:$R$1515,COLUMNS('Section 2'!$C$13:I$13),0)),"",PROPER(VLOOKUP($A34,'Section 2'!$C$16:$R$1515,COLUMNS('Section 2'!$C$13:I$13),0))))</f>
        <v/>
      </c>
      <c r="J34" s="124" t="str">
        <f>IF($C34="","",IF(ISBLANK(VLOOKUP($A34,'Section 2'!$C$16:$R$1515,COLUMNS('Section 2'!$C$13:J$13),0)),"",IF(VLOOKUP($A34,'Section 2'!$C$16:$R$1515,COLUMNS('Section 2'!$C$13:J$13),0)="Other EU","Other EU",PROPER(VLOOKUP($A34,'Section 2'!$C$16:$R$1515,COLUMNS('Section 2'!$C$13:J$13),0)))))</f>
        <v/>
      </c>
      <c r="K34" s="124" t="str">
        <f>IF($C34="","",IF(ISBLANK(VLOOKUP($A34,'Section 2'!$C$16:$R$1515,COLUMNS('Section 2'!$C$13:K$13),0)),"",VLOOKUP($A34,'Section 2'!$C$16:$R$1515,COLUMNS('Section 2'!$C$13:K$13),0)))</f>
        <v/>
      </c>
      <c r="L34" s="124" t="str">
        <f>IF($C34="","",IF(ISBLANK(VLOOKUP($A34,'Section 2'!$C$16:$R$1515,COLUMNS('Section 2'!$C$13:L$13),0)),"",VLOOKUP($A34,'Section 2'!$C$16:$R$1515,COLUMNS('Section 2'!$C$13:L$13),0)))</f>
        <v/>
      </c>
      <c r="M34" s="124" t="str">
        <f>IF($C34="","",IF(ISBLANK(VLOOKUP($A34,'Section 2'!$C$16:$R$1515,COLUMNS('Section 2'!$C$13:M$13),0)),"",VLOOKUP($A34,'Section 2'!$C$16:$R$1515,COLUMNS('Section 2'!$C$13:M$13),0)))</f>
        <v/>
      </c>
      <c r="N34" s="124" t="str">
        <f>IF($C34="","",IF(ISBLANK(VLOOKUP($A34,'Section 2'!$C$16:$R$1515,COLUMNS('Section 2'!$C$13:N$13),0)),"",VLOOKUP($A34,'Section 2'!$C$16:$R$1515,COLUMNS('Section 2'!$C$13:N$13),0)))</f>
        <v/>
      </c>
      <c r="O34" s="124" t="str">
        <f>IF($C34="","",IF(ISBLANK(VLOOKUP($A34,'Section 2'!$C$16:$R$1515,COLUMNS('Section 2'!$C$13:O$13),0)),"",VLOOKUP($A34,'Section 2'!$C$16:$R$1515,COLUMNS('Section 2'!$C$13:O$13),0)))</f>
        <v/>
      </c>
      <c r="P34" s="124" t="str">
        <f>IF($C34="","",IF(ISBLANK(VLOOKUP($A34,'Section 2'!$C$16:$R$1515,COLUMNS('Section 2'!$C$13:P$13),0)),"",VLOOKUP($A34,'Section 2'!$C$16:$R$1515,COLUMNS('Section 2'!$C$13:P$13),0)))</f>
        <v/>
      </c>
      <c r="Q34" s="124" t="str">
        <f>IF($C34="","",IF(ISBLANK(VLOOKUP($A34,'Section 2'!$C$16:$R$1515,COLUMNS('Section 2'!$C$13:Q$13),0)),"", PROPER(VLOOKUP($A34,'Section 2'!$C$16:$R$1515,COLUMNS('Section 2'!$C$13:Q$13),0))))</f>
        <v/>
      </c>
      <c r="R34" s="124" t="str">
        <f>IF($C34="","",IF(ISBLANK(VLOOKUP($A34,'Section 2'!$C$16:$R$1515,COLUMNS('Section 2'!$C$13:R$13),0)),"",IF(VLOOKUP($A34,'Section 2'!$C$16:$R$1515,COLUMNS('Section 2'!$C$13:R$13),0)="Other EU","Other EU",PROPER(VLOOKUP($A34,'Section 2'!$C$16:$R$1515,COLUMNS('Section 2'!$C$13:R$13),0)))))</f>
        <v/>
      </c>
    </row>
    <row r="35" spans="1:18" s="54" customFormat="1" ht="12.75" customHeight="1" x14ac:dyDescent="0.35">
      <c r="A35" s="58">
        <v>34</v>
      </c>
      <c r="B35" s="124" t="str">
        <f t="shared" si="0"/>
        <v/>
      </c>
      <c r="C35" s="124" t="str">
        <f>IFERROR(VLOOKUP($A35,'Section 2'!$C$16:$R$1515,COLUMNS('Section 2'!$C$13:$C$13),0),"")</f>
        <v/>
      </c>
      <c r="D35" s="75" t="str">
        <f>IF($C35="","",IF(ISBLANK(VLOOKUP($A35,'Section 2'!$C$16:$R$1515,COLUMNS('Section 2'!$C$13:D$13),0)),"",VLOOKUP($A35,'Section 2'!$C$16:$R$1515,COLUMNS('Section 2'!$C$13:D$13),0)))</f>
        <v/>
      </c>
      <c r="E35" s="124" t="str">
        <f>IF($C35="","",IF(ISBLANK(VLOOKUP($A35,'Section 2'!$C$16:$R$1515,COLUMNS('Section 2'!$C$13:E$13),0)),"",VLOOKUP($A35,'Section 2'!$C$16:$R$1515,COLUMNS('Section 2'!$C$13:E$13),0)))</f>
        <v/>
      </c>
      <c r="F35" s="124" t="str">
        <f>IF($C35="","",IF(ISBLANK(VLOOKUP($A35,'Section 2'!$C$16:$R$1515,COLUMNS('Section 2'!$C$13:F$13),0)),"",VLOOKUP($A35,'Section 2'!$C$16:$R$1515,COLUMNS('Section 2'!$C$13:F$13),0)))</f>
        <v/>
      </c>
      <c r="G35" s="124" t="str">
        <f>IF($C35="","",IF(ISBLANK(VLOOKUP($A35,'Section 2'!$C$16:$R$1515,COLUMNS('Section 2'!$C$13:G$13),0)),"",VLOOKUP($A35,'Section 2'!$C$16:$R$1515,COLUMNS('Section 2'!$C$13:G$13),0)))</f>
        <v/>
      </c>
      <c r="H35" s="124" t="str">
        <f>IF($C35="","",IF(ISBLANK(VLOOKUP($A35,'Section 2'!$C$16:$R$1515,COLUMNS('Section 2'!$C$13:H$13),0)),"",VLOOKUP($A35,'Section 2'!$C$16:$R$1515,COLUMNS('Section 2'!$C$13:H$13),0)))</f>
        <v/>
      </c>
      <c r="I35" s="124" t="str">
        <f>IF($C35="","",IF(ISBLANK(VLOOKUP($A35,'Section 2'!$C$16:$R$1515,COLUMNS('Section 2'!$C$13:I$13),0)),"",PROPER(VLOOKUP($A35,'Section 2'!$C$16:$R$1515,COLUMNS('Section 2'!$C$13:I$13),0))))</f>
        <v/>
      </c>
      <c r="J35" s="124" t="str">
        <f>IF($C35="","",IF(ISBLANK(VLOOKUP($A35,'Section 2'!$C$16:$R$1515,COLUMNS('Section 2'!$C$13:J$13),0)),"",IF(VLOOKUP($A35,'Section 2'!$C$16:$R$1515,COLUMNS('Section 2'!$C$13:J$13),0)="Other EU","Other EU",PROPER(VLOOKUP($A35,'Section 2'!$C$16:$R$1515,COLUMNS('Section 2'!$C$13:J$13),0)))))</f>
        <v/>
      </c>
      <c r="K35" s="124" t="str">
        <f>IF($C35="","",IF(ISBLANK(VLOOKUP($A35,'Section 2'!$C$16:$R$1515,COLUMNS('Section 2'!$C$13:K$13),0)),"",VLOOKUP($A35,'Section 2'!$C$16:$R$1515,COLUMNS('Section 2'!$C$13:K$13),0)))</f>
        <v/>
      </c>
      <c r="L35" s="124" t="str">
        <f>IF($C35="","",IF(ISBLANK(VLOOKUP($A35,'Section 2'!$C$16:$R$1515,COLUMNS('Section 2'!$C$13:L$13),0)),"",VLOOKUP($A35,'Section 2'!$C$16:$R$1515,COLUMNS('Section 2'!$C$13:L$13),0)))</f>
        <v/>
      </c>
      <c r="M35" s="124" t="str">
        <f>IF($C35="","",IF(ISBLANK(VLOOKUP($A35,'Section 2'!$C$16:$R$1515,COLUMNS('Section 2'!$C$13:M$13),0)),"",VLOOKUP($A35,'Section 2'!$C$16:$R$1515,COLUMNS('Section 2'!$C$13:M$13),0)))</f>
        <v/>
      </c>
      <c r="N35" s="124" t="str">
        <f>IF($C35="","",IF(ISBLANK(VLOOKUP($A35,'Section 2'!$C$16:$R$1515,COLUMNS('Section 2'!$C$13:N$13),0)),"",VLOOKUP($A35,'Section 2'!$C$16:$R$1515,COLUMNS('Section 2'!$C$13:N$13),0)))</f>
        <v/>
      </c>
      <c r="O35" s="124" t="str">
        <f>IF($C35="","",IF(ISBLANK(VLOOKUP($A35,'Section 2'!$C$16:$R$1515,COLUMNS('Section 2'!$C$13:O$13),0)),"",VLOOKUP($A35,'Section 2'!$C$16:$R$1515,COLUMNS('Section 2'!$C$13:O$13),0)))</f>
        <v/>
      </c>
      <c r="P35" s="124" t="str">
        <f>IF($C35="","",IF(ISBLANK(VLOOKUP($A35,'Section 2'!$C$16:$R$1515,COLUMNS('Section 2'!$C$13:P$13),0)),"",VLOOKUP($A35,'Section 2'!$C$16:$R$1515,COLUMNS('Section 2'!$C$13:P$13),0)))</f>
        <v/>
      </c>
      <c r="Q35" s="124" t="str">
        <f>IF($C35="","",IF(ISBLANK(VLOOKUP($A35,'Section 2'!$C$16:$R$1515,COLUMNS('Section 2'!$C$13:Q$13),0)),"", PROPER(VLOOKUP($A35,'Section 2'!$C$16:$R$1515,COLUMNS('Section 2'!$C$13:Q$13),0))))</f>
        <v/>
      </c>
      <c r="R35" s="124" t="str">
        <f>IF($C35="","",IF(ISBLANK(VLOOKUP($A35,'Section 2'!$C$16:$R$1515,COLUMNS('Section 2'!$C$13:R$13),0)),"",IF(VLOOKUP($A35,'Section 2'!$C$16:$R$1515,COLUMNS('Section 2'!$C$13:R$13),0)="Other EU","Other EU",PROPER(VLOOKUP($A35,'Section 2'!$C$16:$R$1515,COLUMNS('Section 2'!$C$13:R$13),0)))))</f>
        <v/>
      </c>
    </row>
    <row r="36" spans="1:18" s="54" customFormat="1" ht="12.75" customHeight="1" x14ac:dyDescent="0.35">
      <c r="A36" s="58">
        <v>35</v>
      </c>
      <c r="B36" s="124" t="str">
        <f t="shared" si="0"/>
        <v/>
      </c>
      <c r="C36" s="124" t="str">
        <f>IFERROR(VLOOKUP($A36,'Section 2'!$C$16:$R$1515,COLUMNS('Section 2'!$C$13:$C$13),0),"")</f>
        <v/>
      </c>
      <c r="D36" s="75" t="str">
        <f>IF($C36="","",IF(ISBLANK(VLOOKUP($A36,'Section 2'!$C$16:$R$1515,COLUMNS('Section 2'!$C$13:D$13),0)),"",VLOOKUP($A36,'Section 2'!$C$16:$R$1515,COLUMNS('Section 2'!$C$13:D$13),0)))</f>
        <v/>
      </c>
      <c r="E36" s="124" t="str">
        <f>IF($C36="","",IF(ISBLANK(VLOOKUP($A36,'Section 2'!$C$16:$R$1515,COLUMNS('Section 2'!$C$13:E$13),0)),"",VLOOKUP($A36,'Section 2'!$C$16:$R$1515,COLUMNS('Section 2'!$C$13:E$13),0)))</f>
        <v/>
      </c>
      <c r="F36" s="124" t="str">
        <f>IF($C36="","",IF(ISBLANK(VLOOKUP($A36,'Section 2'!$C$16:$R$1515,COLUMNS('Section 2'!$C$13:F$13),0)),"",VLOOKUP($A36,'Section 2'!$C$16:$R$1515,COLUMNS('Section 2'!$C$13:F$13),0)))</f>
        <v/>
      </c>
      <c r="G36" s="124" t="str">
        <f>IF($C36="","",IF(ISBLANK(VLOOKUP($A36,'Section 2'!$C$16:$R$1515,COLUMNS('Section 2'!$C$13:G$13),0)),"",VLOOKUP($A36,'Section 2'!$C$16:$R$1515,COLUMNS('Section 2'!$C$13:G$13),0)))</f>
        <v/>
      </c>
      <c r="H36" s="124" t="str">
        <f>IF($C36="","",IF(ISBLANK(VLOOKUP($A36,'Section 2'!$C$16:$R$1515,COLUMNS('Section 2'!$C$13:H$13),0)),"",VLOOKUP($A36,'Section 2'!$C$16:$R$1515,COLUMNS('Section 2'!$C$13:H$13),0)))</f>
        <v/>
      </c>
      <c r="I36" s="124" t="str">
        <f>IF($C36="","",IF(ISBLANK(VLOOKUP($A36,'Section 2'!$C$16:$R$1515,COLUMNS('Section 2'!$C$13:I$13),0)),"",PROPER(VLOOKUP($A36,'Section 2'!$C$16:$R$1515,COLUMNS('Section 2'!$C$13:I$13),0))))</f>
        <v/>
      </c>
      <c r="J36" s="124" t="str">
        <f>IF($C36="","",IF(ISBLANK(VLOOKUP($A36,'Section 2'!$C$16:$R$1515,COLUMNS('Section 2'!$C$13:J$13),0)),"",IF(VLOOKUP($A36,'Section 2'!$C$16:$R$1515,COLUMNS('Section 2'!$C$13:J$13),0)="Other EU","Other EU",PROPER(VLOOKUP($A36,'Section 2'!$C$16:$R$1515,COLUMNS('Section 2'!$C$13:J$13),0)))))</f>
        <v/>
      </c>
      <c r="K36" s="124" t="str">
        <f>IF($C36="","",IF(ISBLANK(VLOOKUP($A36,'Section 2'!$C$16:$R$1515,COLUMNS('Section 2'!$C$13:K$13),0)),"",VLOOKUP($A36,'Section 2'!$C$16:$R$1515,COLUMNS('Section 2'!$C$13:K$13),0)))</f>
        <v/>
      </c>
      <c r="L36" s="124" t="str">
        <f>IF($C36="","",IF(ISBLANK(VLOOKUP($A36,'Section 2'!$C$16:$R$1515,COLUMNS('Section 2'!$C$13:L$13),0)),"",VLOOKUP($A36,'Section 2'!$C$16:$R$1515,COLUMNS('Section 2'!$C$13:L$13),0)))</f>
        <v/>
      </c>
      <c r="M36" s="124" t="str">
        <f>IF($C36="","",IF(ISBLANK(VLOOKUP($A36,'Section 2'!$C$16:$R$1515,COLUMNS('Section 2'!$C$13:M$13),0)),"",VLOOKUP($A36,'Section 2'!$C$16:$R$1515,COLUMNS('Section 2'!$C$13:M$13),0)))</f>
        <v/>
      </c>
      <c r="N36" s="124" t="str">
        <f>IF($C36="","",IF(ISBLANK(VLOOKUP($A36,'Section 2'!$C$16:$R$1515,COLUMNS('Section 2'!$C$13:N$13),0)),"",VLOOKUP($A36,'Section 2'!$C$16:$R$1515,COLUMNS('Section 2'!$C$13:N$13),0)))</f>
        <v/>
      </c>
      <c r="O36" s="124" t="str">
        <f>IF($C36="","",IF(ISBLANK(VLOOKUP($A36,'Section 2'!$C$16:$R$1515,COLUMNS('Section 2'!$C$13:O$13),0)),"",VLOOKUP($A36,'Section 2'!$C$16:$R$1515,COLUMNS('Section 2'!$C$13:O$13),0)))</f>
        <v/>
      </c>
      <c r="P36" s="124" t="str">
        <f>IF($C36="","",IF(ISBLANK(VLOOKUP($A36,'Section 2'!$C$16:$R$1515,COLUMNS('Section 2'!$C$13:P$13),0)),"",VLOOKUP($A36,'Section 2'!$C$16:$R$1515,COLUMNS('Section 2'!$C$13:P$13),0)))</f>
        <v/>
      </c>
      <c r="Q36" s="124" t="str">
        <f>IF($C36="","",IF(ISBLANK(VLOOKUP($A36,'Section 2'!$C$16:$R$1515,COLUMNS('Section 2'!$C$13:Q$13),0)),"", PROPER(VLOOKUP($A36,'Section 2'!$C$16:$R$1515,COLUMNS('Section 2'!$C$13:Q$13),0))))</f>
        <v/>
      </c>
      <c r="R36" s="124" t="str">
        <f>IF($C36="","",IF(ISBLANK(VLOOKUP($A36,'Section 2'!$C$16:$R$1515,COLUMNS('Section 2'!$C$13:R$13),0)),"",IF(VLOOKUP($A36,'Section 2'!$C$16:$R$1515,COLUMNS('Section 2'!$C$13:R$13),0)="Other EU","Other EU",PROPER(VLOOKUP($A36,'Section 2'!$C$16:$R$1515,COLUMNS('Section 2'!$C$13:R$13),0)))))</f>
        <v/>
      </c>
    </row>
    <row r="37" spans="1:18" s="54" customFormat="1" ht="12.75" customHeight="1" x14ac:dyDescent="0.35">
      <c r="A37" s="58">
        <v>36</v>
      </c>
      <c r="B37" s="124" t="str">
        <f t="shared" si="0"/>
        <v/>
      </c>
      <c r="C37" s="124" t="str">
        <f>IFERROR(VLOOKUP($A37,'Section 2'!$C$16:$R$1515,COLUMNS('Section 2'!$C$13:$C$13),0),"")</f>
        <v/>
      </c>
      <c r="D37" s="75" t="str">
        <f>IF($C37="","",IF(ISBLANK(VLOOKUP($A37,'Section 2'!$C$16:$R$1515,COLUMNS('Section 2'!$C$13:D$13),0)),"",VLOOKUP($A37,'Section 2'!$C$16:$R$1515,COLUMNS('Section 2'!$C$13:D$13),0)))</f>
        <v/>
      </c>
      <c r="E37" s="124" t="str">
        <f>IF($C37="","",IF(ISBLANK(VLOOKUP($A37,'Section 2'!$C$16:$R$1515,COLUMNS('Section 2'!$C$13:E$13),0)),"",VLOOKUP($A37,'Section 2'!$C$16:$R$1515,COLUMNS('Section 2'!$C$13:E$13),0)))</f>
        <v/>
      </c>
      <c r="F37" s="124" t="str">
        <f>IF($C37="","",IF(ISBLANK(VLOOKUP($A37,'Section 2'!$C$16:$R$1515,COLUMNS('Section 2'!$C$13:F$13),0)),"",VLOOKUP($A37,'Section 2'!$C$16:$R$1515,COLUMNS('Section 2'!$C$13:F$13),0)))</f>
        <v/>
      </c>
      <c r="G37" s="124" t="str">
        <f>IF($C37="","",IF(ISBLANK(VLOOKUP($A37,'Section 2'!$C$16:$R$1515,COLUMNS('Section 2'!$C$13:G$13),0)),"",VLOOKUP($A37,'Section 2'!$C$16:$R$1515,COLUMNS('Section 2'!$C$13:G$13),0)))</f>
        <v/>
      </c>
      <c r="H37" s="124" t="str">
        <f>IF($C37="","",IF(ISBLANK(VLOOKUP($A37,'Section 2'!$C$16:$R$1515,COLUMNS('Section 2'!$C$13:H$13),0)),"",VLOOKUP($A37,'Section 2'!$C$16:$R$1515,COLUMNS('Section 2'!$C$13:H$13),0)))</f>
        <v/>
      </c>
      <c r="I37" s="124" t="str">
        <f>IF($C37="","",IF(ISBLANK(VLOOKUP($A37,'Section 2'!$C$16:$R$1515,COLUMNS('Section 2'!$C$13:I$13),0)),"",PROPER(VLOOKUP($A37,'Section 2'!$C$16:$R$1515,COLUMNS('Section 2'!$C$13:I$13),0))))</f>
        <v/>
      </c>
      <c r="J37" s="124" t="str">
        <f>IF($C37="","",IF(ISBLANK(VLOOKUP($A37,'Section 2'!$C$16:$R$1515,COLUMNS('Section 2'!$C$13:J$13),0)),"",IF(VLOOKUP($A37,'Section 2'!$C$16:$R$1515,COLUMNS('Section 2'!$C$13:J$13),0)="Other EU","Other EU",PROPER(VLOOKUP($A37,'Section 2'!$C$16:$R$1515,COLUMNS('Section 2'!$C$13:J$13),0)))))</f>
        <v/>
      </c>
      <c r="K37" s="124" t="str">
        <f>IF($C37="","",IF(ISBLANK(VLOOKUP($A37,'Section 2'!$C$16:$R$1515,COLUMNS('Section 2'!$C$13:K$13),0)),"",VLOOKUP($A37,'Section 2'!$C$16:$R$1515,COLUMNS('Section 2'!$C$13:K$13),0)))</f>
        <v/>
      </c>
      <c r="L37" s="124" t="str">
        <f>IF($C37="","",IF(ISBLANK(VLOOKUP($A37,'Section 2'!$C$16:$R$1515,COLUMNS('Section 2'!$C$13:L$13),0)),"",VLOOKUP($A37,'Section 2'!$C$16:$R$1515,COLUMNS('Section 2'!$C$13:L$13),0)))</f>
        <v/>
      </c>
      <c r="M37" s="124" t="str">
        <f>IF($C37="","",IF(ISBLANK(VLOOKUP($A37,'Section 2'!$C$16:$R$1515,COLUMNS('Section 2'!$C$13:M$13),0)),"",VLOOKUP($A37,'Section 2'!$C$16:$R$1515,COLUMNS('Section 2'!$C$13:M$13),0)))</f>
        <v/>
      </c>
      <c r="N37" s="124" t="str">
        <f>IF($C37="","",IF(ISBLANK(VLOOKUP($A37,'Section 2'!$C$16:$R$1515,COLUMNS('Section 2'!$C$13:N$13),0)),"",VLOOKUP($A37,'Section 2'!$C$16:$R$1515,COLUMNS('Section 2'!$C$13:N$13),0)))</f>
        <v/>
      </c>
      <c r="O37" s="124" t="str">
        <f>IF($C37="","",IF(ISBLANK(VLOOKUP($A37,'Section 2'!$C$16:$R$1515,COLUMNS('Section 2'!$C$13:O$13),0)),"",VLOOKUP($A37,'Section 2'!$C$16:$R$1515,COLUMNS('Section 2'!$C$13:O$13),0)))</f>
        <v/>
      </c>
      <c r="P37" s="124" t="str">
        <f>IF($C37="","",IF(ISBLANK(VLOOKUP($A37,'Section 2'!$C$16:$R$1515,COLUMNS('Section 2'!$C$13:P$13),0)),"",VLOOKUP($A37,'Section 2'!$C$16:$R$1515,COLUMNS('Section 2'!$C$13:P$13),0)))</f>
        <v/>
      </c>
      <c r="Q37" s="124" t="str">
        <f>IF($C37="","",IF(ISBLANK(VLOOKUP($A37,'Section 2'!$C$16:$R$1515,COLUMNS('Section 2'!$C$13:Q$13),0)),"", PROPER(VLOOKUP($A37,'Section 2'!$C$16:$R$1515,COLUMNS('Section 2'!$C$13:Q$13),0))))</f>
        <v/>
      </c>
      <c r="R37" s="124" t="str">
        <f>IF($C37="","",IF(ISBLANK(VLOOKUP($A37,'Section 2'!$C$16:$R$1515,COLUMNS('Section 2'!$C$13:R$13),0)),"",IF(VLOOKUP($A37,'Section 2'!$C$16:$R$1515,COLUMNS('Section 2'!$C$13:R$13),0)="Other EU","Other EU",PROPER(VLOOKUP($A37,'Section 2'!$C$16:$R$1515,COLUMNS('Section 2'!$C$13:R$13),0)))))</f>
        <v/>
      </c>
    </row>
    <row r="38" spans="1:18" s="54" customFormat="1" ht="12.75" customHeight="1" x14ac:dyDescent="0.35">
      <c r="A38" s="58">
        <v>37</v>
      </c>
      <c r="B38" s="124" t="str">
        <f t="shared" si="0"/>
        <v/>
      </c>
      <c r="C38" s="124" t="str">
        <f>IFERROR(VLOOKUP($A38,'Section 2'!$C$16:$R$1515,COLUMNS('Section 2'!$C$13:$C$13),0),"")</f>
        <v/>
      </c>
      <c r="D38" s="75" t="str">
        <f>IF($C38="","",IF(ISBLANK(VLOOKUP($A38,'Section 2'!$C$16:$R$1515,COLUMNS('Section 2'!$C$13:D$13),0)),"",VLOOKUP($A38,'Section 2'!$C$16:$R$1515,COLUMNS('Section 2'!$C$13:D$13),0)))</f>
        <v/>
      </c>
      <c r="E38" s="124" t="str">
        <f>IF($C38="","",IF(ISBLANK(VLOOKUP($A38,'Section 2'!$C$16:$R$1515,COLUMNS('Section 2'!$C$13:E$13),0)),"",VLOOKUP($A38,'Section 2'!$C$16:$R$1515,COLUMNS('Section 2'!$C$13:E$13),0)))</f>
        <v/>
      </c>
      <c r="F38" s="124" t="str">
        <f>IF($C38="","",IF(ISBLANK(VLOOKUP($A38,'Section 2'!$C$16:$R$1515,COLUMNS('Section 2'!$C$13:F$13),0)),"",VLOOKUP($A38,'Section 2'!$C$16:$R$1515,COLUMNS('Section 2'!$C$13:F$13),0)))</f>
        <v/>
      </c>
      <c r="G38" s="124" t="str">
        <f>IF($C38="","",IF(ISBLANK(VLOOKUP($A38,'Section 2'!$C$16:$R$1515,COLUMNS('Section 2'!$C$13:G$13),0)),"",VLOOKUP($A38,'Section 2'!$C$16:$R$1515,COLUMNS('Section 2'!$C$13:G$13),0)))</f>
        <v/>
      </c>
      <c r="H38" s="124" t="str">
        <f>IF($C38="","",IF(ISBLANK(VLOOKUP($A38,'Section 2'!$C$16:$R$1515,COLUMNS('Section 2'!$C$13:H$13),0)),"",VLOOKUP($A38,'Section 2'!$C$16:$R$1515,COLUMNS('Section 2'!$C$13:H$13),0)))</f>
        <v/>
      </c>
      <c r="I38" s="124" t="str">
        <f>IF($C38="","",IF(ISBLANK(VLOOKUP($A38,'Section 2'!$C$16:$R$1515,COLUMNS('Section 2'!$C$13:I$13),0)),"",PROPER(VLOOKUP($A38,'Section 2'!$C$16:$R$1515,COLUMNS('Section 2'!$C$13:I$13),0))))</f>
        <v/>
      </c>
      <c r="J38" s="124" t="str">
        <f>IF($C38="","",IF(ISBLANK(VLOOKUP($A38,'Section 2'!$C$16:$R$1515,COLUMNS('Section 2'!$C$13:J$13),0)),"",IF(VLOOKUP($A38,'Section 2'!$C$16:$R$1515,COLUMNS('Section 2'!$C$13:J$13),0)="Other EU","Other EU",PROPER(VLOOKUP($A38,'Section 2'!$C$16:$R$1515,COLUMNS('Section 2'!$C$13:J$13),0)))))</f>
        <v/>
      </c>
      <c r="K38" s="124" t="str">
        <f>IF($C38="","",IF(ISBLANK(VLOOKUP($A38,'Section 2'!$C$16:$R$1515,COLUMNS('Section 2'!$C$13:K$13),0)),"",VLOOKUP($A38,'Section 2'!$C$16:$R$1515,COLUMNS('Section 2'!$C$13:K$13),0)))</f>
        <v/>
      </c>
      <c r="L38" s="124" t="str">
        <f>IF($C38="","",IF(ISBLANK(VLOOKUP($A38,'Section 2'!$C$16:$R$1515,COLUMNS('Section 2'!$C$13:L$13),0)),"",VLOOKUP($A38,'Section 2'!$C$16:$R$1515,COLUMNS('Section 2'!$C$13:L$13),0)))</f>
        <v/>
      </c>
      <c r="M38" s="124" t="str">
        <f>IF($C38="","",IF(ISBLANK(VLOOKUP($A38,'Section 2'!$C$16:$R$1515,COLUMNS('Section 2'!$C$13:M$13),0)),"",VLOOKUP($A38,'Section 2'!$C$16:$R$1515,COLUMNS('Section 2'!$C$13:M$13),0)))</f>
        <v/>
      </c>
      <c r="N38" s="124" t="str">
        <f>IF($C38="","",IF(ISBLANK(VLOOKUP($A38,'Section 2'!$C$16:$R$1515,COLUMNS('Section 2'!$C$13:N$13),0)),"",VLOOKUP($A38,'Section 2'!$C$16:$R$1515,COLUMNS('Section 2'!$C$13:N$13),0)))</f>
        <v/>
      </c>
      <c r="O38" s="124" t="str">
        <f>IF($C38="","",IF(ISBLANK(VLOOKUP($A38,'Section 2'!$C$16:$R$1515,COLUMNS('Section 2'!$C$13:O$13),0)),"",VLOOKUP($A38,'Section 2'!$C$16:$R$1515,COLUMNS('Section 2'!$C$13:O$13),0)))</f>
        <v/>
      </c>
      <c r="P38" s="124" t="str">
        <f>IF($C38="","",IF(ISBLANK(VLOOKUP($A38,'Section 2'!$C$16:$R$1515,COLUMNS('Section 2'!$C$13:P$13),0)),"",VLOOKUP($A38,'Section 2'!$C$16:$R$1515,COLUMNS('Section 2'!$C$13:P$13),0)))</f>
        <v/>
      </c>
      <c r="Q38" s="124" t="str">
        <f>IF($C38="","",IF(ISBLANK(VLOOKUP($A38,'Section 2'!$C$16:$R$1515,COLUMNS('Section 2'!$C$13:Q$13),0)),"", PROPER(VLOOKUP($A38,'Section 2'!$C$16:$R$1515,COLUMNS('Section 2'!$C$13:Q$13),0))))</f>
        <v/>
      </c>
      <c r="R38" s="124" t="str">
        <f>IF($C38="","",IF(ISBLANK(VLOOKUP($A38,'Section 2'!$C$16:$R$1515,COLUMNS('Section 2'!$C$13:R$13),0)),"",IF(VLOOKUP($A38,'Section 2'!$C$16:$R$1515,COLUMNS('Section 2'!$C$13:R$13),0)="Other EU","Other EU",PROPER(VLOOKUP($A38,'Section 2'!$C$16:$R$1515,COLUMNS('Section 2'!$C$13:R$13),0)))))</f>
        <v/>
      </c>
    </row>
    <row r="39" spans="1:18" s="54" customFormat="1" ht="12.75" customHeight="1" x14ac:dyDescent="0.35">
      <c r="A39" s="58">
        <v>38</v>
      </c>
      <c r="B39" s="124" t="str">
        <f t="shared" si="0"/>
        <v/>
      </c>
      <c r="C39" s="124" t="str">
        <f>IFERROR(VLOOKUP($A39,'Section 2'!$C$16:$R$1515,COLUMNS('Section 2'!$C$13:$C$13),0),"")</f>
        <v/>
      </c>
      <c r="D39" s="75" t="str">
        <f>IF($C39="","",IF(ISBLANK(VLOOKUP($A39,'Section 2'!$C$16:$R$1515,COLUMNS('Section 2'!$C$13:D$13),0)),"",VLOOKUP($A39,'Section 2'!$C$16:$R$1515,COLUMNS('Section 2'!$C$13:D$13),0)))</f>
        <v/>
      </c>
      <c r="E39" s="124" t="str">
        <f>IF($C39="","",IF(ISBLANK(VLOOKUP($A39,'Section 2'!$C$16:$R$1515,COLUMNS('Section 2'!$C$13:E$13),0)),"",VLOOKUP($A39,'Section 2'!$C$16:$R$1515,COLUMNS('Section 2'!$C$13:E$13),0)))</f>
        <v/>
      </c>
      <c r="F39" s="124" t="str">
        <f>IF($C39="","",IF(ISBLANK(VLOOKUP($A39,'Section 2'!$C$16:$R$1515,COLUMNS('Section 2'!$C$13:F$13),0)),"",VLOOKUP($A39,'Section 2'!$C$16:$R$1515,COLUMNS('Section 2'!$C$13:F$13),0)))</f>
        <v/>
      </c>
      <c r="G39" s="124" t="str">
        <f>IF($C39="","",IF(ISBLANK(VLOOKUP($A39,'Section 2'!$C$16:$R$1515,COLUMNS('Section 2'!$C$13:G$13),0)),"",VLOOKUP($A39,'Section 2'!$C$16:$R$1515,COLUMNS('Section 2'!$C$13:G$13),0)))</f>
        <v/>
      </c>
      <c r="H39" s="124" t="str">
        <f>IF($C39="","",IF(ISBLANK(VLOOKUP($A39,'Section 2'!$C$16:$R$1515,COLUMNS('Section 2'!$C$13:H$13),0)),"",VLOOKUP($A39,'Section 2'!$C$16:$R$1515,COLUMNS('Section 2'!$C$13:H$13),0)))</f>
        <v/>
      </c>
      <c r="I39" s="124" t="str">
        <f>IF($C39="","",IF(ISBLANK(VLOOKUP($A39,'Section 2'!$C$16:$R$1515,COLUMNS('Section 2'!$C$13:I$13),0)),"",PROPER(VLOOKUP($A39,'Section 2'!$C$16:$R$1515,COLUMNS('Section 2'!$C$13:I$13),0))))</f>
        <v/>
      </c>
      <c r="J39" s="124" t="str">
        <f>IF($C39="","",IF(ISBLANK(VLOOKUP($A39,'Section 2'!$C$16:$R$1515,COLUMNS('Section 2'!$C$13:J$13),0)),"",IF(VLOOKUP($A39,'Section 2'!$C$16:$R$1515,COLUMNS('Section 2'!$C$13:J$13),0)="Other EU","Other EU",PROPER(VLOOKUP($A39,'Section 2'!$C$16:$R$1515,COLUMNS('Section 2'!$C$13:J$13),0)))))</f>
        <v/>
      </c>
      <c r="K39" s="124" t="str">
        <f>IF($C39="","",IF(ISBLANK(VLOOKUP($A39,'Section 2'!$C$16:$R$1515,COLUMNS('Section 2'!$C$13:K$13),0)),"",VLOOKUP($A39,'Section 2'!$C$16:$R$1515,COLUMNS('Section 2'!$C$13:K$13),0)))</f>
        <v/>
      </c>
      <c r="L39" s="124" t="str">
        <f>IF($C39="","",IF(ISBLANK(VLOOKUP($A39,'Section 2'!$C$16:$R$1515,COLUMNS('Section 2'!$C$13:L$13),0)),"",VLOOKUP($A39,'Section 2'!$C$16:$R$1515,COLUMNS('Section 2'!$C$13:L$13),0)))</f>
        <v/>
      </c>
      <c r="M39" s="124" t="str">
        <f>IF($C39="","",IF(ISBLANK(VLOOKUP($A39,'Section 2'!$C$16:$R$1515,COLUMNS('Section 2'!$C$13:M$13),0)),"",VLOOKUP($A39,'Section 2'!$C$16:$R$1515,COLUMNS('Section 2'!$C$13:M$13),0)))</f>
        <v/>
      </c>
      <c r="N39" s="124" t="str">
        <f>IF($C39="","",IF(ISBLANK(VLOOKUP($A39,'Section 2'!$C$16:$R$1515,COLUMNS('Section 2'!$C$13:N$13),0)),"",VLOOKUP($A39,'Section 2'!$C$16:$R$1515,COLUMNS('Section 2'!$C$13:N$13),0)))</f>
        <v/>
      </c>
      <c r="O39" s="124" t="str">
        <f>IF($C39="","",IF(ISBLANK(VLOOKUP($A39,'Section 2'!$C$16:$R$1515,COLUMNS('Section 2'!$C$13:O$13),0)),"",VLOOKUP($A39,'Section 2'!$C$16:$R$1515,COLUMNS('Section 2'!$C$13:O$13),0)))</f>
        <v/>
      </c>
      <c r="P39" s="124" t="str">
        <f>IF($C39="","",IF(ISBLANK(VLOOKUP($A39,'Section 2'!$C$16:$R$1515,COLUMNS('Section 2'!$C$13:P$13),0)),"",VLOOKUP($A39,'Section 2'!$C$16:$R$1515,COLUMNS('Section 2'!$C$13:P$13),0)))</f>
        <v/>
      </c>
      <c r="Q39" s="124" t="str">
        <f>IF($C39="","",IF(ISBLANK(VLOOKUP($A39,'Section 2'!$C$16:$R$1515,COLUMNS('Section 2'!$C$13:Q$13),0)),"", PROPER(VLOOKUP($A39,'Section 2'!$C$16:$R$1515,COLUMNS('Section 2'!$C$13:Q$13),0))))</f>
        <v/>
      </c>
      <c r="R39" s="124" t="str">
        <f>IF($C39="","",IF(ISBLANK(VLOOKUP($A39,'Section 2'!$C$16:$R$1515,COLUMNS('Section 2'!$C$13:R$13),0)),"",IF(VLOOKUP($A39,'Section 2'!$C$16:$R$1515,COLUMNS('Section 2'!$C$13:R$13),0)="Other EU","Other EU",PROPER(VLOOKUP($A39,'Section 2'!$C$16:$R$1515,COLUMNS('Section 2'!$C$13:R$13),0)))))</f>
        <v/>
      </c>
    </row>
    <row r="40" spans="1:18" s="54" customFormat="1" ht="12.75" customHeight="1" x14ac:dyDescent="0.35">
      <c r="A40" s="58">
        <v>39</v>
      </c>
      <c r="B40" s="124" t="str">
        <f t="shared" si="0"/>
        <v/>
      </c>
      <c r="C40" s="124" t="str">
        <f>IFERROR(VLOOKUP($A40,'Section 2'!$C$16:$R$1515,COLUMNS('Section 2'!$C$13:$C$13),0),"")</f>
        <v/>
      </c>
      <c r="D40" s="75" t="str">
        <f>IF($C40="","",IF(ISBLANK(VLOOKUP($A40,'Section 2'!$C$16:$R$1515,COLUMNS('Section 2'!$C$13:D$13),0)),"",VLOOKUP($A40,'Section 2'!$C$16:$R$1515,COLUMNS('Section 2'!$C$13:D$13),0)))</f>
        <v/>
      </c>
      <c r="E40" s="124" t="str">
        <f>IF($C40="","",IF(ISBLANK(VLOOKUP($A40,'Section 2'!$C$16:$R$1515,COLUMNS('Section 2'!$C$13:E$13),0)),"",VLOOKUP($A40,'Section 2'!$C$16:$R$1515,COLUMNS('Section 2'!$C$13:E$13),0)))</f>
        <v/>
      </c>
      <c r="F40" s="124" t="str">
        <f>IF($C40="","",IF(ISBLANK(VLOOKUP($A40,'Section 2'!$C$16:$R$1515,COLUMNS('Section 2'!$C$13:F$13),0)),"",VLOOKUP($A40,'Section 2'!$C$16:$R$1515,COLUMNS('Section 2'!$C$13:F$13),0)))</f>
        <v/>
      </c>
      <c r="G40" s="124" t="str">
        <f>IF($C40="","",IF(ISBLANK(VLOOKUP($A40,'Section 2'!$C$16:$R$1515,COLUMNS('Section 2'!$C$13:G$13),0)),"",VLOOKUP($A40,'Section 2'!$C$16:$R$1515,COLUMNS('Section 2'!$C$13:G$13),0)))</f>
        <v/>
      </c>
      <c r="H40" s="124" t="str">
        <f>IF($C40="","",IF(ISBLANK(VLOOKUP($A40,'Section 2'!$C$16:$R$1515,COLUMNS('Section 2'!$C$13:H$13),0)),"",VLOOKUP($A40,'Section 2'!$C$16:$R$1515,COLUMNS('Section 2'!$C$13:H$13),0)))</f>
        <v/>
      </c>
      <c r="I40" s="124" t="str">
        <f>IF($C40="","",IF(ISBLANK(VLOOKUP($A40,'Section 2'!$C$16:$R$1515,COLUMNS('Section 2'!$C$13:I$13),0)),"",PROPER(VLOOKUP($A40,'Section 2'!$C$16:$R$1515,COLUMNS('Section 2'!$C$13:I$13),0))))</f>
        <v/>
      </c>
      <c r="J40" s="124" t="str">
        <f>IF($C40="","",IF(ISBLANK(VLOOKUP($A40,'Section 2'!$C$16:$R$1515,COLUMNS('Section 2'!$C$13:J$13),0)),"",IF(VLOOKUP($A40,'Section 2'!$C$16:$R$1515,COLUMNS('Section 2'!$C$13:J$13),0)="Other EU","Other EU",PROPER(VLOOKUP($A40,'Section 2'!$C$16:$R$1515,COLUMNS('Section 2'!$C$13:J$13),0)))))</f>
        <v/>
      </c>
      <c r="K40" s="124" t="str">
        <f>IF($C40="","",IF(ISBLANK(VLOOKUP($A40,'Section 2'!$C$16:$R$1515,COLUMNS('Section 2'!$C$13:K$13),0)),"",VLOOKUP($A40,'Section 2'!$C$16:$R$1515,COLUMNS('Section 2'!$C$13:K$13),0)))</f>
        <v/>
      </c>
      <c r="L40" s="124" t="str">
        <f>IF($C40="","",IF(ISBLANK(VLOOKUP($A40,'Section 2'!$C$16:$R$1515,COLUMNS('Section 2'!$C$13:L$13),0)),"",VLOOKUP($A40,'Section 2'!$C$16:$R$1515,COLUMNS('Section 2'!$C$13:L$13),0)))</f>
        <v/>
      </c>
      <c r="M40" s="124" t="str">
        <f>IF($C40="","",IF(ISBLANK(VLOOKUP($A40,'Section 2'!$C$16:$R$1515,COLUMNS('Section 2'!$C$13:M$13),0)),"",VLOOKUP($A40,'Section 2'!$C$16:$R$1515,COLUMNS('Section 2'!$C$13:M$13),0)))</f>
        <v/>
      </c>
      <c r="N40" s="124" t="str">
        <f>IF($C40="","",IF(ISBLANK(VLOOKUP($A40,'Section 2'!$C$16:$R$1515,COLUMNS('Section 2'!$C$13:N$13),0)),"",VLOOKUP($A40,'Section 2'!$C$16:$R$1515,COLUMNS('Section 2'!$C$13:N$13),0)))</f>
        <v/>
      </c>
      <c r="O40" s="124" t="str">
        <f>IF($C40="","",IF(ISBLANK(VLOOKUP($A40,'Section 2'!$C$16:$R$1515,COLUMNS('Section 2'!$C$13:O$13),0)),"",VLOOKUP($A40,'Section 2'!$C$16:$R$1515,COLUMNS('Section 2'!$C$13:O$13),0)))</f>
        <v/>
      </c>
      <c r="P40" s="124" t="str">
        <f>IF($C40="","",IF(ISBLANK(VLOOKUP($A40,'Section 2'!$C$16:$R$1515,COLUMNS('Section 2'!$C$13:P$13),0)),"",VLOOKUP($A40,'Section 2'!$C$16:$R$1515,COLUMNS('Section 2'!$C$13:P$13),0)))</f>
        <v/>
      </c>
      <c r="Q40" s="124" t="str">
        <f>IF($C40="","",IF(ISBLANK(VLOOKUP($A40,'Section 2'!$C$16:$R$1515,COLUMNS('Section 2'!$C$13:Q$13),0)),"", PROPER(VLOOKUP($A40,'Section 2'!$C$16:$R$1515,COLUMNS('Section 2'!$C$13:Q$13),0))))</f>
        <v/>
      </c>
      <c r="R40" s="124" t="str">
        <f>IF($C40="","",IF(ISBLANK(VLOOKUP($A40,'Section 2'!$C$16:$R$1515,COLUMNS('Section 2'!$C$13:R$13),0)),"",IF(VLOOKUP($A40,'Section 2'!$C$16:$R$1515,COLUMNS('Section 2'!$C$13:R$13),0)="Other EU","Other EU",PROPER(VLOOKUP($A40,'Section 2'!$C$16:$R$1515,COLUMNS('Section 2'!$C$13:R$13),0)))))</f>
        <v/>
      </c>
    </row>
    <row r="41" spans="1:18" s="54" customFormat="1" ht="12.75" customHeight="1" x14ac:dyDescent="0.35">
      <c r="A41" s="58">
        <v>40</v>
      </c>
      <c r="B41" s="124" t="str">
        <f t="shared" si="0"/>
        <v/>
      </c>
      <c r="C41" s="124" t="str">
        <f>IFERROR(VLOOKUP($A41,'Section 2'!$C$16:$R$1515,COLUMNS('Section 2'!$C$13:$C$13),0),"")</f>
        <v/>
      </c>
      <c r="D41" s="75" t="str">
        <f>IF($C41="","",IF(ISBLANK(VLOOKUP($A41,'Section 2'!$C$16:$R$1515,COLUMNS('Section 2'!$C$13:D$13),0)),"",VLOOKUP($A41,'Section 2'!$C$16:$R$1515,COLUMNS('Section 2'!$C$13:D$13),0)))</f>
        <v/>
      </c>
      <c r="E41" s="124" t="str">
        <f>IF($C41="","",IF(ISBLANK(VLOOKUP($A41,'Section 2'!$C$16:$R$1515,COLUMNS('Section 2'!$C$13:E$13),0)),"",VLOOKUP($A41,'Section 2'!$C$16:$R$1515,COLUMNS('Section 2'!$C$13:E$13),0)))</f>
        <v/>
      </c>
      <c r="F41" s="124" t="str">
        <f>IF($C41="","",IF(ISBLANK(VLOOKUP($A41,'Section 2'!$C$16:$R$1515,COLUMNS('Section 2'!$C$13:F$13),0)),"",VLOOKUP($A41,'Section 2'!$C$16:$R$1515,COLUMNS('Section 2'!$C$13:F$13),0)))</f>
        <v/>
      </c>
      <c r="G41" s="124" t="str">
        <f>IF($C41="","",IF(ISBLANK(VLOOKUP($A41,'Section 2'!$C$16:$R$1515,COLUMNS('Section 2'!$C$13:G$13),0)),"",VLOOKUP($A41,'Section 2'!$C$16:$R$1515,COLUMNS('Section 2'!$C$13:G$13),0)))</f>
        <v/>
      </c>
      <c r="H41" s="124" t="str">
        <f>IF($C41="","",IF(ISBLANK(VLOOKUP($A41,'Section 2'!$C$16:$R$1515,COLUMNS('Section 2'!$C$13:H$13),0)),"",VLOOKUP($A41,'Section 2'!$C$16:$R$1515,COLUMNS('Section 2'!$C$13:H$13),0)))</f>
        <v/>
      </c>
      <c r="I41" s="124" t="str">
        <f>IF($C41="","",IF(ISBLANK(VLOOKUP($A41,'Section 2'!$C$16:$R$1515,COLUMNS('Section 2'!$C$13:I$13),0)),"",PROPER(VLOOKUP($A41,'Section 2'!$C$16:$R$1515,COLUMNS('Section 2'!$C$13:I$13),0))))</f>
        <v/>
      </c>
      <c r="J41" s="124" t="str">
        <f>IF($C41="","",IF(ISBLANK(VLOOKUP($A41,'Section 2'!$C$16:$R$1515,COLUMNS('Section 2'!$C$13:J$13),0)),"",IF(VLOOKUP($A41,'Section 2'!$C$16:$R$1515,COLUMNS('Section 2'!$C$13:J$13),0)="Other EU","Other EU",PROPER(VLOOKUP($A41,'Section 2'!$C$16:$R$1515,COLUMNS('Section 2'!$C$13:J$13),0)))))</f>
        <v/>
      </c>
      <c r="K41" s="124" t="str">
        <f>IF($C41="","",IF(ISBLANK(VLOOKUP($A41,'Section 2'!$C$16:$R$1515,COLUMNS('Section 2'!$C$13:K$13),0)),"",VLOOKUP($A41,'Section 2'!$C$16:$R$1515,COLUMNS('Section 2'!$C$13:K$13),0)))</f>
        <v/>
      </c>
      <c r="L41" s="124" t="str">
        <f>IF($C41="","",IF(ISBLANK(VLOOKUP($A41,'Section 2'!$C$16:$R$1515,COLUMNS('Section 2'!$C$13:L$13),0)),"",VLOOKUP($A41,'Section 2'!$C$16:$R$1515,COLUMNS('Section 2'!$C$13:L$13),0)))</f>
        <v/>
      </c>
      <c r="M41" s="124" t="str">
        <f>IF($C41="","",IF(ISBLANK(VLOOKUP($A41,'Section 2'!$C$16:$R$1515,COLUMNS('Section 2'!$C$13:M$13),0)),"",VLOOKUP($A41,'Section 2'!$C$16:$R$1515,COLUMNS('Section 2'!$C$13:M$13),0)))</f>
        <v/>
      </c>
      <c r="N41" s="124" t="str">
        <f>IF($C41="","",IF(ISBLANK(VLOOKUP($A41,'Section 2'!$C$16:$R$1515,COLUMNS('Section 2'!$C$13:N$13),0)),"",VLOOKUP($A41,'Section 2'!$C$16:$R$1515,COLUMNS('Section 2'!$C$13:N$13),0)))</f>
        <v/>
      </c>
      <c r="O41" s="124" t="str">
        <f>IF($C41="","",IF(ISBLANK(VLOOKUP($A41,'Section 2'!$C$16:$R$1515,COLUMNS('Section 2'!$C$13:O$13),0)),"",VLOOKUP($A41,'Section 2'!$C$16:$R$1515,COLUMNS('Section 2'!$C$13:O$13),0)))</f>
        <v/>
      </c>
      <c r="P41" s="124" t="str">
        <f>IF($C41="","",IF(ISBLANK(VLOOKUP($A41,'Section 2'!$C$16:$R$1515,COLUMNS('Section 2'!$C$13:P$13),0)),"",VLOOKUP($A41,'Section 2'!$C$16:$R$1515,COLUMNS('Section 2'!$C$13:P$13),0)))</f>
        <v/>
      </c>
      <c r="Q41" s="124" t="str">
        <f>IF($C41="","",IF(ISBLANK(VLOOKUP($A41,'Section 2'!$C$16:$R$1515,COLUMNS('Section 2'!$C$13:Q$13),0)),"", PROPER(VLOOKUP($A41,'Section 2'!$C$16:$R$1515,COLUMNS('Section 2'!$C$13:Q$13),0))))</f>
        <v/>
      </c>
      <c r="R41" s="124" t="str">
        <f>IF($C41="","",IF(ISBLANK(VLOOKUP($A41,'Section 2'!$C$16:$R$1515,COLUMNS('Section 2'!$C$13:R$13),0)),"",IF(VLOOKUP($A41,'Section 2'!$C$16:$R$1515,COLUMNS('Section 2'!$C$13:R$13),0)="Other EU","Other EU",PROPER(VLOOKUP($A41,'Section 2'!$C$16:$R$1515,COLUMNS('Section 2'!$C$13:R$13),0)))))</f>
        <v/>
      </c>
    </row>
    <row r="42" spans="1:18" s="54" customFormat="1" ht="12.75" customHeight="1" x14ac:dyDescent="0.35">
      <c r="A42" s="58">
        <v>41</v>
      </c>
      <c r="B42" s="124" t="str">
        <f t="shared" si="0"/>
        <v/>
      </c>
      <c r="C42" s="124" t="str">
        <f>IFERROR(VLOOKUP($A42,'Section 2'!$C$16:$R$1515,COLUMNS('Section 2'!$C$13:$C$13),0),"")</f>
        <v/>
      </c>
      <c r="D42" s="75" t="str">
        <f>IF($C42="","",IF(ISBLANK(VLOOKUP($A42,'Section 2'!$C$16:$R$1515,COLUMNS('Section 2'!$C$13:D$13),0)),"",VLOOKUP($A42,'Section 2'!$C$16:$R$1515,COLUMNS('Section 2'!$C$13:D$13),0)))</f>
        <v/>
      </c>
      <c r="E42" s="124" t="str">
        <f>IF($C42="","",IF(ISBLANK(VLOOKUP($A42,'Section 2'!$C$16:$R$1515,COLUMNS('Section 2'!$C$13:E$13),0)),"",VLOOKUP($A42,'Section 2'!$C$16:$R$1515,COLUMNS('Section 2'!$C$13:E$13),0)))</f>
        <v/>
      </c>
      <c r="F42" s="124" t="str">
        <f>IF($C42="","",IF(ISBLANK(VLOOKUP($A42,'Section 2'!$C$16:$R$1515,COLUMNS('Section 2'!$C$13:F$13),0)),"",VLOOKUP($A42,'Section 2'!$C$16:$R$1515,COLUMNS('Section 2'!$C$13:F$13),0)))</f>
        <v/>
      </c>
      <c r="G42" s="124" t="str">
        <f>IF($C42="","",IF(ISBLANK(VLOOKUP($A42,'Section 2'!$C$16:$R$1515,COLUMNS('Section 2'!$C$13:G$13),0)),"",VLOOKUP($A42,'Section 2'!$C$16:$R$1515,COLUMNS('Section 2'!$C$13:G$13),0)))</f>
        <v/>
      </c>
      <c r="H42" s="124" t="str">
        <f>IF($C42="","",IF(ISBLANK(VLOOKUP($A42,'Section 2'!$C$16:$R$1515,COLUMNS('Section 2'!$C$13:H$13),0)),"",VLOOKUP($A42,'Section 2'!$C$16:$R$1515,COLUMNS('Section 2'!$C$13:H$13),0)))</f>
        <v/>
      </c>
      <c r="I42" s="124" t="str">
        <f>IF($C42="","",IF(ISBLANK(VLOOKUP($A42,'Section 2'!$C$16:$R$1515,COLUMNS('Section 2'!$C$13:I$13),0)),"",PROPER(VLOOKUP($A42,'Section 2'!$C$16:$R$1515,COLUMNS('Section 2'!$C$13:I$13),0))))</f>
        <v/>
      </c>
      <c r="J42" s="124" t="str">
        <f>IF($C42="","",IF(ISBLANK(VLOOKUP($A42,'Section 2'!$C$16:$R$1515,COLUMNS('Section 2'!$C$13:J$13),0)),"",IF(VLOOKUP($A42,'Section 2'!$C$16:$R$1515,COLUMNS('Section 2'!$C$13:J$13),0)="Other EU","Other EU",PROPER(VLOOKUP($A42,'Section 2'!$C$16:$R$1515,COLUMNS('Section 2'!$C$13:J$13),0)))))</f>
        <v/>
      </c>
      <c r="K42" s="124" t="str">
        <f>IF($C42="","",IF(ISBLANK(VLOOKUP($A42,'Section 2'!$C$16:$R$1515,COLUMNS('Section 2'!$C$13:K$13),0)),"",VLOOKUP($A42,'Section 2'!$C$16:$R$1515,COLUMNS('Section 2'!$C$13:K$13),0)))</f>
        <v/>
      </c>
      <c r="L42" s="124" t="str">
        <f>IF($C42="","",IF(ISBLANK(VLOOKUP($A42,'Section 2'!$C$16:$R$1515,COLUMNS('Section 2'!$C$13:L$13),0)),"",VLOOKUP($A42,'Section 2'!$C$16:$R$1515,COLUMNS('Section 2'!$C$13:L$13),0)))</f>
        <v/>
      </c>
      <c r="M42" s="124" t="str">
        <f>IF($C42="","",IF(ISBLANK(VLOOKUP($A42,'Section 2'!$C$16:$R$1515,COLUMNS('Section 2'!$C$13:M$13),0)),"",VLOOKUP($A42,'Section 2'!$C$16:$R$1515,COLUMNS('Section 2'!$C$13:M$13),0)))</f>
        <v/>
      </c>
      <c r="N42" s="124" t="str">
        <f>IF($C42="","",IF(ISBLANK(VLOOKUP($A42,'Section 2'!$C$16:$R$1515,COLUMNS('Section 2'!$C$13:N$13),0)),"",VLOOKUP($A42,'Section 2'!$C$16:$R$1515,COLUMNS('Section 2'!$C$13:N$13),0)))</f>
        <v/>
      </c>
      <c r="O42" s="124" t="str">
        <f>IF($C42="","",IF(ISBLANK(VLOOKUP($A42,'Section 2'!$C$16:$R$1515,COLUMNS('Section 2'!$C$13:O$13),0)),"",VLOOKUP($A42,'Section 2'!$C$16:$R$1515,COLUMNS('Section 2'!$C$13:O$13),0)))</f>
        <v/>
      </c>
      <c r="P42" s="124" t="str">
        <f>IF($C42="","",IF(ISBLANK(VLOOKUP($A42,'Section 2'!$C$16:$R$1515,COLUMNS('Section 2'!$C$13:P$13),0)),"",VLOOKUP($A42,'Section 2'!$C$16:$R$1515,COLUMNS('Section 2'!$C$13:P$13),0)))</f>
        <v/>
      </c>
      <c r="Q42" s="124" t="str">
        <f>IF($C42="","",IF(ISBLANK(VLOOKUP($A42,'Section 2'!$C$16:$R$1515,COLUMNS('Section 2'!$C$13:Q$13),0)),"", PROPER(VLOOKUP($A42,'Section 2'!$C$16:$R$1515,COLUMNS('Section 2'!$C$13:Q$13),0))))</f>
        <v/>
      </c>
      <c r="R42" s="124" t="str">
        <f>IF($C42="","",IF(ISBLANK(VLOOKUP($A42,'Section 2'!$C$16:$R$1515,COLUMNS('Section 2'!$C$13:R$13),0)),"",IF(VLOOKUP($A42,'Section 2'!$C$16:$R$1515,COLUMNS('Section 2'!$C$13:R$13),0)="Other EU","Other EU",PROPER(VLOOKUP($A42,'Section 2'!$C$16:$R$1515,COLUMNS('Section 2'!$C$13:R$13),0)))))</f>
        <v/>
      </c>
    </row>
    <row r="43" spans="1:18" s="54" customFormat="1" ht="12.75" customHeight="1" x14ac:dyDescent="0.35">
      <c r="A43" s="58">
        <v>42</v>
      </c>
      <c r="B43" s="124" t="str">
        <f t="shared" si="0"/>
        <v/>
      </c>
      <c r="C43" s="124" t="str">
        <f>IFERROR(VLOOKUP($A43,'Section 2'!$C$16:$R$1515,COLUMNS('Section 2'!$C$13:$C$13),0),"")</f>
        <v/>
      </c>
      <c r="D43" s="75" t="str">
        <f>IF($C43="","",IF(ISBLANK(VLOOKUP($A43,'Section 2'!$C$16:$R$1515,COLUMNS('Section 2'!$C$13:D$13),0)),"",VLOOKUP($A43,'Section 2'!$C$16:$R$1515,COLUMNS('Section 2'!$C$13:D$13),0)))</f>
        <v/>
      </c>
      <c r="E43" s="124" t="str">
        <f>IF($C43="","",IF(ISBLANK(VLOOKUP($A43,'Section 2'!$C$16:$R$1515,COLUMNS('Section 2'!$C$13:E$13),0)),"",VLOOKUP($A43,'Section 2'!$C$16:$R$1515,COLUMNS('Section 2'!$C$13:E$13),0)))</f>
        <v/>
      </c>
      <c r="F43" s="124" t="str">
        <f>IF($C43="","",IF(ISBLANK(VLOOKUP($A43,'Section 2'!$C$16:$R$1515,COLUMNS('Section 2'!$C$13:F$13),0)),"",VLOOKUP($A43,'Section 2'!$C$16:$R$1515,COLUMNS('Section 2'!$C$13:F$13),0)))</f>
        <v/>
      </c>
      <c r="G43" s="124" t="str">
        <f>IF($C43="","",IF(ISBLANK(VLOOKUP($A43,'Section 2'!$C$16:$R$1515,COLUMNS('Section 2'!$C$13:G$13),0)),"",VLOOKUP($A43,'Section 2'!$C$16:$R$1515,COLUMNS('Section 2'!$C$13:G$13),0)))</f>
        <v/>
      </c>
      <c r="H43" s="124" t="str">
        <f>IF($C43="","",IF(ISBLANK(VLOOKUP($A43,'Section 2'!$C$16:$R$1515,COLUMNS('Section 2'!$C$13:H$13),0)),"",VLOOKUP($A43,'Section 2'!$C$16:$R$1515,COLUMNS('Section 2'!$C$13:H$13),0)))</f>
        <v/>
      </c>
      <c r="I43" s="124" t="str">
        <f>IF($C43="","",IF(ISBLANK(VLOOKUP($A43,'Section 2'!$C$16:$R$1515,COLUMNS('Section 2'!$C$13:I$13),0)),"",PROPER(VLOOKUP($A43,'Section 2'!$C$16:$R$1515,COLUMNS('Section 2'!$C$13:I$13),0))))</f>
        <v/>
      </c>
      <c r="J43" s="124" t="str">
        <f>IF($C43="","",IF(ISBLANK(VLOOKUP($A43,'Section 2'!$C$16:$R$1515,COLUMNS('Section 2'!$C$13:J$13),0)),"",IF(VLOOKUP($A43,'Section 2'!$C$16:$R$1515,COLUMNS('Section 2'!$C$13:J$13),0)="Other EU","Other EU",PROPER(VLOOKUP($A43,'Section 2'!$C$16:$R$1515,COLUMNS('Section 2'!$C$13:J$13),0)))))</f>
        <v/>
      </c>
      <c r="K43" s="124" t="str">
        <f>IF($C43="","",IF(ISBLANK(VLOOKUP($A43,'Section 2'!$C$16:$R$1515,COLUMNS('Section 2'!$C$13:K$13),0)),"",VLOOKUP($A43,'Section 2'!$C$16:$R$1515,COLUMNS('Section 2'!$C$13:K$13),0)))</f>
        <v/>
      </c>
      <c r="L43" s="124" t="str">
        <f>IF($C43="","",IF(ISBLANK(VLOOKUP($A43,'Section 2'!$C$16:$R$1515,COLUMNS('Section 2'!$C$13:L$13),0)),"",VLOOKUP($A43,'Section 2'!$C$16:$R$1515,COLUMNS('Section 2'!$C$13:L$13),0)))</f>
        <v/>
      </c>
      <c r="M43" s="124" t="str">
        <f>IF($C43="","",IF(ISBLANK(VLOOKUP($A43,'Section 2'!$C$16:$R$1515,COLUMNS('Section 2'!$C$13:M$13),0)),"",VLOOKUP($A43,'Section 2'!$C$16:$R$1515,COLUMNS('Section 2'!$C$13:M$13),0)))</f>
        <v/>
      </c>
      <c r="N43" s="124" t="str">
        <f>IF($C43="","",IF(ISBLANK(VLOOKUP($A43,'Section 2'!$C$16:$R$1515,COLUMNS('Section 2'!$C$13:N$13),0)),"",VLOOKUP($A43,'Section 2'!$C$16:$R$1515,COLUMNS('Section 2'!$C$13:N$13),0)))</f>
        <v/>
      </c>
      <c r="O43" s="124" t="str">
        <f>IF($C43="","",IF(ISBLANK(VLOOKUP($A43,'Section 2'!$C$16:$R$1515,COLUMNS('Section 2'!$C$13:O$13),0)),"",VLOOKUP($A43,'Section 2'!$C$16:$R$1515,COLUMNS('Section 2'!$C$13:O$13),0)))</f>
        <v/>
      </c>
      <c r="P43" s="124" t="str">
        <f>IF($C43="","",IF(ISBLANK(VLOOKUP($A43,'Section 2'!$C$16:$R$1515,COLUMNS('Section 2'!$C$13:P$13),0)),"",VLOOKUP($A43,'Section 2'!$C$16:$R$1515,COLUMNS('Section 2'!$C$13:P$13),0)))</f>
        <v/>
      </c>
      <c r="Q43" s="124" t="str">
        <f>IF($C43="","",IF(ISBLANK(VLOOKUP($A43,'Section 2'!$C$16:$R$1515,COLUMNS('Section 2'!$C$13:Q$13),0)),"", PROPER(VLOOKUP($A43,'Section 2'!$C$16:$R$1515,COLUMNS('Section 2'!$C$13:Q$13),0))))</f>
        <v/>
      </c>
      <c r="R43" s="124" t="str">
        <f>IF($C43="","",IF(ISBLANK(VLOOKUP($A43,'Section 2'!$C$16:$R$1515,COLUMNS('Section 2'!$C$13:R$13),0)),"",IF(VLOOKUP($A43,'Section 2'!$C$16:$R$1515,COLUMNS('Section 2'!$C$13:R$13),0)="Other EU","Other EU",PROPER(VLOOKUP($A43,'Section 2'!$C$16:$R$1515,COLUMNS('Section 2'!$C$13:R$13),0)))))</f>
        <v/>
      </c>
    </row>
    <row r="44" spans="1:18" s="54" customFormat="1" ht="12.75" customHeight="1" x14ac:dyDescent="0.35">
      <c r="A44" s="58">
        <v>43</v>
      </c>
      <c r="B44" s="124" t="str">
        <f t="shared" si="0"/>
        <v/>
      </c>
      <c r="C44" s="124" t="str">
        <f>IFERROR(VLOOKUP($A44,'Section 2'!$C$16:$R$1515,COLUMNS('Section 2'!$C$13:$C$13),0),"")</f>
        <v/>
      </c>
      <c r="D44" s="75" t="str">
        <f>IF($C44="","",IF(ISBLANK(VLOOKUP($A44,'Section 2'!$C$16:$R$1515,COLUMNS('Section 2'!$C$13:D$13),0)),"",VLOOKUP($A44,'Section 2'!$C$16:$R$1515,COLUMNS('Section 2'!$C$13:D$13),0)))</f>
        <v/>
      </c>
      <c r="E44" s="124" t="str">
        <f>IF($C44="","",IF(ISBLANK(VLOOKUP($A44,'Section 2'!$C$16:$R$1515,COLUMNS('Section 2'!$C$13:E$13),0)),"",VLOOKUP($A44,'Section 2'!$C$16:$R$1515,COLUMNS('Section 2'!$C$13:E$13),0)))</f>
        <v/>
      </c>
      <c r="F44" s="124" t="str">
        <f>IF($C44="","",IF(ISBLANK(VLOOKUP($A44,'Section 2'!$C$16:$R$1515,COLUMNS('Section 2'!$C$13:F$13),0)),"",VLOOKUP($A44,'Section 2'!$C$16:$R$1515,COLUMNS('Section 2'!$C$13:F$13),0)))</f>
        <v/>
      </c>
      <c r="G44" s="124" t="str">
        <f>IF($C44="","",IF(ISBLANK(VLOOKUP($A44,'Section 2'!$C$16:$R$1515,COLUMNS('Section 2'!$C$13:G$13),0)),"",VLOOKUP($A44,'Section 2'!$C$16:$R$1515,COLUMNS('Section 2'!$C$13:G$13),0)))</f>
        <v/>
      </c>
      <c r="H44" s="124" t="str">
        <f>IF($C44="","",IF(ISBLANK(VLOOKUP($A44,'Section 2'!$C$16:$R$1515,COLUMNS('Section 2'!$C$13:H$13),0)),"",VLOOKUP($A44,'Section 2'!$C$16:$R$1515,COLUMNS('Section 2'!$C$13:H$13),0)))</f>
        <v/>
      </c>
      <c r="I44" s="124" t="str">
        <f>IF($C44="","",IF(ISBLANK(VLOOKUP($A44,'Section 2'!$C$16:$R$1515,COLUMNS('Section 2'!$C$13:I$13),0)),"",PROPER(VLOOKUP($A44,'Section 2'!$C$16:$R$1515,COLUMNS('Section 2'!$C$13:I$13),0))))</f>
        <v/>
      </c>
      <c r="J44" s="124" t="str">
        <f>IF($C44="","",IF(ISBLANK(VLOOKUP($A44,'Section 2'!$C$16:$R$1515,COLUMNS('Section 2'!$C$13:J$13),0)),"",IF(VLOOKUP($A44,'Section 2'!$C$16:$R$1515,COLUMNS('Section 2'!$C$13:J$13),0)="Other EU","Other EU",PROPER(VLOOKUP($A44,'Section 2'!$C$16:$R$1515,COLUMNS('Section 2'!$C$13:J$13),0)))))</f>
        <v/>
      </c>
      <c r="K44" s="124" t="str">
        <f>IF($C44="","",IF(ISBLANK(VLOOKUP($A44,'Section 2'!$C$16:$R$1515,COLUMNS('Section 2'!$C$13:K$13),0)),"",VLOOKUP($A44,'Section 2'!$C$16:$R$1515,COLUMNS('Section 2'!$C$13:K$13),0)))</f>
        <v/>
      </c>
      <c r="L44" s="124" t="str">
        <f>IF($C44="","",IF(ISBLANK(VLOOKUP($A44,'Section 2'!$C$16:$R$1515,COLUMNS('Section 2'!$C$13:L$13),0)),"",VLOOKUP($A44,'Section 2'!$C$16:$R$1515,COLUMNS('Section 2'!$C$13:L$13),0)))</f>
        <v/>
      </c>
      <c r="M44" s="124" t="str">
        <f>IF($C44="","",IF(ISBLANK(VLOOKUP($A44,'Section 2'!$C$16:$R$1515,COLUMNS('Section 2'!$C$13:M$13),0)),"",VLOOKUP($A44,'Section 2'!$C$16:$R$1515,COLUMNS('Section 2'!$C$13:M$13),0)))</f>
        <v/>
      </c>
      <c r="N44" s="124" t="str">
        <f>IF($C44="","",IF(ISBLANK(VLOOKUP($A44,'Section 2'!$C$16:$R$1515,COLUMNS('Section 2'!$C$13:N$13),0)),"",VLOOKUP($A44,'Section 2'!$C$16:$R$1515,COLUMNS('Section 2'!$C$13:N$13),0)))</f>
        <v/>
      </c>
      <c r="O44" s="124" t="str">
        <f>IF($C44="","",IF(ISBLANK(VLOOKUP($A44,'Section 2'!$C$16:$R$1515,COLUMNS('Section 2'!$C$13:O$13),0)),"",VLOOKUP($A44,'Section 2'!$C$16:$R$1515,COLUMNS('Section 2'!$C$13:O$13),0)))</f>
        <v/>
      </c>
      <c r="P44" s="124" t="str">
        <f>IF($C44="","",IF(ISBLANK(VLOOKUP($A44,'Section 2'!$C$16:$R$1515,COLUMNS('Section 2'!$C$13:P$13),0)),"",VLOOKUP($A44,'Section 2'!$C$16:$R$1515,COLUMNS('Section 2'!$C$13:P$13),0)))</f>
        <v/>
      </c>
      <c r="Q44" s="124" t="str">
        <f>IF($C44="","",IF(ISBLANK(VLOOKUP($A44,'Section 2'!$C$16:$R$1515,COLUMNS('Section 2'!$C$13:Q$13),0)),"", PROPER(VLOOKUP($A44,'Section 2'!$C$16:$R$1515,COLUMNS('Section 2'!$C$13:Q$13),0))))</f>
        <v/>
      </c>
      <c r="R44" s="124" t="str">
        <f>IF($C44="","",IF(ISBLANK(VLOOKUP($A44,'Section 2'!$C$16:$R$1515,COLUMNS('Section 2'!$C$13:R$13),0)),"",IF(VLOOKUP($A44,'Section 2'!$C$16:$R$1515,COLUMNS('Section 2'!$C$13:R$13),0)="Other EU","Other EU",PROPER(VLOOKUP($A44,'Section 2'!$C$16:$R$1515,COLUMNS('Section 2'!$C$13:R$13),0)))))</f>
        <v/>
      </c>
    </row>
    <row r="45" spans="1:18" s="54" customFormat="1" ht="12.75" customHeight="1" x14ac:dyDescent="0.35">
      <c r="A45" s="58">
        <v>44</v>
      </c>
      <c r="B45" s="124" t="str">
        <f t="shared" si="0"/>
        <v/>
      </c>
      <c r="C45" s="124" t="str">
        <f>IFERROR(VLOOKUP($A45,'Section 2'!$C$16:$R$1515,COLUMNS('Section 2'!$C$13:$C$13),0),"")</f>
        <v/>
      </c>
      <c r="D45" s="75" t="str">
        <f>IF($C45="","",IF(ISBLANK(VLOOKUP($A45,'Section 2'!$C$16:$R$1515,COLUMNS('Section 2'!$C$13:D$13),0)),"",VLOOKUP($A45,'Section 2'!$C$16:$R$1515,COLUMNS('Section 2'!$C$13:D$13),0)))</f>
        <v/>
      </c>
      <c r="E45" s="124" t="str">
        <f>IF($C45="","",IF(ISBLANK(VLOOKUP($A45,'Section 2'!$C$16:$R$1515,COLUMNS('Section 2'!$C$13:E$13),0)),"",VLOOKUP($A45,'Section 2'!$C$16:$R$1515,COLUMNS('Section 2'!$C$13:E$13),0)))</f>
        <v/>
      </c>
      <c r="F45" s="124" t="str">
        <f>IF($C45="","",IF(ISBLANK(VLOOKUP($A45,'Section 2'!$C$16:$R$1515,COLUMNS('Section 2'!$C$13:F$13),0)),"",VLOOKUP($A45,'Section 2'!$C$16:$R$1515,COLUMNS('Section 2'!$C$13:F$13),0)))</f>
        <v/>
      </c>
      <c r="G45" s="124" t="str">
        <f>IF($C45="","",IF(ISBLANK(VLOOKUP($A45,'Section 2'!$C$16:$R$1515,COLUMNS('Section 2'!$C$13:G$13),0)),"",VLOOKUP($A45,'Section 2'!$C$16:$R$1515,COLUMNS('Section 2'!$C$13:G$13),0)))</f>
        <v/>
      </c>
      <c r="H45" s="124" t="str">
        <f>IF($C45="","",IF(ISBLANK(VLOOKUP($A45,'Section 2'!$C$16:$R$1515,COLUMNS('Section 2'!$C$13:H$13),0)),"",VLOOKUP($A45,'Section 2'!$C$16:$R$1515,COLUMNS('Section 2'!$C$13:H$13),0)))</f>
        <v/>
      </c>
      <c r="I45" s="124" t="str">
        <f>IF($C45="","",IF(ISBLANK(VLOOKUP($A45,'Section 2'!$C$16:$R$1515,COLUMNS('Section 2'!$C$13:I$13),0)),"",PROPER(VLOOKUP($A45,'Section 2'!$C$16:$R$1515,COLUMNS('Section 2'!$C$13:I$13),0))))</f>
        <v/>
      </c>
      <c r="J45" s="124" t="str">
        <f>IF($C45="","",IF(ISBLANK(VLOOKUP($A45,'Section 2'!$C$16:$R$1515,COLUMNS('Section 2'!$C$13:J$13),0)),"",IF(VLOOKUP($A45,'Section 2'!$C$16:$R$1515,COLUMNS('Section 2'!$C$13:J$13),0)="Other EU","Other EU",PROPER(VLOOKUP($A45,'Section 2'!$C$16:$R$1515,COLUMNS('Section 2'!$C$13:J$13),0)))))</f>
        <v/>
      </c>
      <c r="K45" s="124" t="str">
        <f>IF($C45="","",IF(ISBLANK(VLOOKUP($A45,'Section 2'!$C$16:$R$1515,COLUMNS('Section 2'!$C$13:K$13),0)),"",VLOOKUP($A45,'Section 2'!$C$16:$R$1515,COLUMNS('Section 2'!$C$13:K$13),0)))</f>
        <v/>
      </c>
      <c r="L45" s="124" t="str">
        <f>IF($C45="","",IF(ISBLANK(VLOOKUP($A45,'Section 2'!$C$16:$R$1515,COLUMNS('Section 2'!$C$13:L$13),0)),"",VLOOKUP($A45,'Section 2'!$C$16:$R$1515,COLUMNS('Section 2'!$C$13:L$13),0)))</f>
        <v/>
      </c>
      <c r="M45" s="124" t="str">
        <f>IF($C45="","",IF(ISBLANK(VLOOKUP($A45,'Section 2'!$C$16:$R$1515,COLUMNS('Section 2'!$C$13:M$13),0)),"",VLOOKUP($A45,'Section 2'!$C$16:$R$1515,COLUMNS('Section 2'!$C$13:M$13),0)))</f>
        <v/>
      </c>
      <c r="N45" s="124" t="str">
        <f>IF($C45="","",IF(ISBLANK(VLOOKUP($A45,'Section 2'!$C$16:$R$1515,COLUMNS('Section 2'!$C$13:N$13),0)),"",VLOOKUP($A45,'Section 2'!$C$16:$R$1515,COLUMNS('Section 2'!$C$13:N$13),0)))</f>
        <v/>
      </c>
      <c r="O45" s="124" t="str">
        <f>IF($C45="","",IF(ISBLANK(VLOOKUP($A45,'Section 2'!$C$16:$R$1515,COLUMNS('Section 2'!$C$13:O$13),0)),"",VLOOKUP($A45,'Section 2'!$C$16:$R$1515,COLUMNS('Section 2'!$C$13:O$13),0)))</f>
        <v/>
      </c>
      <c r="P45" s="124" t="str">
        <f>IF($C45="","",IF(ISBLANK(VLOOKUP($A45,'Section 2'!$C$16:$R$1515,COLUMNS('Section 2'!$C$13:P$13),0)),"",VLOOKUP($A45,'Section 2'!$C$16:$R$1515,COLUMNS('Section 2'!$C$13:P$13),0)))</f>
        <v/>
      </c>
      <c r="Q45" s="124" t="str">
        <f>IF($C45="","",IF(ISBLANK(VLOOKUP($A45,'Section 2'!$C$16:$R$1515,COLUMNS('Section 2'!$C$13:Q$13),0)),"", PROPER(VLOOKUP($A45,'Section 2'!$C$16:$R$1515,COLUMNS('Section 2'!$C$13:Q$13),0))))</f>
        <v/>
      </c>
      <c r="R45" s="124" t="str">
        <f>IF($C45="","",IF(ISBLANK(VLOOKUP($A45,'Section 2'!$C$16:$R$1515,COLUMNS('Section 2'!$C$13:R$13),0)),"",IF(VLOOKUP($A45,'Section 2'!$C$16:$R$1515,COLUMNS('Section 2'!$C$13:R$13),0)="Other EU","Other EU",PROPER(VLOOKUP($A45,'Section 2'!$C$16:$R$1515,COLUMNS('Section 2'!$C$13:R$13),0)))))</f>
        <v/>
      </c>
    </row>
    <row r="46" spans="1:18" s="54" customFormat="1" ht="12.75" customHeight="1" x14ac:dyDescent="0.35">
      <c r="A46" s="58">
        <v>45</v>
      </c>
      <c r="B46" s="124" t="str">
        <f t="shared" si="0"/>
        <v/>
      </c>
      <c r="C46" s="124" t="str">
        <f>IFERROR(VLOOKUP($A46,'Section 2'!$C$16:$R$1515,COLUMNS('Section 2'!$C$13:$C$13),0),"")</f>
        <v/>
      </c>
      <c r="D46" s="75" t="str">
        <f>IF($C46="","",IF(ISBLANK(VLOOKUP($A46,'Section 2'!$C$16:$R$1515,COLUMNS('Section 2'!$C$13:D$13),0)),"",VLOOKUP($A46,'Section 2'!$C$16:$R$1515,COLUMNS('Section 2'!$C$13:D$13),0)))</f>
        <v/>
      </c>
      <c r="E46" s="124" t="str">
        <f>IF($C46="","",IF(ISBLANK(VLOOKUP($A46,'Section 2'!$C$16:$R$1515,COLUMNS('Section 2'!$C$13:E$13),0)),"",VLOOKUP($A46,'Section 2'!$C$16:$R$1515,COLUMNS('Section 2'!$C$13:E$13),0)))</f>
        <v/>
      </c>
      <c r="F46" s="124" t="str">
        <f>IF($C46="","",IF(ISBLANK(VLOOKUP($A46,'Section 2'!$C$16:$R$1515,COLUMNS('Section 2'!$C$13:F$13),0)),"",VLOOKUP($A46,'Section 2'!$C$16:$R$1515,COLUMNS('Section 2'!$C$13:F$13),0)))</f>
        <v/>
      </c>
      <c r="G46" s="124" t="str">
        <f>IF($C46="","",IF(ISBLANK(VLOOKUP($A46,'Section 2'!$C$16:$R$1515,COLUMNS('Section 2'!$C$13:G$13),0)),"",VLOOKUP($A46,'Section 2'!$C$16:$R$1515,COLUMNS('Section 2'!$C$13:G$13),0)))</f>
        <v/>
      </c>
      <c r="H46" s="124" t="str">
        <f>IF($C46="","",IF(ISBLANK(VLOOKUP($A46,'Section 2'!$C$16:$R$1515,COLUMNS('Section 2'!$C$13:H$13),0)),"",VLOOKUP($A46,'Section 2'!$C$16:$R$1515,COLUMNS('Section 2'!$C$13:H$13),0)))</f>
        <v/>
      </c>
      <c r="I46" s="124" t="str">
        <f>IF($C46="","",IF(ISBLANK(VLOOKUP($A46,'Section 2'!$C$16:$R$1515,COLUMNS('Section 2'!$C$13:I$13),0)),"",PROPER(VLOOKUP($A46,'Section 2'!$C$16:$R$1515,COLUMNS('Section 2'!$C$13:I$13),0))))</f>
        <v/>
      </c>
      <c r="J46" s="124" t="str">
        <f>IF($C46="","",IF(ISBLANK(VLOOKUP($A46,'Section 2'!$C$16:$R$1515,COLUMNS('Section 2'!$C$13:J$13),0)),"",IF(VLOOKUP($A46,'Section 2'!$C$16:$R$1515,COLUMNS('Section 2'!$C$13:J$13),0)="Other EU","Other EU",PROPER(VLOOKUP($A46,'Section 2'!$C$16:$R$1515,COLUMNS('Section 2'!$C$13:J$13),0)))))</f>
        <v/>
      </c>
      <c r="K46" s="124" t="str">
        <f>IF($C46="","",IF(ISBLANK(VLOOKUP($A46,'Section 2'!$C$16:$R$1515,COLUMNS('Section 2'!$C$13:K$13),0)),"",VLOOKUP($A46,'Section 2'!$C$16:$R$1515,COLUMNS('Section 2'!$C$13:K$13),0)))</f>
        <v/>
      </c>
      <c r="L46" s="124" t="str">
        <f>IF($C46="","",IF(ISBLANK(VLOOKUP($A46,'Section 2'!$C$16:$R$1515,COLUMNS('Section 2'!$C$13:L$13),0)),"",VLOOKUP($A46,'Section 2'!$C$16:$R$1515,COLUMNS('Section 2'!$C$13:L$13),0)))</f>
        <v/>
      </c>
      <c r="M46" s="124" t="str">
        <f>IF($C46="","",IF(ISBLANK(VLOOKUP($A46,'Section 2'!$C$16:$R$1515,COLUMNS('Section 2'!$C$13:M$13),0)),"",VLOOKUP($A46,'Section 2'!$C$16:$R$1515,COLUMNS('Section 2'!$C$13:M$13),0)))</f>
        <v/>
      </c>
      <c r="N46" s="124" t="str">
        <f>IF($C46="","",IF(ISBLANK(VLOOKUP($A46,'Section 2'!$C$16:$R$1515,COLUMNS('Section 2'!$C$13:N$13),0)),"",VLOOKUP($A46,'Section 2'!$C$16:$R$1515,COLUMNS('Section 2'!$C$13:N$13),0)))</f>
        <v/>
      </c>
      <c r="O46" s="124" t="str">
        <f>IF($C46="","",IF(ISBLANK(VLOOKUP($A46,'Section 2'!$C$16:$R$1515,COLUMNS('Section 2'!$C$13:O$13),0)),"",VLOOKUP($A46,'Section 2'!$C$16:$R$1515,COLUMNS('Section 2'!$C$13:O$13),0)))</f>
        <v/>
      </c>
      <c r="P46" s="124" t="str">
        <f>IF($C46="","",IF(ISBLANK(VLOOKUP($A46,'Section 2'!$C$16:$R$1515,COLUMNS('Section 2'!$C$13:P$13),0)),"",VLOOKUP($A46,'Section 2'!$C$16:$R$1515,COLUMNS('Section 2'!$C$13:P$13),0)))</f>
        <v/>
      </c>
      <c r="Q46" s="124" t="str">
        <f>IF($C46="","",IF(ISBLANK(VLOOKUP($A46,'Section 2'!$C$16:$R$1515,COLUMNS('Section 2'!$C$13:Q$13),0)),"", PROPER(VLOOKUP($A46,'Section 2'!$C$16:$R$1515,COLUMNS('Section 2'!$C$13:Q$13),0))))</f>
        <v/>
      </c>
      <c r="R46" s="124" t="str">
        <f>IF($C46="","",IF(ISBLANK(VLOOKUP($A46,'Section 2'!$C$16:$R$1515,COLUMNS('Section 2'!$C$13:R$13),0)),"",IF(VLOOKUP($A46,'Section 2'!$C$16:$R$1515,COLUMNS('Section 2'!$C$13:R$13),0)="Other EU","Other EU",PROPER(VLOOKUP($A46,'Section 2'!$C$16:$R$1515,COLUMNS('Section 2'!$C$13:R$13),0)))))</f>
        <v/>
      </c>
    </row>
    <row r="47" spans="1:18" s="54" customFormat="1" ht="12.75" customHeight="1" x14ac:dyDescent="0.35">
      <c r="A47" s="58">
        <v>46</v>
      </c>
      <c r="B47" s="124" t="str">
        <f t="shared" si="0"/>
        <v/>
      </c>
      <c r="C47" s="124" t="str">
        <f>IFERROR(VLOOKUP($A47,'Section 2'!$C$16:$R$1515,COLUMNS('Section 2'!$C$13:$C$13),0),"")</f>
        <v/>
      </c>
      <c r="D47" s="75" t="str">
        <f>IF($C47="","",IF(ISBLANK(VLOOKUP($A47,'Section 2'!$C$16:$R$1515,COLUMNS('Section 2'!$C$13:D$13),0)),"",VLOOKUP($A47,'Section 2'!$C$16:$R$1515,COLUMNS('Section 2'!$C$13:D$13),0)))</f>
        <v/>
      </c>
      <c r="E47" s="124" t="str">
        <f>IF($C47="","",IF(ISBLANK(VLOOKUP($A47,'Section 2'!$C$16:$R$1515,COLUMNS('Section 2'!$C$13:E$13),0)),"",VLOOKUP($A47,'Section 2'!$C$16:$R$1515,COLUMNS('Section 2'!$C$13:E$13),0)))</f>
        <v/>
      </c>
      <c r="F47" s="124" t="str">
        <f>IF($C47="","",IF(ISBLANK(VLOOKUP($A47,'Section 2'!$C$16:$R$1515,COLUMNS('Section 2'!$C$13:F$13),0)),"",VLOOKUP($A47,'Section 2'!$C$16:$R$1515,COLUMNS('Section 2'!$C$13:F$13),0)))</f>
        <v/>
      </c>
      <c r="G47" s="124" t="str">
        <f>IF($C47="","",IF(ISBLANK(VLOOKUP($A47,'Section 2'!$C$16:$R$1515,COLUMNS('Section 2'!$C$13:G$13),0)),"",VLOOKUP($A47,'Section 2'!$C$16:$R$1515,COLUMNS('Section 2'!$C$13:G$13),0)))</f>
        <v/>
      </c>
      <c r="H47" s="124" t="str">
        <f>IF($C47="","",IF(ISBLANK(VLOOKUP($A47,'Section 2'!$C$16:$R$1515,COLUMNS('Section 2'!$C$13:H$13),0)),"",VLOOKUP($A47,'Section 2'!$C$16:$R$1515,COLUMNS('Section 2'!$C$13:H$13),0)))</f>
        <v/>
      </c>
      <c r="I47" s="124" t="str">
        <f>IF($C47="","",IF(ISBLANK(VLOOKUP($A47,'Section 2'!$C$16:$R$1515,COLUMNS('Section 2'!$C$13:I$13),0)),"",PROPER(VLOOKUP($A47,'Section 2'!$C$16:$R$1515,COLUMNS('Section 2'!$C$13:I$13),0))))</f>
        <v/>
      </c>
      <c r="J47" s="124" t="str">
        <f>IF($C47="","",IF(ISBLANK(VLOOKUP($A47,'Section 2'!$C$16:$R$1515,COLUMNS('Section 2'!$C$13:J$13),0)),"",IF(VLOOKUP($A47,'Section 2'!$C$16:$R$1515,COLUMNS('Section 2'!$C$13:J$13),0)="Other EU","Other EU",PROPER(VLOOKUP($A47,'Section 2'!$C$16:$R$1515,COLUMNS('Section 2'!$C$13:J$13),0)))))</f>
        <v/>
      </c>
      <c r="K47" s="124" t="str">
        <f>IF($C47="","",IF(ISBLANK(VLOOKUP($A47,'Section 2'!$C$16:$R$1515,COLUMNS('Section 2'!$C$13:K$13),0)),"",VLOOKUP($A47,'Section 2'!$C$16:$R$1515,COLUMNS('Section 2'!$C$13:K$13),0)))</f>
        <v/>
      </c>
      <c r="L47" s="124" t="str">
        <f>IF($C47="","",IF(ISBLANK(VLOOKUP($A47,'Section 2'!$C$16:$R$1515,COLUMNS('Section 2'!$C$13:L$13),0)),"",VLOOKUP($A47,'Section 2'!$C$16:$R$1515,COLUMNS('Section 2'!$C$13:L$13),0)))</f>
        <v/>
      </c>
      <c r="M47" s="124" t="str">
        <f>IF($C47="","",IF(ISBLANK(VLOOKUP($A47,'Section 2'!$C$16:$R$1515,COLUMNS('Section 2'!$C$13:M$13),0)),"",VLOOKUP($A47,'Section 2'!$C$16:$R$1515,COLUMNS('Section 2'!$C$13:M$13),0)))</f>
        <v/>
      </c>
      <c r="N47" s="124" t="str">
        <f>IF($C47="","",IF(ISBLANK(VLOOKUP($A47,'Section 2'!$C$16:$R$1515,COLUMNS('Section 2'!$C$13:N$13),0)),"",VLOOKUP($A47,'Section 2'!$C$16:$R$1515,COLUMNS('Section 2'!$C$13:N$13),0)))</f>
        <v/>
      </c>
      <c r="O47" s="124" t="str">
        <f>IF($C47="","",IF(ISBLANK(VLOOKUP($A47,'Section 2'!$C$16:$R$1515,COLUMNS('Section 2'!$C$13:O$13),0)),"",VLOOKUP($A47,'Section 2'!$C$16:$R$1515,COLUMNS('Section 2'!$C$13:O$13),0)))</f>
        <v/>
      </c>
      <c r="P47" s="124" t="str">
        <f>IF($C47="","",IF(ISBLANK(VLOOKUP($A47,'Section 2'!$C$16:$R$1515,COLUMNS('Section 2'!$C$13:P$13),0)),"",VLOOKUP($A47,'Section 2'!$C$16:$R$1515,COLUMNS('Section 2'!$C$13:P$13),0)))</f>
        <v/>
      </c>
      <c r="Q47" s="124" t="str">
        <f>IF($C47="","",IF(ISBLANK(VLOOKUP($A47,'Section 2'!$C$16:$R$1515,COLUMNS('Section 2'!$C$13:Q$13),0)),"", PROPER(VLOOKUP($A47,'Section 2'!$C$16:$R$1515,COLUMNS('Section 2'!$C$13:Q$13),0))))</f>
        <v/>
      </c>
      <c r="R47" s="124" t="str">
        <f>IF($C47="","",IF(ISBLANK(VLOOKUP($A47,'Section 2'!$C$16:$R$1515,COLUMNS('Section 2'!$C$13:R$13),0)),"",IF(VLOOKUP($A47,'Section 2'!$C$16:$R$1515,COLUMNS('Section 2'!$C$13:R$13),0)="Other EU","Other EU",PROPER(VLOOKUP($A47,'Section 2'!$C$16:$R$1515,COLUMNS('Section 2'!$C$13:R$13),0)))))</f>
        <v/>
      </c>
    </row>
    <row r="48" spans="1:18" s="54" customFormat="1" ht="12.75" customHeight="1" x14ac:dyDescent="0.35">
      <c r="A48" s="58">
        <v>47</v>
      </c>
      <c r="B48" s="124" t="str">
        <f t="shared" si="0"/>
        <v/>
      </c>
      <c r="C48" s="124" t="str">
        <f>IFERROR(VLOOKUP($A48,'Section 2'!$C$16:$R$1515,COLUMNS('Section 2'!$C$13:$C$13),0),"")</f>
        <v/>
      </c>
      <c r="D48" s="75" t="str">
        <f>IF($C48="","",IF(ISBLANK(VLOOKUP($A48,'Section 2'!$C$16:$R$1515,COLUMNS('Section 2'!$C$13:D$13),0)),"",VLOOKUP($A48,'Section 2'!$C$16:$R$1515,COLUMNS('Section 2'!$C$13:D$13),0)))</f>
        <v/>
      </c>
      <c r="E48" s="124" t="str">
        <f>IF($C48="","",IF(ISBLANK(VLOOKUP($A48,'Section 2'!$C$16:$R$1515,COLUMNS('Section 2'!$C$13:E$13),0)),"",VLOOKUP($A48,'Section 2'!$C$16:$R$1515,COLUMNS('Section 2'!$C$13:E$13),0)))</f>
        <v/>
      </c>
      <c r="F48" s="124" t="str">
        <f>IF($C48="","",IF(ISBLANK(VLOOKUP($A48,'Section 2'!$C$16:$R$1515,COLUMNS('Section 2'!$C$13:F$13),0)),"",VLOOKUP($A48,'Section 2'!$C$16:$R$1515,COLUMNS('Section 2'!$C$13:F$13),0)))</f>
        <v/>
      </c>
      <c r="G48" s="124" t="str">
        <f>IF($C48="","",IF(ISBLANK(VLOOKUP($A48,'Section 2'!$C$16:$R$1515,COLUMNS('Section 2'!$C$13:G$13),0)),"",VLOOKUP($A48,'Section 2'!$C$16:$R$1515,COLUMNS('Section 2'!$C$13:G$13),0)))</f>
        <v/>
      </c>
      <c r="H48" s="124" t="str">
        <f>IF($C48="","",IF(ISBLANK(VLOOKUP($A48,'Section 2'!$C$16:$R$1515,COLUMNS('Section 2'!$C$13:H$13),0)),"",VLOOKUP($A48,'Section 2'!$C$16:$R$1515,COLUMNS('Section 2'!$C$13:H$13),0)))</f>
        <v/>
      </c>
      <c r="I48" s="124" t="str">
        <f>IF($C48="","",IF(ISBLANK(VLOOKUP($A48,'Section 2'!$C$16:$R$1515,COLUMNS('Section 2'!$C$13:I$13),0)),"",PROPER(VLOOKUP($A48,'Section 2'!$C$16:$R$1515,COLUMNS('Section 2'!$C$13:I$13),0))))</f>
        <v/>
      </c>
      <c r="J48" s="124" t="str">
        <f>IF($C48="","",IF(ISBLANK(VLOOKUP($A48,'Section 2'!$C$16:$R$1515,COLUMNS('Section 2'!$C$13:J$13),0)),"",IF(VLOOKUP($A48,'Section 2'!$C$16:$R$1515,COLUMNS('Section 2'!$C$13:J$13),0)="Other EU","Other EU",PROPER(VLOOKUP($A48,'Section 2'!$C$16:$R$1515,COLUMNS('Section 2'!$C$13:J$13),0)))))</f>
        <v/>
      </c>
      <c r="K48" s="124" t="str">
        <f>IF($C48="","",IF(ISBLANK(VLOOKUP($A48,'Section 2'!$C$16:$R$1515,COLUMNS('Section 2'!$C$13:K$13),0)),"",VLOOKUP($A48,'Section 2'!$C$16:$R$1515,COLUMNS('Section 2'!$C$13:K$13),0)))</f>
        <v/>
      </c>
      <c r="L48" s="124" t="str">
        <f>IF($C48="","",IF(ISBLANK(VLOOKUP($A48,'Section 2'!$C$16:$R$1515,COLUMNS('Section 2'!$C$13:L$13),0)),"",VLOOKUP($A48,'Section 2'!$C$16:$R$1515,COLUMNS('Section 2'!$C$13:L$13),0)))</f>
        <v/>
      </c>
      <c r="M48" s="124" t="str">
        <f>IF($C48="","",IF(ISBLANK(VLOOKUP($A48,'Section 2'!$C$16:$R$1515,COLUMNS('Section 2'!$C$13:M$13),0)),"",VLOOKUP($A48,'Section 2'!$C$16:$R$1515,COLUMNS('Section 2'!$C$13:M$13),0)))</f>
        <v/>
      </c>
      <c r="N48" s="124" t="str">
        <f>IF($C48="","",IF(ISBLANK(VLOOKUP($A48,'Section 2'!$C$16:$R$1515,COLUMNS('Section 2'!$C$13:N$13),0)),"",VLOOKUP($A48,'Section 2'!$C$16:$R$1515,COLUMNS('Section 2'!$C$13:N$13),0)))</f>
        <v/>
      </c>
      <c r="O48" s="124" t="str">
        <f>IF($C48="","",IF(ISBLANK(VLOOKUP($A48,'Section 2'!$C$16:$R$1515,COLUMNS('Section 2'!$C$13:O$13),0)),"",VLOOKUP($A48,'Section 2'!$C$16:$R$1515,COLUMNS('Section 2'!$C$13:O$13),0)))</f>
        <v/>
      </c>
      <c r="P48" s="124" t="str">
        <f>IF($C48="","",IF(ISBLANK(VLOOKUP($A48,'Section 2'!$C$16:$R$1515,COLUMNS('Section 2'!$C$13:P$13),0)),"",VLOOKUP($A48,'Section 2'!$C$16:$R$1515,COLUMNS('Section 2'!$C$13:P$13),0)))</f>
        <v/>
      </c>
      <c r="Q48" s="124" t="str">
        <f>IF($C48="","",IF(ISBLANK(VLOOKUP($A48,'Section 2'!$C$16:$R$1515,COLUMNS('Section 2'!$C$13:Q$13),0)),"", PROPER(VLOOKUP($A48,'Section 2'!$C$16:$R$1515,COLUMNS('Section 2'!$C$13:Q$13),0))))</f>
        <v/>
      </c>
      <c r="R48" s="124" t="str">
        <f>IF($C48="","",IF(ISBLANK(VLOOKUP($A48,'Section 2'!$C$16:$R$1515,COLUMNS('Section 2'!$C$13:R$13),0)),"",IF(VLOOKUP($A48,'Section 2'!$C$16:$R$1515,COLUMNS('Section 2'!$C$13:R$13),0)="Other EU","Other EU",PROPER(VLOOKUP($A48,'Section 2'!$C$16:$R$1515,COLUMNS('Section 2'!$C$13:R$13),0)))))</f>
        <v/>
      </c>
    </row>
    <row r="49" spans="1:18" s="54" customFormat="1" ht="12.75" customHeight="1" x14ac:dyDescent="0.35">
      <c r="A49" s="58">
        <v>48</v>
      </c>
      <c r="B49" s="124" t="str">
        <f t="shared" si="0"/>
        <v/>
      </c>
      <c r="C49" s="124" t="str">
        <f>IFERROR(VLOOKUP($A49,'Section 2'!$C$16:$R$1515,COLUMNS('Section 2'!$C$13:$C$13),0),"")</f>
        <v/>
      </c>
      <c r="D49" s="75" t="str">
        <f>IF($C49="","",IF(ISBLANK(VLOOKUP($A49,'Section 2'!$C$16:$R$1515,COLUMNS('Section 2'!$C$13:D$13),0)),"",VLOOKUP($A49,'Section 2'!$C$16:$R$1515,COLUMNS('Section 2'!$C$13:D$13),0)))</f>
        <v/>
      </c>
      <c r="E49" s="124" t="str">
        <f>IF($C49="","",IF(ISBLANK(VLOOKUP($A49,'Section 2'!$C$16:$R$1515,COLUMNS('Section 2'!$C$13:E$13),0)),"",VLOOKUP($A49,'Section 2'!$C$16:$R$1515,COLUMNS('Section 2'!$C$13:E$13),0)))</f>
        <v/>
      </c>
      <c r="F49" s="124" t="str">
        <f>IF($C49="","",IF(ISBLANK(VLOOKUP($A49,'Section 2'!$C$16:$R$1515,COLUMNS('Section 2'!$C$13:F$13),0)),"",VLOOKUP($A49,'Section 2'!$C$16:$R$1515,COLUMNS('Section 2'!$C$13:F$13),0)))</f>
        <v/>
      </c>
      <c r="G49" s="124" t="str">
        <f>IF($C49="","",IF(ISBLANK(VLOOKUP($A49,'Section 2'!$C$16:$R$1515,COLUMNS('Section 2'!$C$13:G$13),0)),"",VLOOKUP($A49,'Section 2'!$C$16:$R$1515,COLUMNS('Section 2'!$C$13:G$13),0)))</f>
        <v/>
      </c>
      <c r="H49" s="124" t="str">
        <f>IF($C49="","",IF(ISBLANK(VLOOKUP($A49,'Section 2'!$C$16:$R$1515,COLUMNS('Section 2'!$C$13:H$13),0)),"",VLOOKUP($A49,'Section 2'!$C$16:$R$1515,COLUMNS('Section 2'!$C$13:H$13),0)))</f>
        <v/>
      </c>
      <c r="I49" s="124" t="str">
        <f>IF($C49="","",IF(ISBLANK(VLOOKUP($A49,'Section 2'!$C$16:$R$1515,COLUMNS('Section 2'!$C$13:I$13),0)),"",PROPER(VLOOKUP($A49,'Section 2'!$C$16:$R$1515,COLUMNS('Section 2'!$C$13:I$13),0))))</f>
        <v/>
      </c>
      <c r="J49" s="124" t="str">
        <f>IF($C49="","",IF(ISBLANK(VLOOKUP($A49,'Section 2'!$C$16:$R$1515,COLUMNS('Section 2'!$C$13:J$13),0)),"",IF(VLOOKUP($A49,'Section 2'!$C$16:$R$1515,COLUMNS('Section 2'!$C$13:J$13),0)="Other EU","Other EU",PROPER(VLOOKUP($A49,'Section 2'!$C$16:$R$1515,COLUMNS('Section 2'!$C$13:J$13),0)))))</f>
        <v/>
      </c>
      <c r="K49" s="124" t="str">
        <f>IF($C49="","",IF(ISBLANK(VLOOKUP($A49,'Section 2'!$C$16:$R$1515,COLUMNS('Section 2'!$C$13:K$13),0)),"",VLOOKUP($A49,'Section 2'!$C$16:$R$1515,COLUMNS('Section 2'!$C$13:K$13),0)))</f>
        <v/>
      </c>
      <c r="L49" s="124" t="str">
        <f>IF($C49="","",IF(ISBLANK(VLOOKUP($A49,'Section 2'!$C$16:$R$1515,COLUMNS('Section 2'!$C$13:L$13),0)),"",VLOOKUP($A49,'Section 2'!$C$16:$R$1515,COLUMNS('Section 2'!$C$13:L$13),0)))</f>
        <v/>
      </c>
      <c r="M49" s="124" t="str">
        <f>IF($C49="","",IF(ISBLANK(VLOOKUP($A49,'Section 2'!$C$16:$R$1515,COLUMNS('Section 2'!$C$13:M$13),0)),"",VLOOKUP($A49,'Section 2'!$C$16:$R$1515,COLUMNS('Section 2'!$C$13:M$13),0)))</f>
        <v/>
      </c>
      <c r="N49" s="124" t="str">
        <f>IF($C49="","",IF(ISBLANK(VLOOKUP($A49,'Section 2'!$C$16:$R$1515,COLUMNS('Section 2'!$C$13:N$13),0)),"",VLOOKUP($A49,'Section 2'!$C$16:$R$1515,COLUMNS('Section 2'!$C$13:N$13),0)))</f>
        <v/>
      </c>
      <c r="O49" s="124" t="str">
        <f>IF($C49="","",IF(ISBLANK(VLOOKUP($A49,'Section 2'!$C$16:$R$1515,COLUMNS('Section 2'!$C$13:O$13),0)),"",VLOOKUP($A49,'Section 2'!$C$16:$R$1515,COLUMNS('Section 2'!$C$13:O$13),0)))</f>
        <v/>
      </c>
      <c r="P49" s="124" t="str">
        <f>IF($C49="","",IF(ISBLANK(VLOOKUP($A49,'Section 2'!$C$16:$R$1515,COLUMNS('Section 2'!$C$13:P$13),0)),"",VLOOKUP($A49,'Section 2'!$C$16:$R$1515,COLUMNS('Section 2'!$C$13:P$13),0)))</f>
        <v/>
      </c>
      <c r="Q49" s="124" t="str">
        <f>IF($C49="","",IF(ISBLANK(VLOOKUP($A49,'Section 2'!$C$16:$R$1515,COLUMNS('Section 2'!$C$13:Q$13),0)),"", PROPER(VLOOKUP($A49,'Section 2'!$C$16:$R$1515,COLUMNS('Section 2'!$C$13:Q$13),0))))</f>
        <v/>
      </c>
      <c r="R49" s="124" t="str">
        <f>IF($C49="","",IF(ISBLANK(VLOOKUP($A49,'Section 2'!$C$16:$R$1515,COLUMNS('Section 2'!$C$13:R$13),0)),"",IF(VLOOKUP($A49,'Section 2'!$C$16:$R$1515,COLUMNS('Section 2'!$C$13:R$13),0)="Other EU","Other EU",PROPER(VLOOKUP($A49,'Section 2'!$C$16:$R$1515,COLUMNS('Section 2'!$C$13:R$13),0)))))</f>
        <v/>
      </c>
    </row>
    <row r="50" spans="1:18" s="54" customFormat="1" ht="12.75" customHeight="1" x14ac:dyDescent="0.35">
      <c r="A50" s="58">
        <v>49</v>
      </c>
      <c r="B50" s="124" t="str">
        <f t="shared" si="0"/>
        <v/>
      </c>
      <c r="C50" s="124" t="str">
        <f>IFERROR(VLOOKUP($A50,'Section 2'!$C$16:$R$1515,COLUMNS('Section 2'!$C$13:$C$13),0),"")</f>
        <v/>
      </c>
      <c r="D50" s="75" t="str">
        <f>IF($C50="","",IF(ISBLANK(VLOOKUP($A50,'Section 2'!$C$16:$R$1515,COLUMNS('Section 2'!$C$13:D$13),0)),"",VLOOKUP($A50,'Section 2'!$C$16:$R$1515,COLUMNS('Section 2'!$C$13:D$13),0)))</f>
        <v/>
      </c>
      <c r="E50" s="124" t="str">
        <f>IF($C50="","",IF(ISBLANK(VLOOKUP($A50,'Section 2'!$C$16:$R$1515,COLUMNS('Section 2'!$C$13:E$13),0)),"",VLOOKUP($A50,'Section 2'!$C$16:$R$1515,COLUMNS('Section 2'!$C$13:E$13),0)))</f>
        <v/>
      </c>
      <c r="F50" s="124" t="str">
        <f>IF($C50="","",IF(ISBLANK(VLOOKUP($A50,'Section 2'!$C$16:$R$1515,COLUMNS('Section 2'!$C$13:F$13),0)),"",VLOOKUP($A50,'Section 2'!$C$16:$R$1515,COLUMNS('Section 2'!$C$13:F$13),0)))</f>
        <v/>
      </c>
      <c r="G50" s="124" t="str">
        <f>IF($C50="","",IF(ISBLANK(VLOOKUP($A50,'Section 2'!$C$16:$R$1515,COLUMNS('Section 2'!$C$13:G$13),0)),"",VLOOKUP($A50,'Section 2'!$C$16:$R$1515,COLUMNS('Section 2'!$C$13:G$13),0)))</f>
        <v/>
      </c>
      <c r="H50" s="124" t="str">
        <f>IF($C50="","",IF(ISBLANK(VLOOKUP($A50,'Section 2'!$C$16:$R$1515,COLUMNS('Section 2'!$C$13:H$13),0)),"",VLOOKUP($A50,'Section 2'!$C$16:$R$1515,COLUMNS('Section 2'!$C$13:H$13),0)))</f>
        <v/>
      </c>
      <c r="I50" s="124" t="str">
        <f>IF($C50="","",IF(ISBLANK(VLOOKUP($A50,'Section 2'!$C$16:$R$1515,COLUMNS('Section 2'!$C$13:I$13),0)),"",PROPER(VLOOKUP($A50,'Section 2'!$C$16:$R$1515,COLUMNS('Section 2'!$C$13:I$13),0))))</f>
        <v/>
      </c>
      <c r="J50" s="124" t="str">
        <f>IF($C50="","",IF(ISBLANK(VLOOKUP($A50,'Section 2'!$C$16:$R$1515,COLUMNS('Section 2'!$C$13:J$13),0)),"",IF(VLOOKUP($A50,'Section 2'!$C$16:$R$1515,COLUMNS('Section 2'!$C$13:J$13),0)="Other EU","Other EU",PROPER(VLOOKUP($A50,'Section 2'!$C$16:$R$1515,COLUMNS('Section 2'!$C$13:J$13),0)))))</f>
        <v/>
      </c>
      <c r="K50" s="124" t="str">
        <f>IF($C50="","",IF(ISBLANK(VLOOKUP($A50,'Section 2'!$C$16:$R$1515,COLUMNS('Section 2'!$C$13:K$13),0)),"",VLOOKUP($A50,'Section 2'!$C$16:$R$1515,COLUMNS('Section 2'!$C$13:K$13),0)))</f>
        <v/>
      </c>
      <c r="L50" s="124" t="str">
        <f>IF($C50="","",IF(ISBLANK(VLOOKUP($A50,'Section 2'!$C$16:$R$1515,COLUMNS('Section 2'!$C$13:L$13),0)),"",VLOOKUP($A50,'Section 2'!$C$16:$R$1515,COLUMNS('Section 2'!$C$13:L$13),0)))</f>
        <v/>
      </c>
      <c r="M50" s="124" t="str">
        <f>IF($C50="","",IF(ISBLANK(VLOOKUP($A50,'Section 2'!$C$16:$R$1515,COLUMNS('Section 2'!$C$13:M$13),0)),"",VLOOKUP($A50,'Section 2'!$C$16:$R$1515,COLUMNS('Section 2'!$C$13:M$13),0)))</f>
        <v/>
      </c>
      <c r="N50" s="124" t="str">
        <f>IF($C50="","",IF(ISBLANK(VLOOKUP($A50,'Section 2'!$C$16:$R$1515,COLUMNS('Section 2'!$C$13:N$13),0)),"",VLOOKUP($A50,'Section 2'!$C$16:$R$1515,COLUMNS('Section 2'!$C$13:N$13),0)))</f>
        <v/>
      </c>
      <c r="O50" s="124" t="str">
        <f>IF($C50="","",IF(ISBLANK(VLOOKUP($A50,'Section 2'!$C$16:$R$1515,COLUMNS('Section 2'!$C$13:O$13),0)),"",VLOOKUP($A50,'Section 2'!$C$16:$R$1515,COLUMNS('Section 2'!$C$13:O$13),0)))</f>
        <v/>
      </c>
      <c r="P50" s="124" t="str">
        <f>IF($C50="","",IF(ISBLANK(VLOOKUP($A50,'Section 2'!$C$16:$R$1515,COLUMNS('Section 2'!$C$13:P$13),0)),"",VLOOKUP($A50,'Section 2'!$C$16:$R$1515,COLUMNS('Section 2'!$C$13:P$13),0)))</f>
        <v/>
      </c>
      <c r="Q50" s="124" t="str">
        <f>IF($C50="","",IF(ISBLANK(VLOOKUP($A50,'Section 2'!$C$16:$R$1515,COLUMNS('Section 2'!$C$13:Q$13),0)),"", PROPER(VLOOKUP($A50,'Section 2'!$C$16:$R$1515,COLUMNS('Section 2'!$C$13:Q$13),0))))</f>
        <v/>
      </c>
      <c r="R50" s="124" t="str">
        <f>IF($C50="","",IF(ISBLANK(VLOOKUP($A50,'Section 2'!$C$16:$R$1515,COLUMNS('Section 2'!$C$13:R$13),0)),"",IF(VLOOKUP($A50,'Section 2'!$C$16:$R$1515,COLUMNS('Section 2'!$C$13:R$13),0)="Other EU","Other EU",PROPER(VLOOKUP($A50,'Section 2'!$C$16:$R$1515,COLUMNS('Section 2'!$C$13:R$13),0)))))</f>
        <v/>
      </c>
    </row>
    <row r="51" spans="1:18" s="54" customFormat="1" ht="12.75" customHeight="1" x14ac:dyDescent="0.35">
      <c r="A51" s="58">
        <v>50</v>
      </c>
      <c r="B51" s="124" t="str">
        <f t="shared" si="0"/>
        <v/>
      </c>
      <c r="C51" s="124" t="str">
        <f>IFERROR(VLOOKUP($A51,'Section 2'!$C$16:$R$1515,COLUMNS('Section 2'!$C$13:$C$13),0),"")</f>
        <v/>
      </c>
      <c r="D51" s="75" t="str">
        <f>IF($C51="","",IF(ISBLANK(VLOOKUP($A51,'Section 2'!$C$16:$R$1515,COLUMNS('Section 2'!$C$13:D$13),0)),"",VLOOKUP($A51,'Section 2'!$C$16:$R$1515,COLUMNS('Section 2'!$C$13:D$13),0)))</f>
        <v/>
      </c>
      <c r="E51" s="124" t="str">
        <f>IF($C51="","",IF(ISBLANK(VLOOKUP($A51,'Section 2'!$C$16:$R$1515,COLUMNS('Section 2'!$C$13:E$13),0)),"",VLOOKUP($A51,'Section 2'!$C$16:$R$1515,COLUMNS('Section 2'!$C$13:E$13),0)))</f>
        <v/>
      </c>
      <c r="F51" s="124" t="str">
        <f>IF($C51="","",IF(ISBLANK(VLOOKUP($A51,'Section 2'!$C$16:$R$1515,COLUMNS('Section 2'!$C$13:F$13),0)),"",VLOOKUP($A51,'Section 2'!$C$16:$R$1515,COLUMNS('Section 2'!$C$13:F$13),0)))</f>
        <v/>
      </c>
      <c r="G51" s="124" t="str">
        <f>IF($C51="","",IF(ISBLANK(VLOOKUP($A51,'Section 2'!$C$16:$R$1515,COLUMNS('Section 2'!$C$13:G$13),0)),"",VLOOKUP($A51,'Section 2'!$C$16:$R$1515,COLUMNS('Section 2'!$C$13:G$13),0)))</f>
        <v/>
      </c>
      <c r="H51" s="124" t="str">
        <f>IF($C51="","",IF(ISBLANK(VLOOKUP($A51,'Section 2'!$C$16:$R$1515,COLUMNS('Section 2'!$C$13:H$13),0)),"",VLOOKUP($A51,'Section 2'!$C$16:$R$1515,COLUMNS('Section 2'!$C$13:H$13),0)))</f>
        <v/>
      </c>
      <c r="I51" s="124" t="str">
        <f>IF($C51="","",IF(ISBLANK(VLOOKUP($A51,'Section 2'!$C$16:$R$1515,COLUMNS('Section 2'!$C$13:I$13),0)),"",PROPER(VLOOKUP($A51,'Section 2'!$C$16:$R$1515,COLUMNS('Section 2'!$C$13:I$13),0))))</f>
        <v/>
      </c>
      <c r="J51" s="124" t="str">
        <f>IF($C51="","",IF(ISBLANK(VLOOKUP($A51,'Section 2'!$C$16:$R$1515,COLUMNS('Section 2'!$C$13:J$13),0)),"",IF(VLOOKUP($A51,'Section 2'!$C$16:$R$1515,COLUMNS('Section 2'!$C$13:J$13),0)="Other EU","Other EU",PROPER(VLOOKUP($A51,'Section 2'!$C$16:$R$1515,COLUMNS('Section 2'!$C$13:J$13),0)))))</f>
        <v/>
      </c>
      <c r="K51" s="124" t="str">
        <f>IF($C51="","",IF(ISBLANK(VLOOKUP($A51,'Section 2'!$C$16:$R$1515,COLUMNS('Section 2'!$C$13:K$13),0)),"",VLOOKUP($A51,'Section 2'!$C$16:$R$1515,COLUMNS('Section 2'!$C$13:K$13),0)))</f>
        <v/>
      </c>
      <c r="L51" s="124" t="str">
        <f>IF($C51="","",IF(ISBLANK(VLOOKUP($A51,'Section 2'!$C$16:$R$1515,COLUMNS('Section 2'!$C$13:L$13),0)),"",VLOOKUP($A51,'Section 2'!$C$16:$R$1515,COLUMNS('Section 2'!$C$13:L$13),0)))</f>
        <v/>
      </c>
      <c r="M51" s="124" t="str">
        <f>IF($C51="","",IF(ISBLANK(VLOOKUP($A51,'Section 2'!$C$16:$R$1515,COLUMNS('Section 2'!$C$13:M$13),0)),"",VLOOKUP($A51,'Section 2'!$C$16:$R$1515,COLUMNS('Section 2'!$C$13:M$13),0)))</f>
        <v/>
      </c>
      <c r="N51" s="124" t="str">
        <f>IF($C51="","",IF(ISBLANK(VLOOKUP($A51,'Section 2'!$C$16:$R$1515,COLUMNS('Section 2'!$C$13:N$13),0)),"",VLOOKUP($A51,'Section 2'!$C$16:$R$1515,COLUMNS('Section 2'!$C$13:N$13),0)))</f>
        <v/>
      </c>
      <c r="O51" s="124" t="str">
        <f>IF($C51="","",IF(ISBLANK(VLOOKUP($A51,'Section 2'!$C$16:$R$1515,COLUMNS('Section 2'!$C$13:O$13),0)),"",VLOOKUP($A51,'Section 2'!$C$16:$R$1515,COLUMNS('Section 2'!$C$13:O$13),0)))</f>
        <v/>
      </c>
      <c r="P51" s="124" t="str">
        <f>IF($C51="","",IF(ISBLANK(VLOOKUP($A51,'Section 2'!$C$16:$R$1515,COLUMNS('Section 2'!$C$13:P$13),0)),"",VLOOKUP($A51,'Section 2'!$C$16:$R$1515,COLUMNS('Section 2'!$C$13:P$13),0)))</f>
        <v/>
      </c>
      <c r="Q51" s="124" t="str">
        <f>IF($C51="","",IF(ISBLANK(VLOOKUP($A51,'Section 2'!$C$16:$R$1515,COLUMNS('Section 2'!$C$13:Q$13),0)),"", PROPER(VLOOKUP($A51,'Section 2'!$C$16:$R$1515,COLUMNS('Section 2'!$C$13:Q$13),0))))</f>
        <v/>
      </c>
      <c r="R51" s="124" t="str">
        <f>IF($C51="","",IF(ISBLANK(VLOOKUP($A51,'Section 2'!$C$16:$R$1515,COLUMNS('Section 2'!$C$13:R$13),0)),"",IF(VLOOKUP($A51,'Section 2'!$C$16:$R$1515,COLUMNS('Section 2'!$C$13:R$13),0)="Other EU","Other EU",PROPER(VLOOKUP($A51,'Section 2'!$C$16:$R$1515,COLUMNS('Section 2'!$C$13:R$13),0)))))</f>
        <v/>
      </c>
    </row>
    <row r="52" spans="1:18" s="54" customFormat="1" ht="12.75" customHeight="1" x14ac:dyDescent="0.35">
      <c r="A52" s="58">
        <v>51</v>
      </c>
      <c r="B52" s="124" t="str">
        <f t="shared" si="0"/>
        <v/>
      </c>
      <c r="C52" s="124" t="str">
        <f>IFERROR(VLOOKUP($A52,'Section 2'!$C$16:$R$1515,COLUMNS('Section 2'!$C$13:$C$13),0),"")</f>
        <v/>
      </c>
      <c r="D52" s="75" t="str">
        <f>IF($C52="","",IF(ISBLANK(VLOOKUP($A52,'Section 2'!$C$16:$R$1515,COLUMNS('Section 2'!$C$13:D$13),0)),"",VLOOKUP($A52,'Section 2'!$C$16:$R$1515,COLUMNS('Section 2'!$C$13:D$13),0)))</f>
        <v/>
      </c>
      <c r="E52" s="124" t="str">
        <f>IF($C52="","",IF(ISBLANK(VLOOKUP($A52,'Section 2'!$C$16:$R$1515,COLUMNS('Section 2'!$C$13:E$13),0)),"",VLOOKUP($A52,'Section 2'!$C$16:$R$1515,COLUMNS('Section 2'!$C$13:E$13),0)))</f>
        <v/>
      </c>
      <c r="F52" s="124" t="str">
        <f>IF($C52="","",IF(ISBLANK(VLOOKUP($A52,'Section 2'!$C$16:$R$1515,COLUMNS('Section 2'!$C$13:F$13),0)),"",VLOOKUP($A52,'Section 2'!$C$16:$R$1515,COLUMNS('Section 2'!$C$13:F$13),0)))</f>
        <v/>
      </c>
      <c r="G52" s="124" t="str">
        <f>IF($C52="","",IF(ISBLANK(VLOOKUP($A52,'Section 2'!$C$16:$R$1515,COLUMNS('Section 2'!$C$13:G$13),0)),"",VLOOKUP($A52,'Section 2'!$C$16:$R$1515,COLUMNS('Section 2'!$C$13:G$13),0)))</f>
        <v/>
      </c>
      <c r="H52" s="124" t="str">
        <f>IF($C52="","",IF(ISBLANK(VLOOKUP($A52,'Section 2'!$C$16:$R$1515,COLUMNS('Section 2'!$C$13:H$13),0)),"",VLOOKUP($A52,'Section 2'!$C$16:$R$1515,COLUMNS('Section 2'!$C$13:H$13),0)))</f>
        <v/>
      </c>
      <c r="I52" s="124" t="str">
        <f>IF($C52="","",IF(ISBLANK(VLOOKUP($A52,'Section 2'!$C$16:$R$1515,COLUMNS('Section 2'!$C$13:I$13),0)),"",PROPER(VLOOKUP($A52,'Section 2'!$C$16:$R$1515,COLUMNS('Section 2'!$C$13:I$13),0))))</f>
        <v/>
      </c>
      <c r="J52" s="124" t="str">
        <f>IF($C52="","",IF(ISBLANK(VLOOKUP($A52,'Section 2'!$C$16:$R$1515,COLUMNS('Section 2'!$C$13:J$13),0)),"",IF(VLOOKUP($A52,'Section 2'!$C$16:$R$1515,COLUMNS('Section 2'!$C$13:J$13),0)="Other EU","Other EU",PROPER(VLOOKUP($A52,'Section 2'!$C$16:$R$1515,COLUMNS('Section 2'!$C$13:J$13),0)))))</f>
        <v/>
      </c>
      <c r="K52" s="124" t="str">
        <f>IF($C52="","",IF(ISBLANK(VLOOKUP($A52,'Section 2'!$C$16:$R$1515,COLUMNS('Section 2'!$C$13:K$13),0)),"",VLOOKUP($A52,'Section 2'!$C$16:$R$1515,COLUMNS('Section 2'!$C$13:K$13),0)))</f>
        <v/>
      </c>
      <c r="L52" s="124" t="str">
        <f>IF($C52="","",IF(ISBLANK(VLOOKUP($A52,'Section 2'!$C$16:$R$1515,COLUMNS('Section 2'!$C$13:L$13),0)),"",VLOOKUP($A52,'Section 2'!$C$16:$R$1515,COLUMNS('Section 2'!$C$13:L$13),0)))</f>
        <v/>
      </c>
      <c r="M52" s="124" t="str">
        <f>IF($C52="","",IF(ISBLANK(VLOOKUP($A52,'Section 2'!$C$16:$R$1515,COLUMNS('Section 2'!$C$13:M$13),0)),"",VLOOKUP($A52,'Section 2'!$C$16:$R$1515,COLUMNS('Section 2'!$C$13:M$13),0)))</f>
        <v/>
      </c>
      <c r="N52" s="124" t="str">
        <f>IF($C52="","",IF(ISBLANK(VLOOKUP($A52,'Section 2'!$C$16:$R$1515,COLUMNS('Section 2'!$C$13:N$13),0)),"",VLOOKUP($A52,'Section 2'!$C$16:$R$1515,COLUMNS('Section 2'!$C$13:N$13),0)))</f>
        <v/>
      </c>
      <c r="O52" s="124" t="str">
        <f>IF($C52="","",IF(ISBLANK(VLOOKUP($A52,'Section 2'!$C$16:$R$1515,COLUMNS('Section 2'!$C$13:O$13),0)),"",VLOOKUP($A52,'Section 2'!$C$16:$R$1515,COLUMNS('Section 2'!$C$13:O$13),0)))</f>
        <v/>
      </c>
      <c r="P52" s="124" t="str">
        <f>IF($C52="","",IF(ISBLANK(VLOOKUP($A52,'Section 2'!$C$16:$R$1515,COLUMNS('Section 2'!$C$13:P$13),0)),"",VLOOKUP($A52,'Section 2'!$C$16:$R$1515,COLUMNS('Section 2'!$C$13:P$13),0)))</f>
        <v/>
      </c>
      <c r="Q52" s="124" t="str">
        <f>IF($C52="","",IF(ISBLANK(VLOOKUP($A52,'Section 2'!$C$16:$R$1515,COLUMNS('Section 2'!$C$13:Q$13),0)),"", PROPER(VLOOKUP($A52,'Section 2'!$C$16:$R$1515,COLUMNS('Section 2'!$C$13:Q$13),0))))</f>
        <v/>
      </c>
      <c r="R52" s="124" t="str">
        <f>IF($C52="","",IF(ISBLANK(VLOOKUP($A52,'Section 2'!$C$16:$R$1515,COLUMNS('Section 2'!$C$13:R$13),0)),"",IF(VLOOKUP($A52,'Section 2'!$C$16:$R$1515,COLUMNS('Section 2'!$C$13:R$13),0)="Other EU","Other EU",PROPER(VLOOKUP($A52,'Section 2'!$C$16:$R$1515,COLUMNS('Section 2'!$C$13:R$13),0)))))</f>
        <v/>
      </c>
    </row>
    <row r="53" spans="1:18" s="54" customFormat="1" ht="12.75" customHeight="1" x14ac:dyDescent="0.35">
      <c r="A53" s="58">
        <v>52</v>
      </c>
      <c r="B53" s="124" t="str">
        <f t="shared" si="0"/>
        <v/>
      </c>
      <c r="C53" s="124" t="str">
        <f>IFERROR(VLOOKUP($A53,'Section 2'!$C$16:$R$1515,COLUMNS('Section 2'!$C$13:$C$13),0),"")</f>
        <v/>
      </c>
      <c r="D53" s="75" t="str">
        <f>IF($C53="","",IF(ISBLANK(VLOOKUP($A53,'Section 2'!$C$16:$R$1515,COLUMNS('Section 2'!$C$13:D$13),0)),"",VLOOKUP($A53,'Section 2'!$C$16:$R$1515,COLUMNS('Section 2'!$C$13:D$13),0)))</f>
        <v/>
      </c>
      <c r="E53" s="124" t="str">
        <f>IF($C53="","",IF(ISBLANK(VLOOKUP($A53,'Section 2'!$C$16:$R$1515,COLUMNS('Section 2'!$C$13:E$13),0)),"",VLOOKUP($A53,'Section 2'!$C$16:$R$1515,COLUMNS('Section 2'!$C$13:E$13),0)))</f>
        <v/>
      </c>
      <c r="F53" s="124" t="str">
        <f>IF($C53="","",IF(ISBLANK(VLOOKUP($A53,'Section 2'!$C$16:$R$1515,COLUMNS('Section 2'!$C$13:F$13),0)),"",VLOOKUP($A53,'Section 2'!$C$16:$R$1515,COLUMNS('Section 2'!$C$13:F$13),0)))</f>
        <v/>
      </c>
      <c r="G53" s="124" t="str">
        <f>IF($C53="","",IF(ISBLANK(VLOOKUP($A53,'Section 2'!$C$16:$R$1515,COLUMNS('Section 2'!$C$13:G$13),0)),"",VLOOKUP($A53,'Section 2'!$C$16:$R$1515,COLUMNS('Section 2'!$C$13:G$13),0)))</f>
        <v/>
      </c>
      <c r="H53" s="124" t="str">
        <f>IF($C53="","",IF(ISBLANK(VLOOKUP($A53,'Section 2'!$C$16:$R$1515,COLUMNS('Section 2'!$C$13:H$13),0)),"",VLOOKUP($A53,'Section 2'!$C$16:$R$1515,COLUMNS('Section 2'!$C$13:H$13),0)))</f>
        <v/>
      </c>
      <c r="I53" s="124" t="str">
        <f>IF($C53="","",IF(ISBLANK(VLOOKUP($A53,'Section 2'!$C$16:$R$1515,COLUMNS('Section 2'!$C$13:I$13),0)),"",PROPER(VLOOKUP($A53,'Section 2'!$C$16:$R$1515,COLUMNS('Section 2'!$C$13:I$13),0))))</f>
        <v/>
      </c>
      <c r="J53" s="124" t="str">
        <f>IF($C53="","",IF(ISBLANK(VLOOKUP($A53,'Section 2'!$C$16:$R$1515,COLUMNS('Section 2'!$C$13:J$13),0)),"",IF(VLOOKUP($A53,'Section 2'!$C$16:$R$1515,COLUMNS('Section 2'!$C$13:J$13),0)="Other EU","Other EU",PROPER(VLOOKUP($A53,'Section 2'!$C$16:$R$1515,COLUMNS('Section 2'!$C$13:J$13),0)))))</f>
        <v/>
      </c>
      <c r="K53" s="124" t="str">
        <f>IF($C53="","",IF(ISBLANK(VLOOKUP($A53,'Section 2'!$C$16:$R$1515,COLUMNS('Section 2'!$C$13:K$13),0)),"",VLOOKUP($A53,'Section 2'!$C$16:$R$1515,COLUMNS('Section 2'!$C$13:K$13),0)))</f>
        <v/>
      </c>
      <c r="L53" s="124" t="str">
        <f>IF($C53="","",IF(ISBLANK(VLOOKUP($A53,'Section 2'!$C$16:$R$1515,COLUMNS('Section 2'!$C$13:L$13),0)),"",VLOOKUP($A53,'Section 2'!$C$16:$R$1515,COLUMNS('Section 2'!$C$13:L$13),0)))</f>
        <v/>
      </c>
      <c r="M53" s="124" t="str">
        <f>IF($C53="","",IF(ISBLANK(VLOOKUP($A53,'Section 2'!$C$16:$R$1515,COLUMNS('Section 2'!$C$13:M$13),0)),"",VLOOKUP($A53,'Section 2'!$C$16:$R$1515,COLUMNS('Section 2'!$C$13:M$13),0)))</f>
        <v/>
      </c>
      <c r="N53" s="124" t="str">
        <f>IF($C53="","",IF(ISBLANK(VLOOKUP($A53,'Section 2'!$C$16:$R$1515,COLUMNS('Section 2'!$C$13:N$13),0)),"",VLOOKUP($A53,'Section 2'!$C$16:$R$1515,COLUMNS('Section 2'!$C$13:N$13),0)))</f>
        <v/>
      </c>
      <c r="O53" s="124" t="str">
        <f>IF($C53="","",IF(ISBLANK(VLOOKUP($A53,'Section 2'!$C$16:$R$1515,COLUMNS('Section 2'!$C$13:O$13),0)),"",VLOOKUP($A53,'Section 2'!$C$16:$R$1515,COLUMNS('Section 2'!$C$13:O$13),0)))</f>
        <v/>
      </c>
      <c r="P53" s="124" t="str">
        <f>IF($C53="","",IF(ISBLANK(VLOOKUP($A53,'Section 2'!$C$16:$R$1515,COLUMNS('Section 2'!$C$13:P$13),0)),"",VLOOKUP($A53,'Section 2'!$C$16:$R$1515,COLUMNS('Section 2'!$C$13:P$13),0)))</f>
        <v/>
      </c>
      <c r="Q53" s="124" t="str">
        <f>IF($C53="","",IF(ISBLANK(VLOOKUP($A53,'Section 2'!$C$16:$R$1515,COLUMNS('Section 2'!$C$13:Q$13),0)),"", PROPER(VLOOKUP($A53,'Section 2'!$C$16:$R$1515,COLUMNS('Section 2'!$C$13:Q$13),0))))</f>
        <v/>
      </c>
      <c r="R53" s="124" t="str">
        <f>IF($C53="","",IF(ISBLANK(VLOOKUP($A53,'Section 2'!$C$16:$R$1515,COLUMNS('Section 2'!$C$13:R$13),0)),"",IF(VLOOKUP($A53,'Section 2'!$C$16:$R$1515,COLUMNS('Section 2'!$C$13:R$13),0)="Other EU","Other EU",PROPER(VLOOKUP($A53,'Section 2'!$C$16:$R$1515,COLUMNS('Section 2'!$C$13:R$13),0)))))</f>
        <v/>
      </c>
    </row>
    <row r="54" spans="1:18" s="54" customFormat="1" ht="12.75" customHeight="1" x14ac:dyDescent="0.35">
      <c r="A54" s="58">
        <v>53</v>
      </c>
      <c r="B54" s="124" t="str">
        <f t="shared" si="0"/>
        <v/>
      </c>
      <c r="C54" s="124" t="str">
        <f>IFERROR(VLOOKUP($A54,'Section 2'!$C$16:$R$1515,COLUMNS('Section 2'!$C$13:$C$13),0),"")</f>
        <v/>
      </c>
      <c r="D54" s="75" t="str">
        <f>IF($C54="","",IF(ISBLANK(VLOOKUP($A54,'Section 2'!$C$16:$R$1515,COLUMNS('Section 2'!$C$13:D$13),0)),"",VLOOKUP($A54,'Section 2'!$C$16:$R$1515,COLUMNS('Section 2'!$C$13:D$13),0)))</f>
        <v/>
      </c>
      <c r="E54" s="124" t="str">
        <f>IF($C54="","",IF(ISBLANK(VLOOKUP($A54,'Section 2'!$C$16:$R$1515,COLUMNS('Section 2'!$C$13:E$13),0)),"",VLOOKUP($A54,'Section 2'!$C$16:$R$1515,COLUMNS('Section 2'!$C$13:E$13),0)))</f>
        <v/>
      </c>
      <c r="F54" s="124" t="str">
        <f>IF($C54="","",IF(ISBLANK(VLOOKUP($A54,'Section 2'!$C$16:$R$1515,COLUMNS('Section 2'!$C$13:F$13),0)),"",VLOOKUP($A54,'Section 2'!$C$16:$R$1515,COLUMNS('Section 2'!$C$13:F$13),0)))</f>
        <v/>
      </c>
      <c r="G54" s="124" t="str">
        <f>IF($C54="","",IF(ISBLANK(VLOOKUP($A54,'Section 2'!$C$16:$R$1515,COLUMNS('Section 2'!$C$13:G$13),0)),"",VLOOKUP($A54,'Section 2'!$C$16:$R$1515,COLUMNS('Section 2'!$C$13:G$13),0)))</f>
        <v/>
      </c>
      <c r="H54" s="124" t="str">
        <f>IF($C54="","",IF(ISBLANK(VLOOKUP($A54,'Section 2'!$C$16:$R$1515,COLUMNS('Section 2'!$C$13:H$13),0)),"",VLOOKUP($A54,'Section 2'!$C$16:$R$1515,COLUMNS('Section 2'!$C$13:H$13),0)))</f>
        <v/>
      </c>
      <c r="I54" s="124" t="str">
        <f>IF($C54="","",IF(ISBLANK(VLOOKUP($A54,'Section 2'!$C$16:$R$1515,COLUMNS('Section 2'!$C$13:I$13),0)),"",PROPER(VLOOKUP($A54,'Section 2'!$C$16:$R$1515,COLUMNS('Section 2'!$C$13:I$13),0))))</f>
        <v/>
      </c>
      <c r="J54" s="124" t="str">
        <f>IF($C54="","",IF(ISBLANK(VLOOKUP($A54,'Section 2'!$C$16:$R$1515,COLUMNS('Section 2'!$C$13:J$13),0)),"",IF(VLOOKUP($A54,'Section 2'!$C$16:$R$1515,COLUMNS('Section 2'!$C$13:J$13),0)="Other EU","Other EU",PROPER(VLOOKUP($A54,'Section 2'!$C$16:$R$1515,COLUMNS('Section 2'!$C$13:J$13),0)))))</f>
        <v/>
      </c>
      <c r="K54" s="124" t="str">
        <f>IF($C54="","",IF(ISBLANK(VLOOKUP($A54,'Section 2'!$C$16:$R$1515,COLUMNS('Section 2'!$C$13:K$13),0)),"",VLOOKUP($A54,'Section 2'!$C$16:$R$1515,COLUMNS('Section 2'!$C$13:K$13),0)))</f>
        <v/>
      </c>
      <c r="L54" s="124" t="str">
        <f>IF($C54="","",IF(ISBLANK(VLOOKUP($A54,'Section 2'!$C$16:$R$1515,COLUMNS('Section 2'!$C$13:L$13),0)),"",VLOOKUP($A54,'Section 2'!$C$16:$R$1515,COLUMNS('Section 2'!$C$13:L$13),0)))</f>
        <v/>
      </c>
      <c r="M54" s="124" t="str">
        <f>IF($C54="","",IF(ISBLANK(VLOOKUP($A54,'Section 2'!$C$16:$R$1515,COLUMNS('Section 2'!$C$13:M$13),0)),"",VLOOKUP($A54,'Section 2'!$C$16:$R$1515,COLUMNS('Section 2'!$C$13:M$13),0)))</f>
        <v/>
      </c>
      <c r="N54" s="124" t="str">
        <f>IF($C54="","",IF(ISBLANK(VLOOKUP($A54,'Section 2'!$C$16:$R$1515,COLUMNS('Section 2'!$C$13:N$13),0)),"",VLOOKUP($A54,'Section 2'!$C$16:$R$1515,COLUMNS('Section 2'!$C$13:N$13),0)))</f>
        <v/>
      </c>
      <c r="O54" s="124" t="str">
        <f>IF($C54="","",IF(ISBLANK(VLOOKUP($A54,'Section 2'!$C$16:$R$1515,COLUMNS('Section 2'!$C$13:O$13),0)),"",VLOOKUP($A54,'Section 2'!$C$16:$R$1515,COLUMNS('Section 2'!$C$13:O$13),0)))</f>
        <v/>
      </c>
      <c r="P54" s="124" t="str">
        <f>IF($C54="","",IF(ISBLANK(VLOOKUP($A54,'Section 2'!$C$16:$R$1515,COLUMNS('Section 2'!$C$13:P$13),0)),"",VLOOKUP($A54,'Section 2'!$C$16:$R$1515,COLUMNS('Section 2'!$C$13:P$13),0)))</f>
        <v/>
      </c>
      <c r="Q54" s="124" t="str">
        <f>IF($C54="","",IF(ISBLANK(VLOOKUP($A54,'Section 2'!$C$16:$R$1515,COLUMNS('Section 2'!$C$13:Q$13),0)),"", PROPER(VLOOKUP($A54,'Section 2'!$C$16:$R$1515,COLUMNS('Section 2'!$C$13:Q$13),0))))</f>
        <v/>
      </c>
      <c r="R54" s="124" t="str">
        <f>IF($C54="","",IF(ISBLANK(VLOOKUP($A54,'Section 2'!$C$16:$R$1515,COLUMNS('Section 2'!$C$13:R$13),0)),"",IF(VLOOKUP($A54,'Section 2'!$C$16:$R$1515,COLUMNS('Section 2'!$C$13:R$13),0)="Other EU","Other EU",PROPER(VLOOKUP($A54,'Section 2'!$C$16:$R$1515,COLUMNS('Section 2'!$C$13:R$13),0)))))</f>
        <v/>
      </c>
    </row>
    <row r="55" spans="1:18" s="54" customFormat="1" ht="12.75" customHeight="1" x14ac:dyDescent="0.35">
      <c r="A55" s="58">
        <v>54</v>
      </c>
      <c r="B55" s="124" t="str">
        <f t="shared" si="0"/>
        <v/>
      </c>
      <c r="C55" s="124" t="str">
        <f>IFERROR(VLOOKUP($A55,'Section 2'!$C$16:$R$1515,COLUMNS('Section 2'!$C$13:$C$13),0),"")</f>
        <v/>
      </c>
      <c r="D55" s="75" t="str">
        <f>IF($C55="","",IF(ISBLANK(VLOOKUP($A55,'Section 2'!$C$16:$R$1515,COLUMNS('Section 2'!$C$13:D$13),0)),"",VLOOKUP($A55,'Section 2'!$C$16:$R$1515,COLUMNS('Section 2'!$C$13:D$13),0)))</f>
        <v/>
      </c>
      <c r="E55" s="124" t="str">
        <f>IF($C55="","",IF(ISBLANK(VLOOKUP($A55,'Section 2'!$C$16:$R$1515,COLUMNS('Section 2'!$C$13:E$13),0)),"",VLOOKUP($A55,'Section 2'!$C$16:$R$1515,COLUMNS('Section 2'!$C$13:E$13),0)))</f>
        <v/>
      </c>
      <c r="F55" s="124" t="str">
        <f>IF($C55="","",IF(ISBLANK(VLOOKUP($A55,'Section 2'!$C$16:$R$1515,COLUMNS('Section 2'!$C$13:F$13),0)),"",VLOOKUP($A55,'Section 2'!$C$16:$R$1515,COLUMNS('Section 2'!$C$13:F$13),0)))</f>
        <v/>
      </c>
      <c r="G55" s="124" t="str">
        <f>IF($C55="","",IF(ISBLANK(VLOOKUP($A55,'Section 2'!$C$16:$R$1515,COLUMNS('Section 2'!$C$13:G$13),0)),"",VLOOKUP($A55,'Section 2'!$C$16:$R$1515,COLUMNS('Section 2'!$C$13:G$13),0)))</f>
        <v/>
      </c>
      <c r="H55" s="124" t="str">
        <f>IF($C55="","",IF(ISBLANK(VLOOKUP($A55,'Section 2'!$C$16:$R$1515,COLUMNS('Section 2'!$C$13:H$13),0)),"",VLOOKUP($A55,'Section 2'!$C$16:$R$1515,COLUMNS('Section 2'!$C$13:H$13),0)))</f>
        <v/>
      </c>
      <c r="I55" s="124" t="str">
        <f>IF($C55="","",IF(ISBLANK(VLOOKUP($A55,'Section 2'!$C$16:$R$1515,COLUMNS('Section 2'!$C$13:I$13),0)),"",PROPER(VLOOKUP($A55,'Section 2'!$C$16:$R$1515,COLUMNS('Section 2'!$C$13:I$13),0))))</f>
        <v/>
      </c>
      <c r="J55" s="124" t="str">
        <f>IF($C55="","",IF(ISBLANK(VLOOKUP($A55,'Section 2'!$C$16:$R$1515,COLUMNS('Section 2'!$C$13:J$13),0)),"",IF(VLOOKUP($A55,'Section 2'!$C$16:$R$1515,COLUMNS('Section 2'!$C$13:J$13),0)="Other EU","Other EU",PROPER(VLOOKUP($A55,'Section 2'!$C$16:$R$1515,COLUMNS('Section 2'!$C$13:J$13),0)))))</f>
        <v/>
      </c>
      <c r="K55" s="124" t="str">
        <f>IF($C55="","",IF(ISBLANK(VLOOKUP($A55,'Section 2'!$C$16:$R$1515,COLUMNS('Section 2'!$C$13:K$13),0)),"",VLOOKUP($A55,'Section 2'!$C$16:$R$1515,COLUMNS('Section 2'!$C$13:K$13),0)))</f>
        <v/>
      </c>
      <c r="L55" s="124" t="str">
        <f>IF($C55="","",IF(ISBLANK(VLOOKUP($A55,'Section 2'!$C$16:$R$1515,COLUMNS('Section 2'!$C$13:L$13),0)),"",VLOOKUP($A55,'Section 2'!$C$16:$R$1515,COLUMNS('Section 2'!$C$13:L$13),0)))</f>
        <v/>
      </c>
      <c r="M55" s="124" t="str">
        <f>IF($C55="","",IF(ISBLANK(VLOOKUP($A55,'Section 2'!$C$16:$R$1515,COLUMNS('Section 2'!$C$13:M$13),0)),"",VLOOKUP($A55,'Section 2'!$C$16:$R$1515,COLUMNS('Section 2'!$C$13:M$13),0)))</f>
        <v/>
      </c>
      <c r="N55" s="124" t="str">
        <f>IF($C55="","",IF(ISBLANK(VLOOKUP($A55,'Section 2'!$C$16:$R$1515,COLUMNS('Section 2'!$C$13:N$13),0)),"",VLOOKUP($A55,'Section 2'!$C$16:$R$1515,COLUMNS('Section 2'!$C$13:N$13),0)))</f>
        <v/>
      </c>
      <c r="O55" s="124" t="str">
        <f>IF($C55="","",IF(ISBLANK(VLOOKUP($A55,'Section 2'!$C$16:$R$1515,COLUMNS('Section 2'!$C$13:O$13),0)),"",VLOOKUP($A55,'Section 2'!$C$16:$R$1515,COLUMNS('Section 2'!$C$13:O$13),0)))</f>
        <v/>
      </c>
      <c r="P55" s="124" t="str">
        <f>IF($C55="","",IF(ISBLANK(VLOOKUP($A55,'Section 2'!$C$16:$R$1515,COLUMNS('Section 2'!$C$13:P$13),0)),"",VLOOKUP($A55,'Section 2'!$C$16:$R$1515,COLUMNS('Section 2'!$C$13:P$13),0)))</f>
        <v/>
      </c>
      <c r="Q55" s="124" t="str">
        <f>IF($C55="","",IF(ISBLANK(VLOOKUP($A55,'Section 2'!$C$16:$R$1515,COLUMNS('Section 2'!$C$13:Q$13),0)),"", PROPER(VLOOKUP($A55,'Section 2'!$C$16:$R$1515,COLUMNS('Section 2'!$C$13:Q$13),0))))</f>
        <v/>
      </c>
      <c r="R55" s="124" t="str">
        <f>IF($C55="","",IF(ISBLANK(VLOOKUP($A55,'Section 2'!$C$16:$R$1515,COLUMNS('Section 2'!$C$13:R$13),0)),"",IF(VLOOKUP($A55,'Section 2'!$C$16:$R$1515,COLUMNS('Section 2'!$C$13:R$13),0)="Other EU","Other EU",PROPER(VLOOKUP($A55,'Section 2'!$C$16:$R$1515,COLUMNS('Section 2'!$C$13:R$13),0)))))</f>
        <v/>
      </c>
    </row>
    <row r="56" spans="1:18" s="54" customFormat="1" ht="12.75" customHeight="1" x14ac:dyDescent="0.35">
      <c r="A56" s="58">
        <v>55</v>
      </c>
      <c r="B56" s="124" t="str">
        <f t="shared" si="0"/>
        <v/>
      </c>
      <c r="C56" s="124" t="str">
        <f>IFERROR(VLOOKUP($A56,'Section 2'!$C$16:$R$1515,COLUMNS('Section 2'!$C$13:$C$13),0),"")</f>
        <v/>
      </c>
      <c r="D56" s="75" t="str">
        <f>IF($C56="","",IF(ISBLANK(VLOOKUP($A56,'Section 2'!$C$16:$R$1515,COLUMNS('Section 2'!$C$13:D$13),0)),"",VLOOKUP($A56,'Section 2'!$C$16:$R$1515,COLUMNS('Section 2'!$C$13:D$13),0)))</f>
        <v/>
      </c>
      <c r="E56" s="124" t="str">
        <f>IF($C56="","",IF(ISBLANK(VLOOKUP($A56,'Section 2'!$C$16:$R$1515,COLUMNS('Section 2'!$C$13:E$13),0)),"",VLOOKUP($A56,'Section 2'!$C$16:$R$1515,COLUMNS('Section 2'!$C$13:E$13),0)))</f>
        <v/>
      </c>
      <c r="F56" s="124" t="str">
        <f>IF($C56="","",IF(ISBLANK(VLOOKUP($A56,'Section 2'!$C$16:$R$1515,COLUMNS('Section 2'!$C$13:F$13),0)),"",VLOOKUP($A56,'Section 2'!$C$16:$R$1515,COLUMNS('Section 2'!$C$13:F$13),0)))</f>
        <v/>
      </c>
      <c r="G56" s="124" t="str">
        <f>IF($C56="","",IF(ISBLANK(VLOOKUP($A56,'Section 2'!$C$16:$R$1515,COLUMNS('Section 2'!$C$13:G$13),0)),"",VLOOKUP($A56,'Section 2'!$C$16:$R$1515,COLUMNS('Section 2'!$C$13:G$13),0)))</f>
        <v/>
      </c>
      <c r="H56" s="124" t="str">
        <f>IF($C56="","",IF(ISBLANK(VLOOKUP($A56,'Section 2'!$C$16:$R$1515,COLUMNS('Section 2'!$C$13:H$13),0)),"",VLOOKUP($A56,'Section 2'!$C$16:$R$1515,COLUMNS('Section 2'!$C$13:H$13),0)))</f>
        <v/>
      </c>
      <c r="I56" s="124" t="str">
        <f>IF($C56="","",IF(ISBLANK(VLOOKUP($A56,'Section 2'!$C$16:$R$1515,COLUMNS('Section 2'!$C$13:I$13),0)),"",PROPER(VLOOKUP($A56,'Section 2'!$C$16:$R$1515,COLUMNS('Section 2'!$C$13:I$13),0))))</f>
        <v/>
      </c>
      <c r="J56" s="124" t="str">
        <f>IF($C56="","",IF(ISBLANK(VLOOKUP($A56,'Section 2'!$C$16:$R$1515,COLUMNS('Section 2'!$C$13:J$13),0)),"",IF(VLOOKUP($A56,'Section 2'!$C$16:$R$1515,COLUMNS('Section 2'!$C$13:J$13),0)="Other EU","Other EU",PROPER(VLOOKUP($A56,'Section 2'!$C$16:$R$1515,COLUMNS('Section 2'!$C$13:J$13),0)))))</f>
        <v/>
      </c>
      <c r="K56" s="124" t="str">
        <f>IF($C56="","",IF(ISBLANK(VLOOKUP($A56,'Section 2'!$C$16:$R$1515,COLUMNS('Section 2'!$C$13:K$13),0)),"",VLOOKUP($A56,'Section 2'!$C$16:$R$1515,COLUMNS('Section 2'!$C$13:K$13),0)))</f>
        <v/>
      </c>
      <c r="L56" s="124" t="str">
        <f>IF($C56="","",IF(ISBLANK(VLOOKUP($A56,'Section 2'!$C$16:$R$1515,COLUMNS('Section 2'!$C$13:L$13),0)),"",VLOOKUP($A56,'Section 2'!$C$16:$R$1515,COLUMNS('Section 2'!$C$13:L$13),0)))</f>
        <v/>
      </c>
      <c r="M56" s="124" t="str">
        <f>IF($C56="","",IF(ISBLANK(VLOOKUP($A56,'Section 2'!$C$16:$R$1515,COLUMNS('Section 2'!$C$13:M$13),0)),"",VLOOKUP($A56,'Section 2'!$C$16:$R$1515,COLUMNS('Section 2'!$C$13:M$13),0)))</f>
        <v/>
      </c>
      <c r="N56" s="124" t="str">
        <f>IF($C56="","",IF(ISBLANK(VLOOKUP($A56,'Section 2'!$C$16:$R$1515,COLUMNS('Section 2'!$C$13:N$13),0)),"",VLOOKUP($A56,'Section 2'!$C$16:$R$1515,COLUMNS('Section 2'!$C$13:N$13),0)))</f>
        <v/>
      </c>
      <c r="O56" s="124" t="str">
        <f>IF($C56="","",IF(ISBLANK(VLOOKUP($A56,'Section 2'!$C$16:$R$1515,COLUMNS('Section 2'!$C$13:O$13),0)),"",VLOOKUP($A56,'Section 2'!$C$16:$R$1515,COLUMNS('Section 2'!$C$13:O$13),0)))</f>
        <v/>
      </c>
      <c r="P56" s="124" t="str">
        <f>IF($C56="","",IF(ISBLANK(VLOOKUP($A56,'Section 2'!$C$16:$R$1515,COLUMNS('Section 2'!$C$13:P$13),0)),"",VLOOKUP($A56,'Section 2'!$C$16:$R$1515,COLUMNS('Section 2'!$C$13:P$13),0)))</f>
        <v/>
      </c>
      <c r="Q56" s="124" t="str">
        <f>IF($C56="","",IF(ISBLANK(VLOOKUP($A56,'Section 2'!$C$16:$R$1515,COLUMNS('Section 2'!$C$13:Q$13),0)),"", PROPER(VLOOKUP($A56,'Section 2'!$C$16:$R$1515,COLUMNS('Section 2'!$C$13:Q$13),0))))</f>
        <v/>
      </c>
      <c r="R56" s="124" t="str">
        <f>IF($C56="","",IF(ISBLANK(VLOOKUP($A56,'Section 2'!$C$16:$R$1515,COLUMNS('Section 2'!$C$13:R$13),0)),"",IF(VLOOKUP($A56,'Section 2'!$C$16:$R$1515,COLUMNS('Section 2'!$C$13:R$13),0)="Other EU","Other EU",PROPER(VLOOKUP($A56,'Section 2'!$C$16:$R$1515,COLUMNS('Section 2'!$C$13:R$13),0)))))</f>
        <v/>
      </c>
    </row>
    <row r="57" spans="1:18" s="54" customFormat="1" ht="12.75" customHeight="1" x14ac:dyDescent="0.35">
      <c r="A57" s="58">
        <v>56</v>
      </c>
      <c r="B57" s="124" t="str">
        <f t="shared" si="0"/>
        <v/>
      </c>
      <c r="C57" s="124" t="str">
        <f>IFERROR(VLOOKUP($A57,'Section 2'!$C$16:$R$1515,COLUMNS('Section 2'!$C$13:$C$13),0),"")</f>
        <v/>
      </c>
      <c r="D57" s="75" t="str">
        <f>IF($C57="","",IF(ISBLANK(VLOOKUP($A57,'Section 2'!$C$16:$R$1515,COLUMNS('Section 2'!$C$13:D$13),0)),"",VLOOKUP($A57,'Section 2'!$C$16:$R$1515,COLUMNS('Section 2'!$C$13:D$13),0)))</f>
        <v/>
      </c>
      <c r="E57" s="124" t="str">
        <f>IF($C57="","",IF(ISBLANK(VLOOKUP($A57,'Section 2'!$C$16:$R$1515,COLUMNS('Section 2'!$C$13:E$13),0)),"",VLOOKUP($A57,'Section 2'!$C$16:$R$1515,COLUMNS('Section 2'!$C$13:E$13),0)))</f>
        <v/>
      </c>
      <c r="F57" s="124" t="str">
        <f>IF($C57="","",IF(ISBLANK(VLOOKUP($A57,'Section 2'!$C$16:$R$1515,COLUMNS('Section 2'!$C$13:F$13),0)),"",VLOOKUP($A57,'Section 2'!$C$16:$R$1515,COLUMNS('Section 2'!$C$13:F$13),0)))</f>
        <v/>
      </c>
      <c r="G57" s="124" t="str">
        <f>IF($C57="","",IF(ISBLANK(VLOOKUP($A57,'Section 2'!$C$16:$R$1515,COLUMNS('Section 2'!$C$13:G$13),0)),"",VLOOKUP($A57,'Section 2'!$C$16:$R$1515,COLUMNS('Section 2'!$C$13:G$13),0)))</f>
        <v/>
      </c>
      <c r="H57" s="124" t="str">
        <f>IF($C57="","",IF(ISBLANK(VLOOKUP($A57,'Section 2'!$C$16:$R$1515,COLUMNS('Section 2'!$C$13:H$13),0)),"",VLOOKUP($A57,'Section 2'!$C$16:$R$1515,COLUMNS('Section 2'!$C$13:H$13),0)))</f>
        <v/>
      </c>
      <c r="I57" s="124" t="str">
        <f>IF($C57="","",IF(ISBLANK(VLOOKUP($A57,'Section 2'!$C$16:$R$1515,COLUMNS('Section 2'!$C$13:I$13),0)),"",PROPER(VLOOKUP($A57,'Section 2'!$C$16:$R$1515,COLUMNS('Section 2'!$C$13:I$13),0))))</f>
        <v/>
      </c>
      <c r="J57" s="124" t="str">
        <f>IF($C57="","",IF(ISBLANK(VLOOKUP($A57,'Section 2'!$C$16:$R$1515,COLUMNS('Section 2'!$C$13:J$13),0)),"",IF(VLOOKUP($A57,'Section 2'!$C$16:$R$1515,COLUMNS('Section 2'!$C$13:J$13),0)="Other EU","Other EU",PROPER(VLOOKUP($A57,'Section 2'!$C$16:$R$1515,COLUMNS('Section 2'!$C$13:J$13),0)))))</f>
        <v/>
      </c>
      <c r="K57" s="124" t="str">
        <f>IF($C57="","",IF(ISBLANK(VLOOKUP($A57,'Section 2'!$C$16:$R$1515,COLUMNS('Section 2'!$C$13:K$13),0)),"",VLOOKUP($A57,'Section 2'!$C$16:$R$1515,COLUMNS('Section 2'!$C$13:K$13),0)))</f>
        <v/>
      </c>
      <c r="L57" s="124" t="str">
        <f>IF($C57="","",IF(ISBLANK(VLOOKUP($A57,'Section 2'!$C$16:$R$1515,COLUMNS('Section 2'!$C$13:L$13),0)),"",VLOOKUP($A57,'Section 2'!$C$16:$R$1515,COLUMNS('Section 2'!$C$13:L$13),0)))</f>
        <v/>
      </c>
      <c r="M57" s="124" t="str">
        <f>IF($C57="","",IF(ISBLANK(VLOOKUP($A57,'Section 2'!$C$16:$R$1515,COLUMNS('Section 2'!$C$13:M$13),0)),"",VLOOKUP($A57,'Section 2'!$C$16:$R$1515,COLUMNS('Section 2'!$C$13:M$13),0)))</f>
        <v/>
      </c>
      <c r="N57" s="124" t="str">
        <f>IF($C57="","",IF(ISBLANK(VLOOKUP($A57,'Section 2'!$C$16:$R$1515,COLUMNS('Section 2'!$C$13:N$13),0)),"",VLOOKUP($A57,'Section 2'!$C$16:$R$1515,COLUMNS('Section 2'!$C$13:N$13),0)))</f>
        <v/>
      </c>
      <c r="O57" s="124" t="str">
        <f>IF($C57="","",IF(ISBLANK(VLOOKUP($A57,'Section 2'!$C$16:$R$1515,COLUMNS('Section 2'!$C$13:O$13),0)),"",VLOOKUP($A57,'Section 2'!$C$16:$R$1515,COLUMNS('Section 2'!$C$13:O$13),0)))</f>
        <v/>
      </c>
      <c r="P57" s="124" t="str">
        <f>IF($C57="","",IF(ISBLANK(VLOOKUP($A57,'Section 2'!$C$16:$R$1515,COLUMNS('Section 2'!$C$13:P$13),0)),"",VLOOKUP($A57,'Section 2'!$C$16:$R$1515,COLUMNS('Section 2'!$C$13:P$13),0)))</f>
        <v/>
      </c>
      <c r="Q57" s="124" t="str">
        <f>IF($C57="","",IF(ISBLANK(VLOOKUP($A57,'Section 2'!$C$16:$R$1515,COLUMNS('Section 2'!$C$13:Q$13),0)),"", PROPER(VLOOKUP($A57,'Section 2'!$C$16:$R$1515,COLUMNS('Section 2'!$C$13:Q$13),0))))</f>
        <v/>
      </c>
      <c r="R57" s="124" t="str">
        <f>IF($C57="","",IF(ISBLANK(VLOOKUP($A57,'Section 2'!$C$16:$R$1515,COLUMNS('Section 2'!$C$13:R$13),0)),"",IF(VLOOKUP($A57,'Section 2'!$C$16:$R$1515,COLUMNS('Section 2'!$C$13:R$13),0)="Other EU","Other EU",PROPER(VLOOKUP($A57,'Section 2'!$C$16:$R$1515,COLUMNS('Section 2'!$C$13:R$13),0)))))</f>
        <v/>
      </c>
    </row>
    <row r="58" spans="1:18" s="54" customFormat="1" ht="12.75" customHeight="1" x14ac:dyDescent="0.35">
      <c r="A58" s="58">
        <v>57</v>
      </c>
      <c r="B58" s="124" t="str">
        <f t="shared" si="0"/>
        <v/>
      </c>
      <c r="C58" s="124" t="str">
        <f>IFERROR(VLOOKUP($A58,'Section 2'!$C$16:$R$1515,COLUMNS('Section 2'!$C$13:$C$13),0),"")</f>
        <v/>
      </c>
      <c r="D58" s="75" t="str">
        <f>IF($C58="","",IF(ISBLANK(VLOOKUP($A58,'Section 2'!$C$16:$R$1515,COLUMNS('Section 2'!$C$13:D$13),0)),"",VLOOKUP($A58,'Section 2'!$C$16:$R$1515,COLUMNS('Section 2'!$C$13:D$13),0)))</f>
        <v/>
      </c>
      <c r="E58" s="124" t="str">
        <f>IF($C58="","",IF(ISBLANK(VLOOKUP($A58,'Section 2'!$C$16:$R$1515,COLUMNS('Section 2'!$C$13:E$13),0)),"",VLOOKUP($A58,'Section 2'!$C$16:$R$1515,COLUMNS('Section 2'!$C$13:E$13),0)))</f>
        <v/>
      </c>
      <c r="F58" s="124" t="str">
        <f>IF($C58="","",IF(ISBLANK(VLOOKUP($A58,'Section 2'!$C$16:$R$1515,COLUMNS('Section 2'!$C$13:F$13),0)),"",VLOOKUP($A58,'Section 2'!$C$16:$R$1515,COLUMNS('Section 2'!$C$13:F$13),0)))</f>
        <v/>
      </c>
      <c r="G58" s="124" t="str">
        <f>IF($C58="","",IF(ISBLANK(VLOOKUP($A58,'Section 2'!$C$16:$R$1515,COLUMNS('Section 2'!$C$13:G$13),0)),"",VLOOKUP($A58,'Section 2'!$C$16:$R$1515,COLUMNS('Section 2'!$C$13:G$13),0)))</f>
        <v/>
      </c>
      <c r="H58" s="124" t="str">
        <f>IF($C58="","",IF(ISBLANK(VLOOKUP($A58,'Section 2'!$C$16:$R$1515,COLUMNS('Section 2'!$C$13:H$13),0)),"",VLOOKUP($A58,'Section 2'!$C$16:$R$1515,COLUMNS('Section 2'!$C$13:H$13),0)))</f>
        <v/>
      </c>
      <c r="I58" s="124" t="str">
        <f>IF($C58="","",IF(ISBLANK(VLOOKUP($A58,'Section 2'!$C$16:$R$1515,COLUMNS('Section 2'!$C$13:I$13),0)),"",PROPER(VLOOKUP($A58,'Section 2'!$C$16:$R$1515,COLUMNS('Section 2'!$C$13:I$13),0))))</f>
        <v/>
      </c>
      <c r="J58" s="124" t="str">
        <f>IF($C58="","",IF(ISBLANK(VLOOKUP($A58,'Section 2'!$C$16:$R$1515,COLUMNS('Section 2'!$C$13:J$13),0)),"",IF(VLOOKUP($A58,'Section 2'!$C$16:$R$1515,COLUMNS('Section 2'!$C$13:J$13),0)="Other EU","Other EU",PROPER(VLOOKUP($A58,'Section 2'!$C$16:$R$1515,COLUMNS('Section 2'!$C$13:J$13),0)))))</f>
        <v/>
      </c>
      <c r="K58" s="124" t="str">
        <f>IF($C58="","",IF(ISBLANK(VLOOKUP($A58,'Section 2'!$C$16:$R$1515,COLUMNS('Section 2'!$C$13:K$13),0)),"",VLOOKUP($A58,'Section 2'!$C$16:$R$1515,COLUMNS('Section 2'!$C$13:K$13),0)))</f>
        <v/>
      </c>
      <c r="L58" s="124" t="str">
        <f>IF($C58="","",IF(ISBLANK(VLOOKUP($A58,'Section 2'!$C$16:$R$1515,COLUMNS('Section 2'!$C$13:L$13),0)),"",VLOOKUP($A58,'Section 2'!$C$16:$R$1515,COLUMNS('Section 2'!$C$13:L$13),0)))</f>
        <v/>
      </c>
      <c r="M58" s="124" t="str">
        <f>IF($C58="","",IF(ISBLANK(VLOOKUP($A58,'Section 2'!$C$16:$R$1515,COLUMNS('Section 2'!$C$13:M$13),0)),"",VLOOKUP($A58,'Section 2'!$C$16:$R$1515,COLUMNS('Section 2'!$C$13:M$13),0)))</f>
        <v/>
      </c>
      <c r="N58" s="124" t="str">
        <f>IF($C58="","",IF(ISBLANK(VLOOKUP($A58,'Section 2'!$C$16:$R$1515,COLUMNS('Section 2'!$C$13:N$13),0)),"",VLOOKUP($A58,'Section 2'!$C$16:$R$1515,COLUMNS('Section 2'!$C$13:N$13),0)))</f>
        <v/>
      </c>
      <c r="O58" s="124" t="str">
        <f>IF($C58="","",IF(ISBLANK(VLOOKUP($A58,'Section 2'!$C$16:$R$1515,COLUMNS('Section 2'!$C$13:O$13),0)),"",VLOOKUP($A58,'Section 2'!$C$16:$R$1515,COLUMNS('Section 2'!$C$13:O$13),0)))</f>
        <v/>
      </c>
      <c r="P58" s="124" t="str">
        <f>IF($C58="","",IF(ISBLANK(VLOOKUP($A58,'Section 2'!$C$16:$R$1515,COLUMNS('Section 2'!$C$13:P$13),0)),"",VLOOKUP($A58,'Section 2'!$C$16:$R$1515,COLUMNS('Section 2'!$C$13:P$13),0)))</f>
        <v/>
      </c>
      <c r="Q58" s="124" t="str">
        <f>IF($C58="","",IF(ISBLANK(VLOOKUP($A58,'Section 2'!$C$16:$R$1515,COLUMNS('Section 2'!$C$13:Q$13),0)),"", PROPER(VLOOKUP($A58,'Section 2'!$C$16:$R$1515,COLUMNS('Section 2'!$C$13:Q$13),0))))</f>
        <v/>
      </c>
      <c r="R58" s="124" t="str">
        <f>IF($C58="","",IF(ISBLANK(VLOOKUP($A58,'Section 2'!$C$16:$R$1515,COLUMNS('Section 2'!$C$13:R$13),0)),"",IF(VLOOKUP($A58,'Section 2'!$C$16:$R$1515,COLUMNS('Section 2'!$C$13:R$13),0)="Other EU","Other EU",PROPER(VLOOKUP($A58,'Section 2'!$C$16:$R$1515,COLUMNS('Section 2'!$C$13:R$13),0)))))</f>
        <v/>
      </c>
    </row>
    <row r="59" spans="1:18" s="54" customFormat="1" ht="12.75" customHeight="1" x14ac:dyDescent="0.35">
      <c r="A59" s="58">
        <v>58</v>
      </c>
      <c r="B59" s="124" t="str">
        <f t="shared" si="0"/>
        <v/>
      </c>
      <c r="C59" s="124" t="str">
        <f>IFERROR(VLOOKUP($A59,'Section 2'!$C$16:$R$1515,COLUMNS('Section 2'!$C$13:$C$13),0),"")</f>
        <v/>
      </c>
      <c r="D59" s="75" t="str">
        <f>IF($C59="","",IF(ISBLANK(VLOOKUP($A59,'Section 2'!$C$16:$R$1515,COLUMNS('Section 2'!$C$13:D$13),0)),"",VLOOKUP($A59,'Section 2'!$C$16:$R$1515,COLUMNS('Section 2'!$C$13:D$13),0)))</f>
        <v/>
      </c>
      <c r="E59" s="124" t="str">
        <f>IF($C59="","",IF(ISBLANK(VLOOKUP($A59,'Section 2'!$C$16:$R$1515,COLUMNS('Section 2'!$C$13:E$13),0)),"",VLOOKUP($A59,'Section 2'!$C$16:$R$1515,COLUMNS('Section 2'!$C$13:E$13),0)))</f>
        <v/>
      </c>
      <c r="F59" s="124" t="str">
        <f>IF($C59="","",IF(ISBLANK(VLOOKUP($A59,'Section 2'!$C$16:$R$1515,COLUMNS('Section 2'!$C$13:F$13),0)),"",VLOOKUP($A59,'Section 2'!$C$16:$R$1515,COLUMNS('Section 2'!$C$13:F$13),0)))</f>
        <v/>
      </c>
      <c r="G59" s="124" t="str">
        <f>IF($C59="","",IF(ISBLANK(VLOOKUP($A59,'Section 2'!$C$16:$R$1515,COLUMNS('Section 2'!$C$13:G$13),0)),"",VLOOKUP($A59,'Section 2'!$C$16:$R$1515,COLUMNS('Section 2'!$C$13:G$13),0)))</f>
        <v/>
      </c>
      <c r="H59" s="124" t="str">
        <f>IF($C59="","",IF(ISBLANK(VLOOKUP($A59,'Section 2'!$C$16:$R$1515,COLUMNS('Section 2'!$C$13:H$13),0)),"",VLOOKUP($A59,'Section 2'!$C$16:$R$1515,COLUMNS('Section 2'!$C$13:H$13),0)))</f>
        <v/>
      </c>
      <c r="I59" s="124" t="str">
        <f>IF($C59="","",IF(ISBLANK(VLOOKUP($A59,'Section 2'!$C$16:$R$1515,COLUMNS('Section 2'!$C$13:I$13),0)),"",PROPER(VLOOKUP($A59,'Section 2'!$C$16:$R$1515,COLUMNS('Section 2'!$C$13:I$13),0))))</f>
        <v/>
      </c>
      <c r="J59" s="124" t="str">
        <f>IF($C59="","",IF(ISBLANK(VLOOKUP($A59,'Section 2'!$C$16:$R$1515,COLUMNS('Section 2'!$C$13:J$13),0)),"",IF(VLOOKUP($A59,'Section 2'!$C$16:$R$1515,COLUMNS('Section 2'!$C$13:J$13),0)="Other EU","Other EU",PROPER(VLOOKUP($A59,'Section 2'!$C$16:$R$1515,COLUMNS('Section 2'!$C$13:J$13),0)))))</f>
        <v/>
      </c>
      <c r="K59" s="124" t="str">
        <f>IF($C59="","",IF(ISBLANK(VLOOKUP($A59,'Section 2'!$C$16:$R$1515,COLUMNS('Section 2'!$C$13:K$13),0)),"",VLOOKUP($A59,'Section 2'!$C$16:$R$1515,COLUMNS('Section 2'!$C$13:K$13),0)))</f>
        <v/>
      </c>
      <c r="L59" s="124" t="str">
        <f>IF($C59="","",IF(ISBLANK(VLOOKUP($A59,'Section 2'!$C$16:$R$1515,COLUMNS('Section 2'!$C$13:L$13),0)),"",VLOOKUP($A59,'Section 2'!$C$16:$R$1515,COLUMNS('Section 2'!$C$13:L$13),0)))</f>
        <v/>
      </c>
      <c r="M59" s="124" t="str">
        <f>IF($C59="","",IF(ISBLANK(VLOOKUP($A59,'Section 2'!$C$16:$R$1515,COLUMNS('Section 2'!$C$13:M$13),0)),"",VLOOKUP($A59,'Section 2'!$C$16:$R$1515,COLUMNS('Section 2'!$C$13:M$13),0)))</f>
        <v/>
      </c>
      <c r="N59" s="124" t="str">
        <f>IF($C59="","",IF(ISBLANK(VLOOKUP($A59,'Section 2'!$C$16:$R$1515,COLUMNS('Section 2'!$C$13:N$13),0)),"",VLOOKUP($A59,'Section 2'!$C$16:$R$1515,COLUMNS('Section 2'!$C$13:N$13),0)))</f>
        <v/>
      </c>
      <c r="O59" s="124" t="str">
        <f>IF($C59="","",IF(ISBLANK(VLOOKUP($A59,'Section 2'!$C$16:$R$1515,COLUMNS('Section 2'!$C$13:O$13),0)),"",VLOOKUP($A59,'Section 2'!$C$16:$R$1515,COLUMNS('Section 2'!$C$13:O$13),0)))</f>
        <v/>
      </c>
      <c r="P59" s="124" t="str">
        <f>IF($C59="","",IF(ISBLANK(VLOOKUP($A59,'Section 2'!$C$16:$R$1515,COLUMNS('Section 2'!$C$13:P$13),0)),"",VLOOKUP($A59,'Section 2'!$C$16:$R$1515,COLUMNS('Section 2'!$C$13:P$13),0)))</f>
        <v/>
      </c>
      <c r="Q59" s="124" t="str">
        <f>IF($C59="","",IF(ISBLANK(VLOOKUP($A59,'Section 2'!$C$16:$R$1515,COLUMNS('Section 2'!$C$13:Q$13),0)),"", PROPER(VLOOKUP($A59,'Section 2'!$C$16:$R$1515,COLUMNS('Section 2'!$C$13:Q$13),0))))</f>
        <v/>
      </c>
      <c r="R59" s="124" t="str">
        <f>IF($C59="","",IF(ISBLANK(VLOOKUP($A59,'Section 2'!$C$16:$R$1515,COLUMNS('Section 2'!$C$13:R$13),0)),"",IF(VLOOKUP($A59,'Section 2'!$C$16:$R$1515,COLUMNS('Section 2'!$C$13:R$13),0)="Other EU","Other EU",PROPER(VLOOKUP($A59,'Section 2'!$C$16:$R$1515,COLUMNS('Section 2'!$C$13:R$13),0)))))</f>
        <v/>
      </c>
    </row>
    <row r="60" spans="1:18" s="54" customFormat="1" ht="12.75" customHeight="1" x14ac:dyDescent="0.35">
      <c r="A60" s="58">
        <v>59</v>
      </c>
      <c r="B60" s="124" t="str">
        <f t="shared" si="0"/>
        <v/>
      </c>
      <c r="C60" s="124" t="str">
        <f>IFERROR(VLOOKUP($A60,'Section 2'!$C$16:$R$1515,COLUMNS('Section 2'!$C$13:$C$13),0),"")</f>
        <v/>
      </c>
      <c r="D60" s="75" t="str">
        <f>IF($C60="","",IF(ISBLANK(VLOOKUP($A60,'Section 2'!$C$16:$R$1515,COLUMNS('Section 2'!$C$13:D$13),0)),"",VLOOKUP($A60,'Section 2'!$C$16:$R$1515,COLUMNS('Section 2'!$C$13:D$13),0)))</f>
        <v/>
      </c>
      <c r="E60" s="124" t="str">
        <f>IF($C60="","",IF(ISBLANK(VLOOKUP($A60,'Section 2'!$C$16:$R$1515,COLUMNS('Section 2'!$C$13:E$13),0)),"",VLOOKUP($A60,'Section 2'!$C$16:$R$1515,COLUMNS('Section 2'!$C$13:E$13),0)))</f>
        <v/>
      </c>
      <c r="F60" s="124" t="str">
        <f>IF($C60="","",IF(ISBLANK(VLOOKUP($A60,'Section 2'!$C$16:$R$1515,COLUMNS('Section 2'!$C$13:F$13),0)),"",VLOOKUP($A60,'Section 2'!$C$16:$R$1515,COLUMNS('Section 2'!$C$13:F$13),0)))</f>
        <v/>
      </c>
      <c r="G60" s="124" t="str">
        <f>IF($C60="","",IF(ISBLANK(VLOOKUP($A60,'Section 2'!$C$16:$R$1515,COLUMNS('Section 2'!$C$13:G$13),0)),"",VLOOKUP($A60,'Section 2'!$C$16:$R$1515,COLUMNS('Section 2'!$C$13:G$13),0)))</f>
        <v/>
      </c>
      <c r="H60" s="124" t="str">
        <f>IF($C60="","",IF(ISBLANK(VLOOKUP($A60,'Section 2'!$C$16:$R$1515,COLUMNS('Section 2'!$C$13:H$13),0)),"",VLOOKUP($A60,'Section 2'!$C$16:$R$1515,COLUMNS('Section 2'!$C$13:H$13),0)))</f>
        <v/>
      </c>
      <c r="I60" s="124" t="str">
        <f>IF($C60="","",IF(ISBLANK(VLOOKUP($A60,'Section 2'!$C$16:$R$1515,COLUMNS('Section 2'!$C$13:I$13),0)),"",PROPER(VLOOKUP($A60,'Section 2'!$C$16:$R$1515,COLUMNS('Section 2'!$C$13:I$13),0))))</f>
        <v/>
      </c>
      <c r="J60" s="124" t="str">
        <f>IF($C60="","",IF(ISBLANK(VLOOKUP($A60,'Section 2'!$C$16:$R$1515,COLUMNS('Section 2'!$C$13:J$13),0)),"",IF(VLOOKUP($A60,'Section 2'!$C$16:$R$1515,COLUMNS('Section 2'!$C$13:J$13),0)="Other EU","Other EU",PROPER(VLOOKUP($A60,'Section 2'!$C$16:$R$1515,COLUMNS('Section 2'!$C$13:J$13),0)))))</f>
        <v/>
      </c>
      <c r="K60" s="124" t="str">
        <f>IF($C60="","",IF(ISBLANK(VLOOKUP($A60,'Section 2'!$C$16:$R$1515,COLUMNS('Section 2'!$C$13:K$13),0)),"",VLOOKUP($A60,'Section 2'!$C$16:$R$1515,COLUMNS('Section 2'!$C$13:K$13),0)))</f>
        <v/>
      </c>
      <c r="L60" s="124" t="str">
        <f>IF($C60="","",IF(ISBLANK(VLOOKUP($A60,'Section 2'!$C$16:$R$1515,COLUMNS('Section 2'!$C$13:L$13),0)),"",VLOOKUP($A60,'Section 2'!$C$16:$R$1515,COLUMNS('Section 2'!$C$13:L$13),0)))</f>
        <v/>
      </c>
      <c r="M60" s="124" t="str">
        <f>IF($C60="","",IF(ISBLANK(VLOOKUP($A60,'Section 2'!$C$16:$R$1515,COLUMNS('Section 2'!$C$13:M$13),0)),"",VLOOKUP($A60,'Section 2'!$C$16:$R$1515,COLUMNS('Section 2'!$C$13:M$13),0)))</f>
        <v/>
      </c>
      <c r="N60" s="124" t="str">
        <f>IF($C60="","",IF(ISBLANK(VLOOKUP($A60,'Section 2'!$C$16:$R$1515,COLUMNS('Section 2'!$C$13:N$13),0)),"",VLOOKUP($A60,'Section 2'!$C$16:$R$1515,COLUMNS('Section 2'!$C$13:N$13),0)))</f>
        <v/>
      </c>
      <c r="O60" s="124" t="str">
        <f>IF($C60="","",IF(ISBLANK(VLOOKUP($A60,'Section 2'!$C$16:$R$1515,COLUMNS('Section 2'!$C$13:O$13),0)),"",VLOOKUP($A60,'Section 2'!$C$16:$R$1515,COLUMNS('Section 2'!$C$13:O$13),0)))</f>
        <v/>
      </c>
      <c r="P60" s="124" t="str">
        <f>IF($C60="","",IF(ISBLANK(VLOOKUP($A60,'Section 2'!$C$16:$R$1515,COLUMNS('Section 2'!$C$13:P$13),0)),"",VLOOKUP($A60,'Section 2'!$C$16:$R$1515,COLUMNS('Section 2'!$C$13:P$13),0)))</f>
        <v/>
      </c>
      <c r="Q60" s="124" t="str">
        <f>IF($C60="","",IF(ISBLANK(VLOOKUP($A60,'Section 2'!$C$16:$R$1515,COLUMNS('Section 2'!$C$13:Q$13),0)),"", PROPER(VLOOKUP($A60,'Section 2'!$C$16:$R$1515,COLUMNS('Section 2'!$C$13:Q$13),0))))</f>
        <v/>
      </c>
      <c r="R60" s="124" t="str">
        <f>IF($C60="","",IF(ISBLANK(VLOOKUP($A60,'Section 2'!$C$16:$R$1515,COLUMNS('Section 2'!$C$13:R$13),0)),"",IF(VLOOKUP($A60,'Section 2'!$C$16:$R$1515,COLUMNS('Section 2'!$C$13:R$13),0)="Other EU","Other EU",PROPER(VLOOKUP($A60,'Section 2'!$C$16:$R$1515,COLUMNS('Section 2'!$C$13:R$13),0)))))</f>
        <v/>
      </c>
    </row>
    <row r="61" spans="1:18" s="54" customFormat="1" ht="12.75" customHeight="1" x14ac:dyDescent="0.35">
      <c r="A61" s="58">
        <v>60</v>
      </c>
      <c r="B61" s="124" t="str">
        <f t="shared" si="0"/>
        <v/>
      </c>
      <c r="C61" s="124" t="str">
        <f>IFERROR(VLOOKUP($A61,'Section 2'!$C$16:$R$1515,COLUMNS('Section 2'!$C$13:$C$13),0),"")</f>
        <v/>
      </c>
      <c r="D61" s="75" t="str">
        <f>IF($C61="","",IF(ISBLANK(VLOOKUP($A61,'Section 2'!$C$16:$R$1515,COLUMNS('Section 2'!$C$13:D$13),0)),"",VLOOKUP($A61,'Section 2'!$C$16:$R$1515,COLUMNS('Section 2'!$C$13:D$13),0)))</f>
        <v/>
      </c>
      <c r="E61" s="124" t="str">
        <f>IF($C61="","",IF(ISBLANK(VLOOKUP($A61,'Section 2'!$C$16:$R$1515,COLUMNS('Section 2'!$C$13:E$13),0)),"",VLOOKUP($A61,'Section 2'!$C$16:$R$1515,COLUMNS('Section 2'!$C$13:E$13),0)))</f>
        <v/>
      </c>
      <c r="F61" s="124" t="str">
        <f>IF($C61="","",IF(ISBLANK(VLOOKUP($A61,'Section 2'!$C$16:$R$1515,COLUMNS('Section 2'!$C$13:F$13),0)),"",VLOOKUP($A61,'Section 2'!$C$16:$R$1515,COLUMNS('Section 2'!$C$13:F$13),0)))</f>
        <v/>
      </c>
      <c r="G61" s="124" t="str">
        <f>IF($C61="","",IF(ISBLANK(VLOOKUP($A61,'Section 2'!$C$16:$R$1515,COLUMNS('Section 2'!$C$13:G$13),0)),"",VLOOKUP($A61,'Section 2'!$C$16:$R$1515,COLUMNS('Section 2'!$C$13:G$13),0)))</f>
        <v/>
      </c>
      <c r="H61" s="124" t="str">
        <f>IF($C61="","",IF(ISBLANK(VLOOKUP($A61,'Section 2'!$C$16:$R$1515,COLUMNS('Section 2'!$C$13:H$13),0)),"",VLOOKUP($A61,'Section 2'!$C$16:$R$1515,COLUMNS('Section 2'!$C$13:H$13),0)))</f>
        <v/>
      </c>
      <c r="I61" s="124" t="str">
        <f>IF($C61="","",IF(ISBLANK(VLOOKUP($A61,'Section 2'!$C$16:$R$1515,COLUMNS('Section 2'!$C$13:I$13),0)),"",PROPER(VLOOKUP($A61,'Section 2'!$C$16:$R$1515,COLUMNS('Section 2'!$C$13:I$13),0))))</f>
        <v/>
      </c>
      <c r="J61" s="124" t="str">
        <f>IF($C61="","",IF(ISBLANK(VLOOKUP($A61,'Section 2'!$C$16:$R$1515,COLUMNS('Section 2'!$C$13:J$13),0)),"",IF(VLOOKUP($A61,'Section 2'!$C$16:$R$1515,COLUMNS('Section 2'!$C$13:J$13),0)="Other EU","Other EU",PROPER(VLOOKUP($A61,'Section 2'!$C$16:$R$1515,COLUMNS('Section 2'!$C$13:J$13),0)))))</f>
        <v/>
      </c>
      <c r="K61" s="124" t="str">
        <f>IF($C61="","",IF(ISBLANK(VLOOKUP($A61,'Section 2'!$C$16:$R$1515,COLUMNS('Section 2'!$C$13:K$13),0)),"",VLOOKUP($A61,'Section 2'!$C$16:$R$1515,COLUMNS('Section 2'!$C$13:K$13),0)))</f>
        <v/>
      </c>
      <c r="L61" s="124" t="str">
        <f>IF($C61="","",IF(ISBLANK(VLOOKUP($A61,'Section 2'!$C$16:$R$1515,COLUMNS('Section 2'!$C$13:L$13),0)),"",VLOOKUP($A61,'Section 2'!$C$16:$R$1515,COLUMNS('Section 2'!$C$13:L$13),0)))</f>
        <v/>
      </c>
      <c r="M61" s="124" t="str">
        <f>IF($C61="","",IF(ISBLANK(VLOOKUP($A61,'Section 2'!$C$16:$R$1515,COLUMNS('Section 2'!$C$13:M$13),0)),"",VLOOKUP($A61,'Section 2'!$C$16:$R$1515,COLUMNS('Section 2'!$C$13:M$13),0)))</f>
        <v/>
      </c>
      <c r="N61" s="124" t="str">
        <f>IF($C61="","",IF(ISBLANK(VLOOKUP($A61,'Section 2'!$C$16:$R$1515,COLUMNS('Section 2'!$C$13:N$13),0)),"",VLOOKUP($A61,'Section 2'!$C$16:$R$1515,COLUMNS('Section 2'!$C$13:N$13),0)))</f>
        <v/>
      </c>
      <c r="O61" s="124" t="str">
        <f>IF($C61="","",IF(ISBLANK(VLOOKUP($A61,'Section 2'!$C$16:$R$1515,COLUMNS('Section 2'!$C$13:O$13),0)),"",VLOOKUP($A61,'Section 2'!$C$16:$R$1515,COLUMNS('Section 2'!$C$13:O$13),0)))</f>
        <v/>
      </c>
      <c r="P61" s="124" t="str">
        <f>IF($C61="","",IF(ISBLANK(VLOOKUP($A61,'Section 2'!$C$16:$R$1515,COLUMNS('Section 2'!$C$13:P$13),0)),"",VLOOKUP($A61,'Section 2'!$C$16:$R$1515,COLUMNS('Section 2'!$C$13:P$13),0)))</f>
        <v/>
      </c>
      <c r="Q61" s="124" t="str">
        <f>IF($C61="","",IF(ISBLANK(VLOOKUP($A61,'Section 2'!$C$16:$R$1515,COLUMNS('Section 2'!$C$13:Q$13),0)),"", PROPER(VLOOKUP($A61,'Section 2'!$C$16:$R$1515,COLUMNS('Section 2'!$C$13:Q$13),0))))</f>
        <v/>
      </c>
      <c r="R61" s="124" t="str">
        <f>IF($C61="","",IF(ISBLANK(VLOOKUP($A61,'Section 2'!$C$16:$R$1515,COLUMNS('Section 2'!$C$13:R$13),0)),"",IF(VLOOKUP($A61,'Section 2'!$C$16:$R$1515,COLUMNS('Section 2'!$C$13:R$13),0)="Other EU","Other EU",PROPER(VLOOKUP($A61,'Section 2'!$C$16:$R$1515,COLUMNS('Section 2'!$C$13:R$13),0)))))</f>
        <v/>
      </c>
    </row>
    <row r="62" spans="1:18" s="54" customFormat="1" ht="12.75" customHeight="1" x14ac:dyDescent="0.35">
      <c r="A62" s="58">
        <v>61</v>
      </c>
      <c r="B62" s="124" t="str">
        <f t="shared" si="0"/>
        <v/>
      </c>
      <c r="C62" s="124" t="str">
        <f>IFERROR(VLOOKUP($A62,'Section 2'!$C$16:$R$1515,COLUMNS('Section 2'!$C$13:$C$13),0),"")</f>
        <v/>
      </c>
      <c r="D62" s="75" t="str">
        <f>IF($C62="","",IF(ISBLANK(VLOOKUP($A62,'Section 2'!$C$16:$R$1515,COLUMNS('Section 2'!$C$13:D$13),0)),"",VLOOKUP($A62,'Section 2'!$C$16:$R$1515,COLUMNS('Section 2'!$C$13:D$13),0)))</f>
        <v/>
      </c>
      <c r="E62" s="124" t="str">
        <f>IF($C62="","",IF(ISBLANK(VLOOKUP($A62,'Section 2'!$C$16:$R$1515,COLUMNS('Section 2'!$C$13:E$13),0)),"",VLOOKUP($A62,'Section 2'!$C$16:$R$1515,COLUMNS('Section 2'!$C$13:E$13),0)))</f>
        <v/>
      </c>
      <c r="F62" s="124" t="str">
        <f>IF($C62="","",IF(ISBLANK(VLOOKUP($A62,'Section 2'!$C$16:$R$1515,COLUMNS('Section 2'!$C$13:F$13),0)),"",VLOOKUP($A62,'Section 2'!$C$16:$R$1515,COLUMNS('Section 2'!$C$13:F$13),0)))</f>
        <v/>
      </c>
      <c r="G62" s="124" t="str">
        <f>IF($C62="","",IF(ISBLANK(VLOOKUP($A62,'Section 2'!$C$16:$R$1515,COLUMNS('Section 2'!$C$13:G$13),0)),"",VLOOKUP($A62,'Section 2'!$C$16:$R$1515,COLUMNS('Section 2'!$C$13:G$13),0)))</f>
        <v/>
      </c>
      <c r="H62" s="124" t="str">
        <f>IF($C62="","",IF(ISBLANK(VLOOKUP($A62,'Section 2'!$C$16:$R$1515,COLUMNS('Section 2'!$C$13:H$13),0)),"",VLOOKUP($A62,'Section 2'!$C$16:$R$1515,COLUMNS('Section 2'!$C$13:H$13),0)))</f>
        <v/>
      </c>
      <c r="I62" s="124" t="str">
        <f>IF($C62="","",IF(ISBLANK(VLOOKUP($A62,'Section 2'!$C$16:$R$1515,COLUMNS('Section 2'!$C$13:I$13),0)),"",PROPER(VLOOKUP($A62,'Section 2'!$C$16:$R$1515,COLUMNS('Section 2'!$C$13:I$13),0))))</f>
        <v/>
      </c>
      <c r="J62" s="124" t="str">
        <f>IF($C62="","",IF(ISBLANK(VLOOKUP($A62,'Section 2'!$C$16:$R$1515,COLUMNS('Section 2'!$C$13:J$13),0)),"",IF(VLOOKUP($A62,'Section 2'!$C$16:$R$1515,COLUMNS('Section 2'!$C$13:J$13),0)="Other EU","Other EU",PROPER(VLOOKUP($A62,'Section 2'!$C$16:$R$1515,COLUMNS('Section 2'!$C$13:J$13),0)))))</f>
        <v/>
      </c>
      <c r="K62" s="124" t="str">
        <f>IF($C62="","",IF(ISBLANK(VLOOKUP($A62,'Section 2'!$C$16:$R$1515,COLUMNS('Section 2'!$C$13:K$13),0)),"",VLOOKUP($A62,'Section 2'!$C$16:$R$1515,COLUMNS('Section 2'!$C$13:K$13),0)))</f>
        <v/>
      </c>
      <c r="L62" s="124" t="str">
        <f>IF($C62="","",IF(ISBLANK(VLOOKUP($A62,'Section 2'!$C$16:$R$1515,COLUMNS('Section 2'!$C$13:L$13),0)),"",VLOOKUP($A62,'Section 2'!$C$16:$R$1515,COLUMNS('Section 2'!$C$13:L$13),0)))</f>
        <v/>
      </c>
      <c r="M62" s="124" t="str">
        <f>IF($C62="","",IF(ISBLANK(VLOOKUP($A62,'Section 2'!$C$16:$R$1515,COLUMNS('Section 2'!$C$13:M$13),0)),"",VLOOKUP($A62,'Section 2'!$C$16:$R$1515,COLUMNS('Section 2'!$C$13:M$13),0)))</f>
        <v/>
      </c>
      <c r="N62" s="124" t="str">
        <f>IF($C62="","",IF(ISBLANK(VLOOKUP($A62,'Section 2'!$C$16:$R$1515,COLUMNS('Section 2'!$C$13:N$13),0)),"",VLOOKUP($A62,'Section 2'!$C$16:$R$1515,COLUMNS('Section 2'!$C$13:N$13),0)))</f>
        <v/>
      </c>
      <c r="O62" s="124" t="str">
        <f>IF($C62="","",IF(ISBLANK(VLOOKUP($A62,'Section 2'!$C$16:$R$1515,COLUMNS('Section 2'!$C$13:O$13),0)),"",VLOOKUP($A62,'Section 2'!$C$16:$R$1515,COLUMNS('Section 2'!$C$13:O$13),0)))</f>
        <v/>
      </c>
      <c r="P62" s="124" t="str">
        <f>IF($C62="","",IF(ISBLANK(VLOOKUP($A62,'Section 2'!$C$16:$R$1515,COLUMNS('Section 2'!$C$13:P$13),0)),"",VLOOKUP($A62,'Section 2'!$C$16:$R$1515,COLUMNS('Section 2'!$C$13:P$13),0)))</f>
        <v/>
      </c>
      <c r="Q62" s="124" t="str">
        <f>IF($C62="","",IF(ISBLANK(VLOOKUP($A62,'Section 2'!$C$16:$R$1515,COLUMNS('Section 2'!$C$13:Q$13),0)),"", PROPER(VLOOKUP($A62,'Section 2'!$C$16:$R$1515,COLUMNS('Section 2'!$C$13:Q$13),0))))</f>
        <v/>
      </c>
      <c r="R62" s="124" t="str">
        <f>IF($C62="","",IF(ISBLANK(VLOOKUP($A62,'Section 2'!$C$16:$R$1515,COLUMNS('Section 2'!$C$13:R$13),0)),"",IF(VLOOKUP($A62,'Section 2'!$C$16:$R$1515,COLUMNS('Section 2'!$C$13:R$13),0)="Other EU","Other EU",PROPER(VLOOKUP($A62,'Section 2'!$C$16:$R$1515,COLUMNS('Section 2'!$C$13:R$13),0)))))</f>
        <v/>
      </c>
    </row>
    <row r="63" spans="1:18" s="54" customFormat="1" ht="12.75" customHeight="1" x14ac:dyDescent="0.35">
      <c r="A63" s="58">
        <v>62</v>
      </c>
      <c r="B63" s="124" t="str">
        <f t="shared" si="0"/>
        <v/>
      </c>
      <c r="C63" s="124" t="str">
        <f>IFERROR(VLOOKUP($A63,'Section 2'!$C$16:$R$1515,COLUMNS('Section 2'!$C$13:$C$13),0),"")</f>
        <v/>
      </c>
      <c r="D63" s="75" t="str">
        <f>IF($C63="","",IF(ISBLANK(VLOOKUP($A63,'Section 2'!$C$16:$R$1515,COLUMNS('Section 2'!$C$13:D$13),0)),"",VLOOKUP($A63,'Section 2'!$C$16:$R$1515,COLUMNS('Section 2'!$C$13:D$13),0)))</f>
        <v/>
      </c>
      <c r="E63" s="124" t="str">
        <f>IF($C63="","",IF(ISBLANK(VLOOKUP($A63,'Section 2'!$C$16:$R$1515,COLUMNS('Section 2'!$C$13:E$13),0)),"",VLOOKUP($A63,'Section 2'!$C$16:$R$1515,COLUMNS('Section 2'!$C$13:E$13),0)))</f>
        <v/>
      </c>
      <c r="F63" s="124" t="str">
        <f>IF($C63="","",IF(ISBLANK(VLOOKUP($A63,'Section 2'!$C$16:$R$1515,COLUMNS('Section 2'!$C$13:F$13),0)),"",VLOOKUP($A63,'Section 2'!$C$16:$R$1515,COLUMNS('Section 2'!$C$13:F$13),0)))</f>
        <v/>
      </c>
      <c r="G63" s="124" t="str">
        <f>IF($C63="","",IF(ISBLANK(VLOOKUP($A63,'Section 2'!$C$16:$R$1515,COLUMNS('Section 2'!$C$13:G$13),0)),"",VLOOKUP($A63,'Section 2'!$C$16:$R$1515,COLUMNS('Section 2'!$C$13:G$13),0)))</f>
        <v/>
      </c>
      <c r="H63" s="124" t="str">
        <f>IF($C63="","",IF(ISBLANK(VLOOKUP($A63,'Section 2'!$C$16:$R$1515,COLUMNS('Section 2'!$C$13:H$13),0)),"",VLOOKUP($A63,'Section 2'!$C$16:$R$1515,COLUMNS('Section 2'!$C$13:H$13),0)))</f>
        <v/>
      </c>
      <c r="I63" s="124" t="str">
        <f>IF($C63="","",IF(ISBLANK(VLOOKUP($A63,'Section 2'!$C$16:$R$1515,COLUMNS('Section 2'!$C$13:I$13),0)),"",PROPER(VLOOKUP($A63,'Section 2'!$C$16:$R$1515,COLUMNS('Section 2'!$C$13:I$13),0))))</f>
        <v/>
      </c>
      <c r="J63" s="124" t="str">
        <f>IF($C63="","",IF(ISBLANK(VLOOKUP($A63,'Section 2'!$C$16:$R$1515,COLUMNS('Section 2'!$C$13:J$13),0)),"",IF(VLOOKUP($A63,'Section 2'!$C$16:$R$1515,COLUMNS('Section 2'!$C$13:J$13),0)="Other EU","Other EU",PROPER(VLOOKUP($A63,'Section 2'!$C$16:$R$1515,COLUMNS('Section 2'!$C$13:J$13),0)))))</f>
        <v/>
      </c>
      <c r="K63" s="124" t="str">
        <f>IF($C63="","",IF(ISBLANK(VLOOKUP($A63,'Section 2'!$C$16:$R$1515,COLUMNS('Section 2'!$C$13:K$13),0)),"",VLOOKUP($A63,'Section 2'!$C$16:$R$1515,COLUMNS('Section 2'!$C$13:K$13),0)))</f>
        <v/>
      </c>
      <c r="L63" s="124" t="str">
        <f>IF($C63="","",IF(ISBLANK(VLOOKUP($A63,'Section 2'!$C$16:$R$1515,COLUMNS('Section 2'!$C$13:L$13),0)),"",VLOOKUP($A63,'Section 2'!$C$16:$R$1515,COLUMNS('Section 2'!$C$13:L$13),0)))</f>
        <v/>
      </c>
      <c r="M63" s="124" t="str">
        <f>IF($C63="","",IF(ISBLANK(VLOOKUP($A63,'Section 2'!$C$16:$R$1515,COLUMNS('Section 2'!$C$13:M$13),0)),"",VLOOKUP($A63,'Section 2'!$C$16:$R$1515,COLUMNS('Section 2'!$C$13:M$13),0)))</f>
        <v/>
      </c>
      <c r="N63" s="124" t="str">
        <f>IF($C63="","",IF(ISBLANK(VLOOKUP($A63,'Section 2'!$C$16:$R$1515,COLUMNS('Section 2'!$C$13:N$13),0)),"",VLOOKUP($A63,'Section 2'!$C$16:$R$1515,COLUMNS('Section 2'!$C$13:N$13),0)))</f>
        <v/>
      </c>
      <c r="O63" s="124" t="str">
        <f>IF($C63="","",IF(ISBLANK(VLOOKUP($A63,'Section 2'!$C$16:$R$1515,COLUMNS('Section 2'!$C$13:O$13),0)),"",VLOOKUP($A63,'Section 2'!$C$16:$R$1515,COLUMNS('Section 2'!$C$13:O$13),0)))</f>
        <v/>
      </c>
      <c r="P63" s="124" t="str">
        <f>IF($C63="","",IF(ISBLANK(VLOOKUP($A63,'Section 2'!$C$16:$R$1515,COLUMNS('Section 2'!$C$13:P$13),0)),"",VLOOKUP($A63,'Section 2'!$C$16:$R$1515,COLUMNS('Section 2'!$C$13:P$13),0)))</f>
        <v/>
      </c>
      <c r="Q63" s="124" t="str">
        <f>IF($C63="","",IF(ISBLANK(VLOOKUP($A63,'Section 2'!$C$16:$R$1515,COLUMNS('Section 2'!$C$13:Q$13),0)),"", PROPER(VLOOKUP($A63,'Section 2'!$C$16:$R$1515,COLUMNS('Section 2'!$C$13:Q$13),0))))</f>
        <v/>
      </c>
      <c r="R63" s="124" t="str">
        <f>IF($C63="","",IF(ISBLANK(VLOOKUP($A63,'Section 2'!$C$16:$R$1515,COLUMNS('Section 2'!$C$13:R$13),0)),"",IF(VLOOKUP($A63,'Section 2'!$C$16:$R$1515,COLUMNS('Section 2'!$C$13:R$13),0)="Other EU","Other EU",PROPER(VLOOKUP($A63,'Section 2'!$C$16:$R$1515,COLUMNS('Section 2'!$C$13:R$13),0)))))</f>
        <v/>
      </c>
    </row>
    <row r="64" spans="1:18" s="54" customFormat="1" ht="12.75" customHeight="1" x14ac:dyDescent="0.35">
      <c r="A64" s="58">
        <v>63</v>
      </c>
      <c r="B64" s="124" t="str">
        <f t="shared" si="0"/>
        <v/>
      </c>
      <c r="C64" s="124" t="str">
        <f>IFERROR(VLOOKUP($A64,'Section 2'!$C$16:$R$1515,COLUMNS('Section 2'!$C$13:$C$13),0),"")</f>
        <v/>
      </c>
      <c r="D64" s="75" t="str">
        <f>IF($C64="","",IF(ISBLANK(VLOOKUP($A64,'Section 2'!$C$16:$R$1515,COLUMNS('Section 2'!$C$13:D$13),0)),"",VLOOKUP($A64,'Section 2'!$C$16:$R$1515,COLUMNS('Section 2'!$C$13:D$13),0)))</f>
        <v/>
      </c>
      <c r="E64" s="124" t="str">
        <f>IF($C64="","",IF(ISBLANK(VLOOKUP($A64,'Section 2'!$C$16:$R$1515,COLUMNS('Section 2'!$C$13:E$13),0)),"",VLOOKUP($A64,'Section 2'!$C$16:$R$1515,COLUMNS('Section 2'!$C$13:E$13),0)))</f>
        <v/>
      </c>
      <c r="F64" s="124" t="str">
        <f>IF($C64="","",IF(ISBLANK(VLOOKUP($A64,'Section 2'!$C$16:$R$1515,COLUMNS('Section 2'!$C$13:F$13),0)),"",VLOOKUP($A64,'Section 2'!$C$16:$R$1515,COLUMNS('Section 2'!$C$13:F$13),0)))</f>
        <v/>
      </c>
      <c r="G64" s="124" t="str">
        <f>IF($C64="","",IF(ISBLANK(VLOOKUP($A64,'Section 2'!$C$16:$R$1515,COLUMNS('Section 2'!$C$13:G$13),0)),"",VLOOKUP($A64,'Section 2'!$C$16:$R$1515,COLUMNS('Section 2'!$C$13:G$13),0)))</f>
        <v/>
      </c>
      <c r="H64" s="124" t="str">
        <f>IF($C64="","",IF(ISBLANK(VLOOKUP($A64,'Section 2'!$C$16:$R$1515,COLUMNS('Section 2'!$C$13:H$13),0)),"",VLOOKUP($A64,'Section 2'!$C$16:$R$1515,COLUMNS('Section 2'!$C$13:H$13),0)))</f>
        <v/>
      </c>
      <c r="I64" s="124" t="str">
        <f>IF($C64="","",IF(ISBLANK(VLOOKUP($A64,'Section 2'!$C$16:$R$1515,COLUMNS('Section 2'!$C$13:I$13),0)),"",PROPER(VLOOKUP($A64,'Section 2'!$C$16:$R$1515,COLUMNS('Section 2'!$C$13:I$13),0))))</f>
        <v/>
      </c>
      <c r="J64" s="124" t="str">
        <f>IF($C64="","",IF(ISBLANK(VLOOKUP($A64,'Section 2'!$C$16:$R$1515,COLUMNS('Section 2'!$C$13:J$13),0)),"",IF(VLOOKUP($A64,'Section 2'!$C$16:$R$1515,COLUMNS('Section 2'!$C$13:J$13),0)="Other EU","Other EU",PROPER(VLOOKUP($A64,'Section 2'!$C$16:$R$1515,COLUMNS('Section 2'!$C$13:J$13),0)))))</f>
        <v/>
      </c>
      <c r="K64" s="124" t="str">
        <f>IF($C64="","",IF(ISBLANK(VLOOKUP($A64,'Section 2'!$C$16:$R$1515,COLUMNS('Section 2'!$C$13:K$13),0)),"",VLOOKUP($A64,'Section 2'!$C$16:$R$1515,COLUMNS('Section 2'!$C$13:K$13),0)))</f>
        <v/>
      </c>
      <c r="L64" s="124" t="str">
        <f>IF($C64="","",IF(ISBLANK(VLOOKUP($A64,'Section 2'!$C$16:$R$1515,COLUMNS('Section 2'!$C$13:L$13),0)),"",VLOOKUP($A64,'Section 2'!$C$16:$R$1515,COLUMNS('Section 2'!$C$13:L$13),0)))</f>
        <v/>
      </c>
      <c r="M64" s="124" t="str">
        <f>IF($C64="","",IF(ISBLANK(VLOOKUP($A64,'Section 2'!$C$16:$R$1515,COLUMNS('Section 2'!$C$13:M$13),0)),"",VLOOKUP($A64,'Section 2'!$C$16:$R$1515,COLUMNS('Section 2'!$C$13:M$13),0)))</f>
        <v/>
      </c>
      <c r="N64" s="124" t="str">
        <f>IF($C64="","",IF(ISBLANK(VLOOKUP($A64,'Section 2'!$C$16:$R$1515,COLUMNS('Section 2'!$C$13:N$13),0)),"",VLOOKUP($A64,'Section 2'!$C$16:$R$1515,COLUMNS('Section 2'!$C$13:N$13),0)))</f>
        <v/>
      </c>
      <c r="O64" s="124" t="str">
        <f>IF($C64="","",IF(ISBLANK(VLOOKUP($A64,'Section 2'!$C$16:$R$1515,COLUMNS('Section 2'!$C$13:O$13),0)),"",VLOOKUP($A64,'Section 2'!$C$16:$R$1515,COLUMNS('Section 2'!$C$13:O$13),0)))</f>
        <v/>
      </c>
      <c r="P64" s="124" t="str">
        <f>IF($C64="","",IF(ISBLANK(VLOOKUP($A64,'Section 2'!$C$16:$R$1515,COLUMNS('Section 2'!$C$13:P$13),0)),"",VLOOKUP($A64,'Section 2'!$C$16:$R$1515,COLUMNS('Section 2'!$C$13:P$13),0)))</f>
        <v/>
      </c>
      <c r="Q64" s="124" t="str">
        <f>IF($C64="","",IF(ISBLANK(VLOOKUP($A64,'Section 2'!$C$16:$R$1515,COLUMNS('Section 2'!$C$13:Q$13),0)),"", PROPER(VLOOKUP($A64,'Section 2'!$C$16:$R$1515,COLUMNS('Section 2'!$C$13:Q$13),0))))</f>
        <v/>
      </c>
      <c r="R64" s="124" t="str">
        <f>IF($C64="","",IF(ISBLANK(VLOOKUP($A64,'Section 2'!$C$16:$R$1515,COLUMNS('Section 2'!$C$13:R$13),0)),"",IF(VLOOKUP($A64,'Section 2'!$C$16:$R$1515,COLUMNS('Section 2'!$C$13:R$13),0)="Other EU","Other EU",PROPER(VLOOKUP($A64,'Section 2'!$C$16:$R$1515,COLUMNS('Section 2'!$C$13:R$13),0)))))</f>
        <v/>
      </c>
    </row>
    <row r="65" spans="1:18" s="54" customFormat="1" ht="12.75" customHeight="1" x14ac:dyDescent="0.35">
      <c r="A65" s="58">
        <v>64</v>
      </c>
      <c r="B65" s="124" t="str">
        <f t="shared" si="0"/>
        <v/>
      </c>
      <c r="C65" s="124" t="str">
        <f>IFERROR(VLOOKUP($A65,'Section 2'!$C$16:$R$1515,COLUMNS('Section 2'!$C$13:$C$13),0),"")</f>
        <v/>
      </c>
      <c r="D65" s="75" t="str">
        <f>IF($C65="","",IF(ISBLANK(VLOOKUP($A65,'Section 2'!$C$16:$R$1515,COLUMNS('Section 2'!$C$13:D$13),0)),"",VLOOKUP($A65,'Section 2'!$C$16:$R$1515,COLUMNS('Section 2'!$C$13:D$13),0)))</f>
        <v/>
      </c>
      <c r="E65" s="124" t="str">
        <f>IF($C65="","",IF(ISBLANK(VLOOKUP($A65,'Section 2'!$C$16:$R$1515,COLUMNS('Section 2'!$C$13:E$13),0)),"",VLOOKUP($A65,'Section 2'!$C$16:$R$1515,COLUMNS('Section 2'!$C$13:E$13),0)))</f>
        <v/>
      </c>
      <c r="F65" s="124" t="str">
        <f>IF($C65="","",IF(ISBLANK(VLOOKUP($A65,'Section 2'!$C$16:$R$1515,COLUMNS('Section 2'!$C$13:F$13),0)),"",VLOOKUP($A65,'Section 2'!$C$16:$R$1515,COLUMNS('Section 2'!$C$13:F$13),0)))</f>
        <v/>
      </c>
      <c r="G65" s="124" t="str">
        <f>IF($C65="","",IF(ISBLANK(VLOOKUP($A65,'Section 2'!$C$16:$R$1515,COLUMNS('Section 2'!$C$13:G$13),0)),"",VLOOKUP($A65,'Section 2'!$C$16:$R$1515,COLUMNS('Section 2'!$C$13:G$13),0)))</f>
        <v/>
      </c>
      <c r="H65" s="124" t="str">
        <f>IF($C65="","",IF(ISBLANK(VLOOKUP($A65,'Section 2'!$C$16:$R$1515,COLUMNS('Section 2'!$C$13:H$13),0)),"",VLOOKUP($A65,'Section 2'!$C$16:$R$1515,COLUMNS('Section 2'!$C$13:H$13),0)))</f>
        <v/>
      </c>
      <c r="I65" s="124" t="str">
        <f>IF($C65="","",IF(ISBLANK(VLOOKUP($A65,'Section 2'!$C$16:$R$1515,COLUMNS('Section 2'!$C$13:I$13),0)),"",PROPER(VLOOKUP($A65,'Section 2'!$C$16:$R$1515,COLUMNS('Section 2'!$C$13:I$13),0))))</f>
        <v/>
      </c>
      <c r="J65" s="124" t="str">
        <f>IF($C65="","",IF(ISBLANK(VLOOKUP($A65,'Section 2'!$C$16:$R$1515,COLUMNS('Section 2'!$C$13:J$13),0)),"",IF(VLOOKUP($A65,'Section 2'!$C$16:$R$1515,COLUMNS('Section 2'!$C$13:J$13),0)="Other EU","Other EU",PROPER(VLOOKUP($A65,'Section 2'!$C$16:$R$1515,COLUMNS('Section 2'!$C$13:J$13),0)))))</f>
        <v/>
      </c>
      <c r="K65" s="124" t="str">
        <f>IF($C65="","",IF(ISBLANK(VLOOKUP($A65,'Section 2'!$C$16:$R$1515,COLUMNS('Section 2'!$C$13:K$13),0)),"",VLOOKUP($A65,'Section 2'!$C$16:$R$1515,COLUMNS('Section 2'!$C$13:K$13),0)))</f>
        <v/>
      </c>
      <c r="L65" s="124" t="str">
        <f>IF($C65="","",IF(ISBLANK(VLOOKUP($A65,'Section 2'!$C$16:$R$1515,COLUMNS('Section 2'!$C$13:L$13),0)),"",VLOOKUP($A65,'Section 2'!$C$16:$R$1515,COLUMNS('Section 2'!$C$13:L$13),0)))</f>
        <v/>
      </c>
      <c r="M65" s="124" t="str">
        <f>IF($C65="","",IF(ISBLANK(VLOOKUP($A65,'Section 2'!$C$16:$R$1515,COLUMNS('Section 2'!$C$13:M$13),0)),"",VLOOKUP($A65,'Section 2'!$C$16:$R$1515,COLUMNS('Section 2'!$C$13:M$13),0)))</f>
        <v/>
      </c>
      <c r="N65" s="124" t="str">
        <f>IF($C65="","",IF(ISBLANK(VLOOKUP($A65,'Section 2'!$C$16:$R$1515,COLUMNS('Section 2'!$C$13:N$13),0)),"",VLOOKUP($A65,'Section 2'!$C$16:$R$1515,COLUMNS('Section 2'!$C$13:N$13),0)))</f>
        <v/>
      </c>
      <c r="O65" s="124" t="str">
        <f>IF($C65="","",IF(ISBLANK(VLOOKUP($A65,'Section 2'!$C$16:$R$1515,COLUMNS('Section 2'!$C$13:O$13),0)),"",VLOOKUP($A65,'Section 2'!$C$16:$R$1515,COLUMNS('Section 2'!$C$13:O$13),0)))</f>
        <v/>
      </c>
      <c r="P65" s="124" t="str">
        <f>IF($C65="","",IF(ISBLANK(VLOOKUP($A65,'Section 2'!$C$16:$R$1515,COLUMNS('Section 2'!$C$13:P$13),0)),"",VLOOKUP($A65,'Section 2'!$C$16:$R$1515,COLUMNS('Section 2'!$C$13:P$13),0)))</f>
        <v/>
      </c>
      <c r="Q65" s="124" t="str">
        <f>IF($C65="","",IF(ISBLANK(VLOOKUP($A65,'Section 2'!$C$16:$R$1515,COLUMNS('Section 2'!$C$13:Q$13),0)),"", PROPER(VLOOKUP($A65,'Section 2'!$C$16:$R$1515,COLUMNS('Section 2'!$C$13:Q$13),0))))</f>
        <v/>
      </c>
      <c r="R65" s="124" t="str">
        <f>IF($C65="","",IF(ISBLANK(VLOOKUP($A65,'Section 2'!$C$16:$R$1515,COLUMNS('Section 2'!$C$13:R$13),0)),"",IF(VLOOKUP($A65,'Section 2'!$C$16:$R$1515,COLUMNS('Section 2'!$C$13:R$13),0)="Other EU","Other EU",PROPER(VLOOKUP($A65,'Section 2'!$C$16:$R$1515,COLUMNS('Section 2'!$C$13:R$13),0)))))</f>
        <v/>
      </c>
    </row>
    <row r="66" spans="1:18" s="54" customFormat="1" ht="12.75" customHeight="1" x14ac:dyDescent="0.35">
      <c r="A66" s="58">
        <v>65</v>
      </c>
      <c r="B66" s="124" t="str">
        <f t="shared" si="0"/>
        <v/>
      </c>
      <c r="C66" s="124" t="str">
        <f>IFERROR(VLOOKUP($A66,'Section 2'!$C$16:$R$1515,COLUMNS('Section 2'!$C$13:$C$13),0),"")</f>
        <v/>
      </c>
      <c r="D66" s="75" t="str">
        <f>IF($C66="","",IF(ISBLANK(VLOOKUP($A66,'Section 2'!$C$16:$R$1515,COLUMNS('Section 2'!$C$13:D$13),0)),"",VLOOKUP($A66,'Section 2'!$C$16:$R$1515,COLUMNS('Section 2'!$C$13:D$13),0)))</f>
        <v/>
      </c>
      <c r="E66" s="124" t="str">
        <f>IF($C66="","",IF(ISBLANK(VLOOKUP($A66,'Section 2'!$C$16:$R$1515,COLUMNS('Section 2'!$C$13:E$13),0)),"",VLOOKUP($A66,'Section 2'!$C$16:$R$1515,COLUMNS('Section 2'!$C$13:E$13),0)))</f>
        <v/>
      </c>
      <c r="F66" s="124" t="str">
        <f>IF($C66="","",IF(ISBLANK(VLOOKUP($A66,'Section 2'!$C$16:$R$1515,COLUMNS('Section 2'!$C$13:F$13),0)),"",VLOOKUP($A66,'Section 2'!$C$16:$R$1515,COLUMNS('Section 2'!$C$13:F$13),0)))</f>
        <v/>
      </c>
      <c r="G66" s="124" t="str">
        <f>IF($C66="","",IF(ISBLANK(VLOOKUP($A66,'Section 2'!$C$16:$R$1515,COLUMNS('Section 2'!$C$13:G$13),0)),"",VLOOKUP($A66,'Section 2'!$C$16:$R$1515,COLUMNS('Section 2'!$C$13:G$13),0)))</f>
        <v/>
      </c>
      <c r="H66" s="124" t="str">
        <f>IF($C66="","",IF(ISBLANK(VLOOKUP($A66,'Section 2'!$C$16:$R$1515,COLUMNS('Section 2'!$C$13:H$13),0)),"",VLOOKUP($A66,'Section 2'!$C$16:$R$1515,COLUMNS('Section 2'!$C$13:H$13),0)))</f>
        <v/>
      </c>
      <c r="I66" s="124" t="str">
        <f>IF($C66="","",IF(ISBLANK(VLOOKUP($A66,'Section 2'!$C$16:$R$1515,COLUMNS('Section 2'!$C$13:I$13),0)),"",PROPER(VLOOKUP($A66,'Section 2'!$C$16:$R$1515,COLUMNS('Section 2'!$C$13:I$13),0))))</f>
        <v/>
      </c>
      <c r="J66" s="124" t="str">
        <f>IF($C66="","",IF(ISBLANK(VLOOKUP($A66,'Section 2'!$C$16:$R$1515,COLUMNS('Section 2'!$C$13:J$13),0)),"",IF(VLOOKUP($A66,'Section 2'!$C$16:$R$1515,COLUMNS('Section 2'!$C$13:J$13),0)="Other EU","Other EU",PROPER(VLOOKUP($A66,'Section 2'!$C$16:$R$1515,COLUMNS('Section 2'!$C$13:J$13),0)))))</f>
        <v/>
      </c>
      <c r="K66" s="124" t="str">
        <f>IF($C66="","",IF(ISBLANK(VLOOKUP($A66,'Section 2'!$C$16:$R$1515,COLUMNS('Section 2'!$C$13:K$13),0)),"",VLOOKUP($A66,'Section 2'!$C$16:$R$1515,COLUMNS('Section 2'!$C$13:K$13),0)))</f>
        <v/>
      </c>
      <c r="L66" s="124" t="str">
        <f>IF($C66="","",IF(ISBLANK(VLOOKUP($A66,'Section 2'!$C$16:$R$1515,COLUMNS('Section 2'!$C$13:L$13),0)),"",VLOOKUP($A66,'Section 2'!$C$16:$R$1515,COLUMNS('Section 2'!$C$13:L$13),0)))</f>
        <v/>
      </c>
      <c r="M66" s="124" t="str">
        <f>IF($C66="","",IF(ISBLANK(VLOOKUP($A66,'Section 2'!$C$16:$R$1515,COLUMNS('Section 2'!$C$13:M$13),0)),"",VLOOKUP($A66,'Section 2'!$C$16:$R$1515,COLUMNS('Section 2'!$C$13:M$13),0)))</f>
        <v/>
      </c>
      <c r="N66" s="124" t="str">
        <f>IF($C66="","",IF(ISBLANK(VLOOKUP($A66,'Section 2'!$C$16:$R$1515,COLUMNS('Section 2'!$C$13:N$13),0)),"",VLOOKUP($A66,'Section 2'!$C$16:$R$1515,COLUMNS('Section 2'!$C$13:N$13),0)))</f>
        <v/>
      </c>
      <c r="O66" s="124" t="str">
        <f>IF($C66="","",IF(ISBLANK(VLOOKUP($A66,'Section 2'!$C$16:$R$1515,COLUMNS('Section 2'!$C$13:O$13),0)),"",VLOOKUP($A66,'Section 2'!$C$16:$R$1515,COLUMNS('Section 2'!$C$13:O$13),0)))</f>
        <v/>
      </c>
      <c r="P66" s="124" t="str">
        <f>IF($C66="","",IF(ISBLANK(VLOOKUP($A66,'Section 2'!$C$16:$R$1515,COLUMNS('Section 2'!$C$13:P$13),0)),"",VLOOKUP($A66,'Section 2'!$C$16:$R$1515,COLUMNS('Section 2'!$C$13:P$13),0)))</f>
        <v/>
      </c>
      <c r="Q66" s="124" t="str">
        <f>IF($C66="","",IF(ISBLANK(VLOOKUP($A66,'Section 2'!$C$16:$R$1515,COLUMNS('Section 2'!$C$13:Q$13),0)),"", PROPER(VLOOKUP($A66,'Section 2'!$C$16:$R$1515,COLUMNS('Section 2'!$C$13:Q$13),0))))</f>
        <v/>
      </c>
      <c r="R66" s="124" t="str">
        <f>IF($C66="","",IF(ISBLANK(VLOOKUP($A66,'Section 2'!$C$16:$R$1515,COLUMNS('Section 2'!$C$13:R$13),0)),"",IF(VLOOKUP($A66,'Section 2'!$C$16:$R$1515,COLUMNS('Section 2'!$C$13:R$13),0)="Other EU","Other EU",PROPER(VLOOKUP($A66,'Section 2'!$C$16:$R$1515,COLUMNS('Section 2'!$C$13:R$13),0)))))</f>
        <v/>
      </c>
    </row>
    <row r="67" spans="1:18" s="54" customFormat="1" ht="12.75" customHeight="1" x14ac:dyDescent="0.35">
      <c r="A67" s="58">
        <v>66</v>
      </c>
      <c r="B67" s="124" t="str">
        <f t="shared" ref="B67:B130" si="1">IF(C67="","",2)</f>
        <v/>
      </c>
      <c r="C67" s="124" t="str">
        <f>IFERROR(VLOOKUP($A67,'Section 2'!$C$16:$R$1515,COLUMNS('Section 2'!$C$13:$C$13),0),"")</f>
        <v/>
      </c>
      <c r="D67" s="75" t="str">
        <f>IF($C67="","",IF(ISBLANK(VLOOKUP($A67,'Section 2'!$C$16:$R$1515,COLUMNS('Section 2'!$C$13:D$13),0)),"",VLOOKUP($A67,'Section 2'!$C$16:$R$1515,COLUMNS('Section 2'!$C$13:D$13),0)))</f>
        <v/>
      </c>
      <c r="E67" s="124" t="str">
        <f>IF($C67="","",IF(ISBLANK(VLOOKUP($A67,'Section 2'!$C$16:$R$1515,COLUMNS('Section 2'!$C$13:E$13),0)),"",VLOOKUP($A67,'Section 2'!$C$16:$R$1515,COLUMNS('Section 2'!$C$13:E$13),0)))</f>
        <v/>
      </c>
      <c r="F67" s="124" t="str">
        <f>IF($C67="","",IF(ISBLANK(VLOOKUP($A67,'Section 2'!$C$16:$R$1515,COLUMNS('Section 2'!$C$13:F$13),0)),"",VLOOKUP($A67,'Section 2'!$C$16:$R$1515,COLUMNS('Section 2'!$C$13:F$13),0)))</f>
        <v/>
      </c>
      <c r="G67" s="124" t="str">
        <f>IF($C67="","",IF(ISBLANK(VLOOKUP($A67,'Section 2'!$C$16:$R$1515,COLUMNS('Section 2'!$C$13:G$13),0)),"",VLOOKUP($A67,'Section 2'!$C$16:$R$1515,COLUMNS('Section 2'!$C$13:G$13),0)))</f>
        <v/>
      </c>
      <c r="H67" s="124" t="str">
        <f>IF($C67="","",IF(ISBLANK(VLOOKUP($A67,'Section 2'!$C$16:$R$1515,COLUMNS('Section 2'!$C$13:H$13),0)),"",VLOOKUP($A67,'Section 2'!$C$16:$R$1515,COLUMNS('Section 2'!$C$13:H$13),0)))</f>
        <v/>
      </c>
      <c r="I67" s="124" t="str">
        <f>IF($C67="","",IF(ISBLANK(VLOOKUP($A67,'Section 2'!$C$16:$R$1515,COLUMNS('Section 2'!$C$13:I$13),0)),"",PROPER(VLOOKUP($A67,'Section 2'!$C$16:$R$1515,COLUMNS('Section 2'!$C$13:I$13),0))))</f>
        <v/>
      </c>
      <c r="J67" s="124" t="str">
        <f>IF($C67="","",IF(ISBLANK(VLOOKUP($A67,'Section 2'!$C$16:$R$1515,COLUMNS('Section 2'!$C$13:J$13),0)),"",IF(VLOOKUP($A67,'Section 2'!$C$16:$R$1515,COLUMNS('Section 2'!$C$13:J$13),0)="Other EU","Other EU",PROPER(VLOOKUP($A67,'Section 2'!$C$16:$R$1515,COLUMNS('Section 2'!$C$13:J$13),0)))))</f>
        <v/>
      </c>
      <c r="K67" s="124" t="str">
        <f>IF($C67="","",IF(ISBLANK(VLOOKUP($A67,'Section 2'!$C$16:$R$1515,COLUMNS('Section 2'!$C$13:K$13),0)),"",VLOOKUP($A67,'Section 2'!$C$16:$R$1515,COLUMNS('Section 2'!$C$13:K$13),0)))</f>
        <v/>
      </c>
      <c r="L67" s="124" t="str">
        <f>IF($C67="","",IF(ISBLANK(VLOOKUP($A67,'Section 2'!$C$16:$R$1515,COLUMNS('Section 2'!$C$13:L$13),0)),"",VLOOKUP($A67,'Section 2'!$C$16:$R$1515,COLUMNS('Section 2'!$C$13:L$13),0)))</f>
        <v/>
      </c>
      <c r="M67" s="124" t="str">
        <f>IF($C67="","",IF(ISBLANK(VLOOKUP($A67,'Section 2'!$C$16:$R$1515,COLUMNS('Section 2'!$C$13:M$13),0)),"",VLOOKUP($A67,'Section 2'!$C$16:$R$1515,COLUMNS('Section 2'!$C$13:M$13),0)))</f>
        <v/>
      </c>
      <c r="N67" s="124" t="str">
        <f>IF($C67="","",IF(ISBLANK(VLOOKUP($A67,'Section 2'!$C$16:$R$1515,COLUMNS('Section 2'!$C$13:N$13),0)),"",VLOOKUP($A67,'Section 2'!$C$16:$R$1515,COLUMNS('Section 2'!$C$13:N$13),0)))</f>
        <v/>
      </c>
      <c r="O67" s="124" t="str">
        <f>IF($C67="","",IF(ISBLANK(VLOOKUP($A67,'Section 2'!$C$16:$R$1515,COLUMNS('Section 2'!$C$13:O$13),0)),"",VLOOKUP($A67,'Section 2'!$C$16:$R$1515,COLUMNS('Section 2'!$C$13:O$13),0)))</f>
        <v/>
      </c>
      <c r="P67" s="124" t="str">
        <f>IF($C67="","",IF(ISBLANK(VLOOKUP($A67,'Section 2'!$C$16:$R$1515,COLUMNS('Section 2'!$C$13:P$13),0)),"",VLOOKUP($A67,'Section 2'!$C$16:$R$1515,COLUMNS('Section 2'!$C$13:P$13),0)))</f>
        <v/>
      </c>
      <c r="Q67" s="124" t="str">
        <f>IF($C67="","",IF(ISBLANK(VLOOKUP($A67,'Section 2'!$C$16:$R$1515,COLUMNS('Section 2'!$C$13:Q$13),0)),"", PROPER(VLOOKUP($A67,'Section 2'!$C$16:$R$1515,COLUMNS('Section 2'!$C$13:Q$13),0))))</f>
        <v/>
      </c>
      <c r="R67" s="124" t="str">
        <f>IF($C67="","",IF(ISBLANK(VLOOKUP($A67,'Section 2'!$C$16:$R$1515,COLUMNS('Section 2'!$C$13:R$13),0)),"",IF(VLOOKUP($A67,'Section 2'!$C$16:$R$1515,COLUMNS('Section 2'!$C$13:R$13),0)="Other EU","Other EU",PROPER(VLOOKUP($A67,'Section 2'!$C$16:$R$1515,COLUMNS('Section 2'!$C$13:R$13),0)))))</f>
        <v/>
      </c>
    </row>
    <row r="68" spans="1:18" s="54" customFormat="1" ht="12.75" customHeight="1" x14ac:dyDescent="0.35">
      <c r="A68" s="58">
        <v>67</v>
      </c>
      <c r="B68" s="124" t="str">
        <f t="shared" si="1"/>
        <v/>
      </c>
      <c r="C68" s="124" t="str">
        <f>IFERROR(VLOOKUP($A68,'Section 2'!$C$16:$R$1515,COLUMNS('Section 2'!$C$13:$C$13),0),"")</f>
        <v/>
      </c>
      <c r="D68" s="75" t="str">
        <f>IF($C68="","",IF(ISBLANK(VLOOKUP($A68,'Section 2'!$C$16:$R$1515,COLUMNS('Section 2'!$C$13:D$13),0)),"",VLOOKUP($A68,'Section 2'!$C$16:$R$1515,COLUMNS('Section 2'!$C$13:D$13),0)))</f>
        <v/>
      </c>
      <c r="E68" s="124" t="str">
        <f>IF($C68="","",IF(ISBLANK(VLOOKUP($A68,'Section 2'!$C$16:$R$1515,COLUMNS('Section 2'!$C$13:E$13),0)),"",VLOOKUP($A68,'Section 2'!$C$16:$R$1515,COLUMNS('Section 2'!$C$13:E$13),0)))</f>
        <v/>
      </c>
      <c r="F68" s="124" t="str">
        <f>IF($C68="","",IF(ISBLANK(VLOOKUP($A68,'Section 2'!$C$16:$R$1515,COLUMNS('Section 2'!$C$13:F$13),0)),"",VLOOKUP($A68,'Section 2'!$C$16:$R$1515,COLUMNS('Section 2'!$C$13:F$13),0)))</f>
        <v/>
      </c>
      <c r="G68" s="124" t="str">
        <f>IF($C68="","",IF(ISBLANK(VLOOKUP($A68,'Section 2'!$C$16:$R$1515,COLUMNS('Section 2'!$C$13:G$13),0)),"",VLOOKUP($A68,'Section 2'!$C$16:$R$1515,COLUMNS('Section 2'!$C$13:G$13),0)))</f>
        <v/>
      </c>
      <c r="H68" s="124" t="str">
        <f>IF($C68="","",IF(ISBLANK(VLOOKUP($A68,'Section 2'!$C$16:$R$1515,COLUMNS('Section 2'!$C$13:H$13),0)),"",VLOOKUP($A68,'Section 2'!$C$16:$R$1515,COLUMNS('Section 2'!$C$13:H$13),0)))</f>
        <v/>
      </c>
      <c r="I68" s="124" t="str">
        <f>IF($C68="","",IF(ISBLANK(VLOOKUP($A68,'Section 2'!$C$16:$R$1515,COLUMNS('Section 2'!$C$13:I$13),0)),"",PROPER(VLOOKUP($A68,'Section 2'!$C$16:$R$1515,COLUMNS('Section 2'!$C$13:I$13),0))))</f>
        <v/>
      </c>
      <c r="J68" s="124" t="str">
        <f>IF($C68="","",IF(ISBLANK(VLOOKUP($A68,'Section 2'!$C$16:$R$1515,COLUMNS('Section 2'!$C$13:J$13),0)),"",IF(VLOOKUP($A68,'Section 2'!$C$16:$R$1515,COLUMNS('Section 2'!$C$13:J$13),0)="Other EU","Other EU",PROPER(VLOOKUP($A68,'Section 2'!$C$16:$R$1515,COLUMNS('Section 2'!$C$13:J$13),0)))))</f>
        <v/>
      </c>
      <c r="K68" s="124" t="str">
        <f>IF($C68="","",IF(ISBLANK(VLOOKUP($A68,'Section 2'!$C$16:$R$1515,COLUMNS('Section 2'!$C$13:K$13),0)),"",VLOOKUP($A68,'Section 2'!$C$16:$R$1515,COLUMNS('Section 2'!$C$13:K$13),0)))</f>
        <v/>
      </c>
      <c r="L68" s="124" t="str">
        <f>IF($C68="","",IF(ISBLANK(VLOOKUP($A68,'Section 2'!$C$16:$R$1515,COLUMNS('Section 2'!$C$13:L$13),0)),"",VLOOKUP($A68,'Section 2'!$C$16:$R$1515,COLUMNS('Section 2'!$C$13:L$13),0)))</f>
        <v/>
      </c>
      <c r="M68" s="124" t="str">
        <f>IF($C68="","",IF(ISBLANK(VLOOKUP($A68,'Section 2'!$C$16:$R$1515,COLUMNS('Section 2'!$C$13:M$13),0)),"",VLOOKUP($A68,'Section 2'!$C$16:$R$1515,COLUMNS('Section 2'!$C$13:M$13),0)))</f>
        <v/>
      </c>
      <c r="N68" s="124" t="str">
        <f>IF($C68="","",IF(ISBLANK(VLOOKUP($A68,'Section 2'!$C$16:$R$1515,COLUMNS('Section 2'!$C$13:N$13),0)),"",VLOOKUP($A68,'Section 2'!$C$16:$R$1515,COLUMNS('Section 2'!$C$13:N$13),0)))</f>
        <v/>
      </c>
      <c r="O68" s="124" t="str">
        <f>IF($C68="","",IF(ISBLANK(VLOOKUP($A68,'Section 2'!$C$16:$R$1515,COLUMNS('Section 2'!$C$13:O$13),0)),"",VLOOKUP($A68,'Section 2'!$C$16:$R$1515,COLUMNS('Section 2'!$C$13:O$13),0)))</f>
        <v/>
      </c>
      <c r="P68" s="124" t="str">
        <f>IF($C68="","",IF(ISBLANK(VLOOKUP($A68,'Section 2'!$C$16:$R$1515,COLUMNS('Section 2'!$C$13:P$13),0)),"",VLOOKUP($A68,'Section 2'!$C$16:$R$1515,COLUMNS('Section 2'!$C$13:P$13),0)))</f>
        <v/>
      </c>
      <c r="Q68" s="124" t="str">
        <f>IF($C68="","",IF(ISBLANK(VLOOKUP($A68,'Section 2'!$C$16:$R$1515,COLUMNS('Section 2'!$C$13:Q$13),0)),"", PROPER(VLOOKUP($A68,'Section 2'!$C$16:$R$1515,COLUMNS('Section 2'!$C$13:Q$13),0))))</f>
        <v/>
      </c>
      <c r="R68" s="124" t="str">
        <f>IF($C68="","",IF(ISBLANK(VLOOKUP($A68,'Section 2'!$C$16:$R$1515,COLUMNS('Section 2'!$C$13:R$13),0)),"",IF(VLOOKUP($A68,'Section 2'!$C$16:$R$1515,COLUMNS('Section 2'!$C$13:R$13),0)="Other EU","Other EU",PROPER(VLOOKUP($A68,'Section 2'!$C$16:$R$1515,COLUMNS('Section 2'!$C$13:R$13),0)))))</f>
        <v/>
      </c>
    </row>
    <row r="69" spans="1:18" s="54" customFormat="1" ht="12.75" customHeight="1" x14ac:dyDescent="0.35">
      <c r="A69" s="58">
        <v>68</v>
      </c>
      <c r="B69" s="124" t="str">
        <f t="shared" si="1"/>
        <v/>
      </c>
      <c r="C69" s="124" t="str">
        <f>IFERROR(VLOOKUP($A69,'Section 2'!$C$16:$R$1515,COLUMNS('Section 2'!$C$13:$C$13),0),"")</f>
        <v/>
      </c>
      <c r="D69" s="75" t="str">
        <f>IF($C69="","",IF(ISBLANK(VLOOKUP($A69,'Section 2'!$C$16:$R$1515,COLUMNS('Section 2'!$C$13:D$13),0)),"",VLOOKUP($A69,'Section 2'!$C$16:$R$1515,COLUMNS('Section 2'!$C$13:D$13),0)))</f>
        <v/>
      </c>
      <c r="E69" s="124" t="str">
        <f>IF($C69="","",IF(ISBLANK(VLOOKUP($A69,'Section 2'!$C$16:$R$1515,COLUMNS('Section 2'!$C$13:E$13),0)),"",VLOOKUP($A69,'Section 2'!$C$16:$R$1515,COLUMNS('Section 2'!$C$13:E$13),0)))</f>
        <v/>
      </c>
      <c r="F69" s="124" t="str">
        <f>IF($C69="","",IF(ISBLANK(VLOOKUP($A69,'Section 2'!$C$16:$R$1515,COLUMNS('Section 2'!$C$13:F$13),0)),"",VLOOKUP($A69,'Section 2'!$C$16:$R$1515,COLUMNS('Section 2'!$C$13:F$13),0)))</f>
        <v/>
      </c>
      <c r="G69" s="124" t="str">
        <f>IF($C69="","",IF(ISBLANK(VLOOKUP($A69,'Section 2'!$C$16:$R$1515,COLUMNS('Section 2'!$C$13:G$13),0)),"",VLOOKUP($A69,'Section 2'!$C$16:$R$1515,COLUMNS('Section 2'!$C$13:G$13),0)))</f>
        <v/>
      </c>
      <c r="H69" s="124" t="str">
        <f>IF($C69="","",IF(ISBLANK(VLOOKUP($A69,'Section 2'!$C$16:$R$1515,COLUMNS('Section 2'!$C$13:H$13),0)),"",VLOOKUP($A69,'Section 2'!$C$16:$R$1515,COLUMNS('Section 2'!$C$13:H$13),0)))</f>
        <v/>
      </c>
      <c r="I69" s="124" t="str">
        <f>IF($C69="","",IF(ISBLANK(VLOOKUP($A69,'Section 2'!$C$16:$R$1515,COLUMNS('Section 2'!$C$13:I$13),0)),"",PROPER(VLOOKUP($A69,'Section 2'!$C$16:$R$1515,COLUMNS('Section 2'!$C$13:I$13),0))))</f>
        <v/>
      </c>
      <c r="J69" s="124" t="str">
        <f>IF($C69="","",IF(ISBLANK(VLOOKUP($A69,'Section 2'!$C$16:$R$1515,COLUMNS('Section 2'!$C$13:J$13),0)),"",IF(VLOOKUP($A69,'Section 2'!$C$16:$R$1515,COLUMNS('Section 2'!$C$13:J$13),0)="Other EU","Other EU",PROPER(VLOOKUP($A69,'Section 2'!$C$16:$R$1515,COLUMNS('Section 2'!$C$13:J$13),0)))))</f>
        <v/>
      </c>
      <c r="K69" s="124" t="str">
        <f>IF($C69="","",IF(ISBLANK(VLOOKUP($A69,'Section 2'!$C$16:$R$1515,COLUMNS('Section 2'!$C$13:K$13),0)),"",VLOOKUP($A69,'Section 2'!$C$16:$R$1515,COLUMNS('Section 2'!$C$13:K$13),0)))</f>
        <v/>
      </c>
      <c r="L69" s="124" t="str">
        <f>IF($C69="","",IF(ISBLANK(VLOOKUP($A69,'Section 2'!$C$16:$R$1515,COLUMNS('Section 2'!$C$13:L$13),0)),"",VLOOKUP($A69,'Section 2'!$C$16:$R$1515,COLUMNS('Section 2'!$C$13:L$13),0)))</f>
        <v/>
      </c>
      <c r="M69" s="124" t="str">
        <f>IF($C69="","",IF(ISBLANK(VLOOKUP($A69,'Section 2'!$C$16:$R$1515,COLUMNS('Section 2'!$C$13:M$13),0)),"",VLOOKUP($A69,'Section 2'!$C$16:$R$1515,COLUMNS('Section 2'!$C$13:M$13),0)))</f>
        <v/>
      </c>
      <c r="N69" s="124" t="str">
        <f>IF($C69="","",IF(ISBLANK(VLOOKUP($A69,'Section 2'!$C$16:$R$1515,COLUMNS('Section 2'!$C$13:N$13),0)),"",VLOOKUP($A69,'Section 2'!$C$16:$R$1515,COLUMNS('Section 2'!$C$13:N$13),0)))</f>
        <v/>
      </c>
      <c r="O69" s="124" t="str">
        <f>IF($C69="","",IF(ISBLANK(VLOOKUP($A69,'Section 2'!$C$16:$R$1515,COLUMNS('Section 2'!$C$13:O$13),0)),"",VLOOKUP($A69,'Section 2'!$C$16:$R$1515,COLUMNS('Section 2'!$C$13:O$13),0)))</f>
        <v/>
      </c>
      <c r="P69" s="124" t="str">
        <f>IF($C69="","",IF(ISBLANK(VLOOKUP($A69,'Section 2'!$C$16:$R$1515,COLUMNS('Section 2'!$C$13:P$13),0)),"",VLOOKUP($A69,'Section 2'!$C$16:$R$1515,COLUMNS('Section 2'!$C$13:P$13),0)))</f>
        <v/>
      </c>
      <c r="Q69" s="124" t="str">
        <f>IF($C69="","",IF(ISBLANK(VLOOKUP($A69,'Section 2'!$C$16:$R$1515,COLUMNS('Section 2'!$C$13:Q$13),0)),"", PROPER(VLOOKUP($A69,'Section 2'!$C$16:$R$1515,COLUMNS('Section 2'!$C$13:Q$13),0))))</f>
        <v/>
      </c>
      <c r="R69" s="124" t="str">
        <f>IF($C69="","",IF(ISBLANK(VLOOKUP($A69,'Section 2'!$C$16:$R$1515,COLUMNS('Section 2'!$C$13:R$13),0)),"",IF(VLOOKUP($A69,'Section 2'!$C$16:$R$1515,COLUMNS('Section 2'!$C$13:R$13),0)="Other EU","Other EU",PROPER(VLOOKUP($A69,'Section 2'!$C$16:$R$1515,COLUMNS('Section 2'!$C$13:R$13),0)))))</f>
        <v/>
      </c>
    </row>
    <row r="70" spans="1:18" s="54" customFormat="1" ht="12.75" customHeight="1" x14ac:dyDescent="0.35">
      <c r="A70" s="58">
        <v>69</v>
      </c>
      <c r="B70" s="124" t="str">
        <f t="shared" si="1"/>
        <v/>
      </c>
      <c r="C70" s="124" t="str">
        <f>IFERROR(VLOOKUP($A70,'Section 2'!$C$16:$R$1515,COLUMNS('Section 2'!$C$13:$C$13),0),"")</f>
        <v/>
      </c>
      <c r="D70" s="75" t="str">
        <f>IF($C70="","",IF(ISBLANK(VLOOKUP($A70,'Section 2'!$C$16:$R$1515,COLUMNS('Section 2'!$C$13:D$13),0)),"",VLOOKUP($A70,'Section 2'!$C$16:$R$1515,COLUMNS('Section 2'!$C$13:D$13),0)))</f>
        <v/>
      </c>
      <c r="E70" s="124" t="str">
        <f>IF($C70="","",IF(ISBLANK(VLOOKUP($A70,'Section 2'!$C$16:$R$1515,COLUMNS('Section 2'!$C$13:E$13),0)),"",VLOOKUP($A70,'Section 2'!$C$16:$R$1515,COLUMNS('Section 2'!$C$13:E$13),0)))</f>
        <v/>
      </c>
      <c r="F70" s="124" t="str">
        <f>IF($C70="","",IF(ISBLANK(VLOOKUP($A70,'Section 2'!$C$16:$R$1515,COLUMNS('Section 2'!$C$13:F$13),0)),"",VLOOKUP($A70,'Section 2'!$C$16:$R$1515,COLUMNS('Section 2'!$C$13:F$13),0)))</f>
        <v/>
      </c>
      <c r="G70" s="124" t="str">
        <f>IF($C70="","",IF(ISBLANK(VLOOKUP($A70,'Section 2'!$C$16:$R$1515,COLUMNS('Section 2'!$C$13:G$13),0)),"",VLOOKUP($A70,'Section 2'!$C$16:$R$1515,COLUMNS('Section 2'!$C$13:G$13),0)))</f>
        <v/>
      </c>
      <c r="H70" s="124" t="str">
        <f>IF($C70="","",IF(ISBLANK(VLOOKUP($A70,'Section 2'!$C$16:$R$1515,COLUMNS('Section 2'!$C$13:H$13),0)),"",VLOOKUP($A70,'Section 2'!$C$16:$R$1515,COLUMNS('Section 2'!$C$13:H$13),0)))</f>
        <v/>
      </c>
      <c r="I70" s="124" t="str">
        <f>IF($C70="","",IF(ISBLANK(VLOOKUP($A70,'Section 2'!$C$16:$R$1515,COLUMNS('Section 2'!$C$13:I$13),0)),"",PROPER(VLOOKUP($A70,'Section 2'!$C$16:$R$1515,COLUMNS('Section 2'!$C$13:I$13),0))))</f>
        <v/>
      </c>
      <c r="J70" s="124" t="str">
        <f>IF($C70="","",IF(ISBLANK(VLOOKUP($A70,'Section 2'!$C$16:$R$1515,COLUMNS('Section 2'!$C$13:J$13),0)),"",IF(VLOOKUP($A70,'Section 2'!$C$16:$R$1515,COLUMNS('Section 2'!$C$13:J$13),0)="Other EU","Other EU",PROPER(VLOOKUP($A70,'Section 2'!$C$16:$R$1515,COLUMNS('Section 2'!$C$13:J$13),0)))))</f>
        <v/>
      </c>
      <c r="K70" s="124" t="str">
        <f>IF($C70="","",IF(ISBLANK(VLOOKUP($A70,'Section 2'!$C$16:$R$1515,COLUMNS('Section 2'!$C$13:K$13),0)),"",VLOOKUP($A70,'Section 2'!$C$16:$R$1515,COLUMNS('Section 2'!$C$13:K$13),0)))</f>
        <v/>
      </c>
      <c r="L70" s="124" t="str">
        <f>IF($C70="","",IF(ISBLANK(VLOOKUP($A70,'Section 2'!$C$16:$R$1515,COLUMNS('Section 2'!$C$13:L$13),0)),"",VLOOKUP($A70,'Section 2'!$C$16:$R$1515,COLUMNS('Section 2'!$C$13:L$13),0)))</f>
        <v/>
      </c>
      <c r="M70" s="124" t="str">
        <f>IF($C70="","",IF(ISBLANK(VLOOKUP($A70,'Section 2'!$C$16:$R$1515,COLUMNS('Section 2'!$C$13:M$13),0)),"",VLOOKUP($A70,'Section 2'!$C$16:$R$1515,COLUMNS('Section 2'!$C$13:M$13),0)))</f>
        <v/>
      </c>
      <c r="N70" s="124" t="str">
        <f>IF($C70="","",IF(ISBLANK(VLOOKUP($A70,'Section 2'!$C$16:$R$1515,COLUMNS('Section 2'!$C$13:N$13),0)),"",VLOOKUP($A70,'Section 2'!$C$16:$R$1515,COLUMNS('Section 2'!$C$13:N$13),0)))</f>
        <v/>
      </c>
      <c r="O70" s="124" t="str">
        <f>IF($C70="","",IF(ISBLANK(VLOOKUP($A70,'Section 2'!$C$16:$R$1515,COLUMNS('Section 2'!$C$13:O$13),0)),"",VLOOKUP($A70,'Section 2'!$C$16:$R$1515,COLUMNS('Section 2'!$C$13:O$13),0)))</f>
        <v/>
      </c>
      <c r="P70" s="124" t="str">
        <f>IF($C70="","",IF(ISBLANK(VLOOKUP($A70,'Section 2'!$C$16:$R$1515,COLUMNS('Section 2'!$C$13:P$13),0)),"",VLOOKUP($A70,'Section 2'!$C$16:$R$1515,COLUMNS('Section 2'!$C$13:P$13),0)))</f>
        <v/>
      </c>
      <c r="Q70" s="124" t="str">
        <f>IF($C70="","",IF(ISBLANK(VLOOKUP($A70,'Section 2'!$C$16:$R$1515,COLUMNS('Section 2'!$C$13:Q$13),0)),"", PROPER(VLOOKUP($A70,'Section 2'!$C$16:$R$1515,COLUMNS('Section 2'!$C$13:Q$13),0))))</f>
        <v/>
      </c>
      <c r="R70" s="124" t="str">
        <f>IF($C70="","",IF(ISBLANK(VLOOKUP($A70,'Section 2'!$C$16:$R$1515,COLUMNS('Section 2'!$C$13:R$13),0)),"",IF(VLOOKUP($A70,'Section 2'!$C$16:$R$1515,COLUMNS('Section 2'!$C$13:R$13),0)="Other EU","Other EU",PROPER(VLOOKUP($A70,'Section 2'!$C$16:$R$1515,COLUMNS('Section 2'!$C$13:R$13),0)))))</f>
        <v/>
      </c>
    </row>
    <row r="71" spans="1:18" s="54" customFormat="1" ht="12.75" customHeight="1" x14ac:dyDescent="0.35">
      <c r="A71" s="58">
        <v>70</v>
      </c>
      <c r="B71" s="124" t="str">
        <f t="shared" si="1"/>
        <v/>
      </c>
      <c r="C71" s="124" t="str">
        <f>IFERROR(VLOOKUP($A71,'Section 2'!$C$16:$R$1515,COLUMNS('Section 2'!$C$13:$C$13),0),"")</f>
        <v/>
      </c>
      <c r="D71" s="75" t="str">
        <f>IF($C71="","",IF(ISBLANK(VLOOKUP($A71,'Section 2'!$C$16:$R$1515,COLUMNS('Section 2'!$C$13:D$13),0)),"",VLOOKUP($A71,'Section 2'!$C$16:$R$1515,COLUMNS('Section 2'!$C$13:D$13),0)))</f>
        <v/>
      </c>
      <c r="E71" s="124" t="str">
        <f>IF($C71="","",IF(ISBLANK(VLOOKUP($A71,'Section 2'!$C$16:$R$1515,COLUMNS('Section 2'!$C$13:E$13),0)),"",VLOOKUP($A71,'Section 2'!$C$16:$R$1515,COLUMNS('Section 2'!$C$13:E$13),0)))</f>
        <v/>
      </c>
      <c r="F71" s="124" t="str">
        <f>IF($C71="","",IF(ISBLANK(VLOOKUP($A71,'Section 2'!$C$16:$R$1515,COLUMNS('Section 2'!$C$13:F$13),0)),"",VLOOKUP($A71,'Section 2'!$C$16:$R$1515,COLUMNS('Section 2'!$C$13:F$13),0)))</f>
        <v/>
      </c>
      <c r="G71" s="124" t="str">
        <f>IF($C71="","",IF(ISBLANK(VLOOKUP($A71,'Section 2'!$C$16:$R$1515,COLUMNS('Section 2'!$C$13:G$13),0)),"",VLOOKUP($A71,'Section 2'!$C$16:$R$1515,COLUMNS('Section 2'!$C$13:G$13),0)))</f>
        <v/>
      </c>
      <c r="H71" s="124" t="str">
        <f>IF($C71="","",IF(ISBLANK(VLOOKUP($A71,'Section 2'!$C$16:$R$1515,COLUMNS('Section 2'!$C$13:H$13),0)),"",VLOOKUP($A71,'Section 2'!$C$16:$R$1515,COLUMNS('Section 2'!$C$13:H$13),0)))</f>
        <v/>
      </c>
      <c r="I71" s="124" t="str">
        <f>IF($C71="","",IF(ISBLANK(VLOOKUP($A71,'Section 2'!$C$16:$R$1515,COLUMNS('Section 2'!$C$13:I$13),0)),"",PROPER(VLOOKUP($A71,'Section 2'!$C$16:$R$1515,COLUMNS('Section 2'!$C$13:I$13),0))))</f>
        <v/>
      </c>
      <c r="J71" s="124" t="str">
        <f>IF($C71="","",IF(ISBLANK(VLOOKUP($A71,'Section 2'!$C$16:$R$1515,COLUMNS('Section 2'!$C$13:J$13),0)),"",IF(VLOOKUP($A71,'Section 2'!$C$16:$R$1515,COLUMNS('Section 2'!$C$13:J$13),0)="Other EU","Other EU",PROPER(VLOOKUP($A71,'Section 2'!$C$16:$R$1515,COLUMNS('Section 2'!$C$13:J$13),0)))))</f>
        <v/>
      </c>
      <c r="K71" s="124" t="str">
        <f>IF($C71="","",IF(ISBLANK(VLOOKUP($A71,'Section 2'!$C$16:$R$1515,COLUMNS('Section 2'!$C$13:K$13),0)),"",VLOOKUP($A71,'Section 2'!$C$16:$R$1515,COLUMNS('Section 2'!$C$13:K$13),0)))</f>
        <v/>
      </c>
      <c r="L71" s="124" t="str">
        <f>IF($C71="","",IF(ISBLANK(VLOOKUP($A71,'Section 2'!$C$16:$R$1515,COLUMNS('Section 2'!$C$13:L$13),0)),"",VLOOKUP($A71,'Section 2'!$C$16:$R$1515,COLUMNS('Section 2'!$C$13:L$13),0)))</f>
        <v/>
      </c>
      <c r="M71" s="124" t="str">
        <f>IF($C71="","",IF(ISBLANK(VLOOKUP($A71,'Section 2'!$C$16:$R$1515,COLUMNS('Section 2'!$C$13:M$13),0)),"",VLOOKUP($A71,'Section 2'!$C$16:$R$1515,COLUMNS('Section 2'!$C$13:M$13),0)))</f>
        <v/>
      </c>
      <c r="N71" s="124" t="str">
        <f>IF($C71="","",IF(ISBLANK(VLOOKUP($A71,'Section 2'!$C$16:$R$1515,COLUMNS('Section 2'!$C$13:N$13),0)),"",VLOOKUP($A71,'Section 2'!$C$16:$R$1515,COLUMNS('Section 2'!$C$13:N$13),0)))</f>
        <v/>
      </c>
      <c r="O71" s="124" t="str">
        <f>IF($C71="","",IF(ISBLANK(VLOOKUP($A71,'Section 2'!$C$16:$R$1515,COLUMNS('Section 2'!$C$13:O$13),0)),"",VLOOKUP($A71,'Section 2'!$C$16:$R$1515,COLUMNS('Section 2'!$C$13:O$13),0)))</f>
        <v/>
      </c>
      <c r="P71" s="124" t="str">
        <f>IF($C71="","",IF(ISBLANK(VLOOKUP($A71,'Section 2'!$C$16:$R$1515,COLUMNS('Section 2'!$C$13:P$13),0)),"",VLOOKUP($A71,'Section 2'!$C$16:$R$1515,COLUMNS('Section 2'!$C$13:P$13),0)))</f>
        <v/>
      </c>
      <c r="Q71" s="124" t="str">
        <f>IF($C71="","",IF(ISBLANK(VLOOKUP($A71,'Section 2'!$C$16:$R$1515,COLUMNS('Section 2'!$C$13:Q$13),0)),"", PROPER(VLOOKUP($A71,'Section 2'!$C$16:$R$1515,COLUMNS('Section 2'!$C$13:Q$13),0))))</f>
        <v/>
      </c>
      <c r="R71" s="124" t="str">
        <f>IF($C71="","",IF(ISBLANK(VLOOKUP($A71,'Section 2'!$C$16:$R$1515,COLUMNS('Section 2'!$C$13:R$13),0)),"",IF(VLOOKUP($A71,'Section 2'!$C$16:$R$1515,COLUMNS('Section 2'!$C$13:R$13),0)="Other EU","Other EU",PROPER(VLOOKUP($A71,'Section 2'!$C$16:$R$1515,COLUMNS('Section 2'!$C$13:R$13),0)))))</f>
        <v/>
      </c>
    </row>
    <row r="72" spans="1:18" s="54" customFormat="1" ht="12.75" customHeight="1" x14ac:dyDescent="0.35">
      <c r="A72" s="58">
        <v>71</v>
      </c>
      <c r="B72" s="124" t="str">
        <f t="shared" si="1"/>
        <v/>
      </c>
      <c r="C72" s="124" t="str">
        <f>IFERROR(VLOOKUP($A72,'Section 2'!$C$16:$R$1515,COLUMNS('Section 2'!$C$13:$C$13),0),"")</f>
        <v/>
      </c>
      <c r="D72" s="75" t="str">
        <f>IF($C72="","",IF(ISBLANK(VLOOKUP($A72,'Section 2'!$C$16:$R$1515,COLUMNS('Section 2'!$C$13:D$13),0)),"",VLOOKUP($A72,'Section 2'!$C$16:$R$1515,COLUMNS('Section 2'!$C$13:D$13),0)))</f>
        <v/>
      </c>
      <c r="E72" s="124" t="str">
        <f>IF($C72="","",IF(ISBLANK(VLOOKUP($A72,'Section 2'!$C$16:$R$1515,COLUMNS('Section 2'!$C$13:E$13),0)),"",VLOOKUP($A72,'Section 2'!$C$16:$R$1515,COLUMNS('Section 2'!$C$13:E$13),0)))</f>
        <v/>
      </c>
      <c r="F72" s="124" t="str">
        <f>IF($C72="","",IF(ISBLANK(VLOOKUP($A72,'Section 2'!$C$16:$R$1515,COLUMNS('Section 2'!$C$13:F$13),0)),"",VLOOKUP($A72,'Section 2'!$C$16:$R$1515,COLUMNS('Section 2'!$C$13:F$13),0)))</f>
        <v/>
      </c>
      <c r="G72" s="124" t="str">
        <f>IF($C72="","",IF(ISBLANK(VLOOKUP($A72,'Section 2'!$C$16:$R$1515,COLUMNS('Section 2'!$C$13:G$13),0)),"",VLOOKUP($A72,'Section 2'!$C$16:$R$1515,COLUMNS('Section 2'!$C$13:G$13),0)))</f>
        <v/>
      </c>
      <c r="H72" s="124" t="str">
        <f>IF($C72="","",IF(ISBLANK(VLOOKUP($A72,'Section 2'!$C$16:$R$1515,COLUMNS('Section 2'!$C$13:H$13),0)),"",VLOOKUP($A72,'Section 2'!$C$16:$R$1515,COLUMNS('Section 2'!$C$13:H$13),0)))</f>
        <v/>
      </c>
      <c r="I72" s="124" t="str">
        <f>IF($C72="","",IF(ISBLANK(VLOOKUP($A72,'Section 2'!$C$16:$R$1515,COLUMNS('Section 2'!$C$13:I$13),0)),"",PROPER(VLOOKUP($A72,'Section 2'!$C$16:$R$1515,COLUMNS('Section 2'!$C$13:I$13),0))))</f>
        <v/>
      </c>
      <c r="J72" s="124" t="str">
        <f>IF($C72="","",IF(ISBLANK(VLOOKUP($A72,'Section 2'!$C$16:$R$1515,COLUMNS('Section 2'!$C$13:J$13),0)),"",IF(VLOOKUP($A72,'Section 2'!$C$16:$R$1515,COLUMNS('Section 2'!$C$13:J$13),0)="Other EU","Other EU",PROPER(VLOOKUP($A72,'Section 2'!$C$16:$R$1515,COLUMNS('Section 2'!$C$13:J$13),0)))))</f>
        <v/>
      </c>
      <c r="K72" s="124" t="str">
        <f>IF($C72="","",IF(ISBLANK(VLOOKUP($A72,'Section 2'!$C$16:$R$1515,COLUMNS('Section 2'!$C$13:K$13),0)),"",VLOOKUP($A72,'Section 2'!$C$16:$R$1515,COLUMNS('Section 2'!$C$13:K$13),0)))</f>
        <v/>
      </c>
      <c r="L72" s="124" t="str">
        <f>IF($C72="","",IF(ISBLANK(VLOOKUP($A72,'Section 2'!$C$16:$R$1515,COLUMNS('Section 2'!$C$13:L$13),0)),"",VLOOKUP($A72,'Section 2'!$C$16:$R$1515,COLUMNS('Section 2'!$C$13:L$13),0)))</f>
        <v/>
      </c>
      <c r="M72" s="124" t="str">
        <f>IF($C72="","",IF(ISBLANK(VLOOKUP($A72,'Section 2'!$C$16:$R$1515,COLUMNS('Section 2'!$C$13:M$13),0)),"",VLOOKUP($A72,'Section 2'!$C$16:$R$1515,COLUMNS('Section 2'!$C$13:M$13),0)))</f>
        <v/>
      </c>
      <c r="N72" s="124" t="str">
        <f>IF($C72="","",IF(ISBLANK(VLOOKUP($A72,'Section 2'!$C$16:$R$1515,COLUMNS('Section 2'!$C$13:N$13),0)),"",VLOOKUP($A72,'Section 2'!$C$16:$R$1515,COLUMNS('Section 2'!$C$13:N$13),0)))</f>
        <v/>
      </c>
      <c r="O72" s="124" t="str">
        <f>IF($C72="","",IF(ISBLANK(VLOOKUP($A72,'Section 2'!$C$16:$R$1515,COLUMNS('Section 2'!$C$13:O$13),0)),"",VLOOKUP($A72,'Section 2'!$C$16:$R$1515,COLUMNS('Section 2'!$C$13:O$13),0)))</f>
        <v/>
      </c>
      <c r="P72" s="124" t="str">
        <f>IF($C72="","",IF(ISBLANK(VLOOKUP($A72,'Section 2'!$C$16:$R$1515,COLUMNS('Section 2'!$C$13:P$13),0)),"",VLOOKUP($A72,'Section 2'!$C$16:$R$1515,COLUMNS('Section 2'!$C$13:P$13),0)))</f>
        <v/>
      </c>
      <c r="Q72" s="124" t="str">
        <f>IF($C72="","",IF(ISBLANK(VLOOKUP($A72,'Section 2'!$C$16:$R$1515,COLUMNS('Section 2'!$C$13:Q$13),0)),"", PROPER(VLOOKUP($A72,'Section 2'!$C$16:$R$1515,COLUMNS('Section 2'!$C$13:Q$13),0))))</f>
        <v/>
      </c>
      <c r="R72" s="124" t="str">
        <f>IF($C72="","",IF(ISBLANK(VLOOKUP($A72,'Section 2'!$C$16:$R$1515,COLUMNS('Section 2'!$C$13:R$13),0)),"",IF(VLOOKUP($A72,'Section 2'!$C$16:$R$1515,COLUMNS('Section 2'!$C$13:R$13),0)="Other EU","Other EU",PROPER(VLOOKUP($A72,'Section 2'!$C$16:$R$1515,COLUMNS('Section 2'!$C$13:R$13),0)))))</f>
        <v/>
      </c>
    </row>
    <row r="73" spans="1:18" s="54" customFormat="1" ht="12.75" customHeight="1" x14ac:dyDescent="0.35">
      <c r="A73" s="58">
        <v>72</v>
      </c>
      <c r="B73" s="124" t="str">
        <f t="shared" si="1"/>
        <v/>
      </c>
      <c r="C73" s="124" t="str">
        <f>IFERROR(VLOOKUP($A73,'Section 2'!$C$16:$R$1515,COLUMNS('Section 2'!$C$13:$C$13),0),"")</f>
        <v/>
      </c>
      <c r="D73" s="75" t="str">
        <f>IF($C73="","",IF(ISBLANK(VLOOKUP($A73,'Section 2'!$C$16:$R$1515,COLUMNS('Section 2'!$C$13:D$13),0)),"",VLOOKUP($A73,'Section 2'!$C$16:$R$1515,COLUMNS('Section 2'!$C$13:D$13),0)))</f>
        <v/>
      </c>
      <c r="E73" s="124" t="str">
        <f>IF($C73="","",IF(ISBLANK(VLOOKUP($A73,'Section 2'!$C$16:$R$1515,COLUMNS('Section 2'!$C$13:E$13),0)),"",VLOOKUP($A73,'Section 2'!$C$16:$R$1515,COLUMNS('Section 2'!$C$13:E$13),0)))</f>
        <v/>
      </c>
      <c r="F73" s="124" t="str">
        <f>IF($C73="","",IF(ISBLANK(VLOOKUP($A73,'Section 2'!$C$16:$R$1515,COLUMNS('Section 2'!$C$13:F$13),0)),"",VLOOKUP($A73,'Section 2'!$C$16:$R$1515,COLUMNS('Section 2'!$C$13:F$13),0)))</f>
        <v/>
      </c>
      <c r="G73" s="124" t="str">
        <f>IF($C73="","",IF(ISBLANK(VLOOKUP($A73,'Section 2'!$C$16:$R$1515,COLUMNS('Section 2'!$C$13:G$13),0)),"",VLOOKUP($A73,'Section 2'!$C$16:$R$1515,COLUMNS('Section 2'!$C$13:G$13),0)))</f>
        <v/>
      </c>
      <c r="H73" s="124" t="str">
        <f>IF($C73="","",IF(ISBLANK(VLOOKUP($A73,'Section 2'!$C$16:$R$1515,COLUMNS('Section 2'!$C$13:H$13),0)),"",VLOOKUP($A73,'Section 2'!$C$16:$R$1515,COLUMNS('Section 2'!$C$13:H$13),0)))</f>
        <v/>
      </c>
      <c r="I73" s="124" t="str">
        <f>IF($C73="","",IF(ISBLANK(VLOOKUP($A73,'Section 2'!$C$16:$R$1515,COLUMNS('Section 2'!$C$13:I$13),0)),"",PROPER(VLOOKUP($A73,'Section 2'!$C$16:$R$1515,COLUMNS('Section 2'!$C$13:I$13),0))))</f>
        <v/>
      </c>
      <c r="J73" s="124" t="str">
        <f>IF($C73="","",IF(ISBLANK(VLOOKUP($A73,'Section 2'!$C$16:$R$1515,COLUMNS('Section 2'!$C$13:J$13),0)),"",IF(VLOOKUP($A73,'Section 2'!$C$16:$R$1515,COLUMNS('Section 2'!$C$13:J$13),0)="Other EU","Other EU",PROPER(VLOOKUP($A73,'Section 2'!$C$16:$R$1515,COLUMNS('Section 2'!$C$13:J$13),0)))))</f>
        <v/>
      </c>
      <c r="K73" s="124" t="str">
        <f>IF($C73="","",IF(ISBLANK(VLOOKUP($A73,'Section 2'!$C$16:$R$1515,COLUMNS('Section 2'!$C$13:K$13),0)),"",VLOOKUP($A73,'Section 2'!$C$16:$R$1515,COLUMNS('Section 2'!$C$13:K$13),0)))</f>
        <v/>
      </c>
      <c r="L73" s="124" t="str">
        <f>IF($C73="","",IF(ISBLANK(VLOOKUP($A73,'Section 2'!$C$16:$R$1515,COLUMNS('Section 2'!$C$13:L$13),0)),"",VLOOKUP($A73,'Section 2'!$C$16:$R$1515,COLUMNS('Section 2'!$C$13:L$13),0)))</f>
        <v/>
      </c>
      <c r="M73" s="124" t="str">
        <f>IF($C73="","",IF(ISBLANK(VLOOKUP($A73,'Section 2'!$C$16:$R$1515,COLUMNS('Section 2'!$C$13:M$13),0)),"",VLOOKUP($A73,'Section 2'!$C$16:$R$1515,COLUMNS('Section 2'!$C$13:M$13),0)))</f>
        <v/>
      </c>
      <c r="N73" s="124" t="str">
        <f>IF($C73="","",IF(ISBLANK(VLOOKUP($A73,'Section 2'!$C$16:$R$1515,COLUMNS('Section 2'!$C$13:N$13),0)),"",VLOOKUP($A73,'Section 2'!$C$16:$R$1515,COLUMNS('Section 2'!$C$13:N$13),0)))</f>
        <v/>
      </c>
      <c r="O73" s="124" t="str">
        <f>IF($C73="","",IF(ISBLANK(VLOOKUP($A73,'Section 2'!$C$16:$R$1515,COLUMNS('Section 2'!$C$13:O$13),0)),"",VLOOKUP($A73,'Section 2'!$C$16:$R$1515,COLUMNS('Section 2'!$C$13:O$13),0)))</f>
        <v/>
      </c>
      <c r="P73" s="124" t="str">
        <f>IF($C73="","",IF(ISBLANK(VLOOKUP($A73,'Section 2'!$C$16:$R$1515,COLUMNS('Section 2'!$C$13:P$13),0)),"",VLOOKUP($A73,'Section 2'!$C$16:$R$1515,COLUMNS('Section 2'!$C$13:P$13),0)))</f>
        <v/>
      </c>
      <c r="Q73" s="124" t="str">
        <f>IF($C73="","",IF(ISBLANK(VLOOKUP($A73,'Section 2'!$C$16:$R$1515,COLUMNS('Section 2'!$C$13:Q$13),0)),"", PROPER(VLOOKUP($A73,'Section 2'!$C$16:$R$1515,COLUMNS('Section 2'!$C$13:Q$13),0))))</f>
        <v/>
      </c>
      <c r="R73" s="124" t="str">
        <f>IF($C73="","",IF(ISBLANK(VLOOKUP($A73,'Section 2'!$C$16:$R$1515,COLUMNS('Section 2'!$C$13:R$13),0)),"",IF(VLOOKUP($A73,'Section 2'!$C$16:$R$1515,COLUMNS('Section 2'!$C$13:R$13),0)="Other EU","Other EU",PROPER(VLOOKUP($A73,'Section 2'!$C$16:$R$1515,COLUMNS('Section 2'!$C$13:R$13),0)))))</f>
        <v/>
      </c>
    </row>
    <row r="74" spans="1:18" s="54" customFormat="1" ht="12.75" customHeight="1" x14ac:dyDescent="0.35">
      <c r="A74" s="58">
        <v>73</v>
      </c>
      <c r="B74" s="124" t="str">
        <f t="shared" si="1"/>
        <v/>
      </c>
      <c r="C74" s="124" t="str">
        <f>IFERROR(VLOOKUP($A74,'Section 2'!$C$16:$R$1515,COLUMNS('Section 2'!$C$13:$C$13),0),"")</f>
        <v/>
      </c>
      <c r="D74" s="75" t="str">
        <f>IF($C74="","",IF(ISBLANK(VLOOKUP($A74,'Section 2'!$C$16:$R$1515,COLUMNS('Section 2'!$C$13:D$13),0)),"",VLOOKUP($A74,'Section 2'!$C$16:$R$1515,COLUMNS('Section 2'!$C$13:D$13),0)))</f>
        <v/>
      </c>
      <c r="E74" s="124" t="str">
        <f>IF($C74="","",IF(ISBLANK(VLOOKUP($A74,'Section 2'!$C$16:$R$1515,COLUMNS('Section 2'!$C$13:E$13),0)),"",VLOOKUP($A74,'Section 2'!$C$16:$R$1515,COLUMNS('Section 2'!$C$13:E$13),0)))</f>
        <v/>
      </c>
      <c r="F74" s="124" t="str">
        <f>IF($C74="","",IF(ISBLANK(VLOOKUP($A74,'Section 2'!$C$16:$R$1515,COLUMNS('Section 2'!$C$13:F$13),0)),"",VLOOKUP($A74,'Section 2'!$C$16:$R$1515,COLUMNS('Section 2'!$C$13:F$13),0)))</f>
        <v/>
      </c>
      <c r="G74" s="124" t="str">
        <f>IF($C74="","",IF(ISBLANK(VLOOKUP($A74,'Section 2'!$C$16:$R$1515,COLUMNS('Section 2'!$C$13:G$13),0)),"",VLOOKUP($A74,'Section 2'!$C$16:$R$1515,COLUMNS('Section 2'!$C$13:G$13),0)))</f>
        <v/>
      </c>
      <c r="H74" s="124" t="str">
        <f>IF($C74="","",IF(ISBLANK(VLOOKUP($A74,'Section 2'!$C$16:$R$1515,COLUMNS('Section 2'!$C$13:H$13),0)),"",VLOOKUP($A74,'Section 2'!$C$16:$R$1515,COLUMNS('Section 2'!$C$13:H$13),0)))</f>
        <v/>
      </c>
      <c r="I74" s="124" t="str">
        <f>IF($C74="","",IF(ISBLANK(VLOOKUP($A74,'Section 2'!$C$16:$R$1515,COLUMNS('Section 2'!$C$13:I$13),0)),"",PROPER(VLOOKUP($A74,'Section 2'!$C$16:$R$1515,COLUMNS('Section 2'!$C$13:I$13),0))))</f>
        <v/>
      </c>
      <c r="J74" s="124" t="str">
        <f>IF($C74="","",IF(ISBLANK(VLOOKUP($A74,'Section 2'!$C$16:$R$1515,COLUMNS('Section 2'!$C$13:J$13),0)),"",IF(VLOOKUP($A74,'Section 2'!$C$16:$R$1515,COLUMNS('Section 2'!$C$13:J$13),0)="Other EU","Other EU",PROPER(VLOOKUP($A74,'Section 2'!$C$16:$R$1515,COLUMNS('Section 2'!$C$13:J$13),0)))))</f>
        <v/>
      </c>
      <c r="K74" s="124" t="str">
        <f>IF($C74="","",IF(ISBLANK(VLOOKUP($A74,'Section 2'!$C$16:$R$1515,COLUMNS('Section 2'!$C$13:K$13),0)),"",VLOOKUP($A74,'Section 2'!$C$16:$R$1515,COLUMNS('Section 2'!$C$13:K$13),0)))</f>
        <v/>
      </c>
      <c r="L74" s="124" t="str">
        <f>IF($C74="","",IF(ISBLANK(VLOOKUP($A74,'Section 2'!$C$16:$R$1515,COLUMNS('Section 2'!$C$13:L$13),0)),"",VLOOKUP($A74,'Section 2'!$C$16:$R$1515,COLUMNS('Section 2'!$C$13:L$13),0)))</f>
        <v/>
      </c>
      <c r="M74" s="124" t="str">
        <f>IF($C74="","",IF(ISBLANK(VLOOKUP($A74,'Section 2'!$C$16:$R$1515,COLUMNS('Section 2'!$C$13:M$13),0)),"",VLOOKUP($A74,'Section 2'!$C$16:$R$1515,COLUMNS('Section 2'!$C$13:M$13),0)))</f>
        <v/>
      </c>
      <c r="N74" s="124" t="str">
        <f>IF($C74="","",IF(ISBLANK(VLOOKUP($A74,'Section 2'!$C$16:$R$1515,COLUMNS('Section 2'!$C$13:N$13),0)),"",VLOOKUP($A74,'Section 2'!$C$16:$R$1515,COLUMNS('Section 2'!$C$13:N$13),0)))</f>
        <v/>
      </c>
      <c r="O74" s="124" t="str">
        <f>IF($C74="","",IF(ISBLANK(VLOOKUP($A74,'Section 2'!$C$16:$R$1515,COLUMNS('Section 2'!$C$13:O$13),0)),"",VLOOKUP($A74,'Section 2'!$C$16:$R$1515,COLUMNS('Section 2'!$C$13:O$13),0)))</f>
        <v/>
      </c>
      <c r="P74" s="124" t="str">
        <f>IF($C74="","",IF(ISBLANK(VLOOKUP($A74,'Section 2'!$C$16:$R$1515,COLUMNS('Section 2'!$C$13:P$13),0)),"",VLOOKUP($A74,'Section 2'!$C$16:$R$1515,COLUMNS('Section 2'!$C$13:P$13),0)))</f>
        <v/>
      </c>
      <c r="Q74" s="124" t="str">
        <f>IF($C74="","",IF(ISBLANK(VLOOKUP($A74,'Section 2'!$C$16:$R$1515,COLUMNS('Section 2'!$C$13:Q$13),0)),"", PROPER(VLOOKUP($A74,'Section 2'!$C$16:$R$1515,COLUMNS('Section 2'!$C$13:Q$13),0))))</f>
        <v/>
      </c>
      <c r="R74" s="124" t="str">
        <f>IF($C74="","",IF(ISBLANK(VLOOKUP($A74,'Section 2'!$C$16:$R$1515,COLUMNS('Section 2'!$C$13:R$13),0)),"",IF(VLOOKUP($A74,'Section 2'!$C$16:$R$1515,COLUMNS('Section 2'!$C$13:R$13),0)="Other EU","Other EU",PROPER(VLOOKUP($A74,'Section 2'!$C$16:$R$1515,COLUMNS('Section 2'!$C$13:R$13),0)))))</f>
        <v/>
      </c>
    </row>
    <row r="75" spans="1:18" s="54" customFormat="1" ht="12.75" customHeight="1" x14ac:dyDescent="0.35">
      <c r="A75" s="58">
        <v>74</v>
      </c>
      <c r="B75" s="124" t="str">
        <f t="shared" si="1"/>
        <v/>
      </c>
      <c r="C75" s="124" t="str">
        <f>IFERROR(VLOOKUP($A75,'Section 2'!$C$16:$R$1515,COLUMNS('Section 2'!$C$13:$C$13),0),"")</f>
        <v/>
      </c>
      <c r="D75" s="75" t="str">
        <f>IF($C75="","",IF(ISBLANK(VLOOKUP($A75,'Section 2'!$C$16:$R$1515,COLUMNS('Section 2'!$C$13:D$13),0)),"",VLOOKUP($A75,'Section 2'!$C$16:$R$1515,COLUMNS('Section 2'!$C$13:D$13),0)))</f>
        <v/>
      </c>
      <c r="E75" s="124" t="str">
        <f>IF($C75="","",IF(ISBLANK(VLOOKUP($A75,'Section 2'!$C$16:$R$1515,COLUMNS('Section 2'!$C$13:E$13),0)),"",VLOOKUP($A75,'Section 2'!$C$16:$R$1515,COLUMNS('Section 2'!$C$13:E$13),0)))</f>
        <v/>
      </c>
      <c r="F75" s="124" t="str">
        <f>IF($C75="","",IF(ISBLANK(VLOOKUP($A75,'Section 2'!$C$16:$R$1515,COLUMNS('Section 2'!$C$13:F$13),0)),"",VLOOKUP($A75,'Section 2'!$C$16:$R$1515,COLUMNS('Section 2'!$C$13:F$13),0)))</f>
        <v/>
      </c>
      <c r="G75" s="124" t="str">
        <f>IF($C75="","",IF(ISBLANK(VLOOKUP($A75,'Section 2'!$C$16:$R$1515,COLUMNS('Section 2'!$C$13:G$13),0)),"",VLOOKUP($A75,'Section 2'!$C$16:$R$1515,COLUMNS('Section 2'!$C$13:G$13),0)))</f>
        <v/>
      </c>
      <c r="H75" s="124" t="str">
        <f>IF($C75="","",IF(ISBLANK(VLOOKUP($A75,'Section 2'!$C$16:$R$1515,COLUMNS('Section 2'!$C$13:H$13),0)),"",VLOOKUP($A75,'Section 2'!$C$16:$R$1515,COLUMNS('Section 2'!$C$13:H$13),0)))</f>
        <v/>
      </c>
      <c r="I75" s="124" t="str">
        <f>IF($C75="","",IF(ISBLANK(VLOOKUP($A75,'Section 2'!$C$16:$R$1515,COLUMNS('Section 2'!$C$13:I$13),0)),"",PROPER(VLOOKUP($A75,'Section 2'!$C$16:$R$1515,COLUMNS('Section 2'!$C$13:I$13),0))))</f>
        <v/>
      </c>
      <c r="J75" s="124" t="str">
        <f>IF($C75="","",IF(ISBLANK(VLOOKUP($A75,'Section 2'!$C$16:$R$1515,COLUMNS('Section 2'!$C$13:J$13),0)),"",IF(VLOOKUP($A75,'Section 2'!$C$16:$R$1515,COLUMNS('Section 2'!$C$13:J$13),0)="Other EU","Other EU",PROPER(VLOOKUP($A75,'Section 2'!$C$16:$R$1515,COLUMNS('Section 2'!$C$13:J$13),0)))))</f>
        <v/>
      </c>
      <c r="K75" s="124" t="str">
        <f>IF($C75="","",IF(ISBLANK(VLOOKUP($A75,'Section 2'!$C$16:$R$1515,COLUMNS('Section 2'!$C$13:K$13),0)),"",VLOOKUP($A75,'Section 2'!$C$16:$R$1515,COLUMNS('Section 2'!$C$13:K$13),0)))</f>
        <v/>
      </c>
      <c r="L75" s="124" t="str">
        <f>IF($C75="","",IF(ISBLANK(VLOOKUP($A75,'Section 2'!$C$16:$R$1515,COLUMNS('Section 2'!$C$13:L$13),0)),"",VLOOKUP($A75,'Section 2'!$C$16:$R$1515,COLUMNS('Section 2'!$C$13:L$13),0)))</f>
        <v/>
      </c>
      <c r="M75" s="124" t="str">
        <f>IF($C75="","",IF(ISBLANK(VLOOKUP($A75,'Section 2'!$C$16:$R$1515,COLUMNS('Section 2'!$C$13:M$13),0)),"",VLOOKUP($A75,'Section 2'!$C$16:$R$1515,COLUMNS('Section 2'!$C$13:M$13),0)))</f>
        <v/>
      </c>
      <c r="N75" s="124" t="str">
        <f>IF($C75="","",IF(ISBLANK(VLOOKUP($A75,'Section 2'!$C$16:$R$1515,COLUMNS('Section 2'!$C$13:N$13),0)),"",VLOOKUP($A75,'Section 2'!$C$16:$R$1515,COLUMNS('Section 2'!$C$13:N$13),0)))</f>
        <v/>
      </c>
      <c r="O75" s="124" t="str">
        <f>IF($C75="","",IF(ISBLANK(VLOOKUP($A75,'Section 2'!$C$16:$R$1515,COLUMNS('Section 2'!$C$13:O$13),0)),"",VLOOKUP($A75,'Section 2'!$C$16:$R$1515,COLUMNS('Section 2'!$C$13:O$13),0)))</f>
        <v/>
      </c>
      <c r="P75" s="124" t="str">
        <f>IF($C75="","",IF(ISBLANK(VLOOKUP($A75,'Section 2'!$C$16:$R$1515,COLUMNS('Section 2'!$C$13:P$13),0)),"",VLOOKUP($A75,'Section 2'!$C$16:$R$1515,COLUMNS('Section 2'!$C$13:P$13),0)))</f>
        <v/>
      </c>
      <c r="Q75" s="124" t="str">
        <f>IF($C75="","",IF(ISBLANK(VLOOKUP($A75,'Section 2'!$C$16:$R$1515,COLUMNS('Section 2'!$C$13:Q$13),0)),"", PROPER(VLOOKUP($A75,'Section 2'!$C$16:$R$1515,COLUMNS('Section 2'!$C$13:Q$13),0))))</f>
        <v/>
      </c>
      <c r="R75" s="124" t="str">
        <f>IF($C75="","",IF(ISBLANK(VLOOKUP($A75,'Section 2'!$C$16:$R$1515,COLUMNS('Section 2'!$C$13:R$13),0)),"",IF(VLOOKUP($A75,'Section 2'!$C$16:$R$1515,COLUMNS('Section 2'!$C$13:R$13),0)="Other EU","Other EU",PROPER(VLOOKUP($A75,'Section 2'!$C$16:$R$1515,COLUMNS('Section 2'!$C$13:R$13),0)))))</f>
        <v/>
      </c>
    </row>
    <row r="76" spans="1:18" s="54" customFormat="1" ht="12.75" customHeight="1" x14ac:dyDescent="0.35">
      <c r="A76" s="58">
        <v>75</v>
      </c>
      <c r="B76" s="124" t="str">
        <f t="shared" si="1"/>
        <v/>
      </c>
      <c r="C76" s="124" t="str">
        <f>IFERROR(VLOOKUP($A76,'Section 2'!$C$16:$R$1515,COLUMNS('Section 2'!$C$13:$C$13),0),"")</f>
        <v/>
      </c>
      <c r="D76" s="75" t="str">
        <f>IF($C76="","",IF(ISBLANK(VLOOKUP($A76,'Section 2'!$C$16:$R$1515,COLUMNS('Section 2'!$C$13:D$13),0)),"",VLOOKUP($A76,'Section 2'!$C$16:$R$1515,COLUMNS('Section 2'!$C$13:D$13),0)))</f>
        <v/>
      </c>
      <c r="E76" s="124" t="str">
        <f>IF($C76="","",IF(ISBLANK(VLOOKUP($A76,'Section 2'!$C$16:$R$1515,COLUMNS('Section 2'!$C$13:E$13),0)),"",VLOOKUP($A76,'Section 2'!$C$16:$R$1515,COLUMNS('Section 2'!$C$13:E$13),0)))</f>
        <v/>
      </c>
      <c r="F76" s="124" t="str">
        <f>IF($C76="","",IF(ISBLANK(VLOOKUP($A76,'Section 2'!$C$16:$R$1515,COLUMNS('Section 2'!$C$13:F$13),0)),"",VLOOKUP($A76,'Section 2'!$C$16:$R$1515,COLUMNS('Section 2'!$C$13:F$13),0)))</f>
        <v/>
      </c>
      <c r="G76" s="124" t="str">
        <f>IF($C76="","",IF(ISBLANK(VLOOKUP($A76,'Section 2'!$C$16:$R$1515,COLUMNS('Section 2'!$C$13:G$13),0)),"",VLOOKUP($A76,'Section 2'!$C$16:$R$1515,COLUMNS('Section 2'!$C$13:G$13),0)))</f>
        <v/>
      </c>
      <c r="H76" s="124" t="str">
        <f>IF($C76="","",IF(ISBLANK(VLOOKUP($A76,'Section 2'!$C$16:$R$1515,COLUMNS('Section 2'!$C$13:H$13),0)),"",VLOOKUP($A76,'Section 2'!$C$16:$R$1515,COLUMNS('Section 2'!$C$13:H$13),0)))</f>
        <v/>
      </c>
      <c r="I76" s="124" t="str">
        <f>IF($C76="","",IF(ISBLANK(VLOOKUP($A76,'Section 2'!$C$16:$R$1515,COLUMNS('Section 2'!$C$13:I$13),0)),"",PROPER(VLOOKUP($A76,'Section 2'!$C$16:$R$1515,COLUMNS('Section 2'!$C$13:I$13),0))))</f>
        <v/>
      </c>
      <c r="J76" s="124" t="str">
        <f>IF($C76="","",IF(ISBLANK(VLOOKUP($A76,'Section 2'!$C$16:$R$1515,COLUMNS('Section 2'!$C$13:J$13),0)),"",IF(VLOOKUP($A76,'Section 2'!$C$16:$R$1515,COLUMNS('Section 2'!$C$13:J$13),0)="Other EU","Other EU",PROPER(VLOOKUP($A76,'Section 2'!$C$16:$R$1515,COLUMNS('Section 2'!$C$13:J$13),0)))))</f>
        <v/>
      </c>
      <c r="K76" s="124" t="str">
        <f>IF($C76="","",IF(ISBLANK(VLOOKUP($A76,'Section 2'!$C$16:$R$1515,COLUMNS('Section 2'!$C$13:K$13),0)),"",VLOOKUP($A76,'Section 2'!$C$16:$R$1515,COLUMNS('Section 2'!$C$13:K$13),0)))</f>
        <v/>
      </c>
      <c r="L76" s="124" t="str">
        <f>IF($C76="","",IF(ISBLANK(VLOOKUP($A76,'Section 2'!$C$16:$R$1515,COLUMNS('Section 2'!$C$13:L$13),0)),"",VLOOKUP($A76,'Section 2'!$C$16:$R$1515,COLUMNS('Section 2'!$C$13:L$13),0)))</f>
        <v/>
      </c>
      <c r="M76" s="124" t="str">
        <f>IF($C76="","",IF(ISBLANK(VLOOKUP($A76,'Section 2'!$C$16:$R$1515,COLUMNS('Section 2'!$C$13:M$13),0)),"",VLOOKUP($A76,'Section 2'!$C$16:$R$1515,COLUMNS('Section 2'!$C$13:M$13),0)))</f>
        <v/>
      </c>
      <c r="N76" s="124" t="str">
        <f>IF($C76="","",IF(ISBLANK(VLOOKUP($A76,'Section 2'!$C$16:$R$1515,COLUMNS('Section 2'!$C$13:N$13),0)),"",VLOOKUP($A76,'Section 2'!$C$16:$R$1515,COLUMNS('Section 2'!$C$13:N$13),0)))</f>
        <v/>
      </c>
      <c r="O76" s="124" t="str">
        <f>IF($C76="","",IF(ISBLANK(VLOOKUP($A76,'Section 2'!$C$16:$R$1515,COLUMNS('Section 2'!$C$13:O$13),0)),"",VLOOKUP($A76,'Section 2'!$C$16:$R$1515,COLUMNS('Section 2'!$C$13:O$13),0)))</f>
        <v/>
      </c>
      <c r="P76" s="124" t="str">
        <f>IF($C76="","",IF(ISBLANK(VLOOKUP($A76,'Section 2'!$C$16:$R$1515,COLUMNS('Section 2'!$C$13:P$13),0)),"",VLOOKUP($A76,'Section 2'!$C$16:$R$1515,COLUMNS('Section 2'!$C$13:P$13),0)))</f>
        <v/>
      </c>
      <c r="Q76" s="124" t="str">
        <f>IF($C76="","",IF(ISBLANK(VLOOKUP($A76,'Section 2'!$C$16:$R$1515,COLUMNS('Section 2'!$C$13:Q$13),0)),"", PROPER(VLOOKUP($A76,'Section 2'!$C$16:$R$1515,COLUMNS('Section 2'!$C$13:Q$13),0))))</f>
        <v/>
      </c>
      <c r="R76" s="124" t="str">
        <f>IF($C76="","",IF(ISBLANK(VLOOKUP($A76,'Section 2'!$C$16:$R$1515,COLUMNS('Section 2'!$C$13:R$13),0)),"",IF(VLOOKUP($A76,'Section 2'!$C$16:$R$1515,COLUMNS('Section 2'!$C$13:R$13),0)="Other EU","Other EU",PROPER(VLOOKUP($A76,'Section 2'!$C$16:$R$1515,COLUMNS('Section 2'!$C$13:R$13),0)))))</f>
        <v/>
      </c>
    </row>
    <row r="77" spans="1:18" s="54" customFormat="1" ht="12.75" customHeight="1" x14ac:dyDescent="0.35">
      <c r="A77" s="58">
        <v>76</v>
      </c>
      <c r="B77" s="124" t="str">
        <f t="shared" si="1"/>
        <v/>
      </c>
      <c r="C77" s="124" t="str">
        <f>IFERROR(VLOOKUP($A77,'Section 2'!$C$16:$R$1515,COLUMNS('Section 2'!$C$13:$C$13),0),"")</f>
        <v/>
      </c>
      <c r="D77" s="75" t="str">
        <f>IF($C77="","",IF(ISBLANK(VLOOKUP($A77,'Section 2'!$C$16:$R$1515,COLUMNS('Section 2'!$C$13:D$13),0)),"",VLOOKUP($A77,'Section 2'!$C$16:$R$1515,COLUMNS('Section 2'!$C$13:D$13),0)))</f>
        <v/>
      </c>
      <c r="E77" s="124" t="str">
        <f>IF($C77="","",IF(ISBLANK(VLOOKUP($A77,'Section 2'!$C$16:$R$1515,COLUMNS('Section 2'!$C$13:E$13),0)),"",VLOOKUP($A77,'Section 2'!$C$16:$R$1515,COLUMNS('Section 2'!$C$13:E$13),0)))</f>
        <v/>
      </c>
      <c r="F77" s="124" t="str">
        <f>IF($C77="","",IF(ISBLANK(VLOOKUP($A77,'Section 2'!$C$16:$R$1515,COLUMNS('Section 2'!$C$13:F$13),0)),"",VLOOKUP($A77,'Section 2'!$C$16:$R$1515,COLUMNS('Section 2'!$C$13:F$13),0)))</f>
        <v/>
      </c>
      <c r="G77" s="124" t="str">
        <f>IF($C77="","",IF(ISBLANK(VLOOKUP($A77,'Section 2'!$C$16:$R$1515,COLUMNS('Section 2'!$C$13:G$13),0)),"",VLOOKUP($A77,'Section 2'!$C$16:$R$1515,COLUMNS('Section 2'!$C$13:G$13),0)))</f>
        <v/>
      </c>
      <c r="H77" s="124" t="str">
        <f>IF($C77="","",IF(ISBLANK(VLOOKUP($A77,'Section 2'!$C$16:$R$1515,COLUMNS('Section 2'!$C$13:H$13),0)),"",VLOOKUP($A77,'Section 2'!$C$16:$R$1515,COLUMNS('Section 2'!$C$13:H$13),0)))</f>
        <v/>
      </c>
      <c r="I77" s="124" t="str">
        <f>IF($C77="","",IF(ISBLANK(VLOOKUP($A77,'Section 2'!$C$16:$R$1515,COLUMNS('Section 2'!$C$13:I$13),0)),"",PROPER(VLOOKUP($A77,'Section 2'!$C$16:$R$1515,COLUMNS('Section 2'!$C$13:I$13),0))))</f>
        <v/>
      </c>
      <c r="J77" s="124" t="str">
        <f>IF($C77="","",IF(ISBLANK(VLOOKUP($A77,'Section 2'!$C$16:$R$1515,COLUMNS('Section 2'!$C$13:J$13),0)),"",IF(VLOOKUP($A77,'Section 2'!$C$16:$R$1515,COLUMNS('Section 2'!$C$13:J$13),0)="Other EU","Other EU",PROPER(VLOOKUP($A77,'Section 2'!$C$16:$R$1515,COLUMNS('Section 2'!$C$13:J$13),0)))))</f>
        <v/>
      </c>
      <c r="K77" s="124" t="str">
        <f>IF($C77="","",IF(ISBLANK(VLOOKUP($A77,'Section 2'!$C$16:$R$1515,COLUMNS('Section 2'!$C$13:K$13),0)),"",VLOOKUP($A77,'Section 2'!$C$16:$R$1515,COLUMNS('Section 2'!$C$13:K$13),0)))</f>
        <v/>
      </c>
      <c r="L77" s="124" t="str">
        <f>IF($C77="","",IF(ISBLANK(VLOOKUP($A77,'Section 2'!$C$16:$R$1515,COLUMNS('Section 2'!$C$13:L$13),0)),"",VLOOKUP($A77,'Section 2'!$C$16:$R$1515,COLUMNS('Section 2'!$C$13:L$13),0)))</f>
        <v/>
      </c>
      <c r="M77" s="124" t="str">
        <f>IF($C77="","",IF(ISBLANK(VLOOKUP($A77,'Section 2'!$C$16:$R$1515,COLUMNS('Section 2'!$C$13:M$13),0)),"",VLOOKUP($A77,'Section 2'!$C$16:$R$1515,COLUMNS('Section 2'!$C$13:M$13),0)))</f>
        <v/>
      </c>
      <c r="N77" s="124" t="str">
        <f>IF($C77="","",IF(ISBLANK(VLOOKUP($A77,'Section 2'!$C$16:$R$1515,COLUMNS('Section 2'!$C$13:N$13),0)),"",VLOOKUP($A77,'Section 2'!$C$16:$R$1515,COLUMNS('Section 2'!$C$13:N$13),0)))</f>
        <v/>
      </c>
      <c r="O77" s="124" t="str">
        <f>IF($C77="","",IF(ISBLANK(VLOOKUP($A77,'Section 2'!$C$16:$R$1515,COLUMNS('Section 2'!$C$13:O$13),0)),"",VLOOKUP($A77,'Section 2'!$C$16:$R$1515,COLUMNS('Section 2'!$C$13:O$13),0)))</f>
        <v/>
      </c>
      <c r="P77" s="124" t="str">
        <f>IF($C77="","",IF(ISBLANK(VLOOKUP($A77,'Section 2'!$C$16:$R$1515,COLUMNS('Section 2'!$C$13:P$13),0)),"",VLOOKUP($A77,'Section 2'!$C$16:$R$1515,COLUMNS('Section 2'!$C$13:P$13),0)))</f>
        <v/>
      </c>
      <c r="Q77" s="124" t="str">
        <f>IF($C77="","",IF(ISBLANK(VLOOKUP($A77,'Section 2'!$C$16:$R$1515,COLUMNS('Section 2'!$C$13:Q$13),0)),"", PROPER(VLOOKUP($A77,'Section 2'!$C$16:$R$1515,COLUMNS('Section 2'!$C$13:Q$13),0))))</f>
        <v/>
      </c>
      <c r="R77" s="124" t="str">
        <f>IF($C77="","",IF(ISBLANK(VLOOKUP($A77,'Section 2'!$C$16:$R$1515,COLUMNS('Section 2'!$C$13:R$13),0)),"",IF(VLOOKUP($A77,'Section 2'!$C$16:$R$1515,COLUMNS('Section 2'!$C$13:R$13),0)="Other EU","Other EU",PROPER(VLOOKUP($A77,'Section 2'!$C$16:$R$1515,COLUMNS('Section 2'!$C$13:R$13),0)))))</f>
        <v/>
      </c>
    </row>
    <row r="78" spans="1:18" s="54" customFormat="1" ht="12.75" customHeight="1" x14ac:dyDescent="0.35">
      <c r="A78" s="58">
        <v>77</v>
      </c>
      <c r="B78" s="124" t="str">
        <f t="shared" si="1"/>
        <v/>
      </c>
      <c r="C78" s="124" t="str">
        <f>IFERROR(VLOOKUP($A78,'Section 2'!$C$16:$R$1515,COLUMNS('Section 2'!$C$13:$C$13),0),"")</f>
        <v/>
      </c>
      <c r="D78" s="75" t="str">
        <f>IF($C78="","",IF(ISBLANK(VLOOKUP($A78,'Section 2'!$C$16:$R$1515,COLUMNS('Section 2'!$C$13:D$13),0)),"",VLOOKUP($A78,'Section 2'!$C$16:$R$1515,COLUMNS('Section 2'!$C$13:D$13),0)))</f>
        <v/>
      </c>
      <c r="E78" s="124" t="str">
        <f>IF($C78="","",IF(ISBLANK(VLOOKUP($A78,'Section 2'!$C$16:$R$1515,COLUMNS('Section 2'!$C$13:E$13),0)),"",VLOOKUP($A78,'Section 2'!$C$16:$R$1515,COLUMNS('Section 2'!$C$13:E$13),0)))</f>
        <v/>
      </c>
      <c r="F78" s="124" t="str">
        <f>IF($C78="","",IF(ISBLANK(VLOOKUP($A78,'Section 2'!$C$16:$R$1515,COLUMNS('Section 2'!$C$13:F$13),0)),"",VLOOKUP($A78,'Section 2'!$C$16:$R$1515,COLUMNS('Section 2'!$C$13:F$13),0)))</f>
        <v/>
      </c>
      <c r="G78" s="124" t="str">
        <f>IF($C78="","",IF(ISBLANK(VLOOKUP($A78,'Section 2'!$C$16:$R$1515,COLUMNS('Section 2'!$C$13:G$13),0)),"",VLOOKUP($A78,'Section 2'!$C$16:$R$1515,COLUMNS('Section 2'!$C$13:G$13),0)))</f>
        <v/>
      </c>
      <c r="H78" s="124" t="str">
        <f>IF($C78="","",IF(ISBLANK(VLOOKUP($A78,'Section 2'!$C$16:$R$1515,COLUMNS('Section 2'!$C$13:H$13),0)),"",VLOOKUP($A78,'Section 2'!$C$16:$R$1515,COLUMNS('Section 2'!$C$13:H$13),0)))</f>
        <v/>
      </c>
      <c r="I78" s="124" t="str">
        <f>IF($C78="","",IF(ISBLANK(VLOOKUP($A78,'Section 2'!$C$16:$R$1515,COLUMNS('Section 2'!$C$13:I$13),0)),"",PROPER(VLOOKUP($A78,'Section 2'!$C$16:$R$1515,COLUMNS('Section 2'!$C$13:I$13),0))))</f>
        <v/>
      </c>
      <c r="J78" s="124" t="str">
        <f>IF($C78="","",IF(ISBLANK(VLOOKUP($A78,'Section 2'!$C$16:$R$1515,COLUMNS('Section 2'!$C$13:J$13),0)),"",IF(VLOOKUP($A78,'Section 2'!$C$16:$R$1515,COLUMNS('Section 2'!$C$13:J$13),0)="Other EU","Other EU",PROPER(VLOOKUP($A78,'Section 2'!$C$16:$R$1515,COLUMNS('Section 2'!$C$13:J$13),0)))))</f>
        <v/>
      </c>
      <c r="K78" s="124" t="str">
        <f>IF($C78="","",IF(ISBLANK(VLOOKUP($A78,'Section 2'!$C$16:$R$1515,COLUMNS('Section 2'!$C$13:K$13),0)),"",VLOOKUP($A78,'Section 2'!$C$16:$R$1515,COLUMNS('Section 2'!$C$13:K$13),0)))</f>
        <v/>
      </c>
      <c r="L78" s="124" t="str">
        <f>IF($C78="","",IF(ISBLANK(VLOOKUP($A78,'Section 2'!$C$16:$R$1515,COLUMNS('Section 2'!$C$13:L$13),0)),"",VLOOKUP($A78,'Section 2'!$C$16:$R$1515,COLUMNS('Section 2'!$C$13:L$13),0)))</f>
        <v/>
      </c>
      <c r="M78" s="124" t="str">
        <f>IF($C78="","",IF(ISBLANK(VLOOKUP($A78,'Section 2'!$C$16:$R$1515,COLUMNS('Section 2'!$C$13:M$13),0)),"",VLOOKUP($A78,'Section 2'!$C$16:$R$1515,COLUMNS('Section 2'!$C$13:M$13),0)))</f>
        <v/>
      </c>
      <c r="N78" s="124" t="str">
        <f>IF($C78="","",IF(ISBLANK(VLOOKUP($A78,'Section 2'!$C$16:$R$1515,COLUMNS('Section 2'!$C$13:N$13),0)),"",VLOOKUP($A78,'Section 2'!$C$16:$R$1515,COLUMNS('Section 2'!$C$13:N$13),0)))</f>
        <v/>
      </c>
      <c r="O78" s="124" t="str">
        <f>IF($C78="","",IF(ISBLANK(VLOOKUP($A78,'Section 2'!$C$16:$R$1515,COLUMNS('Section 2'!$C$13:O$13),0)),"",VLOOKUP($A78,'Section 2'!$C$16:$R$1515,COLUMNS('Section 2'!$C$13:O$13),0)))</f>
        <v/>
      </c>
      <c r="P78" s="124" t="str">
        <f>IF($C78="","",IF(ISBLANK(VLOOKUP($A78,'Section 2'!$C$16:$R$1515,COLUMNS('Section 2'!$C$13:P$13),0)),"",VLOOKUP($A78,'Section 2'!$C$16:$R$1515,COLUMNS('Section 2'!$C$13:P$13),0)))</f>
        <v/>
      </c>
      <c r="Q78" s="124" t="str">
        <f>IF($C78="","",IF(ISBLANK(VLOOKUP($A78,'Section 2'!$C$16:$R$1515,COLUMNS('Section 2'!$C$13:Q$13),0)),"", PROPER(VLOOKUP($A78,'Section 2'!$C$16:$R$1515,COLUMNS('Section 2'!$C$13:Q$13),0))))</f>
        <v/>
      </c>
      <c r="R78" s="124" t="str">
        <f>IF($C78="","",IF(ISBLANK(VLOOKUP($A78,'Section 2'!$C$16:$R$1515,COLUMNS('Section 2'!$C$13:R$13),0)),"",IF(VLOOKUP($A78,'Section 2'!$C$16:$R$1515,COLUMNS('Section 2'!$C$13:R$13),0)="Other EU","Other EU",PROPER(VLOOKUP($A78,'Section 2'!$C$16:$R$1515,COLUMNS('Section 2'!$C$13:R$13),0)))))</f>
        <v/>
      </c>
    </row>
    <row r="79" spans="1:18" s="54" customFormat="1" ht="12.75" customHeight="1" x14ac:dyDescent="0.35">
      <c r="A79" s="58">
        <v>78</v>
      </c>
      <c r="B79" s="124" t="str">
        <f t="shared" si="1"/>
        <v/>
      </c>
      <c r="C79" s="124" t="str">
        <f>IFERROR(VLOOKUP($A79,'Section 2'!$C$16:$R$1515,COLUMNS('Section 2'!$C$13:$C$13),0),"")</f>
        <v/>
      </c>
      <c r="D79" s="75" t="str">
        <f>IF($C79="","",IF(ISBLANK(VLOOKUP($A79,'Section 2'!$C$16:$R$1515,COLUMNS('Section 2'!$C$13:D$13),0)),"",VLOOKUP($A79,'Section 2'!$C$16:$R$1515,COLUMNS('Section 2'!$C$13:D$13),0)))</f>
        <v/>
      </c>
      <c r="E79" s="124" t="str">
        <f>IF($C79="","",IF(ISBLANK(VLOOKUP($A79,'Section 2'!$C$16:$R$1515,COLUMNS('Section 2'!$C$13:E$13),0)),"",VLOOKUP($A79,'Section 2'!$C$16:$R$1515,COLUMNS('Section 2'!$C$13:E$13),0)))</f>
        <v/>
      </c>
      <c r="F79" s="124" t="str">
        <f>IF($C79="","",IF(ISBLANK(VLOOKUP($A79,'Section 2'!$C$16:$R$1515,COLUMNS('Section 2'!$C$13:F$13),0)),"",VLOOKUP($A79,'Section 2'!$C$16:$R$1515,COLUMNS('Section 2'!$C$13:F$13),0)))</f>
        <v/>
      </c>
      <c r="G79" s="124" t="str">
        <f>IF($C79="","",IF(ISBLANK(VLOOKUP($A79,'Section 2'!$C$16:$R$1515,COLUMNS('Section 2'!$C$13:G$13),0)),"",VLOOKUP($A79,'Section 2'!$C$16:$R$1515,COLUMNS('Section 2'!$C$13:G$13),0)))</f>
        <v/>
      </c>
      <c r="H79" s="124" t="str">
        <f>IF($C79="","",IF(ISBLANK(VLOOKUP($A79,'Section 2'!$C$16:$R$1515,COLUMNS('Section 2'!$C$13:H$13),0)),"",VLOOKUP($A79,'Section 2'!$C$16:$R$1515,COLUMNS('Section 2'!$C$13:H$13),0)))</f>
        <v/>
      </c>
      <c r="I79" s="124" t="str">
        <f>IF($C79="","",IF(ISBLANK(VLOOKUP($A79,'Section 2'!$C$16:$R$1515,COLUMNS('Section 2'!$C$13:I$13),0)),"",PROPER(VLOOKUP($A79,'Section 2'!$C$16:$R$1515,COLUMNS('Section 2'!$C$13:I$13),0))))</f>
        <v/>
      </c>
      <c r="J79" s="124" t="str">
        <f>IF($C79="","",IF(ISBLANK(VLOOKUP($A79,'Section 2'!$C$16:$R$1515,COLUMNS('Section 2'!$C$13:J$13),0)),"",IF(VLOOKUP($A79,'Section 2'!$C$16:$R$1515,COLUMNS('Section 2'!$C$13:J$13),0)="Other EU","Other EU",PROPER(VLOOKUP($A79,'Section 2'!$C$16:$R$1515,COLUMNS('Section 2'!$C$13:J$13),0)))))</f>
        <v/>
      </c>
      <c r="K79" s="124" t="str">
        <f>IF($C79="","",IF(ISBLANK(VLOOKUP($A79,'Section 2'!$C$16:$R$1515,COLUMNS('Section 2'!$C$13:K$13),0)),"",VLOOKUP($A79,'Section 2'!$C$16:$R$1515,COLUMNS('Section 2'!$C$13:K$13),0)))</f>
        <v/>
      </c>
      <c r="L79" s="124" t="str">
        <f>IF($C79="","",IF(ISBLANK(VLOOKUP($A79,'Section 2'!$C$16:$R$1515,COLUMNS('Section 2'!$C$13:L$13),0)),"",VLOOKUP($A79,'Section 2'!$C$16:$R$1515,COLUMNS('Section 2'!$C$13:L$13),0)))</f>
        <v/>
      </c>
      <c r="M79" s="124" t="str">
        <f>IF($C79="","",IF(ISBLANK(VLOOKUP($A79,'Section 2'!$C$16:$R$1515,COLUMNS('Section 2'!$C$13:M$13),0)),"",VLOOKUP($A79,'Section 2'!$C$16:$R$1515,COLUMNS('Section 2'!$C$13:M$13),0)))</f>
        <v/>
      </c>
      <c r="N79" s="124" t="str">
        <f>IF($C79="","",IF(ISBLANK(VLOOKUP($A79,'Section 2'!$C$16:$R$1515,COLUMNS('Section 2'!$C$13:N$13),0)),"",VLOOKUP($A79,'Section 2'!$C$16:$R$1515,COLUMNS('Section 2'!$C$13:N$13),0)))</f>
        <v/>
      </c>
      <c r="O79" s="124" t="str">
        <f>IF($C79="","",IF(ISBLANK(VLOOKUP($A79,'Section 2'!$C$16:$R$1515,COLUMNS('Section 2'!$C$13:O$13),0)),"",VLOOKUP($A79,'Section 2'!$C$16:$R$1515,COLUMNS('Section 2'!$C$13:O$13),0)))</f>
        <v/>
      </c>
      <c r="P79" s="124" t="str">
        <f>IF($C79="","",IF(ISBLANK(VLOOKUP($A79,'Section 2'!$C$16:$R$1515,COLUMNS('Section 2'!$C$13:P$13),0)),"",VLOOKUP($A79,'Section 2'!$C$16:$R$1515,COLUMNS('Section 2'!$C$13:P$13),0)))</f>
        <v/>
      </c>
      <c r="Q79" s="124" t="str">
        <f>IF($C79="","",IF(ISBLANK(VLOOKUP($A79,'Section 2'!$C$16:$R$1515,COLUMNS('Section 2'!$C$13:Q$13),0)),"", PROPER(VLOOKUP($A79,'Section 2'!$C$16:$R$1515,COLUMNS('Section 2'!$C$13:Q$13),0))))</f>
        <v/>
      </c>
      <c r="R79" s="124" t="str">
        <f>IF($C79="","",IF(ISBLANK(VLOOKUP($A79,'Section 2'!$C$16:$R$1515,COLUMNS('Section 2'!$C$13:R$13),0)),"",IF(VLOOKUP($A79,'Section 2'!$C$16:$R$1515,COLUMNS('Section 2'!$C$13:R$13),0)="Other EU","Other EU",PROPER(VLOOKUP($A79,'Section 2'!$C$16:$R$1515,COLUMNS('Section 2'!$C$13:R$13),0)))))</f>
        <v/>
      </c>
    </row>
    <row r="80" spans="1:18" s="54" customFormat="1" ht="12.75" customHeight="1" x14ac:dyDescent="0.35">
      <c r="A80" s="58">
        <v>79</v>
      </c>
      <c r="B80" s="124" t="str">
        <f t="shared" si="1"/>
        <v/>
      </c>
      <c r="C80" s="124" t="str">
        <f>IFERROR(VLOOKUP($A80,'Section 2'!$C$16:$R$1515,COLUMNS('Section 2'!$C$13:$C$13),0),"")</f>
        <v/>
      </c>
      <c r="D80" s="75" t="str">
        <f>IF($C80="","",IF(ISBLANK(VLOOKUP($A80,'Section 2'!$C$16:$R$1515,COLUMNS('Section 2'!$C$13:D$13),0)),"",VLOOKUP($A80,'Section 2'!$C$16:$R$1515,COLUMNS('Section 2'!$C$13:D$13),0)))</f>
        <v/>
      </c>
      <c r="E80" s="124" t="str">
        <f>IF($C80="","",IF(ISBLANK(VLOOKUP($A80,'Section 2'!$C$16:$R$1515,COLUMNS('Section 2'!$C$13:E$13),0)),"",VLOOKUP($A80,'Section 2'!$C$16:$R$1515,COLUMNS('Section 2'!$C$13:E$13),0)))</f>
        <v/>
      </c>
      <c r="F80" s="124" t="str">
        <f>IF($C80="","",IF(ISBLANK(VLOOKUP($A80,'Section 2'!$C$16:$R$1515,COLUMNS('Section 2'!$C$13:F$13),0)),"",VLOOKUP($A80,'Section 2'!$C$16:$R$1515,COLUMNS('Section 2'!$C$13:F$13),0)))</f>
        <v/>
      </c>
      <c r="G80" s="124" t="str">
        <f>IF($C80="","",IF(ISBLANK(VLOOKUP($A80,'Section 2'!$C$16:$R$1515,COLUMNS('Section 2'!$C$13:G$13),0)),"",VLOOKUP($A80,'Section 2'!$C$16:$R$1515,COLUMNS('Section 2'!$C$13:G$13),0)))</f>
        <v/>
      </c>
      <c r="H80" s="124" t="str">
        <f>IF($C80="","",IF(ISBLANK(VLOOKUP($A80,'Section 2'!$C$16:$R$1515,COLUMNS('Section 2'!$C$13:H$13),0)),"",VLOOKUP($A80,'Section 2'!$C$16:$R$1515,COLUMNS('Section 2'!$C$13:H$13),0)))</f>
        <v/>
      </c>
      <c r="I80" s="124" t="str">
        <f>IF($C80="","",IF(ISBLANK(VLOOKUP($A80,'Section 2'!$C$16:$R$1515,COLUMNS('Section 2'!$C$13:I$13),0)),"",PROPER(VLOOKUP($A80,'Section 2'!$C$16:$R$1515,COLUMNS('Section 2'!$C$13:I$13),0))))</f>
        <v/>
      </c>
      <c r="J80" s="124" t="str">
        <f>IF($C80="","",IF(ISBLANK(VLOOKUP($A80,'Section 2'!$C$16:$R$1515,COLUMNS('Section 2'!$C$13:J$13),0)),"",IF(VLOOKUP($A80,'Section 2'!$C$16:$R$1515,COLUMNS('Section 2'!$C$13:J$13),0)="Other EU","Other EU",PROPER(VLOOKUP($A80,'Section 2'!$C$16:$R$1515,COLUMNS('Section 2'!$C$13:J$13),0)))))</f>
        <v/>
      </c>
      <c r="K80" s="124" t="str">
        <f>IF($C80="","",IF(ISBLANK(VLOOKUP($A80,'Section 2'!$C$16:$R$1515,COLUMNS('Section 2'!$C$13:K$13),0)),"",VLOOKUP($A80,'Section 2'!$C$16:$R$1515,COLUMNS('Section 2'!$C$13:K$13),0)))</f>
        <v/>
      </c>
      <c r="L80" s="124" t="str">
        <f>IF($C80="","",IF(ISBLANK(VLOOKUP($A80,'Section 2'!$C$16:$R$1515,COLUMNS('Section 2'!$C$13:L$13),0)),"",VLOOKUP($A80,'Section 2'!$C$16:$R$1515,COLUMNS('Section 2'!$C$13:L$13),0)))</f>
        <v/>
      </c>
      <c r="M80" s="124" t="str">
        <f>IF($C80="","",IF(ISBLANK(VLOOKUP($A80,'Section 2'!$C$16:$R$1515,COLUMNS('Section 2'!$C$13:M$13),0)),"",VLOOKUP($A80,'Section 2'!$C$16:$R$1515,COLUMNS('Section 2'!$C$13:M$13),0)))</f>
        <v/>
      </c>
      <c r="N80" s="124" t="str">
        <f>IF($C80="","",IF(ISBLANK(VLOOKUP($A80,'Section 2'!$C$16:$R$1515,COLUMNS('Section 2'!$C$13:N$13),0)),"",VLOOKUP($A80,'Section 2'!$C$16:$R$1515,COLUMNS('Section 2'!$C$13:N$13),0)))</f>
        <v/>
      </c>
      <c r="O80" s="124" t="str">
        <f>IF($C80="","",IF(ISBLANK(VLOOKUP($A80,'Section 2'!$C$16:$R$1515,COLUMNS('Section 2'!$C$13:O$13),0)),"",VLOOKUP($A80,'Section 2'!$C$16:$R$1515,COLUMNS('Section 2'!$C$13:O$13),0)))</f>
        <v/>
      </c>
      <c r="P80" s="124" t="str">
        <f>IF($C80="","",IF(ISBLANK(VLOOKUP($A80,'Section 2'!$C$16:$R$1515,COLUMNS('Section 2'!$C$13:P$13),0)),"",VLOOKUP($A80,'Section 2'!$C$16:$R$1515,COLUMNS('Section 2'!$C$13:P$13),0)))</f>
        <v/>
      </c>
      <c r="Q80" s="124" t="str">
        <f>IF($C80="","",IF(ISBLANK(VLOOKUP($A80,'Section 2'!$C$16:$R$1515,COLUMNS('Section 2'!$C$13:Q$13),0)),"", PROPER(VLOOKUP($A80,'Section 2'!$C$16:$R$1515,COLUMNS('Section 2'!$C$13:Q$13),0))))</f>
        <v/>
      </c>
      <c r="R80" s="124" t="str">
        <f>IF($C80="","",IF(ISBLANK(VLOOKUP($A80,'Section 2'!$C$16:$R$1515,COLUMNS('Section 2'!$C$13:R$13),0)),"",IF(VLOOKUP($A80,'Section 2'!$C$16:$R$1515,COLUMNS('Section 2'!$C$13:R$13),0)="Other EU","Other EU",PROPER(VLOOKUP($A80,'Section 2'!$C$16:$R$1515,COLUMNS('Section 2'!$C$13:R$13),0)))))</f>
        <v/>
      </c>
    </row>
    <row r="81" spans="1:18" s="54" customFormat="1" ht="12.75" customHeight="1" x14ac:dyDescent="0.35">
      <c r="A81" s="58">
        <v>80</v>
      </c>
      <c r="B81" s="124" t="str">
        <f t="shared" si="1"/>
        <v/>
      </c>
      <c r="C81" s="124" t="str">
        <f>IFERROR(VLOOKUP($A81,'Section 2'!$C$16:$R$1515,COLUMNS('Section 2'!$C$13:$C$13),0),"")</f>
        <v/>
      </c>
      <c r="D81" s="75" t="str">
        <f>IF($C81="","",IF(ISBLANK(VLOOKUP($A81,'Section 2'!$C$16:$R$1515,COLUMNS('Section 2'!$C$13:D$13),0)),"",VLOOKUP($A81,'Section 2'!$C$16:$R$1515,COLUMNS('Section 2'!$C$13:D$13),0)))</f>
        <v/>
      </c>
      <c r="E81" s="124" t="str">
        <f>IF($C81="","",IF(ISBLANK(VLOOKUP($A81,'Section 2'!$C$16:$R$1515,COLUMNS('Section 2'!$C$13:E$13),0)),"",VLOOKUP($A81,'Section 2'!$C$16:$R$1515,COLUMNS('Section 2'!$C$13:E$13),0)))</f>
        <v/>
      </c>
      <c r="F81" s="124" t="str">
        <f>IF($C81="","",IF(ISBLANK(VLOOKUP($A81,'Section 2'!$C$16:$R$1515,COLUMNS('Section 2'!$C$13:F$13),0)),"",VLOOKUP($A81,'Section 2'!$C$16:$R$1515,COLUMNS('Section 2'!$C$13:F$13),0)))</f>
        <v/>
      </c>
      <c r="G81" s="124" t="str">
        <f>IF($C81="","",IF(ISBLANK(VLOOKUP($A81,'Section 2'!$C$16:$R$1515,COLUMNS('Section 2'!$C$13:G$13),0)),"",VLOOKUP($A81,'Section 2'!$C$16:$R$1515,COLUMNS('Section 2'!$C$13:G$13),0)))</f>
        <v/>
      </c>
      <c r="H81" s="124" t="str">
        <f>IF($C81="","",IF(ISBLANK(VLOOKUP($A81,'Section 2'!$C$16:$R$1515,COLUMNS('Section 2'!$C$13:H$13),0)),"",VLOOKUP($A81,'Section 2'!$C$16:$R$1515,COLUMNS('Section 2'!$C$13:H$13),0)))</f>
        <v/>
      </c>
      <c r="I81" s="124" t="str">
        <f>IF($C81="","",IF(ISBLANK(VLOOKUP($A81,'Section 2'!$C$16:$R$1515,COLUMNS('Section 2'!$C$13:I$13),0)),"",PROPER(VLOOKUP($A81,'Section 2'!$C$16:$R$1515,COLUMNS('Section 2'!$C$13:I$13),0))))</f>
        <v/>
      </c>
      <c r="J81" s="124" t="str">
        <f>IF($C81="","",IF(ISBLANK(VLOOKUP($A81,'Section 2'!$C$16:$R$1515,COLUMNS('Section 2'!$C$13:J$13),0)),"",IF(VLOOKUP($A81,'Section 2'!$C$16:$R$1515,COLUMNS('Section 2'!$C$13:J$13),0)="Other EU","Other EU",PROPER(VLOOKUP($A81,'Section 2'!$C$16:$R$1515,COLUMNS('Section 2'!$C$13:J$13),0)))))</f>
        <v/>
      </c>
      <c r="K81" s="124" t="str">
        <f>IF($C81="","",IF(ISBLANK(VLOOKUP($A81,'Section 2'!$C$16:$R$1515,COLUMNS('Section 2'!$C$13:K$13),0)),"",VLOOKUP($A81,'Section 2'!$C$16:$R$1515,COLUMNS('Section 2'!$C$13:K$13),0)))</f>
        <v/>
      </c>
      <c r="L81" s="124" t="str">
        <f>IF($C81="","",IF(ISBLANK(VLOOKUP($A81,'Section 2'!$C$16:$R$1515,COLUMNS('Section 2'!$C$13:L$13),0)),"",VLOOKUP($A81,'Section 2'!$C$16:$R$1515,COLUMNS('Section 2'!$C$13:L$13),0)))</f>
        <v/>
      </c>
      <c r="M81" s="124" t="str">
        <f>IF($C81="","",IF(ISBLANK(VLOOKUP($A81,'Section 2'!$C$16:$R$1515,COLUMNS('Section 2'!$C$13:M$13),0)),"",VLOOKUP($A81,'Section 2'!$C$16:$R$1515,COLUMNS('Section 2'!$C$13:M$13),0)))</f>
        <v/>
      </c>
      <c r="N81" s="124" t="str">
        <f>IF($C81="","",IF(ISBLANK(VLOOKUP($A81,'Section 2'!$C$16:$R$1515,COLUMNS('Section 2'!$C$13:N$13),0)),"",VLOOKUP($A81,'Section 2'!$C$16:$R$1515,COLUMNS('Section 2'!$C$13:N$13),0)))</f>
        <v/>
      </c>
      <c r="O81" s="124" t="str">
        <f>IF($C81="","",IF(ISBLANK(VLOOKUP($A81,'Section 2'!$C$16:$R$1515,COLUMNS('Section 2'!$C$13:O$13),0)),"",VLOOKUP($A81,'Section 2'!$C$16:$R$1515,COLUMNS('Section 2'!$C$13:O$13),0)))</f>
        <v/>
      </c>
      <c r="P81" s="124" t="str">
        <f>IF($C81="","",IF(ISBLANK(VLOOKUP($A81,'Section 2'!$C$16:$R$1515,COLUMNS('Section 2'!$C$13:P$13),0)),"",VLOOKUP($A81,'Section 2'!$C$16:$R$1515,COLUMNS('Section 2'!$C$13:P$13),0)))</f>
        <v/>
      </c>
      <c r="Q81" s="124" t="str">
        <f>IF($C81="","",IF(ISBLANK(VLOOKUP($A81,'Section 2'!$C$16:$R$1515,COLUMNS('Section 2'!$C$13:Q$13),0)),"", PROPER(VLOOKUP($A81,'Section 2'!$C$16:$R$1515,COLUMNS('Section 2'!$C$13:Q$13),0))))</f>
        <v/>
      </c>
      <c r="R81" s="124" t="str">
        <f>IF($C81="","",IF(ISBLANK(VLOOKUP($A81,'Section 2'!$C$16:$R$1515,COLUMNS('Section 2'!$C$13:R$13),0)),"",IF(VLOOKUP($A81,'Section 2'!$C$16:$R$1515,COLUMNS('Section 2'!$C$13:R$13),0)="Other EU","Other EU",PROPER(VLOOKUP($A81,'Section 2'!$C$16:$R$1515,COLUMNS('Section 2'!$C$13:R$13),0)))))</f>
        <v/>
      </c>
    </row>
    <row r="82" spans="1:18" s="54" customFormat="1" ht="12.75" customHeight="1" x14ac:dyDescent="0.35">
      <c r="A82" s="58">
        <v>81</v>
      </c>
      <c r="B82" s="124" t="str">
        <f t="shared" si="1"/>
        <v/>
      </c>
      <c r="C82" s="124" t="str">
        <f>IFERROR(VLOOKUP($A82,'Section 2'!$C$16:$R$1515,COLUMNS('Section 2'!$C$13:$C$13),0),"")</f>
        <v/>
      </c>
      <c r="D82" s="75" t="str">
        <f>IF($C82="","",IF(ISBLANK(VLOOKUP($A82,'Section 2'!$C$16:$R$1515,COLUMNS('Section 2'!$C$13:D$13),0)),"",VLOOKUP($A82,'Section 2'!$C$16:$R$1515,COLUMNS('Section 2'!$C$13:D$13),0)))</f>
        <v/>
      </c>
      <c r="E82" s="124" t="str">
        <f>IF($C82="","",IF(ISBLANK(VLOOKUP($A82,'Section 2'!$C$16:$R$1515,COLUMNS('Section 2'!$C$13:E$13),0)),"",VLOOKUP($A82,'Section 2'!$C$16:$R$1515,COLUMNS('Section 2'!$C$13:E$13),0)))</f>
        <v/>
      </c>
      <c r="F82" s="124" t="str">
        <f>IF($C82="","",IF(ISBLANK(VLOOKUP($A82,'Section 2'!$C$16:$R$1515,COLUMNS('Section 2'!$C$13:F$13),0)),"",VLOOKUP($A82,'Section 2'!$C$16:$R$1515,COLUMNS('Section 2'!$C$13:F$13),0)))</f>
        <v/>
      </c>
      <c r="G82" s="124" t="str">
        <f>IF($C82="","",IF(ISBLANK(VLOOKUP($A82,'Section 2'!$C$16:$R$1515,COLUMNS('Section 2'!$C$13:G$13),0)),"",VLOOKUP($A82,'Section 2'!$C$16:$R$1515,COLUMNS('Section 2'!$C$13:G$13),0)))</f>
        <v/>
      </c>
      <c r="H82" s="124" t="str">
        <f>IF($C82="","",IF(ISBLANK(VLOOKUP($A82,'Section 2'!$C$16:$R$1515,COLUMNS('Section 2'!$C$13:H$13),0)),"",VLOOKUP($A82,'Section 2'!$C$16:$R$1515,COLUMNS('Section 2'!$C$13:H$13),0)))</f>
        <v/>
      </c>
      <c r="I82" s="124" t="str">
        <f>IF($C82="","",IF(ISBLANK(VLOOKUP($A82,'Section 2'!$C$16:$R$1515,COLUMNS('Section 2'!$C$13:I$13),0)),"",PROPER(VLOOKUP($A82,'Section 2'!$C$16:$R$1515,COLUMNS('Section 2'!$C$13:I$13),0))))</f>
        <v/>
      </c>
      <c r="J82" s="124" t="str">
        <f>IF($C82="","",IF(ISBLANK(VLOOKUP($A82,'Section 2'!$C$16:$R$1515,COLUMNS('Section 2'!$C$13:J$13),0)),"",IF(VLOOKUP($A82,'Section 2'!$C$16:$R$1515,COLUMNS('Section 2'!$C$13:J$13),0)="Other EU","Other EU",PROPER(VLOOKUP($A82,'Section 2'!$C$16:$R$1515,COLUMNS('Section 2'!$C$13:J$13),0)))))</f>
        <v/>
      </c>
      <c r="K82" s="124" t="str">
        <f>IF($C82="","",IF(ISBLANK(VLOOKUP($A82,'Section 2'!$C$16:$R$1515,COLUMNS('Section 2'!$C$13:K$13),0)),"",VLOOKUP($A82,'Section 2'!$C$16:$R$1515,COLUMNS('Section 2'!$C$13:K$13),0)))</f>
        <v/>
      </c>
      <c r="L82" s="124" t="str">
        <f>IF($C82="","",IF(ISBLANK(VLOOKUP($A82,'Section 2'!$C$16:$R$1515,COLUMNS('Section 2'!$C$13:L$13),0)),"",VLOOKUP($A82,'Section 2'!$C$16:$R$1515,COLUMNS('Section 2'!$C$13:L$13),0)))</f>
        <v/>
      </c>
      <c r="M82" s="124" t="str">
        <f>IF($C82="","",IF(ISBLANK(VLOOKUP($A82,'Section 2'!$C$16:$R$1515,COLUMNS('Section 2'!$C$13:M$13),0)),"",VLOOKUP($A82,'Section 2'!$C$16:$R$1515,COLUMNS('Section 2'!$C$13:M$13),0)))</f>
        <v/>
      </c>
      <c r="N82" s="124" t="str">
        <f>IF($C82="","",IF(ISBLANK(VLOOKUP($A82,'Section 2'!$C$16:$R$1515,COLUMNS('Section 2'!$C$13:N$13),0)),"",VLOOKUP($A82,'Section 2'!$C$16:$R$1515,COLUMNS('Section 2'!$C$13:N$13),0)))</f>
        <v/>
      </c>
      <c r="O82" s="124" t="str">
        <f>IF($C82="","",IF(ISBLANK(VLOOKUP($A82,'Section 2'!$C$16:$R$1515,COLUMNS('Section 2'!$C$13:O$13),0)),"",VLOOKUP($A82,'Section 2'!$C$16:$R$1515,COLUMNS('Section 2'!$C$13:O$13),0)))</f>
        <v/>
      </c>
      <c r="P82" s="124" t="str">
        <f>IF($C82="","",IF(ISBLANK(VLOOKUP($A82,'Section 2'!$C$16:$R$1515,COLUMNS('Section 2'!$C$13:P$13),0)),"",VLOOKUP($A82,'Section 2'!$C$16:$R$1515,COLUMNS('Section 2'!$C$13:P$13),0)))</f>
        <v/>
      </c>
      <c r="Q82" s="124" t="str">
        <f>IF($C82="","",IF(ISBLANK(VLOOKUP($A82,'Section 2'!$C$16:$R$1515,COLUMNS('Section 2'!$C$13:Q$13),0)),"", PROPER(VLOOKUP($A82,'Section 2'!$C$16:$R$1515,COLUMNS('Section 2'!$C$13:Q$13),0))))</f>
        <v/>
      </c>
      <c r="R82" s="124" t="str">
        <f>IF($C82="","",IF(ISBLANK(VLOOKUP($A82,'Section 2'!$C$16:$R$1515,COLUMNS('Section 2'!$C$13:R$13),0)),"",IF(VLOOKUP($A82,'Section 2'!$C$16:$R$1515,COLUMNS('Section 2'!$C$13:R$13),0)="Other EU","Other EU",PROPER(VLOOKUP($A82,'Section 2'!$C$16:$R$1515,COLUMNS('Section 2'!$C$13:R$13),0)))))</f>
        <v/>
      </c>
    </row>
    <row r="83" spans="1:18" s="54" customFormat="1" ht="12.75" customHeight="1" x14ac:dyDescent="0.35">
      <c r="A83" s="58">
        <v>82</v>
      </c>
      <c r="B83" s="124" t="str">
        <f t="shared" si="1"/>
        <v/>
      </c>
      <c r="C83" s="124" t="str">
        <f>IFERROR(VLOOKUP($A83,'Section 2'!$C$16:$R$1515,COLUMNS('Section 2'!$C$13:$C$13),0),"")</f>
        <v/>
      </c>
      <c r="D83" s="75" t="str">
        <f>IF($C83="","",IF(ISBLANK(VLOOKUP($A83,'Section 2'!$C$16:$R$1515,COLUMNS('Section 2'!$C$13:D$13),0)),"",VLOOKUP($A83,'Section 2'!$C$16:$R$1515,COLUMNS('Section 2'!$C$13:D$13),0)))</f>
        <v/>
      </c>
      <c r="E83" s="124" t="str">
        <f>IF($C83="","",IF(ISBLANK(VLOOKUP($A83,'Section 2'!$C$16:$R$1515,COLUMNS('Section 2'!$C$13:E$13),0)),"",VLOOKUP($A83,'Section 2'!$C$16:$R$1515,COLUMNS('Section 2'!$C$13:E$13),0)))</f>
        <v/>
      </c>
      <c r="F83" s="124" t="str">
        <f>IF($C83="","",IF(ISBLANK(VLOOKUP($A83,'Section 2'!$C$16:$R$1515,COLUMNS('Section 2'!$C$13:F$13),0)),"",VLOOKUP($A83,'Section 2'!$C$16:$R$1515,COLUMNS('Section 2'!$C$13:F$13),0)))</f>
        <v/>
      </c>
      <c r="G83" s="124" t="str">
        <f>IF($C83="","",IF(ISBLANK(VLOOKUP($A83,'Section 2'!$C$16:$R$1515,COLUMNS('Section 2'!$C$13:G$13),0)),"",VLOOKUP($A83,'Section 2'!$C$16:$R$1515,COLUMNS('Section 2'!$C$13:G$13),0)))</f>
        <v/>
      </c>
      <c r="H83" s="124" t="str">
        <f>IF($C83="","",IF(ISBLANK(VLOOKUP($A83,'Section 2'!$C$16:$R$1515,COLUMNS('Section 2'!$C$13:H$13),0)),"",VLOOKUP($A83,'Section 2'!$C$16:$R$1515,COLUMNS('Section 2'!$C$13:H$13),0)))</f>
        <v/>
      </c>
      <c r="I83" s="124" t="str">
        <f>IF($C83="","",IF(ISBLANK(VLOOKUP($A83,'Section 2'!$C$16:$R$1515,COLUMNS('Section 2'!$C$13:I$13),0)),"",PROPER(VLOOKUP($A83,'Section 2'!$C$16:$R$1515,COLUMNS('Section 2'!$C$13:I$13),0))))</f>
        <v/>
      </c>
      <c r="J83" s="124" t="str">
        <f>IF($C83="","",IF(ISBLANK(VLOOKUP($A83,'Section 2'!$C$16:$R$1515,COLUMNS('Section 2'!$C$13:J$13),0)),"",IF(VLOOKUP($A83,'Section 2'!$C$16:$R$1515,COLUMNS('Section 2'!$C$13:J$13),0)="Other EU","Other EU",PROPER(VLOOKUP($A83,'Section 2'!$C$16:$R$1515,COLUMNS('Section 2'!$C$13:J$13),0)))))</f>
        <v/>
      </c>
      <c r="K83" s="124" t="str">
        <f>IF($C83="","",IF(ISBLANK(VLOOKUP($A83,'Section 2'!$C$16:$R$1515,COLUMNS('Section 2'!$C$13:K$13),0)),"",VLOOKUP($A83,'Section 2'!$C$16:$R$1515,COLUMNS('Section 2'!$C$13:K$13),0)))</f>
        <v/>
      </c>
      <c r="L83" s="124" t="str">
        <f>IF($C83="","",IF(ISBLANK(VLOOKUP($A83,'Section 2'!$C$16:$R$1515,COLUMNS('Section 2'!$C$13:L$13),0)),"",VLOOKUP($A83,'Section 2'!$C$16:$R$1515,COLUMNS('Section 2'!$C$13:L$13),0)))</f>
        <v/>
      </c>
      <c r="M83" s="124" t="str">
        <f>IF($C83="","",IF(ISBLANK(VLOOKUP($A83,'Section 2'!$C$16:$R$1515,COLUMNS('Section 2'!$C$13:M$13),0)),"",VLOOKUP($A83,'Section 2'!$C$16:$R$1515,COLUMNS('Section 2'!$C$13:M$13),0)))</f>
        <v/>
      </c>
      <c r="N83" s="124" t="str">
        <f>IF($C83="","",IF(ISBLANK(VLOOKUP($A83,'Section 2'!$C$16:$R$1515,COLUMNS('Section 2'!$C$13:N$13),0)),"",VLOOKUP($A83,'Section 2'!$C$16:$R$1515,COLUMNS('Section 2'!$C$13:N$13),0)))</f>
        <v/>
      </c>
      <c r="O83" s="124" t="str">
        <f>IF($C83="","",IF(ISBLANK(VLOOKUP($A83,'Section 2'!$C$16:$R$1515,COLUMNS('Section 2'!$C$13:O$13),0)),"",VLOOKUP($A83,'Section 2'!$C$16:$R$1515,COLUMNS('Section 2'!$C$13:O$13),0)))</f>
        <v/>
      </c>
      <c r="P83" s="124" t="str">
        <f>IF($C83="","",IF(ISBLANK(VLOOKUP($A83,'Section 2'!$C$16:$R$1515,COLUMNS('Section 2'!$C$13:P$13),0)),"",VLOOKUP($A83,'Section 2'!$C$16:$R$1515,COLUMNS('Section 2'!$C$13:P$13),0)))</f>
        <v/>
      </c>
      <c r="Q83" s="124" t="str">
        <f>IF($C83="","",IF(ISBLANK(VLOOKUP($A83,'Section 2'!$C$16:$R$1515,COLUMNS('Section 2'!$C$13:Q$13),0)),"", PROPER(VLOOKUP($A83,'Section 2'!$C$16:$R$1515,COLUMNS('Section 2'!$C$13:Q$13),0))))</f>
        <v/>
      </c>
      <c r="R83" s="124" t="str">
        <f>IF($C83="","",IF(ISBLANK(VLOOKUP($A83,'Section 2'!$C$16:$R$1515,COLUMNS('Section 2'!$C$13:R$13),0)),"",IF(VLOOKUP($A83,'Section 2'!$C$16:$R$1515,COLUMNS('Section 2'!$C$13:R$13),0)="Other EU","Other EU",PROPER(VLOOKUP($A83,'Section 2'!$C$16:$R$1515,COLUMNS('Section 2'!$C$13:R$13),0)))))</f>
        <v/>
      </c>
    </row>
    <row r="84" spans="1:18" s="54" customFormat="1" ht="12.75" customHeight="1" x14ac:dyDescent="0.35">
      <c r="A84" s="58">
        <v>83</v>
      </c>
      <c r="B84" s="124" t="str">
        <f t="shared" si="1"/>
        <v/>
      </c>
      <c r="C84" s="124" t="str">
        <f>IFERROR(VLOOKUP($A84,'Section 2'!$C$16:$R$1515,COLUMNS('Section 2'!$C$13:$C$13),0),"")</f>
        <v/>
      </c>
      <c r="D84" s="75" t="str">
        <f>IF($C84="","",IF(ISBLANK(VLOOKUP($A84,'Section 2'!$C$16:$R$1515,COLUMNS('Section 2'!$C$13:D$13),0)),"",VLOOKUP($A84,'Section 2'!$C$16:$R$1515,COLUMNS('Section 2'!$C$13:D$13),0)))</f>
        <v/>
      </c>
      <c r="E84" s="124" t="str">
        <f>IF($C84="","",IF(ISBLANK(VLOOKUP($A84,'Section 2'!$C$16:$R$1515,COLUMNS('Section 2'!$C$13:E$13),0)),"",VLOOKUP($A84,'Section 2'!$C$16:$R$1515,COLUMNS('Section 2'!$C$13:E$13),0)))</f>
        <v/>
      </c>
      <c r="F84" s="124" t="str">
        <f>IF($C84="","",IF(ISBLANK(VLOOKUP($A84,'Section 2'!$C$16:$R$1515,COLUMNS('Section 2'!$C$13:F$13),0)),"",VLOOKUP($A84,'Section 2'!$C$16:$R$1515,COLUMNS('Section 2'!$C$13:F$13),0)))</f>
        <v/>
      </c>
      <c r="G84" s="124" t="str">
        <f>IF($C84="","",IF(ISBLANK(VLOOKUP($A84,'Section 2'!$C$16:$R$1515,COLUMNS('Section 2'!$C$13:G$13),0)),"",VLOOKUP($A84,'Section 2'!$C$16:$R$1515,COLUMNS('Section 2'!$C$13:G$13),0)))</f>
        <v/>
      </c>
      <c r="H84" s="124" t="str">
        <f>IF($C84="","",IF(ISBLANK(VLOOKUP($A84,'Section 2'!$C$16:$R$1515,COLUMNS('Section 2'!$C$13:H$13),0)),"",VLOOKUP($A84,'Section 2'!$C$16:$R$1515,COLUMNS('Section 2'!$C$13:H$13),0)))</f>
        <v/>
      </c>
      <c r="I84" s="124" t="str">
        <f>IF($C84="","",IF(ISBLANK(VLOOKUP($A84,'Section 2'!$C$16:$R$1515,COLUMNS('Section 2'!$C$13:I$13),0)),"",PROPER(VLOOKUP($A84,'Section 2'!$C$16:$R$1515,COLUMNS('Section 2'!$C$13:I$13),0))))</f>
        <v/>
      </c>
      <c r="J84" s="124" t="str">
        <f>IF($C84="","",IF(ISBLANK(VLOOKUP($A84,'Section 2'!$C$16:$R$1515,COLUMNS('Section 2'!$C$13:J$13),0)),"",IF(VLOOKUP($A84,'Section 2'!$C$16:$R$1515,COLUMNS('Section 2'!$C$13:J$13),0)="Other EU","Other EU",PROPER(VLOOKUP($A84,'Section 2'!$C$16:$R$1515,COLUMNS('Section 2'!$C$13:J$13),0)))))</f>
        <v/>
      </c>
      <c r="K84" s="124" t="str">
        <f>IF($C84="","",IF(ISBLANK(VLOOKUP($A84,'Section 2'!$C$16:$R$1515,COLUMNS('Section 2'!$C$13:K$13),0)),"",VLOOKUP($A84,'Section 2'!$C$16:$R$1515,COLUMNS('Section 2'!$C$13:K$13),0)))</f>
        <v/>
      </c>
      <c r="L84" s="124" t="str">
        <f>IF($C84="","",IF(ISBLANK(VLOOKUP($A84,'Section 2'!$C$16:$R$1515,COLUMNS('Section 2'!$C$13:L$13),0)),"",VLOOKUP($A84,'Section 2'!$C$16:$R$1515,COLUMNS('Section 2'!$C$13:L$13),0)))</f>
        <v/>
      </c>
      <c r="M84" s="124" t="str">
        <f>IF($C84="","",IF(ISBLANK(VLOOKUP($A84,'Section 2'!$C$16:$R$1515,COLUMNS('Section 2'!$C$13:M$13),0)),"",VLOOKUP($A84,'Section 2'!$C$16:$R$1515,COLUMNS('Section 2'!$C$13:M$13),0)))</f>
        <v/>
      </c>
      <c r="N84" s="124" t="str">
        <f>IF($C84="","",IF(ISBLANK(VLOOKUP($A84,'Section 2'!$C$16:$R$1515,COLUMNS('Section 2'!$C$13:N$13),0)),"",VLOOKUP($A84,'Section 2'!$C$16:$R$1515,COLUMNS('Section 2'!$C$13:N$13),0)))</f>
        <v/>
      </c>
      <c r="O84" s="124" t="str">
        <f>IF($C84="","",IF(ISBLANK(VLOOKUP($A84,'Section 2'!$C$16:$R$1515,COLUMNS('Section 2'!$C$13:O$13),0)),"",VLOOKUP($A84,'Section 2'!$C$16:$R$1515,COLUMNS('Section 2'!$C$13:O$13),0)))</f>
        <v/>
      </c>
      <c r="P84" s="124" t="str">
        <f>IF($C84="","",IF(ISBLANK(VLOOKUP($A84,'Section 2'!$C$16:$R$1515,COLUMNS('Section 2'!$C$13:P$13),0)),"",VLOOKUP($A84,'Section 2'!$C$16:$R$1515,COLUMNS('Section 2'!$C$13:P$13),0)))</f>
        <v/>
      </c>
      <c r="Q84" s="124" t="str">
        <f>IF($C84="","",IF(ISBLANK(VLOOKUP($A84,'Section 2'!$C$16:$R$1515,COLUMNS('Section 2'!$C$13:Q$13),0)),"", PROPER(VLOOKUP($A84,'Section 2'!$C$16:$R$1515,COLUMNS('Section 2'!$C$13:Q$13),0))))</f>
        <v/>
      </c>
      <c r="R84" s="124" t="str">
        <f>IF($C84="","",IF(ISBLANK(VLOOKUP($A84,'Section 2'!$C$16:$R$1515,COLUMNS('Section 2'!$C$13:R$13),0)),"",IF(VLOOKUP($A84,'Section 2'!$C$16:$R$1515,COLUMNS('Section 2'!$C$13:R$13),0)="Other EU","Other EU",PROPER(VLOOKUP($A84,'Section 2'!$C$16:$R$1515,COLUMNS('Section 2'!$C$13:R$13),0)))))</f>
        <v/>
      </c>
    </row>
    <row r="85" spans="1:18" s="54" customFormat="1" ht="12.75" customHeight="1" x14ac:dyDescent="0.35">
      <c r="A85" s="58">
        <v>84</v>
      </c>
      <c r="B85" s="124" t="str">
        <f t="shared" si="1"/>
        <v/>
      </c>
      <c r="C85" s="124" t="str">
        <f>IFERROR(VLOOKUP($A85,'Section 2'!$C$16:$R$1515,COLUMNS('Section 2'!$C$13:$C$13),0),"")</f>
        <v/>
      </c>
      <c r="D85" s="75" t="str">
        <f>IF($C85="","",IF(ISBLANK(VLOOKUP($A85,'Section 2'!$C$16:$R$1515,COLUMNS('Section 2'!$C$13:D$13),0)),"",VLOOKUP($A85,'Section 2'!$C$16:$R$1515,COLUMNS('Section 2'!$C$13:D$13),0)))</f>
        <v/>
      </c>
      <c r="E85" s="124" t="str">
        <f>IF($C85="","",IF(ISBLANK(VLOOKUP($A85,'Section 2'!$C$16:$R$1515,COLUMNS('Section 2'!$C$13:E$13),0)),"",VLOOKUP($A85,'Section 2'!$C$16:$R$1515,COLUMNS('Section 2'!$C$13:E$13),0)))</f>
        <v/>
      </c>
      <c r="F85" s="124" t="str">
        <f>IF($C85="","",IF(ISBLANK(VLOOKUP($A85,'Section 2'!$C$16:$R$1515,COLUMNS('Section 2'!$C$13:F$13),0)),"",VLOOKUP($A85,'Section 2'!$C$16:$R$1515,COLUMNS('Section 2'!$C$13:F$13),0)))</f>
        <v/>
      </c>
      <c r="G85" s="124" t="str">
        <f>IF($C85="","",IF(ISBLANK(VLOOKUP($A85,'Section 2'!$C$16:$R$1515,COLUMNS('Section 2'!$C$13:G$13),0)),"",VLOOKUP($A85,'Section 2'!$C$16:$R$1515,COLUMNS('Section 2'!$C$13:G$13),0)))</f>
        <v/>
      </c>
      <c r="H85" s="124" t="str">
        <f>IF($C85="","",IF(ISBLANK(VLOOKUP($A85,'Section 2'!$C$16:$R$1515,COLUMNS('Section 2'!$C$13:H$13),0)),"",VLOOKUP($A85,'Section 2'!$C$16:$R$1515,COLUMNS('Section 2'!$C$13:H$13),0)))</f>
        <v/>
      </c>
      <c r="I85" s="124" t="str">
        <f>IF($C85="","",IF(ISBLANK(VLOOKUP($A85,'Section 2'!$C$16:$R$1515,COLUMNS('Section 2'!$C$13:I$13),0)),"",PROPER(VLOOKUP($A85,'Section 2'!$C$16:$R$1515,COLUMNS('Section 2'!$C$13:I$13),0))))</f>
        <v/>
      </c>
      <c r="J85" s="124" t="str">
        <f>IF($C85="","",IF(ISBLANK(VLOOKUP($A85,'Section 2'!$C$16:$R$1515,COLUMNS('Section 2'!$C$13:J$13),0)),"",IF(VLOOKUP($A85,'Section 2'!$C$16:$R$1515,COLUMNS('Section 2'!$C$13:J$13),0)="Other EU","Other EU",PROPER(VLOOKUP($A85,'Section 2'!$C$16:$R$1515,COLUMNS('Section 2'!$C$13:J$13),0)))))</f>
        <v/>
      </c>
      <c r="K85" s="124" t="str">
        <f>IF($C85="","",IF(ISBLANK(VLOOKUP($A85,'Section 2'!$C$16:$R$1515,COLUMNS('Section 2'!$C$13:K$13),0)),"",VLOOKUP($A85,'Section 2'!$C$16:$R$1515,COLUMNS('Section 2'!$C$13:K$13),0)))</f>
        <v/>
      </c>
      <c r="L85" s="124" t="str">
        <f>IF($C85="","",IF(ISBLANK(VLOOKUP($A85,'Section 2'!$C$16:$R$1515,COLUMNS('Section 2'!$C$13:L$13),0)),"",VLOOKUP($A85,'Section 2'!$C$16:$R$1515,COLUMNS('Section 2'!$C$13:L$13),0)))</f>
        <v/>
      </c>
      <c r="M85" s="124" t="str">
        <f>IF($C85="","",IF(ISBLANK(VLOOKUP($A85,'Section 2'!$C$16:$R$1515,COLUMNS('Section 2'!$C$13:M$13),0)),"",VLOOKUP($A85,'Section 2'!$C$16:$R$1515,COLUMNS('Section 2'!$C$13:M$13),0)))</f>
        <v/>
      </c>
      <c r="N85" s="124" t="str">
        <f>IF($C85="","",IF(ISBLANK(VLOOKUP($A85,'Section 2'!$C$16:$R$1515,COLUMNS('Section 2'!$C$13:N$13),0)),"",VLOOKUP($A85,'Section 2'!$C$16:$R$1515,COLUMNS('Section 2'!$C$13:N$13),0)))</f>
        <v/>
      </c>
      <c r="O85" s="124" t="str">
        <f>IF($C85="","",IF(ISBLANK(VLOOKUP($A85,'Section 2'!$C$16:$R$1515,COLUMNS('Section 2'!$C$13:O$13),0)),"",VLOOKUP($A85,'Section 2'!$C$16:$R$1515,COLUMNS('Section 2'!$C$13:O$13),0)))</f>
        <v/>
      </c>
      <c r="P85" s="124" t="str">
        <f>IF($C85="","",IF(ISBLANK(VLOOKUP($A85,'Section 2'!$C$16:$R$1515,COLUMNS('Section 2'!$C$13:P$13),0)),"",VLOOKUP($A85,'Section 2'!$C$16:$R$1515,COLUMNS('Section 2'!$C$13:P$13),0)))</f>
        <v/>
      </c>
      <c r="Q85" s="124" t="str">
        <f>IF($C85="","",IF(ISBLANK(VLOOKUP($A85,'Section 2'!$C$16:$R$1515,COLUMNS('Section 2'!$C$13:Q$13),0)),"", PROPER(VLOOKUP($A85,'Section 2'!$C$16:$R$1515,COLUMNS('Section 2'!$C$13:Q$13),0))))</f>
        <v/>
      </c>
      <c r="R85" s="124" t="str">
        <f>IF($C85="","",IF(ISBLANK(VLOOKUP($A85,'Section 2'!$C$16:$R$1515,COLUMNS('Section 2'!$C$13:R$13),0)),"",IF(VLOOKUP($A85,'Section 2'!$C$16:$R$1515,COLUMNS('Section 2'!$C$13:R$13),0)="Other EU","Other EU",PROPER(VLOOKUP($A85,'Section 2'!$C$16:$R$1515,COLUMNS('Section 2'!$C$13:R$13),0)))))</f>
        <v/>
      </c>
    </row>
    <row r="86" spans="1:18" s="54" customFormat="1" ht="12.75" customHeight="1" x14ac:dyDescent="0.35">
      <c r="A86" s="58">
        <v>85</v>
      </c>
      <c r="B86" s="124" t="str">
        <f t="shared" si="1"/>
        <v/>
      </c>
      <c r="C86" s="124" t="str">
        <f>IFERROR(VLOOKUP($A86,'Section 2'!$C$16:$R$1515,COLUMNS('Section 2'!$C$13:$C$13),0),"")</f>
        <v/>
      </c>
      <c r="D86" s="75" t="str">
        <f>IF($C86="","",IF(ISBLANK(VLOOKUP($A86,'Section 2'!$C$16:$R$1515,COLUMNS('Section 2'!$C$13:D$13),0)),"",VLOOKUP($A86,'Section 2'!$C$16:$R$1515,COLUMNS('Section 2'!$C$13:D$13),0)))</f>
        <v/>
      </c>
      <c r="E86" s="124" t="str">
        <f>IF($C86="","",IF(ISBLANK(VLOOKUP($A86,'Section 2'!$C$16:$R$1515,COLUMNS('Section 2'!$C$13:E$13),0)),"",VLOOKUP($A86,'Section 2'!$C$16:$R$1515,COLUMNS('Section 2'!$C$13:E$13),0)))</f>
        <v/>
      </c>
      <c r="F86" s="124" t="str">
        <f>IF($C86="","",IF(ISBLANK(VLOOKUP($A86,'Section 2'!$C$16:$R$1515,COLUMNS('Section 2'!$C$13:F$13),0)),"",VLOOKUP($A86,'Section 2'!$C$16:$R$1515,COLUMNS('Section 2'!$C$13:F$13),0)))</f>
        <v/>
      </c>
      <c r="G86" s="124" t="str">
        <f>IF($C86="","",IF(ISBLANK(VLOOKUP($A86,'Section 2'!$C$16:$R$1515,COLUMNS('Section 2'!$C$13:G$13),0)),"",VLOOKUP($A86,'Section 2'!$C$16:$R$1515,COLUMNS('Section 2'!$C$13:G$13),0)))</f>
        <v/>
      </c>
      <c r="H86" s="124" t="str">
        <f>IF($C86="","",IF(ISBLANK(VLOOKUP($A86,'Section 2'!$C$16:$R$1515,COLUMNS('Section 2'!$C$13:H$13),0)),"",VLOOKUP($A86,'Section 2'!$C$16:$R$1515,COLUMNS('Section 2'!$C$13:H$13),0)))</f>
        <v/>
      </c>
      <c r="I86" s="124" t="str">
        <f>IF($C86="","",IF(ISBLANK(VLOOKUP($A86,'Section 2'!$C$16:$R$1515,COLUMNS('Section 2'!$C$13:I$13),0)),"",PROPER(VLOOKUP($A86,'Section 2'!$C$16:$R$1515,COLUMNS('Section 2'!$C$13:I$13),0))))</f>
        <v/>
      </c>
      <c r="J86" s="124" t="str">
        <f>IF($C86="","",IF(ISBLANK(VLOOKUP($A86,'Section 2'!$C$16:$R$1515,COLUMNS('Section 2'!$C$13:J$13),0)),"",IF(VLOOKUP($A86,'Section 2'!$C$16:$R$1515,COLUMNS('Section 2'!$C$13:J$13),0)="Other EU","Other EU",PROPER(VLOOKUP($A86,'Section 2'!$C$16:$R$1515,COLUMNS('Section 2'!$C$13:J$13),0)))))</f>
        <v/>
      </c>
      <c r="K86" s="124" t="str">
        <f>IF($C86="","",IF(ISBLANK(VLOOKUP($A86,'Section 2'!$C$16:$R$1515,COLUMNS('Section 2'!$C$13:K$13),0)),"",VLOOKUP($A86,'Section 2'!$C$16:$R$1515,COLUMNS('Section 2'!$C$13:K$13),0)))</f>
        <v/>
      </c>
      <c r="L86" s="124" t="str">
        <f>IF($C86="","",IF(ISBLANK(VLOOKUP($A86,'Section 2'!$C$16:$R$1515,COLUMNS('Section 2'!$C$13:L$13),0)),"",VLOOKUP($A86,'Section 2'!$C$16:$R$1515,COLUMNS('Section 2'!$C$13:L$13),0)))</f>
        <v/>
      </c>
      <c r="M86" s="124" t="str">
        <f>IF($C86="","",IF(ISBLANK(VLOOKUP($A86,'Section 2'!$C$16:$R$1515,COLUMNS('Section 2'!$C$13:M$13),0)),"",VLOOKUP($A86,'Section 2'!$C$16:$R$1515,COLUMNS('Section 2'!$C$13:M$13),0)))</f>
        <v/>
      </c>
      <c r="N86" s="124" t="str">
        <f>IF($C86="","",IF(ISBLANK(VLOOKUP($A86,'Section 2'!$C$16:$R$1515,COLUMNS('Section 2'!$C$13:N$13),0)),"",VLOOKUP($A86,'Section 2'!$C$16:$R$1515,COLUMNS('Section 2'!$C$13:N$13),0)))</f>
        <v/>
      </c>
      <c r="O86" s="124" t="str">
        <f>IF($C86="","",IF(ISBLANK(VLOOKUP($A86,'Section 2'!$C$16:$R$1515,COLUMNS('Section 2'!$C$13:O$13),0)),"",VLOOKUP($A86,'Section 2'!$C$16:$R$1515,COLUMNS('Section 2'!$C$13:O$13),0)))</f>
        <v/>
      </c>
      <c r="P86" s="124" t="str">
        <f>IF($C86="","",IF(ISBLANK(VLOOKUP($A86,'Section 2'!$C$16:$R$1515,COLUMNS('Section 2'!$C$13:P$13),0)),"",VLOOKUP($A86,'Section 2'!$C$16:$R$1515,COLUMNS('Section 2'!$C$13:P$13),0)))</f>
        <v/>
      </c>
      <c r="Q86" s="124" t="str">
        <f>IF($C86="","",IF(ISBLANK(VLOOKUP($A86,'Section 2'!$C$16:$R$1515,COLUMNS('Section 2'!$C$13:Q$13),0)),"", PROPER(VLOOKUP($A86,'Section 2'!$C$16:$R$1515,COLUMNS('Section 2'!$C$13:Q$13),0))))</f>
        <v/>
      </c>
      <c r="R86" s="124" t="str">
        <f>IF($C86="","",IF(ISBLANK(VLOOKUP($A86,'Section 2'!$C$16:$R$1515,COLUMNS('Section 2'!$C$13:R$13),0)),"",IF(VLOOKUP($A86,'Section 2'!$C$16:$R$1515,COLUMNS('Section 2'!$C$13:R$13),0)="Other EU","Other EU",PROPER(VLOOKUP($A86,'Section 2'!$C$16:$R$1515,COLUMNS('Section 2'!$C$13:R$13),0)))))</f>
        <v/>
      </c>
    </row>
    <row r="87" spans="1:18" s="54" customFormat="1" ht="12.75" customHeight="1" x14ac:dyDescent="0.35">
      <c r="A87" s="58">
        <v>86</v>
      </c>
      <c r="B87" s="124" t="str">
        <f t="shared" si="1"/>
        <v/>
      </c>
      <c r="C87" s="124" t="str">
        <f>IFERROR(VLOOKUP($A87,'Section 2'!$C$16:$R$1515,COLUMNS('Section 2'!$C$13:$C$13),0),"")</f>
        <v/>
      </c>
      <c r="D87" s="75" t="str">
        <f>IF($C87="","",IF(ISBLANK(VLOOKUP($A87,'Section 2'!$C$16:$R$1515,COLUMNS('Section 2'!$C$13:D$13),0)),"",VLOOKUP($A87,'Section 2'!$C$16:$R$1515,COLUMNS('Section 2'!$C$13:D$13),0)))</f>
        <v/>
      </c>
      <c r="E87" s="124" t="str">
        <f>IF($C87="","",IF(ISBLANK(VLOOKUP($A87,'Section 2'!$C$16:$R$1515,COLUMNS('Section 2'!$C$13:E$13),0)),"",VLOOKUP($A87,'Section 2'!$C$16:$R$1515,COLUMNS('Section 2'!$C$13:E$13),0)))</f>
        <v/>
      </c>
      <c r="F87" s="124" t="str">
        <f>IF($C87="","",IF(ISBLANK(VLOOKUP($A87,'Section 2'!$C$16:$R$1515,COLUMNS('Section 2'!$C$13:F$13),0)),"",VLOOKUP($A87,'Section 2'!$C$16:$R$1515,COLUMNS('Section 2'!$C$13:F$13),0)))</f>
        <v/>
      </c>
      <c r="G87" s="124" t="str">
        <f>IF($C87="","",IF(ISBLANK(VLOOKUP($A87,'Section 2'!$C$16:$R$1515,COLUMNS('Section 2'!$C$13:G$13),0)),"",VLOOKUP($A87,'Section 2'!$C$16:$R$1515,COLUMNS('Section 2'!$C$13:G$13),0)))</f>
        <v/>
      </c>
      <c r="H87" s="124" t="str">
        <f>IF($C87="","",IF(ISBLANK(VLOOKUP($A87,'Section 2'!$C$16:$R$1515,COLUMNS('Section 2'!$C$13:H$13),0)),"",VLOOKUP($A87,'Section 2'!$C$16:$R$1515,COLUMNS('Section 2'!$C$13:H$13),0)))</f>
        <v/>
      </c>
      <c r="I87" s="124" t="str">
        <f>IF($C87="","",IF(ISBLANK(VLOOKUP($A87,'Section 2'!$C$16:$R$1515,COLUMNS('Section 2'!$C$13:I$13),0)),"",PROPER(VLOOKUP($A87,'Section 2'!$C$16:$R$1515,COLUMNS('Section 2'!$C$13:I$13),0))))</f>
        <v/>
      </c>
      <c r="J87" s="124" t="str">
        <f>IF($C87="","",IF(ISBLANK(VLOOKUP($A87,'Section 2'!$C$16:$R$1515,COLUMNS('Section 2'!$C$13:J$13),0)),"",IF(VLOOKUP($A87,'Section 2'!$C$16:$R$1515,COLUMNS('Section 2'!$C$13:J$13),0)="Other EU","Other EU",PROPER(VLOOKUP($A87,'Section 2'!$C$16:$R$1515,COLUMNS('Section 2'!$C$13:J$13),0)))))</f>
        <v/>
      </c>
      <c r="K87" s="124" t="str">
        <f>IF($C87="","",IF(ISBLANK(VLOOKUP($A87,'Section 2'!$C$16:$R$1515,COLUMNS('Section 2'!$C$13:K$13),0)),"",VLOOKUP($A87,'Section 2'!$C$16:$R$1515,COLUMNS('Section 2'!$C$13:K$13),0)))</f>
        <v/>
      </c>
      <c r="L87" s="124" t="str">
        <f>IF($C87="","",IF(ISBLANK(VLOOKUP($A87,'Section 2'!$C$16:$R$1515,COLUMNS('Section 2'!$C$13:L$13),0)),"",VLOOKUP($A87,'Section 2'!$C$16:$R$1515,COLUMNS('Section 2'!$C$13:L$13),0)))</f>
        <v/>
      </c>
      <c r="M87" s="124" t="str">
        <f>IF($C87="","",IF(ISBLANK(VLOOKUP($A87,'Section 2'!$C$16:$R$1515,COLUMNS('Section 2'!$C$13:M$13),0)),"",VLOOKUP($A87,'Section 2'!$C$16:$R$1515,COLUMNS('Section 2'!$C$13:M$13),0)))</f>
        <v/>
      </c>
      <c r="N87" s="124" t="str">
        <f>IF($C87="","",IF(ISBLANK(VLOOKUP($A87,'Section 2'!$C$16:$R$1515,COLUMNS('Section 2'!$C$13:N$13),0)),"",VLOOKUP($A87,'Section 2'!$C$16:$R$1515,COLUMNS('Section 2'!$C$13:N$13),0)))</f>
        <v/>
      </c>
      <c r="O87" s="124" t="str">
        <f>IF($C87="","",IF(ISBLANK(VLOOKUP($A87,'Section 2'!$C$16:$R$1515,COLUMNS('Section 2'!$C$13:O$13),0)),"",VLOOKUP($A87,'Section 2'!$C$16:$R$1515,COLUMNS('Section 2'!$C$13:O$13),0)))</f>
        <v/>
      </c>
      <c r="P87" s="124" t="str">
        <f>IF($C87="","",IF(ISBLANK(VLOOKUP($A87,'Section 2'!$C$16:$R$1515,COLUMNS('Section 2'!$C$13:P$13),0)),"",VLOOKUP($A87,'Section 2'!$C$16:$R$1515,COLUMNS('Section 2'!$C$13:P$13),0)))</f>
        <v/>
      </c>
      <c r="Q87" s="124" t="str">
        <f>IF($C87="","",IF(ISBLANK(VLOOKUP($A87,'Section 2'!$C$16:$R$1515,COLUMNS('Section 2'!$C$13:Q$13),0)),"", PROPER(VLOOKUP($A87,'Section 2'!$C$16:$R$1515,COLUMNS('Section 2'!$C$13:Q$13),0))))</f>
        <v/>
      </c>
      <c r="R87" s="124" t="str">
        <f>IF($C87="","",IF(ISBLANK(VLOOKUP($A87,'Section 2'!$C$16:$R$1515,COLUMNS('Section 2'!$C$13:R$13),0)),"",IF(VLOOKUP($A87,'Section 2'!$C$16:$R$1515,COLUMNS('Section 2'!$C$13:R$13),0)="Other EU","Other EU",PROPER(VLOOKUP($A87,'Section 2'!$C$16:$R$1515,COLUMNS('Section 2'!$C$13:R$13),0)))))</f>
        <v/>
      </c>
    </row>
    <row r="88" spans="1:18" s="54" customFormat="1" ht="12.75" customHeight="1" x14ac:dyDescent="0.35">
      <c r="A88" s="58">
        <v>87</v>
      </c>
      <c r="B88" s="124" t="str">
        <f t="shared" si="1"/>
        <v/>
      </c>
      <c r="C88" s="124" t="str">
        <f>IFERROR(VLOOKUP($A88,'Section 2'!$C$16:$R$1515,COLUMNS('Section 2'!$C$13:$C$13),0),"")</f>
        <v/>
      </c>
      <c r="D88" s="75" t="str">
        <f>IF($C88="","",IF(ISBLANK(VLOOKUP($A88,'Section 2'!$C$16:$R$1515,COLUMNS('Section 2'!$C$13:D$13),0)),"",VLOOKUP($A88,'Section 2'!$C$16:$R$1515,COLUMNS('Section 2'!$C$13:D$13),0)))</f>
        <v/>
      </c>
      <c r="E88" s="124" t="str">
        <f>IF($C88="","",IF(ISBLANK(VLOOKUP($A88,'Section 2'!$C$16:$R$1515,COLUMNS('Section 2'!$C$13:E$13),0)),"",VLOOKUP($A88,'Section 2'!$C$16:$R$1515,COLUMNS('Section 2'!$C$13:E$13),0)))</f>
        <v/>
      </c>
      <c r="F88" s="124" t="str">
        <f>IF($C88="","",IF(ISBLANK(VLOOKUP($A88,'Section 2'!$C$16:$R$1515,COLUMNS('Section 2'!$C$13:F$13),0)),"",VLOOKUP($A88,'Section 2'!$C$16:$R$1515,COLUMNS('Section 2'!$C$13:F$13),0)))</f>
        <v/>
      </c>
      <c r="G88" s="124" t="str">
        <f>IF($C88="","",IF(ISBLANK(VLOOKUP($A88,'Section 2'!$C$16:$R$1515,COLUMNS('Section 2'!$C$13:G$13),0)),"",VLOOKUP($A88,'Section 2'!$C$16:$R$1515,COLUMNS('Section 2'!$C$13:G$13),0)))</f>
        <v/>
      </c>
      <c r="H88" s="124" t="str">
        <f>IF($C88="","",IF(ISBLANK(VLOOKUP($A88,'Section 2'!$C$16:$R$1515,COLUMNS('Section 2'!$C$13:H$13),0)),"",VLOOKUP($A88,'Section 2'!$C$16:$R$1515,COLUMNS('Section 2'!$C$13:H$13),0)))</f>
        <v/>
      </c>
      <c r="I88" s="124" t="str">
        <f>IF($C88="","",IF(ISBLANK(VLOOKUP($A88,'Section 2'!$C$16:$R$1515,COLUMNS('Section 2'!$C$13:I$13),0)),"",PROPER(VLOOKUP($A88,'Section 2'!$C$16:$R$1515,COLUMNS('Section 2'!$C$13:I$13),0))))</f>
        <v/>
      </c>
      <c r="J88" s="124" t="str">
        <f>IF($C88="","",IF(ISBLANK(VLOOKUP($A88,'Section 2'!$C$16:$R$1515,COLUMNS('Section 2'!$C$13:J$13),0)),"",IF(VLOOKUP($A88,'Section 2'!$C$16:$R$1515,COLUMNS('Section 2'!$C$13:J$13),0)="Other EU","Other EU",PROPER(VLOOKUP($A88,'Section 2'!$C$16:$R$1515,COLUMNS('Section 2'!$C$13:J$13),0)))))</f>
        <v/>
      </c>
      <c r="K88" s="124" t="str">
        <f>IF($C88="","",IF(ISBLANK(VLOOKUP($A88,'Section 2'!$C$16:$R$1515,COLUMNS('Section 2'!$C$13:K$13),0)),"",VLOOKUP($A88,'Section 2'!$C$16:$R$1515,COLUMNS('Section 2'!$C$13:K$13),0)))</f>
        <v/>
      </c>
      <c r="L88" s="124" t="str">
        <f>IF($C88="","",IF(ISBLANK(VLOOKUP($A88,'Section 2'!$C$16:$R$1515,COLUMNS('Section 2'!$C$13:L$13),0)),"",VLOOKUP($A88,'Section 2'!$C$16:$R$1515,COLUMNS('Section 2'!$C$13:L$13),0)))</f>
        <v/>
      </c>
      <c r="M88" s="124" t="str">
        <f>IF($C88="","",IF(ISBLANK(VLOOKUP($A88,'Section 2'!$C$16:$R$1515,COLUMNS('Section 2'!$C$13:M$13),0)),"",VLOOKUP($A88,'Section 2'!$C$16:$R$1515,COLUMNS('Section 2'!$C$13:M$13),0)))</f>
        <v/>
      </c>
      <c r="N88" s="124" t="str">
        <f>IF($C88="","",IF(ISBLANK(VLOOKUP($A88,'Section 2'!$C$16:$R$1515,COLUMNS('Section 2'!$C$13:N$13),0)),"",VLOOKUP($A88,'Section 2'!$C$16:$R$1515,COLUMNS('Section 2'!$C$13:N$13),0)))</f>
        <v/>
      </c>
      <c r="O88" s="124" t="str">
        <f>IF($C88="","",IF(ISBLANK(VLOOKUP($A88,'Section 2'!$C$16:$R$1515,COLUMNS('Section 2'!$C$13:O$13),0)),"",VLOOKUP($A88,'Section 2'!$C$16:$R$1515,COLUMNS('Section 2'!$C$13:O$13),0)))</f>
        <v/>
      </c>
      <c r="P88" s="124" t="str">
        <f>IF($C88="","",IF(ISBLANK(VLOOKUP($A88,'Section 2'!$C$16:$R$1515,COLUMNS('Section 2'!$C$13:P$13),0)),"",VLOOKUP($A88,'Section 2'!$C$16:$R$1515,COLUMNS('Section 2'!$C$13:P$13),0)))</f>
        <v/>
      </c>
      <c r="Q88" s="124" t="str">
        <f>IF($C88="","",IF(ISBLANK(VLOOKUP($A88,'Section 2'!$C$16:$R$1515,COLUMNS('Section 2'!$C$13:Q$13),0)),"", PROPER(VLOOKUP($A88,'Section 2'!$C$16:$R$1515,COLUMNS('Section 2'!$C$13:Q$13),0))))</f>
        <v/>
      </c>
      <c r="R88" s="124" t="str">
        <f>IF($C88="","",IF(ISBLANK(VLOOKUP($A88,'Section 2'!$C$16:$R$1515,COLUMNS('Section 2'!$C$13:R$13),0)),"",IF(VLOOKUP($A88,'Section 2'!$C$16:$R$1515,COLUMNS('Section 2'!$C$13:R$13),0)="Other EU","Other EU",PROPER(VLOOKUP($A88,'Section 2'!$C$16:$R$1515,COLUMNS('Section 2'!$C$13:R$13),0)))))</f>
        <v/>
      </c>
    </row>
    <row r="89" spans="1:18" s="54" customFormat="1" ht="12.75" customHeight="1" x14ac:dyDescent="0.35">
      <c r="A89" s="58">
        <v>88</v>
      </c>
      <c r="B89" s="124" t="str">
        <f t="shared" si="1"/>
        <v/>
      </c>
      <c r="C89" s="124" t="str">
        <f>IFERROR(VLOOKUP($A89,'Section 2'!$C$16:$R$1515,COLUMNS('Section 2'!$C$13:$C$13),0),"")</f>
        <v/>
      </c>
      <c r="D89" s="75" t="str">
        <f>IF($C89="","",IF(ISBLANK(VLOOKUP($A89,'Section 2'!$C$16:$R$1515,COLUMNS('Section 2'!$C$13:D$13),0)),"",VLOOKUP($A89,'Section 2'!$C$16:$R$1515,COLUMNS('Section 2'!$C$13:D$13),0)))</f>
        <v/>
      </c>
      <c r="E89" s="124" t="str">
        <f>IF($C89="","",IF(ISBLANK(VLOOKUP($A89,'Section 2'!$C$16:$R$1515,COLUMNS('Section 2'!$C$13:E$13),0)),"",VLOOKUP($A89,'Section 2'!$C$16:$R$1515,COLUMNS('Section 2'!$C$13:E$13),0)))</f>
        <v/>
      </c>
      <c r="F89" s="124" t="str">
        <f>IF($C89="","",IF(ISBLANK(VLOOKUP($A89,'Section 2'!$C$16:$R$1515,COLUMNS('Section 2'!$C$13:F$13),0)),"",VLOOKUP($A89,'Section 2'!$C$16:$R$1515,COLUMNS('Section 2'!$C$13:F$13),0)))</f>
        <v/>
      </c>
      <c r="G89" s="124" t="str">
        <f>IF($C89="","",IF(ISBLANK(VLOOKUP($A89,'Section 2'!$C$16:$R$1515,COLUMNS('Section 2'!$C$13:G$13),0)),"",VLOOKUP($A89,'Section 2'!$C$16:$R$1515,COLUMNS('Section 2'!$C$13:G$13),0)))</f>
        <v/>
      </c>
      <c r="H89" s="124" t="str">
        <f>IF($C89="","",IF(ISBLANK(VLOOKUP($A89,'Section 2'!$C$16:$R$1515,COLUMNS('Section 2'!$C$13:H$13),0)),"",VLOOKUP($A89,'Section 2'!$C$16:$R$1515,COLUMNS('Section 2'!$C$13:H$13),0)))</f>
        <v/>
      </c>
      <c r="I89" s="124" t="str">
        <f>IF($C89="","",IF(ISBLANK(VLOOKUP($A89,'Section 2'!$C$16:$R$1515,COLUMNS('Section 2'!$C$13:I$13),0)),"",PROPER(VLOOKUP($A89,'Section 2'!$C$16:$R$1515,COLUMNS('Section 2'!$C$13:I$13),0))))</f>
        <v/>
      </c>
      <c r="J89" s="124" t="str">
        <f>IF($C89="","",IF(ISBLANK(VLOOKUP($A89,'Section 2'!$C$16:$R$1515,COLUMNS('Section 2'!$C$13:J$13),0)),"",IF(VLOOKUP($A89,'Section 2'!$C$16:$R$1515,COLUMNS('Section 2'!$C$13:J$13),0)="Other EU","Other EU",PROPER(VLOOKUP($A89,'Section 2'!$C$16:$R$1515,COLUMNS('Section 2'!$C$13:J$13),0)))))</f>
        <v/>
      </c>
      <c r="K89" s="124" t="str">
        <f>IF($C89="","",IF(ISBLANK(VLOOKUP($A89,'Section 2'!$C$16:$R$1515,COLUMNS('Section 2'!$C$13:K$13),0)),"",VLOOKUP($A89,'Section 2'!$C$16:$R$1515,COLUMNS('Section 2'!$C$13:K$13),0)))</f>
        <v/>
      </c>
      <c r="L89" s="124" t="str">
        <f>IF($C89="","",IF(ISBLANK(VLOOKUP($A89,'Section 2'!$C$16:$R$1515,COLUMNS('Section 2'!$C$13:L$13),0)),"",VLOOKUP($A89,'Section 2'!$C$16:$R$1515,COLUMNS('Section 2'!$C$13:L$13),0)))</f>
        <v/>
      </c>
      <c r="M89" s="124" t="str">
        <f>IF($C89="","",IF(ISBLANK(VLOOKUP($A89,'Section 2'!$C$16:$R$1515,COLUMNS('Section 2'!$C$13:M$13),0)),"",VLOOKUP($A89,'Section 2'!$C$16:$R$1515,COLUMNS('Section 2'!$C$13:M$13),0)))</f>
        <v/>
      </c>
      <c r="N89" s="124" t="str">
        <f>IF($C89="","",IF(ISBLANK(VLOOKUP($A89,'Section 2'!$C$16:$R$1515,COLUMNS('Section 2'!$C$13:N$13),0)),"",VLOOKUP($A89,'Section 2'!$C$16:$R$1515,COLUMNS('Section 2'!$C$13:N$13),0)))</f>
        <v/>
      </c>
      <c r="O89" s="124" t="str">
        <f>IF($C89="","",IF(ISBLANK(VLOOKUP($A89,'Section 2'!$C$16:$R$1515,COLUMNS('Section 2'!$C$13:O$13),0)),"",VLOOKUP($A89,'Section 2'!$C$16:$R$1515,COLUMNS('Section 2'!$C$13:O$13),0)))</f>
        <v/>
      </c>
      <c r="P89" s="124" t="str">
        <f>IF($C89="","",IF(ISBLANK(VLOOKUP($A89,'Section 2'!$C$16:$R$1515,COLUMNS('Section 2'!$C$13:P$13),0)),"",VLOOKUP($A89,'Section 2'!$C$16:$R$1515,COLUMNS('Section 2'!$C$13:P$13),0)))</f>
        <v/>
      </c>
      <c r="Q89" s="124" t="str">
        <f>IF($C89="","",IF(ISBLANK(VLOOKUP($A89,'Section 2'!$C$16:$R$1515,COLUMNS('Section 2'!$C$13:Q$13),0)),"", PROPER(VLOOKUP($A89,'Section 2'!$C$16:$R$1515,COLUMNS('Section 2'!$C$13:Q$13),0))))</f>
        <v/>
      </c>
      <c r="R89" s="124" t="str">
        <f>IF($C89="","",IF(ISBLANK(VLOOKUP($A89,'Section 2'!$C$16:$R$1515,COLUMNS('Section 2'!$C$13:R$13),0)),"",IF(VLOOKUP($A89,'Section 2'!$C$16:$R$1515,COLUMNS('Section 2'!$C$13:R$13),0)="Other EU","Other EU",PROPER(VLOOKUP($A89,'Section 2'!$C$16:$R$1515,COLUMNS('Section 2'!$C$13:R$13),0)))))</f>
        <v/>
      </c>
    </row>
    <row r="90" spans="1:18" s="54" customFormat="1" ht="12.75" customHeight="1" x14ac:dyDescent="0.35">
      <c r="A90" s="58">
        <v>89</v>
      </c>
      <c r="B90" s="124" t="str">
        <f t="shared" si="1"/>
        <v/>
      </c>
      <c r="C90" s="124" t="str">
        <f>IFERROR(VLOOKUP($A90,'Section 2'!$C$16:$R$1515,COLUMNS('Section 2'!$C$13:$C$13),0),"")</f>
        <v/>
      </c>
      <c r="D90" s="75" t="str">
        <f>IF($C90="","",IF(ISBLANK(VLOOKUP($A90,'Section 2'!$C$16:$R$1515,COLUMNS('Section 2'!$C$13:D$13),0)),"",VLOOKUP($A90,'Section 2'!$C$16:$R$1515,COLUMNS('Section 2'!$C$13:D$13),0)))</f>
        <v/>
      </c>
      <c r="E90" s="124" t="str">
        <f>IF($C90="","",IF(ISBLANK(VLOOKUP($A90,'Section 2'!$C$16:$R$1515,COLUMNS('Section 2'!$C$13:E$13),0)),"",VLOOKUP($A90,'Section 2'!$C$16:$R$1515,COLUMNS('Section 2'!$C$13:E$13),0)))</f>
        <v/>
      </c>
      <c r="F90" s="124" t="str">
        <f>IF($C90="","",IF(ISBLANK(VLOOKUP($A90,'Section 2'!$C$16:$R$1515,COLUMNS('Section 2'!$C$13:F$13),0)),"",VLOOKUP($A90,'Section 2'!$C$16:$R$1515,COLUMNS('Section 2'!$C$13:F$13),0)))</f>
        <v/>
      </c>
      <c r="G90" s="124" t="str">
        <f>IF($C90="","",IF(ISBLANK(VLOOKUP($A90,'Section 2'!$C$16:$R$1515,COLUMNS('Section 2'!$C$13:G$13),0)),"",VLOOKUP($A90,'Section 2'!$C$16:$R$1515,COLUMNS('Section 2'!$C$13:G$13),0)))</f>
        <v/>
      </c>
      <c r="H90" s="124" t="str">
        <f>IF($C90="","",IF(ISBLANK(VLOOKUP($A90,'Section 2'!$C$16:$R$1515,COLUMNS('Section 2'!$C$13:H$13),0)),"",VLOOKUP($A90,'Section 2'!$C$16:$R$1515,COLUMNS('Section 2'!$C$13:H$13),0)))</f>
        <v/>
      </c>
      <c r="I90" s="124" t="str">
        <f>IF($C90="","",IF(ISBLANK(VLOOKUP($A90,'Section 2'!$C$16:$R$1515,COLUMNS('Section 2'!$C$13:I$13),0)),"",PROPER(VLOOKUP($A90,'Section 2'!$C$16:$R$1515,COLUMNS('Section 2'!$C$13:I$13),0))))</f>
        <v/>
      </c>
      <c r="J90" s="124" t="str">
        <f>IF($C90="","",IF(ISBLANK(VLOOKUP($A90,'Section 2'!$C$16:$R$1515,COLUMNS('Section 2'!$C$13:J$13),0)),"",IF(VLOOKUP($A90,'Section 2'!$C$16:$R$1515,COLUMNS('Section 2'!$C$13:J$13),0)="Other EU","Other EU",PROPER(VLOOKUP($A90,'Section 2'!$C$16:$R$1515,COLUMNS('Section 2'!$C$13:J$13),0)))))</f>
        <v/>
      </c>
      <c r="K90" s="124" t="str">
        <f>IF($C90="","",IF(ISBLANK(VLOOKUP($A90,'Section 2'!$C$16:$R$1515,COLUMNS('Section 2'!$C$13:K$13),0)),"",VLOOKUP($A90,'Section 2'!$C$16:$R$1515,COLUMNS('Section 2'!$C$13:K$13),0)))</f>
        <v/>
      </c>
      <c r="L90" s="124" t="str">
        <f>IF($C90="","",IF(ISBLANK(VLOOKUP($A90,'Section 2'!$C$16:$R$1515,COLUMNS('Section 2'!$C$13:L$13),0)),"",VLOOKUP($A90,'Section 2'!$C$16:$R$1515,COLUMNS('Section 2'!$C$13:L$13),0)))</f>
        <v/>
      </c>
      <c r="M90" s="124" t="str">
        <f>IF($C90="","",IF(ISBLANK(VLOOKUP($A90,'Section 2'!$C$16:$R$1515,COLUMNS('Section 2'!$C$13:M$13),0)),"",VLOOKUP($A90,'Section 2'!$C$16:$R$1515,COLUMNS('Section 2'!$C$13:M$13),0)))</f>
        <v/>
      </c>
      <c r="N90" s="124" t="str">
        <f>IF($C90="","",IF(ISBLANK(VLOOKUP($A90,'Section 2'!$C$16:$R$1515,COLUMNS('Section 2'!$C$13:N$13),0)),"",VLOOKUP($A90,'Section 2'!$C$16:$R$1515,COLUMNS('Section 2'!$C$13:N$13),0)))</f>
        <v/>
      </c>
      <c r="O90" s="124" t="str">
        <f>IF($C90="","",IF(ISBLANK(VLOOKUP($A90,'Section 2'!$C$16:$R$1515,COLUMNS('Section 2'!$C$13:O$13),0)),"",VLOOKUP($A90,'Section 2'!$C$16:$R$1515,COLUMNS('Section 2'!$C$13:O$13),0)))</f>
        <v/>
      </c>
      <c r="P90" s="124" t="str">
        <f>IF($C90="","",IF(ISBLANK(VLOOKUP($A90,'Section 2'!$C$16:$R$1515,COLUMNS('Section 2'!$C$13:P$13),0)),"",VLOOKUP($A90,'Section 2'!$C$16:$R$1515,COLUMNS('Section 2'!$C$13:P$13),0)))</f>
        <v/>
      </c>
      <c r="Q90" s="124" t="str">
        <f>IF($C90="","",IF(ISBLANK(VLOOKUP($A90,'Section 2'!$C$16:$R$1515,COLUMNS('Section 2'!$C$13:Q$13),0)),"", PROPER(VLOOKUP($A90,'Section 2'!$C$16:$R$1515,COLUMNS('Section 2'!$C$13:Q$13),0))))</f>
        <v/>
      </c>
      <c r="R90" s="124" t="str">
        <f>IF($C90="","",IF(ISBLANK(VLOOKUP($A90,'Section 2'!$C$16:$R$1515,COLUMNS('Section 2'!$C$13:R$13),0)),"",IF(VLOOKUP($A90,'Section 2'!$C$16:$R$1515,COLUMNS('Section 2'!$C$13:R$13),0)="Other EU","Other EU",PROPER(VLOOKUP($A90,'Section 2'!$C$16:$R$1515,COLUMNS('Section 2'!$C$13:R$13),0)))))</f>
        <v/>
      </c>
    </row>
    <row r="91" spans="1:18" s="54" customFormat="1" ht="12.75" customHeight="1" x14ac:dyDescent="0.35">
      <c r="A91" s="58">
        <v>90</v>
      </c>
      <c r="B91" s="124" t="str">
        <f t="shared" si="1"/>
        <v/>
      </c>
      <c r="C91" s="124" t="str">
        <f>IFERROR(VLOOKUP($A91,'Section 2'!$C$16:$R$1515,COLUMNS('Section 2'!$C$13:$C$13),0),"")</f>
        <v/>
      </c>
      <c r="D91" s="75" t="str">
        <f>IF($C91="","",IF(ISBLANK(VLOOKUP($A91,'Section 2'!$C$16:$R$1515,COLUMNS('Section 2'!$C$13:D$13),0)),"",VLOOKUP($A91,'Section 2'!$C$16:$R$1515,COLUMNS('Section 2'!$C$13:D$13),0)))</f>
        <v/>
      </c>
      <c r="E91" s="124" t="str">
        <f>IF($C91="","",IF(ISBLANK(VLOOKUP($A91,'Section 2'!$C$16:$R$1515,COLUMNS('Section 2'!$C$13:E$13),0)),"",VLOOKUP($A91,'Section 2'!$C$16:$R$1515,COLUMNS('Section 2'!$C$13:E$13),0)))</f>
        <v/>
      </c>
      <c r="F91" s="124" t="str">
        <f>IF($C91="","",IF(ISBLANK(VLOOKUP($A91,'Section 2'!$C$16:$R$1515,COLUMNS('Section 2'!$C$13:F$13),0)),"",VLOOKUP($A91,'Section 2'!$C$16:$R$1515,COLUMNS('Section 2'!$C$13:F$13),0)))</f>
        <v/>
      </c>
      <c r="G91" s="124" t="str">
        <f>IF($C91="","",IF(ISBLANK(VLOOKUP($A91,'Section 2'!$C$16:$R$1515,COLUMNS('Section 2'!$C$13:G$13),0)),"",VLOOKUP($A91,'Section 2'!$C$16:$R$1515,COLUMNS('Section 2'!$C$13:G$13),0)))</f>
        <v/>
      </c>
      <c r="H91" s="124" t="str">
        <f>IF($C91="","",IF(ISBLANK(VLOOKUP($A91,'Section 2'!$C$16:$R$1515,COLUMNS('Section 2'!$C$13:H$13),0)),"",VLOOKUP($A91,'Section 2'!$C$16:$R$1515,COLUMNS('Section 2'!$C$13:H$13),0)))</f>
        <v/>
      </c>
      <c r="I91" s="124" t="str">
        <f>IF($C91="","",IF(ISBLANK(VLOOKUP($A91,'Section 2'!$C$16:$R$1515,COLUMNS('Section 2'!$C$13:I$13),0)),"",PROPER(VLOOKUP($A91,'Section 2'!$C$16:$R$1515,COLUMNS('Section 2'!$C$13:I$13),0))))</f>
        <v/>
      </c>
      <c r="J91" s="124" t="str">
        <f>IF($C91="","",IF(ISBLANK(VLOOKUP($A91,'Section 2'!$C$16:$R$1515,COLUMNS('Section 2'!$C$13:J$13),0)),"",IF(VLOOKUP($A91,'Section 2'!$C$16:$R$1515,COLUMNS('Section 2'!$C$13:J$13),0)="Other EU","Other EU",PROPER(VLOOKUP($A91,'Section 2'!$C$16:$R$1515,COLUMNS('Section 2'!$C$13:J$13),0)))))</f>
        <v/>
      </c>
      <c r="K91" s="124" t="str">
        <f>IF($C91="","",IF(ISBLANK(VLOOKUP($A91,'Section 2'!$C$16:$R$1515,COLUMNS('Section 2'!$C$13:K$13),0)),"",VLOOKUP($A91,'Section 2'!$C$16:$R$1515,COLUMNS('Section 2'!$C$13:K$13),0)))</f>
        <v/>
      </c>
      <c r="L91" s="124" t="str">
        <f>IF($C91="","",IF(ISBLANK(VLOOKUP($A91,'Section 2'!$C$16:$R$1515,COLUMNS('Section 2'!$C$13:L$13),0)),"",VLOOKUP($A91,'Section 2'!$C$16:$R$1515,COLUMNS('Section 2'!$C$13:L$13),0)))</f>
        <v/>
      </c>
      <c r="M91" s="124" t="str">
        <f>IF($C91="","",IF(ISBLANK(VLOOKUP($A91,'Section 2'!$C$16:$R$1515,COLUMNS('Section 2'!$C$13:M$13),0)),"",VLOOKUP($A91,'Section 2'!$C$16:$R$1515,COLUMNS('Section 2'!$C$13:M$13),0)))</f>
        <v/>
      </c>
      <c r="N91" s="124" t="str">
        <f>IF($C91="","",IF(ISBLANK(VLOOKUP($A91,'Section 2'!$C$16:$R$1515,COLUMNS('Section 2'!$C$13:N$13),0)),"",VLOOKUP($A91,'Section 2'!$C$16:$R$1515,COLUMNS('Section 2'!$C$13:N$13),0)))</f>
        <v/>
      </c>
      <c r="O91" s="124" t="str">
        <f>IF($C91="","",IF(ISBLANK(VLOOKUP($A91,'Section 2'!$C$16:$R$1515,COLUMNS('Section 2'!$C$13:O$13),0)),"",VLOOKUP($A91,'Section 2'!$C$16:$R$1515,COLUMNS('Section 2'!$C$13:O$13),0)))</f>
        <v/>
      </c>
      <c r="P91" s="124" t="str">
        <f>IF($C91="","",IF(ISBLANK(VLOOKUP($A91,'Section 2'!$C$16:$R$1515,COLUMNS('Section 2'!$C$13:P$13),0)),"",VLOOKUP($A91,'Section 2'!$C$16:$R$1515,COLUMNS('Section 2'!$C$13:P$13),0)))</f>
        <v/>
      </c>
      <c r="Q91" s="124" t="str">
        <f>IF($C91="","",IF(ISBLANK(VLOOKUP($A91,'Section 2'!$C$16:$R$1515,COLUMNS('Section 2'!$C$13:Q$13),0)),"", PROPER(VLOOKUP($A91,'Section 2'!$C$16:$R$1515,COLUMNS('Section 2'!$C$13:Q$13),0))))</f>
        <v/>
      </c>
      <c r="R91" s="124" t="str">
        <f>IF($C91="","",IF(ISBLANK(VLOOKUP($A91,'Section 2'!$C$16:$R$1515,COLUMNS('Section 2'!$C$13:R$13),0)),"",IF(VLOOKUP($A91,'Section 2'!$C$16:$R$1515,COLUMNS('Section 2'!$C$13:R$13),0)="Other EU","Other EU",PROPER(VLOOKUP($A91,'Section 2'!$C$16:$R$1515,COLUMNS('Section 2'!$C$13:R$13),0)))))</f>
        <v/>
      </c>
    </row>
    <row r="92" spans="1:18" s="54" customFormat="1" ht="12.75" customHeight="1" x14ac:dyDescent="0.35">
      <c r="A92" s="58">
        <v>91</v>
      </c>
      <c r="B92" s="124" t="str">
        <f t="shared" si="1"/>
        <v/>
      </c>
      <c r="C92" s="124" t="str">
        <f>IFERROR(VLOOKUP($A92,'Section 2'!$C$16:$R$1515,COLUMNS('Section 2'!$C$13:$C$13),0),"")</f>
        <v/>
      </c>
      <c r="D92" s="75" t="str">
        <f>IF($C92="","",IF(ISBLANK(VLOOKUP($A92,'Section 2'!$C$16:$R$1515,COLUMNS('Section 2'!$C$13:D$13),0)),"",VLOOKUP($A92,'Section 2'!$C$16:$R$1515,COLUMNS('Section 2'!$C$13:D$13),0)))</f>
        <v/>
      </c>
      <c r="E92" s="124" t="str">
        <f>IF($C92="","",IF(ISBLANK(VLOOKUP($A92,'Section 2'!$C$16:$R$1515,COLUMNS('Section 2'!$C$13:E$13),0)),"",VLOOKUP($A92,'Section 2'!$C$16:$R$1515,COLUMNS('Section 2'!$C$13:E$13),0)))</f>
        <v/>
      </c>
      <c r="F92" s="124" t="str">
        <f>IF($C92="","",IF(ISBLANK(VLOOKUP($A92,'Section 2'!$C$16:$R$1515,COLUMNS('Section 2'!$C$13:F$13),0)),"",VLOOKUP($A92,'Section 2'!$C$16:$R$1515,COLUMNS('Section 2'!$C$13:F$13),0)))</f>
        <v/>
      </c>
      <c r="G92" s="124" t="str">
        <f>IF($C92="","",IF(ISBLANK(VLOOKUP($A92,'Section 2'!$C$16:$R$1515,COLUMNS('Section 2'!$C$13:G$13),0)),"",VLOOKUP($A92,'Section 2'!$C$16:$R$1515,COLUMNS('Section 2'!$C$13:G$13),0)))</f>
        <v/>
      </c>
      <c r="H92" s="124" t="str">
        <f>IF($C92="","",IF(ISBLANK(VLOOKUP($A92,'Section 2'!$C$16:$R$1515,COLUMNS('Section 2'!$C$13:H$13),0)),"",VLOOKUP($A92,'Section 2'!$C$16:$R$1515,COLUMNS('Section 2'!$C$13:H$13),0)))</f>
        <v/>
      </c>
      <c r="I92" s="124" t="str">
        <f>IF($C92="","",IF(ISBLANK(VLOOKUP($A92,'Section 2'!$C$16:$R$1515,COLUMNS('Section 2'!$C$13:I$13),0)),"",PROPER(VLOOKUP($A92,'Section 2'!$C$16:$R$1515,COLUMNS('Section 2'!$C$13:I$13),0))))</f>
        <v/>
      </c>
      <c r="J92" s="124" t="str">
        <f>IF($C92="","",IF(ISBLANK(VLOOKUP($A92,'Section 2'!$C$16:$R$1515,COLUMNS('Section 2'!$C$13:J$13),0)),"",IF(VLOOKUP($A92,'Section 2'!$C$16:$R$1515,COLUMNS('Section 2'!$C$13:J$13),0)="Other EU","Other EU",PROPER(VLOOKUP($A92,'Section 2'!$C$16:$R$1515,COLUMNS('Section 2'!$C$13:J$13),0)))))</f>
        <v/>
      </c>
      <c r="K92" s="124" t="str">
        <f>IF($C92="","",IF(ISBLANK(VLOOKUP($A92,'Section 2'!$C$16:$R$1515,COLUMNS('Section 2'!$C$13:K$13),0)),"",VLOOKUP($A92,'Section 2'!$C$16:$R$1515,COLUMNS('Section 2'!$C$13:K$13),0)))</f>
        <v/>
      </c>
      <c r="L92" s="124" t="str">
        <f>IF($C92="","",IF(ISBLANK(VLOOKUP($A92,'Section 2'!$C$16:$R$1515,COLUMNS('Section 2'!$C$13:L$13),0)),"",VLOOKUP($A92,'Section 2'!$C$16:$R$1515,COLUMNS('Section 2'!$C$13:L$13),0)))</f>
        <v/>
      </c>
      <c r="M92" s="124" t="str">
        <f>IF($C92="","",IF(ISBLANK(VLOOKUP($A92,'Section 2'!$C$16:$R$1515,COLUMNS('Section 2'!$C$13:M$13),0)),"",VLOOKUP($A92,'Section 2'!$C$16:$R$1515,COLUMNS('Section 2'!$C$13:M$13),0)))</f>
        <v/>
      </c>
      <c r="N92" s="124" t="str">
        <f>IF($C92="","",IF(ISBLANK(VLOOKUP($A92,'Section 2'!$C$16:$R$1515,COLUMNS('Section 2'!$C$13:N$13),0)),"",VLOOKUP($A92,'Section 2'!$C$16:$R$1515,COLUMNS('Section 2'!$C$13:N$13),0)))</f>
        <v/>
      </c>
      <c r="O92" s="124" t="str">
        <f>IF($C92="","",IF(ISBLANK(VLOOKUP($A92,'Section 2'!$C$16:$R$1515,COLUMNS('Section 2'!$C$13:O$13),0)),"",VLOOKUP($A92,'Section 2'!$C$16:$R$1515,COLUMNS('Section 2'!$C$13:O$13),0)))</f>
        <v/>
      </c>
      <c r="P92" s="124" t="str">
        <f>IF($C92="","",IF(ISBLANK(VLOOKUP($A92,'Section 2'!$C$16:$R$1515,COLUMNS('Section 2'!$C$13:P$13),0)),"",VLOOKUP($A92,'Section 2'!$C$16:$R$1515,COLUMNS('Section 2'!$C$13:P$13),0)))</f>
        <v/>
      </c>
      <c r="Q92" s="124" t="str">
        <f>IF($C92="","",IF(ISBLANK(VLOOKUP($A92,'Section 2'!$C$16:$R$1515,COLUMNS('Section 2'!$C$13:Q$13),0)),"", PROPER(VLOOKUP($A92,'Section 2'!$C$16:$R$1515,COLUMNS('Section 2'!$C$13:Q$13),0))))</f>
        <v/>
      </c>
      <c r="R92" s="124" t="str">
        <f>IF($C92="","",IF(ISBLANK(VLOOKUP($A92,'Section 2'!$C$16:$R$1515,COLUMNS('Section 2'!$C$13:R$13),0)),"",IF(VLOOKUP($A92,'Section 2'!$C$16:$R$1515,COLUMNS('Section 2'!$C$13:R$13),0)="Other EU","Other EU",PROPER(VLOOKUP($A92,'Section 2'!$C$16:$R$1515,COLUMNS('Section 2'!$C$13:R$13),0)))))</f>
        <v/>
      </c>
    </row>
    <row r="93" spans="1:18" s="54" customFormat="1" ht="12.75" customHeight="1" x14ac:dyDescent="0.35">
      <c r="A93" s="58">
        <v>92</v>
      </c>
      <c r="B93" s="124" t="str">
        <f t="shared" si="1"/>
        <v/>
      </c>
      <c r="C93" s="124" t="str">
        <f>IFERROR(VLOOKUP($A93,'Section 2'!$C$16:$R$1515,COLUMNS('Section 2'!$C$13:$C$13),0),"")</f>
        <v/>
      </c>
      <c r="D93" s="75" t="str">
        <f>IF($C93="","",IF(ISBLANK(VLOOKUP($A93,'Section 2'!$C$16:$R$1515,COLUMNS('Section 2'!$C$13:D$13),0)),"",VLOOKUP($A93,'Section 2'!$C$16:$R$1515,COLUMNS('Section 2'!$C$13:D$13),0)))</f>
        <v/>
      </c>
      <c r="E93" s="124" t="str">
        <f>IF($C93="","",IF(ISBLANK(VLOOKUP($A93,'Section 2'!$C$16:$R$1515,COLUMNS('Section 2'!$C$13:E$13),0)),"",VLOOKUP($A93,'Section 2'!$C$16:$R$1515,COLUMNS('Section 2'!$C$13:E$13),0)))</f>
        <v/>
      </c>
      <c r="F93" s="124" t="str">
        <f>IF($C93="","",IF(ISBLANK(VLOOKUP($A93,'Section 2'!$C$16:$R$1515,COLUMNS('Section 2'!$C$13:F$13),0)),"",VLOOKUP($A93,'Section 2'!$C$16:$R$1515,COLUMNS('Section 2'!$C$13:F$13),0)))</f>
        <v/>
      </c>
      <c r="G93" s="124" t="str">
        <f>IF($C93="","",IF(ISBLANK(VLOOKUP($A93,'Section 2'!$C$16:$R$1515,COLUMNS('Section 2'!$C$13:G$13),0)),"",VLOOKUP($A93,'Section 2'!$C$16:$R$1515,COLUMNS('Section 2'!$C$13:G$13),0)))</f>
        <v/>
      </c>
      <c r="H93" s="124" t="str">
        <f>IF($C93="","",IF(ISBLANK(VLOOKUP($A93,'Section 2'!$C$16:$R$1515,COLUMNS('Section 2'!$C$13:H$13),0)),"",VLOOKUP($A93,'Section 2'!$C$16:$R$1515,COLUMNS('Section 2'!$C$13:H$13),0)))</f>
        <v/>
      </c>
      <c r="I93" s="124" t="str">
        <f>IF($C93="","",IF(ISBLANK(VLOOKUP($A93,'Section 2'!$C$16:$R$1515,COLUMNS('Section 2'!$C$13:I$13),0)),"",PROPER(VLOOKUP($A93,'Section 2'!$C$16:$R$1515,COLUMNS('Section 2'!$C$13:I$13),0))))</f>
        <v/>
      </c>
      <c r="J93" s="124" t="str">
        <f>IF($C93="","",IF(ISBLANK(VLOOKUP($A93,'Section 2'!$C$16:$R$1515,COLUMNS('Section 2'!$C$13:J$13),0)),"",IF(VLOOKUP($A93,'Section 2'!$C$16:$R$1515,COLUMNS('Section 2'!$C$13:J$13),0)="Other EU","Other EU",PROPER(VLOOKUP($A93,'Section 2'!$C$16:$R$1515,COLUMNS('Section 2'!$C$13:J$13),0)))))</f>
        <v/>
      </c>
      <c r="K93" s="124" t="str">
        <f>IF($C93="","",IF(ISBLANK(VLOOKUP($A93,'Section 2'!$C$16:$R$1515,COLUMNS('Section 2'!$C$13:K$13),0)),"",VLOOKUP($A93,'Section 2'!$C$16:$R$1515,COLUMNS('Section 2'!$C$13:K$13),0)))</f>
        <v/>
      </c>
      <c r="L93" s="124" t="str">
        <f>IF($C93="","",IF(ISBLANK(VLOOKUP($A93,'Section 2'!$C$16:$R$1515,COLUMNS('Section 2'!$C$13:L$13),0)),"",VLOOKUP($A93,'Section 2'!$C$16:$R$1515,COLUMNS('Section 2'!$C$13:L$13),0)))</f>
        <v/>
      </c>
      <c r="M93" s="124" t="str">
        <f>IF($C93="","",IF(ISBLANK(VLOOKUP($A93,'Section 2'!$C$16:$R$1515,COLUMNS('Section 2'!$C$13:M$13),0)),"",VLOOKUP($A93,'Section 2'!$C$16:$R$1515,COLUMNS('Section 2'!$C$13:M$13),0)))</f>
        <v/>
      </c>
      <c r="N93" s="124" t="str">
        <f>IF($C93="","",IF(ISBLANK(VLOOKUP($A93,'Section 2'!$C$16:$R$1515,COLUMNS('Section 2'!$C$13:N$13),0)),"",VLOOKUP($A93,'Section 2'!$C$16:$R$1515,COLUMNS('Section 2'!$C$13:N$13),0)))</f>
        <v/>
      </c>
      <c r="O93" s="124" t="str">
        <f>IF($C93="","",IF(ISBLANK(VLOOKUP($A93,'Section 2'!$C$16:$R$1515,COLUMNS('Section 2'!$C$13:O$13),0)),"",VLOOKUP($A93,'Section 2'!$C$16:$R$1515,COLUMNS('Section 2'!$C$13:O$13),0)))</f>
        <v/>
      </c>
      <c r="P93" s="124" t="str">
        <f>IF($C93="","",IF(ISBLANK(VLOOKUP($A93,'Section 2'!$C$16:$R$1515,COLUMNS('Section 2'!$C$13:P$13),0)),"",VLOOKUP($A93,'Section 2'!$C$16:$R$1515,COLUMNS('Section 2'!$C$13:P$13),0)))</f>
        <v/>
      </c>
      <c r="Q93" s="124" t="str">
        <f>IF($C93="","",IF(ISBLANK(VLOOKUP($A93,'Section 2'!$C$16:$R$1515,COLUMNS('Section 2'!$C$13:Q$13),0)),"", PROPER(VLOOKUP($A93,'Section 2'!$C$16:$R$1515,COLUMNS('Section 2'!$C$13:Q$13),0))))</f>
        <v/>
      </c>
      <c r="R93" s="124" t="str">
        <f>IF($C93="","",IF(ISBLANK(VLOOKUP($A93,'Section 2'!$C$16:$R$1515,COLUMNS('Section 2'!$C$13:R$13),0)),"",IF(VLOOKUP($A93,'Section 2'!$C$16:$R$1515,COLUMNS('Section 2'!$C$13:R$13),0)="Other EU","Other EU",PROPER(VLOOKUP($A93,'Section 2'!$C$16:$R$1515,COLUMNS('Section 2'!$C$13:R$13),0)))))</f>
        <v/>
      </c>
    </row>
    <row r="94" spans="1:18" s="54" customFormat="1" ht="12.75" customHeight="1" x14ac:dyDescent="0.35">
      <c r="A94" s="58">
        <v>93</v>
      </c>
      <c r="B94" s="124" t="str">
        <f t="shared" si="1"/>
        <v/>
      </c>
      <c r="C94" s="124" t="str">
        <f>IFERROR(VLOOKUP($A94,'Section 2'!$C$16:$R$1515,COLUMNS('Section 2'!$C$13:$C$13),0),"")</f>
        <v/>
      </c>
      <c r="D94" s="75" t="str">
        <f>IF($C94="","",IF(ISBLANK(VLOOKUP($A94,'Section 2'!$C$16:$R$1515,COLUMNS('Section 2'!$C$13:D$13),0)),"",VLOOKUP($A94,'Section 2'!$C$16:$R$1515,COLUMNS('Section 2'!$C$13:D$13),0)))</f>
        <v/>
      </c>
      <c r="E94" s="124" t="str">
        <f>IF($C94="","",IF(ISBLANK(VLOOKUP($A94,'Section 2'!$C$16:$R$1515,COLUMNS('Section 2'!$C$13:E$13),0)),"",VLOOKUP($A94,'Section 2'!$C$16:$R$1515,COLUMNS('Section 2'!$C$13:E$13),0)))</f>
        <v/>
      </c>
      <c r="F94" s="124" t="str">
        <f>IF($C94="","",IF(ISBLANK(VLOOKUP($A94,'Section 2'!$C$16:$R$1515,COLUMNS('Section 2'!$C$13:F$13),0)),"",VLOOKUP($A94,'Section 2'!$C$16:$R$1515,COLUMNS('Section 2'!$C$13:F$13),0)))</f>
        <v/>
      </c>
      <c r="G94" s="124" t="str">
        <f>IF($C94="","",IF(ISBLANK(VLOOKUP($A94,'Section 2'!$C$16:$R$1515,COLUMNS('Section 2'!$C$13:G$13),0)),"",VLOOKUP($A94,'Section 2'!$C$16:$R$1515,COLUMNS('Section 2'!$C$13:G$13),0)))</f>
        <v/>
      </c>
      <c r="H94" s="124" t="str">
        <f>IF($C94="","",IF(ISBLANK(VLOOKUP($A94,'Section 2'!$C$16:$R$1515,COLUMNS('Section 2'!$C$13:H$13),0)),"",VLOOKUP($A94,'Section 2'!$C$16:$R$1515,COLUMNS('Section 2'!$C$13:H$13),0)))</f>
        <v/>
      </c>
      <c r="I94" s="124" t="str">
        <f>IF($C94="","",IF(ISBLANK(VLOOKUP($A94,'Section 2'!$C$16:$R$1515,COLUMNS('Section 2'!$C$13:I$13),0)),"",PROPER(VLOOKUP($A94,'Section 2'!$C$16:$R$1515,COLUMNS('Section 2'!$C$13:I$13),0))))</f>
        <v/>
      </c>
      <c r="J94" s="124" t="str">
        <f>IF($C94="","",IF(ISBLANK(VLOOKUP($A94,'Section 2'!$C$16:$R$1515,COLUMNS('Section 2'!$C$13:J$13),0)),"",IF(VLOOKUP($A94,'Section 2'!$C$16:$R$1515,COLUMNS('Section 2'!$C$13:J$13),0)="Other EU","Other EU",PROPER(VLOOKUP($A94,'Section 2'!$C$16:$R$1515,COLUMNS('Section 2'!$C$13:J$13),0)))))</f>
        <v/>
      </c>
      <c r="K94" s="124" t="str">
        <f>IF($C94="","",IF(ISBLANK(VLOOKUP($A94,'Section 2'!$C$16:$R$1515,COLUMNS('Section 2'!$C$13:K$13),0)),"",VLOOKUP($A94,'Section 2'!$C$16:$R$1515,COLUMNS('Section 2'!$C$13:K$13),0)))</f>
        <v/>
      </c>
      <c r="L94" s="124" t="str">
        <f>IF($C94="","",IF(ISBLANK(VLOOKUP($A94,'Section 2'!$C$16:$R$1515,COLUMNS('Section 2'!$C$13:L$13),0)),"",VLOOKUP($A94,'Section 2'!$C$16:$R$1515,COLUMNS('Section 2'!$C$13:L$13),0)))</f>
        <v/>
      </c>
      <c r="M94" s="124" t="str">
        <f>IF($C94="","",IF(ISBLANK(VLOOKUP($A94,'Section 2'!$C$16:$R$1515,COLUMNS('Section 2'!$C$13:M$13),0)),"",VLOOKUP($A94,'Section 2'!$C$16:$R$1515,COLUMNS('Section 2'!$C$13:M$13),0)))</f>
        <v/>
      </c>
      <c r="N94" s="124" t="str">
        <f>IF($C94="","",IF(ISBLANK(VLOOKUP($A94,'Section 2'!$C$16:$R$1515,COLUMNS('Section 2'!$C$13:N$13),0)),"",VLOOKUP($A94,'Section 2'!$C$16:$R$1515,COLUMNS('Section 2'!$C$13:N$13),0)))</f>
        <v/>
      </c>
      <c r="O94" s="124" t="str">
        <f>IF($C94="","",IF(ISBLANK(VLOOKUP($A94,'Section 2'!$C$16:$R$1515,COLUMNS('Section 2'!$C$13:O$13),0)),"",VLOOKUP($A94,'Section 2'!$C$16:$R$1515,COLUMNS('Section 2'!$C$13:O$13),0)))</f>
        <v/>
      </c>
      <c r="P94" s="124" t="str">
        <f>IF($C94="","",IF(ISBLANK(VLOOKUP($A94,'Section 2'!$C$16:$R$1515,COLUMNS('Section 2'!$C$13:P$13),0)),"",VLOOKUP($A94,'Section 2'!$C$16:$R$1515,COLUMNS('Section 2'!$C$13:P$13),0)))</f>
        <v/>
      </c>
      <c r="Q94" s="124" t="str">
        <f>IF($C94="","",IF(ISBLANK(VLOOKUP($A94,'Section 2'!$C$16:$R$1515,COLUMNS('Section 2'!$C$13:Q$13),0)),"", PROPER(VLOOKUP($A94,'Section 2'!$C$16:$R$1515,COLUMNS('Section 2'!$C$13:Q$13),0))))</f>
        <v/>
      </c>
      <c r="R94" s="124" t="str">
        <f>IF($C94="","",IF(ISBLANK(VLOOKUP($A94,'Section 2'!$C$16:$R$1515,COLUMNS('Section 2'!$C$13:R$13),0)),"",IF(VLOOKUP($A94,'Section 2'!$C$16:$R$1515,COLUMNS('Section 2'!$C$13:R$13),0)="Other EU","Other EU",PROPER(VLOOKUP($A94,'Section 2'!$C$16:$R$1515,COLUMNS('Section 2'!$C$13:R$13),0)))))</f>
        <v/>
      </c>
    </row>
    <row r="95" spans="1:18" s="54" customFormat="1" ht="12.75" customHeight="1" x14ac:dyDescent="0.35">
      <c r="A95" s="58">
        <v>94</v>
      </c>
      <c r="B95" s="124" t="str">
        <f t="shared" si="1"/>
        <v/>
      </c>
      <c r="C95" s="124" t="str">
        <f>IFERROR(VLOOKUP($A95,'Section 2'!$C$16:$R$1515,COLUMNS('Section 2'!$C$13:$C$13),0),"")</f>
        <v/>
      </c>
      <c r="D95" s="75" t="str">
        <f>IF($C95="","",IF(ISBLANK(VLOOKUP($A95,'Section 2'!$C$16:$R$1515,COLUMNS('Section 2'!$C$13:D$13),0)),"",VLOOKUP($A95,'Section 2'!$C$16:$R$1515,COLUMNS('Section 2'!$C$13:D$13),0)))</f>
        <v/>
      </c>
      <c r="E95" s="124" t="str">
        <f>IF($C95="","",IF(ISBLANK(VLOOKUP($A95,'Section 2'!$C$16:$R$1515,COLUMNS('Section 2'!$C$13:E$13),0)),"",VLOOKUP($A95,'Section 2'!$C$16:$R$1515,COLUMNS('Section 2'!$C$13:E$13),0)))</f>
        <v/>
      </c>
      <c r="F95" s="124" t="str">
        <f>IF($C95="","",IF(ISBLANK(VLOOKUP($A95,'Section 2'!$C$16:$R$1515,COLUMNS('Section 2'!$C$13:F$13),0)),"",VLOOKUP($A95,'Section 2'!$C$16:$R$1515,COLUMNS('Section 2'!$C$13:F$13),0)))</f>
        <v/>
      </c>
      <c r="G95" s="124" t="str">
        <f>IF($C95="","",IF(ISBLANK(VLOOKUP($A95,'Section 2'!$C$16:$R$1515,COLUMNS('Section 2'!$C$13:G$13),0)),"",VLOOKUP($A95,'Section 2'!$C$16:$R$1515,COLUMNS('Section 2'!$C$13:G$13),0)))</f>
        <v/>
      </c>
      <c r="H95" s="124" t="str">
        <f>IF($C95="","",IF(ISBLANK(VLOOKUP($A95,'Section 2'!$C$16:$R$1515,COLUMNS('Section 2'!$C$13:H$13),0)),"",VLOOKUP($A95,'Section 2'!$C$16:$R$1515,COLUMNS('Section 2'!$C$13:H$13),0)))</f>
        <v/>
      </c>
      <c r="I95" s="124" t="str">
        <f>IF($C95="","",IF(ISBLANK(VLOOKUP($A95,'Section 2'!$C$16:$R$1515,COLUMNS('Section 2'!$C$13:I$13),0)),"",PROPER(VLOOKUP($A95,'Section 2'!$C$16:$R$1515,COLUMNS('Section 2'!$C$13:I$13),0))))</f>
        <v/>
      </c>
      <c r="J95" s="124" t="str">
        <f>IF($C95="","",IF(ISBLANK(VLOOKUP($A95,'Section 2'!$C$16:$R$1515,COLUMNS('Section 2'!$C$13:J$13),0)),"",IF(VLOOKUP($A95,'Section 2'!$C$16:$R$1515,COLUMNS('Section 2'!$C$13:J$13),0)="Other EU","Other EU",PROPER(VLOOKUP($A95,'Section 2'!$C$16:$R$1515,COLUMNS('Section 2'!$C$13:J$13),0)))))</f>
        <v/>
      </c>
      <c r="K95" s="124" t="str">
        <f>IF($C95="","",IF(ISBLANK(VLOOKUP($A95,'Section 2'!$C$16:$R$1515,COLUMNS('Section 2'!$C$13:K$13),0)),"",VLOOKUP($A95,'Section 2'!$C$16:$R$1515,COLUMNS('Section 2'!$C$13:K$13),0)))</f>
        <v/>
      </c>
      <c r="L95" s="124" t="str">
        <f>IF($C95="","",IF(ISBLANK(VLOOKUP($A95,'Section 2'!$C$16:$R$1515,COLUMNS('Section 2'!$C$13:L$13),0)),"",VLOOKUP($A95,'Section 2'!$C$16:$R$1515,COLUMNS('Section 2'!$C$13:L$13),0)))</f>
        <v/>
      </c>
      <c r="M95" s="124" t="str">
        <f>IF($C95="","",IF(ISBLANK(VLOOKUP($A95,'Section 2'!$C$16:$R$1515,COLUMNS('Section 2'!$C$13:M$13),0)),"",VLOOKUP($A95,'Section 2'!$C$16:$R$1515,COLUMNS('Section 2'!$C$13:M$13),0)))</f>
        <v/>
      </c>
      <c r="N95" s="124" t="str">
        <f>IF($C95="","",IF(ISBLANK(VLOOKUP($A95,'Section 2'!$C$16:$R$1515,COLUMNS('Section 2'!$C$13:N$13),0)),"",VLOOKUP($A95,'Section 2'!$C$16:$R$1515,COLUMNS('Section 2'!$C$13:N$13),0)))</f>
        <v/>
      </c>
      <c r="O95" s="124" t="str">
        <f>IF($C95="","",IF(ISBLANK(VLOOKUP($A95,'Section 2'!$C$16:$R$1515,COLUMNS('Section 2'!$C$13:O$13),0)),"",VLOOKUP($A95,'Section 2'!$C$16:$R$1515,COLUMNS('Section 2'!$C$13:O$13),0)))</f>
        <v/>
      </c>
      <c r="P95" s="124" t="str">
        <f>IF($C95="","",IF(ISBLANK(VLOOKUP($A95,'Section 2'!$C$16:$R$1515,COLUMNS('Section 2'!$C$13:P$13),0)),"",VLOOKUP($A95,'Section 2'!$C$16:$R$1515,COLUMNS('Section 2'!$C$13:P$13),0)))</f>
        <v/>
      </c>
      <c r="Q95" s="124" t="str">
        <f>IF($C95="","",IF(ISBLANK(VLOOKUP($A95,'Section 2'!$C$16:$R$1515,COLUMNS('Section 2'!$C$13:Q$13),0)),"", PROPER(VLOOKUP($A95,'Section 2'!$C$16:$R$1515,COLUMNS('Section 2'!$C$13:Q$13),0))))</f>
        <v/>
      </c>
      <c r="R95" s="124" t="str">
        <f>IF($C95="","",IF(ISBLANK(VLOOKUP($A95,'Section 2'!$C$16:$R$1515,COLUMNS('Section 2'!$C$13:R$13),0)),"",IF(VLOOKUP($A95,'Section 2'!$C$16:$R$1515,COLUMNS('Section 2'!$C$13:R$13),0)="Other EU","Other EU",PROPER(VLOOKUP($A95,'Section 2'!$C$16:$R$1515,COLUMNS('Section 2'!$C$13:R$13),0)))))</f>
        <v/>
      </c>
    </row>
    <row r="96" spans="1:18" s="54" customFormat="1" ht="12.75" customHeight="1" x14ac:dyDescent="0.35">
      <c r="A96" s="58">
        <v>95</v>
      </c>
      <c r="B96" s="124" t="str">
        <f t="shared" si="1"/>
        <v/>
      </c>
      <c r="C96" s="124" t="str">
        <f>IFERROR(VLOOKUP($A96,'Section 2'!$C$16:$R$1515,COLUMNS('Section 2'!$C$13:$C$13),0),"")</f>
        <v/>
      </c>
      <c r="D96" s="75" t="str">
        <f>IF($C96="","",IF(ISBLANK(VLOOKUP($A96,'Section 2'!$C$16:$R$1515,COLUMNS('Section 2'!$C$13:D$13),0)),"",VLOOKUP($A96,'Section 2'!$C$16:$R$1515,COLUMNS('Section 2'!$C$13:D$13),0)))</f>
        <v/>
      </c>
      <c r="E96" s="124" t="str">
        <f>IF($C96="","",IF(ISBLANK(VLOOKUP($A96,'Section 2'!$C$16:$R$1515,COLUMNS('Section 2'!$C$13:E$13),0)),"",VLOOKUP($A96,'Section 2'!$C$16:$R$1515,COLUMNS('Section 2'!$C$13:E$13),0)))</f>
        <v/>
      </c>
      <c r="F96" s="124" t="str">
        <f>IF($C96="","",IF(ISBLANK(VLOOKUP($A96,'Section 2'!$C$16:$R$1515,COLUMNS('Section 2'!$C$13:F$13),0)),"",VLOOKUP($A96,'Section 2'!$C$16:$R$1515,COLUMNS('Section 2'!$C$13:F$13),0)))</f>
        <v/>
      </c>
      <c r="G96" s="124" t="str">
        <f>IF($C96="","",IF(ISBLANK(VLOOKUP($A96,'Section 2'!$C$16:$R$1515,COLUMNS('Section 2'!$C$13:G$13),0)),"",VLOOKUP($A96,'Section 2'!$C$16:$R$1515,COLUMNS('Section 2'!$C$13:G$13),0)))</f>
        <v/>
      </c>
      <c r="H96" s="124" t="str">
        <f>IF($C96="","",IF(ISBLANK(VLOOKUP($A96,'Section 2'!$C$16:$R$1515,COLUMNS('Section 2'!$C$13:H$13),0)),"",VLOOKUP($A96,'Section 2'!$C$16:$R$1515,COLUMNS('Section 2'!$C$13:H$13),0)))</f>
        <v/>
      </c>
      <c r="I96" s="124" t="str">
        <f>IF($C96="","",IF(ISBLANK(VLOOKUP($A96,'Section 2'!$C$16:$R$1515,COLUMNS('Section 2'!$C$13:I$13),0)),"",PROPER(VLOOKUP($A96,'Section 2'!$C$16:$R$1515,COLUMNS('Section 2'!$C$13:I$13),0))))</f>
        <v/>
      </c>
      <c r="J96" s="124" t="str">
        <f>IF($C96="","",IF(ISBLANK(VLOOKUP($A96,'Section 2'!$C$16:$R$1515,COLUMNS('Section 2'!$C$13:J$13),0)),"",IF(VLOOKUP($A96,'Section 2'!$C$16:$R$1515,COLUMNS('Section 2'!$C$13:J$13),0)="Other EU","Other EU",PROPER(VLOOKUP($A96,'Section 2'!$C$16:$R$1515,COLUMNS('Section 2'!$C$13:J$13),0)))))</f>
        <v/>
      </c>
      <c r="K96" s="124" t="str">
        <f>IF($C96="","",IF(ISBLANK(VLOOKUP($A96,'Section 2'!$C$16:$R$1515,COLUMNS('Section 2'!$C$13:K$13),0)),"",VLOOKUP($A96,'Section 2'!$C$16:$R$1515,COLUMNS('Section 2'!$C$13:K$13),0)))</f>
        <v/>
      </c>
      <c r="L96" s="124" t="str">
        <f>IF($C96="","",IF(ISBLANK(VLOOKUP($A96,'Section 2'!$C$16:$R$1515,COLUMNS('Section 2'!$C$13:L$13),0)),"",VLOOKUP($A96,'Section 2'!$C$16:$R$1515,COLUMNS('Section 2'!$C$13:L$13),0)))</f>
        <v/>
      </c>
      <c r="M96" s="124" t="str">
        <f>IF($C96="","",IF(ISBLANK(VLOOKUP($A96,'Section 2'!$C$16:$R$1515,COLUMNS('Section 2'!$C$13:M$13),0)),"",VLOOKUP($A96,'Section 2'!$C$16:$R$1515,COLUMNS('Section 2'!$C$13:M$13),0)))</f>
        <v/>
      </c>
      <c r="N96" s="124" t="str">
        <f>IF($C96="","",IF(ISBLANK(VLOOKUP($A96,'Section 2'!$C$16:$R$1515,COLUMNS('Section 2'!$C$13:N$13),0)),"",VLOOKUP($A96,'Section 2'!$C$16:$R$1515,COLUMNS('Section 2'!$C$13:N$13),0)))</f>
        <v/>
      </c>
      <c r="O96" s="124" t="str">
        <f>IF($C96="","",IF(ISBLANK(VLOOKUP($A96,'Section 2'!$C$16:$R$1515,COLUMNS('Section 2'!$C$13:O$13),0)),"",VLOOKUP($A96,'Section 2'!$C$16:$R$1515,COLUMNS('Section 2'!$C$13:O$13),0)))</f>
        <v/>
      </c>
      <c r="P96" s="124" t="str">
        <f>IF($C96="","",IF(ISBLANK(VLOOKUP($A96,'Section 2'!$C$16:$R$1515,COLUMNS('Section 2'!$C$13:P$13),0)),"",VLOOKUP($A96,'Section 2'!$C$16:$R$1515,COLUMNS('Section 2'!$C$13:P$13),0)))</f>
        <v/>
      </c>
      <c r="Q96" s="124" t="str">
        <f>IF($C96="","",IF(ISBLANK(VLOOKUP($A96,'Section 2'!$C$16:$R$1515,COLUMNS('Section 2'!$C$13:Q$13),0)),"", PROPER(VLOOKUP($A96,'Section 2'!$C$16:$R$1515,COLUMNS('Section 2'!$C$13:Q$13),0))))</f>
        <v/>
      </c>
      <c r="R96" s="124" t="str">
        <f>IF($C96="","",IF(ISBLANK(VLOOKUP($A96,'Section 2'!$C$16:$R$1515,COLUMNS('Section 2'!$C$13:R$13),0)),"",IF(VLOOKUP($A96,'Section 2'!$C$16:$R$1515,COLUMNS('Section 2'!$C$13:R$13),0)="Other EU","Other EU",PROPER(VLOOKUP($A96,'Section 2'!$C$16:$R$1515,COLUMNS('Section 2'!$C$13:R$13),0)))))</f>
        <v/>
      </c>
    </row>
    <row r="97" spans="1:18" s="54" customFormat="1" ht="12.75" customHeight="1" x14ac:dyDescent="0.35">
      <c r="A97" s="58">
        <v>96</v>
      </c>
      <c r="B97" s="124" t="str">
        <f t="shared" si="1"/>
        <v/>
      </c>
      <c r="C97" s="124" t="str">
        <f>IFERROR(VLOOKUP($A97,'Section 2'!$C$16:$R$1515,COLUMNS('Section 2'!$C$13:$C$13),0),"")</f>
        <v/>
      </c>
      <c r="D97" s="75" t="str">
        <f>IF($C97="","",IF(ISBLANK(VLOOKUP($A97,'Section 2'!$C$16:$R$1515,COLUMNS('Section 2'!$C$13:D$13),0)),"",VLOOKUP($A97,'Section 2'!$C$16:$R$1515,COLUMNS('Section 2'!$C$13:D$13),0)))</f>
        <v/>
      </c>
      <c r="E97" s="124" t="str">
        <f>IF($C97="","",IF(ISBLANK(VLOOKUP($A97,'Section 2'!$C$16:$R$1515,COLUMNS('Section 2'!$C$13:E$13),0)),"",VLOOKUP($A97,'Section 2'!$C$16:$R$1515,COLUMNS('Section 2'!$C$13:E$13),0)))</f>
        <v/>
      </c>
      <c r="F97" s="124" t="str">
        <f>IF($C97="","",IF(ISBLANK(VLOOKUP($A97,'Section 2'!$C$16:$R$1515,COLUMNS('Section 2'!$C$13:F$13),0)),"",VLOOKUP($A97,'Section 2'!$C$16:$R$1515,COLUMNS('Section 2'!$C$13:F$13),0)))</f>
        <v/>
      </c>
      <c r="G97" s="124" t="str">
        <f>IF($C97="","",IF(ISBLANK(VLOOKUP($A97,'Section 2'!$C$16:$R$1515,COLUMNS('Section 2'!$C$13:G$13),0)),"",VLOOKUP($A97,'Section 2'!$C$16:$R$1515,COLUMNS('Section 2'!$C$13:G$13),0)))</f>
        <v/>
      </c>
      <c r="H97" s="124" t="str">
        <f>IF($C97="","",IF(ISBLANK(VLOOKUP($A97,'Section 2'!$C$16:$R$1515,COLUMNS('Section 2'!$C$13:H$13),0)),"",VLOOKUP($A97,'Section 2'!$C$16:$R$1515,COLUMNS('Section 2'!$C$13:H$13),0)))</f>
        <v/>
      </c>
      <c r="I97" s="124" t="str">
        <f>IF($C97="","",IF(ISBLANK(VLOOKUP($A97,'Section 2'!$C$16:$R$1515,COLUMNS('Section 2'!$C$13:I$13),0)),"",PROPER(VLOOKUP($A97,'Section 2'!$C$16:$R$1515,COLUMNS('Section 2'!$C$13:I$13),0))))</f>
        <v/>
      </c>
      <c r="J97" s="124" t="str">
        <f>IF($C97="","",IF(ISBLANK(VLOOKUP($A97,'Section 2'!$C$16:$R$1515,COLUMNS('Section 2'!$C$13:J$13),0)),"",IF(VLOOKUP($A97,'Section 2'!$C$16:$R$1515,COLUMNS('Section 2'!$C$13:J$13),0)="Other EU","Other EU",PROPER(VLOOKUP($A97,'Section 2'!$C$16:$R$1515,COLUMNS('Section 2'!$C$13:J$13),0)))))</f>
        <v/>
      </c>
      <c r="K97" s="124" t="str">
        <f>IF($C97="","",IF(ISBLANK(VLOOKUP($A97,'Section 2'!$C$16:$R$1515,COLUMNS('Section 2'!$C$13:K$13),0)),"",VLOOKUP($A97,'Section 2'!$C$16:$R$1515,COLUMNS('Section 2'!$C$13:K$13),0)))</f>
        <v/>
      </c>
      <c r="L97" s="124" t="str">
        <f>IF($C97="","",IF(ISBLANK(VLOOKUP($A97,'Section 2'!$C$16:$R$1515,COLUMNS('Section 2'!$C$13:L$13),0)),"",VLOOKUP($A97,'Section 2'!$C$16:$R$1515,COLUMNS('Section 2'!$C$13:L$13),0)))</f>
        <v/>
      </c>
      <c r="M97" s="124" t="str">
        <f>IF($C97="","",IF(ISBLANK(VLOOKUP($A97,'Section 2'!$C$16:$R$1515,COLUMNS('Section 2'!$C$13:M$13),0)),"",VLOOKUP($A97,'Section 2'!$C$16:$R$1515,COLUMNS('Section 2'!$C$13:M$13),0)))</f>
        <v/>
      </c>
      <c r="N97" s="124" t="str">
        <f>IF($C97="","",IF(ISBLANK(VLOOKUP($A97,'Section 2'!$C$16:$R$1515,COLUMNS('Section 2'!$C$13:N$13),0)),"",VLOOKUP($A97,'Section 2'!$C$16:$R$1515,COLUMNS('Section 2'!$C$13:N$13),0)))</f>
        <v/>
      </c>
      <c r="O97" s="124" t="str">
        <f>IF($C97="","",IF(ISBLANK(VLOOKUP($A97,'Section 2'!$C$16:$R$1515,COLUMNS('Section 2'!$C$13:O$13),0)),"",VLOOKUP($A97,'Section 2'!$C$16:$R$1515,COLUMNS('Section 2'!$C$13:O$13),0)))</f>
        <v/>
      </c>
      <c r="P97" s="124" t="str">
        <f>IF($C97="","",IF(ISBLANK(VLOOKUP($A97,'Section 2'!$C$16:$R$1515,COLUMNS('Section 2'!$C$13:P$13),0)),"",VLOOKUP($A97,'Section 2'!$C$16:$R$1515,COLUMNS('Section 2'!$C$13:P$13),0)))</f>
        <v/>
      </c>
      <c r="Q97" s="124" t="str">
        <f>IF($C97="","",IF(ISBLANK(VLOOKUP($A97,'Section 2'!$C$16:$R$1515,COLUMNS('Section 2'!$C$13:Q$13),0)),"", PROPER(VLOOKUP($A97,'Section 2'!$C$16:$R$1515,COLUMNS('Section 2'!$C$13:Q$13),0))))</f>
        <v/>
      </c>
      <c r="R97" s="124" t="str">
        <f>IF($C97="","",IF(ISBLANK(VLOOKUP($A97,'Section 2'!$C$16:$R$1515,COLUMNS('Section 2'!$C$13:R$13),0)),"",IF(VLOOKUP($A97,'Section 2'!$C$16:$R$1515,COLUMNS('Section 2'!$C$13:R$13),0)="Other EU","Other EU",PROPER(VLOOKUP($A97,'Section 2'!$C$16:$R$1515,COLUMNS('Section 2'!$C$13:R$13),0)))))</f>
        <v/>
      </c>
    </row>
    <row r="98" spans="1:18" s="54" customFormat="1" ht="12.75" customHeight="1" x14ac:dyDescent="0.35">
      <c r="A98" s="58">
        <v>97</v>
      </c>
      <c r="B98" s="124" t="str">
        <f t="shared" si="1"/>
        <v/>
      </c>
      <c r="C98" s="124" t="str">
        <f>IFERROR(VLOOKUP($A98,'Section 2'!$C$16:$R$1515,COLUMNS('Section 2'!$C$13:$C$13),0),"")</f>
        <v/>
      </c>
      <c r="D98" s="75" t="str">
        <f>IF($C98="","",IF(ISBLANK(VLOOKUP($A98,'Section 2'!$C$16:$R$1515,COLUMNS('Section 2'!$C$13:D$13),0)),"",VLOOKUP($A98,'Section 2'!$C$16:$R$1515,COLUMNS('Section 2'!$C$13:D$13),0)))</f>
        <v/>
      </c>
      <c r="E98" s="124" t="str">
        <f>IF($C98="","",IF(ISBLANK(VLOOKUP($A98,'Section 2'!$C$16:$R$1515,COLUMNS('Section 2'!$C$13:E$13),0)),"",VLOOKUP($A98,'Section 2'!$C$16:$R$1515,COLUMNS('Section 2'!$C$13:E$13),0)))</f>
        <v/>
      </c>
      <c r="F98" s="124" t="str">
        <f>IF($C98="","",IF(ISBLANK(VLOOKUP($A98,'Section 2'!$C$16:$R$1515,COLUMNS('Section 2'!$C$13:F$13),0)),"",VLOOKUP($A98,'Section 2'!$C$16:$R$1515,COLUMNS('Section 2'!$C$13:F$13),0)))</f>
        <v/>
      </c>
      <c r="G98" s="124" t="str">
        <f>IF($C98="","",IF(ISBLANK(VLOOKUP($A98,'Section 2'!$C$16:$R$1515,COLUMNS('Section 2'!$C$13:G$13),0)),"",VLOOKUP($A98,'Section 2'!$C$16:$R$1515,COLUMNS('Section 2'!$C$13:G$13),0)))</f>
        <v/>
      </c>
      <c r="H98" s="124" t="str">
        <f>IF($C98="","",IF(ISBLANK(VLOOKUP($A98,'Section 2'!$C$16:$R$1515,COLUMNS('Section 2'!$C$13:H$13),0)),"",VLOOKUP($A98,'Section 2'!$C$16:$R$1515,COLUMNS('Section 2'!$C$13:H$13),0)))</f>
        <v/>
      </c>
      <c r="I98" s="124" t="str">
        <f>IF($C98="","",IF(ISBLANK(VLOOKUP($A98,'Section 2'!$C$16:$R$1515,COLUMNS('Section 2'!$C$13:I$13),0)),"",PROPER(VLOOKUP($A98,'Section 2'!$C$16:$R$1515,COLUMNS('Section 2'!$C$13:I$13),0))))</f>
        <v/>
      </c>
      <c r="J98" s="124" t="str">
        <f>IF($C98="","",IF(ISBLANK(VLOOKUP($A98,'Section 2'!$C$16:$R$1515,COLUMNS('Section 2'!$C$13:J$13),0)),"",IF(VLOOKUP($A98,'Section 2'!$C$16:$R$1515,COLUMNS('Section 2'!$C$13:J$13),0)="Other EU","Other EU",PROPER(VLOOKUP($A98,'Section 2'!$C$16:$R$1515,COLUMNS('Section 2'!$C$13:J$13),0)))))</f>
        <v/>
      </c>
      <c r="K98" s="124" t="str">
        <f>IF($C98="","",IF(ISBLANK(VLOOKUP($A98,'Section 2'!$C$16:$R$1515,COLUMNS('Section 2'!$C$13:K$13),0)),"",VLOOKUP($A98,'Section 2'!$C$16:$R$1515,COLUMNS('Section 2'!$C$13:K$13),0)))</f>
        <v/>
      </c>
      <c r="L98" s="124" t="str">
        <f>IF($C98="","",IF(ISBLANK(VLOOKUP($A98,'Section 2'!$C$16:$R$1515,COLUMNS('Section 2'!$C$13:L$13),0)),"",VLOOKUP($A98,'Section 2'!$C$16:$R$1515,COLUMNS('Section 2'!$C$13:L$13),0)))</f>
        <v/>
      </c>
      <c r="M98" s="124" t="str">
        <f>IF($C98="","",IF(ISBLANK(VLOOKUP($A98,'Section 2'!$C$16:$R$1515,COLUMNS('Section 2'!$C$13:M$13),0)),"",VLOOKUP($A98,'Section 2'!$C$16:$R$1515,COLUMNS('Section 2'!$C$13:M$13),0)))</f>
        <v/>
      </c>
      <c r="N98" s="124" t="str">
        <f>IF($C98="","",IF(ISBLANK(VLOOKUP($A98,'Section 2'!$C$16:$R$1515,COLUMNS('Section 2'!$C$13:N$13),0)),"",VLOOKUP($A98,'Section 2'!$C$16:$R$1515,COLUMNS('Section 2'!$C$13:N$13),0)))</f>
        <v/>
      </c>
      <c r="O98" s="124" t="str">
        <f>IF($C98="","",IF(ISBLANK(VLOOKUP($A98,'Section 2'!$C$16:$R$1515,COLUMNS('Section 2'!$C$13:O$13),0)),"",VLOOKUP($A98,'Section 2'!$C$16:$R$1515,COLUMNS('Section 2'!$C$13:O$13),0)))</f>
        <v/>
      </c>
      <c r="P98" s="124" t="str">
        <f>IF($C98="","",IF(ISBLANK(VLOOKUP($A98,'Section 2'!$C$16:$R$1515,COLUMNS('Section 2'!$C$13:P$13),0)),"",VLOOKUP($A98,'Section 2'!$C$16:$R$1515,COLUMNS('Section 2'!$C$13:P$13),0)))</f>
        <v/>
      </c>
      <c r="Q98" s="124" t="str">
        <f>IF($C98="","",IF(ISBLANK(VLOOKUP($A98,'Section 2'!$C$16:$R$1515,COLUMNS('Section 2'!$C$13:Q$13),0)),"", PROPER(VLOOKUP($A98,'Section 2'!$C$16:$R$1515,COLUMNS('Section 2'!$C$13:Q$13),0))))</f>
        <v/>
      </c>
      <c r="R98" s="124" t="str">
        <f>IF($C98="","",IF(ISBLANK(VLOOKUP($A98,'Section 2'!$C$16:$R$1515,COLUMNS('Section 2'!$C$13:R$13),0)),"",IF(VLOOKUP($A98,'Section 2'!$C$16:$R$1515,COLUMNS('Section 2'!$C$13:R$13),0)="Other EU","Other EU",PROPER(VLOOKUP($A98,'Section 2'!$C$16:$R$1515,COLUMNS('Section 2'!$C$13:R$13),0)))))</f>
        <v/>
      </c>
    </row>
    <row r="99" spans="1:18" s="54" customFormat="1" ht="12.75" customHeight="1" x14ac:dyDescent="0.35">
      <c r="A99" s="58">
        <v>98</v>
      </c>
      <c r="B99" s="124" t="str">
        <f t="shared" si="1"/>
        <v/>
      </c>
      <c r="C99" s="124" t="str">
        <f>IFERROR(VLOOKUP($A99,'Section 2'!$C$16:$R$1515,COLUMNS('Section 2'!$C$13:$C$13),0),"")</f>
        <v/>
      </c>
      <c r="D99" s="75" t="str">
        <f>IF($C99="","",IF(ISBLANK(VLOOKUP($A99,'Section 2'!$C$16:$R$1515,COLUMNS('Section 2'!$C$13:D$13),0)),"",VLOOKUP($A99,'Section 2'!$C$16:$R$1515,COLUMNS('Section 2'!$C$13:D$13),0)))</f>
        <v/>
      </c>
      <c r="E99" s="124" t="str">
        <f>IF($C99="","",IF(ISBLANK(VLOOKUP($A99,'Section 2'!$C$16:$R$1515,COLUMNS('Section 2'!$C$13:E$13),0)),"",VLOOKUP($A99,'Section 2'!$C$16:$R$1515,COLUMNS('Section 2'!$C$13:E$13),0)))</f>
        <v/>
      </c>
      <c r="F99" s="124" t="str">
        <f>IF($C99="","",IF(ISBLANK(VLOOKUP($A99,'Section 2'!$C$16:$R$1515,COLUMNS('Section 2'!$C$13:F$13),0)),"",VLOOKUP($A99,'Section 2'!$C$16:$R$1515,COLUMNS('Section 2'!$C$13:F$13),0)))</f>
        <v/>
      </c>
      <c r="G99" s="124" t="str">
        <f>IF($C99="","",IF(ISBLANK(VLOOKUP($A99,'Section 2'!$C$16:$R$1515,COLUMNS('Section 2'!$C$13:G$13),0)),"",VLOOKUP($A99,'Section 2'!$C$16:$R$1515,COLUMNS('Section 2'!$C$13:G$13),0)))</f>
        <v/>
      </c>
      <c r="H99" s="124" t="str">
        <f>IF($C99="","",IF(ISBLANK(VLOOKUP($A99,'Section 2'!$C$16:$R$1515,COLUMNS('Section 2'!$C$13:H$13),0)),"",VLOOKUP($A99,'Section 2'!$C$16:$R$1515,COLUMNS('Section 2'!$C$13:H$13),0)))</f>
        <v/>
      </c>
      <c r="I99" s="124" t="str">
        <f>IF($C99="","",IF(ISBLANK(VLOOKUP($A99,'Section 2'!$C$16:$R$1515,COLUMNS('Section 2'!$C$13:I$13),0)),"",PROPER(VLOOKUP($A99,'Section 2'!$C$16:$R$1515,COLUMNS('Section 2'!$C$13:I$13),0))))</f>
        <v/>
      </c>
      <c r="J99" s="124" t="str">
        <f>IF($C99="","",IF(ISBLANK(VLOOKUP($A99,'Section 2'!$C$16:$R$1515,COLUMNS('Section 2'!$C$13:J$13),0)),"",IF(VLOOKUP($A99,'Section 2'!$C$16:$R$1515,COLUMNS('Section 2'!$C$13:J$13),0)="Other EU","Other EU",PROPER(VLOOKUP($A99,'Section 2'!$C$16:$R$1515,COLUMNS('Section 2'!$C$13:J$13),0)))))</f>
        <v/>
      </c>
      <c r="K99" s="124" t="str">
        <f>IF($C99="","",IF(ISBLANK(VLOOKUP($A99,'Section 2'!$C$16:$R$1515,COLUMNS('Section 2'!$C$13:K$13),0)),"",VLOOKUP($A99,'Section 2'!$C$16:$R$1515,COLUMNS('Section 2'!$C$13:K$13),0)))</f>
        <v/>
      </c>
      <c r="L99" s="124" t="str">
        <f>IF($C99="","",IF(ISBLANK(VLOOKUP($A99,'Section 2'!$C$16:$R$1515,COLUMNS('Section 2'!$C$13:L$13),0)),"",VLOOKUP($A99,'Section 2'!$C$16:$R$1515,COLUMNS('Section 2'!$C$13:L$13),0)))</f>
        <v/>
      </c>
      <c r="M99" s="124" t="str">
        <f>IF($C99="","",IF(ISBLANK(VLOOKUP($A99,'Section 2'!$C$16:$R$1515,COLUMNS('Section 2'!$C$13:M$13),0)),"",VLOOKUP($A99,'Section 2'!$C$16:$R$1515,COLUMNS('Section 2'!$C$13:M$13),0)))</f>
        <v/>
      </c>
      <c r="N99" s="124" t="str">
        <f>IF($C99="","",IF(ISBLANK(VLOOKUP($A99,'Section 2'!$C$16:$R$1515,COLUMNS('Section 2'!$C$13:N$13),0)),"",VLOOKUP($A99,'Section 2'!$C$16:$R$1515,COLUMNS('Section 2'!$C$13:N$13),0)))</f>
        <v/>
      </c>
      <c r="O99" s="124" t="str">
        <f>IF($C99="","",IF(ISBLANK(VLOOKUP($A99,'Section 2'!$C$16:$R$1515,COLUMNS('Section 2'!$C$13:O$13),0)),"",VLOOKUP($A99,'Section 2'!$C$16:$R$1515,COLUMNS('Section 2'!$C$13:O$13),0)))</f>
        <v/>
      </c>
      <c r="P99" s="124" t="str">
        <f>IF($C99="","",IF(ISBLANK(VLOOKUP($A99,'Section 2'!$C$16:$R$1515,COLUMNS('Section 2'!$C$13:P$13),0)),"",VLOOKUP($A99,'Section 2'!$C$16:$R$1515,COLUMNS('Section 2'!$C$13:P$13),0)))</f>
        <v/>
      </c>
      <c r="Q99" s="124" t="str">
        <f>IF($C99="","",IF(ISBLANK(VLOOKUP($A99,'Section 2'!$C$16:$R$1515,COLUMNS('Section 2'!$C$13:Q$13),0)),"", PROPER(VLOOKUP($A99,'Section 2'!$C$16:$R$1515,COLUMNS('Section 2'!$C$13:Q$13),0))))</f>
        <v/>
      </c>
      <c r="R99" s="124" t="str">
        <f>IF($C99="","",IF(ISBLANK(VLOOKUP($A99,'Section 2'!$C$16:$R$1515,COLUMNS('Section 2'!$C$13:R$13),0)),"",IF(VLOOKUP($A99,'Section 2'!$C$16:$R$1515,COLUMNS('Section 2'!$C$13:R$13),0)="Other EU","Other EU",PROPER(VLOOKUP($A99,'Section 2'!$C$16:$R$1515,COLUMNS('Section 2'!$C$13:R$13),0)))))</f>
        <v/>
      </c>
    </row>
    <row r="100" spans="1:18" s="54" customFormat="1" ht="12.75" customHeight="1" x14ac:dyDescent="0.35">
      <c r="A100" s="58">
        <v>99</v>
      </c>
      <c r="B100" s="124" t="str">
        <f t="shared" si="1"/>
        <v/>
      </c>
      <c r="C100" s="124" t="str">
        <f>IFERROR(VLOOKUP($A100,'Section 2'!$C$16:$R$1515,COLUMNS('Section 2'!$C$13:$C$13),0),"")</f>
        <v/>
      </c>
      <c r="D100" s="75" t="str">
        <f>IF($C100="","",IF(ISBLANK(VLOOKUP($A100,'Section 2'!$C$16:$R$1515,COLUMNS('Section 2'!$C$13:D$13),0)),"",VLOOKUP($A100,'Section 2'!$C$16:$R$1515,COLUMNS('Section 2'!$C$13:D$13),0)))</f>
        <v/>
      </c>
      <c r="E100" s="124" t="str">
        <f>IF($C100="","",IF(ISBLANK(VLOOKUP($A100,'Section 2'!$C$16:$R$1515,COLUMNS('Section 2'!$C$13:E$13),0)),"",VLOOKUP($A100,'Section 2'!$C$16:$R$1515,COLUMNS('Section 2'!$C$13:E$13),0)))</f>
        <v/>
      </c>
      <c r="F100" s="124" t="str">
        <f>IF($C100="","",IF(ISBLANK(VLOOKUP($A100,'Section 2'!$C$16:$R$1515,COLUMNS('Section 2'!$C$13:F$13),0)),"",VLOOKUP($A100,'Section 2'!$C$16:$R$1515,COLUMNS('Section 2'!$C$13:F$13),0)))</f>
        <v/>
      </c>
      <c r="G100" s="124" t="str">
        <f>IF($C100="","",IF(ISBLANK(VLOOKUP($A100,'Section 2'!$C$16:$R$1515,COLUMNS('Section 2'!$C$13:G$13),0)),"",VLOOKUP($A100,'Section 2'!$C$16:$R$1515,COLUMNS('Section 2'!$C$13:G$13),0)))</f>
        <v/>
      </c>
      <c r="H100" s="124" t="str">
        <f>IF($C100="","",IF(ISBLANK(VLOOKUP($A100,'Section 2'!$C$16:$R$1515,COLUMNS('Section 2'!$C$13:H$13),0)),"",VLOOKUP($A100,'Section 2'!$C$16:$R$1515,COLUMNS('Section 2'!$C$13:H$13),0)))</f>
        <v/>
      </c>
      <c r="I100" s="124" t="str">
        <f>IF($C100="","",IF(ISBLANK(VLOOKUP($A100,'Section 2'!$C$16:$R$1515,COLUMNS('Section 2'!$C$13:I$13),0)),"",PROPER(VLOOKUP($A100,'Section 2'!$C$16:$R$1515,COLUMNS('Section 2'!$C$13:I$13),0))))</f>
        <v/>
      </c>
      <c r="J100" s="124" t="str">
        <f>IF($C100="","",IF(ISBLANK(VLOOKUP($A100,'Section 2'!$C$16:$R$1515,COLUMNS('Section 2'!$C$13:J$13),0)),"",IF(VLOOKUP($A100,'Section 2'!$C$16:$R$1515,COLUMNS('Section 2'!$C$13:J$13),0)="Other EU","Other EU",PROPER(VLOOKUP($A100,'Section 2'!$C$16:$R$1515,COLUMNS('Section 2'!$C$13:J$13),0)))))</f>
        <v/>
      </c>
      <c r="K100" s="124" t="str">
        <f>IF($C100="","",IF(ISBLANK(VLOOKUP($A100,'Section 2'!$C$16:$R$1515,COLUMNS('Section 2'!$C$13:K$13),0)),"",VLOOKUP($A100,'Section 2'!$C$16:$R$1515,COLUMNS('Section 2'!$C$13:K$13),0)))</f>
        <v/>
      </c>
      <c r="L100" s="124" t="str">
        <f>IF($C100="","",IF(ISBLANK(VLOOKUP($A100,'Section 2'!$C$16:$R$1515,COLUMNS('Section 2'!$C$13:L$13),0)),"",VLOOKUP($A100,'Section 2'!$C$16:$R$1515,COLUMNS('Section 2'!$C$13:L$13),0)))</f>
        <v/>
      </c>
      <c r="M100" s="124" t="str">
        <f>IF($C100="","",IF(ISBLANK(VLOOKUP($A100,'Section 2'!$C$16:$R$1515,COLUMNS('Section 2'!$C$13:M$13),0)),"",VLOOKUP($A100,'Section 2'!$C$16:$R$1515,COLUMNS('Section 2'!$C$13:M$13),0)))</f>
        <v/>
      </c>
      <c r="N100" s="124" t="str">
        <f>IF($C100="","",IF(ISBLANK(VLOOKUP($A100,'Section 2'!$C$16:$R$1515,COLUMNS('Section 2'!$C$13:N$13),0)),"",VLOOKUP($A100,'Section 2'!$C$16:$R$1515,COLUMNS('Section 2'!$C$13:N$13),0)))</f>
        <v/>
      </c>
      <c r="O100" s="124" t="str">
        <f>IF($C100="","",IF(ISBLANK(VLOOKUP($A100,'Section 2'!$C$16:$R$1515,COLUMNS('Section 2'!$C$13:O$13),0)),"",VLOOKUP($A100,'Section 2'!$C$16:$R$1515,COLUMNS('Section 2'!$C$13:O$13),0)))</f>
        <v/>
      </c>
      <c r="P100" s="124" t="str">
        <f>IF($C100="","",IF(ISBLANK(VLOOKUP($A100,'Section 2'!$C$16:$R$1515,COLUMNS('Section 2'!$C$13:P$13),0)),"",VLOOKUP($A100,'Section 2'!$C$16:$R$1515,COLUMNS('Section 2'!$C$13:P$13),0)))</f>
        <v/>
      </c>
      <c r="Q100" s="124" t="str">
        <f>IF($C100="","",IF(ISBLANK(VLOOKUP($A100,'Section 2'!$C$16:$R$1515,COLUMNS('Section 2'!$C$13:Q$13),0)),"", PROPER(VLOOKUP($A100,'Section 2'!$C$16:$R$1515,COLUMNS('Section 2'!$C$13:Q$13),0))))</f>
        <v/>
      </c>
      <c r="R100" s="124" t="str">
        <f>IF($C100="","",IF(ISBLANK(VLOOKUP($A100,'Section 2'!$C$16:$R$1515,COLUMNS('Section 2'!$C$13:R$13),0)),"",IF(VLOOKUP($A100,'Section 2'!$C$16:$R$1515,COLUMNS('Section 2'!$C$13:R$13),0)="Other EU","Other EU",PROPER(VLOOKUP($A100,'Section 2'!$C$16:$R$1515,COLUMNS('Section 2'!$C$13:R$13),0)))))</f>
        <v/>
      </c>
    </row>
    <row r="101" spans="1:18" s="54" customFormat="1" ht="12.75" customHeight="1" x14ac:dyDescent="0.35">
      <c r="A101" s="58">
        <v>100</v>
      </c>
      <c r="B101" s="124" t="str">
        <f t="shared" si="1"/>
        <v/>
      </c>
      <c r="C101" s="124" t="str">
        <f>IFERROR(VLOOKUP($A101,'Section 2'!$C$16:$R$1515,COLUMNS('Section 2'!$C$13:$C$13),0),"")</f>
        <v/>
      </c>
      <c r="D101" s="75" t="str">
        <f>IF($C101="","",IF(ISBLANK(VLOOKUP($A101,'Section 2'!$C$16:$R$1515,COLUMNS('Section 2'!$C$13:D$13),0)),"",VLOOKUP($A101,'Section 2'!$C$16:$R$1515,COLUMNS('Section 2'!$C$13:D$13),0)))</f>
        <v/>
      </c>
      <c r="E101" s="124" t="str">
        <f>IF($C101="","",IF(ISBLANK(VLOOKUP($A101,'Section 2'!$C$16:$R$1515,COLUMNS('Section 2'!$C$13:E$13),0)),"",VLOOKUP($A101,'Section 2'!$C$16:$R$1515,COLUMNS('Section 2'!$C$13:E$13),0)))</f>
        <v/>
      </c>
      <c r="F101" s="124" t="str">
        <f>IF($C101="","",IF(ISBLANK(VLOOKUP($A101,'Section 2'!$C$16:$R$1515,COLUMNS('Section 2'!$C$13:F$13),0)),"",VLOOKUP($A101,'Section 2'!$C$16:$R$1515,COLUMNS('Section 2'!$C$13:F$13),0)))</f>
        <v/>
      </c>
      <c r="G101" s="124" t="str">
        <f>IF($C101="","",IF(ISBLANK(VLOOKUP($A101,'Section 2'!$C$16:$R$1515,COLUMNS('Section 2'!$C$13:G$13),0)),"",VLOOKUP($A101,'Section 2'!$C$16:$R$1515,COLUMNS('Section 2'!$C$13:G$13),0)))</f>
        <v/>
      </c>
      <c r="H101" s="124" t="str">
        <f>IF($C101="","",IF(ISBLANK(VLOOKUP($A101,'Section 2'!$C$16:$R$1515,COLUMNS('Section 2'!$C$13:H$13),0)),"",VLOOKUP($A101,'Section 2'!$C$16:$R$1515,COLUMNS('Section 2'!$C$13:H$13),0)))</f>
        <v/>
      </c>
      <c r="I101" s="124" t="str">
        <f>IF($C101="","",IF(ISBLANK(VLOOKUP($A101,'Section 2'!$C$16:$R$1515,COLUMNS('Section 2'!$C$13:I$13),0)),"",PROPER(VLOOKUP($A101,'Section 2'!$C$16:$R$1515,COLUMNS('Section 2'!$C$13:I$13),0))))</f>
        <v/>
      </c>
      <c r="J101" s="124" t="str">
        <f>IF($C101="","",IF(ISBLANK(VLOOKUP($A101,'Section 2'!$C$16:$R$1515,COLUMNS('Section 2'!$C$13:J$13),0)),"",IF(VLOOKUP($A101,'Section 2'!$C$16:$R$1515,COLUMNS('Section 2'!$C$13:J$13),0)="Other EU","Other EU",PROPER(VLOOKUP($A101,'Section 2'!$C$16:$R$1515,COLUMNS('Section 2'!$C$13:J$13),0)))))</f>
        <v/>
      </c>
      <c r="K101" s="124" t="str">
        <f>IF($C101="","",IF(ISBLANK(VLOOKUP($A101,'Section 2'!$C$16:$R$1515,COLUMNS('Section 2'!$C$13:K$13),0)),"",VLOOKUP($A101,'Section 2'!$C$16:$R$1515,COLUMNS('Section 2'!$C$13:K$13),0)))</f>
        <v/>
      </c>
      <c r="L101" s="124" t="str">
        <f>IF($C101="","",IF(ISBLANK(VLOOKUP($A101,'Section 2'!$C$16:$R$1515,COLUMNS('Section 2'!$C$13:L$13),0)),"",VLOOKUP($A101,'Section 2'!$C$16:$R$1515,COLUMNS('Section 2'!$C$13:L$13),0)))</f>
        <v/>
      </c>
      <c r="M101" s="124" t="str">
        <f>IF($C101="","",IF(ISBLANK(VLOOKUP($A101,'Section 2'!$C$16:$R$1515,COLUMNS('Section 2'!$C$13:M$13),0)),"",VLOOKUP($A101,'Section 2'!$C$16:$R$1515,COLUMNS('Section 2'!$C$13:M$13),0)))</f>
        <v/>
      </c>
      <c r="N101" s="124" t="str">
        <f>IF($C101="","",IF(ISBLANK(VLOOKUP($A101,'Section 2'!$C$16:$R$1515,COLUMNS('Section 2'!$C$13:N$13),0)),"",VLOOKUP($A101,'Section 2'!$C$16:$R$1515,COLUMNS('Section 2'!$C$13:N$13),0)))</f>
        <v/>
      </c>
      <c r="O101" s="124" t="str">
        <f>IF($C101="","",IF(ISBLANK(VLOOKUP($A101,'Section 2'!$C$16:$R$1515,COLUMNS('Section 2'!$C$13:O$13),0)),"",VLOOKUP($A101,'Section 2'!$C$16:$R$1515,COLUMNS('Section 2'!$C$13:O$13),0)))</f>
        <v/>
      </c>
      <c r="P101" s="124" t="str">
        <f>IF($C101="","",IF(ISBLANK(VLOOKUP($A101,'Section 2'!$C$16:$R$1515,COLUMNS('Section 2'!$C$13:P$13),0)),"",VLOOKUP($A101,'Section 2'!$C$16:$R$1515,COLUMNS('Section 2'!$C$13:P$13),0)))</f>
        <v/>
      </c>
      <c r="Q101" s="124" t="str">
        <f>IF($C101="","",IF(ISBLANK(VLOOKUP($A101,'Section 2'!$C$16:$R$1515,COLUMNS('Section 2'!$C$13:Q$13),0)),"", PROPER(VLOOKUP($A101,'Section 2'!$C$16:$R$1515,COLUMNS('Section 2'!$C$13:Q$13),0))))</f>
        <v/>
      </c>
      <c r="R101" s="124" t="str">
        <f>IF($C101="","",IF(ISBLANK(VLOOKUP($A101,'Section 2'!$C$16:$R$1515,COLUMNS('Section 2'!$C$13:R$13),0)),"",IF(VLOOKUP($A101,'Section 2'!$C$16:$R$1515,COLUMNS('Section 2'!$C$13:R$13),0)="Other EU","Other EU",PROPER(VLOOKUP($A101,'Section 2'!$C$16:$R$1515,COLUMNS('Section 2'!$C$13:R$13),0)))))</f>
        <v/>
      </c>
    </row>
    <row r="102" spans="1:18" s="54" customFormat="1" ht="12.75" customHeight="1" x14ac:dyDescent="0.35">
      <c r="A102" s="58">
        <v>101</v>
      </c>
      <c r="B102" s="124" t="str">
        <f t="shared" si="1"/>
        <v/>
      </c>
      <c r="C102" s="124" t="str">
        <f>IFERROR(VLOOKUP($A102,'Section 2'!$C$16:$R$1515,COLUMNS('Section 2'!$C$13:$C$13),0),"")</f>
        <v/>
      </c>
      <c r="D102" s="75" t="str">
        <f>IF($C102="","",IF(ISBLANK(VLOOKUP($A102,'Section 2'!$C$16:$R$1515,COLUMNS('Section 2'!$C$13:D$13),0)),"",VLOOKUP($A102,'Section 2'!$C$16:$R$1515,COLUMNS('Section 2'!$C$13:D$13),0)))</f>
        <v/>
      </c>
      <c r="E102" s="124" t="str">
        <f>IF($C102="","",IF(ISBLANK(VLOOKUP($A102,'Section 2'!$C$16:$R$1515,COLUMNS('Section 2'!$C$13:E$13),0)),"",VLOOKUP($A102,'Section 2'!$C$16:$R$1515,COLUMNS('Section 2'!$C$13:E$13),0)))</f>
        <v/>
      </c>
      <c r="F102" s="124" t="str">
        <f>IF($C102="","",IF(ISBLANK(VLOOKUP($A102,'Section 2'!$C$16:$R$1515,COLUMNS('Section 2'!$C$13:F$13),0)),"",VLOOKUP($A102,'Section 2'!$C$16:$R$1515,COLUMNS('Section 2'!$C$13:F$13),0)))</f>
        <v/>
      </c>
      <c r="G102" s="124" t="str">
        <f>IF($C102="","",IF(ISBLANK(VLOOKUP($A102,'Section 2'!$C$16:$R$1515,COLUMNS('Section 2'!$C$13:G$13),0)),"",VLOOKUP($A102,'Section 2'!$C$16:$R$1515,COLUMNS('Section 2'!$C$13:G$13),0)))</f>
        <v/>
      </c>
      <c r="H102" s="124" t="str">
        <f>IF($C102="","",IF(ISBLANK(VLOOKUP($A102,'Section 2'!$C$16:$R$1515,COLUMNS('Section 2'!$C$13:H$13),0)),"",VLOOKUP($A102,'Section 2'!$C$16:$R$1515,COLUMNS('Section 2'!$C$13:H$13),0)))</f>
        <v/>
      </c>
      <c r="I102" s="124" t="str">
        <f>IF($C102="","",IF(ISBLANK(VLOOKUP($A102,'Section 2'!$C$16:$R$1515,COLUMNS('Section 2'!$C$13:I$13),0)),"",PROPER(VLOOKUP($A102,'Section 2'!$C$16:$R$1515,COLUMNS('Section 2'!$C$13:I$13),0))))</f>
        <v/>
      </c>
      <c r="J102" s="124" t="str">
        <f>IF($C102="","",IF(ISBLANK(VLOOKUP($A102,'Section 2'!$C$16:$R$1515,COLUMNS('Section 2'!$C$13:J$13),0)),"",IF(VLOOKUP($A102,'Section 2'!$C$16:$R$1515,COLUMNS('Section 2'!$C$13:J$13),0)="Other EU","Other EU",PROPER(VLOOKUP($A102,'Section 2'!$C$16:$R$1515,COLUMNS('Section 2'!$C$13:J$13),0)))))</f>
        <v/>
      </c>
      <c r="K102" s="124" t="str">
        <f>IF($C102="","",IF(ISBLANK(VLOOKUP($A102,'Section 2'!$C$16:$R$1515,COLUMNS('Section 2'!$C$13:K$13),0)),"",VLOOKUP($A102,'Section 2'!$C$16:$R$1515,COLUMNS('Section 2'!$C$13:K$13),0)))</f>
        <v/>
      </c>
      <c r="L102" s="124" t="str">
        <f>IF($C102="","",IF(ISBLANK(VLOOKUP($A102,'Section 2'!$C$16:$R$1515,COLUMNS('Section 2'!$C$13:L$13),0)),"",VLOOKUP($A102,'Section 2'!$C$16:$R$1515,COLUMNS('Section 2'!$C$13:L$13),0)))</f>
        <v/>
      </c>
      <c r="M102" s="124" t="str">
        <f>IF($C102="","",IF(ISBLANK(VLOOKUP($A102,'Section 2'!$C$16:$R$1515,COLUMNS('Section 2'!$C$13:M$13),0)),"",VLOOKUP($A102,'Section 2'!$C$16:$R$1515,COLUMNS('Section 2'!$C$13:M$13),0)))</f>
        <v/>
      </c>
      <c r="N102" s="124" t="str">
        <f>IF($C102="","",IF(ISBLANK(VLOOKUP($A102,'Section 2'!$C$16:$R$1515,COLUMNS('Section 2'!$C$13:N$13),0)),"",VLOOKUP($A102,'Section 2'!$C$16:$R$1515,COLUMNS('Section 2'!$C$13:N$13),0)))</f>
        <v/>
      </c>
      <c r="O102" s="124" t="str">
        <f>IF($C102="","",IF(ISBLANK(VLOOKUP($A102,'Section 2'!$C$16:$R$1515,COLUMNS('Section 2'!$C$13:O$13),0)),"",VLOOKUP($A102,'Section 2'!$C$16:$R$1515,COLUMNS('Section 2'!$C$13:O$13),0)))</f>
        <v/>
      </c>
      <c r="P102" s="124" t="str">
        <f>IF($C102="","",IF(ISBLANK(VLOOKUP($A102,'Section 2'!$C$16:$R$1515,COLUMNS('Section 2'!$C$13:P$13),0)),"",VLOOKUP($A102,'Section 2'!$C$16:$R$1515,COLUMNS('Section 2'!$C$13:P$13),0)))</f>
        <v/>
      </c>
      <c r="Q102" s="124" t="str">
        <f>IF($C102="","",IF(ISBLANK(VLOOKUP($A102,'Section 2'!$C$16:$R$1515,COLUMNS('Section 2'!$C$13:Q$13),0)),"", PROPER(VLOOKUP($A102,'Section 2'!$C$16:$R$1515,COLUMNS('Section 2'!$C$13:Q$13),0))))</f>
        <v/>
      </c>
      <c r="R102" s="124" t="str">
        <f>IF($C102="","",IF(ISBLANK(VLOOKUP($A102,'Section 2'!$C$16:$R$1515,COLUMNS('Section 2'!$C$13:R$13),0)),"",IF(VLOOKUP($A102,'Section 2'!$C$16:$R$1515,COLUMNS('Section 2'!$C$13:R$13),0)="Other EU","Other EU",PROPER(VLOOKUP($A102,'Section 2'!$C$16:$R$1515,COLUMNS('Section 2'!$C$13:R$13),0)))))</f>
        <v/>
      </c>
    </row>
    <row r="103" spans="1:18" s="54" customFormat="1" ht="12.75" customHeight="1" x14ac:dyDescent="0.35">
      <c r="A103" s="58">
        <v>102</v>
      </c>
      <c r="B103" s="124" t="str">
        <f t="shared" si="1"/>
        <v/>
      </c>
      <c r="C103" s="124" t="str">
        <f>IFERROR(VLOOKUP($A103,'Section 2'!$C$16:$R$1515,COLUMNS('Section 2'!$C$13:$C$13),0),"")</f>
        <v/>
      </c>
      <c r="D103" s="75" t="str">
        <f>IF($C103="","",IF(ISBLANK(VLOOKUP($A103,'Section 2'!$C$16:$R$1515,COLUMNS('Section 2'!$C$13:D$13),0)),"",VLOOKUP($A103,'Section 2'!$C$16:$R$1515,COLUMNS('Section 2'!$C$13:D$13),0)))</f>
        <v/>
      </c>
      <c r="E103" s="124" t="str">
        <f>IF($C103="","",IF(ISBLANK(VLOOKUP($A103,'Section 2'!$C$16:$R$1515,COLUMNS('Section 2'!$C$13:E$13),0)),"",VLOOKUP($A103,'Section 2'!$C$16:$R$1515,COLUMNS('Section 2'!$C$13:E$13),0)))</f>
        <v/>
      </c>
      <c r="F103" s="124" t="str">
        <f>IF($C103="","",IF(ISBLANK(VLOOKUP($A103,'Section 2'!$C$16:$R$1515,COLUMNS('Section 2'!$C$13:F$13),0)),"",VLOOKUP($A103,'Section 2'!$C$16:$R$1515,COLUMNS('Section 2'!$C$13:F$13),0)))</f>
        <v/>
      </c>
      <c r="G103" s="124" t="str">
        <f>IF($C103="","",IF(ISBLANK(VLOOKUP($A103,'Section 2'!$C$16:$R$1515,COLUMNS('Section 2'!$C$13:G$13),0)),"",VLOOKUP($A103,'Section 2'!$C$16:$R$1515,COLUMNS('Section 2'!$C$13:G$13),0)))</f>
        <v/>
      </c>
      <c r="H103" s="124" t="str">
        <f>IF($C103="","",IF(ISBLANK(VLOOKUP($A103,'Section 2'!$C$16:$R$1515,COLUMNS('Section 2'!$C$13:H$13),0)),"",VLOOKUP($A103,'Section 2'!$C$16:$R$1515,COLUMNS('Section 2'!$C$13:H$13),0)))</f>
        <v/>
      </c>
      <c r="I103" s="124" t="str">
        <f>IF($C103="","",IF(ISBLANK(VLOOKUP($A103,'Section 2'!$C$16:$R$1515,COLUMNS('Section 2'!$C$13:I$13),0)),"",PROPER(VLOOKUP($A103,'Section 2'!$C$16:$R$1515,COLUMNS('Section 2'!$C$13:I$13),0))))</f>
        <v/>
      </c>
      <c r="J103" s="124" t="str">
        <f>IF($C103="","",IF(ISBLANK(VLOOKUP($A103,'Section 2'!$C$16:$R$1515,COLUMNS('Section 2'!$C$13:J$13),0)),"",IF(VLOOKUP($A103,'Section 2'!$C$16:$R$1515,COLUMNS('Section 2'!$C$13:J$13),0)="Other EU","Other EU",PROPER(VLOOKUP($A103,'Section 2'!$C$16:$R$1515,COLUMNS('Section 2'!$C$13:J$13),0)))))</f>
        <v/>
      </c>
      <c r="K103" s="124" t="str">
        <f>IF($C103="","",IF(ISBLANK(VLOOKUP($A103,'Section 2'!$C$16:$R$1515,COLUMNS('Section 2'!$C$13:K$13),0)),"",VLOOKUP($A103,'Section 2'!$C$16:$R$1515,COLUMNS('Section 2'!$C$13:K$13),0)))</f>
        <v/>
      </c>
      <c r="L103" s="124" t="str">
        <f>IF($C103="","",IF(ISBLANK(VLOOKUP($A103,'Section 2'!$C$16:$R$1515,COLUMNS('Section 2'!$C$13:L$13),0)),"",VLOOKUP($A103,'Section 2'!$C$16:$R$1515,COLUMNS('Section 2'!$C$13:L$13),0)))</f>
        <v/>
      </c>
      <c r="M103" s="124" t="str">
        <f>IF($C103="","",IF(ISBLANK(VLOOKUP($A103,'Section 2'!$C$16:$R$1515,COLUMNS('Section 2'!$C$13:M$13),0)),"",VLOOKUP($A103,'Section 2'!$C$16:$R$1515,COLUMNS('Section 2'!$C$13:M$13),0)))</f>
        <v/>
      </c>
      <c r="N103" s="124" t="str">
        <f>IF($C103="","",IF(ISBLANK(VLOOKUP($A103,'Section 2'!$C$16:$R$1515,COLUMNS('Section 2'!$C$13:N$13),0)),"",VLOOKUP($A103,'Section 2'!$C$16:$R$1515,COLUMNS('Section 2'!$C$13:N$13),0)))</f>
        <v/>
      </c>
      <c r="O103" s="124" t="str">
        <f>IF($C103="","",IF(ISBLANK(VLOOKUP($A103,'Section 2'!$C$16:$R$1515,COLUMNS('Section 2'!$C$13:O$13),0)),"",VLOOKUP($A103,'Section 2'!$C$16:$R$1515,COLUMNS('Section 2'!$C$13:O$13),0)))</f>
        <v/>
      </c>
      <c r="P103" s="124" t="str">
        <f>IF($C103="","",IF(ISBLANK(VLOOKUP($A103,'Section 2'!$C$16:$R$1515,COLUMNS('Section 2'!$C$13:P$13),0)),"",VLOOKUP($A103,'Section 2'!$C$16:$R$1515,COLUMNS('Section 2'!$C$13:P$13),0)))</f>
        <v/>
      </c>
      <c r="Q103" s="124" t="str">
        <f>IF($C103="","",IF(ISBLANK(VLOOKUP($A103,'Section 2'!$C$16:$R$1515,COLUMNS('Section 2'!$C$13:Q$13),0)),"", PROPER(VLOOKUP($A103,'Section 2'!$C$16:$R$1515,COLUMNS('Section 2'!$C$13:Q$13),0))))</f>
        <v/>
      </c>
      <c r="R103" s="124" t="str">
        <f>IF($C103="","",IF(ISBLANK(VLOOKUP($A103,'Section 2'!$C$16:$R$1515,COLUMNS('Section 2'!$C$13:R$13),0)),"",IF(VLOOKUP($A103,'Section 2'!$C$16:$R$1515,COLUMNS('Section 2'!$C$13:R$13),0)="Other EU","Other EU",PROPER(VLOOKUP($A103,'Section 2'!$C$16:$R$1515,COLUMNS('Section 2'!$C$13:R$13),0)))))</f>
        <v/>
      </c>
    </row>
    <row r="104" spans="1:18" s="54" customFormat="1" ht="12.75" customHeight="1" x14ac:dyDescent="0.35">
      <c r="A104" s="58">
        <v>103</v>
      </c>
      <c r="B104" s="124" t="str">
        <f t="shared" si="1"/>
        <v/>
      </c>
      <c r="C104" s="124" t="str">
        <f>IFERROR(VLOOKUP($A104,'Section 2'!$C$16:$R$1515,COLUMNS('Section 2'!$C$13:$C$13),0),"")</f>
        <v/>
      </c>
      <c r="D104" s="75" t="str">
        <f>IF($C104="","",IF(ISBLANK(VLOOKUP($A104,'Section 2'!$C$16:$R$1515,COLUMNS('Section 2'!$C$13:D$13),0)),"",VLOOKUP($A104,'Section 2'!$C$16:$R$1515,COLUMNS('Section 2'!$C$13:D$13),0)))</f>
        <v/>
      </c>
      <c r="E104" s="124" t="str">
        <f>IF($C104="","",IF(ISBLANK(VLOOKUP($A104,'Section 2'!$C$16:$R$1515,COLUMNS('Section 2'!$C$13:E$13),0)),"",VLOOKUP($A104,'Section 2'!$C$16:$R$1515,COLUMNS('Section 2'!$C$13:E$13),0)))</f>
        <v/>
      </c>
      <c r="F104" s="124" t="str">
        <f>IF($C104="","",IF(ISBLANK(VLOOKUP($A104,'Section 2'!$C$16:$R$1515,COLUMNS('Section 2'!$C$13:F$13),0)),"",VLOOKUP($A104,'Section 2'!$C$16:$R$1515,COLUMNS('Section 2'!$C$13:F$13),0)))</f>
        <v/>
      </c>
      <c r="G104" s="124" t="str">
        <f>IF($C104="","",IF(ISBLANK(VLOOKUP($A104,'Section 2'!$C$16:$R$1515,COLUMNS('Section 2'!$C$13:G$13),0)),"",VLOOKUP($A104,'Section 2'!$C$16:$R$1515,COLUMNS('Section 2'!$C$13:G$13),0)))</f>
        <v/>
      </c>
      <c r="H104" s="124" t="str">
        <f>IF($C104="","",IF(ISBLANK(VLOOKUP($A104,'Section 2'!$C$16:$R$1515,COLUMNS('Section 2'!$C$13:H$13),0)),"",VLOOKUP($A104,'Section 2'!$C$16:$R$1515,COLUMNS('Section 2'!$C$13:H$13),0)))</f>
        <v/>
      </c>
      <c r="I104" s="124" t="str">
        <f>IF($C104="","",IF(ISBLANK(VLOOKUP($A104,'Section 2'!$C$16:$R$1515,COLUMNS('Section 2'!$C$13:I$13),0)),"",PROPER(VLOOKUP($A104,'Section 2'!$C$16:$R$1515,COLUMNS('Section 2'!$C$13:I$13),0))))</f>
        <v/>
      </c>
      <c r="J104" s="124" t="str">
        <f>IF($C104="","",IF(ISBLANK(VLOOKUP($A104,'Section 2'!$C$16:$R$1515,COLUMNS('Section 2'!$C$13:J$13),0)),"",IF(VLOOKUP($A104,'Section 2'!$C$16:$R$1515,COLUMNS('Section 2'!$C$13:J$13),0)="Other EU","Other EU",PROPER(VLOOKUP($A104,'Section 2'!$C$16:$R$1515,COLUMNS('Section 2'!$C$13:J$13),0)))))</f>
        <v/>
      </c>
      <c r="K104" s="124" t="str">
        <f>IF($C104="","",IF(ISBLANK(VLOOKUP($A104,'Section 2'!$C$16:$R$1515,COLUMNS('Section 2'!$C$13:K$13),0)),"",VLOOKUP($A104,'Section 2'!$C$16:$R$1515,COLUMNS('Section 2'!$C$13:K$13),0)))</f>
        <v/>
      </c>
      <c r="L104" s="124" t="str">
        <f>IF($C104="","",IF(ISBLANK(VLOOKUP($A104,'Section 2'!$C$16:$R$1515,COLUMNS('Section 2'!$C$13:L$13),0)),"",VLOOKUP($A104,'Section 2'!$C$16:$R$1515,COLUMNS('Section 2'!$C$13:L$13),0)))</f>
        <v/>
      </c>
      <c r="M104" s="124" t="str">
        <f>IF($C104="","",IF(ISBLANK(VLOOKUP($A104,'Section 2'!$C$16:$R$1515,COLUMNS('Section 2'!$C$13:M$13),0)),"",VLOOKUP($A104,'Section 2'!$C$16:$R$1515,COLUMNS('Section 2'!$C$13:M$13),0)))</f>
        <v/>
      </c>
      <c r="N104" s="124" t="str">
        <f>IF($C104="","",IF(ISBLANK(VLOOKUP($A104,'Section 2'!$C$16:$R$1515,COLUMNS('Section 2'!$C$13:N$13),0)),"",VLOOKUP($A104,'Section 2'!$C$16:$R$1515,COLUMNS('Section 2'!$C$13:N$13),0)))</f>
        <v/>
      </c>
      <c r="O104" s="124" t="str">
        <f>IF($C104="","",IF(ISBLANK(VLOOKUP($A104,'Section 2'!$C$16:$R$1515,COLUMNS('Section 2'!$C$13:O$13),0)),"",VLOOKUP($A104,'Section 2'!$C$16:$R$1515,COLUMNS('Section 2'!$C$13:O$13),0)))</f>
        <v/>
      </c>
      <c r="P104" s="124" t="str">
        <f>IF($C104="","",IF(ISBLANK(VLOOKUP($A104,'Section 2'!$C$16:$R$1515,COLUMNS('Section 2'!$C$13:P$13),0)),"",VLOOKUP($A104,'Section 2'!$C$16:$R$1515,COLUMNS('Section 2'!$C$13:P$13),0)))</f>
        <v/>
      </c>
      <c r="Q104" s="124" t="str">
        <f>IF($C104="","",IF(ISBLANK(VLOOKUP($A104,'Section 2'!$C$16:$R$1515,COLUMNS('Section 2'!$C$13:Q$13),0)),"", PROPER(VLOOKUP($A104,'Section 2'!$C$16:$R$1515,COLUMNS('Section 2'!$C$13:Q$13),0))))</f>
        <v/>
      </c>
      <c r="R104" s="124" t="str">
        <f>IF($C104="","",IF(ISBLANK(VLOOKUP($A104,'Section 2'!$C$16:$R$1515,COLUMNS('Section 2'!$C$13:R$13),0)),"",IF(VLOOKUP($A104,'Section 2'!$C$16:$R$1515,COLUMNS('Section 2'!$C$13:R$13),0)="Other EU","Other EU",PROPER(VLOOKUP($A104,'Section 2'!$C$16:$R$1515,COLUMNS('Section 2'!$C$13:R$13),0)))))</f>
        <v/>
      </c>
    </row>
    <row r="105" spans="1:18" s="54" customFormat="1" ht="12.75" customHeight="1" x14ac:dyDescent="0.35">
      <c r="A105" s="58">
        <v>104</v>
      </c>
      <c r="B105" s="124" t="str">
        <f t="shared" si="1"/>
        <v/>
      </c>
      <c r="C105" s="124" t="str">
        <f>IFERROR(VLOOKUP($A105,'Section 2'!$C$16:$R$1515,COLUMNS('Section 2'!$C$13:$C$13),0),"")</f>
        <v/>
      </c>
      <c r="D105" s="75" t="str">
        <f>IF($C105="","",IF(ISBLANK(VLOOKUP($A105,'Section 2'!$C$16:$R$1515,COLUMNS('Section 2'!$C$13:D$13),0)),"",VLOOKUP($A105,'Section 2'!$C$16:$R$1515,COLUMNS('Section 2'!$C$13:D$13),0)))</f>
        <v/>
      </c>
      <c r="E105" s="124" t="str">
        <f>IF($C105="","",IF(ISBLANK(VLOOKUP($A105,'Section 2'!$C$16:$R$1515,COLUMNS('Section 2'!$C$13:E$13),0)),"",VLOOKUP($A105,'Section 2'!$C$16:$R$1515,COLUMNS('Section 2'!$C$13:E$13),0)))</f>
        <v/>
      </c>
      <c r="F105" s="124" t="str">
        <f>IF($C105="","",IF(ISBLANK(VLOOKUP($A105,'Section 2'!$C$16:$R$1515,COLUMNS('Section 2'!$C$13:F$13),0)),"",VLOOKUP($A105,'Section 2'!$C$16:$R$1515,COLUMNS('Section 2'!$C$13:F$13),0)))</f>
        <v/>
      </c>
      <c r="G105" s="124" t="str">
        <f>IF($C105="","",IF(ISBLANK(VLOOKUP($A105,'Section 2'!$C$16:$R$1515,COLUMNS('Section 2'!$C$13:G$13),0)),"",VLOOKUP($A105,'Section 2'!$C$16:$R$1515,COLUMNS('Section 2'!$C$13:G$13),0)))</f>
        <v/>
      </c>
      <c r="H105" s="124" t="str">
        <f>IF($C105="","",IF(ISBLANK(VLOOKUP($A105,'Section 2'!$C$16:$R$1515,COLUMNS('Section 2'!$C$13:H$13),0)),"",VLOOKUP($A105,'Section 2'!$C$16:$R$1515,COLUMNS('Section 2'!$C$13:H$13),0)))</f>
        <v/>
      </c>
      <c r="I105" s="124" t="str">
        <f>IF($C105="","",IF(ISBLANK(VLOOKUP($A105,'Section 2'!$C$16:$R$1515,COLUMNS('Section 2'!$C$13:I$13),0)),"",PROPER(VLOOKUP($A105,'Section 2'!$C$16:$R$1515,COLUMNS('Section 2'!$C$13:I$13),0))))</f>
        <v/>
      </c>
      <c r="J105" s="124" t="str">
        <f>IF($C105="","",IF(ISBLANK(VLOOKUP($A105,'Section 2'!$C$16:$R$1515,COLUMNS('Section 2'!$C$13:J$13),0)),"",IF(VLOOKUP($A105,'Section 2'!$C$16:$R$1515,COLUMNS('Section 2'!$C$13:J$13),0)="Other EU","Other EU",PROPER(VLOOKUP($A105,'Section 2'!$C$16:$R$1515,COLUMNS('Section 2'!$C$13:J$13),0)))))</f>
        <v/>
      </c>
      <c r="K105" s="124" t="str">
        <f>IF($C105="","",IF(ISBLANK(VLOOKUP($A105,'Section 2'!$C$16:$R$1515,COLUMNS('Section 2'!$C$13:K$13),0)),"",VLOOKUP($A105,'Section 2'!$C$16:$R$1515,COLUMNS('Section 2'!$C$13:K$13),0)))</f>
        <v/>
      </c>
      <c r="L105" s="124" t="str">
        <f>IF($C105="","",IF(ISBLANK(VLOOKUP($A105,'Section 2'!$C$16:$R$1515,COLUMNS('Section 2'!$C$13:L$13),0)),"",VLOOKUP($A105,'Section 2'!$C$16:$R$1515,COLUMNS('Section 2'!$C$13:L$13),0)))</f>
        <v/>
      </c>
      <c r="M105" s="124" t="str">
        <f>IF($C105="","",IF(ISBLANK(VLOOKUP($A105,'Section 2'!$C$16:$R$1515,COLUMNS('Section 2'!$C$13:M$13),0)),"",VLOOKUP($A105,'Section 2'!$C$16:$R$1515,COLUMNS('Section 2'!$C$13:M$13),0)))</f>
        <v/>
      </c>
      <c r="N105" s="124" t="str">
        <f>IF($C105="","",IF(ISBLANK(VLOOKUP($A105,'Section 2'!$C$16:$R$1515,COLUMNS('Section 2'!$C$13:N$13),0)),"",VLOOKUP($A105,'Section 2'!$C$16:$R$1515,COLUMNS('Section 2'!$C$13:N$13),0)))</f>
        <v/>
      </c>
      <c r="O105" s="124" t="str">
        <f>IF($C105="","",IF(ISBLANK(VLOOKUP($A105,'Section 2'!$C$16:$R$1515,COLUMNS('Section 2'!$C$13:O$13),0)),"",VLOOKUP($A105,'Section 2'!$C$16:$R$1515,COLUMNS('Section 2'!$C$13:O$13),0)))</f>
        <v/>
      </c>
      <c r="P105" s="124" t="str">
        <f>IF($C105="","",IF(ISBLANK(VLOOKUP($A105,'Section 2'!$C$16:$R$1515,COLUMNS('Section 2'!$C$13:P$13),0)),"",VLOOKUP($A105,'Section 2'!$C$16:$R$1515,COLUMNS('Section 2'!$C$13:P$13),0)))</f>
        <v/>
      </c>
      <c r="Q105" s="124" t="str">
        <f>IF($C105="","",IF(ISBLANK(VLOOKUP($A105,'Section 2'!$C$16:$R$1515,COLUMNS('Section 2'!$C$13:Q$13),0)),"", PROPER(VLOOKUP($A105,'Section 2'!$C$16:$R$1515,COLUMNS('Section 2'!$C$13:Q$13),0))))</f>
        <v/>
      </c>
      <c r="R105" s="124" t="str">
        <f>IF($C105="","",IF(ISBLANK(VLOOKUP($A105,'Section 2'!$C$16:$R$1515,COLUMNS('Section 2'!$C$13:R$13),0)),"",IF(VLOOKUP($A105,'Section 2'!$C$16:$R$1515,COLUMNS('Section 2'!$C$13:R$13),0)="Other EU","Other EU",PROPER(VLOOKUP($A105,'Section 2'!$C$16:$R$1515,COLUMNS('Section 2'!$C$13:R$13),0)))))</f>
        <v/>
      </c>
    </row>
    <row r="106" spans="1:18" s="54" customFormat="1" ht="12.75" customHeight="1" x14ac:dyDescent="0.35">
      <c r="A106" s="58">
        <v>105</v>
      </c>
      <c r="B106" s="124" t="str">
        <f t="shared" si="1"/>
        <v/>
      </c>
      <c r="C106" s="124" t="str">
        <f>IFERROR(VLOOKUP($A106,'Section 2'!$C$16:$R$1515,COLUMNS('Section 2'!$C$13:$C$13),0),"")</f>
        <v/>
      </c>
      <c r="D106" s="75" t="str">
        <f>IF($C106="","",IF(ISBLANK(VLOOKUP($A106,'Section 2'!$C$16:$R$1515,COLUMNS('Section 2'!$C$13:D$13),0)),"",VLOOKUP($A106,'Section 2'!$C$16:$R$1515,COLUMNS('Section 2'!$C$13:D$13),0)))</f>
        <v/>
      </c>
      <c r="E106" s="124" t="str">
        <f>IF($C106="","",IF(ISBLANK(VLOOKUP($A106,'Section 2'!$C$16:$R$1515,COLUMNS('Section 2'!$C$13:E$13),0)),"",VLOOKUP($A106,'Section 2'!$C$16:$R$1515,COLUMNS('Section 2'!$C$13:E$13),0)))</f>
        <v/>
      </c>
      <c r="F106" s="124" t="str">
        <f>IF($C106="","",IF(ISBLANK(VLOOKUP($A106,'Section 2'!$C$16:$R$1515,COLUMNS('Section 2'!$C$13:F$13),0)),"",VLOOKUP($A106,'Section 2'!$C$16:$R$1515,COLUMNS('Section 2'!$C$13:F$13),0)))</f>
        <v/>
      </c>
      <c r="G106" s="124" t="str">
        <f>IF($C106="","",IF(ISBLANK(VLOOKUP($A106,'Section 2'!$C$16:$R$1515,COLUMNS('Section 2'!$C$13:G$13),0)),"",VLOOKUP($A106,'Section 2'!$C$16:$R$1515,COLUMNS('Section 2'!$C$13:G$13),0)))</f>
        <v/>
      </c>
      <c r="H106" s="124" t="str">
        <f>IF($C106="","",IF(ISBLANK(VLOOKUP($A106,'Section 2'!$C$16:$R$1515,COLUMNS('Section 2'!$C$13:H$13),0)),"",VLOOKUP($A106,'Section 2'!$C$16:$R$1515,COLUMNS('Section 2'!$C$13:H$13),0)))</f>
        <v/>
      </c>
      <c r="I106" s="124" t="str">
        <f>IF($C106="","",IF(ISBLANK(VLOOKUP($A106,'Section 2'!$C$16:$R$1515,COLUMNS('Section 2'!$C$13:I$13),0)),"",PROPER(VLOOKUP($A106,'Section 2'!$C$16:$R$1515,COLUMNS('Section 2'!$C$13:I$13),0))))</f>
        <v/>
      </c>
      <c r="J106" s="124" t="str">
        <f>IF($C106="","",IF(ISBLANK(VLOOKUP($A106,'Section 2'!$C$16:$R$1515,COLUMNS('Section 2'!$C$13:J$13),0)),"",IF(VLOOKUP($A106,'Section 2'!$C$16:$R$1515,COLUMNS('Section 2'!$C$13:J$13),0)="Other EU","Other EU",PROPER(VLOOKUP($A106,'Section 2'!$C$16:$R$1515,COLUMNS('Section 2'!$C$13:J$13),0)))))</f>
        <v/>
      </c>
      <c r="K106" s="124" t="str">
        <f>IF($C106="","",IF(ISBLANK(VLOOKUP($A106,'Section 2'!$C$16:$R$1515,COLUMNS('Section 2'!$C$13:K$13),0)),"",VLOOKUP($A106,'Section 2'!$C$16:$R$1515,COLUMNS('Section 2'!$C$13:K$13),0)))</f>
        <v/>
      </c>
      <c r="L106" s="124" t="str">
        <f>IF($C106="","",IF(ISBLANK(VLOOKUP($A106,'Section 2'!$C$16:$R$1515,COLUMNS('Section 2'!$C$13:L$13),0)),"",VLOOKUP($A106,'Section 2'!$C$16:$R$1515,COLUMNS('Section 2'!$C$13:L$13),0)))</f>
        <v/>
      </c>
      <c r="M106" s="124" t="str">
        <f>IF($C106="","",IF(ISBLANK(VLOOKUP($A106,'Section 2'!$C$16:$R$1515,COLUMNS('Section 2'!$C$13:M$13),0)),"",VLOOKUP($A106,'Section 2'!$C$16:$R$1515,COLUMNS('Section 2'!$C$13:M$13),0)))</f>
        <v/>
      </c>
      <c r="N106" s="124" t="str">
        <f>IF($C106="","",IF(ISBLANK(VLOOKUP($A106,'Section 2'!$C$16:$R$1515,COLUMNS('Section 2'!$C$13:N$13),0)),"",VLOOKUP($A106,'Section 2'!$C$16:$R$1515,COLUMNS('Section 2'!$C$13:N$13),0)))</f>
        <v/>
      </c>
      <c r="O106" s="124" t="str">
        <f>IF($C106="","",IF(ISBLANK(VLOOKUP($A106,'Section 2'!$C$16:$R$1515,COLUMNS('Section 2'!$C$13:O$13),0)),"",VLOOKUP($A106,'Section 2'!$C$16:$R$1515,COLUMNS('Section 2'!$C$13:O$13),0)))</f>
        <v/>
      </c>
      <c r="P106" s="124" t="str">
        <f>IF($C106="","",IF(ISBLANK(VLOOKUP($A106,'Section 2'!$C$16:$R$1515,COLUMNS('Section 2'!$C$13:P$13),0)),"",VLOOKUP($A106,'Section 2'!$C$16:$R$1515,COLUMNS('Section 2'!$C$13:P$13),0)))</f>
        <v/>
      </c>
      <c r="Q106" s="124" t="str">
        <f>IF($C106="","",IF(ISBLANK(VLOOKUP($A106,'Section 2'!$C$16:$R$1515,COLUMNS('Section 2'!$C$13:Q$13),0)),"", PROPER(VLOOKUP($A106,'Section 2'!$C$16:$R$1515,COLUMNS('Section 2'!$C$13:Q$13),0))))</f>
        <v/>
      </c>
      <c r="R106" s="124" t="str">
        <f>IF($C106="","",IF(ISBLANK(VLOOKUP($A106,'Section 2'!$C$16:$R$1515,COLUMNS('Section 2'!$C$13:R$13),0)),"",IF(VLOOKUP($A106,'Section 2'!$C$16:$R$1515,COLUMNS('Section 2'!$C$13:R$13),0)="Other EU","Other EU",PROPER(VLOOKUP($A106,'Section 2'!$C$16:$R$1515,COLUMNS('Section 2'!$C$13:R$13),0)))))</f>
        <v/>
      </c>
    </row>
    <row r="107" spans="1:18" s="54" customFormat="1" ht="12.75" customHeight="1" x14ac:dyDescent="0.35">
      <c r="A107" s="58">
        <v>106</v>
      </c>
      <c r="B107" s="124" t="str">
        <f t="shared" si="1"/>
        <v/>
      </c>
      <c r="C107" s="124" t="str">
        <f>IFERROR(VLOOKUP($A107,'Section 2'!$C$16:$R$1515,COLUMNS('Section 2'!$C$13:$C$13),0),"")</f>
        <v/>
      </c>
      <c r="D107" s="75" t="str">
        <f>IF($C107="","",IF(ISBLANK(VLOOKUP($A107,'Section 2'!$C$16:$R$1515,COLUMNS('Section 2'!$C$13:D$13),0)),"",VLOOKUP($A107,'Section 2'!$C$16:$R$1515,COLUMNS('Section 2'!$C$13:D$13),0)))</f>
        <v/>
      </c>
      <c r="E107" s="124" t="str">
        <f>IF($C107="","",IF(ISBLANK(VLOOKUP($A107,'Section 2'!$C$16:$R$1515,COLUMNS('Section 2'!$C$13:E$13),0)),"",VLOOKUP($A107,'Section 2'!$C$16:$R$1515,COLUMNS('Section 2'!$C$13:E$13),0)))</f>
        <v/>
      </c>
      <c r="F107" s="124" t="str">
        <f>IF($C107="","",IF(ISBLANK(VLOOKUP($A107,'Section 2'!$C$16:$R$1515,COLUMNS('Section 2'!$C$13:F$13),0)),"",VLOOKUP($A107,'Section 2'!$C$16:$R$1515,COLUMNS('Section 2'!$C$13:F$13),0)))</f>
        <v/>
      </c>
      <c r="G107" s="124" t="str">
        <f>IF($C107="","",IF(ISBLANK(VLOOKUP($A107,'Section 2'!$C$16:$R$1515,COLUMNS('Section 2'!$C$13:G$13),0)),"",VLOOKUP($A107,'Section 2'!$C$16:$R$1515,COLUMNS('Section 2'!$C$13:G$13),0)))</f>
        <v/>
      </c>
      <c r="H107" s="124" t="str">
        <f>IF($C107="","",IF(ISBLANK(VLOOKUP($A107,'Section 2'!$C$16:$R$1515,COLUMNS('Section 2'!$C$13:H$13),0)),"",VLOOKUP($A107,'Section 2'!$C$16:$R$1515,COLUMNS('Section 2'!$C$13:H$13),0)))</f>
        <v/>
      </c>
      <c r="I107" s="124" t="str">
        <f>IF($C107="","",IF(ISBLANK(VLOOKUP($A107,'Section 2'!$C$16:$R$1515,COLUMNS('Section 2'!$C$13:I$13),0)),"",PROPER(VLOOKUP($A107,'Section 2'!$C$16:$R$1515,COLUMNS('Section 2'!$C$13:I$13),0))))</f>
        <v/>
      </c>
      <c r="J107" s="124" t="str">
        <f>IF($C107="","",IF(ISBLANK(VLOOKUP($A107,'Section 2'!$C$16:$R$1515,COLUMNS('Section 2'!$C$13:J$13),0)),"",IF(VLOOKUP($A107,'Section 2'!$C$16:$R$1515,COLUMNS('Section 2'!$C$13:J$13),0)="Other EU","Other EU",PROPER(VLOOKUP($A107,'Section 2'!$C$16:$R$1515,COLUMNS('Section 2'!$C$13:J$13),0)))))</f>
        <v/>
      </c>
      <c r="K107" s="124" t="str">
        <f>IF($C107="","",IF(ISBLANK(VLOOKUP($A107,'Section 2'!$C$16:$R$1515,COLUMNS('Section 2'!$C$13:K$13),0)),"",VLOOKUP($A107,'Section 2'!$C$16:$R$1515,COLUMNS('Section 2'!$C$13:K$13),0)))</f>
        <v/>
      </c>
      <c r="L107" s="124" t="str">
        <f>IF($C107="","",IF(ISBLANK(VLOOKUP($A107,'Section 2'!$C$16:$R$1515,COLUMNS('Section 2'!$C$13:L$13),0)),"",VLOOKUP($A107,'Section 2'!$C$16:$R$1515,COLUMNS('Section 2'!$C$13:L$13),0)))</f>
        <v/>
      </c>
      <c r="M107" s="124" t="str">
        <f>IF($C107="","",IF(ISBLANK(VLOOKUP($A107,'Section 2'!$C$16:$R$1515,COLUMNS('Section 2'!$C$13:M$13),0)),"",VLOOKUP($A107,'Section 2'!$C$16:$R$1515,COLUMNS('Section 2'!$C$13:M$13),0)))</f>
        <v/>
      </c>
      <c r="N107" s="124" t="str">
        <f>IF($C107="","",IF(ISBLANK(VLOOKUP($A107,'Section 2'!$C$16:$R$1515,COLUMNS('Section 2'!$C$13:N$13),0)),"",VLOOKUP($A107,'Section 2'!$C$16:$R$1515,COLUMNS('Section 2'!$C$13:N$13),0)))</f>
        <v/>
      </c>
      <c r="O107" s="124" t="str">
        <f>IF($C107="","",IF(ISBLANK(VLOOKUP($A107,'Section 2'!$C$16:$R$1515,COLUMNS('Section 2'!$C$13:O$13),0)),"",VLOOKUP($A107,'Section 2'!$C$16:$R$1515,COLUMNS('Section 2'!$C$13:O$13),0)))</f>
        <v/>
      </c>
      <c r="P107" s="124" t="str">
        <f>IF($C107="","",IF(ISBLANK(VLOOKUP($A107,'Section 2'!$C$16:$R$1515,COLUMNS('Section 2'!$C$13:P$13),0)),"",VLOOKUP($A107,'Section 2'!$C$16:$R$1515,COLUMNS('Section 2'!$C$13:P$13),0)))</f>
        <v/>
      </c>
      <c r="Q107" s="124" t="str">
        <f>IF($C107="","",IF(ISBLANK(VLOOKUP($A107,'Section 2'!$C$16:$R$1515,COLUMNS('Section 2'!$C$13:Q$13),0)),"", PROPER(VLOOKUP($A107,'Section 2'!$C$16:$R$1515,COLUMNS('Section 2'!$C$13:Q$13),0))))</f>
        <v/>
      </c>
      <c r="R107" s="124" t="str">
        <f>IF($C107="","",IF(ISBLANK(VLOOKUP($A107,'Section 2'!$C$16:$R$1515,COLUMNS('Section 2'!$C$13:R$13),0)),"",IF(VLOOKUP($A107,'Section 2'!$C$16:$R$1515,COLUMNS('Section 2'!$C$13:R$13),0)="Other EU","Other EU",PROPER(VLOOKUP($A107,'Section 2'!$C$16:$R$1515,COLUMNS('Section 2'!$C$13:R$13),0)))))</f>
        <v/>
      </c>
    </row>
    <row r="108" spans="1:18" s="54" customFormat="1" ht="12.75" customHeight="1" x14ac:dyDescent="0.35">
      <c r="A108" s="58">
        <v>107</v>
      </c>
      <c r="B108" s="124" t="str">
        <f t="shared" si="1"/>
        <v/>
      </c>
      <c r="C108" s="124" t="str">
        <f>IFERROR(VLOOKUP($A108,'Section 2'!$C$16:$R$1515,COLUMNS('Section 2'!$C$13:$C$13),0),"")</f>
        <v/>
      </c>
      <c r="D108" s="75" t="str">
        <f>IF($C108="","",IF(ISBLANK(VLOOKUP($A108,'Section 2'!$C$16:$R$1515,COLUMNS('Section 2'!$C$13:D$13),0)),"",VLOOKUP($A108,'Section 2'!$C$16:$R$1515,COLUMNS('Section 2'!$C$13:D$13),0)))</f>
        <v/>
      </c>
      <c r="E108" s="124" t="str">
        <f>IF($C108="","",IF(ISBLANK(VLOOKUP($A108,'Section 2'!$C$16:$R$1515,COLUMNS('Section 2'!$C$13:E$13),0)),"",VLOOKUP($A108,'Section 2'!$C$16:$R$1515,COLUMNS('Section 2'!$C$13:E$13),0)))</f>
        <v/>
      </c>
      <c r="F108" s="124" t="str">
        <f>IF($C108="","",IF(ISBLANK(VLOOKUP($A108,'Section 2'!$C$16:$R$1515,COLUMNS('Section 2'!$C$13:F$13),0)),"",VLOOKUP($A108,'Section 2'!$C$16:$R$1515,COLUMNS('Section 2'!$C$13:F$13),0)))</f>
        <v/>
      </c>
      <c r="G108" s="124" t="str">
        <f>IF($C108="","",IF(ISBLANK(VLOOKUP($A108,'Section 2'!$C$16:$R$1515,COLUMNS('Section 2'!$C$13:G$13),0)),"",VLOOKUP($A108,'Section 2'!$C$16:$R$1515,COLUMNS('Section 2'!$C$13:G$13),0)))</f>
        <v/>
      </c>
      <c r="H108" s="124" t="str">
        <f>IF($C108="","",IF(ISBLANK(VLOOKUP($A108,'Section 2'!$C$16:$R$1515,COLUMNS('Section 2'!$C$13:H$13),0)),"",VLOOKUP($A108,'Section 2'!$C$16:$R$1515,COLUMNS('Section 2'!$C$13:H$13),0)))</f>
        <v/>
      </c>
      <c r="I108" s="124" t="str">
        <f>IF($C108="","",IF(ISBLANK(VLOOKUP($A108,'Section 2'!$C$16:$R$1515,COLUMNS('Section 2'!$C$13:I$13),0)),"",PROPER(VLOOKUP($A108,'Section 2'!$C$16:$R$1515,COLUMNS('Section 2'!$C$13:I$13),0))))</f>
        <v/>
      </c>
      <c r="J108" s="124" t="str">
        <f>IF($C108="","",IF(ISBLANK(VLOOKUP($A108,'Section 2'!$C$16:$R$1515,COLUMNS('Section 2'!$C$13:J$13),0)),"",IF(VLOOKUP($A108,'Section 2'!$C$16:$R$1515,COLUMNS('Section 2'!$C$13:J$13),0)="Other EU","Other EU",PROPER(VLOOKUP($A108,'Section 2'!$C$16:$R$1515,COLUMNS('Section 2'!$C$13:J$13),0)))))</f>
        <v/>
      </c>
      <c r="K108" s="124" t="str">
        <f>IF($C108="","",IF(ISBLANK(VLOOKUP($A108,'Section 2'!$C$16:$R$1515,COLUMNS('Section 2'!$C$13:K$13),0)),"",VLOOKUP($A108,'Section 2'!$C$16:$R$1515,COLUMNS('Section 2'!$C$13:K$13),0)))</f>
        <v/>
      </c>
      <c r="L108" s="124" t="str">
        <f>IF($C108="","",IF(ISBLANK(VLOOKUP($A108,'Section 2'!$C$16:$R$1515,COLUMNS('Section 2'!$C$13:L$13),0)),"",VLOOKUP($A108,'Section 2'!$C$16:$R$1515,COLUMNS('Section 2'!$C$13:L$13),0)))</f>
        <v/>
      </c>
      <c r="M108" s="124" t="str">
        <f>IF($C108="","",IF(ISBLANK(VLOOKUP($A108,'Section 2'!$C$16:$R$1515,COLUMNS('Section 2'!$C$13:M$13),0)),"",VLOOKUP($A108,'Section 2'!$C$16:$R$1515,COLUMNS('Section 2'!$C$13:M$13),0)))</f>
        <v/>
      </c>
      <c r="N108" s="124" t="str">
        <f>IF($C108="","",IF(ISBLANK(VLOOKUP($A108,'Section 2'!$C$16:$R$1515,COLUMNS('Section 2'!$C$13:N$13),0)),"",VLOOKUP($A108,'Section 2'!$C$16:$R$1515,COLUMNS('Section 2'!$C$13:N$13),0)))</f>
        <v/>
      </c>
      <c r="O108" s="124" t="str">
        <f>IF($C108="","",IF(ISBLANK(VLOOKUP($A108,'Section 2'!$C$16:$R$1515,COLUMNS('Section 2'!$C$13:O$13),0)),"",VLOOKUP($A108,'Section 2'!$C$16:$R$1515,COLUMNS('Section 2'!$C$13:O$13),0)))</f>
        <v/>
      </c>
      <c r="P108" s="124" t="str">
        <f>IF($C108="","",IF(ISBLANK(VLOOKUP($A108,'Section 2'!$C$16:$R$1515,COLUMNS('Section 2'!$C$13:P$13),0)),"",VLOOKUP($A108,'Section 2'!$C$16:$R$1515,COLUMNS('Section 2'!$C$13:P$13),0)))</f>
        <v/>
      </c>
      <c r="Q108" s="124" t="str">
        <f>IF($C108="","",IF(ISBLANK(VLOOKUP($A108,'Section 2'!$C$16:$R$1515,COLUMNS('Section 2'!$C$13:Q$13),0)),"", PROPER(VLOOKUP($A108,'Section 2'!$C$16:$R$1515,COLUMNS('Section 2'!$C$13:Q$13),0))))</f>
        <v/>
      </c>
      <c r="R108" s="124" t="str">
        <f>IF($C108="","",IF(ISBLANK(VLOOKUP($A108,'Section 2'!$C$16:$R$1515,COLUMNS('Section 2'!$C$13:R$13),0)),"",IF(VLOOKUP($A108,'Section 2'!$C$16:$R$1515,COLUMNS('Section 2'!$C$13:R$13),0)="Other EU","Other EU",PROPER(VLOOKUP($A108,'Section 2'!$C$16:$R$1515,COLUMNS('Section 2'!$C$13:R$13),0)))))</f>
        <v/>
      </c>
    </row>
    <row r="109" spans="1:18" s="54" customFormat="1" ht="12.75" customHeight="1" x14ac:dyDescent="0.35">
      <c r="A109" s="58">
        <v>108</v>
      </c>
      <c r="B109" s="124" t="str">
        <f t="shared" si="1"/>
        <v/>
      </c>
      <c r="C109" s="124" t="str">
        <f>IFERROR(VLOOKUP($A109,'Section 2'!$C$16:$R$1515,COLUMNS('Section 2'!$C$13:$C$13),0),"")</f>
        <v/>
      </c>
      <c r="D109" s="75" t="str">
        <f>IF($C109="","",IF(ISBLANK(VLOOKUP($A109,'Section 2'!$C$16:$R$1515,COLUMNS('Section 2'!$C$13:D$13),0)),"",VLOOKUP($A109,'Section 2'!$C$16:$R$1515,COLUMNS('Section 2'!$C$13:D$13),0)))</f>
        <v/>
      </c>
      <c r="E109" s="124" t="str">
        <f>IF($C109="","",IF(ISBLANK(VLOOKUP($A109,'Section 2'!$C$16:$R$1515,COLUMNS('Section 2'!$C$13:E$13),0)),"",VLOOKUP($A109,'Section 2'!$C$16:$R$1515,COLUMNS('Section 2'!$C$13:E$13),0)))</f>
        <v/>
      </c>
      <c r="F109" s="124" t="str">
        <f>IF($C109="","",IF(ISBLANK(VLOOKUP($A109,'Section 2'!$C$16:$R$1515,COLUMNS('Section 2'!$C$13:F$13),0)),"",VLOOKUP($A109,'Section 2'!$C$16:$R$1515,COLUMNS('Section 2'!$C$13:F$13),0)))</f>
        <v/>
      </c>
      <c r="G109" s="124" t="str">
        <f>IF($C109="","",IF(ISBLANK(VLOOKUP($A109,'Section 2'!$C$16:$R$1515,COLUMNS('Section 2'!$C$13:G$13),0)),"",VLOOKUP($A109,'Section 2'!$C$16:$R$1515,COLUMNS('Section 2'!$C$13:G$13),0)))</f>
        <v/>
      </c>
      <c r="H109" s="124" t="str">
        <f>IF($C109="","",IF(ISBLANK(VLOOKUP($A109,'Section 2'!$C$16:$R$1515,COLUMNS('Section 2'!$C$13:H$13),0)),"",VLOOKUP($A109,'Section 2'!$C$16:$R$1515,COLUMNS('Section 2'!$C$13:H$13),0)))</f>
        <v/>
      </c>
      <c r="I109" s="124" t="str">
        <f>IF($C109="","",IF(ISBLANK(VLOOKUP($A109,'Section 2'!$C$16:$R$1515,COLUMNS('Section 2'!$C$13:I$13),0)),"",PROPER(VLOOKUP($A109,'Section 2'!$C$16:$R$1515,COLUMNS('Section 2'!$C$13:I$13),0))))</f>
        <v/>
      </c>
      <c r="J109" s="124" t="str">
        <f>IF($C109="","",IF(ISBLANK(VLOOKUP($A109,'Section 2'!$C$16:$R$1515,COLUMNS('Section 2'!$C$13:J$13),0)),"",IF(VLOOKUP($A109,'Section 2'!$C$16:$R$1515,COLUMNS('Section 2'!$C$13:J$13),0)="Other EU","Other EU",PROPER(VLOOKUP($A109,'Section 2'!$C$16:$R$1515,COLUMNS('Section 2'!$C$13:J$13),0)))))</f>
        <v/>
      </c>
      <c r="K109" s="124" t="str">
        <f>IF($C109="","",IF(ISBLANK(VLOOKUP($A109,'Section 2'!$C$16:$R$1515,COLUMNS('Section 2'!$C$13:K$13),0)),"",VLOOKUP($A109,'Section 2'!$C$16:$R$1515,COLUMNS('Section 2'!$C$13:K$13),0)))</f>
        <v/>
      </c>
      <c r="L109" s="124" t="str">
        <f>IF($C109="","",IF(ISBLANK(VLOOKUP($A109,'Section 2'!$C$16:$R$1515,COLUMNS('Section 2'!$C$13:L$13),0)),"",VLOOKUP($A109,'Section 2'!$C$16:$R$1515,COLUMNS('Section 2'!$C$13:L$13),0)))</f>
        <v/>
      </c>
      <c r="M109" s="124" t="str">
        <f>IF($C109="","",IF(ISBLANK(VLOOKUP($A109,'Section 2'!$C$16:$R$1515,COLUMNS('Section 2'!$C$13:M$13),0)),"",VLOOKUP($A109,'Section 2'!$C$16:$R$1515,COLUMNS('Section 2'!$C$13:M$13),0)))</f>
        <v/>
      </c>
      <c r="N109" s="124" t="str">
        <f>IF($C109="","",IF(ISBLANK(VLOOKUP($A109,'Section 2'!$C$16:$R$1515,COLUMNS('Section 2'!$C$13:N$13),0)),"",VLOOKUP($A109,'Section 2'!$C$16:$R$1515,COLUMNS('Section 2'!$C$13:N$13),0)))</f>
        <v/>
      </c>
      <c r="O109" s="124" t="str">
        <f>IF($C109="","",IF(ISBLANK(VLOOKUP($A109,'Section 2'!$C$16:$R$1515,COLUMNS('Section 2'!$C$13:O$13),0)),"",VLOOKUP($A109,'Section 2'!$C$16:$R$1515,COLUMNS('Section 2'!$C$13:O$13),0)))</f>
        <v/>
      </c>
      <c r="P109" s="124" t="str">
        <f>IF($C109="","",IF(ISBLANK(VLOOKUP($A109,'Section 2'!$C$16:$R$1515,COLUMNS('Section 2'!$C$13:P$13),0)),"",VLOOKUP($A109,'Section 2'!$C$16:$R$1515,COLUMNS('Section 2'!$C$13:P$13),0)))</f>
        <v/>
      </c>
      <c r="Q109" s="124" t="str">
        <f>IF($C109="","",IF(ISBLANK(VLOOKUP($A109,'Section 2'!$C$16:$R$1515,COLUMNS('Section 2'!$C$13:Q$13),0)),"", PROPER(VLOOKUP($A109,'Section 2'!$C$16:$R$1515,COLUMNS('Section 2'!$C$13:Q$13),0))))</f>
        <v/>
      </c>
      <c r="R109" s="124" t="str">
        <f>IF($C109="","",IF(ISBLANK(VLOOKUP($A109,'Section 2'!$C$16:$R$1515,COLUMNS('Section 2'!$C$13:R$13),0)),"",IF(VLOOKUP($A109,'Section 2'!$C$16:$R$1515,COLUMNS('Section 2'!$C$13:R$13),0)="Other EU","Other EU",PROPER(VLOOKUP($A109,'Section 2'!$C$16:$R$1515,COLUMNS('Section 2'!$C$13:R$13),0)))))</f>
        <v/>
      </c>
    </row>
    <row r="110" spans="1:18" s="54" customFormat="1" ht="12.75" customHeight="1" x14ac:dyDescent="0.35">
      <c r="A110" s="58">
        <v>109</v>
      </c>
      <c r="B110" s="124" t="str">
        <f t="shared" si="1"/>
        <v/>
      </c>
      <c r="C110" s="124" t="str">
        <f>IFERROR(VLOOKUP($A110,'Section 2'!$C$16:$R$1515,COLUMNS('Section 2'!$C$13:$C$13),0),"")</f>
        <v/>
      </c>
      <c r="D110" s="75" t="str">
        <f>IF($C110="","",IF(ISBLANK(VLOOKUP($A110,'Section 2'!$C$16:$R$1515,COLUMNS('Section 2'!$C$13:D$13),0)),"",VLOOKUP($A110,'Section 2'!$C$16:$R$1515,COLUMNS('Section 2'!$C$13:D$13),0)))</f>
        <v/>
      </c>
      <c r="E110" s="124" t="str">
        <f>IF($C110="","",IF(ISBLANK(VLOOKUP($A110,'Section 2'!$C$16:$R$1515,COLUMNS('Section 2'!$C$13:E$13),0)),"",VLOOKUP($A110,'Section 2'!$C$16:$R$1515,COLUMNS('Section 2'!$C$13:E$13),0)))</f>
        <v/>
      </c>
      <c r="F110" s="124" t="str">
        <f>IF($C110="","",IF(ISBLANK(VLOOKUP($A110,'Section 2'!$C$16:$R$1515,COLUMNS('Section 2'!$C$13:F$13),0)),"",VLOOKUP($A110,'Section 2'!$C$16:$R$1515,COLUMNS('Section 2'!$C$13:F$13),0)))</f>
        <v/>
      </c>
      <c r="G110" s="124" t="str">
        <f>IF($C110="","",IF(ISBLANK(VLOOKUP($A110,'Section 2'!$C$16:$R$1515,COLUMNS('Section 2'!$C$13:G$13),0)),"",VLOOKUP($A110,'Section 2'!$C$16:$R$1515,COLUMNS('Section 2'!$C$13:G$13),0)))</f>
        <v/>
      </c>
      <c r="H110" s="124" t="str">
        <f>IF($C110="","",IF(ISBLANK(VLOOKUP($A110,'Section 2'!$C$16:$R$1515,COLUMNS('Section 2'!$C$13:H$13),0)),"",VLOOKUP($A110,'Section 2'!$C$16:$R$1515,COLUMNS('Section 2'!$C$13:H$13),0)))</f>
        <v/>
      </c>
      <c r="I110" s="124" t="str">
        <f>IF($C110="","",IF(ISBLANK(VLOOKUP($A110,'Section 2'!$C$16:$R$1515,COLUMNS('Section 2'!$C$13:I$13),0)),"",PROPER(VLOOKUP($A110,'Section 2'!$C$16:$R$1515,COLUMNS('Section 2'!$C$13:I$13),0))))</f>
        <v/>
      </c>
      <c r="J110" s="124" t="str">
        <f>IF($C110="","",IF(ISBLANK(VLOOKUP($A110,'Section 2'!$C$16:$R$1515,COLUMNS('Section 2'!$C$13:J$13),0)),"",IF(VLOOKUP($A110,'Section 2'!$C$16:$R$1515,COLUMNS('Section 2'!$C$13:J$13),0)="Other EU","Other EU",PROPER(VLOOKUP($A110,'Section 2'!$C$16:$R$1515,COLUMNS('Section 2'!$C$13:J$13),0)))))</f>
        <v/>
      </c>
      <c r="K110" s="124" t="str">
        <f>IF($C110="","",IF(ISBLANK(VLOOKUP($A110,'Section 2'!$C$16:$R$1515,COLUMNS('Section 2'!$C$13:K$13),0)),"",VLOOKUP($A110,'Section 2'!$C$16:$R$1515,COLUMNS('Section 2'!$C$13:K$13),0)))</f>
        <v/>
      </c>
      <c r="L110" s="124" t="str">
        <f>IF($C110="","",IF(ISBLANK(VLOOKUP($A110,'Section 2'!$C$16:$R$1515,COLUMNS('Section 2'!$C$13:L$13),0)),"",VLOOKUP($A110,'Section 2'!$C$16:$R$1515,COLUMNS('Section 2'!$C$13:L$13),0)))</f>
        <v/>
      </c>
      <c r="M110" s="124" t="str">
        <f>IF($C110="","",IF(ISBLANK(VLOOKUP($A110,'Section 2'!$C$16:$R$1515,COLUMNS('Section 2'!$C$13:M$13),0)),"",VLOOKUP($A110,'Section 2'!$C$16:$R$1515,COLUMNS('Section 2'!$C$13:M$13),0)))</f>
        <v/>
      </c>
      <c r="N110" s="124" t="str">
        <f>IF($C110="","",IF(ISBLANK(VLOOKUP($A110,'Section 2'!$C$16:$R$1515,COLUMNS('Section 2'!$C$13:N$13),0)),"",VLOOKUP($A110,'Section 2'!$C$16:$R$1515,COLUMNS('Section 2'!$C$13:N$13),0)))</f>
        <v/>
      </c>
      <c r="O110" s="124" t="str">
        <f>IF($C110="","",IF(ISBLANK(VLOOKUP($A110,'Section 2'!$C$16:$R$1515,COLUMNS('Section 2'!$C$13:O$13),0)),"",VLOOKUP($A110,'Section 2'!$C$16:$R$1515,COLUMNS('Section 2'!$C$13:O$13),0)))</f>
        <v/>
      </c>
      <c r="P110" s="124" t="str">
        <f>IF($C110="","",IF(ISBLANK(VLOOKUP($A110,'Section 2'!$C$16:$R$1515,COLUMNS('Section 2'!$C$13:P$13),0)),"",VLOOKUP($A110,'Section 2'!$C$16:$R$1515,COLUMNS('Section 2'!$C$13:P$13),0)))</f>
        <v/>
      </c>
      <c r="Q110" s="124" t="str">
        <f>IF($C110="","",IF(ISBLANK(VLOOKUP($A110,'Section 2'!$C$16:$R$1515,COLUMNS('Section 2'!$C$13:Q$13),0)),"", PROPER(VLOOKUP($A110,'Section 2'!$C$16:$R$1515,COLUMNS('Section 2'!$C$13:Q$13),0))))</f>
        <v/>
      </c>
      <c r="R110" s="124" t="str">
        <f>IF($C110="","",IF(ISBLANK(VLOOKUP($A110,'Section 2'!$C$16:$R$1515,COLUMNS('Section 2'!$C$13:R$13),0)),"",IF(VLOOKUP($A110,'Section 2'!$C$16:$R$1515,COLUMNS('Section 2'!$C$13:R$13),0)="Other EU","Other EU",PROPER(VLOOKUP($A110,'Section 2'!$C$16:$R$1515,COLUMNS('Section 2'!$C$13:R$13),0)))))</f>
        <v/>
      </c>
    </row>
    <row r="111" spans="1:18" s="54" customFormat="1" ht="12.75" customHeight="1" x14ac:dyDescent="0.35">
      <c r="A111" s="58">
        <v>110</v>
      </c>
      <c r="B111" s="124" t="str">
        <f t="shared" si="1"/>
        <v/>
      </c>
      <c r="C111" s="124" t="str">
        <f>IFERROR(VLOOKUP($A111,'Section 2'!$C$16:$R$1515,COLUMNS('Section 2'!$C$13:$C$13),0),"")</f>
        <v/>
      </c>
      <c r="D111" s="75" t="str">
        <f>IF($C111="","",IF(ISBLANK(VLOOKUP($A111,'Section 2'!$C$16:$R$1515,COLUMNS('Section 2'!$C$13:D$13),0)),"",VLOOKUP($A111,'Section 2'!$C$16:$R$1515,COLUMNS('Section 2'!$C$13:D$13),0)))</f>
        <v/>
      </c>
      <c r="E111" s="124" t="str">
        <f>IF($C111="","",IF(ISBLANK(VLOOKUP($A111,'Section 2'!$C$16:$R$1515,COLUMNS('Section 2'!$C$13:E$13),0)),"",VLOOKUP($A111,'Section 2'!$C$16:$R$1515,COLUMNS('Section 2'!$C$13:E$13),0)))</f>
        <v/>
      </c>
      <c r="F111" s="124" t="str">
        <f>IF($C111="","",IF(ISBLANK(VLOOKUP($A111,'Section 2'!$C$16:$R$1515,COLUMNS('Section 2'!$C$13:F$13),0)),"",VLOOKUP($A111,'Section 2'!$C$16:$R$1515,COLUMNS('Section 2'!$C$13:F$13),0)))</f>
        <v/>
      </c>
      <c r="G111" s="124" t="str">
        <f>IF($C111="","",IF(ISBLANK(VLOOKUP($A111,'Section 2'!$C$16:$R$1515,COLUMNS('Section 2'!$C$13:G$13),0)),"",VLOOKUP($A111,'Section 2'!$C$16:$R$1515,COLUMNS('Section 2'!$C$13:G$13),0)))</f>
        <v/>
      </c>
      <c r="H111" s="124" t="str">
        <f>IF($C111="","",IF(ISBLANK(VLOOKUP($A111,'Section 2'!$C$16:$R$1515,COLUMNS('Section 2'!$C$13:H$13),0)),"",VLOOKUP($A111,'Section 2'!$C$16:$R$1515,COLUMNS('Section 2'!$C$13:H$13),0)))</f>
        <v/>
      </c>
      <c r="I111" s="124" t="str">
        <f>IF($C111="","",IF(ISBLANK(VLOOKUP($A111,'Section 2'!$C$16:$R$1515,COLUMNS('Section 2'!$C$13:I$13),0)),"",PROPER(VLOOKUP($A111,'Section 2'!$C$16:$R$1515,COLUMNS('Section 2'!$C$13:I$13),0))))</f>
        <v/>
      </c>
      <c r="J111" s="124" t="str">
        <f>IF($C111="","",IF(ISBLANK(VLOOKUP($A111,'Section 2'!$C$16:$R$1515,COLUMNS('Section 2'!$C$13:J$13),0)),"",IF(VLOOKUP($A111,'Section 2'!$C$16:$R$1515,COLUMNS('Section 2'!$C$13:J$13),0)="Other EU","Other EU",PROPER(VLOOKUP($A111,'Section 2'!$C$16:$R$1515,COLUMNS('Section 2'!$C$13:J$13),0)))))</f>
        <v/>
      </c>
      <c r="K111" s="124" t="str">
        <f>IF($C111="","",IF(ISBLANK(VLOOKUP($A111,'Section 2'!$C$16:$R$1515,COLUMNS('Section 2'!$C$13:K$13),0)),"",VLOOKUP($A111,'Section 2'!$C$16:$R$1515,COLUMNS('Section 2'!$C$13:K$13),0)))</f>
        <v/>
      </c>
      <c r="L111" s="124" t="str">
        <f>IF($C111="","",IF(ISBLANK(VLOOKUP($A111,'Section 2'!$C$16:$R$1515,COLUMNS('Section 2'!$C$13:L$13),0)),"",VLOOKUP($A111,'Section 2'!$C$16:$R$1515,COLUMNS('Section 2'!$C$13:L$13),0)))</f>
        <v/>
      </c>
      <c r="M111" s="124" t="str">
        <f>IF($C111="","",IF(ISBLANK(VLOOKUP($A111,'Section 2'!$C$16:$R$1515,COLUMNS('Section 2'!$C$13:M$13),0)),"",VLOOKUP($A111,'Section 2'!$C$16:$R$1515,COLUMNS('Section 2'!$C$13:M$13),0)))</f>
        <v/>
      </c>
      <c r="N111" s="124" t="str">
        <f>IF($C111="","",IF(ISBLANK(VLOOKUP($A111,'Section 2'!$C$16:$R$1515,COLUMNS('Section 2'!$C$13:N$13),0)),"",VLOOKUP($A111,'Section 2'!$C$16:$R$1515,COLUMNS('Section 2'!$C$13:N$13),0)))</f>
        <v/>
      </c>
      <c r="O111" s="124" t="str">
        <f>IF($C111="","",IF(ISBLANK(VLOOKUP($A111,'Section 2'!$C$16:$R$1515,COLUMNS('Section 2'!$C$13:O$13),0)),"",VLOOKUP($A111,'Section 2'!$C$16:$R$1515,COLUMNS('Section 2'!$C$13:O$13),0)))</f>
        <v/>
      </c>
      <c r="P111" s="124" t="str">
        <f>IF($C111="","",IF(ISBLANK(VLOOKUP($A111,'Section 2'!$C$16:$R$1515,COLUMNS('Section 2'!$C$13:P$13),0)),"",VLOOKUP($A111,'Section 2'!$C$16:$R$1515,COLUMNS('Section 2'!$C$13:P$13),0)))</f>
        <v/>
      </c>
      <c r="Q111" s="124" t="str">
        <f>IF($C111="","",IF(ISBLANK(VLOOKUP($A111,'Section 2'!$C$16:$R$1515,COLUMNS('Section 2'!$C$13:Q$13),0)),"", PROPER(VLOOKUP($A111,'Section 2'!$C$16:$R$1515,COLUMNS('Section 2'!$C$13:Q$13),0))))</f>
        <v/>
      </c>
      <c r="R111" s="124" t="str">
        <f>IF($C111="","",IF(ISBLANK(VLOOKUP($A111,'Section 2'!$C$16:$R$1515,COLUMNS('Section 2'!$C$13:R$13),0)),"",IF(VLOOKUP($A111,'Section 2'!$C$16:$R$1515,COLUMNS('Section 2'!$C$13:R$13),0)="Other EU","Other EU",PROPER(VLOOKUP($A111,'Section 2'!$C$16:$R$1515,COLUMNS('Section 2'!$C$13:R$13),0)))))</f>
        <v/>
      </c>
    </row>
    <row r="112" spans="1:18" s="54" customFormat="1" ht="12.75" customHeight="1" x14ac:dyDescent="0.35">
      <c r="A112" s="58">
        <v>111</v>
      </c>
      <c r="B112" s="124" t="str">
        <f t="shared" si="1"/>
        <v/>
      </c>
      <c r="C112" s="124" t="str">
        <f>IFERROR(VLOOKUP($A112,'Section 2'!$C$16:$R$1515,COLUMNS('Section 2'!$C$13:$C$13),0),"")</f>
        <v/>
      </c>
      <c r="D112" s="75" t="str">
        <f>IF($C112="","",IF(ISBLANK(VLOOKUP($A112,'Section 2'!$C$16:$R$1515,COLUMNS('Section 2'!$C$13:D$13),0)),"",VLOOKUP($A112,'Section 2'!$C$16:$R$1515,COLUMNS('Section 2'!$C$13:D$13),0)))</f>
        <v/>
      </c>
      <c r="E112" s="124" t="str">
        <f>IF($C112="","",IF(ISBLANK(VLOOKUP($A112,'Section 2'!$C$16:$R$1515,COLUMNS('Section 2'!$C$13:E$13),0)),"",VLOOKUP($A112,'Section 2'!$C$16:$R$1515,COLUMNS('Section 2'!$C$13:E$13),0)))</f>
        <v/>
      </c>
      <c r="F112" s="124" t="str">
        <f>IF($C112="","",IF(ISBLANK(VLOOKUP($A112,'Section 2'!$C$16:$R$1515,COLUMNS('Section 2'!$C$13:F$13),0)),"",VLOOKUP($A112,'Section 2'!$C$16:$R$1515,COLUMNS('Section 2'!$C$13:F$13),0)))</f>
        <v/>
      </c>
      <c r="G112" s="124" t="str">
        <f>IF($C112="","",IF(ISBLANK(VLOOKUP($A112,'Section 2'!$C$16:$R$1515,COLUMNS('Section 2'!$C$13:G$13),0)),"",VLOOKUP($A112,'Section 2'!$C$16:$R$1515,COLUMNS('Section 2'!$C$13:G$13),0)))</f>
        <v/>
      </c>
      <c r="H112" s="124" t="str">
        <f>IF($C112="","",IF(ISBLANK(VLOOKUP($A112,'Section 2'!$C$16:$R$1515,COLUMNS('Section 2'!$C$13:H$13),0)),"",VLOOKUP($A112,'Section 2'!$C$16:$R$1515,COLUMNS('Section 2'!$C$13:H$13),0)))</f>
        <v/>
      </c>
      <c r="I112" s="124" t="str">
        <f>IF($C112="","",IF(ISBLANK(VLOOKUP($A112,'Section 2'!$C$16:$R$1515,COLUMNS('Section 2'!$C$13:I$13),0)),"",PROPER(VLOOKUP($A112,'Section 2'!$C$16:$R$1515,COLUMNS('Section 2'!$C$13:I$13),0))))</f>
        <v/>
      </c>
      <c r="J112" s="124" t="str">
        <f>IF($C112="","",IF(ISBLANK(VLOOKUP($A112,'Section 2'!$C$16:$R$1515,COLUMNS('Section 2'!$C$13:J$13),0)),"",IF(VLOOKUP($A112,'Section 2'!$C$16:$R$1515,COLUMNS('Section 2'!$C$13:J$13),0)="Other EU","Other EU",PROPER(VLOOKUP($A112,'Section 2'!$C$16:$R$1515,COLUMNS('Section 2'!$C$13:J$13),0)))))</f>
        <v/>
      </c>
      <c r="K112" s="124" t="str">
        <f>IF($C112="","",IF(ISBLANK(VLOOKUP($A112,'Section 2'!$C$16:$R$1515,COLUMNS('Section 2'!$C$13:K$13),0)),"",VLOOKUP($A112,'Section 2'!$C$16:$R$1515,COLUMNS('Section 2'!$C$13:K$13),0)))</f>
        <v/>
      </c>
      <c r="L112" s="124" t="str">
        <f>IF($C112="","",IF(ISBLANK(VLOOKUP($A112,'Section 2'!$C$16:$R$1515,COLUMNS('Section 2'!$C$13:L$13),0)),"",VLOOKUP($A112,'Section 2'!$C$16:$R$1515,COLUMNS('Section 2'!$C$13:L$13),0)))</f>
        <v/>
      </c>
      <c r="M112" s="124" t="str">
        <f>IF($C112="","",IF(ISBLANK(VLOOKUP($A112,'Section 2'!$C$16:$R$1515,COLUMNS('Section 2'!$C$13:M$13),0)),"",VLOOKUP($A112,'Section 2'!$C$16:$R$1515,COLUMNS('Section 2'!$C$13:M$13),0)))</f>
        <v/>
      </c>
      <c r="N112" s="124" t="str">
        <f>IF($C112="","",IF(ISBLANK(VLOOKUP($A112,'Section 2'!$C$16:$R$1515,COLUMNS('Section 2'!$C$13:N$13),0)),"",VLOOKUP($A112,'Section 2'!$C$16:$R$1515,COLUMNS('Section 2'!$C$13:N$13),0)))</f>
        <v/>
      </c>
      <c r="O112" s="124" t="str">
        <f>IF($C112="","",IF(ISBLANK(VLOOKUP($A112,'Section 2'!$C$16:$R$1515,COLUMNS('Section 2'!$C$13:O$13),0)),"",VLOOKUP($A112,'Section 2'!$C$16:$R$1515,COLUMNS('Section 2'!$C$13:O$13),0)))</f>
        <v/>
      </c>
      <c r="P112" s="124" t="str">
        <f>IF($C112="","",IF(ISBLANK(VLOOKUP($A112,'Section 2'!$C$16:$R$1515,COLUMNS('Section 2'!$C$13:P$13),0)),"",VLOOKUP($A112,'Section 2'!$C$16:$R$1515,COLUMNS('Section 2'!$C$13:P$13),0)))</f>
        <v/>
      </c>
      <c r="Q112" s="124" t="str">
        <f>IF($C112="","",IF(ISBLANK(VLOOKUP($A112,'Section 2'!$C$16:$R$1515,COLUMNS('Section 2'!$C$13:Q$13),0)),"", PROPER(VLOOKUP($A112,'Section 2'!$C$16:$R$1515,COLUMNS('Section 2'!$C$13:Q$13),0))))</f>
        <v/>
      </c>
      <c r="R112" s="124" t="str">
        <f>IF($C112="","",IF(ISBLANK(VLOOKUP($A112,'Section 2'!$C$16:$R$1515,COLUMNS('Section 2'!$C$13:R$13),0)),"",IF(VLOOKUP($A112,'Section 2'!$C$16:$R$1515,COLUMNS('Section 2'!$C$13:R$13),0)="Other EU","Other EU",PROPER(VLOOKUP($A112,'Section 2'!$C$16:$R$1515,COLUMNS('Section 2'!$C$13:R$13),0)))))</f>
        <v/>
      </c>
    </row>
    <row r="113" spans="1:18" s="54" customFormat="1" ht="12.75" customHeight="1" x14ac:dyDescent="0.35">
      <c r="A113" s="58">
        <v>112</v>
      </c>
      <c r="B113" s="124" t="str">
        <f t="shared" si="1"/>
        <v/>
      </c>
      <c r="C113" s="124" t="str">
        <f>IFERROR(VLOOKUP($A113,'Section 2'!$C$16:$R$1515,COLUMNS('Section 2'!$C$13:$C$13),0),"")</f>
        <v/>
      </c>
      <c r="D113" s="75" t="str">
        <f>IF($C113="","",IF(ISBLANK(VLOOKUP($A113,'Section 2'!$C$16:$R$1515,COLUMNS('Section 2'!$C$13:D$13),0)),"",VLOOKUP($A113,'Section 2'!$C$16:$R$1515,COLUMNS('Section 2'!$C$13:D$13),0)))</f>
        <v/>
      </c>
      <c r="E113" s="124" t="str">
        <f>IF($C113="","",IF(ISBLANK(VLOOKUP($A113,'Section 2'!$C$16:$R$1515,COLUMNS('Section 2'!$C$13:E$13),0)),"",VLOOKUP($A113,'Section 2'!$C$16:$R$1515,COLUMNS('Section 2'!$C$13:E$13),0)))</f>
        <v/>
      </c>
      <c r="F113" s="124" t="str">
        <f>IF($C113="","",IF(ISBLANK(VLOOKUP($A113,'Section 2'!$C$16:$R$1515,COLUMNS('Section 2'!$C$13:F$13),0)),"",VLOOKUP($A113,'Section 2'!$C$16:$R$1515,COLUMNS('Section 2'!$C$13:F$13),0)))</f>
        <v/>
      </c>
      <c r="G113" s="124" t="str">
        <f>IF($C113="","",IF(ISBLANK(VLOOKUP($A113,'Section 2'!$C$16:$R$1515,COLUMNS('Section 2'!$C$13:G$13),0)),"",VLOOKUP($A113,'Section 2'!$C$16:$R$1515,COLUMNS('Section 2'!$C$13:G$13),0)))</f>
        <v/>
      </c>
      <c r="H113" s="124" t="str">
        <f>IF($C113="","",IF(ISBLANK(VLOOKUP($A113,'Section 2'!$C$16:$R$1515,COLUMNS('Section 2'!$C$13:H$13),0)),"",VLOOKUP($A113,'Section 2'!$C$16:$R$1515,COLUMNS('Section 2'!$C$13:H$13),0)))</f>
        <v/>
      </c>
      <c r="I113" s="124" t="str">
        <f>IF($C113="","",IF(ISBLANK(VLOOKUP($A113,'Section 2'!$C$16:$R$1515,COLUMNS('Section 2'!$C$13:I$13),0)),"",PROPER(VLOOKUP($A113,'Section 2'!$C$16:$R$1515,COLUMNS('Section 2'!$C$13:I$13),0))))</f>
        <v/>
      </c>
      <c r="J113" s="124" t="str">
        <f>IF($C113="","",IF(ISBLANK(VLOOKUP($A113,'Section 2'!$C$16:$R$1515,COLUMNS('Section 2'!$C$13:J$13),0)),"",IF(VLOOKUP($A113,'Section 2'!$C$16:$R$1515,COLUMNS('Section 2'!$C$13:J$13),0)="Other EU","Other EU",PROPER(VLOOKUP($A113,'Section 2'!$C$16:$R$1515,COLUMNS('Section 2'!$C$13:J$13),0)))))</f>
        <v/>
      </c>
      <c r="K113" s="124" t="str">
        <f>IF($C113="","",IF(ISBLANK(VLOOKUP($A113,'Section 2'!$C$16:$R$1515,COLUMNS('Section 2'!$C$13:K$13),0)),"",VLOOKUP($A113,'Section 2'!$C$16:$R$1515,COLUMNS('Section 2'!$C$13:K$13),0)))</f>
        <v/>
      </c>
      <c r="L113" s="124" t="str">
        <f>IF($C113="","",IF(ISBLANK(VLOOKUP($A113,'Section 2'!$C$16:$R$1515,COLUMNS('Section 2'!$C$13:L$13),0)),"",VLOOKUP($A113,'Section 2'!$C$16:$R$1515,COLUMNS('Section 2'!$C$13:L$13),0)))</f>
        <v/>
      </c>
      <c r="M113" s="124" t="str">
        <f>IF($C113="","",IF(ISBLANK(VLOOKUP($A113,'Section 2'!$C$16:$R$1515,COLUMNS('Section 2'!$C$13:M$13),0)),"",VLOOKUP($A113,'Section 2'!$C$16:$R$1515,COLUMNS('Section 2'!$C$13:M$13),0)))</f>
        <v/>
      </c>
      <c r="N113" s="124" t="str">
        <f>IF($C113="","",IF(ISBLANK(VLOOKUP($A113,'Section 2'!$C$16:$R$1515,COLUMNS('Section 2'!$C$13:N$13),0)),"",VLOOKUP($A113,'Section 2'!$C$16:$R$1515,COLUMNS('Section 2'!$C$13:N$13),0)))</f>
        <v/>
      </c>
      <c r="O113" s="124" t="str">
        <f>IF($C113="","",IF(ISBLANK(VLOOKUP($A113,'Section 2'!$C$16:$R$1515,COLUMNS('Section 2'!$C$13:O$13),0)),"",VLOOKUP($A113,'Section 2'!$C$16:$R$1515,COLUMNS('Section 2'!$C$13:O$13),0)))</f>
        <v/>
      </c>
      <c r="P113" s="124" t="str">
        <f>IF($C113="","",IF(ISBLANK(VLOOKUP($A113,'Section 2'!$C$16:$R$1515,COLUMNS('Section 2'!$C$13:P$13),0)),"",VLOOKUP($A113,'Section 2'!$C$16:$R$1515,COLUMNS('Section 2'!$C$13:P$13),0)))</f>
        <v/>
      </c>
      <c r="Q113" s="124" t="str">
        <f>IF($C113="","",IF(ISBLANK(VLOOKUP($A113,'Section 2'!$C$16:$R$1515,COLUMNS('Section 2'!$C$13:Q$13),0)),"", PROPER(VLOOKUP($A113,'Section 2'!$C$16:$R$1515,COLUMNS('Section 2'!$C$13:Q$13),0))))</f>
        <v/>
      </c>
      <c r="R113" s="124" t="str">
        <f>IF($C113="","",IF(ISBLANK(VLOOKUP($A113,'Section 2'!$C$16:$R$1515,COLUMNS('Section 2'!$C$13:R$13),0)),"",IF(VLOOKUP($A113,'Section 2'!$C$16:$R$1515,COLUMNS('Section 2'!$C$13:R$13),0)="Other EU","Other EU",PROPER(VLOOKUP($A113,'Section 2'!$C$16:$R$1515,COLUMNS('Section 2'!$C$13:R$13),0)))))</f>
        <v/>
      </c>
    </row>
    <row r="114" spans="1:18" s="54" customFormat="1" ht="12.75" customHeight="1" x14ac:dyDescent="0.35">
      <c r="A114" s="58">
        <v>113</v>
      </c>
      <c r="B114" s="124" t="str">
        <f t="shared" si="1"/>
        <v/>
      </c>
      <c r="C114" s="124" t="str">
        <f>IFERROR(VLOOKUP($A114,'Section 2'!$C$16:$R$1515,COLUMNS('Section 2'!$C$13:$C$13),0),"")</f>
        <v/>
      </c>
      <c r="D114" s="75" t="str">
        <f>IF($C114="","",IF(ISBLANK(VLOOKUP($A114,'Section 2'!$C$16:$R$1515,COLUMNS('Section 2'!$C$13:D$13),0)),"",VLOOKUP($A114,'Section 2'!$C$16:$R$1515,COLUMNS('Section 2'!$C$13:D$13),0)))</f>
        <v/>
      </c>
      <c r="E114" s="124" t="str">
        <f>IF($C114="","",IF(ISBLANK(VLOOKUP($A114,'Section 2'!$C$16:$R$1515,COLUMNS('Section 2'!$C$13:E$13),0)),"",VLOOKUP($A114,'Section 2'!$C$16:$R$1515,COLUMNS('Section 2'!$C$13:E$13),0)))</f>
        <v/>
      </c>
      <c r="F114" s="124" t="str">
        <f>IF($C114="","",IF(ISBLANK(VLOOKUP($A114,'Section 2'!$C$16:$R$1515,COLUMNS('Section 2'!$C$13:F$13),0)),"",VLOOKUP($A114,'Section 2'!$C$16:$R$1515,COLUMNS('Section 2'!$C$13:F$13),0)))</f>
        <v/>
      </c>
      <c r="G114" s="124" t="str">
        <f>IF($C114="","",IF(ISBLANK(VLOOKUP($A114,'Section 2'!$C$16:$R$1515,COLUMNS('Section 2'!$C$13:G$13),0)),"",VLOOKUP($A114,'Section 2'!$C$16:$R$1515,COLUMNS('Section 2'!$C$13:G$13),0)))</f>
        <v/>
      </c>
      <c r="H114" s="124" t="str">
        <f>IF($C114="","",IF(ISBLANK(VLOOKUP($A114,'Section 2'!$C$16:$R$1515,COLUMNS('Section 2'!$C$13:H$13),0)),"",VLOOKUP($A114,'Section 2'!$C$16:$R$1515,COLUMNS('Section 2'!$C$13:H$13),0)))</f>
        <v/>
      </c>
      <c r="I114" s="124" t="str">
        <f>IF($C114="","",IF(ISBLANK(VLOOKUP($A114,'Section 2'!$C$16:$R$1515,COLUMNS('Section 2'!$C$13:I$13),0)),"",PROPER(VLOOKUP($A114,'Section 2'!$C$16:$R$1515,COLUMNS('Section 2'!$C$13:I$13),0))))</f>
        <v/>
      </c>
      <c r="J114" s="124" t="str">
        <f>IF($C114="","",IF(ISBLANK(VLOOKUP($A114,'Section 2'!$C$16:$R$1515,COLUMNS('Section 2'!$C$13:J$13),0)),"",IF(VLOOKUP($A114,'Section 2'!$C$16:$R$1515,COLUMNS('Section 2'!$C$13:J$13),0)="Other EU","Other EU",PROPER(VLOOKUP($A114,'Section 2'!$C$16:$R$1515,COLUMNS('Section 2'!$C$13:J$13),0)))))</f>
        <v/>
      </c>
      <c r="K114" s="124" t="str">
        <f>IF($C114="","",IF(ISBLANK(VLOOKUP($A114,'Section 2'!$C$16:$R$1515,COLUMNS('Section 2'!$C$13:K$13),0)),"",VLOOKUP($A114,'Section 2'!$C$16:$R$1515,COLUMNS('Section 2'!$C$13:K$13),0)))</f>
        <v/>
      </c>
      <c r="L114" s="124" t="str">
        <f>IF($C114="","",IF(ISBLANK(VLOOKUP($A114,'Section 2'!$C$16:$R$1515,COLUMNS('Section 2'!$C$13:L$13),0)),"",VLOOKUP($A114,'Section 2'!$C$16:$R$1515,COLUMNS('Section 2'!$C$13:L$13),0)))</f>
        <v/>
      </c>
      <c r="M114" s="124" t="str">
        <f>IF($C114="","",IF(ISBLANK(VLOOKUP($A114,'Section 2'!$C$16:$R$1515,COLUMNS('Section 2'!$C$13:M$13),0)),"",VLOOKUP($A114,'Section 2'!$C$16:$R$1515,COLUMNS('Section 2'!$C$13:M$13),0)))</f>
        <v/>
      </c>
      <c r="N114" s="124" t="str">
        <f>IF($C114="","",IF(ISBLANK(VLOOKUP($A114,'Section 2'!$C$16:$R$1515,COLUMNS('Section 2'!$C$13:N$13),0)),"",VLOOKUP($A114,'Section 2'!$C$16:$R$1515,COLUMNS('Section 2'!$C$13:N$13),0)))</f>
        <v/>
      </c>
      <c r="O114" s="124" t="str">
        <f>IF($C114="","",IF(ISBLANK(VLOOKUP($A114,'Section 2'!$C$16:$R$1515,COLUMNS('Section 2'!$C$13:O$13),0)),"",VLOOKUP($A114,'Section 2'!$C$16:$R$1515,COLUMNS('Section 2'!$C$13:O$13),0)))</f>
        <v/>
      </c>
      <c r="P114" s="124" t="str">
        <f>IF($C114="","",IF(ISBLANK(VLOOKUP($A114,'Section 2'!$C$16:$R$1515,COLUMNS('Section 2'!$C$13:P$13),0)),"",VLOOKUP($A114,'Section 2'!$C$16:$R$1515,COLUMNS('Section 2'!$C$13:P$13),0)))</f>
        <v/>
      </c>
      <c r="Q114" s="124" t="str">
        <f>IF($C114="","",IF(ISBLANK(VLOOKUP($A114,'Section 2'!$C$16:$R$1515,COLUMNS('Section 2'!$C$13:Q$13),0)),"", PROPER(VLOOKUP($A114,'Section 2'!$C$16:$R$1515,COLUMNS('Section 2'!$C$13:Q$13),0))))</f>
        <v/>
      </c>
      <c r="R114" s="124" t="str">
        <f>IF($C114="","",IF(ISBLANK(VLOOKUP($A114,'Section 2'!$C$16:$R$1515,COLUMNS('Section 2'!$C$13:R$13),0)),"",IF(VLOOKUP($A114,'Section 2'!$C$16:$R$1515,COLUMNS('Section 2'!$C$13:R$13),0)="Other EU","Other EU",PROPER(VLOOKUP($A114,'Section 2'!$C$16:$R$1515,COLUMNS('Section 2'!$C$13:R$13),0)))))</f>
        <v/>
      </c>
    </row>
    <row r="115" spans="1:18" s="54" customFormat="1" ht="12.75" customHeight="1" x14ac:dyDescent="0.35">
      <c r="A115" s="58">
        <v>114</v>
      </c>
      <c r="B115" s="124" t="str">
        <f t="shared" si="1"/>
        <v/>
      </c>
      <c r="C115" s="124" t="str">
        <f>IFERROR(VLOOKUP($A115,'Section 2'!$C$16:$R$1515,COLUMNS('Section 2'!$C$13:$C$13),0),"")</f>
        <v/>
      </c>
      <c r="D115" s="75" t="str">
        <f>IF($C115="","",IF(ISBLANK(VLOOKUP($A115,'Section 2'!$C$16:$R$1515,COLUMNS('Section 2'!$C$13:D$13),0)),"",VLOOKUP($A115,'Section 2'!$C$16:$R$1515,COLUMNS('Section 2'!$C$13:D$13),0)))</f>
        <v/>
      </c>
      <c r="E115" s="124" t="str">
        <f>IF($C115="","",IF(ISBLANK(VLOOKUP($A115,'Section 2'!$C$16:$R$1515,COLUMNS('Section 2'!$C$13:E$13),0)),"",VLOOKUP($A115,'Section 2'!$C$16:$R$1515,COLUMNS('Section 2'!$C$13:E$13),0)))</f>
        <v/>
      </c>
      <c r="F115" s="124" t="str">
        <f>IF($C115="","",IF(ISBLANK(VLOOKUP($A115,'Section 2'!$C$16:$R$1515,COLUMNS('Section 2'!$C$13:F$13),0)),"",VLOOKUP($A115,'Section 2'!$C$16:$R$1515,COLUMNS('Section 2'!$C$13:F$13),0)))</f>
        <v/>
      </c>
      <c r="G115" s="124" t="str">
        <f>IF($C115="","",IF(ISBLANK(VLOOKUP($A115,'Section 2'!$C$16:$R$1515,COLUMNS('Section 2'!$C$13:G$13),0)),"",VLOOKUP($A115,'Section 2'!$C$16:$R$1515,COLUMNS('Section 2'!$C$13:G$13),0)))</f>
        <v/>
      </c>
      <c r="H115" s="124" t="str">
        <f>IF($C115="","",IF(ISBLANK(VLOOKUP($A115,'Section 2'!$C$16:$R$1515,COLUMNS('Section 2'!$C$13:H$13),0)),"",VLOOKUP($A115,'Section 2'!$C$16:$R$1515,COLUMNS('Section 2'!$C$13:H$13),0)))</f>
        <v/>
      </c>
      <c r="I115" s="124" t="str">
        <f>IF($C115="","",IF(ISBLANK(VLOOKUP($A115,'Section 2'!$C$16:$R$1515,COLUMNS('Section 2'!$C$13:I$13),0)),"",PROPER(VLOOKUP($A115,'Section 2'!$C$16:$R$1515,COLUMNS('Section 2'!$C$13:I$13),0))))</f>
        <v/>
      </c>
      <c r="J115" s="124" t="str">
        <f>IF($C115="","",IF(ISBLANK(VLOOKUP($A115,'Section 2'!$C$16:$R$1515,COLUMNS('Section 2'!$C$13:J$13),0)),"",IF(VLOOKUP($A115,'Section 2'!$C$16:$R$1515,COLUMNS('Section 2'!$C$13:J$13),0)="Other EU","Other EU",PROPER(VLOOKUP($A115,'Section 2'!$C$16:$R$1515,COLUMNS('Section 2'!$C$13:J$13),0)))))</f>
        <v/>
      </c>
      <c r="K115" s="124" t="str">
        <f>IF($C115="","",IF(ISBLANK(VLOOKUP($A115,'Section 2'!$C$16:$R$1515,COLUMNS('Section 2'!$C$13:K$13),0)),"",VLOOKUP($A115,'Section 2'!$C$16:$R$1515,COLUMNS('Section 2'!$C$13:K$13),0)))</f>
        <v/>
      </c>
      <c r="L115" s="124" t="str">
        <f>IF($C115="","",IF(ISBLANK(VLOOKUP($A115,'Section 2'!$C$16:$R$1515,COLUMNS('Section 2'!$C$13:L$13),0)),"",VLOOKUP($A115,'Section 2'!$C$16:$R$1515,COLUMNS('Section 2'!$C$13:L$13),0)))</f>
        <v/>
      </c>
      <c r="M115" s="124" t="str">
        <f>IF($C115="","",IF(ISBLANK(VLOOKUP($A115,'Section 2'!$C$16:$R$1515,COLUMNS('Section 2'!$C$13:M$13),0)),"",VLOOKUP($A115,'Section 2'!$C$16:$R$1515,COLUMNS('Section 2'!$C$13:M$13),0)))</f>
        <v/>
      </c>
      <c r="N115" s="124" t="str">
        <f>IF($C115="","",IF(ISBLANK(VLOOKUP($A115,'Section 2'!$C$16:$R$1515,COLUMNS('Section 2'!$C$13:N$13),0)),"",VLOOKUP($A115,'Section 2'!$C$16:$R$1515,COLUMNS('Section 2'!$C$13:N$13),0)))</f>
        <v/>
      </c>
      <c r="O115" s="124" t="str">
        <f>IF($C115="","",IF(ISBLANK(VLOOKUP($A115,'Section 2'!$C$16:$R$1515,COLUMNS('Section 2'!$C$13:O$13),0)),"",VLOOKUP($A115,'Section 2'!$C$16:$R$1515,COLUMNS('Section 2'!$C$13:O$13),0)))</f>
        <v/>
      </c>
      <c r="P115" s="124" t="str">
        <f>IF($C115="","",IF(ISBLANK(VLOOKUP($A115,'Section 2'!$C$16:$R$1515,COLUMNS('Section 2'!$C$13:P$13),0)),"",VLOOKUP($A115,'Section 2'!$C$16:$R$1515,COLUMNS('Section 2'!$C$13:P$13),0)))</f>
        <v/>
      </c>
      <c r="Q115" s="124" t="str">
        <f>IF($C115="","",IF(ISBLANK(VLOOKUP($A115,'Section 2'!$C$16:$R$1515,COLUMNS('Section 2'!$C$13:Q$13),0)),"", PROPER(VLOOKUP($A115,'Section 2'!$C$16:$R$1515,COLUMNS('Section 2'!$C$13:Q$13),0))))</f>
        <v/>
      </c>
      <c r="R115" s="124" t="str">
        <f>IF($C115="","",IF(ISBLANK(VLOOKUP($A115,'Section 2'!$C$16:$R$1515,COLUMNS('Section 2'!$C$13:R$13),0)),"",IF(VLOOKUP($A115,'Section 2'!$C$16:$R$1515,COLUMNS('Section 2'!$C$13:R$13),0)="Other EU","Other EU",PROPER(VLOOKUP($A115,'Section 2'!$C$16:$R$1515,COLUMNS('Section 2'!$C$13:R$13),0)))))</f>
        <v/>
      </c>
    </row>
    <row r="116" spans="1:18" s="54" customFormat="1" ht="12.75" customHeight="1" x14ac:dyDescent="0.35">
      <c r="A116" s="58">
        <v>115</v>
      </c>
      <c r="B116" s="124" t="str">
        <f t="shared" si="1"/>
        <v/>
      </c>
      <c r="C116" s="124" t="str">
        <f>IFERROR(VLOOKUP($A116,'Section 2'!$C$16:$R$1515,COLUMNS('Section 2'!$C$13:$C$13),0),"")</f>
        <v/>
      </c>
      <c r="D116" s="75" t="str">
        <f>IF($C116="","",IF(ISBLANK(VLOOKUP($A116,'Section 2'!$C$16:$R$1515,COLUMNS('Section 2'!$C$13:D$13),0)),"",VLOOKUP($A116,'Section 2'!$C$16:$R$1515,COLUMNS('Section 2'!$C$13:D$13),0)))</f>
        <v/>
      </c>
      <c r="E116" s="124" t="str">
        <f>IF($C116="","",IF(ISBLANK(VLOOKUP($A116,'Section 2'!$C$16:$R$1515,COLUMNS('Section 2'!$C$13:E$13),0)),"",VLOOKUP($A116,'Section 2'!$C$16:$R$1515,COLUMNS('Section 2'!$C$13:E$13),0)))</f>
        <v/>
      </c>
      <c r="F116" s="124" t="str">
        <f>IF($C116="","",IF(ISBLANK(VLOOKUP($A116,'Section 2'!$C$16:$R$1515,COLUMNS('Section 2'!$C$13:F$13),0)),"",VLOOKUP($A116,'Section 2'!$C$16:$R$1515,COLUMNS('Section 2'!$C$13:F$13),0)))</f>
        <v/>
      </c>
      <c r="G116" s="124" t="str">
        <f>IF($C116="","",IF(ISBLANK(VLOOKUP($A116,'Section 2'!$C$16:$R$1515,COLUMNS('Section 2'!$C$13:G$13),0)),"",VLOOKUP($A116,'Section 2'!$C$16:$R$1515,COLUMNS('Section 2'!$C$13:G$13),0)))</f>
        <v/>
      </c>
      <c r="H116" s="124" t="str">
        <f>IF($C116="","",IF(ISBLANK(VLOOKUP($A116,'Section 2'!$C$16:$R$1515,COLUMNS('Section 2'!$C$13:H$13),0)),"",VLOOKUP($A116,'Section 2'!$C$16:$R$1515,COLUMNS('Section 2'!$C$13:H$13),0)))</f>
        <v/>
      </c>
      <c r="I116" s="124" t="str">
        <f>IF($C116="","",IF(ISBLANK(VLOOKUP($A116,'Section 2'!$C$16:$R$1515,COLUMNS('Section 2'!$C$13:I$13),0)),"",PROPER(VLOOKUP($A116,'Section 2'!$C$16:$R$1515,COLUMNS('Section 2'!$C$13:I$13),0))))</f>
        <v/>
      </c>
      <c r="J116" s="124" t="str">
        <f>IF($C116="","",IF(ISBLANK(VLOOKUP($A116,'Section 2'!$C$16:$R$1515,COLUMNS('Section 2'!$C$13:J$13),0)),"",IF(VLOOKUP($A116,'Section 2'!$C$16:$R$1515,COLUMNS('Section 2'!$C$13:J$13),0)="Other EU","Other EU",PROPER(VLOOKUP($A116,'Section 2'!$C$16:$R$1515,COLUMNS('Section 2'!$C$13:J$13),0)))))</f>
        <v/>
      </c>
      <c r="K116" s="124" t="str">
        <f>IF($C116="","",IF(ISBLANK(VLOOKUP($A116,'Section 2'!$C$16:$R$1515,COLUMNS('Section 2'!$C$13:K$13),0)),"",VLOOKUP($A116,'Section 2'!$C$16:$R$1515,COLUMNS('Section 2'!$C$13:K$13),0)))</f>
        <v/>
      </c>
      <c r="L116" s="124" t="str">
        <f>IF($C116="","",IF(ISBLANK(VLOOKUP($A116,'Section 2'!$C$16:$R$1515,COLUMNS('Section 2'!$C$13:L$13),0)),"",VLOOKUP($A116,'Section 2'!$C$16:$R$1515,COLUMNS('Section 2'!$C$13:L$13),0)))</f>
        <v/>
      </c>
      <c r="M116" s="124" t="str">
        <f>IF($C116="","",IF(ISBLANK(VLOOKUP($A116,'Section 2'!$C$16:$R$1515,COLUMNS('Section 2'!$C$13:M$13),0)),"",VLOOKUP($A116,'Section 2'!$C$16:$R$1515,COLUMNS('Section 2'!$C$13:M$13),0)))</f>
        <v/>
      </c>
      <c r="N116" s="124" t="str">
        <f>IF($C116="","",IF(ISBLANK(VLOOKUP($A116,'Section 2'!$C$16:$R$1515,COLUMNS('Section 2'!$C$13:N$13),0)),"",VLOOKUP($A116,'Section 2'!$C$16:$R$1515,COLUMNS('Section 2'!$C$13:N$13),0)))</f>
        <v/>
      </c>
      <c r="O116" s="124" t="str">
        <f>IF($C116="","",IF(ISBLANK(VLOOKUP($A116,'Section 2'!$C$16:$R$1515,COLUMNS('Section 2'!$C$13:O$13),0)),"",VLOOKUP($A116,'Section 2'!$C$16:$R$1515,COLUMNS('Section 2'!$C$13:O$13),0)))</f>
        <v/>
      </c>
      <c r="P116" s="124" t="str">
        <f>IF($C116="","",IF(ISBLANK(VLOOKUP($A116,'Section 2'!$C$16:$R$1515,COLUMNS('Section 2'!$C$13:P$13),0)),"",VLOOKUP($A116,'Section 2'!$C$16:$R$1515,COLUMNS('Section 2'!$C$13:P$13),0)))</f>
        <v/>
      </c>
      <c r="Q116" s="124" t="str">
        <f>IF($C116="","",IF(ISBLANK(VLOOKUP($A116,'Section 2'!$C$16:$R$1515,COLUMNS('Section 2'!$C$13:Q$13),0)),"", PROPER(VLOOKUP($A116,'Section 2'!$C$16:$R$1515,COLUMNS('Section 2'!$C$13:Q$13),0))))</f>
        <v/>
      </c>
      <c r="R116" s="124" t="str">
        <f>IF($C116="","",IF(ISBLANK(VLOOKUP($A116,'Section 2'!$C$16:$R$1515,COLUMNS('Section 2'!$C$13:R$13),0)),"",IF(VLOOKUP($A116,'Section 2'!$C$16:$R$1515,COLUMNS('Section 2'!$C$13:R$13),0)="Other EU","Other EU",PROPER(VLOOKUP($A116,'Section 2'!$C$16:$R$1515,COLUMNS('Section 2'!$C$13:R$13),0)))))</f>
        <v/>
      </c>
    </row>
    <row r="117" spans="1:18" s="54" customFormat="1" ht="12.75" customHeight="1" x14ac:dyDescent="0.35">
      <c r="A117" s="58">
        <v>116</v>
      </c>
      <c r="B117" s="124" t="str">
        <f t="shared" si="1"/>
        <v/>
      </c>
      <c r="C117" s="124" t="str">
        <f>IFERROR(VLOOKUP($A117,'Section 2'!$C$16:$R$1515,COLUMNS('Section 2'!$C$13:$C$13),0),"")</f>
        <v/>
      </c>
      <c r="D117" s="75" t="str">
        <f>IF($C117="","",IF(ISBLANK(VLOOKUP($A117,'Section 2'!$C$16:$R$1515,COLUMNS('Section 2'!$C$13:D$13),0)),"",VLOOKUP($A117,'Section 2'!$C$16:$R$1515,COLUMNS('Section 2'!$C$13:D$13),0)))</f>
        <v/>
      </c>
      <c r="E117" s="124" t="str">
        <f>IF($C117="","",IF(ISBLANK(VLOOKUP($A117,'Section 2'!$C$16:$R$1515,COLUMNS('Section 2'!$C$13:E$13),0)),"",VLOOKUP($A117,'Section 2'!$C$16:$R$1515,COLUMNS('Section 2'!$C$13:E$13),0)))</f>
        <v/>
      </c>
      <c r="F117" s="124" t="str">
        <f>IF($C117="","",IF(ISBLANK(VLOOKUP($A117,'Section 2'!$C$16:$R$1515,COLUMNS('Section 2'!$C$13:F$13),0)),"",VLOOKUP($A117,'Section 2'!$C$16:$R$1515,COLUMNS('Section 2'!$C$13:F$13),0)))</f>
        <v/>
      </c>
      <c r="G117" s="124" t="str">
        <f>IF($C117="","",IF(ISBLANK(VLOOKUP($A117,'Section 2'!$C$16:$R$1515,COLUMNS('Section 2'!$C$13:G$13),0)),"",VLOOKUP($A117,'Section 2'!$C$16:$R$1515,COLUMNS('Section 2'!$C$13:G$13),0)))</f>
        <v/>
      </c>
      <c r="H117" s="124" t="str">
        <f>IF($C117="","",IF(ISBLANK(VLOOKUP($A117,'Section 2'!$C$16:$R$1515,COLUMNS('Section 2'!$C$13:H$13),0)),"",VLOOKUP($A117,'Section 2'!$C$16:$R$1515,COLUMNS('Section 2'!$C$13:H$13),0)))</f>
        <v/>
      </c>
      <c r="I117" s="124" t="str">
        <f>IF($C117="","",IF(ISBLANK(VLOOKUP($A117,'Section 2'!$C$16:$R$1515,COLUMNS('Section 2'!$C$13:I$13),0)),"",PROPER(VLOOKUP($A117,'Section 2'!$C$16:$R$1515,COLUMNS('Section 2'!$C$13:I$13),0))))</f>
        <v/>
      </c>
      <c r="J117" s="124" t="str">
        <f>IF($C117="","",IF(ISBLANK(VLOOKUP($A117,'Section 2'!$C$16:$R$1515,COLUMNS('Section 2'!$C$13:J$13),0)),"",IF(VLOOKUP($A117,'Section 2'!$C$16:$R$1515,COLUMNS('Section 2'!$C$13:J$13),0)="Other EU","Other EU",PROPER(VLOOKUP($A117,'Section 2'!$C$16:$R$1515,COLUMNS('Section 2'!$C$13:J$13),0)))))</f>
        <v/>
      </c>
      <c r="K117" s="124" t="str">
        <f>IF($C117="","",IF(ISBLANK(VLOOKUP($A117,'Section 2'!$C$16:$R$1515,COLUMNS('Section 2'!$C$13:K$13),0)),"",VLOOKUP($A117,'Section 2'!$C$16:$R$1515,COLUMNS('Section 2'!$C$13:K$13),0)))</f>
        <v/>
      </c>
      <c r="L117" s="124" t="str">
        <f>IF($C117="","",IF(ISBLANK(VLOOKUP($A117,'Section 2'!$C$16:$R$1515,COLUMNS('Section 2'!$C$13:L$13),0)),"",VLOOKUP($A117,'Section 2'!$C$16:$R$1515,COLUMNS('Section 2'!$C$13:L$13),0)))</f>
        <v/>
      </c>
      <c r="M117" s="124" t="str">
        <f>IF($C117="","",IF(ISBLANK(VLOOKUP($A117,'Section 2'!$C$16:$R$1515,COLUMNS('Section 2'!$C$13:M$13),0)),"",VLOOKUP($A117,'Section 2'!$C$16:$R$1515,COLUMNS('Section 2'!$C$13:M$13),0)))</f>
        <v/>
      </c>
      <c r="N117" s="124" t="str">
        <f>IF($C117="","",IF(ISBLANK(VLOOKUP($A117,'Section 2'!$C$16:$R$1515,COLUMNS('Section 2'!$C$13:N$13),0)),"",VLOOKUP($A117,'Section 2'!$C$16:$R$1515,COLUMNS('Section 2'!$C$13:N$13),0)))</f>
        <v/>
      </c>
      <c r="O117" s="124" t="str">
        <f>IF($C117="","",IF(ISBLANK(VLOOKUP($A117,'Section 2'!$C$16:$R$1515,COLUMNS('Section 2'!$C$13:O$13),0)),"",VLOOKUP($A117,'Section 2'!$C$16:$R$1515,COLUMNS('Section 2'!$C$13:O$13),0)))</f>
        <v/>
      </c>
      <c r="P117" s="124" t="str">
        <f>IF($C117="","",IF(ISBLANK(VLOOKUP($A117,'Section 2'!$C$16:$R$1515,COLUMNS('Section 2'!$C$13:P$13),0)),"",VLOOKUP($A117,'Section 2'!$C$16:$R$1515,COLUMNS('Section 2'!$C$13:P$13),0)))</f>
        <v/>
      </c>
      <c r="Q117" s="124" t="str">
        <f>IF($C117="","",IF(ISBLANK(VLOOKUP($A117,'Section 2'!$C$16:$R$1515,COLUMNS('Section 2'!$C$13:Q$13),0)),"", PROPER(VLOOKUP($A117,'Section 2'!$C$16:$R$1515,COLUMNS('Section 2'!$C$13:Q$13),0))))</f>
        <v/>
      </c>
      <c r="R117" s="124" t="str">
        <f>IF($C117="","",IF(ISBLANK(VLOOKUP($A117,'Section 2'!$C$16:$R$1515,COLUMNS('Section 2'!$C$13:R$13),0)),"",IF(VLOOKUP($A117,'Section 2'!$C$16:$R$1515,COLUMNS('Section 2'!$C$13:R$13),0)="Other EU","Other EU",PROPER(VLOOKUP($A117,'Section 2'!$C$16:$R$1515,COLUMNS('Section 2'!$C$13:R$13),0)))))</f>
        <v/>
      </c>
    </row>
    <row r="118" spans="1:18" s="54" customFormat="1" ht="12.75" customHeight="1" x14ac:dyDescent="0.35">
      <c r="A118" s="58">
        <v>117</v>
      </c>
      <c r="B118" s="124" t="str">
        <f t="shared" si="1"/>
        <v/>
      </c>
      <c r="C118" s="124" t="str">
        <f>IFERROR(VLOOKUP($A118,'Section 2'!$C$16:$R$1515,COLUMNS('Section 2'!$C$13:$C$13),0),"")</f>
        <v/>
      </c>
      <c r="D118" s="75" t="str">
        <f>IF($C118="","",IF(ISBLANK(VLOOKUP($A118,'Section 2'!$C$16:$R$1515,COLUMNS('Section 2'!$C$13:D$13),0)),"",VLOOKUP($A118,'Section 2'!$C$16:$R$1515,COLUMNS('Section 2'!$C$13:D$13),0)))</f>
        <v/>
      </c>
      <c r="E118" s="124" t="str">
        <f>IF($C118="","",IF(ISBLANK(VLOOKUP($A118,'Section 2'!$C$16:$R$1515,COLUMNS('Section 2'!$C$13:E$13),0)),"",VLOOKUP($A118,'Section 2'!$C$16:$R$1515,COLUMNS('Section 2'!$C$13:E$13),0)))</f>
        <v/>
      </c>
      <c r="F118" s="124" t="str">
        <f>IF($C118="","",IF(ISBLANK(VLOOKUP($A118,'Section 2'!$C$16:$R$1515,COLUMNS('Section 2'!$C$13:F$13),0)),"",VLOOKUP($A118,'Section 2'!$C$16:$R$1515,COLUMNS('Section 2'!$C$13:F$13),0)))</f>
        <v/>
      </c>
      <c r="G118" s="124" t="str">
        <f>IF($C118="","",IF(ISBLANK(VLOOKUP($A118,'Section 2'!$C$16:$R$1515,COLUMNS('Section 2'!$C$13:G$13),0)),"",VLOOKUP($A118,'Section 2'!$C$16:$R$1515,COLUMNS('Section 2'!$C$13:G$13),0)))</f>
        <v/>
      </c>
      <c r="H118" s="124" t="str">
        <f>IF($C118="","",IF(ISBLANK(VLOOKUP($A118,'Section 2'!$C$16:$R$1515,COLUMNS('Section 2'!$C$13:H$13),0)),"",VLOOKUP($A118,'Section 2'!$C$16:$R$1515,COLUMNS('Section 2'!$C$13:H$13),0)))</f>
        <v/>
      </c>
      <c r="I118" s="124" t="str">
        <f>IF($C118="","",IF(ISBLANK(VLOOKUP($A118,'Section 2'!$C$16:$R$1515,COLUMNS('Section 2'!$C$13:I$13),0)),"",PROPER(VLOOKUP($A118,'Section 2'!$C$16:$R$1515,COLUMNS('Section 2'!$C$13:I$13),0))))</f>
        <v/>
      </c>
      <c r="J118" s="124" t="str">
        <f>IF($C118="","",IF(ISBLANK(VLOOKUP($A118,'Section 2'!$C$16:$R$1515,COLUMNS('Section 2'!$C$13:J$13),0)),"",IF(VLOOKUP($A118,'Section 2'!$C$16:$R$1515,COLUMNS('Section 2'!$C$13:J$13),0)="Other EU","Other EU",PROPER(VLOOKUP($A118,'Section 2'!$C$16:$R$1515,COLUMNS('Section 2'!$C$13:J$13),0)))))</f>
        <v/>
      </c>
      <c r="K118" s="124" t="str">
        <f>IF($C118="","",IF(ISBLANK(VLOOKUP($A118,'Section 2'!$C$16:$R$1515,COLUMNS('Section 2'!$C$13:K$13),0)),"",VLOOKUP($A118,'Section 2'!$C$16:$R$1515,COLUMNS('Section 2'!$C$13:K$13),0)))</f>
        <v/>
      </c>
      <c r="L118" s="124" t="str">
        <f>IF($C118="","",IF(ISBLANK(VLOOKUP($A118,'Section 2'!$C$16:$R$1515,COLUMNS('Section 2'!$C$13:L$13),0)),"",VLOOKUP($A118,'Section 2'!$C$16:$R$1515,COLUMNS('Section 2'!$C$13:L$13),0)))</f>
        <v/>
      </c>
      <c r="M118" s="124" t="str">
        <f>IF($C118="","",IF(ISBLANK(VLOOKUP($A118,'Section 2'!$C$16:$R$1515,COLUMNS('Section 2'!$C$13:M$13),0)),"",VLOOKUP($A118,'Section 2'!$C$16:$R$1515,COLUMNS('Section 2'!$C$13:M$13),0)))</f>
        <v/>
      </c>
      <c r="N118" s="124" t="str">
        <f>IF($C118="","",IF(ISBLANK(VLOOKUP($A118,'Section 2'!$C$16:$R$1515,COLUMNS('Section 2'!$C$13:N$13),0)),"",VLOOKUP($A118,'Section 2'!$C$16:$R$1515,COLUMNS('Section 2'!$C$13:N$13),0)))</f>
        <v/>
      </c>
      <c r="O118" s="124" t="str">
        <f>IF($C118="","",IF(ISBLANK(VLOOKUP($A118,'Section 2'!$C$16:$R$1515,COLUMNS('Section 2'!$C$13:O$13),0)),"",VLOOKUP($A118,'Section 2'!$C$16:$R$1515,COLUMNS('Section 2'!$C$13:O$13),0)))</f>
        <v/>
      </c>
      <c r="P118" s="124" t="str">
        <f>IF($C118="","",IF(ISBLANK(VLOOKUP($A118,'Section 2'!$C$16:$R$1515,COLUMNS('Section 2'!$C$13:P$13),0)),"",VLOOKUP($A118,'Section 2'!$C$16:$R$1515,COLUMNS('Section 2'!$C$13:P$13),0)))</f>
        <v/>
      </c>
      <c r="Q118" s="124" t="str">
        <f>IF($C118="","",IF(ISBLANK(VLOOKUP($A118,'Section 2'!$C$16:$R$1515,COLUMNS('Section 2'!$C$13:Q$13),0)),"", PROPER(VLOOKUP($A118,'Section 2'!$C$16:$R$1515,COLUMNS('Section 2'!$C$13:Q$13),0))))</f>
        <v/>
      </c>
      <c r="R118" s="124" t="str">
        <f>IF($C118="","",IF(ISBLANK(VLOOKUP($A118,'Section 2'!$C$16:$R$1515,COLUMNS('Section 2'!$C$13:R$13),0)),"",IF(VLOOKUP($A118,'Section 2'!$C$16:$R$1515,COLUMNS('Section 2'!$C$13:R$13),0)="Other EU","Other EU",PROPER(VLOOKUP($A118,'Section 2'!$C$16:$R$1515,COLUMNS('Section 2'!$C$13:R$13),0)))))</f>
        <v/>
      </c>
    </row>
    <row r="119" spans="1:18" s="54" customFormat="1" ht="12.75" customHeight="1" x14ac:dyDescent="0.35">
      <c r="A119" s="58">
        <v>118</v>
      </c>
      <c r="B119" s="124" t="str">
        <f t="shared" si="1"/>
        <v/>
      </c>
      <c r="C119" s="124" t="str">
        <f>IFERROR(VLOOKUP($A119,'Section 2'!$C$16:$R$1515,COLUMNS('Section 2'!$C$13:$C$13),0),"")</f>
        <v/>
      </c>
      <c r="D119" s="75" t="str">
        <f>IF($C119="","",IF(ISBLANK(VLOOKUP($A119,'Section 2'!$C$16:$R$1515,COLUMNS('Section 2'!$C$13:D$13),0)),"",VLOOKUP($A119,'Section 2'!$C$16:$R$1515,COLUMNS('Section 2'!$C$13:D$13),0)))</f>
        <v/>
      </c>
      <c r="E119" s="124" t="str">
        <f>IF($C119="","",IF(ISBLANK(VLOOKUP($A119,'Section 2'!$C$16:$R$1515,COLUMNS('Section 2'!$C$13:E$13),0)),"",VLOOKUP($A119,'Section 2'!$C$16:$R$1515,COLUMNS('Section 2'!$C$13:E$13),0)))</f>
        <v/>
      </c>
      <c r="F119" s="124" t="str">
        <f>IF($C119="","",IF(ISBLANK(VLOOKUP($A119,'Section 2'!$C$16:$R$1515,COLUMNS('Section 2'!$C$13:F$13),0)),"",VLOOKUP($A119,'Section 2'!$C$16:$R$1515,COLUMNS('Section 2'!$C$13:F$13),0)))</f>
        <v/>
      </c>
      <c r="G119" s="124" t="str">
        <f>IF($C119="","",IF(ISBLANK(VLOOKUP($A119,'Section 2'!$C$16:$R$1515,COLUMNS('Section 2'!$C$13:G$13),0)),"",VLOOKUP($A119,'Section 2'!$C$16:$R$1515,COLUMNS('Section 2'!$C$13:G$13),0)))</f>
        <v/>
      </c>
      <c r="H119" s="124" t="str">
        <f>IF($C119="","",IF(ISBLANK(VLOOKUP($A119,'Section 2'!$C$16:$R$1515,COLUMNS('Section 2'!$C$13:H$13),0)),"",VLOOKUP($A119,'Section 2'!$C$16:$R$1515,COLUMNS('Section 2'!$C$13:H$13),0)))</f>
        <v/>
      </c>
      <c r="I119" s="124" t="str">
        <f>IF($C119="","",IF(ISBLANK(VLOOKUP($A119,'Section 2'!$C$16:$R$1515,COLUMNS('Section 2'!$C$13:I$13),0)),"",PROPER(VLOOKUP($A119,'Section 2'!$C$16:$R$1515,COLUMNS('Section 2'!$C$13:I$13),0))))</f>
        <v/>
      </c>
      <c r="J119" s="124" t="str">
        <f>IF($C119="","",IF(ISBLANK(VLOOKUP($A119,'Section 2'!$C$16:$R$1515,COLUMNS('Section 2'!$C$13:J$13),0)),"",IF(VLOOKUP($A119,'Section 2'!$C$16:$R$1515,COLUMNS('Section 2'!$C$13:J$13),0)="Other EU","Other EU",PROPER(VLOOKUP($A119,'Section 2'!$C$16:$R$1515,COLUMNS('Section 2'!$C$13:J$13),0)))))</f>
        <v/>
      </c>
      <c r="K119" s="124" t="str">
        <f>IF($C119="","",IF(ISBLANK(VLOOKUP($A119,'Section 2'!$C$16:$R$1515,COLUMNS('Section 2'!$C$13:K$13),0)),"",VLOOKUP($A119,'Section 2'!$C$16:$R$1515,COLUMNS('Section 2'!$C$13:K$13),0)))</f>
        <v/>
      </c>
      <c r="L119" s="124" t="str">
        <f>IF($C119="","",IF(ISBLANK(VLOOKUP($A119,'Section 2'!$C$16:$R$1515,COLUMNS('Section 2'!$C$13:L$13),0)),"",VLOOKUP($A119,'Section 2'!$C$16:$R$1515,COLUMNS('Section 2'!$C$13:L$13),0)))</f>
        <v/>
      </c>
      <c r="M119" s="124" t="str">
        <f>IF($C119="","",IF(ISBLANK(VLOOKUP($A119,'Section 2'!$C$16:$R$1515,COLUMNS('Section 2'!$C$13:M$13),0)),"",VLOOKUP($A119,'Section 2'!$C$16:$R$1515,COLUMNS('Section 2'!$C$13:M$13),0)))</f>
        <v/>
      </c>
      <c r="N119" s="124" t="str">
        <f>IF($C119="","",IF(ISBLANK(VLOOKUP($A119,'Section 2'!$C$16:$R$1515,COLUMNS('Section 2'!$C$13:N$13),0)),"",VLOOKUP($A119,'Section 2'!$C$16:$R$1515,COLUMNS('Section 2'!$C$13:N$13),0)))</f>
        <v/>
      </c>
      <c r="O119" s="124" t="str">
        <f>IF($C119="","",IF(ISBLANK(VLOOKUP($A119,'Section 2'!$C$16:$R$1515,COLUMNS('Section 2'!$C$13:O$13),0)),"",VLOOKUP($A119,'Section 2'!$C$16:$R$1515,COLUMNS('Section 2'!$C$13:O$13),0)))</f>
        <v/>
      </c>
      <c r="P119" s="124" t="str">
        <f>IF($C119="","",IF(ISBLANK(VLOOKUP($A119,'Section 2'!$C$16:$R$1515,COLUMNS('Section 2'!$C$13:P$13),0)),"",VLOOKUP($A119,'Section 2'!$C$16:$R$1515,COLUMNS('Section 2'!$C$13:P$13),0)))</f>
        <v/>
      </c>
      <c r="Q119" s="124" t="str">
        <f>IF($C119="","",IF(ISBLANK(VLOOKUP($A119,'Section 2'!$C$16:$R$1515,COLUMNS('Section 2'!$C$13:Q$13),0)),"", PROPER(VLOOKUP($A119,'Section 2'!$C$16:$R$1515,COLUMNS('Section 2'!$C$13:Q$13),0))))</f>
        <v/>
      </c>
      <c r="R119" s="124" t="str">
        <f>IF($C119="","",IF(ISBLANK(VLOOKUP($A119,'Section 2'!$C$16:$R$1515,COLUMNS('Section 2'!$C$13:R$13),0)),"",IF(VLOOKUP($A119,'Section 2'!$C$16:$R$1515,COLUMNS('Section 2'!$C$13:R$13),0)="Other EU","Other EU",PROPER(VLOOKUP($A119,'Section 2'!$C$16:$R$1515,COLUMNS('Section 2'!$C$13:R$13),0)))))</f>
        <v/>
      </c>
    </row>
    <row r="120" spans="1:18" s="54" customFormat="1" ht="12.75" customHeight="1" x14ac:dyDescent="0.35">
      <c r="A120" s="58">
        <v>119</v>
      </c>
      <c r="B120" s="124" t="str">
        <f t="shared" si="1"/>
        <v/>
      </c>
      <c r="C120" s="124" t="str">
        <f>IFERROR(VLOOKUP($A120,'Section 2'!$C$16:$R$1515,COLUMNS('Section 2'!$C$13:$C$13),0),"")</f>
        <v/>
      </c>
      <c r="D120" s="75" t="str">
        <f>IF($C120="","",IF(ISBLANK(VLOOKUP($A120,'Section 2'!$C$16:$R$1515,COLUMNS('Section 2'!$C$13:D$13),0)),"",VLOOKUP($A120,'Section 2'!$C$16:$R$1515,COLUMNS('Section 2'!$C$13:D$13),0)))</f>
        <v/>
      </c>
      <c r="E120" s="124" t="str">
        <f>IF($C120="","",IF(ISBLANK(VLOOKUP($A120,'Section 2'!$C$16:$R$1515,COLUMNS('Section 2'!$C$13:E$13),0)),"",VLOOKUP($A120,'Section 2'!$C$16:$R$1515,COLUMNS('Section 2'!$C$13:E$13),0)))</f>
        <v/>
      </c>
      <c r="F120" s="124" t="str">
        <f>IF($C120="","",IF(ISBLANK(VLOOKUP($A120,'Section 2'!$C$16:$R$1515,COLUMNS('Section 2'!$C$13:F$13),0)),"",VLOOKUP($A120,'Section 2'!$C$16:$R$1515,COLUMNS('Section 2'!$C$13:F$13),0)))</f>
        <v/>
      </c>
      <c r="G120" s="124" t="str">
        <f>IF($C120="","",IF(ISBLANK(VLOOKUP($A120,'Section 2'!$C$16:$R$1515,COLUMNS('Section 2'!$C$13:G$13),0)),"",VLOOKUP($A120,'Section 2'!$C$16:$R$1515,COLUMNS('Section 2'!$C$13:G$13),0)))</f>
        <v/>
      </c>
      <c r="H120" s="124" t="str">
        <f>IF($C120="","",IF(ISBLANK(VLOOKUP($A120,'Section 2'!$C$16:$R$1515,COLUMNS('Section 2'!$C$13:H$13),0)),"",VLOOKUP($A120,'Section 2'!$C$16:$R$1515,COLUMNS('Section 2'!$C$13:H$13),0)))</f>
        <v/>
      </c>
      <c r="I120" s="124" t="str">
        <f>IF($C120="","",IF(ISBLANK(VLOOKUP($A120,'Section 2'!$C$16:$R$1515,COLUMNS('Section 2'!$C$13:I$13),0)),"",PROPER(VLOOKUP($A120,'Section 2'!$C$16:$R$1515,COLUMNS('Section 2'!$C$13:I$13),0))))</f>
        <v/>
      </c>
      <c r="J120" s="124" t="str">
        <f>IF($C120="","",IF(ISBLANK(VLOOKUP($A120,'Section 2'!$C$16:$R$1515,COLUMNS('Section 2'!$C$13:J$13),0)),"",IF(VLOOKUP($A120,'Section 2'!$C$16:$R$1515,COLUMNS('Section 2'!$C$13:J$13),0)="Other EU","Other EU",PROPER(VLOOKUP($A120,'Section 2'!$C$16:$R$1515,COLUMNS('Section 2'!$C$13:J$13),0)))))</f>
        <v/>
      </c>
      <c r="K120" s="124" t="str">
        <f>IF($C120="","",IF(ISBLANK(VLOOKUP($A120,'Section 2'!$C$16:$R$1515,COLUMNS('Section 2'!$C$13:K$13),0)),"",VLOOKUP($A120,'Section 2'!$C$16:$R$1515,COLUMNS('Section 2'!$C$13:K$13),0)))</f>
        <v/>
      </c>
      <c r="L120" s="124" t="str">
        <f>IF($C120="","",IF(ISBLANK(VLOOKUP($A120,'Section 2'!$C$16:$R$1515,COLUMNS('Section 2'!$C$13:L$13),0)),"",VLOOKUP($A120,'Section 2'!$C$16:$R$1515,COLUMNS('Section 2'!$C$13:L$13),0)))</f>
        <v/>
      </c>
      <c r="M120" s="124" t="str">
        <f>IF($C120="","",IF(ISBLANK(VLOOKUP($A120,'Section 2'!$C$16:$R$1515,COLUMNS('Section 2'!$C$13:M$13),0)),"",VLOOKUP($A120,'Section 2'!$C$16:$R$1515,COLUMNS('Section 2'!$C$13:M$13),0)))</f>
        <v/>
      </c>
      <c r="N120" s="124" t="str">
        <f>IF($C120="","",IF(ISBLANK(VLOOKUP($A120,'Section 2'!$C$16:$R$1515,COLUMNS('Section 2'!$C$13:N$13),0)),"",VLOOKUP($A120,'Section 2'!$C$16:$R$1515,COLUMNS('Section 2'!$C$13:N$13),0)))</f>
        <v/>
      </c>
      <c r="O120" s="124" t="str">
        <f>IF($C120="","",IF(ISBLANK(VLOOKUP($A120,'Section 2'!$C$16:$R$1515,COLUMNS('Section 2'!$C$13:O$13),0)),"",VLOOKUP($A120,'Section 2'!$C$16:$R$1515,COLUMNS('Section 2'!$C$13:O$13),0)))</f>
        <v/>
      </c>
      <c r="P120" s="124" t="str">
        <f>IF($C120="","",IF(ISBLANK(VLOOKUP($A120,'Section 2'!$C$16:$R$1515,COLUMNS('Section 2'!$C$13:P$13),0)),"",VLOOKUP($A120,'Section 2'!$C$16:$R$1515,COLUMNS('Section 2'!$C$13:P$13),0)))</f>
        <v/>
      </c>
      <c r="Q120" s="124" t="str">
        <f>IF($C120="","",IF(ISBLANK(VLOOKUP($A120,'Section 2'!$C$16:$R$1515,COLUMNS('Section 2'!$C$13:Q$13),0)),"", PROPER(VLOOKUP($A120,'Section 2'!$C$16:$R$1515,COLUMNS('Section 2'!$C$13:Q$13),0))))</f>
        <v/>
      </c>
      <c r="R120" s="124" t="str">
        <f>IF($C120="","",IF(ISBLANK(VLOOKUP($A120,'Section 2'!$C$16:$R$1515,COLUMNS('Section 2'!$C$13:R$13),0)),"",IF(VLOOKUP($A120,'Section 2'!$C$16:$R$1515,COLUMNS('Section 2'!$C$13:R$13),0)="Other EU","Other EU",PROPER(VLOOKUP($A120,'Section 2'!$C$16:$R$1515,COLUMNS('Section 2'!$C$13:R$13),0)))))</f>
        <v/>
      </c>
    </row>
    <row r="121" spans="1:18" s="54" customFormat="1" ht="12.75" customHeight="1" x14ac:dyDescent="0.35">
      <c r="A121" s="58">
        <v>120</v>
      </c>
      <c r="B121" s="124" t="str">
        <f t="shared" si="1"/>
        <v/>
      </c>
      <c r="C121" s="124" t="str">
        <f>IFERROR(VLOOKUP($A121,'Section 2'!$C$16:$R$1515,COLUMNS('Section 2'!$C$13:$C$13),0),"")</f>
        <v/>
      </c>
      <c r="D121" s="75" t="str">
        <f>IF($C121="","",IF(ISBLANK(VLOOKUP($A121,'Section 2'!$C$16:$R$1515,COLUMNS('Section 2'!$C$13:D$13),0)),"",VLOOKUP($A121,'Section 2'!$C$16:$R$1515,COLUMNS('Section 2'!$C$13:D$13),0)))</f>
        <v/>
      </c>
      <c r="E121" s="124" t="str">
        <f>IF($C121="","",IF(ISBLANK(VLOOKUP($A121,'Section 2'!$C$16:$R$1515,COLUMNS('Section 2'!$C$13:E$13),0)),"",VLOOKUP($A121,'Section 2'!$C$16:$R$1515,COLUMNS('Section 2'!$C$13:E$13),0)))</f>
        <v/>
      </c>
      <c r="F121" s="124" t="str">
        <f>IF($C121="","",IF(ISBLANK(VLOOKUP($A121,'Section 2'!$C$16:$R$1515,COLUMNS('Section 2'!$C$13:F$13),0)),"",VLOOKUP($A121,'Section 2'!$C$16:$R$1515,COLUMNS('Section 2'!$C$13:F$13),0)))</f>
        <v/>
      </c>
      <c r="G121" s="124" t="str">
        <f>IF($C121="","",IF(ISBLANK(VLOOKUP($A121,'Section 2'!$C$16:$R$1515,COLUMNS('Section 2'!$C$13:G$13),0)),"",VLOOKUP($A121,'Section 2'!$C$16:$R$1515,COLUMNS('Section 2'!$C$13:G$13),0)))</f>
        <v/>
      </c>
      <c r="H121" s="124" t="str">
        <f>IF($C121="","",IF(ISBLANK(VLOOKUP($A121,'Section 2'!$C$16:$R$1515,COLUMNS('Section 2'!$C$13:H$13),0)),"",VLOOKUP($A121,'Section 2'!$C$16:$R$1515,COLUMNS('Section 2'!$C$13:H$13),0)))</f>
        <v/>
      </c>
      <c r="I121" s="124" t="str">
        <f>IF($C121="","",IF(ISBLANK(VLOOKUP($A121,'Section 2'!$C$16:$R$1515,COLUMNS('Section 2'!$C$13:I$13),0)),"",PROPER(VLOOKUP($A121,'Section 2'!$C$16:$R$1515,COLUMNS('Section 2'!$C$13:I$13),0))))</f>
        <v/>
      </c>
      <c r="J121" s="124" t="str">
        <f>IF($C121="","",IF(ISBLANK(VLOOKUP($A121,'Section 2'!$C$16:$R$1515,COLUMNS('Section 2'!$C$13:J$13),0)),"",IF(VLOOKUP($A121,'Section 2'!$C$16:$R$1515,COLUMNS('Section 2'!$C$13:J$13),0)="Other EU","Other EU",PROPER(VLOOKUP($A121,'Section 2'!$C$16:$R$1515,COLUMNS('Section 2'!$C$13:J$13),0)))))</f>
        <v/>
      </c>
      <c r="K121" s="124" t="str">
        <f>IF($C121="","",IF(ISBLANK(VLOOKUP($A121,'Section 2'!$C$16:$R$1515,COLUMNS('Section 2'!$C$13:K$13),0)),"",VLOOKUP($A121,'Section 2'!$C$16:$R$1515,COLUMNS('Section 2'!$C$13:K$13),0)))</f>
        <v/>
      </c>
      <c r="L121" s="124" t="str">
        <f>IF($C121="","",IF(ISBLANK(VLOOKUP($A121,'Section 2'!$C$16:$R$1515,COLUMNS('Section 2'!$C$13:L$13),0)),"",VLOOKUP($A121,'Section 2'!$C$16:$R$1515,COLUMNS('Section 2'!$C$13:L$13),0)))</f>
        <v/>
      </c>
      <c r="M121" s="124" t="str">
        <f>IF($C121="","",IF(ISBLANK(VLOOKUP($A121,'Section 2'!$C$16:$R$1515,COLUMNS('Section 2'!$C$13:M$13),0)),"",VLOOKUP($A121,'Section 2'!$C$16:$R$1515,COLUMNS('Section 2'!$C$13:M$13),0)))</f>
        <v/>
      </c>
      <c r="N121" s="124" t="str">
        <f>IF($C121="","",IF(ISBLANK(VLOOKUP($A121,'Section 2'!$C$16:$R$1515,COLUMNS('Section 2'!$C$13:N$13),0)),"",VLOOKUP($A121,'Section 2'!$C$16:$R$1515,COLUMNS('Section 2'!$C$13:N$13),0)))</f>
        <v/>
      </c>
      <c r="O121" s="124" t="str">
        <f>IF($C121="","",IF(ISBLANK(VLOOKUP($A121,'Section 2'!$C$16:$R$1515,COLUMNS('Section 2'!$C$13:O$13),0)),"",VLOOKUP($A121,'Section 2'!$C$16:$R$1515,COLUMNS('Section 2'!$C$13:O$13),0)))</f>
        <v/>
      </c>
      <c r="P121" s="124" t="str">
        <f>IF($C121="","",IF(ISBLANK(VLOOKUP($A121,'Section 2'!$C$16:$R$1515,COLUMNS('Section 2'!$C$13:P$13),0)),"",VLOOKUP($A121,'Section 2'!$C$16:$R$1515,COLUMNS('Section 2'!$C$13:P$13),0)))</f>
        <v/>
      </c>
      <c r="Q121" s="124" t="str">
        <f>IF($C121="","",IF(ISBLANK(VLOOKUP($A121,'Section 2'!$C$16:$R$1515,COLUMNS('Section 2'!$C$13:Q$13),0)),"", PROPER(VLOOKUP($A121,'Section 2'!$C$16:$R$1515,COLUMNS('Section 2'!$C$13:Q$13),0))))</f>
        <v/>
      </c>
      <c r="R121" s="124" t="str">
        <f>IF($C121="","",IF(ISBLANK(VLOOKUP($A121,'Section 2'!$C$16:$R$1515,COLUMNS('Section 2'!$C$13:R$13),0)),"",IF(VLOOKUP($A121,'Section 2'!$C$16:$R$1515,COLUMNS('Section 2'!$C$13:R$13),0)="Other EU","Other EU",PROPER(VLOOKUP($A121,'Section 2'!$C$16:$R$1515,COLUMNS('Section 2'!$C$13:R$13),0)))))</f>
        <v/>
      </c>
    </row>
    <row r="122" spans="1:18" s="54" customFormat="1" ht="12.75" customHeight="1" x14ac:dyDescent="0.35">
      <c r="A122" s="58">
        <v>121</v>
      </c>
      <c r="B122" s="124" t="str">
        <f t="shared" si="1"/>
        <v/>
      </c>
      <c r="C122" s="124" t="str">
        <f>IFERROR(VLOOKUP($A122,'Section 2'!$C$16:$R$1515,COLUMNS('Section 2'!$C$13:$C$13),0),"")</f>
        <v/>
      </c>
      <c r="D122" s="75" t="str">
        <f>IF($C122="","",IF(ISBLANK(VLOOKUP($A122,'Section 2'!$C$16:$R$1515,COLUMNS('Section 2'!$C$13:D$13),0)),"",VLOOKUP($A122,'Section 2'!$C$16:$R$1515,COLUMNS('Section 2'!$C$13:D$13),0)))</f>
        <v/>
      </c>
      <c r="E122" s="124" t="str">
        <f>IF($C122="","",IF(ISBLANK(VLOOKUP($A122,'Section 2'!$C$16:$R$1515,COLUMNS('Section 2'!$C$13:E$13),0)),"",VLOOKUP($A122,'Section 2'!$C$16:$R$1515,COLUMNS('Section 2'!$C$13:E$13),0)))</f>
        <v/>
      </c>
      <c r="F122" s="124" t="str">
        <f>IF($C122="","",IF(ISBLANK(VLOOKUP($A122,'Section 2'!$C$16:$R$1515,COLUMNS('Section 2'!$C$13:F$13),0)),"",VLOOKUP($A122,'Section 2'!$C$16:$R$1515,COLUMNS('Section 2'!$C$13:F$13),0)))</f>
        <v/>
      </c>
      <c r="G122" s="124" t="str">
        <f>IF($C122="","",IF(ISBLANK(VLOOKUP($A122,'Section 2'!$C$16:$R$1515,COLUMNS('Section 2'!$C$13:G$13),0)),"",VLOOKUP($A122,'Section 2'!$C$16:$R$1515,COLUMNS('Section 2'!$C$13:G$13),0)))</f>
        <v/>
      </c>
      <c r="H122" s="124" t="str">
        <f>IF($C122="","",IF(ISBLANK(VLOOKUP($A122,'Section 2'!$C$16:$R$1515,COLUMNS('Section 2'!$C$13:H$13),0)),"",VLOOKUP($A122,'Section 2'!$C$16:$R$1515,COLUMNS('Section 2'!$C$13:H$13),0)))</f>
        <v/>
      </c>
      <c r="I122" s="124" t="str">
        <f>IF($C122="","",IF(ISBLANK(VLOOKUP($A122,'Section 2'!$C$16:$R$1515,COLUMNS('Section 2'!$C$13:I$13),0)),"",PROPER(VLOOKUP($A122,'Section 2'!$C$16:$R$1515,COLUMNS('Section 2'!$C$13:I$13),0))))</f>
        <v/>
      </c>
      <c r="J122" s="124" t="str">
        <f>IF($C122="","",IF(ISBLANK(VLOOKUP($A122,'Section 2'!$C$16:$R$1515,COLUMNS('Section 2'!$C$13:J$13),0)),"",IF(VLOOKUP($A122,'Section 2'!$C$16:$R$1515,COLUMNS('Section 2'!$C$13:J$13),0)="Other EU","Other EU",PROPER(VLOOKUP($A122,'Section 2'!$C$16:$R$1515,COLUMNS('Section 2'!$C$13:J$13),0)))))</f>
        <v/>
      </c>
      <c r="K122" s="124" t="str">
        <f>IF($C122="","",IF(ISBLANK(VLOOKUP($A122,'Section 2'!$C$16:$R$1515,COLUMNS('Section 2'!$C$13:K$13),0)),"",VLOOKUP($A122,'Section 2'!$C$16:$R$1515,COLUMNS('Section 2'!$C$13:K$13),0)))</f>
        <v/>
      </c>
      <c r="L122" s="124" t="str">
        <f>IF($C122="","",IF(ISBLANK(VLOOKUP($A122,'Section 2'!$C$16:$R$1515,COLUMNS('Section 2'!$C$13:L$13),0)),"",VLOOKUP($A122,'Section 2'!$C$16:$R$1515,COLUMNS('Section 2'!$C$13:L$13),0)))</f>
        <v/>
      </c>
      <c r="M122" s="124" t="str">
        <f>IF($C122="","",IF(ISBLANK(VLOOKUP($A122,'Section 2'!$C$16:$R$1515,COLUMNS('Section 2'!$C$13:M$13),0)),"",VLOOKUP($A122,'Section 2'!$C$16:$R$1515,COLUMNS('Section 2'!$C$13:M$13),0)))</f>
        <v/>
      </c>
      <c r="N122" s="124" t="str">
        <f>IF($C122="","",IF(ISBLANK(VLOOKUP($A122,'Section 2'!$C$16:$R$1515,COLUMNS('Section 2'!$C$13:N$13),0)),"",VLOOKUP($A122,'Section 2'!$C$16:$R$1515,COLUMNS('Section 2'!$C$13:N$13),0)))</f>
        <v/>
      </c>
      <c r="O122" s="124" t="str">
        <f>IF($C122="","",IF(ISBLANK(VLOOKUP($A122,'Section 2'!$C$16:$R$1515,COLUMNS('Section 2'!$C$13:O$13),0)),"",VLOOKUP($A122,'Section 2'!$C$16:$R$1515,COLUMNS('Section 2'!$C$13:O$13),0)))</f>
        <v/>
      </c>
      <c r="P122" s="124" t="str">
        <f>IF($C122="","",IF(ISBLANK(VLOOKUP($A122,'Section 2'!$C$16:$R$1515,COLUMNS('Section 2'!$C$13:P$13),0)),"",VLOOKUP($A122,'Section 2'!$C$16:$R$1515,COLUMNS('Section 2'!$C$13:P$13),0)))</f>
        <v/>
      </c>
      <c r="Q122" s="124" t="str">
        <f>IF($C122="","",IF(ISBLANK(VLOOKUP($A122,'Section 2'!$C$16:$R$1515,COLUMNS('Section 2'!$C$13:Q$13),0)),"", PROPER(VLOOKUP($A122,'Section 2'!$C$16:$R$1515,COLUMNS('Section 2'!$C$13:Q$13),0))))</f>
        <v/>
      </c>
      <c r="R122" s="124" t="str">
        <f>IF($C122="","",IF(ISBLANK(VLOOKUP($A122,'Section 2'!$C$16:$R$1515,COLUMNS('Section 2'!$C$13:R$13),0)),"",IF(VLOOKUP($A122,'Section 2'!$C$16:$R$1515,COLUMNS('Section 2'!$C$13:R$13),0)="Other EU","Other EU",PROPER(VLOOKUP($A122,'Section 2'!$C$16:$R$1515,COLUMNS('Section 2'!$C$13:R$13),0)))))</f>
        <v/>
      </c>
    </row>
    <row r="123" spans="1:18" s="54" customFormat="1" ht="12.75" customHeight="1" x14ac:dyDescent="0.35">
      <c r="A123" s="58">
        <v>122</v>
      </c>
      <c r="B123" s="124" t="str">
        <f t="shared" si="1"/>
        <v/>
      </c>
      <c r="C123" s="124" t="str">
        <f>IFERROR(VLOOKUP($A123,'Section 2'!$C$16:$R$1515,COLUMNS('Section 2'!$C$13:$C$13),0),"")</f>
        <v/>
      </c>
      <c r="D123" s="75" t="str">
        <f>IF($C123="","",IF(ISBLANK(VLOOKUP($A123,'Section 2'!$C$16:$R$1515,COLUMNS('Section 2'!$C$13:D$13),0)),"",VLOOKUP($A123,'Section 2'!$C$16:$R$1515,COLUMNS('Section 2'!$C$13:D$13),0)))</f>
        <v/>
      </c>
      <c r="E123" s="124" t="str">
        <f>IF($C123="","",IF(ISBLANK(VLOOKUP($A123,'Section 2'!$C$16:$R$1515,COLUMNS('Section 2'!$C$13:E$13),0)),"",VLOOKUP($A123,'Section 2'!$C$16:$R$1515,COLUMNS('Section 2'!$C$13:E$13),0)))</f>
        <v/>
      </c>
      <c r="F123" s="124" t="str">
        <f>IF($C123="","",IF(ISBLANK(VLOOKUP($A123,'Section 2'!$C$16:$R$1515,COLUMNS('Section 2'!$C$13:F$13),0)),"",VLOOKUP($A123,'Section 2'!$C$16:$R$1515,COLUMNS('Section 2'!$C$13:F$13),0)))</f>
        <v/>
      </c>
      <c r="G123" s="124" t="str">
        <f>IF($C123="","",IF(ISBLANK(VLOOKUP($A123,'Section 2'!$C$16:$R$1515,COLUMNS('Section 2'!$C$13:G$13),0)),"",VLOOKUP($A123,'Section 2'!$C$16:$R$1515,COLUMNS('Section 2'!$C$13:G$13),0)))</f>
        <v/>
      </c>
      <c r="H123" s="124" t="str">
        <f>IF($C123="","",IF(ISBLANK(VLOOKUP($A123,'Section 2'!$C$16:$R$1515,COLUMNS('Section 2'!$C$13:H$13),0)),"",VLOOKUP($A123,'Section 2'!$C$16:$R$1515,COLUMNS('Section 2'!$C$13:H$13),0)))</f>
        <v/>
      </c>
      <c r="I123" s="124" t="str">
        <f>IF($C123="","",IF(ISBLANK(VLOOKUP($A123,'Section 2'!$C$16:$R$1515,COLUMNS('Section 2'!$C$13:I$13),0)),"",PROPER(VLOOKUP($A123,'Section 2'!$C$16:$R$1515,COLUMNS('Section 2'!$C$13:I$13),0))))</f>
        <v/>
      </c>
      <c r="J123" s="124" t="str">
        <f>IF($C123="","",IF(ISBLANK(VLOOKUP($A123,'Section 2'!$C$16:$R$1515,COLUMNS('Section 2'!$C$13:J$13),0)),"",IF(VLOOKUP($A123,'Section 2'!$C$16:$R$1515,COLUMNS('Section 2'!$C$13:J$13),0)="Other EU","Other EU",PROPER(VLOOKUP($A123,'Section 2'!$C$16:$R$1515,COLUMNS('Section 2'!$C$13:J$13),0)))))</f>
        <v/>
      </c>
      <c r="K123" s="124" t="str">
        <f>IF($C123="","",IF(ISBLANK(VLOOKUP($A123,'Section 2'!$C$16:$R$1515,COLUMNS('Section 2'!$C$13:K$13),0)),"",VLOOKUP($A123,'Section 2'!$C$16:$R$1515,COLUMNS('Section 2'!$C$13:K$13),0)))</f>
        <v/>
      </c>
      <c r="L123" s="124" t="str">
        <f>IF($C123="","",IF(ISBLANK(VLOOKUP($A123,'Section 2'!$C$16:$R$1515,COLUMNS('Section 2'!$C$13:L$13),0)),"",VLOOKUP($A123,'Section 2'!$C$16:$R$1515,COLUMNS('Section 2'!$C$13:L$13),0)))</f>
        <v/>
      </c>
      <c r="M123" s="124" t="str">
        <f>IF($C123="","",IF(ISBLANK(VLOOKUP($A123,'Section 2'!$C$16:$R$1515,COLUMNS('Section 2'!$C$13:M$13),0)),"",VLOOKUP($A123,'Section 2'!$C$16:$R$1515,COLUMNS('Section 2'!$C$13:M$13),0)))</f>
        <v/>
      </c>
      <c r="N123" s="124" t="str">
        <f>IF($C123="","",IF(ISBLANK(VLOOKUP($A123,'Section 2'!$C$16:$R$1515,COLUMNS('Section 2'!$C$13:N$13),0)),"",VLOOKUP($A123,'Section 2'!$C$16:$R$1515,COLUMNS('Section 2'!$C$13:N$13),0)))</f>
        <v/>
      </c>
      <c r="O123" s="124" t="str">
        <f>IF($C123="","",IF(ISBLANK(VLOOKUP($A123,'Section 2'!$C$16:$R$1515,COLUMNS('Section 2'!$C$13:O$13),0)),"",VLOOKUP($A123,'Section 2'!$C$16:$R$1515,COLUMNS('Section 2'!$C$13:O$13),0)))</f>
        <v/>
      </c>
      <c r="P123" s="124" t="str">
        <f>IF($C123="","",IF(ISBLANK(VLOOKUP($A123,'Section 2'!$C$16:$R$1515,COLUMNS('Section 2'!$C$13:P$13),0)),"",VLOOKUP($A123,'Section 2'!$C$16:$R$1515,COLUMNS('Section 2'!$C$13:P$13),0)))</f>
        <v/>
      </c>
      <c r="Q123" s="124" t="str">
        <f>IF($C123="","",IF(ISBLANK(VLOOKUP($A123,'Section 2'!$C$16:$R$1515,COLUMNS('Section 2'!$C$13:Q$13),0)),"", PROPER(VLOOKUP($A123,'Section 2'!$C$16:$R$1515,COLUMNS('Section 2'!$C$13:Q$13),0))))</f>
        <v/>
      </c>
      <c r="R123" s="124" t="str">
        <f>IF($C123="","",IF(ISBLANK(VLOOKUP($A123,'Section 2'!$C$16:$R$1515,COLUMNS('Section 2'!$C$13:R$13),0)),"",IF(VLOOKUP($A123,'Section 2'!$C$16:$R$1515,COLUMNS('Section 2'!$C$13:R$13),0)="Other EU","Other EU",PROPER(VLOOKUP($A123,'Section 2'!$C$16:$R$1515,COLUMNS('Section 2'!$C$13:R$13),0)))))</f>
        <v/>
      </c>
    </row>
    <row r="124" spans="1:18" s="54" customFormat="1" ht="12.75" customHeight="1" x14ac:dyDescent="0.35">
      <c r="A124" s="58">
        <v>123</v>
      </c>
      <c r="B124" s="124" t="str">
        <f t="shared" si="1"/>
        <v/>
      </c>
      <c r="C124" s="124" t="str">
        <f>IFERROR(VLOOKUP($A124,'Section 2'!$C$16:$R$1515,COLUMNS('Section 2'!$C$13:$C$13),0),"")</f>
        <v/>
      </c>
      <c r="D124" s="75" t="str">
        <f>IF($C124="","",IF(ISBLANK(VLOOKUP($A124,'Section 2'!$C$16:$R$1515,COLUMNS('Section 2'!$C$13:D$13),0)),"",VLOOKUP($A124,'Section 2'!$C$16:$R$1515,COLUMNS('Section 2'!$C$13:D$13),0)))</f>
        <v/>
      </c>
      <c r="E124" s="124" t="str">
        <f>IF($C124="","",IF(ISBLANK(VLOOKUP($A124,'Section 2'!$C$16:$R$1515,COLUMNS('Section 2'!$C$13:E$13),0)),"",VLOOKUP($A124,'Section 2'!$C$16:$R$1515,COLUMNS('Section 2'!$C$13:E$13),0)))</f>
        <v/>
      </c>
      <c r="F124" s="124" t="str">
        <f>IF($C124="","",IF(ISBLANK(VLOOKUP($A124,'Section 2'!$C$16:$R$1515,COLUMNS('Section 2'!$C$13:F$13),0)),"",VLOOKUP($A124,'Section 2'!$C$16:$R$1515,COLUMNS('Section 2'!$C$13:F$13),0)))</f>
        <v/>
      </c>
      <c r="G124" s="124" t="str">
        <f>IF($C124="","",IF(ISBLANK(VLOOKUP($A124,'Section 2'!$C$16:$R$1515,COLUMNS('Section 2'!$C$13:G$13),0)),"",VLOOKUP($A124,'Section 2'!$C$16:$R$1515,COLUMNS('Section 2'!$C$13:G$13),0)))</f>
        <v/>
      </c>
      <c r="H124" s="124" t="str">
        <f>IF($C124="","",IF(ISBLANK(VLOOKUP($A124,'Section 2'!$C$16:$R$1515,COLUMNS('Section 2'!$C$13:H$13),0)),"",VLOOKUP($A124,'Section 2'!$C$16:$R$1515,COLUMNS('Section 2'!$C$13:H$13),0)))</f>
        <v/>
      </c>
      <c r="I124" s="124" t="str">
        <f>IF($C124="","",IF(ISBLANK(VLOOKUP($A124,'Section 2'!$C$16:$R$1515,COLUMNS('Section 2'!$C$13:I$13),0)),"",PROPER(VLOOKUP($A124,'Section 2'!$C$16:$R$1515,COLUMNS('Section 2'!$C$13:I$13),0))))</f>
        <v/>
      </c>
      <c r="J124" s="124" t="str">
        <f>IF($C124="","",IF(ISBLANK(VLOOKUP($A124,'Section 2'!$C$16:$R$1515,COLUMNS('Section 2'!$C$13:J$13),0)),"",IF(VLOOKUP($A124,'Section 2'!$C$16:$R$1515,COLUMNS('Section 2'!$C$13:J$13),0)="Other EU","Other EU",PROPER(VLOOKUP($A124,'Section 2'!$C$16:$R$1515,COLUMNS('Section 2'!$C$13:J$13),0)))))</f>
        <v/>
      </c>
      <c r="K124" s="124" t="str">
        <f>IF($C124="","",IF(ISBLANK(VLOOKUP($A124,'Section 2'!$C$16:$R$1515,COLUMNS('Section 2'!$C$13:K$13),0)),"",VLOOKUP($A124,'Section 2'!$C$16:$R$1515,COLUMNS('Section 2'!$C$13:K$13),0)))</f>
        <v/>
      </c>
      <c r="L124" s="124" t="str">
        <f>IF($C124="","",IF(ISBLANK(VLOOKUP($A124,'Section 2'!$C$16:$R$1515,COLUMNS('Section 2'!$C$13:L$13),0)),"",VLOOKUP($A124,'Section 2'!$C$16:$R$1515,COLUMNS('Section 2'!$C$13:L$13),0)))</f>
        <v/>
      </c>
      <c r="M124" s="124" t="str">
        <f>IF($C124="","",IF(ISBLANK(VLOOKUP($A124,'Section 2'!$C$16:$R$1515,COLUMNS('Section 2'!$C$13:M$13),0)),"",VLOOKUP($A124,'Section 2'!$C$16:$R$1515,COLUMNS('Section 2'!$C$13:M$13),0)))</f>
        <v/>
      </c>
      <c r="N124" s="124" t="str">
        <f>IF($C124="","",IF(ISBLANK(VLOOKUP($A124,'Section 2'!$C$16:$R$1515,COLUMNS('Section 2'!$C$13:N$13),0)),"",VLOOKUP($A124,'Section 2'!$C$16:$R$1515,COLUMNS('Section 2'!$C$13:N$13),0)))</f>
        <v/>
      </c>
      <c r="O124" s="124" t="str">
        <f>IF($C124="","",IF(ISBLANK(VLOOKUP($A124,'Section 2'!$C$16:$R$1515,COLUMNS('Section 2'!$C$13:O$13),0)),"",VLOOKUP($A124,'Section 2'!$C$16:$R$1515,COLUMNS('Section 2'!$C$13:O$13),0)))</f>
        <v/>
      </c>
      <c r="P124" s="124" t="str">
        <f>IF($C124="","",IF(ISBLANK(VLOOKUP($A124,'Section 2'!$C$16:$R$1515,COLUMNS('Section 2'!$C$13:P$13),0)),"",VLOOKUP($A124,'Section 2'!$C$16:$R$1515,COLUMNS('Section 2'!$C$13:P$13),0)))</f>
        <v/>
      </c>
      <c r="Q124" s="124" t="str">
        <f>IF($C124="","",IF(ISBLANK(VLOOKUP($A124,'Section 2'!$C$16:$R$1515,COLUMNS('Section 2'!$C$13:Q$13),0)),"", PROPER(VLOOKUP($A124,'Section 2'!$C$16:$R$1515,COLUMNS('Section 2'!$C$13:Q$13),0))))</f>
        <v/>
      </c>
      <c r="R124" s="124" t="str">
        <f>IF($C124="","",IF(ISBLANK(VLOOKUP($A124,'Section 2'!$C$16:$R$1515,COLUMNS('Section 2'!$C$13:R$13),0)),"",IF(VLOOKUP($A124,'Section 2'!$C$16:$R$1515,COLUMNS('Section 2'!$C$13:R$13),0)="Other EU","Other EU",PROPER(VLOOKUP($A124,'Section 2'!$C$16:$R$1515,COLUMNS('Section 2'!$C$13:R$13),0)))))</f>
        <v/>
      </c>
    </row>
    <row r="125" spans="1:18" s="54" customFormat="1" ht="12.75" customHeight="1" x14ac:dyDescent="0.35">
      <c r="A125" s="58">
        <v>124</v>
      </c>
      <c r="B125" s="124" t="str">
        <f t="shared" si="1"/>
        <v/>
      </c>
      <c r="C125" s="124" t="str">
        <f>IFERROR(VLOOKUP($A125,'Section 2'!$C$16:$R$1515,COLUMNS('Section 2'!$C$13:$C$13),0),"")</f>
        <v/>
      </c>
      <c r="D125" s="75" t="str">
        <f>IF($C125="","",IF(ISBLANK(VLOOKUP($A125,'Section 2'!$C$16:$R$1515,COLUMNS('Section 2'!$C$13:D$13),0)),"",VLOOKUP($A125,'Section 2'!$C$16:$R$1515,COLUMNS('Section 2'!$C$13:D$13),0)))</f>
        <v/>
      </c>
      <c r="E125" s="124" t="str">
        <f>IF($C125="","",IF(ISBLANK(VLOOKUP($A125,'Section 2'!$C$16:$R$1515,COLUMNS('Section 2'!$C$13:E$13),0)),"",VLOOKUP($A125,'Section 2'!$C$16:$R$1515,COLUMNS('Section 2'!$C$13:E$13),0)))</f>
        <v/>
      </c>
      <c r="F125" s="124" t="str">
        <f>IF($C125="","",IF(ISBLANK(VLOOKUP($A125,'Section 2'!$C$16:$R$1515,COLUMNS('Section 2'!$C$13:F$13),0)),"",VLOOKUP($A125,'Section 2'!$C$16:$R$1515,COLUMNS('Section 2'!$C$13:F$13),0)))</f>
        <v/>
      </c>
      <c r="G125" s="124" t="str">
        <f>IF($C125="","",IF(ISBLANK(VLOOKUP($A125,'Section 2'!$C$16:$R$1515,COLUMNS('Section 2'!$C$13:G$13),0)),"",VLOOKUP($A125,'Section 2'!$C$16:$R$1515,COLUMNS('Section 2'!$C$13:G$13),0)))</f>
        <v/>
      </c>
      <c r="H125" s="124" t="str">
        <f>IF($C125="","",IF(ISBLANK(VLOOKUP($A125,'Section 2'!$C$16:$R$1515,COLUMNS('Section 2'!$C$13:H$13),0)),"",VLOOKUP($A125,'Section 2'!$C$16:$R$1515,COLUMNS('Section 2'!$C$13:H$13),0)))</f>
        <v/>
      </c>
      <c r="I125" s="124" t="str">
        <f>IF($C125="","",IF(ISBLANK(VLOOKUP($A125,'Section 2'!$C$16:$R$1515,COLUMNS('Section 2'!$C$13:I$13),0)),"",PROPER(VLOOKUP($A125,'Section 2'!$C$16:$R$1515,COLUMNS('Section 2'!$C$13:I$13),0))))</f>
        <v/>
      </c>
      <c r="J125" s="124" t="str">
        <f>IF($C125="","",IF(ISBLANK(VLOOKUP($A125,'Section 2'!$C$16:$R$1515,COLUMNS('Section 2'!$C$13:J$13),0)),"",IF(VLOOKUP($A125,'Section 2'!$C$16:$R$1515,COLUMNS('Section 2'!$C$13:J$13),0)="Other EU","Other EU",PROPER(VLOOKUP($A125,'Section 2'!$C$16:$R$1515,COLUMNS('Section 2'!$C$13:J$13),0)))))</f>
        <v/>
      </c>
      <c r="K125" s="124" t="str">
        <f>IF($C125="","",IF(ISBLANK(VLOOKUP($A125,'Section 2'!$C$16:$R$1515,COLUMNS('Section 2'!$C$13:K$13),0)),"",VLOOKUP($A125,'Section 2'!$C$16:$R$1515,COLUMNS('Section 2'!$C$13:K$13),0)))</f>
        <v/>
      </c>
      <c r="L125" s="124" t="str">
        <f>IF($C125="","",IF(ISBLANK(VLOOKUP($A125,'Section 2'!$C$16:$R$1515,COLUMNS('Section 2'!$C$13:L$13),0)),"",VLOOKUP($A125,'Section 2'!$C$16:$R$1515,COLUMNS('Section 2'!$C$13:L$13),0)))</f>
        <v/>
      </c>
      <c r="M125" s="124" t="str">
        <f>IF($C125="","",IF(ISBLANK(VLOOKUP($A125,'Section 2'!$C$16:$R$1515,COLUMNS('Section 2'!$C$13:M$13),0)),"",VLOOKUP($A125,'Section 2'!$C$16:$R$1515,COLUMNS('Section 2'!$C$13:M$13),0)))</f>
        <v/>
      </c>
      <c r="N125" s="124" t="str">
        <f>IF($C125="","",IF(ISBLANK(VLOOKUP($A125,'Section 2'!$C$16:$R$1515,COLUMNS('Section 2'!$C$13:N$13),0)),"",VLOOKUP($A125,'Section 2'!$C$16:$R$1515,COLUMNS('Section 2'!$C$13:N$13),0)))</f>
        <v/>
      </c>
      <c r="O125" s="124" t="str">
        <f>IF($C125="","",IF(ISBLANK(VLOOKUP($A125,'Section 2'!$C$16:$R$1515,COLUMNS('Section 2'!$C$13:O$13),0)),"",VLOOKUP($A125,'Section 2'!$C$16:$R$1515,COLUMNS('Section 2'!$C$13:O$13),0)))</f>
        <v/>
      </c>
      <c r="P125" s="124" t="str">
        <f>IF($C125="","",IF(ISBLANK(VLOOKUP($A125,'Section 2'!$C$16:$R$1515,COLUMNS('Section 2'!$C$13:P$13),0)),"",VLOOKUP($A125,'Section 2'!$C$16:$R$1515,COLUMNS('Section 2'!$C$13:P$13),0)))</f>
        <v/>
      </c>
      <c r="Q125" s="124" t="str">
        <f>IF($C125="","",IF(ISBLANK(VLOOKUP($A125,'Section 2'!$C$16:$R$1515,COLUMNS('Section 2'!$C$13:Q$13),0)),"", PROPER(VLOOKUP($A125,'Section 2'!$C$16:$R$1515,COLUMNS('Section 2'!$C$13:Q$13),0))))</f>
        <v/>
      </c>
      <c r="R125" s="124" t="str">
        <f>IF($C125="","",IF(ISBLANK(VLOOKUP($A125,'Section 2'!$C$16:$R$1515,COLUMNS('Section 2'!$C$13:R$13),0)),"",IF(VLOOKUP($A125,'Section 2'!$C$16:$R$1515,COLUMNS('Section 2'!$C$13:R$13),0)="Other EU","Other EU",PROPER(VLOOKUP($A125,'Section 2'!$C$16:$R$1515,COLUMNS('Section 2'!$C$13:R$13),0)))))</f>
        <v/>
      </c>
    </row>
    <row r="126" spans="1:18" s="54" customFormat="1" ht="12.75" customHeight="1" x14ac:dyDescent="0.35">
      <c r="A126" s="58">
        <v>125</v>
      </c>
      <c r="B126" s="124" t="str">
        <f t="shared" si="1"/>
        <v/>
      </c>
      <c r="C126" s="124" t="str">
        <f>IFERROR(VLOOKUP($A126,'Section 2'!$C$16:$R$1515,COLUMNS('Section 2'!$C$13:$C$13),0),"")</f>
        <v/>
      </c>
      <c r="D126" s="75" t="str">
        <f>IF($C126="","",IF(ISBLANK(VLOOKUP($A126,'Section 2'!$C$16:$R$1515,COLUMNS('Section 2'!$C$13:D$13),0)),"",VLOOKUP($A126,'Section 2'!$C$16:$R$1515,COLUMNS('Section 2'!$C$13:D$13),0)))</f>
        <v/>
      </c>
      <c r="E126" s="124" t="str">
        <f>IF($C126="","",IF(ISBLANK(VLOOKUP($A126,'Section 2'!$C$16:$R$1515,COLUMNS('Section 2'!$C$13:E$13),0)),"",VLOOKUP($A126,'Section 2'!$C$16:$R$1515,COLUMNS('Section 2'!$C$13:E$13),0)))</f>
        <v/>
      </c>
      <c r="F126" s="124" t="str">
        <f>IF($C126="","",IF(ISBLANK(VLOOKUP($A126,'Section 2'!$C$16:$R$1515,COLUMNS('Section 2'!$C$13:F$13),0)),"",VLOOKUP($A126,'Section 2'!$C$16:$R$1515,COLUMNS('Section 2'!$C$13:F$13),0)))</f>
        <v/>
      </c>
      <c r="G126" s="124" t="str">
        <f>IF($C126="","",IF(ISBLANK(VLOOKUP($A126,'Section 2'!$C$16:$R$1515,COLUMNS('Section 2'!$C$13:G$13),0)),"",VLOOKUP($A126,'Section 2'!$C$16:$R$1515,COLUMNS('Section 2'!$C$13:G$13),0)))</f>
        <v/>
      </c>
      <c r="H126" s="124" t="str">
        <f>IF($C126="","",IF(ISBLANK(VLOOKUP($A126,'Section 2'!$C$16:$R$1515,COLUMNS('Section 2'!$C$13:H$13),0)),"",VLOOKUP($A126,'Section 2'!$C$16:$R$1515,COLUMNS('Section 2'!$C$13:H$13),0)))</f>
        <v/>
      </c>
      <c r="I126" s="124" t="str">
        <f>IF($C126="","",IF(ISBLANK(VLOOKUP($A126,'Section 2'!$C$16:$R$1515,COLUMNS('Section 2'!$C$13:I$13),0)),"",PROPER(VLOOKUP($A126,'Section 2'!$C$16:$R$1515,COLUMNS('Section 2'!$C$13:I$13),0))))</f>
        <v/>
      </c>
      <c r="J126" s="124" t="str">
        <f>IF($C126="","",IF(ISBLANK(VLOOKUP($A126,'Section 2'!$C$16:$R$1515,COLUMNS('Section 2'!$C$13:J$13),0)),"",IF(VLOOKUP($A126,'Section 2'!$C$16:$R$1515,COLUMNS('Section 2'!$C$13:J$13),0)="Other EU","Other EU",PROPER(VLOOKUP($A126,'Section 2'!$C$16:$R$1515,COLUMNS('Section 2'!$C$13:J$13),0)))))</f>
        <v/>
      </c>
      <c r="K126" s="124" t="str">
        <f>IF($C126="","",IF(ISBLANK(VLOOKUP($A126,'Section 2'!$C$16:$R$1515,COLUMNS('Section 2'!$C$13:K$13),0)),"",VLOOKUP($A126,'Section 2'!$C$16:$R$1515,COLUMNS('Section 2'!$C$13:K$13),0)))</f>
        <v/>
      </c>
      <c r="L126" s="124" t="str">
        <f>IF($C126="","",IF(ISBLANK(VLOOKUP($A126,'Section 2'!$C$16:$R$1515,COLUMNS('Section 2'!$C$13:L$13),0)),"",VLOOKUP($A126,'Section 2'!$C$16:$R$1515,COLUMNS('Section 2'!$C$13:L$13),0)))</f>
        <v/>
      </c>
      <c r="M126" s="124" t="str">
        <f>IF($C126="","",IF(ISBLANK(VLOOKUP($A126,'Section 2'!$C$16:$R$1515,COLUMNS('Section 2'!$C$13:M$13),0)),"",VLOOKUP($A126,'Section 2'!$C$16:$R$1515,COLUMNS('Section 2'!$C$13:M$13),0)))</f>
        <v/>
      </c>
      <c r="N126" s="124" t="str">
        <f>IF($C126="","",IF(ISBLANK(VLOOKUP($A126,'Section 2'!$C$16:$R$1515,COLUMNS('Section 2'!$C$13:N$13),0)),"",VLOOKUP($A126,'Section 2'!$C$16:$R$1515,COLUMNS('Section 2'!$C$13:N$13),0)))</f>
        <v/>
      </c>
      <c r="O126" s="124" t="str">
        <f>IF($C126="","",IF(ISBLANK(VLOOKUP($A126,'Section 2'!$C$16:$R$1515,COLUMNS('Section 2'!$C$13:O$13),0)),"",VLOOKUP($A126,'Section 2'!$C$16:$R$1515,COLUMNS('Section 2'!$C$13:O$13),0)))</f>
        <v/>
      </c>
      <c r="P126" s="124" t="str">
        <f>IF($C126="","",IF(ISBLANK(VLOOKUP($A126,'Section 2'!$C$16:$R$1515,COLUMNS('Section 2'!$C$13:P$13),0)),"",VLOOKUP($A126,'Section 2'!$C$16:$R$1515,COLUMNS('Section 2'!$C$13:P$13),0)))</f>
        <v/>
      </c>
      <c r="Q126" s="124" t="str">
        <f>IF($C126="","",IF(ISBLANK(VLOOKUP($A126,'Section 2'!$C$16:$R$1515,COLUMNS('Section 2'!$C$13:Q$13),0)),"", PROPER(VLOOKUP($A126,'Section 2'!$C$16:$R$1515,COLUMNS('Section 2'!$C$13:Q$13),0))))</f>
        <v/>
      </c>
      <c r="R126" s="124" t="str">
        <f>IF($C126="","",IF(ISBLANK(VLOOKUP($A126,'Section 2'!$C$16:$R$1515,COLUMNS('Section 2'!$C$13:R$13),0)),"",IF(VLOOKUP($A126,'Section 2'!$C$16:$R$1515,COLUMNS('Section 2'!$C$13:R$13),0)="Other EU","Other EU",PROPER(VLOOKUP($A126,'Section 2'!$C$16:$R$1515,COLUMNS('Section 2'!$C$13:R$13),0)))))</f>
        <v/>
      </c>
    </row>
    <row r="127" spans="1:18" s="54" customFormat="1" ht="12.75" customHeight="1" x14ac:dyDescent="0.35">
      <c r="A127" s="58">
        <v>126</v>
      </c>
      <c r="B127" s="124" t="str">
        <f t="shared" si="1"/>
        <v/>
      </c>
      <c r="C127" s="124" t="str">
        <f>IFERROR(VLOOKUP($A127,'Section 2'!$C$16:$R$1515,COLUMNS('Section 2'!$C$13:$C$13),0),"")</f>
        <v/>
      </c>
      <c r="D127" s="75" t="str">
        <f>IF($C127="","",IF(ISBLANK(VLOOKUP($A127,'Section 2'!$C$16:$R$1515,COLUMNS('Section 2'!$C$13:D$13),0)),"",VLOOKUP($A127,'Section 2'!$C$16:$R$1515,COLUMNS('Section 2'!$C$13:D$13),0)))</f>
        <v/>
      </c>
      <c r="E127" s="124" t="str">
        <f>IF($C127="","",IF(ISBLANK(VLOOKUP($A127,'Section 2'!$C$16:$R$1515,COLUMNS('Section 2'!$C$13:E$13),0)),"",VLOOKUP($A127,'Section 2'!$C$16:$R$1515,COLUMNS('Section 2'!$C$13:E$13),0)))</f>
        <v/>
      </c>
      <c r="F127" s="124" t="str">
        <f>IF($C127="","",IF(ISBLANK(VLOOKUP($A127,'Section 2'!$C$16:$R$1515,COLUMNS('Section 2'!$C$13:F$13),0)),"",VLOOKUP($A127,'Section 2'!$C$16:$R$1515,COLUMNS('Section 2'!$C$13:F$13),0)))</f>
        <v/>
      </c>
      <c r="G127" s="124" t="str">
        <f>IF($C127="","",IF(ISBLANK(VLOOKUP($A127,'Section 2'!$C$16:$R$1515,COLUMNS('Section 2'!$C$13:G$13),0)),"",VLOOKUP($A127,'Section 2'!$C$16:$R$1515,COLUMNS('Section 2'!$C$13:G$13),0)))</f>
        <v/>
      </c>
      <c r="H127" s="124" t="str">
        <f>IF($C127="","",IF(ISBLANK(VLOOKUP($A127,'Section 2'!$C$16:$R$1515,COLUMNS('Section 2'!$C$13:H$13),0)),"",VLOOKUP($A127,'Section 2'!$C$16:$R$1515,COLUMNS('Section 2'!$C$13:H$13),0)))</f>
        <v/>
      </c>
      <c r="I127" s="124" t="str">
        <f>IF($C127="","",IF(ISBLANK(VLOOKUP($A127,'Section 2'!$C$16:$R$1515,COLUMNS('Section 2'!$C$13:I$13),0)),"",PROPER(VLOOKUP($A127,'Section 2'!$C$16:$R$1515,COLUMNS('Section 2'!$C$13:I$13),0))))</f>
        <v/>
      </c>
      <c r="J127" s="124" t="str">
        <f>IF($C127="","",IF(ISBLANK(VLOOKUP($A127,'Section 2'!$C$16:$R$1515,COLUMNS('Section 2'!$C$13:J$13),0)),"",IF(VLOOKUP($A127,'Section 2'!$C$16:$R$1515,COLUMNS('Section 2'!$C$13:J$13),0)="Other EU","Other EU",PROPER(VLOOKUP($A127,'Section 2'!$C$16:$R$1515,COLUMNS('Section 2'!$C$13:J$13),0)))))</f>
        <v/>
      </c>
      <c r="K127" s="124" t="str">
        <f>IF($C127="","",IF(ISBLANK(VLOOKUP($A127,'Section 2'!$C$16:$R$1515,COLUMNS('Section 2'!$C$13:K$13),0)),"",VLOOKUP($A127,'Section 2'!$C$16:$R$1515,COLUMNS('Section 2'!$C$13:K$13),0)))</f>
        <v/>
      </c>
      <c r="L127" s="124" t="str">
        <f>IF($C127="","",IF(ISBLANK(VLOOKUP($A127,'Section 2'!$C$16:$R$1515,COLUMNS('Section 2'!$C$13:L$13),0)),"",VLOOKUP($A127,'Section 2'!$C$16:$R$1515,COLUMNS('Section 2'!$C$13:L$13),0)))</f>
        <v/>
      </c>
      <c r="M127" s="124" t="str">
        <f>IF($C127="","",IF(ISBLANK(VLOOKUP($A127,'Section 2'!$C$16:$R$1515,COLUMNS('Section 2'!$C$13:M$13),0)),"",VLOOKUP($A127,'Section 2'!$C$16:$R$1515,COLUMNS('Section 2'!$C$13:M$13),0)))</f>
        <v/>
      </c>
      <c r="N127" s="124" t="str">
        <f>IF($C127="","",IF(ISBLANK(VLOOKUP($A127,'Section 2'!$C$16:$R$1515,COLUMNS('Section 2'!$C$13:N$13),0)),"",VLOOKUP($A127,'Section 2'!$C$16:$R$1515,COLUMNS('Section 2'!$C$13:N$13),0)))</f>
        <v/>
      </c>
      <c r="O127" s="124" t="str">
        <f>IF($C127="","",IF(ISBLANK(VLOOKUP($A127,'Section 2'!$C$16:$R$1515,COLUMNS('Section 2'!$C$13:O$13),0)),"",VLOOKUP($A127,'Section 2'!$C$16:$R$1515,COLUMNS('Section 2'!$C$13:O$13),0)))</f>
        <v/>
      </c>
      <c r="P127" s="124" t="str">
        <f>IF($C127="","",IF(ISBLANK(VLOOKUP($A127,'Section 2'!$C$16:$R$1515,COLUMNS('Section 2'!$C$13:P$13),0)),"",VLOOKUP($A127,'Section 2'!$C$16:$R$1515,COLUMNS('Section 2'!$C$13:P$13),0)))</f>
        <v/>
      </c>
      <c r="Q127" s="124" t="str">
        <f>IF($C127="","",IF(ISBLANK(VLOOKUP($A127,'Section 2'!$C$16:$R$1515,COLUMNS('Section 2'!$C$13:Q$13),0)),"", PROPER(VLOOKUP($A127,'Section 2'!$C$16:$R$1515,COLUMNS('Section 2'!$C$13:Q$13),0))))</f>
        <v/>
      </c>
      <c r="R127" s="124" t="str">
        <f>IF($C127="","",IF(ISBLANK(VLOOKUP($A127,'Section 2'!$C$16:$R$1515,COLUMNS('Section 2'!$C$13:R$13),0)),"",IF(VLOOKUP($A127,'Section 2'!$C$16:$R$1515,COLUMNS('Section 2'!$C$13:R$13),0)="Other EU","Other EU",PROPER(VLOOKUP($A127,'Section 2'!$C$16:$R$1515,COLUMNS('Section 2'!$C$13:R$13),0)))))</f>
        <v/>
      </c>
    </row>
    <row r="128" spans="1:18" s="54" customFormat="1" ht="12.75" customHeight="1" x14ac:dyDescent="0.35">
      <c r="A128" s="58">
        <v>127</v>
      </c>
      <c r="B128" s="124" t="str">
        <f t="shared" si="1"/>
        <v/>
      </c>
      <c r="C128" s="124" t="str">
        <f>IFERROR(VLOOKUP($A128,'Section 2'!$C$16:$R$1515,COLUMNS('Section 2'!$C$13:$C$13),0),"")</f>
        <v/>
      </c>
      <c r="D128" s="75" t="str">
        <f>IF($C128="","",IF(ISBLANK(VLOOKUP($A128,'Section 2'!$C$16:$R$1515,COLUMNS('Section 2'!$C$13:D$13),0)),"",VLOOKUP($A128,'Section 2'!$C$16:$R$1515,COLUMNS('Section 2'!$C$13:D$13),0)))</f>
        <v/>
      </c>
      <c r="E128" s="124" t="str">
        <f>IF($C128="","",IF(ISBLANK(VLOOKUP($A128,'Section 2'!$C$16:$R$1515,COLUMNS('Section 2'!$C$13:E$13),0)),"",VLOOKUP($A128,'Section 2'!$C$16:$R$1515,COLUMNS('Section 2'!$C$13:E$13),0)))</f>
        <v/>
      </c>
      <c r="F128" s="124" t="str">
        <f>IF($C128="","",IF(ISBLANK(VLOOKUP($A128,'Section 2'!$C$16:$R$1515,COLUMNS('Section 2'!$C$13:F$13),0)),"",VLOOKUP($A128,'Section 2'!$C$16:$R$1515,COLUMNS('Section 2'!$C$13:F$13),0)))</f>
        <v/>
      </c>
      <c r="G128" s="124" t="str">
        <f>IF($C128="","",IF(ISBLANK(VLOOKUP($A128,'Section 2'!$C$16:$R$1515,COLUMNS('Section 2'!$C$13:G$13),0)),"",VLOOKUP($A128,'Section 2'!$C$16:$R$1515,COLUMNS('Section 2'!$C$13:G$13),0)))</f>
        <v/>
      </c>
      <c r="H128" s="124" t="str">
        <f>IF($C128="","",IF(ISBLANK(VLOOKUP($A128,'Section 2'!$C$16:$R$1515,COLUMNS('Section 2'!$C$13:H$13),0)),"",VLOOKUP($A128,'Section 2'!$C$16:$R$1515,COLUMNS('Section 2'!$C$13:H$13),0)))</f>
        <v/>
      </c>
      <c r="I128" s="124" t="str">
        <f>IF($C128="","",IF(ISBLANK(VLOOKUP($A128,'Section 2'!$C$16:$R$1515,COLUMNS('Section 2'!$C$13:I$13),0)),"",PROPER(VLOOKUP($A128,'Section 2'!$C$16:$R$1515,COLUMNS('Section 2'!$C$13:I$13),0))))</f>
        <v/>
      </c>
      <c r="J128" s="124" t="str">
        <f>IF($C128="","",IF(ISBLANK(VLOOKUP($A128,'Section 2'!$C$16:$R$1515,COLUMNS('Section 2'!$C$13:J$13),0)),"",IF(VLOOKUP($A128,'Section 2'!$C$16:$R$1515,COLUMNS('Section 2'!$C$13:J$13),0)="Other EU","Other EU",PROPER(VLOOKUP($A128,'Section 2'!$C$16:$R$1515,COLUMNS('Section 2'!$C$13:J$13),0)))))</f>
        <v/>
      </c>
      <c r="K128" s="124" t="str">
        <f>IF($C128="","",IF(ISBLANK(VLOOKUP($A128,'Section 2'!$C$16:$R$1515,COLUMNS('Section 2'!$C$13:K$13),0)),"",VLOOKUP($A128,'Section 2'!$C$16:$R$1515,COLUMNS('Section 2'!$C$13:K$13),0)))</f>
        <v/>
      </c>
      <c r="L128" s="124" t="str">
        <f>IF($C128="","",IF(ISBLANK(VLOOKUP($A128,'Section 2'!$C$16:$R$1515,COLUMNS('Section 2'!$C$13:L$13),0)),"",VLOOKUP($A128,'Section 2'!$C$16:$R$1515,COLUMNS('Section 2'!$C$13:L$13),0)))</f>
        <v/>
      </c>
      <c r="M128" s="124" t="str">
        <f>IF($C128="","",IF(ISBLANK(VLOOKUP($A128,'Section 2'!$C$16:$R$1515,COLUMNS('Section 2'!$C$13:M$13),0)),"",VLOOKUP($A128,'Section 2'!$C$16:$R$1515,COLUMNS('Section 2'!$C$13:M$13),0)))</f>
        <v/>
      </c>
      <c r="N128" s="124" t="str">
        <f>IF($C128="","",IF(ISBLANK(VLOOKUP($A128,'Section 2'!$C$16:$R$1515,COLUMNS('Section 2'!$C$13:N$13),0)),"",VLOOKUP($A128,'Section 2'!$C$16:$R$1515,COLUMNS('Section 2'!$C$13:N$13),0)))</f>
        <v/>
      </c>
      <c r="O128" s="124" t="str">
        <f>IF($C128="","",IF(ISBLANK(VLOOKUP($A128,'Section 2'!$C$16:$R$1515,COLUMNS('Section 2'!$C$13:O$13),0)),"",VLOOKUP($A128,'Section 2'!$C$16:$R$1515,COLUMNS('Section 2'!$C$13:O$13),0)))</f>
        <v/>
      </c>
      <c r="P128" s="124" t="str">
        <f>IF($C128="","",IF(ISBLANK(VLOOKUP($A128,'Section 2'!$C$16:$R$1515,COLUMNS('Section 2'!$C$13:P$13),0)),"",VLOOKUP($A128,'Section 2'!$C$16:$R$1515,COLUMNS('Section 2'!$C$13:P$13),0)))</f>
        <v/>
      </c>
      <c r="Q128" s="124" t="str">
        <f>IF($C128="","",IF(ISBLANK(VLOOKUP($A128,'Section 2'!$C$16:$R$1515,COLUMNS('Section 2'!$C$13:Q$13),0)),"", PROPER(VLOOKUP($A128,'Section 2'!$C$16:$R$1515,COLUMNS('Section 2'!$C$13:Q$13),0))))</f>
        <v/>
      </c>
      <c r="R128" s="124" t="str">
        <f>IF($C128="","",IF(ISBLANK(VLOOKUP($A128,'Section 2'!$C$16:$R$1515,COLUMNS('Section 2'!$C$13:R$13),0)),"",IF(VLOOKUP($A128,'Section 2'!$C$16:$R$1515,COLUMNS('Section 2'!$C$13:R$13),0)="Other EU","Other EU",PROPER(VLOOKUP($A128,'Section 2'!$C$16:$R$1515,COLUMNS('Section 2'!$C$13:R$13),0)))))</f>
        <v/>
      </c>
    </row>
    <row r="129" spans="1:18" s="54" customFormat="1" ht="12.75" customHeight="1" x14ac:dyDescent="0.35">
      <c r="A129" s="58">
        <v>128</v>
      </c>
      <c r="B129" s="124" t="str">
        <f t="shared" si="1"/>
        <v/>
      </c>
      <c r="C129" s="124" t="str">
        <f>IFERROR(VLOOKUP($A129,'Section 2'!$C$16:$R$1515,COLUMNS('Section 2'!$C$13:$C$13),0),"")</f>
        <v/>
      </c>
      <c r="D129" s="75" t="str">
        <f>IF($C129="","",IF(ISBLANK(VLOOKUP($A129,'Section 2'!$C$16:$R$1515,COLUMNS('Section 2'!$C$13:D$13),0)),"",VLOOKUP($A129,'Section 2'!$C$16:$R$1515,COLUMNS('Section 2'!$C$13:D$13),0)))</f>
        <v/>
      </c>
      <c r="E129" s="124" t="str">
        <f>IF($C129="","",IF(ISBLANK(VLOOKUP($A129,'Section 2'!$C$16:$R$1515,COLUMNS('Section 2'!$C$13:E$13),0)),"",VLOOKUP($A129,'Section 2'!$C$16:$R$1515,COLUMNS('Section 2'!$C$13:E$13),0)))</f>
        <v/>
      </c>
      <c r="F129" s="124" t="str">
        <f>IF($C129="","",IF(ISBLANK(VLOOKUP($A129,'Section 2'!$C$16:$R$1515,COLUMNS('Section 2'!$C$13:F$13),0)),"",VLOOKUP($A129,'Section 2'!$C$16:$R$1515,COLUMNS('Section 2'!$C$13:F$13),0)))</f>
        <v/>
      </c>
      <c r="G129" s="124" t="str">
        <f>IF($C129="","",IF(ISBLANK(VLOOKUP($A129,'Section 2'!$C$16:$R$1515,COLUMNS('Section 2'!$C$13:G$13),0)),"",VLOOKUP($A129,'Section 2'!$C$16:$R$1515,COLUMNS('Section 2'!$C$13:G$13),0)))</f>
        <v/>
      </c>
      <c r="H129" s="124" t="str">
        <f>IF($C129="","",IF(ISBLANK(VLOOKUP($A129,'Section 2'!$C$16:$R$1515,COLUMNS('Section 2'!$C$13:H$13),0)),"",VLOOKUP($A129,'Section 2'!$C$16:$R$1515,COLUMNS('Section 2'!$C$13:H$13),0)))</f>
        <v/>
      </c>
      <c r="I129" s="124" t="str">
        <f>IF($C129="","",IF(ISBLANK(VLOOKUP($A129,'Section 2'!$C$16:$R$1515,COLUMNS('Section 2'!$C$13:I$13),0)),"",PROPER(VLOOKUP($A129,'Section 2'!$C$16:$R$1515,COLUMNS('Section 2'!$C$13:I$13),0))))</f>
        <v/>
      </c>
      <c r="J129" s="124" t="str">
        <f>IF($C129="","",IF(ISBLANK(VLOOKUP($A129,'Section 2'!$C$16:$R$1515,COLUMNS('Section 2'!$C$13:J$13),0)),"",IF(VLOOKUP($A129,'Section 2'!$C$16:$R$1515,COLUMNS('Section 2'!$C$13:J$13),0)="Other EU","Other EU",PROPER(VLOOKUP($A129,'Section 2'!$C$16:$R$1515,COLUMNS('Section 2'!$C$13:J$13),0)))))</f>
        <v/>
      </c>
      <c r="K129" s="124" t="str">
        <f>IF($C129="","",IF(ISBLANK(VLOOKUP($A129,'Section 2'!$C$16:$R$1515,COLUMNS('Section 2'!$C$13:K$13),0)),"",VLOOKUP($A129,'Section 2'!$C$16:$R$1515,COLUMNS('Section 2'!$C$13:K$13),0)))</f>
        <v/>
      </c>
      <c r="L129" s="124" t="str">
        <f>IF($C129="","",IF(ISBLANK(VLOOKUP($A129,'Section 2'!$C$16:$R$1515,COLUMNS('Section 2'!$C$13:L$13),0)),"",VLOOKUP($A129,'Section 2'!$C$16:$R$1515,COLUMNS('Section 2'!$C$13:L$13),0)))</f>
        <v/>
      </c>
      <c r="M129" s="124" t="str">
        <f>IF($C129="","",IF(ISBLANK(VLOOKUP($A129,'Section 2'!$C$16:$R$1515,COLUMNS('Section 2'!$C$13:M$13),0)),"",VLOOKUP($A129,'Section 2'!$C$16:$R$1515,COLUMNS('Section 2'!$C$13:M$13),0)))</f>
        <v/>
      </c>
      <c r="N129" s="124" t="str">
        <f>IF($C129="","",IF(ISBLANK(VLOOKUP($A129,'Section 2'!$C$16:$R$1515,COLUMNS('Section 2'!$C$13:N$13),0)),"",VLOOKUP($A129,'Section 2'!$C$16:$R$1515,COLUMNS('Section 2'!$C$13:N$13),0)))</f>
        <v/>
      </c>
      <c r="O129" s="124" t="str">
        <f>IF($C129="","",IF(ISBLANK(VLOOKUP($A129,'Section 2'!$C$16:$R$1515,COLUMNS('Section 2'!$C$13:O$13),0)),"",VLOOKUP($A129,'Section 2'!$C$16:$R$1515,COLUMNS('Section 2'!$C$13:O$13),0)))</f>
        <v/>
      </c>
      <c r="P129" s="124" t="str">
        <f>IF($C129="","",IF(ISBLANK(VLOOKUP($A129,'Section 2'!$C$16:$R$1515,COLUMNS('Section 2'!$C$13:P$13),0)),"",VLOOKUP($A129,'Section 2'!$C$16:$R$1515,COLUMNS('Section 2'!$C$13:P$13),0)))</f>
        <v/>
      </c>
      <c r="Q129" s="124" t="str">
        <f>IF($C129="","",IF(ISBLANK(VLOOKUP($A129,'Section 2'!$C$16:$R$1515,COLUMNS('Section 2'!$C$13:Q$13),0)),"", PROPER(VLOOKUP($A129,'Section 2'!$C$16:$R$1515,COLUMNS('Section 2'!$C$13:Q$13),0))))</f>
        <v/>
      </c>
      <c r="R129" s="124" t="str">
        <f>IF($C129="","",IF(ISBLANK(VLOOKUP($A129,'Section 2'!$C$16:$R$1515,COLUMNS('Section 2'!$C$13:R$13),0)),"",IF(VLOOKUP($A129,'Section 2'!$C$16:$R$1515,COLUMNS('Section 2'!$C$13:R$13),0)="Other EU","Other EU",PROPER(VLOOKUP($A129,'Section 2'!$C$16:$R$1515,COLUMNS('Section 2'!$C$13:R$13),0)))))</f>
        <v/>
      </c>
    </row>
    <row r="130" spans="1:18" s="54" customFormat="1" ht="12.75" customHeight="1" x14ac:dyDescent="0.35">
      <c r="A130" s="58">
        <v>129</v>
      </c>
      <c r="B130" s="124" t="str">
        <f t="shared" si="1"/>
        <v/>
      </c>
      <c r="C130" s="124" t="str">
        <f>IFERROR(VLOOKUP($A130,'Section 2'!$C$16:$R$1515,COLUMNS('Section 2'!$C$13:$C$13),0),"")</f>
        <v/>
      </c>
      <c r="D130" s="75" t="str">
        <f>IF($C130="","",IF(ISBLANK(VLOOKUP($A130,'Section 2'!$C$16:$R$1515,COLUMNS('Section 2'!$C$13:D$13),0)),"",VLOOKUP($A130,'Section 2'!$C$16:$R$1515,COLUMNS('Section 2'!$C$13:D$13),0)))</f>
        <v/>
      </c>
      <c r="E130" s="124" t="str">
        <f>IF($C130="","",IF(ISBLANK(VLOOKUP($A130,'Section 2'!$C$16:$R$1515,COLUMNS('Section 2'!$C$13:E$13),0)),"",VLOOKUP($A130,'Section 2'!$C$16:$R$1515,COLUMNS('Section 2'!$C$13:E$13),0)))</f>
        <v/>
      </c>
      <c r="F130" s="124" t="str">
        <f>IF($C130="","",IF(ISBLANK(VLOOKUP($A130,'Section 2'!$C$16:$R$1515,COLUMNS('Section 2'!$C$13:F$13),0)),"",VLOOKUP($A130,'Section 2'!$C$16:$R$1515,COLUMNS('Section 2'!$C$13:F$13),0)))</f>
        <v/>
      </c>
      <c r="G130" s="124" t="str">
        <f>IF($C130="","",IF(ISBLANK(VLOOKUP($A130,'Section 2'!$C$16:$R$1515,COLUMNS('Section 2'!$C$13:G$13),0)),"",VLOOKUP($A130,'Section 2'!$C$16:$R$1515,COLUMNS('Section 2'!$C$13:G$13),0)))</f>
        <v/>
      </c>
      <c r="H130" s="124" t="str">
        <f>IF($C130="","",IF(ISBLANK(VLOOKUP($A130,'Section 2'!$C$16:$R$1515,COLUMNS('Section 2'!$C$13:H$13),0)),"",VLOOKUP($A130,'Section 2'!$C$16:$R$1515,COLUMNS('Section 2'!$C$13:H$13),0)))</f>
        <v/>
      </c>
      <c r="I130" s="124" t="str">
        <f>IF($C130="","",IF(ISBLANK(VLOOKUP($A130,'Section 2'!$C$16:$R$1515,COLUMNS('Section 2'!$C$13:I$13),0)),"",PROPER(VLOOKUP($A130,'Section 2'!$C$16:$R$1515,COLUMNS('Section 2'!$C$13:I$13),0))))</f>
        <v/>
      </c>
      <c r="J130" s="124" t="str">
        <f>IF($C130="","",IF(ISBLANK(VLOOKUP($A130,'Section 2'!$C$16:$R$1515,COLUMNS('Section 2'!$C$13:J$13),0)),"",IF(VLOOKUP($A130,'Section 2'!$C$16:$R$1515,COLUMNS('Section 2'!$C$13:J$13),0)="Other EU","Other EU",PROPER(VLOOKUP($A130,'Section 2'!$C$16:$R$1515,COLUMNS('Section 2'!$C$13:J$13),0)))))</f>
        <v/>
      </c>
      <c r="K130" s="124" t="str">
        <f>IF($C130="","",IF(ISBLANK(VLOOKUP($A130,'Section 2'!$C$16:$R$1515,COLUMNS('Section 2'!$C$13:K$13),0)),"",VLOOKUP($A130,'Section 2'!$C$16:$R$1515,COLUMNS('Section 2'!$C$13:K$13),0)))</f>
        <v/>
      </c>
      <c r="L130" s="124" t="str">
        <f>IF($C130="","",IF(ISBLANK(VLOOKUP($A130,'Section 2'!$C$16:$R$1515,COLUMNS('Section 2'!$C$13:L$13),0)),"",VLOOKUP($A130,'Section 2'!$C$16:$R$1515,COLUMNS('Section 2'!$C$13:L$13),0)))</f>
        <v/>
      </c>
      <c r="M130" s="124" t="str">
        <f>IF($C130="","",IF(ISBLANK(VLOOKUP($A130,'Section 2'!$C$16:$R$1515,COLUMNS('Section 2'!$C$13:M$13),0)),"",VLOOKUP($A130,'Section 2'!$C$16:$R$1515,COLUMNS('Section 2'!$C$13:M$13),0)))</f>
        <v/>
      </c>
      <c r="N130" s="124" t="str">
        <f>IF($C130="","",IF(ISBLANK(VLOOKUP($A130,'Section 2'!$C$16:$R$1515,COLUMNS('Section 2'!$C$13:N$13),0)),"",VLOOKUP($A130,'Section 2'!$C$16:$R$1515,COLUMNS('Section 2'!$C$13:N$13),0)))</f>
        <v/>
      </c>
      <c r="O130" s="124" t="str">
        <f>IF($C130="","",IF(ISBLANK(VLOOKUP($A130,'Section 2'!$C$16:$R$1515,COLUMNS('Section 2'!$C$13:O$13),0)),"",VLOOKUP($A130,'Section 2'!$C$16:$R$1515,COLUMNS('Section 2'!$C$13:O$13),0)))</f>
        <v/>
      </c>
      <c r="P130" s="124" t="str">
        <f>IF($C130="","",IF(ISBLANK(VLOOKUP($A130,'Section 2'!$C$16:$R$1515,COLUMNS('Section 2'!$C$13:P$13),0)),"",VLOOKUP($A130,'Section 2'!$C$16:$R$1515,COLUMNS('Section 2'!$C$13:P$13),0)))</f>
        <v/>
      </c>
      <c r="Q130" s="124" t="str">
        <f>IF($C130="","",IF(ISBLANK(VLOOKUP($A130,'Section 2'!$C$16:$R$1515,COLUMNS('Section 2'!$C$13:Q$13),0)),"", PROPER(VLOOKUP($A130,'Section 2'!$C$16:$R$1515,COLUMNS('Section 2'!$C$13:Q$13),0))))</f>
        <v/>
      </c>
      <c r="R130" s="124" t="str">
        <f>IF($C130="","",IF(ISBLANK(VLOOKUP($A130,'Section 2'!$C$16:$R$1515,COLUMNS('Section 2'!$C$13:R$13),0)),"",IF(VLOOKUP($A130,'Section 2'!$C$16:$R$1515,COLUMNS('Section 2'!$C$13:R$13),0)="Other EU","Other EU",PROPER(VLOOKUP($A130,'Section 2'!$C$16:$R$1515,COLUMNS('Section 2'!$C$13:R$13),0)))))</f>
        <v/>
      </c>
    </row>
    <row r="131" spans="1:18" s="54" customFormat="1" ht="12.75" customHeight="1" x14ac:dyDescent="0.35">
      <c r="A131" s="58">
        <v>130</v>
      </c>
      <c r="B131" s="124" t="str">
        <f t="shared" ref="B131:B194" si="2">IF(C131="","",2)</f>
        <v/>
      </c>
      <c r="C131" s="124" t="str">
        <f>IFERROR(VLOOKUP($A131,'Section 2'!$C$16:$R$1515,COLUMNS('Section 2'!$C$13:$C$13),0),"")</f>
        <v/>
      </c>
      <c r="D131" s="75" t="str">
        <f>IF($C131="","",IF(ISBLANK(VLOOKUP($A131,'Section 2'!$C$16:$R$1515,COLUMNS('Section 2'!$C$13:D$13),0)),"",VLOOKUP($A131,'Section 2'!$C$16:$R$1515,COLUMNS('Section 2'!$C$13:D$13),0)))</f>
        <v/>
      </c>
      <c r="E131" s="124" t="str">
        <f>IF($C131="","",IF(ISBLANK(VLOOKUP($A131,'Section 2'!$C$16:$R$1515,COLUMNS('Section 2'!$C$13:E$13),0)),"",VLOOKUP($A131,'Section 2'!$C$16:$R$1515,COLUMNS('Section 2'!$C$13:E$13),0)))</f>
        <v/>
      </c>
      <c r="F131" s="124" t="str">
        <f>IF($C131="","",IF(ISBLANK(VLOOKUP($A131,'Section 2'!$C$16:$R$1515,COLUMNS('Section 2'!$C$13:F$13),0)),"",VLOOKUP($A131,'Section 2'!$C$16:$R$1515,COLUMNS('Section 2'!$C$13:F$13),0)))</f>
        <v/>
      </c>
      <c r="G131" s="124" t="str">
        <f>IF($C131="","",IF(ISBLANK(VLOOKUP($A131,'Section 2'!$C$16:$R$1515,COLUMNS('Section 2'!$C$13:G$13),0)),"",VLOOKUP($A131,'Section 2'!$C$16:$R$1515,COLUMNS('Section 2'!$C$13:G$13),0)))</f>
        <v/>
      </c>
      <c r="H131" s="124" t="str">
        <f>IF($C131="","",IF(ISBLANK(VLOOKUP($A131,'Section 2'!$C$16:$R$1515,COLUMNS('Section 2'!$C$13:H$13),0)),"",VLOOKUP($A131,'Section 2'!$C$16:$R$1515,COLUMNS('Section 2'!$C$13:H$13),0)))</f>
        <v/>
      </c>
      <c r="I131" s="124" t="str">
        <f>IF($C131="","",IF(ISBLANK(VLOOKUP($A131,'Section 2'!$C$16:$R$1515,COLUMNS('Section 2'!$C$13:I$13),0)),"",PROPER(VLOOKUP($A131,'Section 2'!$C$16:$R$1515,COLUMNS('Section 2'!$C$13:I$13),0))))</f>
        <v/>
      </c>
      <c r="J131" s="124" t="str">
        <f>IF($C131="","",IF(ISBLANK(VLOOKUP($A131,'Section 2'!$C$16:$R$1515,COLUMNS('Section 2'!$C$13:J$13),0)),"",IF(VLOOKUP($A131,'Section 2'!$C$16:$R$1515,COLUMNS('Section 2'!$C$13:J$13),0)="Other EU","Other EU",PROPER(VLOOKUP($A131,'Section 2'!$C$16:$R$1515,COLUMNS('Section 2'!$C$13:J$13),0)))))</f>
        <v/>
      </c>
      <c r="K131" s="124" t="str">
        <f>IF($C131="","",IF(ISBLANK(VLOOKUP($A131,'Section 2'!$C$16:$R$1515,COLUMNS('Section 2'!$C$13:K$13),0)),"",VLOOKUP($A131,'Section 2'!$C$16:$R$1515,COLUMNS('Section 2'!$C$13:K$13),0)))</f>
        <v/>
      </c>
      <c r="L131" s="124" t="str">
        <f>IF($C131="","",IF(ISBLANK(VLOOKUP($A131,'Section 2'!$C$16:$R$1515,COLUMNS('Section 2'!$C$13:L$13),0)),"",VLOOKUP($A131,'Section 2'!$C$16:$R$1515,COLUMNS('Section 2'!$C$13:L$13),0)))</f>
        <v/>
      </c>
      <c r="M131" s="124" t="str">
        <f>IF($C131="","",IF(ISBLANK(VLOOKUP($A131,'Section 2'!$C$16:$R$1515,COLUMNS('Section 2'!$C$13:M$13),0)),"",VLOOKUP($A131,'Section 2'!$C$16:$R$1515,COLUMNS('Section 2'!$C$13:M$13),0)))</f>
        <v/>
      </c>
      <c r="N131" s="124" t="str">
        <f>IF($C131="","",IF(ISBLANK(VLOOKUP($A131,'Section 2'!$C$16:$R$1515,COLUMNS('Section 2'!$C$13:N$13),0)),"",VLOOKUP($A131,'Section 2'!$C$16:$R$1515,COLUMNS('Section 2'!$C$13:N$13),0)))</f>
        <v/>
      </c>
      <c r="O131" s="124" t="str">
        <f>IF($C131="","",IF(ISBLANK(VLOOKUP($A131,'Section 2'!$C$16:$R$1515,COLUMNS('Section 2'!$C$13:O$13),0)),"",VLOOKUP($A131,'Section 2'!$C$16:$R$1515,COLUMNS('Section 2'!$C$13:O$13),0)))</f>
        <v/>
      </c>
      <c r="P131" s="124" t="str">
        <f>IF($C131="","",IF(ISBLANK(VLOOKUP($A131,'Section 2'!$C$16:$R$1515,COLUMNS('Section 2'!$C$13:P$13),0)),"",VLOOKUP($A131,'Section 2'!$C$16:$R$1515,COLUMNS('Section 2'!$C$13:P$13),0)))</f>
        <v/>
      </c>
      <c r="Q131" s="124" t="str">
        <f>IF($C131="","",IF(ISBLANK(VLOOKUP($A131,'Section 2'!$C$16:$R$1515,COLUMNS('Section 2'!$C$13:Q$13),0)),"", PROPER(VLOOKUP($A131,'Section 2'!$C$16:$R$1515,COLUMNS('Section 2'!$C$13:Q$13),0))))</f>
        <v/>
      </c>
      <c r="R131" s="124" t="str">
        <f>IF($C131="","",IF(ISBLANK(VLOOKUP($A131,'Section 2'!$C$16:$R$1515,COLUMNS('Section 2'!$C$13:R$13),0)),"",IF(VLOOKUP($A131,'Section 2'!$C$16:$R$1515,COLUMNS('Section 2'!$C$13:R$13),0)="Other EU","Other EU",PROPER(VLOOKUP($A131,'Section 2'!$C$16:$R$1515,COLUMNS('Section 2'!$C$13:R$13),0)))))</f>
        <v/>
      </c>
    </row>
    <row r="132" spans="1:18" s="54" customFormat="1" ht="12.75" customHeight="1" x14ac:dyDescent="0.35">
      <c r="A132" s="58">
        <v>131</v>
      </c>
      <c r="B132" s="124" t="str">
        <f t="shared" si="2"/>
        <v/>
      </c>
      <c r="C132" s="124" t="str">
        <f>IFERROR(VLOOKUP($A132,'Section 2'!$C$16:$R$1515,COLUMNS('Section 2'!$C$13:$C$13),0),"")</f>
        <v/>
      </c>
      <c r="D132" s="75" t="str">
        <f>IF($C132="","",IF(ISBLANK(VLOOKUP($A132,'Section 2'!$C$16:$R$1515,COLUMNS('Section 2'!$C$13:D$13),0)),"",VLOOKUP($A132,'Section 2'!$C$16:$R$1515,COLUMNS('Section 2'!$C$13:D$13),0)))</f>
        <v/>
      </c>
      <c r="E132" s="124" t="str">
        <f>IF($C132="","",IF(ISBLANK(VLOOKUP($A132,'Section 2'!$C$16:$R$1515,COLUMNS('Section 2'!$C$13:E$13),0)),"",VLOOKUP($A132,'Section 2'!$C$16:$R$1515,COLUMNS('Section 2'!$C$13:E$13),0)))</f>
        <v/>
      </c>
      <c r="F132" s="124" t="str">
        <f>IF($C132="","",IF(ISBLANK(VLOOKUP($A132,'Section 2'!$C$16:$R$1515,COLUMNS('Section 2'!$C$13:F$13),0)),"",VLOOKUP($A132,'Section 2'!$C$16:$R$1515,COLUMNS('Section 2'!$C$13:F$13),0)))</f>
        <v/>
      </c>
      <c r="G132" s="124" t="str">
        <f>IF($C132="","",IF(ISBLANK(VLOOKUP($A132,'Section 2'!$C$16:$R$1515,COLUMNS('Section 2'!$C$13:G$13),0)),"",VLOOKUP($A132,'Section 2'!$C$16:$R$1515,COLUMNS('Section 2'!$C$13:G$13),0)))</f>
        <v/>
      </c>
      <c r="H132" s="124" t="str">
        <f>IF($C132="","",IF(ISBLANK(VLOOKUP($A132,'Section 2'!$C$16:$R$1515,COLUMNS('Section 2'!$C$13:H$13),0)),"",VLOOKUP($A132,'Section 2'!$C$16:$R$1515,COLUMNS('Section 2'!$C$13:H$13),0)))</f>
        <v/>
      </c>
      <c r="I132" s="124" t="str">
        <f>IF($C132="","",IF(ISBLANK(VLOOKUP($A132,'Section 2'!$C$16:$R$1515,COLUMNS('Section 2'!$C$13:I$13),0)),"",PROPER(VLOOKUP($A132,'Section 2'!$C$16:$R$1515,COLUMNS('Section 2'!$C$13:I$13),0))))</f>
        <v/>
      </c>
      <c r="J132" s="124" t="str">
        <f>IF($C132="","",IF(ISBLANK(VLOOKUP($A132,'Section 2'!$C$16:$R$1515,COLUMNS('Section 2'!$C$13:J$13),0)),"",IF(VLOOKUP($A132,'Section 2'!$C$16:$R$1515,COLUMNS('Section 2'!$C$13:J$13),0)="Other EU","Other EU",PROPER(VLOOKUP($A132,'Section 2'!$C$16:$R$1515,COLUMNS('Section 2'!$C$13:J$13),0)))))</f>
        <v/>
      </c>
      <c r="K132" s="124" t="str">
        <f>IF($C132="","",IF(ISBLANK(VLOOKUP($A132,'Section 2'!$C$16:$R$1515,COLUMNS('Section 2'!$C$13:K$13),0)),"",VLOOKUP($A132,'Section 2'!$C$16:$R$1515,COLUMNS('Section 2'!$C$13:K$13),0)))</f>
        <v/>
      </c>
      <c r="L132" s="124" t="str">
        <f>IF($C132="","",IF(ISBLANK(VLOOKUP($A132,'Section 2'!$C$16:$R$1515,COLUMNS('Section 2'!$C$13:L$13),0)),"",VLOOKUP($A132,'Section 2'!$C$16:$R$1515,COLUMNS('Section 2'!$C$13:L$13),0)))</f>
        <v/>
      </c>
      <c r="M132" s="124" t="str">
        <f>IF($C132="","",IF(ISBLANK(VLOOKUP($A132,'Section 2'!$C$16:$R$1515,COLUMNS('Section 2'!$C$13:M$13),0)),"",VLOOKUP($A132,'Section 2'!$C$16:$R$1515,COLUMNS('Section 2'!$C$13:M$13),0)))</f>
        <v/>
      </c>
      <c r="N132" s="124" t="str">
        <f>IF($C132="","",IF(ISBLANK(VLOOKUP($A132,'Section 2'!$C$16:$R$1515,COLUMNS('Section 2'!$C$13:N$13),0)),"",VLOOKUP($A132,'Section 2'!$C$16:$R$1515,COLUMNS('Section 2'!$C$13:N$13),0)))</f>
        <v/>
      </c>
      <c r="O132" s="124" t="str">
        <f>IF($C132="","",IF(ISBLANK(VLOOKUP($A132,'Section 2'!$C$16:$R$1515,COLUMNS('Section 2'!$C$13:O$13),0)),"",VLOOKUP($A132,'Section 2'!$C$16:$R$1515,COLUMNS('Section 2'!$C$13:O$13),0)))</f>
        <v/>
      </c>
      <c r="P132" s="124" t="str">
        <f>IF($C132="","",IF(ISBLANK(VLOOKUP($A132,'Section 2'!$C$16:$R$1515,COLUMNS('Section 2'!$C$13:P$13),0)),"",VLOOKUP($A132,'Section 2'!$C$16:$R$1515,COLUMNS('Section 2'!$C$13:P$13),0)))</f>
        <v/>
      </c>
      <c r="Q132" s="124" t="str">
        <f>IF($C132="","",IF(ISBLANK(VLOOKUP($A132,'Section 2'!$C$16:$R$1515,COLUMNS('Section 2'!$C$13:Q$13),0)),"", PROPER(VLOOKUP($A132,'Section 2'!$C$16:$R$1515,COLUMNS('Section 2'!$C$13:Q$13),0))))</f>
        <v/>
      </c>
      <c r="R132" s="124" t="str">
        <f>IF($C132="","",IF(ISBLANK(VLOOKUP($A132,'Section 2'!$C$16:$R$1515,COLUMNS('Section 2'!$C$13:R$13),0)),"",IF(VLOOKUP($A132,'Section 2'!$C$16:$R$1515,COLUMNS('Section 2'!$C$13:R$13),0)="Other EU","Other EU",PROPER(VLOOKUP($A132,'Section 2'!$C$16:$R$1515,COLUMNS('Section 2'!$C$13:R$13),0)))))</f>
        <v/>
      </c>
    </row>
    <row r="133" spans="1:18" s="54" customFormat="1" ht="12.75" customHeight="1" x14ac:dyDescent="0.35">
      <c r="A133" s="58">
        <v>132</v>
      </c>
      <c r="B133" s="124" t="str">
        <f t="shared" si="2"/>
        <v/>
      </c>
      <c r="C133" s="124" t="str">
        <f>IFERROR(VLOOKUP($A133,'Section 2'!$C$16:$R$1515,COLUMNS('Section 2'!$C$13:$C$13),0),"")</f>
        <v/>
      </c>
      <c r="D133" s="75" t="str">
        <f>IF($C133="","",IF(ISBLANK(VLOOKUP($A133,'Section 2'!$C$16:$R$1515,COLUMNS('Section 2'!$C$13:D$13),0)),"",VLOOKUP($A133,'Section 2'!$C$16:$R$1515,COLUMNS('Section 2'!$C$13:D$13),0)))</f>
        <v/>
      </c>
      <c r="E133" s="124" t="str">
        <f>IF($C133="","",IF(ISBLANK(VLOOKUP($A133,'Section 2'!$C$16:$R$1515,COLUMNS('Section 2'!$C$13:E$13),0)),"",VLOOKUP($A133,'Section 2'!$C$16:$R$1515,COLUMNS('Section 2'!$C$13:E$13),0)))</f>
        <v/>
      </c>
      <c r="F133" s="124" t="str">
        <f>IF($C133="","",IF(ISBLANK(VLOOKUP($A133,'Section 2'!$C$16:$R$1515,COLUMNS('Section 2'!$C$13:F$13),0)),"",VLOOKUP($A133,'Section 2'!$C$16:$R$1515,COLUMNS('Section 2'!$C$13:F$13),0)))</f>
        <v/>
      </c>
      <c r="G133" s="124" t="str">
        <f>IF($C133="","",IF(ISBLANK(VLOOKUP($A133,'Section 2'!$C$16:$R$1515,COLUMNS('Section 2'!$C$13:G$13),0)),"",VLOOKUP($A133,'Section 2'!$C$16:$R$1515,COLUMNS('Section 2'!$C$13:G$13),0)))</f>
        <v/>
      </c>
      <c r="H133" s="124" t="str">
        <f>IF($C133="","",IF(ISBLANK(VLOOKUP($A133,'Section 2'!$C$16:$R$1515,COLUMNS('Section 2'!$C$13:H$13),0)),"",VLOOKUP($A133,'Section 2'!$C$16:$R$1515,COLUMNS('Section 2'!$C$13:H$13),0)))</f>
        <v/>
      </c>
      <c r="I133" s="124" t="str">
        <f>IF($C133="","",IF(ISBLANK(VLOOKUP($A133,'Section 2'!$C$16:$R$1515,COLUMNS('Section 2'!$C$13:I$13),0)),"",PROPER(VLOOKUP($A133,'Section 2'!$C$16:$R$1515,COLUMNS('Section 2'!$C$13:I$13),0))))</f>
        <v/>
      </c>
      <c r="J133" s="124" t="str">
        <f>IF($C133="","",IF(ISBLANK(VLOOKUP($A133,'Section 2'!$C$16:$R$1515,COLUMNS('Section 2'!$C$13:J$13),0)),"",IF(VLOOKUP($A133,'Section 2'!$C$16:$R$1515,COLUMNS('Section 2'!$C$13:J$13),0)="Other EU","Other EU",PROPER(VLOOKUP($A133,'Section 2'!$C$16:$R$1515,COLUMNS('Section 2'!$C$13:J$13),0)))))</f>
        <v/>
      </c>
      <c r="K133" s="124" t="str">
        <f>IF($C133="","",IF(ISBLANK(VLOOKUP($A133,'Section 2'!$C$16:$R$1515,COLUMNS('Section 2'!$C$13:K$13),0)),"",VLOOKUP($A133,'Section 2'!$C$16:$R$1515,COLUMNS('Section 2'!$C$13:K$13),0)))</f>
        <v/>
      </c>
      <c r="L133" s="124" t="str">
        <f>IF($C133="","",IF(ISBLANK(VLOOKUP($A133,'Section 2'!$C$16:$R$1515,COLUMNS('Section 2'!$C$13:L$13),0)),"",VLOOKUP($A133,'Section 2'!$C$16:$R$1515,COLUMNS('Section 2'!$C$13:L$13),0)))</f>
        <v/>
      </c>
      <c r="M133" s="124" t="str">
        <f>IF($C133="","",IF(ISBLANK(VLOOKUP($A133,'Section 2'!$C$16:$R$1515,COLUMNS('Section 2'!$C$13:M$13),0)),"",VLOOKUP($A133,'Section 2'!$C$16:$R$1515,COLUMNS('Section 2'!$C$13:M$13),0)))</f>
        <v/>
      </c>
      <c r="N133" s="124" t="str">
        <f>IF($C133="","",IF(ISBLANK(VLOOKUP($A133,'Section 2'!$C$16:$R$1515,COLUMNS('Section 2'!$C$13:N$13),0)),"",VLOOKUP($A133,'Section 2'!$C$16:$R$1515,COLUMNS('Section 2'!$C$13:N$13),0)))</f>
        <v/>
      </c>
      <c r="O133" s="124" t="str">
        <f>IF($C133="","",IF(ISBLANK(VLOOKUP($A133,'Section 2'!$C$16:$R$1515,COLUMNS('Section 2'!$C$13:O$13),0)),"",VLOOKUP($A133,'Section 2'!$C$16:$R$1515,COLUMNS('Section 2'!$C$13:O$13),0)))</f>
        <v/>
      </c>
      <c r="P133" s="124" t="str">
        <f>IF($C133="","",IF(ISBLANK(VLOOKUP($A133,'Section 2'!$C$16:$R$1515,COLUMNS('Section 2'!$C$13:P$13),0)),"",VLOOKUP($A133,'Section 2'!$C$16:$R$1515,COLUMNS('Section 2'!$C$13:P$13),0)))</f>
        <v/>
      </c>
      <c r="Q133" s="124" t="str">
        <f>IF($C133="","",IF(ISBLANK(VLOOKUP($A133,'Section 2'!$C$16:$R$1515,COLUMNS('Section 2'!$C$13:Q$13),0)),"", PROPER(VLOOKUP($A133,'Section 2'!$C$16:$R$1515,COLUMNS('Section 2'!$C$13:Q$13),0))))</f>
        <v/>
      </c>
      <c r="R133" s="124" t="str">
        <f>IF($C133="","",IF(ISBLANK(VLOOKUP($A133,'Section 2'!$C$16:$R$1515,COLUMNS('Section 2'!$C$13:R$13),0)),"",IF(VLOOKUP($A133,'Section 2'!$C$16:$R$1515,COLUMNS('Section 2'!$C$13:R$13),0)="Other EU","Other EU",PROPER(VLOOKUP($A133,'Section 2'!$C$16:$R$1515,COLUMNS('Section 2'!$C$13:R$13),0)))))</f>
        <v/>
      </c>
    </row>
    <row r="134" spans="1:18" s="54" customFormat="1" ht="12.75" customHeight="1" x14ac:dyDescent="0.35">
      <c r="A134" s="58">
        <v>133</v>
      </c>
      <c r="B134" s="124" t="str">
        <f t="shared" si="2"/>
        <v/>
      </c>
      <c r="C134" s="124" t="str">
        <f>IFERROR(VLOOKUP($A134,'Section 2'!$C$16:$R$1515,COLUMNS('Section 2'!$C$13:$C$13),0),"")</f>
        <v/>
      </c>
      <c r="D134" s="75" t="str">
        <f>IF($C134="","",IF(ISBLANK(VLOOKUP($A134,'Section 2'!$C$16:$R$1515,COLUMNS('Section 2'!$C$13:D$13),0)),"",VLOOKUP($A134,'Section 2'!$C$16:$R$1515,COLUMNS('Section 2'!$C$13:D$13),0)))</f>
        <v/>
      </c>
      <c r="E134" s="124" t="str">
        <f>IF($C134="","",IF(ISBLANK(VLOOKUP($A134,'Section 2'!$C$16:$R$1515,COLUMNS('Section 2'!$C$13:E$13),0)),"",VLOOKUP($A134,'Section 2'!$C$16:$R$1515,COLUMNS('Section 2'!$C$13:E$13),0)))</f>
        <v/>
      </c>
      <c r="F134" s="124" t="str">
        <f>IF($C134="","",IF(ISBLANK(VLOOKUP($A134,'Section 2'!$C$16:$R$1515,COLUMNS('Section 2'!$C$13:F$13),0)),"",VLOOKUP($A134,'Section 2'!$C$16:$R$1515,COLUMNS('Section 2'!$C$13:F$13),0)))</f>
        <v/>
      </c>
      <c r="G134" s="124" t="str">
        <f>IF($C134="","",IF(ISBLANK(VLOOKUP($A134,'Section 2'!$C$16:$R$1515,COLUMNS('Section 2'!$C$13:G$13),0)),"",VLOOKUP($A134,'Section 2'!$C$16:$R$1515,COLUMNS('Section 2'!$C$13:G$13),0)))</f>
        <v/>
      </c>
      <c r="H134" s="124" t="str">
        <f>IF($C134="","",IF(ISBLANK(VLOOKUP($A134,'Section 2'!$C$16:$R$1515,COLUMNS('Section 2'!$C$13:H$13),0)),"",VLOOKUP($A134,'Section 2'!$C$16:$R$1515,COLUMNS('Section 2'!$C$13:H$13),0)))</f>
        <v/>
      </c>
      <c r="I134" s="124" t="str">
        <f>IF($C134="","",IF(ISBLANK(VLOOKUP($A134,'Section 2'!$C$16:$R$1515,COLUMNS('Section 2'!$C$13:I$13),0)),"",PROPER(VLOOKUP($A134,'Section 2'!$C$16:$R$1515,COLUMNS('Section 2'!$C$13:I$13),0))))</f>
        <v/>
      </c>
      <c r="J134" s="124" t="str">
        <f>IF($C134="","",IF(ISBLANK(VLOOKUP($A134,'Section 2'!$C$16:$R$1515,COLUMNS('Section 2'!$C$13:J$13),0)),"",IF(VLOOKUP($A134,'Section 2'!$C$16:$R$1515,COLUMNS('Section 2'!$C$13:J$13),0)="Other EU","Other EU",PROPER(VLOOKUP($A134,'Section 2'!$C$16:$R$1515,COLUMNS('Section 2'!$C$13:J$13),0)))))</f>
        <v/>
      </c>
      <c r="K134" s="124" t="str">
        <f>IF($C134="","",IF(ISBLANK(VLOOKUP($A134,'Section 2'!$C$16:$R$1515,COLUMNS('Section 2'!$C$13:K$13),0)),"",VLOOKUP($A134,'Section 2'!$C$16:$R$1515,COLUMNS('Section 2'!$C$13:K$13),0)))</f>
        <v/>
      </c>
      <c r="L134" s="124" t="str">
        <f>IF($C134="","",IF(ISBLANK(VLOOKUP($A134,'Section 2'!$C$16:$R$1515,COLUMNS('Section 2'!$C$13:L$13),0)),"",VLOOKUP($A134,'Section 2'!$C$16:$R$1515,COLUMNS('Section 2'!$C$13:L$13),0)))</f>
        <v/>
      </c>
      <c r="M134" s="124" t="str">
        <f>IF($C134="","",IF(ISBLANK(VLOOKUP($A134,'Section 2'!$C$16:$R$1515,COLUMNS('Section 2'!$C$13:M$13),0)),"",VLOOKUP($A134,'Section 2'!$C$16:$R$1515,COLUMNS('Section 2'!$C$13:M$13),0)))</f>
        <v/>
      </c>
      <c r="N134" s="124" t="str">
        <f>IF($C134="","",IF(ISBLANK(VLOOKUP($A134,'Section 2'!$C$16:$R$1515,COLUMNS('Section 2'!$C$13:N$13),0)),"",VLOOKUP($A134,'Section 2'!$C$16:$R$1515,COLUMNS('Section 2'!$C$13:N$13),0)))</f>
        <v/>
      </c>
      <c r="O134" s="124" t="str">
        <f>IF($C134="","",IF(ISBLANK(VLOOKUP($A134,'Section 2'!$C$16:$R$1515,COLUMNS('Section 2'!$C$13:O$13),0)),"",VLOOKUP($A134,'Section 2'!$C$16:$R$1515,COLUMNS('Section 2'!$C$13:O$13),0)))</f>
        <v/>
      </c>
      <c r="P134" s="124" t="str">
        <f>IF($C134="","",IF(ISBLANK(VLOOKUP($A134,'Section 2'!$C$16:$R$1515,COLUMNS('Section 2'!$C$13:P$13),0)),"",VLOOKUP($A134,'Section 2'!$C$16:$R$1515,COLUMNS('Section 2'!$C$13:P$13),0)))</f>
        <v/>
      </c>
      <c r="Q134" s="124" t="str">
        <f>IF($C134="","",IF(ISBLANK(VLOOKUP($A134,'Section 2'!$C$16:$R$1515,COLUMNS('Section 2'!$C$13:Q$13),0)),"", PROPER(VLOOKUP($A134,'Section 2'!$C$16:$R$1515,COLUMNS('Section 2'!$C$13:Q$13),0))))</f>
        <v/>
      </c>
      <c r="R134" s="124" t="str">
        <f>IF($C134="","",IF(ISBLANK(VLOOKUP($A134,'Section 2'!$C$16:$R$1515,COLUMNS('Section 2'!$C$13:R$13),0)),"",IF(VLOOKUP($A134,'Section 2'!$C$16:$R$1515,COLUMNS('Section 2'!$C$13:R$13),0)="Other EU","Other EU",PROPER(VLOOKUP($A134,'Section 2'!$C$16:$R$1515,COLUMNS('Section 2'!$C$13:R$13),0)))))</f>
        <v/>
      </c>
    </row>
    <row r="135" spans="1:18" s="54" customFormat="1" ht="12.75" customHeight="1" x14ac:dyDescent="0.35">
      <c r="A135" s="58">
        <v>134</v>
      </c>
      <c r="B135" s="124" t="str">
        <f t="shared" si="2"/>
        <v/>
      </c>
      <c r="C135" s="124" t="str">
        <f>IFERROR(VLOOKUP($A135,'Section 2'!$C$16:$R$1515,COLUMNS('Section 2'!$C$13:$C$13),0),"")</f>
        <v/>
      </c>
      <c r="D135" s="75" t="str">
        <f>IF($C135="","",IF(ISBLANK(VLOOKUP($A135,'Section 2'!$C$16:$R$1515,COLUMNS('Section 2'!$C$13:D$13),0)),"",VLOOKUP($A135,'Section 2'!$C$16:$R$1515,COLUMNS('Section 2'!$C$13:D$13),0)))</f>
        <v/>
      </c>
      <c r="E135" s="124" t="str">
        <f>IF($C135="","",IF(ISBLANK(VLOOKUP($A135,'Section 2'!$C$16:$R$1515,COLUMNS('Section 2'!$C$13:E$13),0)),"",VLOOKUP($A135,'Section 2'!$C$16:$R$1515,COLUMNS('Section 2'!$C$13:E$13),0)))</f>
        <v/>
      </c>
      <c r="F135" s="124" t="str">
        <f>IF($C135="","",IF(ISBLANK(VLOOKUP($A135,'Section 2'!$C$16:$R$1515,COLUMNS('Section 2'!$C$13:F$13),0)),"",VLOOKUP($A135,'Section 2'!$C$16:$R$1515,COLUMNS('Section 2'!$C$13:F$13),0)))</f>
        <v/>
      </c>
      <c r="G135" s="124" t="str">
        <f>IF($C135="","",IF(ISBLANK(VLOOKUP($A135,'Section 2'!$C$16:$R$1515,COLUMNS('Section 2'!$C$13:G$13),0)),"",VLOOKUP($A135,'Section 2'!$C$16:$R$1515,COLUMNS('Section 2'!$C$13:G$13),0)))</f>
        <v/>
      </c>
      <c r="H135" s="124" t="str">
        <f>IF($C135="","",IF(ISBLANK(VLOOKUP($A135,'Section 2'!$C$16:$R$1515,COLUMNS('Section 2'!$C$13:H$13),0)),"",VLOOKUP($A135,'Section 2'!$C$16:$R$1515,COLUMNS('Section 2'!$C$13:H$13),0)))</f>
        <v/>
      </c>
      <c r="I135" s="124" t="str">
        <f>IF($C135="","",IF(ISBLANK(VLOOKUP($A135,'Section 2'!$C$16:$R$1515,COLUMNS('Section 2'!$C$13:I$13),0)),"",PROPER(VLOOKUP($A135,'Section 2'!$C$16:$R$1515,COLUMNS('Section 2'!$C$13:I$13),0))))</f>
        <v/>
      </c>
      <c r="J135" s="124" t="str">
        <f>IF($C135="","",IF(ISBLANK(VLOOKUP($A135,'Section 2'!$C$16:$R$1515,COLUMNS('Section 2'!$C$13:J$13),0)),"",IF(VLOOKUP($A135,'Section 2'!$C$16:$R$1515,COLUMNS('Section 2'!$C$13:J$13),0)="Other EU","Other EU",PROPER(VLOOKUP($A135,'Section 2'!$C$16:$R$1515,COLUMNS('Section 2'!$C$13:J$13),0)))))</f>
        <v/>
      </c>
      <c r="K135" s="124" t="str">
        <f>IF($C135="","",IF(ISBLANK(VLOOKUP($A135,'Section 2'!$C$16:$R$1515,COLUMNS('Section 2'!$C$13:K$13),0)),"",VLOOKUP($A135,'Section 2'!$C$16:$R$1515,COLUMNS('Section 2'!$C$13:K$13),0)))</f>
        <v/>
      </c>
      <c r="L135" s="124" t="str">
        <f>IF($C135="","",IF(ISBLANK(VLOOKUP($A135,'Section 2'!$C$16:$R$1515,COLUMNS('Section 2'!$C$13:L$13),0)),"",VLOOKUP($A135,'Section 2'!$C$16:$R$1515,COLUMNS('Section 2'!$C$13:L$13),0)))</f>
        <v/>
      </c>
      <c r="M135" s="124" t="str">
        <f>IF($C135="","",IF(ISBLANK(VLOOKUP($A135,'Section 2'!$C$16:$R$1515,COLUMNS('Section 2'!$C$13:M$13),0)),"",VLOOKUP($A135,'Section 2'!$C$16:$R$1515,COLUMNS('Section 2'!$C$13:M$13),0)))</f>
        <v/>
      </c>
      <c r="N135" s="124" t="str">
        <f>IF($C135="","",IF(ISBLANK(VLOOKUP($A135,'Section 2'!$C$16:$R$1515,COLUMNS('Section 2'!$C$13:N$13),0)),"",VLOOKUP($A135,'Section 2'!$C$16:$R$1515,COLUMNS('Section 2'!$C$13:N$13),0)))</f>
        <v/>
      </c>
      <c r="O135" s="124" t="str">
        <f>IF($C135="","",IF(ISBLANK(VLOOKUP($A135,'Section 2'!$C$16:$R$1515,COLUMNS('Section 2'!$C$13:O$13),0)),"",VLOOKUP($A135,'Section 2'!$C$16:$R$1515,COLUMNS('Section 2'!$C$13:O$13),0)))</f>
        <v/>
      </c>
      <c r="P135" s="124" t="str">
        <f>IF($C135="","",IF(ISBLANK(VLOOKUP($A135,'Section 2'!$C$16:$R$1515,COLUMNS('Section 2'!$C$13:P$13),0)),"",VLOOKUP($A135,'Section 2'!$C$16:$R$1515,COLUMNS('Section 2'!$C$13:P$13),0)))</f>
        <v/>
      </c>
      <c r="Q135" s="124" t="str">
        <f>IF($C135="","",IF(ISBLANK(VLOOKUP($A135,'Section 2'!$C$16:$R$1515,COLUMNS('Section 2'!$C$13:Q$13),0)),"", PROPER(VLOOKUP($A135,'Section 2'!$C$16:$R$1515,COLUMNS('Section 2'!$C$13:Q$13),0))))</f>
        <v/>
      </c>
      <c r="R135" s="124" t="str">
        <f>IF($C135="","",IF(ISBLANK(VLOOKUP($A135,'Section 2'!$C$16:$R$1515,COLUMNS('Section 2'!$C$13:R$13),0)),"",IF(VLOOKUP($A135,'Section 2'!$C$16:$R$1515,COLUMNS('Section 2'!$C$13:R$13),0)="Other EU","Other EU",PROPER(VLOOKUP($A135,'Section 2'!$C$16:$R$1515,COLUMNS('Section 2'!$C$13:R$13),0)))))</f>
        <v/>
      </c>
    </row>
    <row r="136" spans="1:18" s="54" customFormat="1" ht="12.75" customHeight="1" x14ac:dyDescent="0.35">
      <c r="A136" s="58">
        <v>135</v>
      </c>
      <c r="B136" s="124" t="str">
        <f t="shared" si="2"/>
        <v/>
      </c>
      <c r="C136" s="124" t="str">
        <f>IFERROR(VLOOKUP($A136,'Section 2'!$C$16:$R$1515,COLUMNS('Section 2'!$C$13:$C$13),0),"")</f>
        <v/>
      </c>
      <c r="D136" s="75" t="str">
        <f>IF($C136="","",IF(ISBLANK(VLOOKUP($A136,'Section 2'!$C$16:$R$1515,COLUMNS('Section 2'!$C$13:D$13),0)),"",VLOOKUP($A136,'Section 2'!$C$16:$R$1515,COLUMNS('Section 2'!$C$13:D$13),0)))</f>
        <v/>
      </c>
      <c r="E136" s="124" t="str">
        <f>IF($C136="","",IF(ISBLANK(VLOOKUP($A136,'Section 2'!$C$16:$R$1515,COLUMNS('Section 2'!$C$13:E$13),0)),"",VLOOKUP($A136,'Section 2'!$C$16:$R$1515,COLUMNS('Section 2'!$C$13:E$13),0)))</f>
        <v/>
      </c>
      <c r="F136" s="124" t="str">
        <f>IF($C136="","",IF(ISBLANK(VLOOKUP($A136,'Section 2'!$C$16:$R$1515,COLUMNS('Section 2'!$C$13:F$13),0)),"",VLOOKUP($A136,'Section 2'!$C$16:$R$1515,COLUMNS('Section 2'!$C$13:F$13),0)))</f>
        <v/>
      </c>
      <c r="G136" s="124" t="str">
        <f>IF($C136="","",IF(ISBLANK(VLOOKUP($A136,'Section 2'!$C$16:$R$1515,COLUMNS('Section 2'!$C$13:G$13),0)),"",VLOOKUP($A136,'Section 2'!$C$16:$R$1515,COLUMNS('Section 2'!$C$13:G$13),0)))</f>
        <v/>
      </c>
      <c r="H136" s="124" t="str">
        <f>IF($C136="","",IF(ISBLANK(VLOOKUP($A136,'Section 2'!$C$16:$R$1515,COLUMNS('Section 2'!$C$13:H$13),0)),"",VLOOKUP($A136,'Section 2'!$C$16:$R$1515,COLUMNS('Section 2'!$C$13:H$13),0)))</f>
        <v/>
      </c>
      <c r="I136" s="124" t="str">
        <f>IF($C136="","",IF(ISBLANK(VLOOKUP($A136,'Section 2'!$C$16:$R$1515,COLUMNS('Section 2'!$C$13:I$13),0)),"",PROPER(VLOOKUP($A136,'Section 2'!$C$16:$R$1515,COLUMNS('Section 2'!$C$13:I$13),0))))</f>
        <v/>
      </c>
      <c r="J136" s="124" t="str">
        <f>IF($C136="","",IF(ISBLANK(VLOOKUP($A136,'Section 2'!$C$16:$R$1515,COLUMNS('Section 2'!$C$13:J$13),0)),"",IF(VLOOKUP($A136,'Section 2'!$C$16:$R$1515,COLUMNS('Section 2'!$C$13:J$13),0)="Other EU","Other EU",PROPER(VLOOKUP($A136,'Section 2'!$C$16:$R$1515,COLUMNS('Section 2'!$C$13:J$13),0)))))</f>
        <v/>
      </c>
      <c r="K136" s="124" t="str">
        <f>IF($C136="","",IF(ISBLANK(VLOOKUP($A136,'Section 2'!$C$16:$R$1515,COLUMNS('Section 2'!$C$13:K$13),0)),"",VLOOKUP($A136,'Section 2'!$C$16:$R$1515,COLUMNS('Section 2'!$C$13:K$13),0)))</f>
        <v/>
      </c>
      <c r="L136" s="124" t="str">
        <f>IF($C136="","",IF(ISBLANK(VLOOKUP($A136,'Section 2'!$C$16:$R$1515,COLUMNS('Section 2'!$C$13:L$13),0)),"",VLOOKUP($A136,'Section 2'!$C$16:$R$1515,COLUMNS('Section 2'!$C$13:L$13),0)))</f>
        <v/>
      </c>
      <c r="M136" s="124" t="str">
        <f>IF($C136="","",IF(ISBLANK(VLOOKUP($A136,'Section 2'!$C$16:$R$1515,COLUMNS('Section 2'!$C$13:M$13),0)),"",VLOOKUP($A136,'Section 2'!$C$16:$R$1515,COLUMNS('Section 2'!$C$13:M$13),0)))</f>
        <v/>
      </c>
      <c r="N136" s="124" t="str">
        <f>IF($C136="","",IF(ISBLANK(VLOOKUP($A136,'Section 2'!$C$16:$R$1515,COLUMNS('Section 2'!$C$13:N$13),0)),"",VLOOKUP($A136,'Section 2'!$C$16:$R$1515,COLUMNS('Section 2'!$C$13:N$13),0)))</f>
        <v/>
      </c>
      <c r="O136" s="124" t="str">
        <f>IF($C136="","",IF(ISBLANK(VLOOKUP($A136,'Section 2'!$C$16:$R$1515,COLUMNS('Section 2'!$C$13:O$13),0)),"",VLOOKUP($A136,'Section 2'!$C$16:$R$1515,COLUMNS('Section 2'!$C$13:O$13),0)))</f>
        <v/>
      </c>
      <c r="P136" s="124" t="str">
        <f>IF($C136="","",IF(ISBLANK(VLOOKUP($A136,'Section 2'!$C$16:$R$1515,COLUMNS('Section 2'!$C$13:P$13),0)),"",VLOOKUP($A136,'Section 2'!$C$16:$R$1515,COLUMNS('Section 2'!$C$13:P$13),0)))</f>
        <v/>
      </c>
      <c r="Q136" s="124" t="str">
        <f>IF($C136="","",IF(ISBLANK(VLOOKUP($A136,'Section 2'!$C$16:$R$1515,COLUMNS('Section 2'!$C$13:Q$13),0)),"", PROPER(VLOOKUP($A136,'Section 2'!$C$16:$R$1515,COLUMNS('Section 2'!$C$13:Q$13),0))))</f>
        <v/>
      </c>
      <c r="R136" s="124" t="str">
        <f>IF($C136="","",IF(ISBLANK(VLOOKUP($A136,'Section 2'!$C$16:$R$1515,COLUMNS('Section 2'!$C$13:R$13),0)),"",IF(VLOOKUP($A136,'Section 2'!$C$16:$R$1515,COLUMNS('Section 2'!$C$13:R$13),0)="Other EU","Other EU",PROPER(VLOOKUP($A136,'Section 2'!$C$16:$R$1515,COLUMNS('Section 2'!$C$13:R$13),0)))))</f>
        <v/>
      </c>
    </row>
    <row r="137" spans="1:18" s="54" customFormat="1" ht="12.75" customHeight="1" x14ac:dyDescent="0.35">
      <c r="A137" s="58">
        <v>136</v>
      </c>
      <c r="B137" s="124" t="str">
        <f t="shared" si="2"/>
        <v/>
      </c>
      <c r="C137" s="124" t="str">
        <f>IFERROR(VLOOKUP($A137,'Section 2'!$C$16:$R$1515,COLUMNS('Section 2'!$C$13:$C$13),0),"")</f>
        <v/>
      </c>
      <c r="D137" s="75" t="str">
        <f>IF($C137="","",IF(ISBLANK(VLOOKUP($A137,'Section 2'!$C$16:$R$1515,COLUMNS('Section 2'!$C$13:D$13),0)),"",VLOOKUP($A137,'Section 2'!$C$16:$R$1515,COLUMNS('Section 2'!$C$13:D$13),0)))</f>
        <v/>
      </c>
      <c r="E137" s="124" t="str">
        <f>IF($C137="","",IF(ISBLANK(VLOOKUP($A137,'Section 2'!$C$16:$R$1515,COLUMNS('Section 2'!$C$13:E$13),0)),"",VLOOKUP($A137,'Section 2'!$C$16:$R$1515,COLUMNS('Section 2'!$C$13:E$13),0)))</f>
        <v/>
      </c>
      <c r="F137" s="124" t="str">
        <f>IF($C137="","",IF(ISBLANK(VLOOKUP($A137,'Section 2'!$C$16:$R$1515,COLUMNS('Section 2'!$C$13:F$13),0)),"",VLOOKUP($A137,'Section 2'!$C$16:$R$1515,COLUMNS('Section 2'!$C$13:F$13),0)))</f>
        <v/>
      </c>
      <c r="G137" s="124" t="str">
        <f>IF($C137="","",IF(ISBLANK(VLOOKUP($A137,'Section 2'!$C$16:$R$1515,COLUMNS('Section 2'!$C$13:G$13),0)),"",VLOOKUP($A137,'Section 2'!$C$16:$R$1515,COLUMNS('Section 2'!$C$13:G$13),0)))</f>
        <v/>
      </c>
      <c r="H137" s="124" t="str">
        <f>IF($C137="","",IF(ISBLANK(VLOOKUP($A137,'Section 2'!$C$16:$R$1515,COLUMNS('Section 2'!$C$13:H$13),0)),"",VLOOKUP($A137,'Section 2'!$C$16:$R$1515,COLUMNS('Section 2'!$C$13:H$13),0)))</f>
        <v/>
      </c>
      <c r="I137" s="124" t="str">
        <f>IF($C137="","",IF(ISBLANK(VLOOKUP($A137,'Section 2'!$C$16:$R$1515,COLUMNS('Section 2'!$C$13:I$13),0)),"",PROPER(VLOOKUP($A137,'Section 2'!$C$16:$R$1515,COLUMNS('Section 2'!$C$13:I$13),0))))</f>
        <v/>
      </c>
      <c r="J137" s="124" t="str">
        <f>IF($C137="","",IF(ISBLANK(VLOOKUP($A137,'Section 2'!$C$16:$R$1515,COLUMNS('Section 2'!$C$13:J$13),0)),"",IF(VLOOKUP($A137,'Section 2'!$C$16:$R$1515,COLUMNS('Section 2'!$C$13:J$13),0)="Other EU","Other EU",PROPER(VLOOKUP($A137,'Section 2'!$C$16:$R$1515,COLUMNS('Section 2'!$C$13:J$13),0)))))</f>
        <v/>
      </c>
      <c r="K137" s="124" t="str">
        <f>IF($C137="","",IF(ISBLANK(VLOOKUP($A137,'Section 2'!$C$16:$R$1515,COLUMNS('Section 2'!$C$13:K$13),0)),"",VLOOKUP($A137,'Section 2'!$C$16:$R$1515,COLUMNS('Section 2'!$C$13:K$13),0)))</f>
        <v/>
      </c>
      <c r="L137" s="124" t="str">
        <f>IF($C137="","",IF(ISBLANK(VLOOKUP($A137,'Section 2'!$C$16:$R$1515,COLUMNS('Section 2'!$C$13:L$13),0)),"",VLOOKUP($A137,'Section 2'!$C$16:$R$1515,COLUMNS('Section 2'!$C$13:L$13),0)))</f>
        <v/>
      </c>
      <c r="M137" s="124" t="str">
        <f>IF($C137="","",IF(ISBLANK(VLOOKUP($A137,'Section 2'!$C$16:$R$1515,COLUMNS('Section 2'!$C$13:M$13),0)),"",VLOOKUP($A137,'Section 2'!$C$16:$R$1515,COLUMNS('Section 2'!$C$13:M$13),0)))</f>
        <v/>
      </c>
      <c r="N137" s="124" t="str">
        <f>IF($C137="","",IF(ISBLANK(VLOOKUP($A137,'Section 2'!$C$16:$R$1515,COLUMNS('Section 2'!$C$13:N$13),0)),"",VLOOKUP($A137,'Section 2'!$C$16:$R$1515,COLUMNS('Section 2'!$C$13:N$13),0)))</f>
        <v/>
      </c>
      <c r="O137" s="124" t="str">
        <f>IF($C137="","",IF(ISBLANK(VLOOKUP($A137,'Section 2'!$C$16:$R$1515,COLUMNS('Section 2'!$C$13:O$13),0)),"",VLOOKUP($A137,'Section 2'!$C$16:$R$1515,COLUMNS('Section 2'!$C$13:O$13),0)))</f>
        <v/>
      </c>
      <c r="P137" s="124" t="str">
        <f>IF($C137="","",IF(ISBLANK(VLOOKUP($A137,'Section 2'!$C$16:$R$1515,COLUMNS('Section 2'!$C$13:P$13),0)),"",VLOOKUP($A137,'Section 2'!$C$16:$R$1515,COLUMNS('Section 2'!$C$13:P$13),0)))</f>
        <v/>
      </c>
      <c r="Q137" s="124" t="str">
        <f>IF($C137="","",IF(ISBLANK(VLOOKUP($A137,'Section 2'!$C$16:$R$1515,COLUMNS('Section 2'!$C$13:Q$13),0)),"", PROPER(VLOOKUP($A137,'Section 2'!$C$16:$R$1515,COLUMNS('Section 2'!$C$13:Q$13),0))))</f>
        <v/>
      </c>
      <c r="R137" s="124" t="str">
        <f>IF($C137="","",IF(ISBLANK(VLOOKUP($A137,'Section 2'!$C$16:$R$1515,COLUMNS('Section 2'!$C$13:R$13),0)),"",IF(VLOOKUP($A137,'Section 2'!$C$16:$R$1515,COLUMNS('Section 2'!$C$13:R$13),0)="Other EU","Other EU",PROPER(VLOOKUP($A137,'Section 2'!$C$16:$R$1515,COLUMNS('Section 2'!$C$13:R$13),0)))))</f>
        <v/>
      </c>
    </row>
    <row r="138" spans="1:18" s="54" customFormat="1" ht="12.75" customHeight="1" x14ac:dyDescent="0.35">
      <c r="A138" s="58">
        <v>137</v>
      </c>
      <c r="B138" s="124" t="str">
        <f t="shared" si="2"/>
        <v/>
      </c>
      <c r="C138" s="124" t="str">
        <f>IFERROR(VLOOKUP($A138,'Section 2'!$C$16:$R$1515,COLUMNS('Section 2'!$C$13:$C$13),0),"")</f>
        <v/>
      </c>
      <c r="D138" s="75" t="str">
        <f>IF($C138="","",IF(ISBLANK(VLOOKUP($A138,'Section 2'!$C$16:$R$1515,COLUMNS('Section 2'!$C$13:D$13),0)),"",VLOOKUP($A138,'Section 2'!$C$16:$R$1515,COLUMNS('Section 2'!$C$13:D$13),0)))</f>
        <v/>
      </c>
      <c r="E138" s="124" t="str">
        <f>IF($C138="","",IF(ISBLANK(VLOOKUP($A138,'Section 2'!$C$16:$R$1515,COLUMNS('Section 2'!$C$13:E$13),0)),"",VLOOKUP($A138,'Section 2'!$C$16:$R$1515,COLUMNS('Section 2'!$C$13:E$13),0)))</f>
        <v/>
      </c>
      <c r="F138" s="124" t="str">
        <f>IF($C138="","",IF(ISBLANK(VLOOKUP($A138,'Section 2'!$C$16:$R$1515,COLUMNS('Section 2'!$C$13:F$13),0)),"",VLOOKUP($A138,'Section 2'!$C$16:$R$1515,COLUMNS('Section 2'!$C$13:F$13),0)))</f>
        <v/>
      </c>
      <c r="G138" s="124" t="str">
        <f>IF($C138="","",IF(ISBLANK(VLOOKUP($A138,'Section 2'!$C$16:$R$1515,COLUMNS('Section 2'!$C$13:G$13),0)),"",VLOOKUP($A138,'Section 2'!$C$16:$R$1515,COLUMNS('Section 2'!$C$13:G$13),0)))</f>
        <v/>
      </c>
      <c r="H138" s="124" t="str">
        <f>IF($C138="","",IF(ISBLANK(VLOOKUP($A138,'Section 2'!$C$16:$R$1515,COLUMNS('Section 2'!$C$13:H$13),0)),"",VLOOKUP($A138,'Section 2'!$C$16:$R$1515,COLUMNS('Section 2'!$C$13:H$13),0)))</f>
        <v/>
      </c>
      <c r="I138" s="124" t="str">
        <f>IF($C138="","",IF(ISBLANK(VLOOKUP($A138,'Section 2'!$C$16:$R$1515,COLUMNS('Section 2'!$C$13:I$13),0)),"",PROPER(VLOOKUP($A138,'Section 2'!$C$16:$R$1515,COLUMNS('Section 2'!$C$13:I$13),0))))</f>
        <v/>
      </c>
      <c r="J138" s="124" t="str">
        <f>IF($C138="","",IF(ISBLANK(VLOOKUP($A138,'Section 2'!$C$16:$R$1515,COLUMNS('Section 2'!$C$13:J$13),0)),"",IF(VLOOKUP($A138,'Section 2'!$C$16:$R$1515,COLUMNS('Section 2'!$C$13:J$13),0)="Other EU","Other EU",PROPER(VLOOKUP($A138,'Section 2'!$C$16:$R$1515,COLUMNS('Section 2'!$C$13:J$13),0)))))</f>
        <v/>
      </c>
      <c r="K138" s="124" t="str">
        <f>IF($C138="","",IF(ISBLANK(VLOOKUP($A138,'Section 2'!$C$16:$R$1515,COLUMNS('Section 2'!$C$13:K$13),0)),"",VLOOKUP($A138,'Section 2'!$C$16:$R$1515,COLUMNS('Section 2'!$C$13:K$13),0)))</f>
        <v/>
      </c>
      <c r="L138" s="124" t="str">
        <f>IF($C138="","",IF(ISBLANK(VLOOKUP($A138,'Section 2'!$C$16:$R$1515,COLUMNS('Section 2'!$C$13:L$13),0)),"",VLOOKUP($A138,'Section 2'!$C$16:$R$1515,COLUMNS('Section 2'!$C$13:L$13),0)))</f>
        <v/>
      </c>
      <c r="M138" s="124" t="str">
        <f>IF($C138="","",IF(ISBLANK(VLOOKUP($A138,'Section 2'!$C$16:$R$1515,COLUMNS('Section 2'!$C$13:M$13),0)),"",VLOOKUP($A138,'Section 2'!$C$16:$R$1515,COLUMNS('Section 2'!$C$13:M$13),0)))</f>
        <v/>
      </c>
      <c r="N138" s="124" t="str">
        <f>IF($C138="","",IF(ISBLANK(VLOOKUP($A138,'Section 2'!$C$16:$R$1515,COLUMNS('Section 2'!$C$13:N$13),0)),"",VLOOKUP($A138,'Section 2'!$C$16:$R$1515,COLUMNS('Section 2'!$C$13:N$13),0)))</f>
        <v/>
      </c>
      <c r="O138" s="124" t="str">
        <f>IF($C138="","",IF(ISBLANK(VLOOKUP($A138,'Section 2'!$C$16:$R$1515,COLUMNS('Section 2'!$C$13:O$13),0)),"",VLOOKUP($A138,'Section 2'!$C$16:$R$1515,COLUMNS('Section 2'!$C$13:O$13),0)))</f>
        <v/>
      </c>
      <c r="P138" s="124" t="str">
        <f>IF($C138="","",IF(ISBLANK(VLOOKUP($A138,'Section 2'!$C$16:$R$1515,COLUMNS('Section 2'!$C$13:P$13),0)),"",VLOOKUP($A138,'Section 2'!$C$16:$R$1515,COLUMNS('Section 2'!$C$13:P$13),0)))</f>
        <v/>
      </c>
      <c r="Q138" s="124" t="str">
        <f>IF($C138="","",IF(ISBLANK(VLOOKUP($A138,'Section 2'!$C$16:$R$1515,COLUMNS('Section 2'!$C$13:Q$13),0)),"", PROPER(VLOOKUP($A138,'Section 2'!$C$16:$R$1515,COLUMNS('Section 2'!$C$13:Q$13),0))))</f>
        <v/>
      </c>
      <c r="R138" s="124" t="str">
        <f>IF($C138="","",IF(ISBLANK(VLOOKUP($A138,'Section 2'!$C$16:$R$1515,COLUMNS('Section 2'!$C$13:R$13),0)),"",IF(VLOOKUP($A138,'Section 2'!$C$16:$R$1515,COLUMNS('Section 2'!$C$13:R$13),0)="Other EU","Other EU",PROPER(VLOOKUP($A138,'Section 2'!$C$16:$R$1515,COLUMNS('Section 2'!$C$13:R$13),0)))))</f>
        <v/>
      </c>
    </row>
    <row r="139" spans="1:18" s="54" customFormat="1" ht="12.75" customHeight="1" x14ac:dyDescent="0.35">
      <c r="A139" s="58">
        <v>138</v>
      </c>
      <c r="B139" s="124" t="str">
        <f t="shared" si="2"/>
        <v/>
      </c>
      <c r="C139" s="124" t="str">
        <f>IFERROR(VLOOKUP($A139,'Section 2'!$C$16:$R$1515,COLUMNS('Section 2'!$C$13:$C$13),0),"")</f>
        <v/>
      </c>
      <c r="D139" s="75" t="str">
        <f>IF($C139="","",IF(ISBLANK(VLOOKUP($A139,'Section 2'!$C$16:$R$1515,COLUMNS('Section 2'!$C$13:D$13),0)),"",VLOOKUP($A139,'Section 2'!$C$16:$R$1515,COLUMNS('Section 2'!$C$13:D$13),0)))</f>
        <v/>
      </c>
      <c r="E139" s="124" t="str">
        <f>IF($C139="","",IF(ISBLANK(VLOOKUP($A139,'Section 2'!$C$16:$R$1515,COLUMNS('Section 2'!$C$13:E$13),0)),"",VLOOKUP($A139,'Section 2'!$C$16:$R$1515,COLUMNS('Section 2'!$C$13:E$13),0)))</f>
        <v/>
      </c>
      <c r="F139" s="124" t="str">
        <f>IF($C139="","",IF(ISBLANK(VLOOKUP($A139,'Section 2'!$C$16:$R$1515,COLUMNS('Section 2'!$C$13:F$13),0)),"",VLOOKUP($A139,'Section 2'!$C$16:$R$1515,COLUMNS('Section 2'!$C$13:F$13),0)))</f>
        <v/>
      </c>
      <c r="G139" s="124" t="str">
        <f>IF($C139="","",IF(ISBLANK(VLOOKUP($A139,'Section 2'!$C$16:$R$1515,COLUMNS('Section 2'!$C$13:G$13),0)),"",VLOOKUP($A139,'Section 2'!$C$16:$R$1515,COLUMNS('Section 2'!$C$13:G$13),0)))</f>
        <v/>
      </c>
      <c r="H139" s="124" t="str">
        <f>IF($C139="","",IF(ISBLANK(VLOOKUP($A139,'Section 2'!$C$16:$R$1515,COLUMNS('Section 2'!$C$13:H$13),0)),"",VLOOKUP($A139,'Section 2'!$C$16:$R$1515,COLUMNS('Section 2'!$C$13:H$13),0)))</f>
        <v/>
      </c>
      <c r="I139" s="124" t="str">
        <f>IF($C139="","",IF(ISBLANK(VLOOKUP($A139,'Section 2'!$C$16:$R$1515,COLUMNS('Section 2'!$C$13:I$13),0)),"",PROPER(VLOOKUP($A139,'Section 2'!$C$16:$R$1515,COLUMNS('Section 2'!$C$13:I$13),0))))</f>
        <v/>
      </c>
      <c r="J139" s="124" t="str">
        <f>IF($C139="","",IF(ISBLANK(VLOOKUP($A139,'Section 2'!$C$16:$R$1515,COLUMNS('Section 2'!$C$13:J$13),0)),"",IF(VLOOKUP($A139,'Section 2'!$C$16:$R$1515,COLUMNS('Section 2'!$C$13:J$13),0)="Other EU","Other EU",PROPER(VLOOKUP($A139,'Section 2'!$C$16:$R$1515,COLUMNS('Section 2'!$C$13:J$13),0)))))</f>
        <v/>
      </c>
      <c r="K139" s="124" t="str">
        <f>IF($C139="","",IF(ISBLANK(VLOOKUP($A139,'Section 2'!$C$16:$R$1515,COLUMNS('Section 2'!$C$13:K$13),0)),"",VLOOKUP($A139,'Section 2'!$C$16:$R$1515,COLUMNS('Section 2'!$C$13:K$13),0)))</f>
        <v/>
      </c>
      <c r="L139" s="124" t="str">
        <f>IF($C139="","",IF(ISBLANK(VLOOKUP($A139,'Section 2'!$C$16:$R$1515,COLUMNS('Section 2'!$C$13:L$13),0)),"",VLOOKUP($A139,'Section 2'!$C$16:$R$1515,COLUMNS('Section 2'!$C$13:L$13),0)))</f>
        <v/>
      </c>
      <c r="M139" s="124" t="str">
        <f>IF($C139="","",IF(ISBLANK(VLOOKUP($A139,'Section 2'!$C$16:$R$1515,COLUMNS('Section 2'!$C$13:M$13),0)),"",VLOOKUP($A139,'Section 2'!$C$16:$R$1515,COLUMNS('Section 2'!$C$13:M$13),0)))</f>
        <v/>
      </c>
      <c r="N139" s="124" t="str">
        <f>IF($C139="","",IF(ISBLANK(VLOOKUP($A139,'Section 2'!$C$16:$R$1515,COLUMNS('Section 2'!$C$13:N$13),0)),"",VLOOKUP($A139,'Section 2'!$C$16:$R$1515,COLUMNS('Section 2'!$C$13:N$13),0)))</f>
        <v/>
      </c>
      <c r="O139" s="124" t="str">
        <f>IF($C139="","",IF(ISBLANK(VLOOKUP($A139,'Section 2'!$C$16:$R$1515,COLUMNS('Section 2'!$C$13:O$13),0)),"",VLOOKUP($A139,'Section 2'!$C$16:$R$1515,COLUMNS('Section 2'!$C$13:O$13),0)))</f>
        <v/>
      </c>
      <c r="P139" s="124" t="str">
        <f>IF($C139="","",IF(ISBLANK(VLOOKUP($A139,'Section 2'!$C$16:$R$1515,COLUMNS('Section 2'!$C$13:P$13),0)),"",VLOOKUP($A139,'Section 2'!$C$16:$R$1515,COLUMNS('Section 2'!$C$13:P$13),0)))</f>
        <v/>
      </c>
      <c r="Q139" s="124" t="str">
        <f>IF($C139="","",IF(ISBLANK(VLOOKUP($A139,'Section 2'!$C$16:$R$1515,COLUMNS('Section 2'!$C$13:Q$13),0)),"", PROPER(VLOOKUP($A139,'Section 2'!$C$16:$R$1515,COLUMNS('Section 2'!$C$13:Q$13),0))))</f>
        <v/>
      </c>
      <c r="R139" s="124" t="str">
        <f>IF($C139="","",IF(ISBLANK(VLOOKUP($A139,'Section 2'!$C$16:$R$1515,COLUMNS('Section 2'!$C$13:R$13),0)),"",IF(VLOOKUP($A139,'Section 2'!$C$16:$R$1515,COLUMNS('Section 2'!$C$13:R$13),0)="Other EU","Other EU",PROPER(VLOOKUP($A139,'Section 2'!$C$16:$R$1515,COLUMNS('Section 2'!$C$13:R$13),0)))))</f>
        <v/>
      </c>
    </row>
    <row r="140" spans="1:18" s="54" customFormat="1" ht="12.75" customHeight="1" x14ac:dyDescent="0.35">
      <c r="A140" s="58">
        <v>139</v>
      </c>
      <c r="B140" s="124" t="str">
        <f t="shared" si="2"/>
        <v/>
      </c>
      <c r="C140" s="124" t="str">
        <f>IFERROR(VLOOKUP($A140,'Section 2'!$C$16:$R$1515,COLUMNS('Section 2'!$C$13:$C$13),0),"")</f>
        <v/>
      </c>
      <c r="D140" s="75" t="str">
        <f>IF($C140="","",IF(ISBLANK(VLOOKUP($A140,'Section 2'!$C$16:$R$1515,COLUMNS('Section 2'!$C$13:D$13),0)),"",VLOOKUP($A140,'Section 2'!$C$16:$R$1515,COLUMNS('Section 2'!$C$13:D$13),0)))</f>
        <v/>
      </c>
      <c r="E140" s="124" t="str">
        <f>IF($C140="","",IF(ISBLANK(VLOOKUP($A140,'Section 2'!$C$16:$R$1515,COLUMNS('Section 2'!$C$13:E$13),0)),"",VLOOKUP($A140,'Section 2'!$C$16:$R$1515,COLUMNS('Section 2'!$C$13:E$13),0)))</f>
        <v/>
      </c>
      <c r="F140" s="124" t="str">
        <f>IF($C140="","",IF(ISBLANK(VLOOKUP($A140,'Section 2'!$C$16:$R$1515,COLUMNS('Section 2'!$C$13:F$13),0)),"",VLOOKUP($A140,'Section 2'!$C$16:$R$1515,COLUMNS('Section 2'!$C$13:F$13),0)))</f>
        <v/>
      </c>
      <c r="G140" s="124" t="str">
        <f>IF($C140="","",IF(ISBLANK(VLOOKUP($A140,'Section 2'!$C$16:$R$1515,COLUMNS('Section 2'!$C$13:G$13),0)),"",VLOOKUP($A140,'Section 2'!$C$16:$R$1515,COLUMNS('Section 2'!$C$13:G$13),0)))</f>
        <v/>
      </c>
      <c r="H140" s="124" t="str">
        <f>IF($C140="","",IF(ISBLANK(VLOOKUP($A140,'Section 2'!$C$16:$R$1515,COLUMNS('Section 2'!$C$13:H$13),0)),"",VLOOKUP($A140,'Section 2'!$C$16:$R$1515,COLUMNS('Section 2'!$C$13:H$13),0)))</f>
        <v/>
      </c>
      <c r="I140" s="124" t="str">
        <f>IF($C140="","",IF(ISBLANK(VLOOKUP($A140,'Section 2'!$C$16:$R$1515,COLUMNS('Section 2'!$C$13:I$13),0)),"",PROPER(VLOOKUP($A140,'Section 2'!$C$16:$R$1515,COLUMNS('Section 2'!$C$13:I$13),0))))</f>
        <v/>
      </c>
      <c r="J140" s="124" t="str">
        <f>IF($C140="","",IF(ISBLANK(VLOOKUP($A140,'Section 2'!$C$16:$R$1515,COLUMNS('Section 2'!$C$13:J$13),0)),"",IF(VLOOKUP($A140,'Section 2'!$C$16:$R$1515,COLUMNS('Section 2'!$C$13:J$13),0)="Other EU","Other EU",PROPER(VLOOKUP($A140,'Section 2'!$C$16:$R$1515,COLUMNS('Section 2'!$C$13:J$13),0)))))</f>
        <v/>
      </c>
      <c r="K140" s="124" t="str">
        <f>IF($C140="","",IF(ISBLANK(VLOOKUP($A140,'Section 2'!$C$16:$R$1515,COLUMNS('Section 2'!$C$13:K$13),0)),"",VLOOKUP($A140,'Section 2'!$C$16:$R$1515,COLUMNS('Section 2'!$C$13:K$13),0)))</f>
        <v/>
      </c>
      <c r="L140" s="124" t="str">
        <f>IF($C140="","",IF(ISBLANK(VLOOKUP($A140,'Section 2'!$C$16:$R$1515,COLUMNS('Section 2'!$C$13:L$13),0)),"",VLOOKUP($A140,'Section 2'!$C$16:$R$1515,COLUMNS('Section 2'!$C$13:L$13),0)))</f>
        <v/>
      </c>
      <c r="M140" s="124" t="str">
        <f>IF($C140="","",IF(ISBLANK(VLOOKUP($A140,'Section 2'!$C$16:$R$1515,COLUMNS('Section 2'!$C$13:M$13),0)),"",VLOOKUP($A140,'Section 2'!$C$16:$R$1515,COLUMNS('Section 2'!$C$13:M$13),0)))</f>
        <v/>
      </c>
      <c r="N140" s="124" t="str">
        <f>IF($C140="","",IF(ISBLANK(VLOOKUP($A140,'Section 2'!$C$16:$R$1515,COLUMNS('Section 2'!$C$13:N$13),0)),"",VLOOKUP($A140,'Section 2'!$C$16:$R$1515,COLUMNS('Section 2'!$C$13:N$13),0)))</f>
        <v/>
      </c>
      <c r="O140" s="124" t="str">
        <f>IF($C140="","",IF(ISBLANK(VLOOKUP($A140,'Section 2'!$C$16:$R$1515,COLUMNS('Section 2'!$C$13:O$13),0)),"",VLOOKUP($A140,'Section 2'!$C$16:$R$1515,COLUMNS('Section 2'!$C$13:O$13),0)))</f>
        <v/>
      </c>
      <c r="P140" s="124" t="str">
        <f>IF($C140="","",IF(ISBLANK(VLOOKUP($A140,'Section 2'!$C$16:$R$1515,COLUMNS('Section 2'!$C$13:P$13),0)),"",VLOOKUP($A140,'Section 2'!$C$16:$R$1515,COLUMNS('Section 2'!$C$13:P$13),0)))</f>
        <v/>
      </c>
      <c r="Q140" s="124" t="str">
        <f>IF($C140="","",IF(ISBLANK(VLOOKUP($A140,'Section 2'!$C$16:$R$1515,COLUMNS('Section 2'!$C$13:Q$13),0)),"", PROPER(VLOOKUP($A140,'Section 2'!$C$16:$R$1515,COLUMNS('Section 2'!$C$13:Q$13),0))))</f>
        <v/>
      </c>
      <c r="R140" s="124" t="str">
        <f>IF($C140="","",IF(ISBLANK(VLOOKUP($A140,'Section 2'!$C$16:$R$1515,COLUMNS('Section 2'!$C$13:R$13),0)),"",IF(VLOOKUP($A140,'Section 2'!$C$16:$R$1515,COLUMNS('Section 2'!$C$13:R$13),0)="Other EU","Other EU",PROPER(VLOOKUP($A140,'Section 2'!$C$16:$R$1515,COLUMNS('Section 2'!$C$13:R$13),0)))))</f>
        <v/>
      </c>
    </row>
    <row r="141" spans="1:18" s="54" customFormat="1" ht="12.75" customHeight="1" x14ac:dyDescent="0.35">
      <c r="A141" s="58">
        <v>140</v>
      </c>
      <c r="B141" s="124" t="str">
        <f t="shared" si="2"/>
        <v/>
      </c>
      <c r="C141" s="124" t="str">
        <f>IFERROR(VLOOKUP($A141,'Section 2'!$C$16:$R$1515,COLUMNS('Section 2'!$C$13:$C$13),0),"")</f>
        <v/>
      </c>
      <c r="D141" s="75" t="str">
        <f>IF($C141="","",IF(ISBLANK(VLOOKUP($A141,'Section 2'!$C$16:$R$1515,COLUMNS('Section 2'!$C$13:D$13),0)),"",VLOOKUP($A141,'Section 2'!$C$16:$R$1515,COLUMNS('Section 2'!$C$13:D$13),0)))</f>
        <v/>
      </c>
      <c r="E141" s="124" t="str">
        <f>IF($C141="","",IF(ISBLANK(VLOOKUP($A141,'Section 2'!$C$16:$R$1515,COLUMNS('Section 2'!$C$13:E$13),0)),"",VLOOKUP($A141,'Section 2'!$C$16:$R$1515,COLUMNS('Section 2'!$C$13:E$13),0)))</f>
        <v/>
      </c>
      <c r="F141" s="124" t="str">
        <f>IF($C141="","",IF(ISBLANK(VLOOKUP($A141,'Section 2'!$C$16:$R$1515,COLUMNS('Section 2'!$C$13:F$13),0)),"",VLOOKUP($A141,'Section 2'!$C$16:$R$1515,COLUMNS('Section 2'!$C$13:F$13),0)))</f>
        <v/>
      </c>
      <c r="G141" s="124" t="str">
        <f>IF($C141="","",IF(ISBLANK(VLOOKUP($A141,'Section 2'!$C$16:$R$1515,COLUMNS('Section 2'!$C$13:G$13),0)),"",VLOOKUP($A141,'Section 2'!$C$16:$R$1515,COLUMNS('Section 2'!$C$13:G$13),0)))</f>
        <v/>
      </c>
      <c r="H141" s="124" t="str">
        <f>IF($C141="","",IF(ISBLANK(VLOOKUP($A141,'Section 2'!$C$16:$R$1515,COLUMNS('Section 2'!$C$13:H$13),0)),"",VLOOKUP($A141,'Section 2'!$C$16:$R$1515,COLUMNS('Section 2'!$C$13:H$13),0)))</f>
        <v/>
      </c>
      <c r="I141" s="124" t="str">
        <f>IF($C141="","",IF(ISBLANK(VLOOKUP($A141,'Section 2'!$C$16:$R$1515,COLUMNS('Section 2'!$C$13:I$13),0)),"",PROPER(VLOOKUP($A141,'Section 2'!$C$16:$R$1515,COLUMNS('Section 2'!$C$13:I$13),0))))</f>
        <v/>
      </c>
      <c r="J141" s="124" t="str">
        <f>IF($C141="","",IF(ISBLANK(VLOOKUP($A141,'Section 2'!$C$16:$R$1515,COLUMNS('Section 2'!$C$13:J$13),0)),"",IF(VLOOKUP($A141,'Section 2'!$C$16:$R$1515,COLUMNS('Section 2'!$C$13:J$13),0)="Other EU","Other EU",PROPER(VLOOKUP($A141,'Section 2'!$C$16:$R$1515,COLUMNS('Section 2'!$C$13:J$13),0)))))</f>
        <v/>
      </c>
      <c r="K141" s="124" t="str">
        <f>IF($C141="","",IF(ISBLANK(VLOOKUP($A141,'Section 2'!$C$16:$R$1515,COLUMNS('Section 2'!$C$13:K$13),0)),"",VLOOKUP($A141,'Section 2'!$C$16:$R$1515,COLUMNS('Section 2'!$C$13:K$13),0)))</f>
        <v/>
      </c>
      <c r="L141" s="124" t="str">
        <f>IF($C141="","",IF(ISBLANK(VLOOKUP($A141,'Section 2'!$C$16:$R$1515,COLUMNS('Section 2'!$C$13:L$13),0)),"",VLOOKUP($A141,'Section 2'!$C$16:$R$1515,COLUMNS('Section 2'!$C$13:L$13),0)))</f>
        <v/>
      </c>
      <c r="M141" s="124" t="str">
        <f>IF($C141="","",IF(ISBLANK(VLOOKUP($A141,'Section 2'!$C$16:$R$1515,COLUMNS('Section 2'!$C$13:M$13),0)),"",VLOOKUP($A141,'Section 2'!$C$16:$R$1515,COLUMNS('Section 2'!$C$13:M$13),0)))</f>
        <v/>
      </c>
      <c r="N141" s="124" t="str">
        <f>IF($C141="","",IF(ISBLANK(VLOOKUP($A141,'Section 2'!$C$16:$R$1515,COLUMNS('Section 2'!$C$13:N$13),0)),"",VLOOKUP($A141,'Section 2'!$C$16:$R$1515,COLUMNS('Section 2'!$C$13:N$13),0)))</f>
        <v/>
      </c>
      <c r="O141" s="124" t="str">
        <f>IF($C141="","",IF(ISBLANK(VLOOKUP($A141,'Section 2'!$C$16:$R$1515,COLUMNS('Section 2'!$C$13:O$13),0)),"",VLOOKUP($A141,'Section 2'!$C$16:$R$1515,COLUMNS('Section 2'!$C$13:O$13),0)))</f>
        <v/>
      </c>
      <c r="P141" s="124" t="str">
        <f>IF($C141="","",IF(ISBLANK(VLOOKUP($A141,'Section 2'!$C$16:$R$1515,COLUMNS('Section 2'!$C$13:P$13),0)),"",VLOOKUP($A141,'Section 2'!$C$16:$R$1515,COLUMNS('Section 2'!$C$13:P$13),0)))</f>
        <v/>
      </c>
      <c r="Q141" s="124" t="str">
        <f>IF($C141="","",IF(ISBLANK(VLOOKUP($A141,'Section 2'!$C$16:$R$1515,COLUMNS('Section 2'!$C$13:Q$13),0)),"", PROPER(VLOOKUP($A141,'Section 2'!$C$16:$R$1515,COLUMNS('Section 2'!$C$13:Q$13),0))))</f>
        <v/>
      </c>
      <c r="R141" s="124" t="str">
        <f>IF($C141="","",IF(ISBLANK(VLOOKUP($A141,'Section 2'!$C$16:$R$1515,COLUMNS('Section 2'!$C$13:R$13),0)),"",IF(VLOOKUP($A141,'Section 2'!$C$16:$R$1515,COLUMNS('Section 2'!$C$13:R$13),0)="Other EU","Other EU",PROPER(VLOOKUP($A141,'Section 2'!$C$16:$R$1515,COLUMNS('Section 2'!$C$13:R$13),0)))))</f>
        <v/>
      </c>
    </row>
    <row r="142" spans="1:18" s="54" customFormat="1" ht="12.75" customHeight="1" x14ac:dyDescent="0.35">
      <c r="A142" s="58">
        <v>141</v>
      </c>
      <c r="B142" s="124" t="str">
        <f t="shared" si="2"/>
        <v/>
      </c>
      <c r="C142" s="124" t="str">
        <f>IFERROR(VLOOKUP($A142,'Section 2'!$C$16:$R$1515,COLUMNS('Section 2'!$C$13:$C$13),0),"")</f>
        <v/>
      </c>
      <c r="D142" s="75" t="str">
        <f>IF($C142="","",IF(ISBLANK(VLOOKUP($A142,'Section 2'!$C$16:$R$1515,COLUMNS('Section 2'!$C$13:D$13),0)),"",VLOOKUP($A142,'Section 2'!$C$16:$R$1515,COLUMNS('Section 2'!$C$13:D$13),0)))</f>
        <v/>
      </c>
      <c r="E142" s="124" t="str">
        <f>IF($C142="","",IF(ISBLANK(VLOOKUP($A142,'Section 2'!$C$16:$R$1515,COLUMNS('Section 2'!$C$13:E$13),0)),"",VLOOKUP($A142,'Section 2'!$C$16:$R$1515,COLUMNS('Section 2'!$C$13:E$13),0)))</f>
        <v/>
      </c>
      <c r="F142" s="124" t="str">
        <f>IF($C142="","",IF(ISBLANK(VLOOKUP($A142,'Section 2'!$C$16:$R$1515,COLUMNS('Section 2'!$C$13:F$13),0)),"",VLOOKUP($A142,'Section 2'!$C$16:$R$1515,COLUMNS('Section 2'!$C$13:F$13),0)))</f>
        <v/>
      </c>
      <c r="G142" s="124" t="str">
        <f>IF($C142="","",IF(ISBLANK(VLOOKUP($A142,'Section 2'!$C$16:$R$1515,COLUMNS('Section 2'!$C$13:G$13),0)),"",VLOOKUP($A142,'Section 2'!$C$16:$R$1515,COLUMNS('Section 2'!$C$13:G$13),0)))</f>
        <v/>
      </c>
      <c r="H142" s="124" t="str">
        <f>IF($C142="","",IF(ISBLANK(VLOOKUP($A142,'Section 2'!$C$16:$R$1515,COLUMNS('Section 2'!$C$13:H$13),0)),"",VLOOKUP($A142,'Section 2'!$C$16:$R$1515,COLUMNS('Section 2'!$C$13:H$13),0)))</f>
        <v/>
      </c>
      <c r="I142" s="124" t="str">
        <f>IF($C142="","",IF(ISBLANK(VLOOKUP($A142,'Section 2'!$C$16:$R$1515,COLUMNS('Section 2'!$C$13:I$13),0)),"",PROPER(VLOOKUP($A142,'Section 2'!$C$16:$R$1515,COLUMNS('Section 2'!$C$13:I$13),0))))</f>
        <v/>
      </c>
      <c r="J142" s="124" t="str">
        <f>IF($C142="","",IF(ISBLANK(VLOOKUP($A142,'Section 2'!$C$16:$R$1515,COLUMNS('Section 2'!$C$13:J$13),0)),"",IF(VLOOKUP($A142,'Section 2'!$C$16:$R$1515,COLUMNS('Section 2'!$C$13:J$13),0)="Other EU","Other EU",PROPER(VLOOKUP($A142,'Section 2'!$C$16:$R$1515,COLUMNS('Section 2'!$C$13:J$13),0)))))</f>
        <v/>
      </c>
      <c r="K142" s="124" t="str">
        <f>IF($C142="","",IF(ISBLANK(VLOOKUP($A142,'Section 2'!$C$16:$R$1515,COLUMNS('Section 2'!$C$13:K$13),0)),"",VLOOKUP($A142,'Section 2'!$C$16:$R$1515,COLUMNS('Section 2'!$C$13:K$13),0)))</f>
        <v/>
      </c>
      <c r="L142" s="124" t="str">
        <f>IF($C142="","",IF(ISBLANK(VLOOKUP($A142,'Section 2'!$C$16:$R$1515,COLUMNS('Section 2'!$C$13:L$13),0)),"",VLOOKUP($A142,'Section 2'!$C$16:$R$1515,COLUMNS('Section 2'!$C$13:L$13),0)))</f>
        <v/>
      </c>
      <c r="M142" s="124" t="str">
        <f>IF($C142="","",IF(ISBLANK(VLOOKUP($A142,'Section 2'!$C$16:$R$1515,COLUMNS('Section 2'!$C$13:M$13),0)),"",VLOOKUP($A142,'Section 2'!$C$16:$R$1515,COLUMNS('Section 2'!$C$13:M$13),0)))</f>
        <v/>
      </c>
      <c r="N142" s="124" t="str">
        <f>IF($C142="","",IF(ISBLANK(VLOOKUP($A142,'Section 2'!$C$16:$R$1515,COLUMNS('Section 2'!$C$13:N$13),0)),"",VLOOKUP($A142,'Section 2'!$C$16:$R$1515,COLUMNS('Section 2'!$C$13:N$13),0)))</f>
        <v/>
      </c>
      <c r="O142" s="124" t="str">
        <f>IF($C142="","",IF(ISBLANK(VLOOKUP($A142,'Section 2'!$C$16:$R$1515,COLUMNS('Section 2'!$C$13:O$13),0)),"",VLOOKUP($A142,'Section 2'!$C$16:$R$1515,COLUMNS('Section 2'!$C$13:O$13),0)))</f>
        <v/>
      </c>
      <c r="P142" s="124" t="str">
        <f>IF($C142="","",IF(ISBLANK(VLOOKUP($A142,'Section 2'!$C$16:$R$1515,COLUMNS('Section 2'!$C$13:P$13),0)),"",VLOOKUP($A142,'Section 2'!$C$16:$R$1515,COLUMNS('Section 2'!$C$13:P$13),0)))</f>
        <v/>
      </c>
      <c r="Q142" s="124" t="str">
        <f>IF($C142="","",IF(ISBLANK(VLOOKUP($A142,'Section 2'!$C$16:$R$1515,COLUMNS('Section 2'!$C$13:Q$13),0)),"", PROPER(VLOOKUP($A142,'Section 2'!$C$16:$R$1515,COLUMNS('Section 2'!$C$13:Q$13),0))))</f>
        <v/>
      </c>
      <c r="R142" s="124" t="str">
        <f>IF($C142="","",IF(ISBLANK(VLOOKUP($A142,'Section 2'!$C$16:$R$1515,COLUMNS('Section 2'!$C$13:R$13),0)),"",IF(VLOOKUP($A142,'Section 2'!$C$16:$R$1515,COLUMNS('Section 2'!$C$13:R$13),0)="Other EU","Other EU",PROPER(VLOOKUP($A142,'Section 2'!$C$16:$R$1515,COLUMNS('Section 2'!$C$13:R$13),0)))))</f>
        <v/>
      </c>
    </row>
    <row r="143" spans="1:18" s="54" customFormat="1" ht="12.75" customHeight="1" x14ac:dyDescent="0.35">
      <c r="A143" s="58">
        <v>142</v>
      </c>
      <c r="B143" s="124" t="str">
        <f t="shared" si="2"/>
        <v/>
      </c>
      <c r="C143" s="124" t="str">
        <f>IFERROR(VLOOKUP($A143,'Section 2'!$C$16:$R$1515,COLUMNS('Section 2'!$C$13:$C$13),0),"")</f>
        <v/>
      </c>
      <c r="D143" s="75" t="str">
        <f>IF($C143="","",IF(ISBLANK(VLOOKUP($A143,'Section 2'!$C$16:$R$1515,COLUMNS('Section 2'!$C$13:D$13),0)),"",VLOOKUP($A143,'Section 2'!$C$16:$R$1515,COLUMNS('Section 2'!$C$13:D$13),0)))</f>
        <v/>
      </c>
      <c r="E143" s="124" t="str">
        <f>IF($C143="","",IF(ISBLANK(VLOOKUP($A143,'Section 2'!$C$16:$R$1515,COLUMNS('Section 2'!$C$13:E$13),0)),"",VLOOKUP($A143,'Section 2'!$C$16:$R$1515,COLUMNS('Section 2'!$C$13:E$13),0)))</f>
        <v/>
      </c>
      <c r="F143" s="124" t="str">
        <f>IF($C143="","",IF(ISBLANK(VLOOKUP($A143,'Section 2'!$C$16:$R$1515,COLUMNS('Section 2'!$C$13:F$13),0)),"",VLOOKUP($A143,'Section 2'!$C$16:$R$1515,COLUMNS('Section 2'!$C$13:F$13),0)))</f>
        <v/>
      </c>
      <c r="G143" s="124" t="str">
        <f>IF($C143="","",IF(ISBLANK(VLOOKUP($A143,'Section 2'!$C$16:$R$1515,COLUMNS('Section 2'!$C$13:G$13),0)),"",VLOOKUP($A143,'Section 2'!$C$16:$R$1515,COLUMNS('Section 2'!$C$13:G$13),0)))</f>
        <v/>
      </c>
      <c r="H143" s="124" t="str">
        <f>IF($C143="","",IF(ISBLANK(VLOOKUP($A143,'Section 2'!$C$16:$R$1515,COLUMNS('Section 2'!$C$13:H$13),0)),"",VLOOKUP($A143,'Section 2'!$C$16:$R$1515,COLUMNS('Section 2'!$C$13:H$13),0)))</f>
        <v/>
      </c>
      <c r="I143" s="124" t="str">
        <f>IF($C143="","",IF(ISBLANK(VLOOKUP($A143,'Section 2'!$C$16:$R$1515,COLUMNS('Section 2'!$C$13:I$13),0)),"",PROPER(VLOOKUP($A143,'Section 2'!$C$16:$R$1515,COLUMNS('Section 2'!$C$13:I$13),0))))</f>
        <v/>
      </c>
      <c r="J143" s="124" t="str">
        <f>IF($C143="","",IF(ISBLANK(VLOOKUP($A143,'Section 2'!$C$16:$R$1515,COLUMNS('Section 2'!$C$13:J$13),0)),"",IF(VLOOKUP($A143,'Section 2'!$C$16:$R$1515,COLUMNS('Section 2'!$C$13:J$13),0)="Other EU","Other EU",PROPER(VLOOKUP($A143,'Section 2'!$C$16:$R$1515,COLUMNS('Section 2'!$C$13:J$13),0)))))</f>
        <v/>
      </c>
      <c r="K143" s="124" t="str">
        <f>IF($C143="","",IF(ISBLANK(VLOOKUP($A143,'Section 2'!$C$16:$R$1515,COLUMNS('Section 2'!$C$13:K$13),0)),"",VLOOKUP($A143,'Section 2'!$C$16:$R$1515,COLUMNS('Section 2'!$C$13:K$13),0)))</f>
        <v/>
      </c>
      <c r="L143" s="124" t="str">
        <f>IF($C143="","",IF(ISBLANK(VLOOKUP($A143,'Section 2'!$C$16:$R$1515,COLUMNS('Section 2'!$C$13:L$13),0)),"",VLOOKUP($A143,'Section 2'!$C$16:$R$1515,COLUMNS('Section 2'!$C$13:L$13),0)))</f>
        <v/>
      </c>
      <c r="M143" s="124" t="str">
        <f>IF($C143="","",IF(ISBLANK(VLOOKUP($A143,'Section 2'!$C$16:$R$1515,COLUMNS('Section 2'!$C$13:M$13),0)),"",VLOOKUP($A143,'Section 2'!$C$16:$R$1515,COLUMNS('Section 2'!$C$13:M$13),0)))</f>
        <v/>
      </c>
      <c r="N143" s="124" t="str">
        <f>IF($C143="","",IF(ISBLANK(VLOOKUP($A143,'Section 2'!$C$16:$R$1515,COLUMNS('Section 2'!$C$13:N$13),0)),"",VLOOKUP($A143,'Section 2'!$C$16:$R$1515,COLUMNS('Section 2'!$C$13:N$13),0)))</f>
        <v/>
      </c>
      <c r="O143" s="124" t="str">
        <f>IF($C143="","",IF(ISBLANK(VLOOKUP($A143,'Section 2'!$C$16:$R$1515,COLUMNS('Section 2'!$C$13:O$13),0)),"",VLOOKUP($A143,'Section 2'!$C$16:$R$1515,COLUMNS('Section 2'!$C$13:O$13),0)))</f>
        <v/>
      </c>
      <c r="P143" s="124" t="str">
        <f>IF($C143="","",IF(ISBLANK(VLOOKUP($A143,'Section 2'!$C$16:$R$1515,COLUMNS('Section 2'!$C$13:P$13),0)),"",VLOOKUP($A143,'Section 2'!$C$16:$R$1515,COLUMNS('Section 2'!$C$13:P$13),0)))</f>
        <v/>
      </c>
      <c r="Q143" s="124" t="str">
        <f>IF($C143="","",IF(ISBLANK(VLOOKUP($A143,'Section 2'!$C$16:$R$1515,COLUMNS('Section 2'!$C$13:Q$13),0)),"", PROPER(VLOOKUP($A143,'Section 2'!$C$16:$R$1515,COLUMNS('Section 2'!$C$13:Q$13),0))))</f>
        <v/>
      </c>
      <c r="R143" s="124" t="str">
        <f>IF($C143="","",IF(ISBLANK(VLOOKUP($A143,'Section 2'!$C$16:$R$1515,COLUMNS('Section 2'!$C$13:R$13),0)),"",IF(VLOOKUP($A143,'Section 2'!$C$16:$R$1515,COLUMNS('Section 2'!$C$13:R$13),0)="Other EU","Other EU",PROPER(VLOOKUP($A143,'Section 2'!$C$16:$R$1515,COLUMNS('Section 2'!$C$13:R$13),0)))))</f>
        <v/>
      </c>
    </row>
    <row r="144" spans="1:18" s="54" customFormat="1" ht="12.75" customHeight="1" x14ac:dyDescent="0.35">
      <c r="A144" s="58">
        <v>143</v>
      </c>
      <c r="B144" s="124" t="str">
        <f t="shared" si="2"/>
        <v/>
      </c>
      <c r="C144" s="124" t="str">
        <f>IFERROR(VLOOKUP($A144,'Section 2'!$C$16:$R$1515,COLUMNS('Section 2'!$C$13:$C$13),0),"")</f>
        <v/>
      </c>
      <c r="D144" s="75" t="str">
        <f>IF($C144="","",IF(ISBLANK(VLOOKUP($A144,'Section 2'!$C$16:$R$1515,COLUMNS('Section 2'!$C$13:D$13),0)),"",VLOOKUP($A144,'Section 2'!$C$16:$R$1515,COLUMNS('Section 2'!$C$13:D$13),0)))</f>
        <v/>
      </c>
      <c r="E144" s="124" t="str">
        <f>IF($C144="","",IF(ISBLANK(VLOOKUP($A144,'Section 2'!$C$16:$R$1515,COLUMNS('Section 2'!$C$13:E$13),0)),"",VLOOKUP($A144,'Section 2'!$C$16:$R$1515,COLUMNS('Section 2'!$C$13:E$13),0)))</f>
        <v/>
      </c>
      <c r="F144" s="124" t="str">
        <f>IF($C144="","",IF(ISBLANK(VLOOKUP($A144,'Section 2'!$C$16:$R$1515,COLUMNS('Section 2'!$C$13:F$13),0)),"",VLOOKUP($A144,'Section 2'!$C$16:$R$1515,COLUMNS('Section 2'!$C$13:F$13),0)))</f>
        <v/>
      </c>
      <c r="G144" s="124" t="str">
        <f>IF($C144="","",IF(ISBLANK(VLOOKUP($A144,'Section 2'!$C$16:$R$1515,COLUMNS('Section 2'!$C$13:G$13),0)),"",VLOOKUP($A144,'Section 2'!$C$16:$R$1515,COLUMNS('Section 2'!$C$13:G$13),0)))</f>
        <v/>
      </c>
      <c r="H144" s="124" t="str">
        <f>IF($C144="","",IF(ISBLANK(VLOOKUP($A144,'Section 2'!$C$16:$R$1515,COLUMNS('Section 2'!$C$13:H$13),0)),"",VLOOKUP($A144,'Section 2'!$C$16:$R$1515,COLUMNS('Section 2'!$C$13:H$13),0)))</f>
        <v/>
      </c>
      <c r="I144" s="124" t="str">
        <f>IF($C144="","",IF(ISBLANK(VLOOKUP($A144,'Section 2'!$C$16:$R$1515,COLUMNS('Section 2'!$C$13:I$13),0)),"",PROPER(VLOOKUP($A144,'Section 2'!$C$16:$R$1515,COLUMNS('Section 2'!$C$13:I$13),0))))</f>
        <v/>
      </c>
      <c r="J144" s="124" t="str">
        <f>IF($C144="","",IF(ISBLANK(VLOOKUP($A144,'Section 2'!$C$16:$R$1515,COLUMNS('Section 2'!$C$13:J$13),0)),"",IF(VLOOKUP($A144,'Section 2'!$C$16:$R$1515,COLUMNS('Section 2'!$C$13:J$13),0)="Other EU","Other EU",PROPER(VLOOKUP($A144,'Section 2'!$C$16:$R$1515,COLUMNS('Section 2'!$C$13:J$13),0)))))</f>
        <v/>
      </c>
      <c r="K144" s="124" t="str">
        <f>IF($C144="","",IF(ISBLANK(VLOOKUP($A144,'Section 2'!$C$16:$R$1515,COLUMNS('Section 2'!$C$13:K$13),0)),"",VLOOKUP($A144,'Section 2'!$C$16:$R$1515,COLUMNS('Section 2'!$C$13:K$13),0)))</f>
        <v/>
      </c>
      <c r="L144" s="124" t="str">
        <f>IF($C144="","",IF(ISBLANK(VLOOKUP($A144,'Section 2'!$C$16:$R$1515,COLUMNS('Section 2'!$C$13:L$13),0)),"",VLOOKUP($A144,'Section 2'!$C$16:$R$1515,COLUMNS('Section 2'!$C$13:L$13),0)))</f>
        <v/>
      </c>
      <c r="M144" s="124" t="str">
        <f>IF($C144="","",IF(ISBLANK(VLOOKUP($A144,'Section 2'!$C$16:$R$1515,COLUMNS('Section 2'!$C$13:M$13),0)),"",VLOOKUP($A144,'Section 2'!$C$16:$R$1515,COLUMNS('Section 2'!$C$13:M$13),0)))</f>
        <v/>
      </c>
      <c r="N144" s="124" t="str">
        <f>IF($C144="","",IF(ISBLANK(VLOOKUP($A144,'Section 2'!$C$16:$R$1515,COLUMNS('Section 2'!$C$13:N$13),0)),"",VLOOKUP($A144,'Section 2'!$C$16:$R$1515,COLUMNS('Section 2'!$C$13:N$13),0)))</f>
        <v/>
      </c>
      <c r="O144" s="124" t="str">
        <f>IF($C144="","",IF(ISBLANK(VLOOKUP($A144,'Section 2'!$C$16:$R$1515,COLUMNS('Section 2'!$C$13:O$13),0)),"",VLOOKUP($A144,'Section 2'!$C$16:$R$1515,COLUMNS('Section 2'!$C$13:O$13),0)))</f>
        <v/>
      </c>
      <c r="P144" s="124" t="str">
        <f>IF($C144="","",IF(ISBLANK(VLOOKUP($A144,'Section 2'!$C$16:$R$1515,COLUMNS('Section 2'!$C$13:P$13),0)),"",VLOOKUP($A144,'Section 2'!$C$16:$R$1515,COLUMNS('Section 2'!$C$13:P$13),0)))</f>
        <v/>
      </c>
      <c r="Q144" s="124" t="str">
        <f>IF($C144="","",IF(ISBLANK(VLOOKUP($A144,'Section 2'!$C$16:$R$1515,COLUMNS('Section 2'!$C$13:Q$13),0)),"", PROPER(VLOOKUP($A144,'Section 2'!$C$16:$R$1515,COLUMNS('Section 2'!$C$13:Q$13),0))))</f>
        <v/>
      </c>
      <c r="R144" s="124" t="str">
        <f>IF($C144="","",IF(ISBLANK(VLOOKUP($A144,'Section 2'!$C$16:$R$1515,COLUMNS('Section 2'!$C$13:R$13),0)),"",IF(VLOOKUP($A144,'Section 2'!$C$16:$R$1515,COLUMNS('Section 2'!$C$13:R$13),0)="Other EU","Other EU",PROPER(VLOOKUP($A144,'Section 2'!$C$16:$R$1515,COLUMNS('Section 2'!$C$13:R$13),0)))))</f>
        <v/>
      </c>
    </row>
    <row r="145" spans="1:18" s="54" customFormat="1" ht="12.75" customHeight="1" x14ac:dyDescent="0.35">
      <c r="A145" s="58">
        <v>144</v>
      </c>
      <c r="B145" s="124" t="str">
        <f t="shared" si="2"/>
        <v/>
      </c>
      <c r="C145" s="124" t="str">
        <f>IFERROR(VLOOKUP($A145,'Section 2'!$C$16:$R$1515,COLUMNS('Section 2'!$C$13:$C$13),0),"")</f>
        <v/>
      </c>
      <c r="D145" s="75" t="str">
        <f>IF($C145="","",IF(ISBLANK(VLOOKUP($A145,'Section 2'!$C$16:$R$1515,COLUMNS('Section 2'!$C$13:D$13),0)),"",VLOOKUP($A145,'Section 2'!$C$16:$R$1515,COLUMNS('Section 2'!$C$13:D$13),0)))</f>
        <v/>
      </c>
      <c r="E145" s="124" t="str">
        <f>IF($C145="","",IF(ISBLANK(VLOOKUP($A145,'Section 2'!$C$16:$R$1515,COLUMNS('Section 2'!$C$13:E$13),0)),"",VLOOKUP($A145,'Section 2'!$C$16:$R$1515,COLUMNS('Section 2'!$C$13:E$13),0)))</f>
        <v/>
      </c>
      <c r="F145" s="124" t="str">
        <f>IF($C145="","",IF(ISBLANK(VLOOKUP($A145,'Section 2'!$C$16:$R$1515,COLUMNS('Section 2'!$C$13:F$13),0)),"",VLOOKUP($A145,'Section 2'!$C$16:$R$1515,COLUMNS('Section 2'!$C$13:F$13),0)))</f>
        <v/>
      </c>
      <c r="G145" s="124" t="str">
        <f>IF($C145="","",IF(ISBLANK(VLOOKUP($A145,'Section 2'!$C$16:$R$1515,COLUMNS('Section 2'!$C$13:G$13),0)),"",VLOOKUP($A145,'Section 2'!$C$16:$R$1515,COLUMNS('Section 2'!$C$13:G$13),0)))</f>
        <v/>
      </c>
      <c r="H145" s="124" t="str">
        <f>IF($C145="","",IF(ISBLANK(VLOOKUP($A145,'Section 2'!$C$16:$R$1515,COLUMNS('Section 2'!$C$13:H$13),0)),"",VLOOKUP($A145,'Section 2'!$C$16:$R$1515,COLUMNS('Section 2'!$C$13:H$13),0)))</f>
        <v/>
      </c>
      <c r="I145" s="124" t="str">
        <f>IF($C145="","",IF(ISBLANK(VLOOKUP($A145,'Section 2'!$C$16:$R$1515,COLUMNS('Section 2'!$C$13:I$13),0)),"",PROPER(VLOOKUP($A145,'Section 2'!$C$16:$R$1515,COLUMNS('Section 2'!$C$13:I$13),0))))</f>
        <v/>
      </c>
      <c r="J145" s="124" t="str">
        <f>IF($C145="","",IF(ISBLANK(VLOOKUP($A145,'Section 2'!$C$16:$R$1515,COLUMNS('Section 2'!$C$13:J$13),0)),"",IF(VLOOKUP($A145,'Section 2'!$C$16:$R$1515,COLUMNS('Section 2'!$C$13:J$13),0)="Other EU","Other EU",PROPER(VLOOKUP($A145,'Section 2'!$C$16:$R$1515,COLUMNS('Section 2'!$C$13:J$13),0)))))</f>
        <v/>
      </c>
      <c r="K145" s="124" t="str">
        <f>IF($C145="","",IF(ISBLANK(VLOOKUP($A145,'Section 2'!$C$16:$R$1515,COLUMNS('Section 2'!$C$13:K$13),0)),"",VLOOKUP($A145,'Section 2'!$C$16:$R$1515,COLUMNS('Section 2'!$C$13:K$13),0)))</f>
        <v/>
      </c>
      <c r="L145" s="124" t="str">
        <f>IF($C145="","",IF(ISBLANK(VLOOKUP($A145,'Section 2'!$C$16:$R$1515,COLUMNS('Section 2'!$C$13:L$13),0)),"",VLOOKUP($A145,'Section 2'!$C$16:$R$1515,COLUMNS('Section 2'!$C$13:L$13),0)))</f>
        <v/>
      </c>
      <c r="M145" s="124" t="str">
        <f>IF($C145="","",IF(ISBLANK(VLOOKUP($A145,'Section 2'!$C$16:$R$1515,COLUMNS('Section 2'!$C$13:M$13),0)),"",VLOOKUP($A145,'Section 2'!$C$16:$R$1515,COLUMNS('Section 2'!$C$13:M$13),0)))</f>
        <v/>
      </c>
      <c r="N145" s="124" t="str">
        <f>IF($C145="","",IF(ISBLANK(VLOOKUP($A145,'Section 2'!$C$16:$R$1515,COLUMNS('Section 2'!$C$13:N$13),0)),"",VLOOKUP($A145,'Section 2'!$C$16:$R$1515,COLUMNS('Section 2'!$C$13:N$13),0)))</f>
        <v/>
      </c>
      <c r="O145" s="124" t="str">
        <f>IF($C145="","",IF(ISBLANK(VLOOKUP($A145,'Section 2'!$C$16:$R$1515,COLUMNS('Section 2'!$C$13:O$13),0)),"",VLOOKUP($A145,'Section 2'!$C$16:$R$1515,COLUMNS('Section 2'!$C$13:O$13),0)))</f>
        <v/>
      </c>
      <c r="P145" s="124" t="str">
        <f>IF($C145="","",IF(ISBLANK(VLOOKUP($A145,'Section 2'!$C$16:$R$1515,COLUMNS('Section 2'!$C$13:P$13),0)),"",VLOOKUP($A145,'Section 2'!$C$16:$R$1515,COLUMNS('Section 2'!$C$13:P$13),0)))</f>
        <v/>
      </c>
      <c r="Q145" s="124" t="str">
        <f>IF($C145="","",IF(ISBLANK(VLOOKUP($A145,'Section 2'!$C$16:$R$1515,COLUMNS('Section 2'!$C$13:Q$13),0)),"", PROPER(VLOOKUP($A145,'Section 2'!$C$16:$R$1515,COLUMNS('Section 2'!$C$13:Q$13),0))))</f>
        <v/>
      </c>
      <c r="R145" s="124" t="str">
        <f>IF($C145="","",IF(ISBLANK(VLOOKUP($A145,'Section 2'!$C$16:$R$1515,COLUMNS('Section 2'!$C$13:R$13),0)),"",IF(VLOOKUP($A145,'Section 2'!$C$16:$R$1515,COLUMNS('Section 2'!$C$13:R$13),0)="Other EU","Other EU",PROPER(VLOOKUP($A145,'Section 2'!$C$16:$R$1515,COLUMNS('Section 2'!$C$13:R$13),0)))))</f>
        <v/>
      </c>
    </row>
    <row r="146" spans="1:18" s="54" customFormat="1" ht="12.75" customHeight="1" x14ac:dyDescent="0.35">
      <c r="A146" s="58">
        <v>145</v>
      </c>
      <c r="B146" s="124" t="str">
        <f t="shared" si="2"/>
        <v/>
      </c>
      <c r="C146" s="124" t="str">
        <f>IFERROR(VLOOKUP($A146,'Section 2'!$C$16:$R$1515,COLUMNS('Section 2'!$C$13:$C$13),0),"")</f>
        <v/>
      </c>
      <c r="D146" s="75" t="str">
        <f>IF($C146="","",IF(ISBLANK(VLOOKUP($A146,'Section 2'!$C$16:$R$1515,COLUMNS('Section 2'!$C$13:D$13),0)),"",VLOOKUP($A146,'Section 2'!$C$16:$R$1515,COLUMNS('Section 2'!$C$13:D$13),0)))</f>
        <v/>
      </c>
      <c r="E146" s="124" t="str">
        <f>IF($C146="","",IF(ISBLANK(VLOOKUP($A146,'Section 2'!$C$16:$R$1515,COLUMNS('Section 2'!$C$13:E$13),0)),"",VLOOKUP($A146,'Section 2'!$C$16:$R$1515,COLUMNS('Section 2'!$C$13:E$13),0)))</f>
        <v/>
      </c>
      <c r="F146" s="124" t="str">
        <f>IF($C146="","",IF(ISBLANK(VLOOKUP($A146,'Section 2'!$C$16:$R$1515,COLUMNS('Section 2'!$C$13:F$13),0)),"",VLOOKUP($A146,'Section 2'!$C$16:$R$1515,COLUMNS('Section 2'!$C$13:F$13),0)))</f>
        <v/>
      </c>
      <c r="G146" s="124" t="str">
        <f>IF($C146="","",IF(ISBLANK(VLOOKUP($A146,'Section 2'!$C$16:$R$1515,COLUMNS('Section 2'!$C$13:G$13),0)),"",VLOOKUP($A146,'Section 2'!$C$16:$R$1515,COLUMNS('Section 2'!$C$13:G$13),0)))</f>
        <v/>
      </c>
      <c r="H146" s="124" t="str">
        <f>IF($C146="","",IF(ISBLANK(VLOOKUP($A146,'Section 2'!$C$16:$R$1515,COLUMNS('Section 2'!$C$13:H$13),0)),"",VLOOKUP($A146,'Section 2'!$C$16:$R$1515,COLUMNS('Section 2'!$C$13:H$13),0)))</f>
        <v/>
      </c>
      <c r="I146" s="124" t="str">
        <f>IF($C146="","",IF(ISBLANK(VLOOKUP($A146,'Section 2'!$C$16:$R$1515,COLUMNS('Section 2'!$C$13:I$13),0)),"",PROPER(VLOOKUP($A146,'Section 2'!$C$16:$R$1515,COLUMNS('Section 2'!$C$13:I$13),0))))</f>
        <v/>
      </c>
      <c r="J146" s="124" t="str">
        <f>IF($C146="","",IF(ISBLANK(VLOOKUP($A146,'Section 2'!$C$16:$R$1515,COLUMNS('Section 2'!$C$13:J$13),0)),"",IF(VLOOKUP($A146,'Section 2'!$C$16:$R$1515,COLUMNS('Section 2'!$C$13:J$13),0)="Other EU","Other EU",PROPER(VLOOKUP($A146,'Section 2'!$C$16:$R$1515,COLUMNS('Section 2'!$C$13:J$13),0)))))</f>
        <v/>
      </c>
      <c r="K146" s="124" t="str">
        <f>IF($C146="","",IF(ISBLANK(VLOOKUP($A146,'Section 2'!$C$16:$R$1515,COLUMNS('Section 2'!$C$13:K$13),0)),"",VLOOKUP($A146,'Section 2'!$C$16:$R$1515,COLUMNS('Section 2'!$C$13:K$13),0)))</f>
        <v/>
      </c>
      <c r="L146" s="124" t="str">
        <f>IF($C146="","",IF(ISBLANK(VLOOKUP($A146,'Section 2'!$C$16:$R$1515,COLUMNS('Section 2'!$C$13:L$13),0)),"",VLOOKUP($A146,'Section 2'!$C$16:$R$1515,COLUMNS('Section 2'!$C$13:L$13),0)))</f>
        <v/>
      </c>
      <c r="M146" s="124" t="str">
        <f>IF($C146="","",IF(ISBLANK(VLOOKUP($A146,'Section 2'!$C$16:$R$1515,COLUMNS('Section 2'!$C$13:M$13),0)),"",VLOOKUP($A146,'Section 2'!$C$16:$R$1515,COLUMNS('Section 2'!$C$13:M$13),0)))</f>
        <v/>
      </c>
      <c r="N146" s="124" t="str">
        <f>IF($C146="","",IF(ISBLANK(VLOOKUP($A146,'Section 2'!$C$16:$R$1515,COLUMNS('Section 2'!$C$13:N$13),0)),"",VLOOKUP($A146,'Section 2'!$C$16:$R$1515,COLUMNS('Section 2'!$C$13:N$13),0)))</f>
        <v/>
      </c>
      <c r="O146" s="124" t="str">
        <f>IF($C146="","",IF(ISBLANK(VLOOKUP($A146,'Section 2'!$C$16:$R$1515,COLUMNS('Section 2'!$C$13:O$13),0)),"",VLOOKUP($A146,'Section 2'!$C$16:$R$1515,COLUMNS('Section 2'!$C$13:O$13),0)))</f>
        <v/>
      </c>
      <c r="P146" s="124" t="str">
        <f>IF($C146="","",IF(ISBLANK(VLOOKUP($A146,'Section 2'!$C$16:$R$1515,COLUMNS('Section 2'!$C$13:P$13),0)),"",VLOOKUP($A146,'Section 2'!$C$16:$R$1515,COLUMNS('Section 2'!$C$13:P$13),0)))</f>
        <v/>
      </c>
      <c r="Q146" s="124" t="str">
        <f>IF($C146="","",IF(ISBLANK(VLOOKUP($A146,'Section 2'!$C$16:$R$1515,COLUMNS('Section 2'!$C$13:Q$13),0)),"", PROPER(VLOOKUP($A146,'Section 2'!$C$16:$R$1515,COLUMNS('Section 2'!$C$13:Q$13),0))))</f>
        <v/>
      </c>
      <c r="R146" s="124" t="str">
        <f>IF($C146="","",IF(ISBLANK(VLOOKUP($A146,'Section 2'!$C$16:$R$1515,COLUMNS('Section 2'!$C$13:R$13),0)),"",IF(VLOOKUP($A146,'Section 2'!$C$16:$R$1515,COLUMNS('Section 2'!$C$13:R$13),0)="Other EU","Other EU",PROPER(VLOOKUP($A146,'Section 2'!$C$16:$R$1515,COLUMNS('Section 2'!$C$13:R$13),0)))))</f>
        <v/>
      </c>
    </row>
    <row r="147" spans="1:18" s="54" customFormat="1" ht="12.75" customHeight="1" x14ac:dyDescent="0.35">
      <c r="A147" s="58">
        <v>146</v>
      </c>
      <c r="B147" s="124" t="str">
        <f t="shared" si="2"/>
        <v/>
      </c>
      <c r="C147" s="124" t="str">
        <f>IFERROR(VLOOKUP($A147,'Section 2'!$C$16:$R$1515,COLUMNS('Section 2'!$C$13:$C$13),0),"")</f>
        <v/>
      </c>
      <c r="D147" s="75" t="str">
        <f>IF($C147="","",IF(ISBLANK(VLOOKUP($A147,'Section 2'!$C$16:$R$1515,COLUMNS('Section 2'!$C$13:D$13),0)),"",VLOOKUP($A147,'Section 2'!$C$16:$R$1515,COLUMNS('Section 2'!$C$13:D$13),0)))</f>
        <v/>
      </c>
      <c r="E147" s="124" t="str">
        <f>IF($C147="","",IF(ISBLANK(VLOOKUP($A147,'Section 2'!$C$16:$R$1515,COLUMNS('Section 2'!$C$13:E$13),0)),"",VLOOKUP($A147,'Section 2'!$C$16:$R$1515,COLUMNS('Section 2'!$C$13:E$13),0)))</f>
        <v/>
      </c>
      <c r="F147" s="124" t="str">
        <f>IF($C147="","",IF(ISBLANK(VLOOKUP($A147,'Section 2'!$C$16:$R$1515,COLUMNS('Section 2'!$C$13:F$13),0)),"",VLOOKUP($A147,'Section 2'!$C$16:$R$1515,COLUMNS('Section 2'!$C$13:F$13),0)))</f>
        <v/>
      </c>
      <c r="G147" s="124" t="str">
        <f>IF($C147="","",IF(ISBLANK(VLOOKUP($A147,'Section 2'!$C$16:$R$1515,COLUMNS('Section 2'!$C$13:G$13),0)),"",VLOOKUP($A147,'Section 2'!$C$16:$R$1515,COLUMNS('Section 2'!$C$13:G$13),0)))</f>
        <v/>
      </c>
      <c r="H147" s="124" t="str">
        <f>IF($C147="","",IF(ISBLANK(VLOOKUP($A147,'Section 2'!$C$16:$R$1515,COLUMNS('Section 2'!$C$13:H$13),0)),"",VLOOKUP($A147,'Section 2'!$C$16:$R$1515,COLUMNS('Section 2'!$C$13:H$13),0)))</f>
        <v/>
      </c>
      <c r="I147" s="124" t="str">
        <f>IF($C147="","",IF(ISBLANK(VLOOKUP($A147,'Section 2'!$C$16:$R$1515,COLUMNS('Section 2'!$C$13:I$13),0)),"",PROPER(VLOOKUP($A147,'Section 2'!$C$16:$R$1515,COLUMNS('Section 2'!$C$13:I$13),0))))</f>
        <v/>
      </c>
      <c r="J147" s="124" t="str">
        <f>IF($C147="","",IF(ISBLANK(VLOOKUP($A147,'Section 2'!$C$16:$R$1515,COLUMNS('Section 2'!$C$13:J$13),0)),"",IF(VLOOKUP($A147,'Section 2'!$C$16:$R$1515,COLUMNS('Section 2'!$C$13:J$13),0)="Other EU","Other EU",PROPER(VLOOKUP($A147,'Section 2'!$C$16:$R$1515,COLUMNS('Section 2'!$C$13:J$13),0)))))</f>
        <v/>
      </c>
      <c r="K147" s="124" t="str">
        <f>IF($C147="","",IF(ISBLANK(VLOOKUP($A147,'Section 2'!$C$16:$R$1515,COLUMNS('Section 2'!$C$13:K$13),0)),"",VLOOKUP($A147,'Section 2'!$C$16:$R$1515,COLUMNS('Section 2'!$C$13:K$13),0)))</f>
        <v/>
      </c>
      <c r="L147" s="124" t="str">
        <f>IF($C147="","",IF(ISBLANK(VLOOKUP($A147,'Section 2'!$C$16:$R$1515,COLUMNS('Section 2'!$C$13:L$13),0)),"",VLOOKUP($A147,'Section 2'!$C$16:$R$1515,COLUMNS('Section 2'!$C$13:L$13),0)))</f>
        <v/>
      </c>
      <c r="M147" s="124" t="str">
        <f>IF($C147="","",IF(ISBLANK(VLOOKUP($A147,'Section 2'!$C$16:$R$1515,COLUMNS('Section 2'!$C$13:M$13),0)),"",VLOOKUP($A147,'Section 2'!$C$16:$R$1515,COLUMNS('Section 2'!$C$13:M$13),0)))</f>
        <v/>
      </c>
      <c r="N147" s="124" t="str">
        <f>IF($C147="","",IF(ISBLANK(VLOOKUP($A147,'Section 2'!$C$16:$R$1515,COLUMNS('Section 2'!$C$13:N$13),0)),"",VLOOKUP($A147,'Section 2'!$C$16:$R$1515,COLUMNS('Section 2'!$C$13:N$13),0)))</f>
        <v/>
      </c>
      <c r="O147" s="124" t="str">
        <f>IF($C147="","",IF(ISBLANK(VLOOKUP($A147,'Section 2'!$C$16:$R$1515,COLUMNS('Section 2'!$C$13:O$13),0)),"",VLOOKUP($A147,'Section 2'!$C$16:$R$1515,COLUMNS('Section 2'!$C$13:O$13),0)))</f>
        <v/>
      </c>
      <c r="P147" s="124" t="str">
        <f>IF($C147="","",IF(ISBLANK(VLOOKUP($A147,'Section 2'!$C$16:$R$1515,COLUMNS('Section 2'!$C$13:P$13),0)),"",VLOOKUP($A147,'Section 2'!$C$16:$R$1515,COLUMNS('Section 2'!$C$13:P$13),0)))</f>
        <v/>
      </c>
      <c r="Q147" s="124" t="str">
        <f>IF($C147="","",IF(ISBLANK(VLOOKUP($A147,'Section 2'!$C$16:$R$1515,COLUMNS('Section 2'!$C$13:Q$13),0)),"", PROPER(VLOOKUP($A147,'Section 2'!$C$16:$R$1515,COLUMNS('Section 2'!$C$13:Q$13),0))))</f>
        <v/>
      </c>
      <c r="R147" s="124" t="str">
        <f>IF($C147="","",IF(ISBLANK(VLOOKUP($A147,'Section 2'!$C$16:$R$1515,COLUMNS('Section 2'!$C$13:R$13),0)),"",IF(VLOOKUP($A147,'Section 2'!$C$16:$R$1515,COLUMNS('Section 2'!$C$13:R$13),0)="Other EU","Other EU",PROPER(VLOOKUP($A147,'Section 2'!$C$16:$R$1515,COLUMNS('Section 2'!$C$13:R$13),0)))))</f>
        <v/>
      </c>
    </row>
    <row r="148" spans="1:18" s="54" customFormat="1" ht="12.75" customHeight="1" x14ac:dyDescent="0.35">
      <c r="A148" s="58">
        <v>147</v>
      </c>
      <c r="B148" s="124" t="str">
        <f t="shared" si="2"/>
        <v/>
      </c>
      <c r="C148" s="124" t="str">
        <f>IFERROR(VLOOKUP($A148,'Section 2'!$C$16:$R$1515,COLUMNS('Section 2'!$C$13:$C$13),0),"")</f>
        <v/>
      </c>
      <c r="D148" s="75" t="str">
        <f>IF($C148="","",IF(ISBLANK(VLOOKUP($A148,'Section 2'!$C$16:$R$1515,COLUMNS('Section 2'!$C$13:D$13),0)),"",VLOOKUP($A148,'Section 2'!$C$16:$R$1515,COLUMNS('Section 2'!$C$13:D$13),0)))</f>
        <v/>
      </c>
      <c r="E148" s="124" t="str">
        <f>IF($C148="","",IF(ISBLANK(VLOOKUP($A148,'Section 2'!$C$16:$R$1515,COLUMNS('Section 2'!$C$13:E$13),0)),"",VLOOKUP($A148,'Section 2'!$C$16:$R$1515,COLUMNS('Section 2'!$C$13:E$13),0)))</f>
        <v/>
      </c>
      <c r="F148" s="124" t="str">
        <f>IF($C148="","",IF(ISBLANK(VLOOKUP($A148,'Section 2'!$C$16:$R$1515,COLUMNS('Section 2'!$C$13:F$13),0)),"",VLOOKUP($A148,'Section 2'!$C$16:$R$1515,COLUMNS('Section 2'!$C$13:F$13),0)))</f>
        <v/>
      </c>
      <c r="G148" s="124" t="str">
        <f>IF($C148="","",IF(ISBLANK(VLOOKUP($A148,'Section 2'!$C$16:$R$1515,COLUMNS('Section 2'!$C$13:G$13),0)),"",VLOOKUP($A148,'Section 2'!$C$16:$R$1515,COLUMNS('Section 2'!$C$13:G$13),0)))</f>
        <v/>
      </c>
      <c r="H148" s="124" t="str">
        <f>IF($C148="","",IF(ISBLANK(VLOOKUP($A148,'Section 2'!$C$16:$R$1515,COLUMNS('Section 2'!$C$13:H$13),0)),"",VLOOKUP($A148,'Section 2'!$C$16:$R$1515,COLUMNS('Section 2'!$C$13:H$13),0)))</f>
        <v/>
      </c>
      <c r="I148" s="124" t="str">
        <f>IF($C148="","",IF(ISBLANK(VLOOKUP($A148,'Section 2'!$C$16:$R$1515,COLUMNS('Section 2'!$C$13:I$13),0)),"",PROPER(VLOOKUP($A148,'Section 2'!$C$16:$R$1515,COLUMNS('Section 2'!$C$13:I$13),0))))</f>
        <v/>
      </c>
      <c r="J148" s="124" t="str">
        <f>IF($C148="","",IF(ISBLANK(VLOOKUP($A148,'Section 2'!$C$16:$R$1515,COLUMNS('Section 2'!$C$13:J$13),0)),"",IF(VLOOKUP($A148,'Section 2'!$C$16:$R$1515,COLUMNS('Section 2'!$C$13:J$13),0)="Other EU","Other EU",PROPER(VLOOKUP($A148,'Section 2'!$C$16:$R$1515,COLUMNS('Section 2'!$C$13:J$13),0)))))</f>
        <v/>
      </c>
      <c r="K148" s="124" t="str">
        <f>IF($C148="","",IF(ISBLANK(VLOOKUP($A148,'Section 2'!$C$16:$R$1515,COLUMNS('Section 2'!$C$13:K$13),0)),"",VLOOKUP($A148,'Section 2'!$C$16:$R$1515,COLUMNS('Section 2'!$C$13:K$13),0)))</f>
        <v/>
      </c>
      <c r="L148" s="124" t="str">
        <f>IF($C148="","",IF(ISBLANK(VLOOKUP($A148,'Section 2'!$C$16:$R$1515,COLUMNS('Section 2'!$C$13:L$13),0)),"",VLOOKUP($A148,'Section 2'!$C$16:$R$1515,COLUMNS('Section 2'!$C$13:L$13),0)))</f>
        <v/>
      </c>
      <c r="M148" s="124" t="str">
        <f>IF($C148="","",IF(ISBLANK(VLOOKUP($A148,'Section 2'!$C$16:$R$1515,COLUMNS('Section 2'!$C$13:M$13),0)),"",VLOOKUP($A148,'Section 2'!$C$16:$R$1515,COLUMNS('Section 2'!$C$13:M$13),0)))</f>
        <v/>
      </c>
      <c r="N148" s="124" t="str">
        <f>IF($C148="","",IF(ISBLANK(VLOOKUP($A148,'Section 2'!$C$16:$R$1515,COLUMNS('Section 2'!$C$13:N$13),0)),"",VLOOKUP($A148,'Section 2'!$C$16:$R$1515,COLUMNS('Section 2'!$C$13:N$13),0)))</f>
        <v/>
      </c>
      <c r="O148" s="124" t="str">
        <f>IF($C148="","",IF(ISBLANK(VLOOKUP($A148,'Section 2'!$C$16:$R$1515,COLUMNS('Section 2'!$C$13:O$13),0)),"",VLOOKUP($A148,'Section 2'!$C$16:$R$1515,COLUMNS('Section 2'!$C$13:O$13),0)))</f>
        <v/>
      </c>
      <c r="P148" s="124" t="str">
        <f>IF($C148="","",IF(ISBLANK(VLOOKUP($A148,'Section 2'!$C$16:$R$1515,COLUMNS('Section 2'!$C$13:P$13),0)),"",VLOOKUP($A148,'Section 2'!$C$16:$R$1515,COLUMNS('Section 2'!$C$13:P$13),0)))</f>
        <v/>
      </c>
      <c r="Q148" s="124" t="str">
        <f>IF($C148="","",IF(ISBLANK(VLOOKUP($A148,'Section 2'!$C$16:$R$1515,COLUMNS('Section 2'!$C$13:Q$13),0)),"", PROPER(VLOOKUP($A148,'Section 2'!$C$16:$R$1515,COLUMNS('Section 2'!$C$13:Q$13),0))))</f>
        <v/>
      </c>
      <c r="R148" s="124" t="str">
        <f>IF($C148="","",IF(ISBLANK(VLOOKUP($A148,'Section 2'!$C$16:$R$1515,COLUMNS('Section 2'!$C$13:R$13),0)),"",IF(VLOOKUP($A148,'Section 2'!$C$16:$R$1515,COLUMNS('Section 2'!$C$13:R$13),0)="Other EU","Other EU",PROPER(VLOOKUP($A148,'Section 2'!$C$16:$R$1515,COLUMNS('Section 2'!$C$13:R$13),0)))))</f>
        <v/>
      </c>
    </row>
    <row r="149" spans="1:18" s="54" customFormat="1" ht="12.75" customHeight="1" x14ac:dyDescent="0.35">
      <c r="A149" s="58">
        <v>148</v>
      </c>
      <c r="B149" s="124" t="str">
        <f t="shared" si="2"/>
        <v/>
      </c>
      <c r="C149" s="124" t="str">
        <f>IFERROR(VLOOKUP($A149,'Section 2'!$C$16:$R$1515,COLUMNS('Section 2'!$C$13:$C$13),0),"")</f>
        <v/>
      </c>
      <c r="D149" s="75" t="str">
        <f>IF($C149="","",IF(ISBLANK(VLOOKUP($A149,'Section 2'!$C$16:$R$1515,COLUMNS('Section 2'!$C$13:D$13),0)),"",VLOOKUP($A149,'Section 2'!$C$16:$R$1515,COLUMNS('Section 2'!$C$13:D$13),0)))</f>
        <v/>
      </c>
      <c r="E149" s="124" t="str">
        <f>IF($C149="","",IF(ISBLANK(VLOOKUP($A149,'Section 2'!$C$16:$R$1515,COLUMNS('Section 2'!$C$13:E$13),0)),"",VLOOKUP($A149,'Section 2'!$C$16:$R$1515,COLUMNS('Section 2'!$C$13:E$13),0)))</f>
        <v/>
      </c>
      <c r="F149" s="124" t="str">
        <f>IF($C149="","",IF(ISBLANK(VLOOKUP($A149,'Section 2'!$C$16:$R$1515,COLUMNS('Section 2'!$C$13:F$13),0)),"",VLOOKUP($A149,'Section 2'!$C$16:$R$1515,COLUMNS('Section 2'!$C$13:F$13),0)))</f>
        <v/>
      </c>
      <c r="G149" s="124" t="str">
        <f>IF($C149="","",IF(ISBLANK(VLOOKUP($A149,'Section 2'!$C$16:$R$1515,COLUMNS('Section 2'!$C$13:G$13),0)),"",VLOOKUP($A149,'Section 2'!$C$16:$R$1515,COLUMNS('Section 2'!$C$13:G$13),0)))</f>
        <v/>
      </c>
      <c r="H149" s="124" t="str">
        <f>IF($C149="","",IF(ISBLANK(VLOOKUP($A149,'Section 2'!$C$16:$R$1515,COLUMNS('Section 2'!$C$13:H$13),0)),"",VLOOKUP($A149,'Section 2'!$C$16:$R$1515,COLUMNS('Section 2'!$C$13:H$13),0)))</f>
        <v/>
      </c>
      <c r="I149" s="124" t="str">
        <f>IF($C149="","",IF(ISBLANK(VLOOKUP($A149,'Section 2'!$C$16:$R$1515,COLUMNS('Section 2'!$C$13:I$13),0)),"",PROPER(VLOOKUP($A149,'Section 2'!$C$16:$R$1515,COLUMNS('Section 2'!$C$13:I$13),0))))</f>
        <v/>
      </c>
      <c r="J149" s="124" t="str">
        <f>IF($C149="","",IF(ISBLANK(VLOOKUP($A149,'Section 2'!$C$16:$R$1515,COLUMNS('Section 2'!$C$13:J$13),0)),"",IF(VLOOKUP($A149,'Section 2'!$C$16:$R$1515,COLUMNS('Section 2'!$C$13:J$13),0)="Other EU","Other EU",PROPER(VLOOKUP($A149,'Section 2'!$C$16:$R$1515,COLUMNS('Section 2'!$C$13:J$13),0)))))</f>
        <v/>
      </c>
      <c r="K149" s="124" t="str">
        <f>IF($C149="","",IF(ISBLANK(VLOOKUP($A149,'Section 2'!$C$16:$R$1515,COLUMNS('Section 2'!$C$13:K$13),0)),"",VLOOKUP($A149,'Section 2'!$C$16:$R$1515,COLUMNS('Section 2'!$C$13:K$13),0)))</f>
        <v/>
      </c>
      <c r="L149" s="124" t="str">
        <f>IF($C149="","",IF(ISBLANK(VLOOKUP($A149,'Section 2'!$C$16:$R$1515,COLUMNS('Section 2'!$C$13:L$13),0)),"",VLOOKUP($A149,'Section 2'!$C$16:$R$1515,COLUMNS('Section 2'!$C$13:L$13),0)))</f>
        <v/>
      </c>
      <c r="M149" s="124" t="str">
        <f>IF($C149="","",IF(ISBLANK(VLOOKUP($A149,'Section 2'!$C$16:$R$1515,COLUMNS('Section 2'!$C$13:M$13),0)),"",VLOOKUP($A149,'Section 2'!$C$16:$R$1515,COLUMNS('Section 2'!$C$13:M$13),0)))</f>
        <v/>
      </c>
      <c r="N149" s="124" t="str">
        <f>IF($C149="","",IF(ISBLANK(VLOOKUP($A149,'Section 2'!$C$16:$R$1515,COLUMNS('Section 2'!$C$13:N$13),0)),"",VLOOKUP($A149,'Section 2'!$C$16:$R$1515,COLUMNS('Section 2'!$C$13:N$13),0)))</f>
        <v/>
      </c>
      <c r="O149" s="124" t="str">
        <f>IF($C149="","",IF(ISBLANK(VLOOKUP($A149,'Section 2'!$C$16:$R$1515,COLUMNS('Section 2'!$C$13:O$13),0)),"",VLOOKUP($A149,'Section 2'!$C$16:$R$1515,COLUMNS('Section 2'!$C$13:O$13),0)))</f>
        <v/>
      </c>
      <c r="P149" s="124" t="str">
        <f>IF($C149="","",IF(ISBLANK(VLOOKUP($A149,'Section 2'!$C$16:$R$1515,COLUMNS('Section 2'!$C$13:P$13),0)),"",VLOOKUP($A149,'Section 2'!$C$16:$R$1515,COLUMNS('Section 2'!$C$13:P$13),0)))</f>
        <v/>
      </c>
      <c r="Q149" s="124" t="str">
        <f>IF($C149="","",IF(ISBLANK(VLOOKUP($A149,'Section 2'!$C$16:$R$1515,COLUMNS('Section 2'!$C$13:Q$13),0)),"", PROPER(VLOOKUP($A149,'Section 2'!$C$16:$R$1515,COLUMNS('Section 2'!$C$13:Q$13),0))))</f>
        <v/>
      </c>
      <c r="R149" s="124" t="str">
        <f>IF($C149="","",IF(ISBLANK(VLOOKUP($A149,'Section 2'!$C$16:$R$1515,COLUMNS('Section 2'!$C$13:R$13),0)),"",IF(VLOOKUP($A149,'Section 2'!$C$16:$R$1515,COLUMNS('Section 2'!$C$13:R$13),0)="Other EU","Other EU",PROPER(VLOOKUP($A149,'Section 2'!$C$16:$R$1515,COLUMNS('Section 2'!$C$13:R$13),0)))))</f>
        <v/>
      </c>
    </row>
    <row r="150" spans="1:18" s="54" customFormat="1" ht="12.75" customHeight="1" x14ac:dyDescent="0.35">
      <c r="A150" s="58">
        <v>149</v>
      </c>
      <c r="B150" s="124" t="str">
        <f t="shared" si="2"/>
        <v/>
      </c>
      <c r="C150" s="124" t="str">
        <f>IFERROR(VLOOKUP($A150,'Section 2'!$C$16:$R$1515,COLUMNS('Section 2'!$C$13:$C$13),0),"")</f>
        <v/>
      </c>
      <c r="D150" s="75" t="str">
        <f>IF($C150="","",IF(ISBLANK(VLOOKUP($A150,'Section 2'!$C$16:$R$1515,COLUMNS('Section 2'!$C$13:D$13),0)),"",VLOOKUP($A150,'Section 2'!$C$16:$R$1515,COLUMNS('Section 2'!$C$13:D$13),0)))</f>
        <v/>
      </c>
      <c r="E150" s="124" t="str">
        <f>IF($C150="","",IF(ISBLANK(VLOOKUP($A150,'Section 2'!$C$16:$R$1515,COLUMNS('Section 2'!$C$13:E$13),0)),"",VLOOKUP($A150,'Section 2'!$C$16:$R$1515,COLUMNS('Section 2'!$C$13:E$13),0)))</f>
        <v/>
      </c>
      <c r="F150" s="124" t="str">
        <f>IF($C150="","",IF(ISBLANK(VLOOKUP($A150,'Section 2'!$C$16:$R$1515,COLUMNS('Section 2'!$C$13:F$13),0)),"",VLOOKUP($A150,'Section 2'!$C$16:$R$1515,COLUMNS('Section 2'!$C$13:F$13),0)))</f>
        <v/>
      </c>
      <c r="G150" s="124" t="str">
        <f>IF($C150="","",IF(ISBLANK(VLOOKUP($A150,'Section 2'!$C$16:$R$1515,COLUMNS('Section 2'!$C$13:G$13),0)),"",VLOOKUP($A150,'Section 2'!$C$16:$R$1515,COLUMNS('Section 2'!$C$13:G$13),0)))</f>
        <v/>
      </c>
      <c r="H150" s="124" t="str">
        <f>IF($C150="","",IF(ISBLANK(VLOOKUP($A150,'Section 2'!$C$16:$R$1515,COLUMNS('Section 2'!$C$13:H$13),0)),"",VLOOKUP($A150,'Section 2'!$C$16:$R$1515,COLUMNS('Section 2'!$C$13:H$13),0)))</f>
        <v/>
      </c>
      <c r="I150" s="124" t="str">
        <f>IF($C150="","",IF(ISBLANK(VLOOKUP($A150,'Section 2'!$C$16:$R$1515,COLUMNS('Section 2'!$C$13:I$13),0)),"",PROPER(VLOOKUP($A150,'Section 2'!$C$16:$R$1515,COLUMNS('Section 2'!$C$13:I$13),0))))</f>
        <v/>
      </c>
      <c r="J150" s="124" t="str">
        <f>IF($C150="","",IF(ISBLANK(VLOOKUP($A150,'Section 2'!$C$16:$R$1515,COLUMNS('Section 2'!$C$13:J$13),0)),"",IF(VLOOKUP($A150,'Section 2'!$C$16:$R$1515,COLUMNS('Section 2'!$C$13:J$13),0)="Other EU","Other EU",PROPER(VLOOKUP($A150,'Section 2'!$C$16:$R$1515,COLUMNS('Section 2'!$C$13:J$13),0)))))</f>
        <v/>
      </c>
      <c r="K150" s="124" t="str">
        <f>IF($C150="","",IF(ISBLANK(VLOOKUP($A150,'Section 2'!$C$16:$R$1515,COLUMNS('Section 2'!$C$13:K$13),0)),"",VLOOKUP($A150,'Section 2'!$C$16:$R$1515,COLUMNS('Section 2'!$C$13:K$13),0)))</f>
        <v/>
      </c>
      <c r="L150" s="124" t="str">
        <f>IF($C150="","",IF(ISBLANK(VLOOKUP($A150,'Section 2'!$C$16:$R$1515,COLUMNS('Section 2'!$C$13:L$13),0)),"",VLOOKUP($A150,'Section 2'!$C$16:$R$1515,COLUMNS('Section 2'!$C$13:L$13),0)))</f>
        <v/>
      </c>
      <c r="M150" s="124" t="str">
        <f>IF($C150="","",IF(ISBLANK(VLOOKUP($A150,'Section 2'!$C$16:$R$1515,COLUMNS('Section 2'!$C$13:M$13),0)),"",VLOOKUP($A150,'Section 2'!$C$16:$R$1515,COLUMNS('Section 2'!$C$13:M$13),0)))</f>
        <v/>
      </c>
      <c r="N150" s="124" t="str">
        <f>IF($C150="","",IF(ISBLANK(VLOOKUP($A150,'Section 2'!$C$16:$R$1515,COLUMNS('Section 2'!$C$13:N$13),0)),"",VLOOKUP($A150,'Section 2'!$C$16:$R$1515,COLUMNS('Section 2'!$C$13:N$13),0)))</f>
        <v/>
      </c>
      <c r="O150" s="124" t="str">
        <f>IF($C150="","",IF(ISBLANK(VLOOKUP($A150,'Section 2'!$C$16:$R$1515,COLUMNS('Section 2'!$C$13:O$13),0)),"",VLOOKUP($A150,'Section 2'!$C$16:$R$1515,COLUMNS('Section 2'!$C$13:O$13),0)))</f>
        <v/>
      </c>
      <c r="P150" s="124" t="str">
        <f>IF($C150="","",IF(ISBLANK(VLOOKUP($A150,'Section 2'!$C$16:$R$1515,COLUMNS('Section 2'!$C$13:P$13),0)),"",VLOOKUP($A150,'Section 2'!$C$16:$R$1515,COLUMNS('Section 2'!$C$13:P$13),0)))</f>
        <v/>
      </c>
      <c r="Q150" s="124" t="str">
        <f>IF($C150="","",IF(ISBLANK(VLOOKUP($A150,'Section 2'!$C$16:$R$1515,COLUMNS('Section 2'!$C$13:Q$13),0)),"", PROPER(VLOOKUP($A150,'Section 2'!$C$16:$R$1515,COLUMNS('Section 2'!$C$13:Q$13),0))))</f>
        <v/>
      </c>
      <c r="R150" s="124" t="str">
        <f>IF($C150="","",IF(ISBLANK(VLOOKUP($A150,'Section 2'!$C$16:$R$1515,COLUMNS('Section 2'!$C$13:R$13),0)),"",IF(VLOOKUP($A150,'Section 2'!$C$16:$R$1515,COLUMNS('Section 2'!$C$13:R$13),0)="Other EU","Other EU",PROPER(VLOOKUP($A150,'Section 2'!$C$16:$R$1515,COLUMNS('Section 2'!$C$13:R$13),0)))))</f>
        <v/>
      </c>
    </row>
    <row r="151" spans="1:18" s="54" customFormat="1" ht="12.75" customHeight="1" x14ac:dyDescent="0.35">
      <c r="A151" s="58">
        <v>150</v>
      </c>
      <c r="B151" s="124" t="str">
        <f t="shared" si="2"/>
        <v/>
      </c>
      <c r="C151" s="124" t="str">
        <f>IFERROR(VLOOKUP($A151,'Section 2'!$C$16:$R$1515,COLUMNS('Section 2'!$C$13:$C$13),0),"")</f>
        <v/>
      </c>
      <c r="D151" s="75" t="str">
        <f>IF($C151="","",IF(ISBLANK(VLOOKUP($A151,'Section 2'!$C$16:$R$1515,COLUMNS('Section 2'!$C$13:D$13),0)),"",VLOOKUP($A151,'Section 2'!$C$16:$R$1515,COLUMNS('Section 2'!$C$13:D$13),0)))</f>
        <v/>
      </c>
      <c r="E151" s="124" t="str">
        <f>IF($C151="","",IF(ISBLANK(VLOOKUP($A151,'Section 2'!$C$16:$R$1515,COLUMNS('Section 2'!$C$13:E$13),0)),"",VLOOKUP($A151,'Section 2'!$C$16:$R$1515,COLUMNS('Section 2'!$C$13:E$13),0)))</f>
        <v/>
      </c>
      <c r="F151" s="124" t="str">
        <f>IF($C151="","",IF(ISBLANK(VLOOKUP($A151,'Section 2'!$C$16:$R$1515,COLUMNS('Section 2'!$C$13:F$13),0)),"",VLOOKUP($A151,'Section 2'!$C$16:$R$1515,COLUMNS('Section 2'!$C$13:F$13),0)))</f>
        <v/>
      </c>
      <c r="G151" s="124" t="str">
        <f>IF($C151="","",IF(ISBLANK(VLOOKUP($A151,'Section 2'!$C$16:$R$1515,COLUMNS('Section 2'!$C$13:G$13),0)),"",VLOOKUP($A151,'Section 2'!$C$16:$R$1515,COLUMNS('Section 2'!$C$13:G$13),0)))</f>
        <v/>
      </c>
      <c r="H151" s="124" t="str">
        <f>IF($C151="","",IF(ISBLANK(VLOOKUP($A151,'Section 2'!$C$16:$R$1515,COLUMNS('Section 2'!$C$13:H$13),0)),"",VLOOKUP($A151,'Section 2'!$C$16:$R$1515,COLUMNS('Section 2'!$C$13:H$13),0)))</f>
        <v/>
      </c>
      <c r="I151" s="124" t="str">
        <f>IF($C151="","",IF(ISBLANK(VLOOKUP($A151,'Section 2'!$C$16:$R$1515,COLUMNS('Section 2'!$C$13:I$13),0)),"",PROPER(VLOOKUP($A151,'Section 2'!$C$16:$R$1515,COLUMNS('Section 2'!$C$13:I$13),0))))</f>
        <v/>
      </c>
      <c r="J151" s="124" t="str">
        <f>IF($C151="","",IF(ISBLANK(VLOOKUP($A151,'Section 2'!$C$16:$R$1515,COLUMNS('Section 2'!$C$13:J$13),0)),"",IF(VLOOKUP($A151,'Section 2'!$C$16:$R$1515,COLUMNS('Section 2'!$C$13:J$13),0)="Other EU","Other EU",PROPER(VLOOKUP($A151,'Section 2'!$C$16:$R$1515,COLUMNS('Section 2'!$C$13:J$13),0)))))</f>
        <v/>
      </c>
      <c r="K151" s="124" t="str">
        <f>IF($C151="","",IF(ISBLANK(VLOOKUP($A151,'Section 2'!$C$16:$R$1515,COLUMNS('Section 2'!$C$13:K$13),0)),"",VLOOKUP($A151,'Section 2'!$C$16:$R$1515,COLUMNS('Section 2'!$C$13:K$13),0)))</f>
        <v/>
      </c>
      <c r="L151" s="124" t="str">
        <f>IF($C151="","",IF(ISBLANK(VLOOKUP($A151,'Section 2'!$C$16:$R$1515,COLUMNS('Section 2'!$C$13:L$13),0)),"",VLOOKUP($A151,'Section 2'!$C$16:$R$1515,COLUMNS('Section 2'!$C$13:L$13),0)))</f>
        <v/>
      </c>
      <c r="M151" s="124" t="str">
        <f>IF($C151="","",IF(ISBLANK(VLOOKUP($A151,'Section 2'!$C$16:$R$1515,COLUMNS('Section 2'!$C$13:M$13),0)),"",VLOOKUP($A151,'Section 2'!$C$16:$R$1515,COLUMNS('Section 2'!$C$13:M$13),0)))</f>
        <v/>
      </c>
      <c r="N151" s="124" t="str">
        <f>IF($C151="","",IF(ISBLANK(VLOOKUP($A151,'Section 2'!$C$16:$R$1515,COLUMNS('Section 2'!$C$13:N$13),0)),"",VLOOKUP($A151,'Section 2'!$C$16:$R$1515,COLUMNS('Section 2'!$C$13:N$13),0)))</f>
        <v/>
      </c>
      <c r="O151" s="124" t="str">
        <f>IF($C151="","",IF(ISBLANK(VLOOKUP($A151,'Section 2'!$C$16:$R$1515,COLUMNS('Section 2'!$C$13:O$13),0)),"",VLOOKUP($A151,'Section 2'!$C$16:$R$1515,COLUMNS('Section 2'!$C$13:O$13),0)))</f>
        <v/>
      </c>
      <c r="P151" s="124" t="str">
        <f>IF($C151="","",IF(ISBLANK(VLOOKUP($A151,'Section 2'!$C$16:$R$1515,COLUMNS('Section 2'!$C$13:P$13),0)),"",VLOOKUP($A151,'Section 2'!$C$16:$R$1515,COLUMNS('Section 2'!$C$13:P$13),0)))</f>
        <v/>
      </c>
      <c r="Q151" s="124" t="str">
        <f>IF($C151="","",IF(ISBLANK(VLOOKUP($A151,'Section 2'!$C$16:$R$1515,COLUMNS('Section 2'!$C$13:Q$13),0)),"", PROPER(VLOOKUP($A151,'Section 2'!$C$16:$R$1515,COLUMNS('Section 2'!$C$13:Q$13),0))))</f>
        <v/>
      </c>
      <c r="R151" s="124" t="str">
        <f>IF($C151="","",IF(ISBLANK(VLOOKUP($A151,'Section 2'!$C$16:$R$1515,COLUMNS('Section 2'!$C$13:R$13),0)),"",IF(VLOOKUP($A151,'Section 2'!$C$16:$R$1515,COLUMNS('Section 2'!$C$13:R$13),0)="Other EU","Other EU",PROPER(VLOOKUP($A151,'Section 2'!$C$16:$R$1515,COLUMNS('Section 2'!$C$13:R$13),0)))))</f>
        <v/>
      </c>
    </row>
    <row r="152" spans="1:18" s="54" customFormat="1" ht="12.75" customHeight="1" x14ac:dyDescent="0.35">
      <c r="A152" s="58">
        <v>151</v>
      </c>
      <c r="B152" s="124" t="str">
        <f t="shared" si="2"/>
        <v/>
      </c>
      <c r="C152" s="124" t="str">
        <f>IFERROR(VLOOKUP($A152,'Section 2'!$C$16:$R$1515,COLUMNS('Section 2'!$C$13:$C$13),0),"")</f>
        <v/>
      </c>
      <c r="D152" s="75" t="str">
        <f>IF($C152="","",IF(ISBLANK(VLOOKUP($A152,'Section 2'!$C$16:$R$1515,COLUMNS('Section 2'!$C$13:D$13),0)),"",VLOOKUP($A152,'Section 2'!$C$16:$R$1515,COLUMNS('Section 2'!$C$13:D$13),0)))</f>
        <v/>
      </c>
      <c r="E152" s="124" t="str">
        <f>IF($C152="","",IF(ISBLANK(VLOOKUP($A152,'Section 2'!$C$16:$R$1515,COLUMNS('Section 2'!$C$13:E$13),0)),"",VLOOKUP($A152,'Section 2'!$C$16:$R$1515,COLUMNS('Section 2'!$C$13:E$13),0)))</f>
        <v/>
      </c>
      <c r="F152" s="124" t="str">
        <f>IF($C152="","",IF(ISBLANK(VLOOKUP($A152,'Section 2'!$C$16:$R$1515,COLUMNS('Section 2'!$C$13:F$13),0)),"",VLOOKUP($A152,'Section 2'!$C$16:$R$1515,COLUMNS('Section 2'!$C$13:F$13),0)))</f>
        <v/>
      </c>
      <c r="G152" s="124" t="str">
        <f>IF($C152="","",IF(ISBLANK(VLOOKUP($A152,'Section 2'!$C$16:$R$1515,COLUMNS('Section 2'!$C$13:G$13),0)),"",VLOOKUP($A152,'Section 2'!$C$16:$R$1515,COLUMNS('Section 2'!$C$13:G$13),0)))</f>
        <v/>
      </c>
      <c r="H152" s="124" t="str">
        <f>IF($C152="","",IF(ISBLANK(VLOOKUP($A152,'Section 2'!$C$16:$R$1515,COLUMNS('Section 2'!$C$13:H$13),0)),"",VLOOKUP($A152,'Section 2'!$C$16:$R$1515,COLUMNS('Section 2'!$C$13:H$13),0)))</f>
        <v/>
      </c>
      <c r="I152" s="124" t="str">
        <f>IF($C152="","",IF(ISBLANK(VLOOKUP($A152,'Section 2'!$C$16:$R$1515,COLUMNS('Section 2'!$C$13:I$13),0)),"",PROPER(VLOOKUP($A152,'Section 2'!$C$16:$R$1515,COLUMNS('Section 2'!$C$13:I$13),0))))</f>
        <v/>
      </c>
      <c r="J152" s="124" t="str">
        <f>IF($C152="","",IF(ISBLANK(VLOOKUP($A152,'Section 2'!$C$16:$R$1515,COLUMNS('Section 2'!$C$13:J$13),0)),"",IF(VLOOKUP($A152,'Section 2'!$C$16:$R$1515,COLUMNS('Section 2'!$C$13:J$13),0)="Other EU","Other EU",PROPER(VLOOKUP($A152,'Section 2'!$C$16:$R$1515,COLUMNS('Section 2'!$C$13:J$13),0)))))</f>
        <v/>
      </c>
      <c r="K152" s="124" t="str">
        <f>IF($C152="","",IF(ISBLANK(VLOOKUP($A152,'Section 2'!$C$16:$R$1515,COLUMNS('Section 2'!$C$13:K$13),0)),"",VLOOKUP($A152,'Section 2'!$C$16:$R$1515,COLUMNS('Section 2'!$C$13:K$13),0)))</f>
        <v/>
      </c>
      <c r="L152" s="124" t="str">
        <f>IF($C152="","",IF(ISBLANK(VLOOKUP($A152,'Section 2'!$C$16:$R$1515,COLUMNS('Section 2'!$C$13:L$13),0)),"",VLOOKUP($A152,'Section 2'!$C$16:$R$1515,COLUMNS('Section 2'!$C$13:L$13),0)))</f>
        <v/>
      </c>
      <c r="M152" s="124" t="str">
        <f>IF($C152="","",IF(ISBLANK(VLOOKUP($A152,'Section 2'!$C$16:$R$1515,COLUMNS('Section 2'!$C$13:M$13),0)),"",VLOOKUP($A152,'Section 2'!$C$16:$R$1515,COLUMNS('Section 2'!$C$13:M$13),0)))</f>
        <v/>
      </c>
      <c r="N152" s="124" t="str">
        <f>IF($C152="","",IF(ISBLANK(VLOOKUP($A152,'Section 2'!$C$16:$R$1515,COLUMNS('Section 2'!$C$13:N$13),0)),"",VLOOKUP($A152,'Section 2'!$C$16:$R$1515,COLUMNS('Section 2'!$C$13:N$13),0)))</f>
        <v/>
      </c>
      <c r="O152" s="124" t="str">
        <f>IF($C152="","",IF(ISBLANK(VLOOKUP($A152,'Section 2'!$C$16:$R$1515,COLUMNS('Section 2'!$C$13:O$13),0)),"",VLOOKUP($A152,'Section 2'!$C$16:$R$1515,COLUMNS('Section 2'!$C$13:O$13),0)))</f>
        <v/>
      </c>
      <c r="P152" s="124" t="str">
        <f>IF($C152="","",IF(ISBLANK(VLOOKUP($A152,'Section 2'!$C$16:$R$1515,COLUMNS('Section 2'!$C$13:P$13),0)),"",VLOOKUP($A152,'Section 2'!$C$16:$R$1515,COLUMNS('Section 2'!$C$13:P$13),0)))</f>
        <v/>
      </c>
      <c r="Q152" s="124" t="str">
        <f>IF($C152="","",IF(ISBLANK(VLOOKUP($A152,'Section 2'!$C$16:$R$1515,COLUMNS('Section 2'!$C$13:Q$13),0)),"", PROPER(VLOOKUP($A152,'Section 2'!$C$16:$R$1515,COLUMNS('Section 2'!$C$13:Q$13),0))))</f>
        <v/>
      </c>
      <c r="R152" s="124" t="str">
        <f>IF($C152="","",IF(ISBLANK(VLOOKUP($A152,'Section 2'!$C$16:$R$1515,COLUMNS('Section 2'!$C$13:R$13),0)),"",IF(VLOOKUP($A152,'Section 2'!$C$16:$R$1515,COLUMNS('Section 2'!$C$13:R$13),0)="Other EU","Other EU",PROPER(VLOOKUP($A152,'Section 2'!$C$16:$R$1515,COLUMNS('Section 2'!$C$13:R$13),0)))))</f>
        <v/>
      </c>
    </row>
    <row r="153" spans="1:18" s="54" customFormat="1" ht="12.75" customHeight="1" x14ac:dyDescent="0.35">
      <c r="A153" s="58">
        <v>152</v>
      </c>
      <c r="B153" s="124" t="str">
        <f t="shared" si="2"/>
        <v/>
      </c>
      <c r="C153" s="124" t="str">
        <f>IFERROR(VLOOKUP($A153,'Section 2'!$C$16:$R$1515,COLUMNS('Section 2'!$C$13:$C$13),0),"")</f>
        <v/>
      </c>
      <c r="D153" s="75" t="str">
        <f>IF($C153="","",IF(ISBLANK(VLOOKUP($A153,'Section 2'!$C$16:$R$1515,COLUMNS('Section 2'!$C$13:D$13),0)),"",VLOOKUP($A153,'Section 2'!$C$16:$R$1515,COLUMNS('Section 2'!$C$13:D$13),0)))</f>
        <v/>
      </c>
      <c r="E153" s="124" t="str">
        <f>IF($C153="","",IF(ISBLANK(VLOOKUP($A153,'Section 2'!$C$16:$R$1515,COLUMNS('Section 2'!$C$13:E$13),0)),"",VLOOKUP($A153,'Section 2'!$C$16:$R$1515,COLUMNS('Section 2'!$C$13:E$13),0)))</f>
        <v/>
      </c>
      <c r="F153" s="124" t="str">
        <f>IF($C153="","",IF(ISBLANK(VLOOKUP($A153,'Section 2'!$C$16:$R$1515,COLUMNS('Section 2'!$C$13:F$13),0)),"",VLOOKUP($A153,'Section 2'!$C$16:$R$1515,COLUMNS('Section 2'!$C$13:F$13),0)))</f>
        <v/>
      </c>
      <c r="G153" s="124" t="str">
        <f>IF($C153="","",IF(ISBLANK(VLOOKUP($A153,'Section 2'!$C$16:$R$1515,COLUMNS('Section 2'!$C$13:G$13),0)),"",VLOOKUP($A153,'Section 2'!$C$16:$R$1515,COLUMNS('Section 2'!$C$13:G$13),0)))</f>
        <v/>
      </c>
      <c r="H153" s="124" t="str">
        <f>IF($C153="","",IF(ISBLANK(VLOOKUP($A153,'Section 2'!$C$16:$R$1515,COLUMNS('Section 2'!$C$13:H$13),0)),"",VLOOKUP($A153,'Section 2'!$C$16:$R$1515,COLUMNS('Section 2'!$C$13:H$13),0)))</f>
        <v/>
      </c>
      <c r="I153" s="124" t="str">
        <f>IF($C153="","",IF(ISBLANK(VLOOKUP($A153,'Section 2'!$C$16:$R$1515,COLUMNS('Section 2'!$C$13:I$13),0)),"",PROPER(VLOOKUP($A153,'Section 2'!$C$16:$R$1515,COLUMNS('Section 2'!$C$13:I$13),0))))</f>
        <v/>
      </c>
      <c r="J153" s="124" t="str">
        <f>IF($C153="","",IF(ISBLANK(VLOOKUP($A153,'Section 2'!$C$16:$R$1515,COLUMNS('Section 2'!$C$13:J$13),0)),"",IF(VLOOKUP($A153,'Section 2'!$C$16:$R$1515,COLUMNS('Section 2'!$C$13:J$13),0)="Other EU","Other EU",PROPER(VLOOKUP($A153,'Section 2'!$C$16:$R$1515,COLUMNS('Section 2'!$C$13:J$13),0)))))</f>
        <v/>
      </c>
      <c r="K153" s="124" t="str">
        <f>IF($C153="","",IF(ISBLANK(VLOOKUP($A153,'Section 2'!$C$16:$R$1515,COLUMNS('Section 2'!$C$13:K$13),0)),"",VLOOKUP($A153,'Section 2'!$C$16:$R$1515,COLUMNS('Section 2'!$C$13:K$13),0)))</f>
        <v/>
      </c>
      <c r="L153" s="124" t="str">
        <f>IF($C153="","",IF(ISBLANK(VLOOKUP($A153,'Section 2'!$C$16:$R$1515,COLUMNS('Section 2'!$C$13:L$13),0)),"",VLOOKUP($A153,'Section 2'!$C$16:$R$1515,COLUMNS('Section 2'!$C$13:L$13),0)))</f>
        <v/>
      </c>
      <c r="M153" s="124" t="str">
        <f>IF($C153="","",IF(ISBLANK(VLOOKUP($A153,'Section 2'!$C$16:$R$1515,COLUMNS('Section 2'!$C$13:M$13),0)),"",VLOOKUP($A153,'Section 2'!$C$16:$R$1515,COLUMNS('Section 2'!$C$13:M$13),0)))</f>
        <v/>
      </c>
      <c r="N153" s="124" t="str">
        <f>IF($C153="","",IF(ISBLANK(VLOOKUP($A153,'Section 2'!$C$16:$R$1515,COLUMNS('Section 2'!$C$13:N$13),0)),"",VLOOKUP($A153,'Section 2'!$C$16:$R$1515,COLUMNS('Section 2'!$C$13:N$13),0)))</f>
        <v/>
      </c>
      <c r="O153" s="124" t="str">
        <f>IF($C153="","",IF(ISBLANK(VLOOKUP($A153,'Section 2'!$C$16:$R$1515,COLUMNS('Section 2'!$C$13:O$13),0)),"",VLOOKUP($A153,'Section 2'!$C$16:$R$1515,COLUMNS('Section 2'!$C$13:O$13),0)))</f>
        <v/>
      </c>
      <c r="P153" s="124" t="str">
        <f>IF($C153="","",IF(ISBLANK(VLOOKUP($A153,'Section 2'!$C$16:$R$1515,COLUMNS('Section 2'!$C$13:P$13),0)),"",VLOOKUP($A153,'Section 2'!$C$16:$R$1515,COLUMNS('Section 2'!$C$13:P$13),0)))</f>
        <v/>
      </c>
      <c r="Q153" s="124" t="str">
        <f>IF($C153="","",IF(ISBLANK(VLOOKUP($A153,'Section 2'!$C$16:$R$1515,COLUMNS('Section 2'!$C$13:Q$13),0)),"", PROPER(VLOOKUP($A153,'Section 2'!$C$16:$R$1515,COLUMNS('Section 2'!$C$13:Q$13),0))))</f>
        <v/>
      </c>
      <c r="R153" s="124" t="str">
        <f>IF($C153="","",IF(ISBLANK(VLOOKUP($A153,'Section 2'!$C$16:$R$1515,COLUMNS('Section 2'!$C$13:R$13),0)),"",IF(VLOOKUP($A153,'Section 2'!$C$16:$R$1515,COLUMNS('Section 2'!$C$13:R$13),0)="Other EU","Other EU",PROPER(VLOOKUP($A153,'Section 2'!$C$16:$R$1515,COLUMNS('Section 2'!$C$13:R$13),0)))))</f>
        <v/>
      </c>
    </row>
    <row r="154" spans="1:18" s="54" customFormat="1" ht="12.75" customHeight="1" x14ac:dyDescent="0.35">
      <c r="A154" s="58">
        <v>153</v>
      </c>
      <c r="B154" s="124" t="str">
        <f t="shared" si="2"/>
        <v/>
      </c>
      <c r="C154" s="124" t="str">
        <f>IFERROR(VLOOKUP($A154,'Section 2'!$C$16:$R$1515,COLUMNS('Section 2'!$C$13:$C$13),0),"")</f>
        <v/>
      </c>
      <c r="D154" s="75" t="str">
        <f>IF($C154="","",IF(ISBLANK(VLOOKUP($A154,'Section 2'!$C$16:$R$1515,COLUMNS('Section 2'!$C$13:D$13),0)),"",VLOOKUP($A154,'Section 2'!$C$16:$R$1515,COLUMNS('Section 2'!$C$13:D$13),0)))</f>
        <v/>
      </c>
      <c r="E154" s="124" t="str">
        <f>IF($C154="","",IF(ISBLANK(VLOOKUP($A154,'Section 2'!$C$16:$R$1515,COLUMNS('Section 2'!$C$13:E$13),0)),"",VLOOKUP($A154,'Section 2'!$C$16:$R$1515,COLUMNS('Section 2'!$C$13:E$13),0)))</f>
        <v/>
      </c>
      <c r="F154" s="124" t="str">
        <f>IF($C154="","",IF(ISBLANK(VLOOKUP($A154,'Section 2'!$C$16:$R$1515,COLUMNS('Section 2'!$C$13:F$13),0)),"",VLOOKUP($A154,'Section 2'!$C$16:$R$1515,COLUMNS('Section 2'!$C$13:F$13),0)))</f>
        <v/>
      </c>
      <c r="G154" s="124" t="str">
        <f>IF($C154="","",IF(ISBLANK(VLOOKUP($A154,'Section 2'!$C$16:$R$1515,COLUMNS('Section 2'!$C$13:G$13),0)),"",VLOOKUP($A154,'Section 2'!$C$16:$R$1515,COLUMNS('Section 2'!$C$13:G$13),0)))</f>
        <v/>
      </c>
      <c r="H154" s="124" t="str">
        <f>IF($C154="","",IF(ISBLANK(VLOOKUP($A154,'Section 2'!$C$16:$R$1515,COLUMNS('Section 2'!$C$13:H$13),0)),"",VLOOKUP($A154,'Section 2'!$C$16:$R$1515,COLUMNS('Section 2'!$C$13:H$13),0)))</f>
        <v/>
      </c>
      <c r="I154" s="124" t="str">
        <f>IF($C154="","",IF(ISBLANK(VLOOKUP($A154,'Section 2'!$C$16:$R$1515,COLUMNS('Section 2'!$C$13:I$13),0)),"",PROPER(VLOOKUP($A154,'Section 2'!$C$16:$R$1515,COLUMNS('Section 2'!$C$13:I$13),0))))</f>
        <v/>
      </c>
      <c r="J154" s="124" t="str">
        <f>IF($C154="","",IF(ISBLANK(VLOOKUP($A154,'Section 2'!$C$16:$R$1515,COLUMNS('Section 2'!$C$13:J$13),0)),"",IF(VLOOKUP($A154,'Section 2'!$C$16:$R$1515,COLUMNS('Section 2'!$C$13:J$13),0)="Other EU","Other EU",PROPER(VLOOKUP($A154,'Section 2'!$C$16:$R$1515,COLUMNS('Section 2'!$C$13:J$13),0)))))</f>
        <v/>
      </c>
      <c r="K154" s="124" t="str">
        <f>IF($C154="","",IF(ISBLANK(VLOOKUP($A154,'Section 2'!$C$16:$R$1515,COLUMNS('Section 2'!$C$13:K$13),0)),"",VLOOKUP($A154,'Section 2'!$C$16:$R$1515,COLUMNS('Section 2'!$C$13:K$13),0)))</f>
        <v/>
      </c>
      <c r="L154" s="124" t="str">
        <f>IF($C154="","",IF(ISBLANK(VLOOKUP($A154,'Section 2'!$C$16:$R$1515,COLUMNS('Section 2'!$C$13:L$13),0)),"",VLOOKUP($A154,'Section 2'!$C$16:$R$1515,COLUMNS('Section 2'!$C$13:L$13),0)))</f>
        <v/>
      </c>
      <c r="M154" s="124" t="str">
        <f>IF($C154="","",IF(ISBLANK(VLOOKUP($A154,'Section 2'!$C$16:$R$1515,COLUMNS('Section 2'!$C$13:M$13),0)),"",VLOOKUP($A154,'Section 2'!$C$16:$R$1515,COLUMNS('Section 2'!$C$13:M$13),0)))</f>
        <v/>
      </c>
      <c r="N154" s="124" t="str">
        <f>IF($C154="","",IF(ISBLANK(VLOOKUP($A154,'Section 2'!$C$16:$R$1515,COLUMNS('Section 2'!$C$13:N$13),0)),"",VLOOKUP($A154,'Section 2'!$C$16:$R$1515,COLUMNS('Section 2'!$C$13:N$13),0)))</f>
        <v/>
      </c>
      <c r="O154" s="124" t="str">
        <f>IF($C154="","",IF(ISBLANK(VLOOKUP($A154,'Section 2'!$C$16:$R$1515,COLUMNS('Section 2'!$C$13:O$13),0)),"",VLOOKUP($A154,'Section 2'!$C$16:$R$1515,COLUMNS('Section 2'!$C$13:O$13),0)))</f>
        <v/>
      </c>
      <c r="P154" s="124" t="str">
        <f>IF($C154="","",IF(ISBLANK(VLOOKUP($A154,'Section 2'!$C$16:$R$1515,COLUMNS('Section 2'!$C$13:P$13),0)),"",VLOOKUP($A154,'Section 2'!$C$16:$R$1515,COLUMNS('Section 2'!$C$13:P$13),0)))</f>
        <v/>
      </c>
      <c r="Q154" s="124" t="str">
        <f>IF($C154="","",IF(ISBLANK(VLOOKUP($A154,'Section 2'!$C$16:$R$1515,COLUMNS('Section 2'!$C$13:Q$13),0)),"", PROPER(VLOOKUP($A154,'Section 2'!$C$16:$R$1515,COLUMNS('Section 2'!$C$13:Q$13),0))))</f>
        <v/>
      </c>
      <c r="R154" s="124" t="str">
        <f>IF($C154="","",IF(ISBLANK(VLOOKUP($A154,'Section 2'!$C$16:$R$1515,COLUMNS('Section 2'!$C$13:R$13),0)),"",IF(VLOOKUP($A154,'Section 2'!$C$16:$R$1515,COLUMNS('Section 2'!$C$13:R$13),0)="Other EU","Other EU",PROPER(VLOOKUP($A154,'Section 2'!$C$16:$R$1515,COLUMNS('Section 2'!$C$13:R$13),0)))))</f>
        <v/>
      </c>
    </row>
    <row r="155" spans="1:18" s="54" customFormat="1" ht="12.75" customHeight="1" x14ac:dyDescent="0.35">
      <c r="A155" s="58">
        <v>154</v>
      </c>
      <c r="B155" s="124" t="str">
        <f t="shared" si="2"/>
        <v/>
      </c>
      <c r="C155" s="124" t="str">
        <f>IFERROR(VLOOKUP($A155,'Section 2'!$C$16:$R$1515,COLUMNS('Section 2'!$C$13:$C$13),0),"")</f>
        <v/>
      </c>
      <c r="D155" s="75" t="str">
        <f>IF($C155="","",IF(ISBLANK(VLOOKUP($A155,'Section 2'!$C$16:$R$1515,COLUMNS('Section 2'!$C$13:D$13),0)),"",VLOOKUP($A155,'Section 2'!$C$16:$R$1515,COLUMNS('Section 2'!$C$13:D$13),0)))</f>
        <v/>
      </c>
      <c r="E155" s="124" t="str">
        <f>IF($C155="","",IF(ISBLANK(VLOOKUP($A155,'Section 2'!$C$16:$R$1515,COLUMNS('Section 2'!$C$13:E$13),0)),"",VLOOKUP($A155,'Section 2'!$C$16:$R$1515,COLUMNS('Section 2'!$C$13:E$13),0)))</f>
        <v/>
      </c>
      <c r="F155" s="124" t="str">
        <f>IF($C155="","",IF(ISBLANK(VLOOKUP($A155,'Section 2'!$C$16:$R$1515,COLUMNS('Section 2'!$C$13:F$13),0)),"",VLOOKUP($A155,'Section 2'!$C$16:$R$1515,COLUMNS('Section 2'!$C$13:F$13),0)))</f>
        <v/>
      </c>
      <c r="G155" s="124" t="str">
        <f>IF($C155="","",IF(ISBLANK(VLOOKUP($A155,'Section 2'!$C$16:$R$1515,COLUMNS('Section 2'!$C$13:G$13),0)),"",VLOOKUP($A155,'Section 2'!$C$16:$R$1515,COLUMNS('Section 2'!$C$13:G$13),0)))</f>
        <v/>
      </c>
      <c r="H155" s="124" t="str">
        <f>IF($C155="","",IF(ISBLANK(VLOOKUP($A155,'Section 2'!$C$16:$R$1515,COLUMNS('Section 2'!$C$13:H$13),0)),"",VLOOKUP($A155,'Section 2'!$C$16:$R$1515,COLUMNS('Section 2'!$C$13:H$13),0)))</f>
        <v/>
      </c>
      <c r="I155" s="124" t="str">
        <f>IF($C155="","",IF(ISBLANK(VLOOKUP($A155,'Section 2'!$C$16:$R$1515,COLUMNS('Section 2'!$C$13:I$13),0)),"",PROPER(VLOOKUP($A155,'Section 2'!$C$16:$R$1515,COLUMNS('Section 2'!$C$13:I$13),0))))</f>
        <v/>
      </c>
      <c r="J155" s="124" t="str">
        <f>IF($C155="","",IF(ISBLANK(VLOOKUP($A155,'Section 2'!$C$16:$R$1515,COLUMNS('Section 2'!$C$13:J$13),0)),"",IF(VLOOKUP($A155,'Section 2'!$C$16:$R$1515,COLUMNS('Section 2'!$C$13:J$13),0)="Other EU","Other EU",PROPER(VLOOKUP($A155,'Section 2'!$C$16:$R$1515,COLUMNS('Section 2'!$C$13:J$13),0)))))</f>
        <v/>
      </c>
      <c r="K155" s="124" t="str">
        <f>IF($C155="","",IF(ISBLANK(VLOOKUP($A155,'Section 2'!$C$16:$R$1515,COLUMNS('Section 2'!$C$13:K$13),0)),"",VLOOKUP($A155,'Section 2'!$C$16:$R$1515,COLUMNS('Section 2'!$C$13:K$13),0)))</f>
        <v/>
      </c>
      <c r="L155" s="124" t="str">
        <f>IF($C155="","",IF(ISBLANK(VLOOKUP($A155,'Section 2'!$C$16:$R$1515,COLUMNS('Section 2'!$C$13:L$13),0)),"",VLOOKUP($A155,'Section 2'!$C$16:$R$1515,COLUMNS('Section 2'!$C$13:L$13),0)))</f>
        <v/>
      </c>
      <c r="M155" s="124" t="str">
        <f>IF($C155="","",IF(ISBLANK(VLOOKUP($A155,'Section 2'!$C$16:$R$1515,COLUMNS('Section 2'!$C$13:M$13),0)),"",VLOOKUP($A155,'Section 2'!$C$16:$R$1515,COLUMNS('Section 2'!$C$13:M$13),0)))</f>
        <v/>
      </c>
      <c r="N155" s="124" t="str">
        <f>IF($C155="","",IF(ISBLANK(VLOOKUP($A155,'Section 2'!$C$16:$R$1515,COLUMNS('Section 2'!$C$13:N$13),0)),"",VLOOKUP($A155,'Section 2'!$C$16:$R$1515,COLUMNS('Section 2'!$C$13:N$13),0)))</f>
        <v/>
      </c>
      <c r="O155" s="124" t="str">
        <f>IF($C155="","",IF(ISBLANK(VLOOKUP($A155,'Section 2'!$C$16:$R$1515,COLUMNS('Section 2'!$C$13:O$13),0)),"",VLOOKUP($A155,'Section 2'!$C$16:$R$1515,COLUMNS('Section 2'!$C$13:O$13),0)))</f>
        <v/>
      </c>
      <c r="P155" s="124" t="str">
        <f>IF($C155="","",IF(ISBLANK(VLOOKUP($A155,'Section 2'!$C$16:$R$1515,COLUMNS('Section 2'!$C$13:P$13),0)),"",VLOOKUP($A155,'Section 2'!$C$16:$R$1515,COLUMNS('Section 2'!$C$13:P$13),0)))</f>
        <v/>
      </c>
      <c r="Q155" s="124" t="str">
        <f>IF($C155="","",IF(ISBLANK(VLOOKUP($A155,'Section 2'!$C$16:$R$1515,COLUMNS('Section 2'!$C$13:Q$13),0)),"", PROPER(VLOOKUP($A155,'Section 2'!$C$16:$R$1515,COLUMNS('Section 2'!$C$13:Q$13),0))))</f>
        <v/>
      </c>
      <c r="R155" s="124" t="str">
        <f>IF($C155="","",IF(ISBLANK(VLOOKUP($A155,'Section 2'!$C$16:$R$1515,COLUMNS('Section 2'!$C$13:R$13),0)),"",IF(VLOOKUP($A155,'Section 2'!$C$16:$R$1515,COLUMNS('Section 2'!$C$13:R$13),0)="Other EU","Other EU",PROPER(VLOOKUP($A155,'Section 2'!$C$16:$R$1515,COLUMNS('Section 2'!$C$13:R$13),0)))))</f>
        <v/>
      </c>
    </row>
    <row r="156" spans="1:18" s="54" customFormat="1" ht="12.75" customHeight="1" x14ac:dyDescent="0.35">
      <c r="A156" s="58">
        <v>155</v>
      </c>
      <c r="B156" s="124" t="str">
        <f t="shared" si="2"/>
        <v/>
      </c>
      <c r="C156" s="124" t="str">
        <f>IFERROR(VLOOKUP($A156,'Section 2'!$C$16:$R$1515,COLUMNS('Section 2'!$C$13:$C$13),0),"")</f>
        <v/>
      </c>
      <c r="D156" s="75" t="str">
        <f>IF($C156="","",IF(ISBLANK(VLOOKUP($A156,'Section 2'!$C$16:$R$1515,COLUMNS('Section 2'!$C$13:D$13),0)),"",VLOOKUP($A156,'Section 2'!$C$16:$R$1515,COLUMNS('Section 2'!$C$13:D$13),0)))</f>
        <v/>
      </c>
      <c r="E156" s="124" t="str">
        <f>IF($C156="","",IF(ISBLANK(VLOOKUP($A156,'Section 2'!$C$16:$R$1515,COLUMNS('Section 2'!$C$13:E$13),0)),"",VLOOKUP($A156,'Section 2'!$C$16:$R$1515,COLUMNS('Section 2'!$C$13:E$13),0)))</f>
        <v/>
      </c>
      <c r="F156" s="124" t="str">
        <f>IF($C156="","",IF(ISBLANK(VLOOKUP($A156,'Section 2'!$C$16:$R$1515,COLUMNS('Section 2'!$C$13:F$13),0)),"",VLOOKUP($A156,'Section 2'!$C$16:$R$1515,COLUMNS('Section 2'!$C$13:F$13),0)))</f>
        <v/>
      </c>
      <c r="G156" s="124" t="str">
        <f>IF($C156="","",IF(ISBLANK(VLOOKUP($A156,'Section 2'!$C$16:$R$1515,COLUMNS('Section 2'!$C$13:G$13),0)),"",VLOOKUP($A156,'Section 2'!$C$16:$R$1515,COLUMNS('Section 2'!$C$13:G$13),0)))</f>
        <v/>
      </c>
      <c r="H156" s="124" t="str">
        <f>IF($C156="","",IF(ISBLANK(VLOOKUP($A156,'Section 2'!$C$16:$R$1515,COLUMNS('Section 2'!$C$13:H$13),0)),"",VLOOKUP($A156,'Section 2'!$C$16:$R$1515,COLUMNS('Section 2'!$C$13:H$13),0)))</f>
        <v/>
      </c>
      <c r="I156" s="124" t="str">
        <f>IF($C156="","",IF(ISBLANK(VLOOKUP($A156,'Section 2'!$C$16:$R$1515,COLUMNS('Section 2'!$C$13:I$13),0)),"",PROPER(VLOOKUP($A156,'Section 2'!$C$16:$R$1515,COLUMNS('Section 2'!$C$13:I$13),0))))</f>
        <v/>
      </c>
      <c r="J156" s="124" t="str">
        <f>IF($C156="","",IF(ISBLANK(VLOOKUP($A156,'Section 2'!$C$16:$R$1515,COLUMNS('Section 2'!$C$13:J$13),0)),"",IF(VLOOKUP($A156,'Section 2'!$C$16:$R$1515,COLUMNS('Section 2'!$C$13:J$13),0)="Other EU","Other EU",PROPER(VLOOKUP($A156,'Section 2'!$C$16:$R$1515,COLUMNS('Section 2'!$C$13:J$13),0)))))</f>
        <v/>
      </c>
      <c r="K156" s="124" t="str">
        <f>IF($C156="","",IF(ISBLANK(VLOOKUP($A156,'Section 2'!$C$16:$R$1515,COLUMNS('Section 2'!$C$13:K$13),0)),"",VLOOKUP($A156,'Section 2'!$C$16:$R$1515,COLUMNS('Section 2'!$C$13:K$13),0)))</f>
        <v/>
      </c>
      <c r="L156" s="124" t="str">
        <f>IF($C156="","",IF(ISBLANK(VLOOKUP($A156,'Section 2'!$C$16:$R$1515,COLUMNS('Section 2'!$C$13:L$13),0)),"",VLOOKUP($A156,'Section 2'!$C$16:$R$1515,COLUMNS('Section 2'!$C$13:L$13),0)))</f>
        <v/>
      </c>
      <c r="M156" s="124" t="str">
        <f>IF($C156="","",IF(ISBLANK(VLOOKUP($A156,'Section 2'!$C$16:$R$1515,COLUMNS('Section 2'!$C$13:M$13),0)),"",VLOOKUP($A156,'Section 2'!$C$16:$R$1515,COLUMNS('Section 2'!$C$13:M$13),0)))</f>
        <v/>
      </c>
      <c r="N156" s="124" t="str">
        <f>IF($C156="","",IF(ISBLANK(VLOOKUP($A156,'Section 2'!$C$16:$R$1515,COLUMNS('Section 2'!$C$13:N$13),0)),"",VLOOKUP($A156,'Section 2'!$C$16:$R$1515,COLUMNS('Section 2'!$C$13:N$13),0)))</f>
        <v/>
      </c>
      <c r="O156" s="124" t="str">
        <f>IF($C156="","",IF(ISBLANK(VLOOKUP($A156,'Section 2'!$C$16:$R$1515,COLUMNS('Section 2'!$C$13:O$13),0)),"",VLOOKUP($A156,'Section 2'!$C$16:$R$1515,COLUMNS('Section 2'!$C$13:O$13),0)))</f>
        <v/>
      </c>
      <c r="P156" s="124" t="str">
        <f>IF($C156="","",IF(ISBLANK(VLOOKUP($A156,'Section 2'!$C$16:$R$1515,COLUMNS('Section 2'!$C$13:P$13),0)),"",VLOOKUP($A156,'Section 2'!$C$16:$R$1515,COLUMNS('Section 2'!$C$13:P$13),0)))</f>
        <v/>
      </c>
      <c r="Q156" s="124" t="str">
        <f>IF($C156="","",IF(ISBLANK(VLOOKUP($A156,'Section 2'!$C$16:$R$1515,COLUMNS('Section 2'!$C$13:Q$13),0)),"", PROPER(VLOOKUP($A156,'Section 2'!$C$16:$R$1515,COLUMNS('Section 2'!$C$13:Q$13),0))))</f>
        <v/>
      </c>
      <c r="R156" s="124" t="str">
        <f>IF($C156="","",IF(ISBLANK(VLOOKUP($A156,'Section 2'!$C$16:$R$1515,COLUMNS('Section 2'!$C$13:R$13),0)),"",IF(VLOOKUP($A156,'Section 2'!$C$16:$R$1515,COLUMNS('Section 2'!$C$13:R$13),0)="Other EU","Other EU",PROPER(VLOOKUP($A156,'Section 2'!$C$16:$R$1515,COLUMNS('Section 2'!$C$13:R$13),0)))))</f>
        <v/>
      </c>
    </row>
    <row r="157" spans="1:18" s="54" customFormat="1" ht="12.75" customHeight="1" x14ac:dyDescent="0.35">
      <c r="A157" s="58">
        <v>156</v>
      </c>
      <c r="B157" s="124" t="str">
        <f t="shared" si="2"/>
        <v/>
      </c>
      <c r="C157" s="124" t="str">
        <f>IFERROR(VLOOKUP($A157,'Section 2'!$C$16:$R$1515,COLUMNS('Section 2'!$C$13:$C$13),0),"")</f>
        <v/>
      </c>
      <c r="D157" s="75" t="str">
        <f>IF($C157="","",IF(ISBLANK(VLOOKUP($A157,'Section 2'!$C$16:$R$1515,COLUMNS('Section 2'!$C$13:D$13),0)),"",VLOOKUP($A157,'Section 2'!$C$16:$R$1515,COLUMNS('Section 2'!$C$13:D$13),0)))</f>
        <v/>
      </c>
      <c r="E157" s="124" t="str">
        <f>IF($C157="","",IF(ISBLANK(VLOOKUP($A157,'Section 2'!$C$16:$R$1515,COLUMNS('Section 2'!$C$13:E$13),0)),"",VLOOKUP($A157,'Section 2'!$C$16:$R$1515,COLUMNS('Section 2'!$C$13:E$13),0)))</f>
        <v/>
      </c>
      <c r="F157" s="124" t="str">
        <f>IF($C157="","",IF(ISBLANK(VLOOKUP($A157,'Section 2'!$C$16:$R$1515,COLUMNS('Section 2'!$C$13:F$13),0)),"",VLOOKUP($A157,'Section 2'!$C$16:$R$1515,COLUMNS('Section 2'!$C$13:F$13),0)))</f>
        <v/>
      </c>
      <c r="G157" s="124" t="str">
        <f>IF($C157="","",IF(ISBLANK(VLOOKUP($A157,'Section 2'!$C$16:$R$1515,COLUMNS('Section 2'!$C$13:G$13),0)),"",VLOOKUP($A157,'Section 2'!$C$16:$R$1515,COLUMNS('Section 2'!$C$13:G$13),0)))</f>
        <v/>
      </c>
      <c r="H157" s="124" t="str">
        <f>IF($C157="","",IF(ISBLANK(VLOOKUP($A157,'Section 2'!$C$16:$R$1515,COLUMNS('Section 2'!$C$13:H$13),0)),"",VLOOKUP($A157,'Section 2'!$C$16:$R$1515,COLUMNS('Section 2'!$C$13:H$13),0)))</f>
        <v/>
      </c>
      <c r="I157" s="124" t="str">
        <f>IF($C157="","",IF(ISBLANK(VLOOKUP($A157,'Section 2'!$C$16:$R$1515,COLUMNS('Section 2'!$C$13:I$13),0)),"",PROPER(VLOOKUP($A157,'Section 2'!$C$16:$R$1515,COLUMNS('Section 2'!$C$13:I$13),0))))</f>
        <v/>
      </c>
      <c r="J157" s="124" t="str">
        <f>IF($C157="","",IF(ISBLANK(VLOOKUP($A157,'Section 2'!$C$16:$R$1515,COLUMNS('Section 2'!$C$13:J$13),0)),"",IF(VLOOKUP($A157,'Section 2'!$C$16:$R$1515,COLUMNS('Section 2'!$C$13:J$13),0)="Other EU","Other EU",PROPER(VLOOKUP($A157,'Section 2'!$C$16:$R$1515,COLUMNS('Section 2'!$C$13:J$13),0)))))</f>
        <v/>
      </c>
      <c r="K157" s="124" t="str">
        <f>IF($C157="","",IF(ISBLANK(VLOOKUP($A157,'Section 2'!$C$16:$R$1515,COLUMNS('Section 2'!$C$13:K$13),0)),"",VLOOKUP($A157,'Section 2'!$C$16:$R$1515,COLUMNS('Section 2'!$C$13:K$13),0)))</f>
        <v/>
      </c>
      <c r="L157" s="124" t="str">
        <f>IF($C157="","",IF(ISBLANK(VLOOKUP($A157,'Section 2'!$C$16:$R$1515,COLUMNS('Section 2'!$C$13:L$13),0)),"",VLOOKUP($A157,'Section 2'!$C$16:$R$1515,COLUMNS('Section 2'!$C$13:L$13),0)))</f>
        <v/>
      </c>
      <c r="M157" s="124" t="str">
        <f>IF($C157="","",IF(ISBLANK(VLOOKUP($A157,'Section 2'!$C$16:$R$1515,COLUMNS('Section 2'!$C$13:M$13),0)),"",VLOOKUP($A157,'Section 2'!$C$16:$R$1515,COLUMNS('Section 2'!$C$13:M$13),0)))</f>
        <v/>
      </c>
      <c r="N157" s="124" t="str">
        <f>IF($C157="","",IF(ISBLANK(VLOOKUP($A157,'Section 2'!$C$16:$R$1515,COLUMNS('Section 2'!$C$13:N$13),0)),"",VLOOKUP($A157,'Section 2'!$C$16:$R$1515,COLUMNS('Section 2'!$C$13:N$13),0)))</f>
        <v/>
      </c>
      <c r="O157" s="124" t="str">
        <f>IF($C157="","",IF(ISBLANK(VLOOKUP($A157,'Section 2'!$C$16:$R$1515,COLUMNS('Section 2'!$C$13:O$13),0)),"",VLOOKUP($A157,'Section 2'!$C$16:$R$1515,COLUMNS('Section 2'!$C$13:O$13),0)))</f>
        <v/>
      </c>
      <c r="P157" s="124" t="str">
        <f>IF($C157="","",IF(ISBLANK(VLOOKUP($A157,'Section 2'!$C$16:$R$1515,COLUMNS('Section 2'!$C$13:P$13),0)),"",VLOOKUP($A157,'Section 2'!$C$16:$R$1515,COLUMNS('Section 2'!$C$13:P$13),0)))</f>
        <v/>
      </c>
      <c r="Q157" s="124" t="str">
        <f>IF($C157="","",IF(ISBLANK(VLOOKUP($A157,'Section 2'!$C$16:$R$1515,COLUMNS('Section 2'!$C$13:Q$13),0)),"", PROPER(VLOOKUP($A157,'Section 2'!$C$16:$R$1515,COLUMNS('Section 2'!$C$13:Q$13),0))))</f>
        <v/>
      </c>
      <c r="R157" s="124" t="str">
        <f>IF($C157="","",IF(ISBLANK(VLOOKUP($A157,'Section 2'!$C$16:$R$1515,COLUMNS('Section 2'!$C$13:R$13),0)),"",IF(VLOOKUP($A157,'Section 2'!$C$16:$R$1515,COLUMNS('Section 2'!$C$13:R$13),0)="Other EU","Other EU",PROPER(VLOOKUP($A157,'Section 2'!$C$16:$R$1515,COLUMNS('Section 2'!$C$13:R$13),0)))))</f>
        <v/>
      </c>
    </row>
    <row r="158" spans="1:18" s="54" customFormat="1" ht="12.75" customHeight="1" x14ac:dyDescent="0.35">
      <c r="A158" s="58">
        <v>157</v>
      </c>
      <c r="B158" s="124" t="str">
        <f t="shared" si="2"/>
        <v/>
      </c>
      <c r="C158" s="124" t="str">
        <f>IFERROR(VLOOKUP($A158,'Section 2'!$C$16:$R$1515,COLUMNS('Section 2'!$C$13:$C$13),0),"")</f>
        <v/>
      </c>
      <c r="D158" s="75" t="str">
        <f>IF($C158="","",IF(ISBLANK(VLOOKUP($A158,'Section 2'!$C$16:$R$1515,COLUMNS('Section 2'!$C$13:D$13),0)),"",VLOOKUP($A158,'Section 2'!$C$16:$R$1515,COLUMNS('Section 2'!$C$13:D$13),0)))</f>
        <v/>
      </c>
      <c r="E158" s="124" t="str">
        <f>IF($C158="","",IF(ISBLANK(VLOOKUP($A158,'Section 2'!$C$16:$R$1515,COLUMNS('Section 2'!$C$13:E$13),0)),"",VLOOKUP($A158,'Section 2'!$C$16:$R$1515,COLUMNS('Section 2'!$C$13:E$13),0)))</f>
        <v/>
      </c>
      <c r="F158" s="124" t="str">
        <f>IF($C158="","",IF(ISBLANK(VLOOKUP($A158,'Section 2'!$C$16:$R$1515,COLUMNS('Section 2'!$C$13:F$13),0)),"",VLOOKUP($A158,'Section 2'!$C$16:$R$1515,COLUMNS('Section 2'!$C$13:F$13),0)))</f>
        <v/>
      </c>
      <c r="G158" s="124" t="str">
        <f>IF($C158="","",IF(ISBLANK(VLOOKUP($A158,'Section 2'!$C$16:$R$1515,COLUMNS('Section 2'!$C$13:G$13),0)),"",VLOOKUP($A158,'Section 2'!$C$16:$R$1515,COLUMNS('Section 2'!$C$13:G$13),0)))</f>
        <v/>
      </c>
      <c r="H158" s="124" t="str">
        <f>IF($C158="","",IF(ISBLANK(VLOOKUP($A158,'Section 2'!$C$16:$R$1515,COLUMNS('Section 2'!$C$13:H$13),0)),"",VLOOKUP($A158,'Section 2'!$C$16:$R$1515,COLUMNS('Section 2'!$C$13:H$13),0)))</f>
        <v/>
      </c>
      <c r="I158" s="124" t="str">
        <f>IF($C158="","",IF(ISBLANK(VLOOKUP($A158,'Section 2'!$C$16:$R$1515,COLUMNS('Section 2'!$C$13:I$13),0)),"",PROPER(VLOOKUP($A158,'Section 2'!$C$16:$R$1515,COLUMNS('Section 2'!$C$13:I$13),0))))</f>
        <v/>
      </c>
      <c r="J158" s="124" t="str">
        <f>IF($C158="","",IF(ISBLANK(VLOOKUP($A158,'Section 2'!$C$16:$R$1515,COLUMNS('Section 2'!$C$13:J$13),0)),"",IF(VLOOKUP($A158,'Section 2'!$C$16:$R$1515,COLUMNS('Section 2'!$C$13:J$13),0)="Other EU","Other EU",PROPER(VLOOKUP($A158,'Section 2'!$C$16:$R$1515,COLUMNS('Section 2'!$C$13:J$13),0)))))</f>
        <v/>
      </c>
      <c r="K158" s="124" t="str">
        <f>IF($C158="","",IF(ISBLANK(VLOOKUP($A158,'Section 2'!$C$16:$R$1515,COLUMNS('Section 2'!$C$13:K$13),0)),"",VLOOKUP($A158,'Section 2'!$C$16:$R$1515,COLUMNS('Section 2'!$C$13:K$13),0)))</f>
        <v/>
      </c>
      <c r="L158" s="124" t="str">
        <f>IF($C158="","",IF(ISBLANK(VLOOKUP($A158,'Section 2'!$C$16:$R$1515,COLUMNS('Section 2'!$C$13:L$13),0)),"",VLOOKUP($A158,'Section 2'!$C$16:$R$1515,COLUMNS('Section 2'!$C$13:L$13),0)))</f>
        <v/>
      </c>
      <c r="M158" s="124" t="str">
        <f>IF($C158="","",IF(ISBLANK(VLOOKUP($A158,'Section 2'!$C$16:$R$1515,COLUMNS('Section 2'!$C$13:M$13),0)),"",VLOOKUP($A158,'Section 2'!$C$16:$R$1515,COLUMNS('Section 2'!$C$13:M$13),0)))</f>
        <v/>
      </c>
      <c r="N158" s="124" t="str">
        <f>IF($C158="","",IF(ISBLANK(VLOOKUP($A158,'Section 2'!$C$16:$R$1515,COLUMNS('Section 2'!$C$13:N$13),0)),"",VLOOKUP($A158,'Section 2'!$C$16:$R$1515,COLUMNS('Section 2'!$C$13:N$13),0)))</f>
        <v/>
      </c>
      <c r="O158" s="124" t="str">
        <f>IF($C158="","",IF(ISBLANK(VLOOKUP($A158,'Section 2'!$C$16:$R$1515,COLUMNS('Section 2'!$C$13:O$13),0)),"",VLOOKUP($A158,'Section 2'!$C$16:$R$1515,COLUMNS('Section 2'!$C$13:O$13),0)))</f>
        <v/>
      </c>
      <c r="P158" s="124" t="str">
        <f>IF($C158="","",IF(ISBLANK(VLOOKUP($A158,'Section 2'!$C$16:$R$1515,COLUMNS('Section 2'!$C$13:P$13),0)),"",VLOOKUP($A158,'Section 2'!$C$16:$R$1515,COLUMNS('Section 2'!$C$13:P$13),0)))</f>
        <v/>
      </c>
      <c r="Q158" s="124" t="str">
        <f>IF($C158="","",IF(ISBLANK(VLOOKUP($A158,'Section 2'!$C$16:$R$1515,COLUMNS('Section 2'!$C$13:Q$13),0)),"", PROPER(VLOOKUP($A158,'Section 2'!$C$16:$R$1515,COLUMNS('Section 2'!$C$13:Q$13),0))))</f>
        <v/>
      </c>
      <c r="R158" s="124" t="str">
        <f>IF($C158="","",IF(ISBLANK(VLOOKUP($A158,'Section 2'!$C$16:$R$1515,COLUMNS('Section 2'!$C$13:R$13),0)),"",IF(VLOOKUP($A158,'Section 2'!$C$16:$R$1515,COLUMNS('Section 2'!$C$13:R$13),0)="Other EU","Other EU",PROPER(VLOOKUP($A158,'Section 2'!$C$16:$R$1515,COLUMNS('Section 2'!$C$13:R$13),0)))))</f>
        <v/>
      </c>
    </row>
    <row r="159" spans="1:18" s="54" customFormat="1" ht="12.75" customHeight="1" x14ac:dyDescent="0.35">
      <c r="A159" s="58">
        <v>158</v>
      </c>
      <c r="B159" s="124" t="str">
        <f t="shared" si="2"/>
        <v/>
      </c>
      <c r="C159" s="124" t="str">
        <f>IFERROR(VLOOKUP($A159,'Section 2'!$C$16:$R$1515,COLUMNS('Section 2'!$C$13:$C$13),0),"")</f>
        <v/>
      </c>
      <c r="D159" s="75" t="str">
        <f>IF($C159="","",IF(ISBLANK(VLOOKUP($A159,'Section 2'!$C$16:$R$1515,COLUMNS('Section 2'!$C$13:D$13),0)),"",VLOOKUP($A159,'Section 2'!$C$16:$R$1515,COLUMNS('Section 2'!$C$13:D$13),0)))</f>
        <v/>
      </c>
      <c r="E159" s="124" t="str">
        <f>IF($C159="","",IF(ISBLANK(VLOOKUP($A159,'Section 2'!$C$16:$R$1515,COLUMNS('Section 2'!$C$13:E$13),0)),"",VLOOKUP($A159,'Section 2'!$C$16:$R$1515,COLUMNS('Section 2'!$C$13:E$13),0)))</f>
        <v/>
      </c>
      <c r="F159" s="124" t="str">
        <f>IF($C159="","",IF(ISBLANK(VLOOKUP($A159,'Section 2'!$C$16:$R$1515,COLUMNS('Section 2'!$C$13:F$13),0)),"",VLOOKUP($A159,'Section 2'!$C$16:$R$1515,COLUMNS('Section 2'!$C$13:F$13),0)))</f>
        <v/>
      </c>
      <c r="G159" s="124" t="str">
        <f>IF($C159="","",IF(ISBLANK(VLOOKUP($A159,'Section 2'!$C$16:$R$1515,COLUMNS('Section 2'!$C$13:G$13),0)),"",VLOOKUP($A159,'Section 2'!$C$16:$R$1515,COLUMNS('Section 2'!$C$13:G$13),0)))</f>
        <v/>
      </c>
      <c r="H159" s="124" t="str">
        <f>IF($C159="","",IF(ISBLANK(VLOOKUP($A159,'Section 2'!$C$16:$R$1515,COLUMNS('Section 2'!$C$13:H$13),0)),"",VLOOKUP($A159,'Section 2'!$C$16:$R$1515,COLUMNS('Section 2'!$C$13:H$13),0)))</f>
        <v/>
      </c>
      <c r="I159" s="124" t="str">
        <f>IF($C159="","",IF(ISBLANK(VLOOKUP($A159,'Section 2'!$C$16:$R$1515,COLUMNS('Section 2'!$C$13:I$13),0)),"",PROPER(VLOOKUP($A159,'Section 2'!$C$16:$R$1515,COLUMNS('Section 2'!$C$13:I$13),0))))</f>
        <v/>
      </c>
      <c r="J159" s="124" t="str">
        <f>IF($C159="","",IF(ISBLANK(VLOOKUP($A159,'Section 2'!$C$16:$R$1515,COLUMNS('Section 2'!$C$13:J$13),0)),"",IF(VLOOKUP($A159,'Section 2'!$C$16:$R$1515,COLUMNS('Section 2'!$C$13:J$13),0)="Other EU","Other EU",PROPER(VLOOKUP($A159,'Section 2'!$C$16:$R$1515,COLUMNS('Section 2'!$C$13:J$13),0)))))</f>
        <v/>
      </c>
      <c r="K159" s="124" t="str">
        <f>IF($C159="","",IF(ISBLANK(VLOOKUP($A159,'Section 2'!$C$16:$R$1515,COLUMNS('Section 2'!$C$13:K$13),0)),"",VLOOKUP($A159,'Section 2'!$C$16:$R$1515,COLUMNS('Section 2'!$C$13:K$13),0)))</f>
        <v/>
      </c>
      <c r="L159" s="124" t="str">
        <f>IF($C159="","",IF(ISBLANK(VLOOKUP($A159,'Section 2'!$C$16:$R$1515,COLUMNS('Section 2'!$C$13:L$13),0)),"",VLOOKUP($A159,'Section 2'!$C$16:$R$1515,COLUMNS('Section 2'!$C$13:L$13),0)))</f>
        <v/>
      </c>
      <c r="M159" s="124" t="str">
        <f>IF($C159="","",IF(ISBLANK(VLOOKUP($A159,'Section 2'!$C$16:$R$1515,COLUMNS('Section 2'!$C$13:M$13),0)),"",VLOOKUP($A159,'Section 2'!$C$16:$R$1515,COLUMNS('Section 2'!$C$13:M$13),0)))</f>
        <v/>
      </c>
      <c r="N159" s="124" t="str">
        <f>IF($C159="","",IF(ISBLANK(VLOOKUP($A159,'Section 2'!$C$16:$R$1515,COLUMNS('Section 2'!$C$13:N$13),0)),"",VLOOKUP($A159,'Section 2'!$C$16:$R$1515,COLUMNS('Section 2'!$C$13:N$13),0)))</f>
        <v/>
      </c>
      <c r="O159" s="124" t="str">
        <f>IF($C159="","",IF(ISBLANK(VLOOKUP($A159,'Section 2'!$C$16:$R$1515,COLUMNS('Section 2'!$C$13:O$13),0)),"",VLOOKUP($A159,'Section 2'!$C$16:$R$1515,COLUMNS('Section 2'!$C$13:O$13),0)))</f>
        <v/>
      </c>
      <c r="P159" s="124" t="str">
        <f>IF($C159="","",IF(ISBLANK(VLOOKUP($A159,'Section 2'!$C$16:$R$1515,COLUMNS('Section 2'!$C$13:P$13),0)),"",VLOOKUP($A159,'Section 2'!$C$16:$R$1515,COLUMNS('Section 2'!$C$13:P$13),0)))</f>
        <v/>
      </c>
      <c r="Q159" s="124" t="str">
        <f>IF($C159="","",IF(ISBLANK(VLOOKUP($A159,'Section 2'!$C$16:$R$1515,COLUMNS('Section 2'!$C$13:Q$13),0)),"", PROPER(VLOOKUP($A159,'Section 2'!$C$16:$R$1515,COLUMNS('Section 2'!$C$13:Q$13),0))))</f>
        <v/>
      </c>
      <c r="R159" s="124" t="str">
        <f>IF($C159="","",IF(ISBLANK(VLOOKUP($A159,'Section 2'!$C$16:$R$1515,COLUMNS('Section 2'!$C$13:R$13),0)),"",IF(VLOOKUP($A159,'Section 2'!$C$16:$R$1515,COLUMNS('Section 2'!$C$13:R$13),0)="Other EU","Other EU",PROPER(VLOOKUP($A159,'Section 2'!$C$16:$R$1515,COLUMNS('Section 2'!$C$13:R$13),0)))))</f>
        <v/>
      </c>
    </row>
    <row r="160" spans="1:18" s="54" customFormat="1" ht="12.75" customHeight="1" x14ac:dyDescent="0.35">
      <c r="A160" s="58">
        <v>159</v>
      </c>
      <c r="B160" s="124" t="str">
        <f t="shared" si="2"/>
        <v/>
      </c>
      <c r="C160" s="124" t="str">
        <f>IFERROR(VLOOKUP($A160,'Section 2'!$C$16:$R$1515,COLUMNS('Section 2'!$C$13:$C$13),0),"")</f>
        <v/>
      </c>
      <c r="D160" s="75" t="str">
        <f>IF($C160="","",IF(ISBLANK(VLOOKUP($A160,'Section 2'!$C$16:$R$1515,COLUMNS('Section 2'!$C$13:D$13),0)),"",VLOOKUP($A160,'Section 2'!$C$16:$R$1515,COLUMNS('Section 2'!$C$13:D$13),0)))</f>
        <v/>
      </c>
      <c r="E160" s="124" t="str">
        <f>IF($C160="","",IF(ISBLANK(VLOOKUP($A160,'Section 2'!$C$16:$R$1515,COLUMNS('Section 2'!$C$13:E$13),0)),"",VLOOKUP($A160,'Section 2'!$C$16:$R$1515,COLUMNS('Section 2'!$C$13:E$13),0)))</f>
        <v/>
      </c>
      <c r="F160" s="124" t="str">
        <f>IF($C160="","",IF(ISBLANK(VLOOKUP($A160,'Section 2'!$C$16:$R$1515,COLUMNS('Section 2'!$C$13:F$13),0)),"",VLOOKUP($A160,'Section 2'!$C$16:$R$1515,COLUMNS('Section 2'!$C$13:F$13),0)))</f>
        <v/>
      </c>
      <c r="G160" s="124" t="str">
        <f>IF($C160="","",IF(ISBLANK(VLOOKUP($A160,'Section 2'!$C$16:$R$1515,COLUMNS('Section 2'!$C$13:G$13),0)),"",VLOOKUP($A160,'Section 2'!$C$16:$R$1515,COLUMNS('Section 2'!$C$13:G$13),0)))</f>
        <v/>
      </c>
      <c r="H160" s="124" t="str">
        <f>IF($C160="","",IF(ISBLANK(VLOOKUP($A160,'Section 2'!$C$16:$R$1515,COLUMNS('Section 2'!$C$13:H$13),0)),"",VLOOKUP($A160,'Section 2'!$C$16:$R$1515,COLUMNS('Section 2'!$C$13:H$13),0)))</f>
        <v/>
      </c>
      <c r="I160" s="124" t="str">
        <f>IF($C160="","",IF(ISBLANK(VLOOKUP($A160,'Section 2'!$C$16:$R$1515,COLUMNS('Section 2'!$C$13:I$13),0)),"",PROPER(VLOOKUP($A160,'Section 2'!$C$16:$R$1515,COLUMNS('Section 2'!$C$13:I$13),0))))</f>
        <v/>
      </c>
      <c r="J160" s="124" t="str">
        <f>IF($C160="","",IF(ISBLANK(VLOOKUP($A160,'Section 2'!$C$16:$R$1515,COLUMNS('Section 2'!$C$13:J$13),0)),"",IF(VLOOKUP($A160,'Section 2'!$C$16:$R$1515,COLUMNS('Section 2'!$C$13:J$13),0)="Other EU","Other EU",PROPER(VLOOKUP($A160,'Section 2'!$C$16:$R$1515,COLUMNS('Section 2'!$C$13:J$13),0)))))</f>
        <v/>
      </c>
      <c r="K160" s="124" t="str">
        <f>IF($C160="","",IF(ISBLANK(VLOOKUP($A160,'Section 2'!$C$16:$R$1515,COLUMNS('Section 2'!$C$13:K$13),0)),"",VLOOKUP($A160,'Section 2'!$C$16:$R$1515,COLUMNS('Section 2'!$C$13:K$13),0)))</f>
        <v/>
      </c>
      <c r="L160" s="124" t="str">
        <f>IF($C160="","",IF(ISBLANK(VLOOKUP($A160,'Section 2'!$C$16:$R$1515,COLUMNS('Section 2'!$C$13:L$13),0)),"",VLOOKUP($A160,'Section 2'!$C$16:$R$1515,COLUMNS('Section 2'!$C$13:L$13),0)))</f>
        <v/>
      </c>
      <c r="M160" s="124" t="str">
        <f>IF($C160="","",IF(ISBLANK(VLOOKUP($A160,'Section 2'!$C$16:$R$1515,COLUMNS('Section 2'!$C$13:M$13),0)),"",VLOOKUP($A160,'Section 2'!$C$16:$R$1515,COLUMNS('Section 2'!$C$13:M$13),0)))</f>
        <v/>
      </c>
      <c r="N160" s="124" t="str">
        <f>IF($C160="","",IF(ISBLANK(VLOOKUP($A160,'Section 2'!$C$16:$R$1515,COLUMNS('Section 2'!$C$13:N$13),0)),"",VLOOKUP($A160,'Section 2'!$C$16:$R$1515,COLUMNS('Section 2'!$C$13:N$13),0)))</f>
        <v/>
      </c>
      <c r="O160" s="124" t="str">
        <f>IF($C160="","",IF(ISBLANK(VLOOKUP($A160,'Section 2'!$C$16:$R$1515,COLUMNS('Section 2'!$C$13:O$13),0)),"",VLOOKUP($A160,'Section 2'!$C$16:$R$1515,COLUMNS('Section 2'!$C$13:O$13),0)))</f>
        <v/>
      </c>
      <c r="P160" s="124" t="str">
        <f>IF($C160="","",IF(ISBLANK(VLOOKUP($A160,'Section 2'!$C$16:$R$1515,COLUMNS('Section 2'!$C$13:P$13),0)),"",VLOOKUP($A160,'Section 2'!$C$16:$R$1515,COLUMNS('Section 2'!$C$13:P$13),0)))</f>
        <v/>
      </c>
      <c r="Q160" s="124" t="str">
        <f>IF($C160="","",IF(ISBLANK(VLOOKUP($A160,'Section 2'!$C$16:$R$1515,COLUMNS('Section 2'!$C$13:Q$13),0)),"", PROPER(VLOOKUP($A160,'Section 2'!$C$16:$R$1515,COLUMNS('Section 2'!$C$13:Q$13),0))))</f>
        <v/>
      </c>
      <c r="R160" s="124" t="str">
        <f>IF($C160="","",IF(ISBLANK(VLOOKUP($A160,'Section 2'!$C$16:$R$1515,COLUMNS('Section 2'!$C$13:R$13),0)),"",IF(VLOOKUP($A160,'Section 2'!$C$16:$R$1515,COLUMNS('Section 2'!$C$13:R$13),0)="Other EU","Other EU",PROPER(VLOOKUP($A160,'Section 2'!$C$16:$R$1515,COLUMNS('Section 2'!$C$13:R$13),0)))))</f>
        <v/>
      </c>
    </row>
    <row r="161" spans="1:18" s="54" customFormat="1" ht="12.75" customHeight="1" x14ac:dyDescent="0.35">
      <c r="A161" s="58">
        <v>160</v>
      </c>
      <c r="B161" s="124" t="str">
        <f t="shared" si="2"/>
        <v/>
      </c>
      <c r="C161" s="124" t="str">
        <f>IFERROR(VLOOKUP($A161,'Section 2'!$C$16:$R$1515,COLUMNS('Section 2'!$C$13:$C$13),0),"")</f>
        <v/>
      </c>
      <c r="D161" s="75" t="str">
        <f>IF($C161="","",IF(ISBLANK(VLOOKUP($A161,'Section 2'!$C$16:$R$1515,COLUMNS('Section 2'!$C$13:D$13),0)),"",VLOOKUP($A161,'Section 2'!$C$16:$R$1515,COLUMNS('Section 2'!$C$13:D$13),0)))</f>
        <v/>
      </c>
      <c r="E161" s="124" t="str">
        <f>IF($C161="","",IF(ISBLANK(VLOOKUP($A161,'Section 2'!$C$16:$R$1515,COLUMNS('Section 2'!$C$13:E$13),0)),"",VLOOKUP($A161,'Section 2'!$C$16:$R$1515,COLUMNS('Section 2'!$C$13:E$13),0)))</f>
        <v/>
      </c>
      <c r="F161" s="124" t="str">
        <f>IF($C161="","",IF(ISBLANK(VLOOKUP($A161,'Section 2'!$C$16:$R$1515,COLUMNS('Section 2'!$C$13:F$13),0)),"",VLOOKUP($A161,'Section 2'!$C$16:$R$1515,COLUMNS('Section 2'!$C$13:F$13),0)))</f>
        <v/>
      </c>
      <c r="G161" s="124" t="str">
        <f>IF($C161="","",IF(ISBLANK(VLOOKUP($A161,'Section 2'!$C$16:$R$1515,COLUMNS('Section 2'!$C$13:G$13),0)),"",VLOOKUP($A161,'Section 2'!$C$16:$R$1515,COLUMNS('Section 2'!$C$13:G$13),0)))</f>
        <v/>
      </c>
      <c r="H161" s="124" t="str">
        <f>IF($C161="","",IF(ISBLANK(VLOOKUP($A161,'Section 2'!$C$16:$R$1515,COLUMNS('Section 2'!$C$13:H$13),0)),"",VLOOKUP($A161,'Section 2'!$C$16:$R$1515,COLUMNS('Section 2'!$C$13:H$13),0)))</f>
        <v/>
      </c>
      <c r="I161" s="124" t="str">
        <f>IF($C161="","",IF(ISBLANK(VLOOKUP($A161,'Section 2'!$C$16:$R$1515,COLUMNS('Section 2'!$C$13:I$13),0)),"",PROPER(VLOOKUP($A161,'Section 2'!$C$16:$R$1515,COLUMNS('Section 2'!$C$13:I$13),0))))</f>
        <v/>
      </c>
      <c r="J161" s="124" t="str">
        <f>IF($C161="","",IF(ISBLANK(VLOOKUP($A161,'Section 2'!$C$16:$R$1515,COLUMNS('Section 2'!$C$13:J$13),0)),"",IF(VLOOKUP($A161,'Section 2'!$C$16:$R$1515,COLUMNS('Section 2'!$C$13:J$13),0)="Other EU","Other EU",PROPER(VLOOKUP($A161,'Section 2'!$C$16:$R$1515,COLUMNS('Section 2'!$C$13:J$13),0)))))</f>
        <v/>
      </c>
      <c r="K161" s="124" t="str">
        <f>IF($C161="","",IF(ISBLANK(VLOOKUP($A161,'Section 2'!$C$16:$R$1515,COLUMNS('Section 2'!$C$13:K$13),0)),"",VLOOKUP($A161,'Section 2'!$C$16:$R$1515,COLUMNS('Section 2'!$C$13:K$13),0)))</f>
        <v/>
      </c>
      <c r="L161" s="124" t="str">
        <f>IF($C161="","",IF(ISBLANK(VLOOKUP($A161,'Section 2'!$C$16:$R$1515,COLUMNS('Section 2'!$C$13:L$13),0)),"",VLOOKUP($A161,'Section 2'!$C$16:$R$1515,COLUMNS('Section 2'!$C$13:L$13),0)))</f>
        <v/>
      </c>
      <c r="M161" s="124" t="str">
        <f>IF($C161="","",IF(ISBLANK(VLOOKUP($A161,'Section 2'!$C$16:$R$1515,COLUMNS('Section 2'!$C$13:M$13),0)),"",VLOOKUP($A161,'Section 2'!$C$16:$R$1515,COLUMNS('Section 2'!$C$13:M$13),0)))</f>
        <v/>
      </c>
      <c r="N161" s="124" t="str">
        <f>IF($C161="","",IF(ISBLANK(VLOOKUP($A161,'Section 2'!$C$16:$R$1515,COLUMNS('Section 2'!$C$13:N$13),0)),"",VLOOKUP($A161,'Section 2'!$C$16:$R$1515,COLUMNS('Section 2'!$C$13:N$13),0)))</f>
        <v/>
      </c>
      <c r="O161" s="124" t="str">
        <f>IF($C161="","",IF(ISBLANK(VLOOKUP($A161,'Section 2'!$C$16:$R$1515,COLUMNS('Section 2'!$C$13:O$13),0)),"",VLOOKUP($A161,'Section 2'!$C$16:$R$1515,COLUMNS('Section 2'!$C$13:O$13),0)))</f>
        <v/>
      </c>
      <c r="P161" s="124" t="str">
        <f>IF($C161="","",IF(ISBLANK(VLOOKUP($A161,'Section 2'!$C$16:$R$1515,COLUMNS('Section 2'!$C$13:P$13),0)),"",VLOOKUP($A161,'Section 2'!$C$16:$R$1515,COLUMNS('Section 2'!$C$13:P$13),0)))</f>
        <v/>
      </c>
      <c r="Q161" s="124" t="str">
        <f>IF($C161="","",IF(ISBLANK(VLOOKUP($A161,'Section 2'!$C$16:$R$1515,COLUMNS('Section 2'!$C$13:Q$13),0)),"", PROPER(VLOOKUP($A161,'Section 2'!$C$16:$R$1515,COLUMNS('Section 2'!$C$13:Q$13),0))))</f>
        <v/>
      </c>
      <c r="R161" s="124" t="str">
        <f>IF($C161="","",IF(ISBLANK(VLOOKUP($A161,'Section 2'!$C$16:$R$1515,COLUMNS('Section 2'!$C$13:R$13),0)),"",IF(VLOOKUP($A161,'Section 2'!$C$16:$R$1515,COLUMNS('Section 2'!$C$13:R$13),0)="Other EU","Other EU",PROPER(VLOOKUP($A161,'Section 2'!$C$16:$R$1515,COLUMNS('Section 2'!$C$13:R$13),0)))))</f>
        <v/>
      </c>
    </row>
    <row r="162" spans="1:18" s="54" customFormat="1" ht="12.75" customHeight="1" x14ac:dyDescent="0.35">
      <c r="A162" s="58">
        <v>161</v>
      </c>
      <c r="B162" s="124" t="str">
        <f t="shared" si="2"/>
        <v/>
      </c>
      <c r="C162" s="124" t="str">
        <f>IFERROR(VLOOKUP($A162,'Section 2'!$C$16:$R$1515,COLUMNS('Section 2'!$C$13:$C$13),0),"")</f>
        <v/>
      </c>
      <c r="D162" s="75" t="str">
        <f>IF($C162="","",IF(ISBLANK(VLOOKUP($A162,'Section 2'!$C$16:$R$1515,COLUMNS('Section 2'!$C$13:D$13),0)),"",VLOOKUP($A162,'Section 2'!$C$16:$R$1515,COLUMNS('Section 2'!$C$13:D$13),0)))</f>
        <v/>
      </c>
      <c r="E162" s="124" t="str">
        <f>IF($C162="","",IF(ISBLANK(VLOOKUP($A162,'Section 2'!$C$16:$R$1515,COLUMNS('Section 2'!$C$13:E$13),0)),"",VLOOKUP($A162,'Section 2'!$C$16:$R$1515,COLUMNS('Section 2'!$C$13:E$13),0)))</f>
        <v/>
      </c>
      <c r="F162" s="124" t="str">
        <f>IF($C162="","",IF(ISBLANK(VLOOKUP($A162,'Section 2'!$C$16:$R$1515,COLUMNS('Section 2'!$C$13:F$13),0)),"",VLOOKUP($A162,'Section 2'!$C$16:$R$1515,COLUMNS('Section 2'!$C$13:F$13),0)))</f>
        <v/>
      </c>
      <c r="G162" s="124" t="str">
        <f>IF($C162="","",IF(ISBLANK(VLOOKUP($A162,'Section 2'!$C$16:$R$1515,COLUMNS('Section 2'!$C$13:G$13),0)),"",VLOOKUP($A162,'Section 2'!$C$16:$R$1515,COLUMNS('Section 2'!$C$13:G$13),0)))</f>
        <v/>
      </c>
      <c r="H162" s="124" t="str">
        <f>IF($C162="","",IF(ISBLANK(VLOOKUP($A162,'Section 2'!$C$16:$R$1515,COLUMNS('Section 2'!$C$13:H$13),0)),"",VLOOKUP($A162,'Section 2'!$C$16:$R$1515,COLUMNS('Section 2'!$C$13:H$13),0)))</f>
        <v/>
      </c>
      <c r="I162" s="124" t="str">
        <f>IF($C162="","",IF(ISBLANK(VLOOKUP($A162,'Section 2'!$C$16:$R$1515,COLUMNS('Section 2'!$C$13:I$13),0)),"",PROPER(VLOOKUP($A162,'Section 2'!$C$16:$R$1515,COLUMNS('Section 2'!$C$13:I$13),0))))</f>
        <v/>
      </c>
      <c r="J162" s="124" t="str">
        <f>IF($C162="","",IF(ISBLANK(VLOOKUP($A162,'Section 2'!$C$16:$R$1515,COLUMNS('Section 2'!$C$13:J$13),0)),"",IF(VLOOKUP($A162,'Section 2'!$C$16:$R$1515,COLUMNS('Section 2'!$C$13:J$13),0)="Other EU","Other EU",PROPER(VLOOKUP($A162,'Section 2'!$C$16:$R$1515,COLUMNS('Section 2'!$C$13:J$13),0)))))</f>
        <v/>
      </c>
      <c r="K162" s="124" t="str">
        <f>IF($C162="","",IF(ISBLANK(VLOOKUP($A162,'Section 2'!$C$16:$R$1515,COLUMNS('Section 2'!$C$13:K$13),0)),"",VLOOKUP($A162,'Section 2'!$C$16:$R$1515,COLUMNS('Section 2'!$C$13:K$13),0)))</f>
        <v/>
      </c>
      <c r="L162" s="124" t="str">
        <f>IF($C162="","",IF(ISBLANK(VLOOKUP($A162,'Section 2'!$C$16:$R$1515,COLUMNS('Section 2'!$C$13:L$13),0)),"",VLOOKUP($A162,'Section 2'!$C$16:$R$1515,COLUMNS('Section 2'!$C$13:L$13),0)))</f>
        <v/>
      </c>
      <c r="M162" s="124" t="str">
        <f>IF($C162="","",IF(ISBLANK(VLOOKUP($A162,'Section 2'!$C$16:$R$1515,COLUMNS('Section 2'!$C$13:M$13),0)),"",VLOOKUP($A162,'Section 2'!$C$16:$R$1515,COLUMNS('Section 2'!$C$13:M$13),0)))</f>
        <v/>
      </c>
      <c r="N162" s="124" t="str">
        <f>IF($C162="","",IF(ISBLANK(VLOOKUP($A162,'Section 2'!$C$16:$R$1515,COLUMNS('Section 2'!$C$13:N$13),0)),"",VLOOKUP($A162,'Section 2'!$C$16:$R$1515,COLUMNS('Section 2'!$C$13:N$13),0)))</f>
        <v/>
      </c>
      <c r="O162" s="124" t="str">
        <f>IF($C162="","",IF(ISBLANK(VLOOKUP($A162,'Section 2'!$C$16:$R$1515,COLUMNS('Section 2'!$C$13:O$13),0)),"",VLOOKUP($A162,'Section 2'!$C$16:$R$1515,COLUMNS('Section 2'!$C$13:O$13),0)))</f>
        <v/>
      </c>
      <c r="P162" s="124" t="str">
        <f>IF($C162="","",IF(ISBLANK(VLOOKUP($A162,'Section 2'!$C$16:$R$1515,COLUMNS('Section 2'!$C$13:P$13),0)),"",VLOOKUP($A162,'Section 2'!$C$16:$R$1515,COLUMNS('Section 2'!$C$13:P$13),0)))</f>
        <v/>
      </c>
      <c r="Q162" s="124" t="str">
        <f>IF($C162="","",IF(ISBLANK(VLOOKUP($A162,'Section 2'!$C$16:$R$1515,COLUMNS('Section 2'!$C$13:Q$13),0)),"", PROPER(VLOOKUP($A162,'Section 2'!$C$16:$R$1515,COLUMNS('Section 2'!$C$13:Q$13),0))))</f>
        <v/>
      </c>
      <c r="R162" s="124" t="str">
        <f>IF($C162="","",IF(ISBLANK(VLOOKUP($A162,'Section 2'!$C$16:$R$1515,COLUMNS('Section 2'!$C$13:R$13),0)),"",IF(VLOOKUP($A162,'Section 2'!$C$16:$R$1515,COLUMNS('Section 2'!$C$13:R$13),0)="Other EU","Other EU",PROPER(VLOOKUP($A162,'Section 2'!$C$16:$R$1515,COLUMNS('Section 2'!$C$13:R$13),0)))))</f>
        <v/>
      </c>
    </row>
    <row r="163" spans="1:18" s="54" customFormat="1" ht="12.75" customHeight="1" x14ac:dyDescent="0.35">
      <c r="A163" s="58">
        <v>162</v>
      </c>
      <c r="B163" s="124" t="str">
        <f t="shared" si="2"/>
        <v/>
      </c>
      <c r="C163" s="124" t="str">
        <f>IFERROR(VLOOKUP($A163,'Section 2'!$C$16:$R$1515,COLUMNS('Section 2'!$C$13:$C$13),0),"")</f>
        <v/>
      </c>
      <c r="D163" s="75" t="str">
        <f>IF($C163="","",IF(ISBLANK(VLOOKUP($A163,'Section 2'!$C$16:$R$1515,COLUMNS('Section 2'!$C$13:D$13),0)),"",VLOOKUP($A163,'Section 2'!$C$16:$R$1515,COLUMNS('Section 2'!$C$13:D$13),0)))</f>
        <v/>
      </c>
      <c r="E163" s="124" t="str">
        <f>IF($C163="","",IF(ISBLANK(VLOOKUP($A163,'Section 2'!$C$16:$R$1515,COLUMNS('Section 2'!$C$13:E$13),0)),"",VLOOKUP($A163,'Section 2'!$C$16:$R$1515,COLUMNS('Section 2'!$C$13:E$13),0)))</f>
        <v/>
      </c>
      <c r="F163" s="124" t="str">
        <f>IF($C163="","",IF(ISBLANK(VLOOKUP($A163,'Section 2'!$C$16:$R$1515,COLUMNS('Section 2'!$C$13:F$13),0)),"",VLOOKUP($A163,'Section 2'!$C$16:$R$1515,COLUMNS('Section 2'!$C$13:F$13),0)))</f>
        <v/>
      </c>
      <c r="G163" s="124" t="str">
        <f>IF($C163="","",IF(ISBLANK(VLOOKUP($A163,'Section 2'!$C$16:$R$1515,COLUMNS('Section 2'!$C$13:G$13),0)),"",VLOOKUP($A163,'Section 2'!$C$16:$R$1515,COLUMNS('Section 2'!$C$13:G$13),0)))</f>
        <v/>
      </c>
      <c r="H163" s="124" t="str">
        <f>IF($C163="","",IF(ISBLANK(VLOOKUP($A163,'Section 2'!$C$16:$R$1515,COLUMNS('Section 2'!$C$13:H$13),0)),"",VLOOKUP($A163,'Section 2'!$C$16:$R$1515,COLUMNS('Section 2'!$C$13:H$13),0)))</f>
        <v/>
      </c>
      <c r="I163" s="124" t="str">
        <f>IF($C163="","",IF(ISBLANK(VLOOKUP($A163,'Section 2'!$C$16:$R$1515,COLUMNS('Section 2'!$C$13:I$13),0)),"",PROPER(VLOOKUP($A163,'Section 2'!$C$16:$R$1515,COLUMNS('Section 2'!$C$13:I$13),0))))</f>
        <v/>
      </c>
      <c r="J163" s="124" t="str">
        <f>IF($C163="","",IF(ISBLANK(VLOOKUP($A163,'Section 2'!$C$16:$R$1515,COLUMNS('Section 2'!$C$13:J$13),0)),"",IF(VLOOKUP($A163,'Section 2'!$C$16:$R$1515,COLUMNS('Section 2'!$C$13:J$13),0)="Other EU","Other EU",PROPER(VLOOKUP($A163,'Section 2'!$C$16:$R$1515,COLUMNS('Section 2'!$C$13:J$13),0)))))</f>
        <v/>
      </c>
      <c r="K163" s="124" t="str">
        <f>IF($C163="","",IF(ISBLANK(VLOOKUP($A163,'Section 2'!$C$16:$R$1515,COLUMNS('Section 2'!$C$13:K$13),0)),"",VLOOKUP($A163,'Section 2'!$C$16:$R$1515,COLUMNS('Section 2'!$C$13:K$13),0)))</f>
        <v/>
      </c>
      <c r="L163" s="124" t="str">
        <f>IF($C163="","",IF(ISBLANK(VLOOKUP($A163,'Section 2'!$C$16:$R$1515,COLUMNS('Section 2'!$C$13:L$13),0)),"",VLOOKUP($A163,'Section 2'!$C$16:$R$1515,COLUMNS('Section 2'!$C$13:L$13),0)))</f>
        <v/>
      </c>
      <c r="M163" s="124" t="str">
        <f>IF($C163="","",IF(ISBLANK(VLOOKUP($A163,'Section 2'!$C$16:$R$1515,COLUMNS('Section 2'!$C$13:M$13),0)),"",VLOOKUP($A163,'Section 2'!$C$16:$R$1515,COLUMNS('Section 2'!$C$13:M$13),0)))</f>
        <v/>
      </c>
      <c r="N163" s="124" t="str">
        <f>IF($C163="","",IF(ISBLANK(VLOOKUP($A163,'Section 2'!$C$16:$R$1515,COLUMNS('Section 2'!$C$13:N$13),0)),"",VLOOKUP($A163,'Section 2'!$C$16:$R$1515,COLUMNS('Section 2'!$C$13:N$13),0)))</f>
        <v/>
      </c>
      <c r="O163" s="124" t="str">
        <f>IF($C163="","",IF(ISBLANK(VLOOKUP($A163,'Section 2'!$C$16:$R$1515,COLUMNS('Section 2'!$C$13:O$13),0)),"",VLOOKUP($A163,'Section 2'!$C$16:$R$1515,COLUMNS('Section 2'!$C$13:O$13),0)))</f>
        <v/>
      </c>
      <c r="P163" s="124" t="str">
        <f>IF($C163="","",IF(ISBLANK(VLOOKUP($A163,'Section 2'!$C$16:$R$1515,COLUMNS('Section 2'!$C$13:P$13),0)),"",VLOOKUP($A163,'Section 2'!$C$16:$R$1515,COLUMNS('Section 2'!$C$13:P$13),0)))</f>
        <v/>
      </c>
      <c r="Q163" s="124" t="str">
        <f>IF($C163="","",IF(ISBLANK(VLOOKUP($A163,'Section 2'!$C$16:$R$1515,COLUMNS('Section 2'!$C$13:Q$13),0)),"", PROPER(VLOOKUP($A163,'Section 2'!$C$16:$R$1515,COLUMNS('Section 2'!$C$13:Q$13),0))))</f>
        <v/>
      </c>
      <c r="R163" s="124" t="str">
        <f>IF($C163="","",IF(ISBLANK(VLOOKUP($A163,'Section 2'!$C$16:$R$1515,COLUMNS('Section 2'!$C$13:R$13),0)),"",IF(VLOOKUP($A163,'Section 2'!$C$16:$R$1515,COLUMNS('Section 2'!$C$13:R$13),0)="Other EU","Other EU",PROPER(VLOOKUP($A163,'Section 2'!$C$16:$R$1515,COLUMNS('Section 2'!$C$13:R$13),0)))))</f>
        <v/>
      </c>
    </row>
    <row r="164" spans="1:18" s="54" customFormat="1" ht="12.75" customHeight="1" x14ac:dyDescent="0.35">
      <c r="A164" s="58">
        <v>163</v>
      </c>
      <c r="B164" s="124" t="str">
        <f t="shared" si="2"/>
        <v/>
      </c>
      <c r="C164" s="124" t="str">
        <f>IFERROR(VLOOKUP($A164,'Section 2'!$C$16:$R$1515,COLUMNS('Section 2'!$C$13:$C$13),0),"")</f>
        <v/>
      </c>
      <c r="D164" s="75" t="str">
        <f>IF($C164="","",IF(ISBLANK(VLOOKUP($A164,'Section 2'!$C$16:$R$1515,COLUMNS('Section 2'!$C$13:D$13),0)),"",VLOOKUP($A164,'Section 2'!$C$16:$R$1515,COLUMNS('Section 2'!$C$13:D$13),0)))</f>
        <v/>
      </c>
      <c r="E164" s="124" t="str">
        <f>IF($C164="","",IF(ISBLANK(VLOOKUP($A164,'Section 2'!$C$16:$R$1515,COLUMNS('Section 2'!$C$13:E$13),0)),"",VLOOKUP($A164,'Section 2'!$C$16:$R$1515,COLUMNS('Section 2'!$C$13:E$13),0)))</f>
        <v/>
      </c>
      <c r="F164" s="124" t="str">
        <f>IF($C164="","",IF(ISBLANK(VLOOKUP($A164,'Section 2'!$C$16:$R$1515,COLUMNS('Section 2'!$C$13:F$13),0)),"",VLOOKUP($A164,'Section 2'!$C$16:$R$1515,COLUMNS('Section 2'!$C$13:F$13),0)))</f>
        <v/>
      </c>
      <c r="G164" s="124" t="str">
        <f>IF($C164="","",IF(ISBLANK(VLOOKUP($A164,'Section 2'!$C$16:$R$1515,COLUMNS('Section 2'!$C$13:G$13),0)),"",VLOOKUP($A164,'Section 2'!$C$16:$R$1515,COLUMNS('Section 2'!$C$13:G$13),0)))</f>
        <v/>
      </c>
      <c r="H164" s="124" t="str">
        <f>IF($C164="","",IF(ISBLANK(VLOOKUP($A164,'Section 2'!$C$16:$R$1515,COLUMNS('Section 2'!$C$13:H$13),0)),"",VLOOKUP($A164,'Section 2'!$C$16:$R$1515,COLUMNS('Section 2'!$C$13:H$13),0)))</f>
        <v/>
      </c>
      <c r="I164" s="124" t="str">
        <f>IF($C164="","",IF(ISBLANK(VLOOKUP($A164,'Section 2'!$C$16:$R$1515,COLUMNS('Section 2'!$C$13:I$13),0)),"",PROPER(VLOOKUP($A164,'Section 2'!$C$16:$R$1515,COLUMNS('Section 2'!$C$13:I$13),0))))</f>
        <v/>
      </c>
      <c r="J164" s="124" t="str">
        <f>IF($C164="","",IF(ISBLANK(VLOOKUP($A164,'Section 2'!$C$16:$R$1515,COLUMNS('Section 2'!$C$13:J$13),0)),"",IF(VLOOKUP($A164,'Section 2'!$C$16:$R$1515,COLUMNS('Section 2'!$C$13:J$13),0)="Other EU","Other EU",PROPER(VLOOKUP($A164,'Section 2'!$C$16:$R$1515,COLUMNS('Section 2'!$C$13:J$13),0)))))</f>
        <v/>
      </c>
      <c r="K164" s="124" t="str">
        <f>IF($C164="","",IF(ISBLANK(VLOOKUP($A164,'Section 2'!$C$16:$R$1515,COLUMNS('Section 2'!$C$13:K$13),0)),"",VLOOKUP($A164,'Section 2'!$C$16:$R$1515,COLUMNS('Section 2'!$C$13:K$13),0)))</f>
        <v/>
      </c>
      <c r="L164" s="124" t="str">
        <f>IF($C164="","",IF(ISBLANK(VLOOKUP($A164,'Section 2'!$C$16:$R$1515,COLUMNS('Section 2'!$C$13:L$13),0)),"",VLOOKUP($A164,'Section 2'!$C$16:$R$1515,COLUMNS('Section 2'!$C$13:L$13),0)))</f>
        <v/>
      </c>
      <c r="M164" s="124" t="str">
        <f>IF($C164="","",IF(ISBLANK(VLOOKUP($A164,'Section 2'!$C$16:$R$1515,COLUMNS('Section 2'!$C$13:M$13),0)),"",VLOOKUP($A164,'Section 2'!$C$16:$R$1515,COLUMNS('Section 2'!$C$13:M$13),0)))</f>
        <v/>
      </c>
      <c r="N164" s="124" t="str">
        <f>IF($C164="","",IF(ISBLANK(VLOOKUP($A164,'Section 2'!$C$16:$R$1515,COLUMNS('Section 2'!$C$13:N$13),0)),"",VLOOKUP($A164,'Section 2'!$C$16:$R$1515,COLUMNS('Section 2'!$C$13:N$13),0)))</f>
        <v/>
      </c>
      <c r="O164" s="124" t="str">
        <f>IF($C164="","",IF(ISBLANK(VLOOKUP($A164,'Section 2'!$C$16:$R$1515,COLUMNS('Section 2'!$C$13:O$13),0)),"",VLOOKUP($A164,'Section 2'!$C$16:$R$1515,COLUMNS('Section 2'!$C$13:O$13),0)))</f>
        <v/>
      </c>
      <c r="P164" s="124" t="str">
        <f>IF($C164="","",IF(ISBLANK(VLOOKUP($A164,'Section 2'!$C$16:$R$1515,COLUMNS('Section 2'!$C$13:P$13),0)),"",VLOOKUP($A164,'Section 2'!$C$16:$R$1515,COLUMNS('Section 2'!$C$13:P$13),0)))</f>
        <v/>
      </c>
      <c r="Q164" s="124" t="str">
        <f>IF($C164="","",IF(ISBLANK(VLOOKUP($A164,'Section 2'!$C$16:$R$1515,COLUMNS('Section 2'!$C$13:Q$13),0)),"", PROPER(VLOOKUP($A164,'Section 2'!$C$16:$R$1515,COLUMNS('Section 2'!$C$13:Q$13),0))))</f>
        <v/>
      </c>
      <c r="R164" s="124" t="str">
        <f>IF($C164="","",IF(ISBLANK(VLOOKUP($A164,'Section 2'!$C$16:$R$1515,COLUMNS('Section 2'!$C$13:R$13),0)),"",IF(VLOOKUP($A164,'Section 2'!$C$16:$R$1515,COLUMNS('Section 2'!$C$13:R$13),0)="Other EU","Other EU",PROPER(VLOOKUP($A164,'Section 2'!$C$16:$R$1515,COLUMNS('Section 2'!$C$13:R$13),0)))))</f>
        <v/>
      </c>
    </row>
    <row r="165" spans="1:18" s="54" customFormat="1" ht="12.75" customHeight="1" x14ac:dyDescent="0.35">
      <c r="A165" s="58">
        <v>164</v>
      </c>
      <c r="B165" s="124" t="str">
        <f t="shared" si="2"/>
        <v/>
      </c>
      <c r="C165" s="124" t="str">
        <f>IFERROR(VLOOKUP($A165,'Section 2'!$C$16:$R$1515,COLUMNS('Section 2'!$C$13:$C$13),0),"")</f>
        <v/>
      </c>
      <c r="D165" s="75" t="str">
        <f>IF($C165="","",IF(ISBLANK(VLOOKUP($A165,'Section 2'!$C$16:$R$1515,COLUMNS('Section 2'!$C$13:D$13),0)),"",VLOOKUP($A165,'Section 2'!$C$16:$R$1515,COLUMNS('Section 2'!$C$13:D$13),0)))</f>
        <v/>
      </c>
      <c r="E165" s="124" t="str">
        <f>IF($C165="","",IF(ISBLANK(VLOOKUP($A165,'Section 2'!$C$16:$R$1515,COLUMNS('Section 2'!$C$13:E$13),0)),"",VLOOKUP($A165,'Section 2'!$C$16:$R$1515,COLUMNS('Section 2'!$C$13:E$13),0)))</f>
        <v/>
      </c>
      <c r="F165" s="124" t="str">
        <f>IF($C165="","",IF(ISBLANK(VLOOKUP($A165,'Section 2'!$C$16:$R$1515,COLUMNS('Section 2'!$C$13:F$13),0)),"",VLOOKUP($A165,'Section 2'!$C$16:$R$1515,COLUMNS('Section 2'!$C$13:F$13),0)))</f>
        <v/>
      </c>
      <c r="G165" s="124" t="str">
        <f>IF($C165="","",IF(ISBLANK(VLOOKUP($A165,'Section 2'!$C$16:$R$1515,COLUMNS('Section 2'!$C$13:G$13),0)),"",VLOOKUP($A165,'Section 2'!$C$16:$R$1515,COLUMNS('Section 2'!$C$13:G$13),0)))</f>
        <v/>
      </c>
      <c r="H165" s="124" t="str">
        <f>IF($C165="","",IF(ISBLANK(VLOOKUP($A165,'Section 2'!$C$16:$R$1515,COLUMNS('Section 2'!$C$13:H$13),0)),"",VLOOKUP($A165,'Section 2'!$C$16:$R$1515,COLUMNS('Section 2'!$C$13:H$13),0)))</f>
        <v/>
      </c>
      <c r="I165" s="124" t="str">
        <f>IF($C165="","",IF(ISBLANK(VLOOKUP($A165,'Section 2'!$C$16:$R$1515,COLUMNS('Section 2'!$C$13:I$13),0)),"",PROPER(VLOOKUP($A165,'Section 2'!$C$16:$R$1515,COLUMNS('Section 2'!$C$13:I$13),0))))</f>
        <v/>
      </c>
      <c r="J165" s="124" t="str">
        <f>IF($C165="","",IF(ISBLANK(VLOOKUP($A165,'Section 2'!$C$16:$R$1515,COLUMNS('Section 2'!$C$13:J$13),0)),"",IF(VLOOKUP($A165,'Section 2'!$C$16:$R$1515,COLUMNS('Section 2'!$C$13:J$13),0)="Other EU","Other EU",PROPER(VLOOKUP($A165,'Section 2'!$C$16:$R$1515,COLUMNS('Section 2'!$C$13:J$13),0)))))</f>
        <v/>
      </c>
      <c r="K165" s="124" t="str">
        <f>IF($C165="","",IF(ISBLANK(VLOOKUP($A165,'Section 2'!$C$16:$R$1515,COLUMNS('Section 2'!$C$13:K$13),0)),"",VLOOKUP($A165,'Section 2'!$C$16:$R$1515,COLUMNS('Section 2'!$C$13:K$13),0)))</f>
        <v/>
      </c>
      <c r="L165" s="124" t="str">
        <f>IF($C165="","",IF(ISBLANK(VLOOKUP($A165,'Section 2'!$C$16:$R$1515,COLUMNS('Section 2'!$C$13:L$13),0)),"",VLOOKUP($A165,'Section 2'!$C$16:$R$1515,COLUMNS('Section 2'!$C$13:L$13),0)))</f>
        <v/>
      </c>
      <c r="M165" s="124" t="str">
        <f>IF($C165="","",IF(ISBLANK(VLOOKUP($A165,'Section 2'!$C$16:$R$1515,COLUMNS('Section 2'!$C$13:M$13),0)),"",VLOOKUP($A165,'Section 2'!$C$16:$R$1515,COLUMNS('Section 2'!$C$13:M$13),0)))</f>
        <v/>
      </c>
      <c r="N165" s="124" t="str">
        <f>IF($C165="","",IF(ISBLANK(VLOOKUP($A165,'Section 2'!$C$16:$R$1515,COLUMNS('Section 2'!$C$13:N$13),0)),"",VLOOKUP($A165,'Section 2'!$C$16:$R$1515,COLUMNS('Section 2'!$C$13:N$13),0)))</f>
        <v/>
      </c>
      <c r="O165" s="124" t="str">
        <f>IF($C165="","",IF(ISBLANK(VLOOKUP($A165,'Section 2'!$C$16:$R$1515,COLUMNS('Section 2'!$C$13:O$13),0)),"",VLOOKUP($A165,'Section 2'!$C$16:$R$1515,COLUMNS('Section 2'!$C$13:O$13),0)))</f>
        <v/>
      </c>
      <c r="P165" s="124" t="str">
        <f>IF($C165="","",IF(ISBLANK(VLOOKUP($A165,'Section 2'!$C$16:$R$1515,COLUMNS('Section 2'!$C$13:P$13),0)),"",VLOOKUP($A165,'Section 2'!$C$16:$R$1515,COLUMNS('Section 2'!$C$13:P$13),0)))</f>
        <v/>
      </c>
      <c r="Q165" s="124" t="str">
        <f>IF($C165="","",IF(ISBLANK(VLOOKUP($A165,'Section 2'!$C$16:$R$1515,COLUMNS('Section 2'!$C$13:Q$13),0)),"", PROPER(VLOOKUP($A165,'Section 2'!$C$16:$R$1515,COLUMNS('Section 2'!$C$13:Q$13),0))))</f>
        <v/>
      </c>
      <c r="R165" s="124" t="str">
        <f>IF($C165="","",IF(ISBLANK(VLOOKUP($A165,'Section 2'!$C$16:$R$1515,COLUMNS('Section 2'!$C$13:R$13),0)),"",IF(VLOOKUP($A165,'Section 2'!$C$16:$R$1515,COLUMNS('Section 2'!$C$13:R$13),0)="Other EU","Other EU",PROPER(VLOOKUP($A165,'Section 2'!$C$16:$R$1515,COLUMNS('Section 2'!$C$13:R$13),0)))))</f>
        <v/>
      </c>
    </row>
    <row r="166" spans="1:18" s="54" customFormat="1" ht="12.75" customHeight="1" x14ac:dyDescent="0.35">
      <c r="A166" s="58">
        <v>165</v>
      </c>
      <c r="B166" s="124" t="str">
        <f t="shared" si="2"/>
        <v/>
      </c>
      <c r="C166" s="124" t="str">
        <f>IFERROR(VLOOKUP($A166,'Section 2'!$C$16:$R$1515,COLUMNS('Section 2'!$C$13:$C$13),0),"")</f>
        <v/>
      </c>
      <c r="D166" s="75" t="str">
        <f>IF($C166="","",IF(ISBLANK(VLOOKUP($A166,'Section 2'!$C$16:$R$1515,COLUMNS('Section 2'!$C$13:D$13),0)),"",VLOOKUP($A166,'Section 2'!$C$16:$R$1515,COLUMNS('Section 2'!$C$13:D$13),0)))</f>
        <v/>
      </c>
      <c r="E166" s="124" t="str">
        <f>IF($C166="","",IF(ISBLANK(VLOOKUP($A166,'Section 2'!$C$16:$R$1515,COLUMNS('Section 2'!$C$13:E$13),0)),"",VLOOKUP($A166,'Section 2'!$C$16:$R$1515,COLUMNS('Section 2'!$C$13:E$13),0)))</f>
        <v/>
      </c>
      <c r="F166" s="124" t="str">
        <f>IF($C166="","",IF(ISBLANK(VLOOKUP($A166,'Section 2'!$C$16:$R$1515,COLUMNS('Section 2'!$C$13:F$13),0)),"",VLOOKUP($A166,'Section 2'!$C$16:$R$1515,COLUMNS('Section 2'!$C$13:F$13),0)))</f>
        <v/>
      </c>
      <c r="G166" s="124" t="str">
        <f>IF($C166="","",IF(ISBLANK(VLOOKUP($A166,'Section 2'!$C$16:$R$1515,COLUMNS('Section 2'!$C$13:G$13),0)),"",VLOOKUP($A166,'Section 2'!$C$16:$R$1515,COLUMNS('Section 2'!$C$13:G$13),0)))</f>
        <v/>
      </c>
      <c r="H166" s="124" t="str">
        <f>IF($C166="","",IF(ISBLANK(VLOOKUP($A166,'Section 2'!$C$16:$R$1515,COLUMNS('Section 2'!$C$13:H$13),0)),"",VLOOKUP($A166,'Section 2'!$C$16:$R$1515,COLUMNS('Section 2'!$C$13:H$13),0)))</f>
        <v/>
      </c>
      <c r="I166" s="124" t="str">
        <f>IF($C166="","",IF(ISBLANK(VLOOKUP($A166,'Section 2'!$C$16:$R$1515,COLUMNS('Section 2'!$C$13:I$13),0)),"",PROPER(VLOOKUP($A166,'Section 2'!$C$16:$R$1515,COLUMNS('Section 2'!$C$13:I$13),0))))</f>
        <v/>
      </c>
      <c r="J166" s="124" t="str">
        <f>IF($C166="","",IF(ISBLANK(VLOOKUP($A166,'Section 2'!$C$16:$R$1515,COLUMNS('Section 2'!$C$13:J$13),0)),"",IF(VLOOKUP($A166,'Section 2'!$C$16:$R$1515,COLUMNS('Section 2'!$C$13:J$13),0)="Other EU","Other EU",PROPER(VLOOKUP($A166,'Section 2'!$C$16:$R$1515,COLUMNS('Section 2'!$C$13:J$13),0)))))</f>
        <v/>
      </c>
      <c r="K166" s="124" t="str">
        <f>IF($C166="","",IF(ISBLANK(VLOOKUP($A166,'Section 2'!$C$16:$R$1515,COLUMNS('Section 2'!$C$13:K$13),0)),"",VLOOKUP($A166,'Section 2'!$C$16:$R$1515,COLUMNS('Section 2'!$C$13:K$13),0)))</f>
        <v/>
      </c>
      <c r="L166" s="124" t="str">
        <f>IF($C166="","",IF(ISBLANK(VLOOKUP($A166,'Section 2'!$C$16:$R$1515,COLUMNS('Section 2'!$C$13:L$13),0)),"",VLOOKUP($A166,'Section 2'!$C$16:$R$1515,COLUMNS('Section 2'!$C$13:L$13),0)))</f>
        <v/>
      </c>
      <c r="M166" s="124" t="str">
        <f>IF($C166="","",IF(ISBLANK(VLOOKUP($A166,'Section 2'!$C$16:$R$1515,COLUMNS('Section 2'!$C$13:M$13),0)),"",VLOOKUP($A166,'Section 2'!$C$16:$R$1515,COLUMNS('Section 2'!$C$13:M$13),0)))</f>
        <v/>
      </c>
      <c r="N166" s="124" t="str">
        <f>IF($C166="","",IF(ISBLANK(VLOOKUP($A166,'Section 2'!$C$16:$R$1515,COLUMNS('Section 2'!$C$13:N$13),0)),"",VLOOKUP($A166,'Section 2'!$C$16:$R$1515,COLUMNS('Section 2'!$C$13:N$13),0)))</f>
        <v/>
      </c>
      <c r="O166" s="124" t="str">
        <f>IF($C166="","",IF(ISBLANK(VLOOKUP($A166,'Section 2'!$C$16:$R$1515,COLUMNS('Section 2'!$C$13:O$13),0)),"",VLOOKUP($A166,'Section 2'!$C$16:$R$1515,COLUMNS('Section 2'!$C$13:O$13),0)))</f>
        <v/>
      </c>
      <c r="P166" s="124" t="str">
        <f>IF($C166="","",IF(ISBLANK(VLOOKUP($A166,'Section 2'!$C$16:$R$1515,COLUMNS('Section 2'!$C$13:P$13),0)),"",VLOOKUP($A166,'Section 2'!$C$16:$R$1515,COLUMNS('Section 2'!$C$13:P$13),0)))</f>
        <v/>
      </c>
      <c r="Q166" s="124" t="str">
        <f>IF($C166="","",IF(ISBLANK(VLOOKUP($A166,'Section 2'!$C$16:$R$1515,COLUMNS('Section 2'!$C$13:Q$13),0)),"", PROPER(VLOOKUP($A166,'Section 2'!$C$16:$R$1515,COLUMNS('Section 2'!$C$13:Q$13),0))))</f>
        <v/>
      </c>
      <c r="R166" s="124" t="str">
        <f>IF($C166="","",IF(ISBLANK(VLOOKUP($A166,'Section 2'!$C$16:$R$1515,COLUMNS('Section 2'!$C$13:R$13),0)),"",IF(VLOOKUP($A166,'Section 2'!$C$16:$R$1515,COLUMNS('Section 2'!$C$13:R$13),0)="Other EU","Other EU",PROPER(VLOOKUP($A166,'Section 2'!$C$16:$R$1515,COLUMNS('Section 2'!$C$13:R$13),0)))))</f>
        <v/>
      </c>
    </row>
    <row r="167" spans="1:18" s="54" customFormat="1" ht="12.75" customHeight="1" x14ac:dyDescent="0.35">
      <c r="A167" s="58">
        <v>166</v>
      </c>
      <c r="B167" s="124" t="str">
        <f t="shared" si="2"/>
        <v/>
      </c>
      <c r="C167" s="124" t="str">
        <f>IFERROR(VLOOKUP($A167,'Section 2'!$C$16:$R$1515,COLUMNS('Section 2'!$C$13:$C$13),0),"")</f>
        <v/>
      </c>
      <c r="D167" s="75" t="str">
        <f>IF($C167="","",IF(ISBLANK(VLOOKUP($A167,'Section 2'!$C$16:$R$1515,COLUMNS('Section 2'!$C$13:D$13),0)),"",VLOOKUP($A167,'Section 2'!$C$16:$R$1515,COLUMNS('Section 2'!$C$13:D$13),0)))</f>
        <v/>
      </c>
      <c r="E167" s="124" t="str">
        <f>IF($C167="","",IF(ISBLANK(VLOOKUP($A167,'Section 2'!$C$16:$R$1515,COLUMNS('Section 2'!$C$13:E$13),0)),"",VLOOKUP($A167,'Section 2'!$C$16:$R$1515,COLUMNS('Section 2'!$C$13:E$13),0)))</f>
        <v/>
      </c>
      <c r="F167" s="124" t="str">
        <f>IF($C167="","",IF(ISBLANK(VLOOKUP($A167,'Section 2'!$C$16:$R$1515,COLUMNS('Section 2'!$C$13:F$13),0)),"",VLOOKUP($A167,'Section 2'!$C$16:$R$1515,COLUMNS('Section 2'!$C$13:F$13),0)))</f>
        <v/>
      </c>
      <c r="G167" s="124" t="str">
        <f>IF($C167="","",IF(ISBLANK(VLOOKUP($A167,'Section 2'!$C$16:$R$1515,COLUMNS('Section 2'!$C$13:G$13),0)),"",VLOOKUP($A167,'Section 2'!$C$16:$R$1515,COLUMNS('Section 2'!$C$13:G$13),0)))</f>
        <v/>
      </c>
      <c r="H167" s="124" t="str">
        <f>IF($C167="","",IF(ISBLANK(VLOOKUP($A167,'Section 2'!$C$16:$R$1515,COLUMNS('Section 2'!$C$13:H$13),0)),"",VLOOKUP($A167,'Section 2'!$C$16:$R$1515,COLUMNS('Section 2'!$C$13:H$13),0)))</f>
        <v/>
      </c>
      <c r="I167" s="124" t="str">
        <f>IF($C167="","",IF(ISBLANK(VLOOKUP($A167,'Section 2'!$C$16:$R$1515,COLUMNS('Section 2'!$C$13:I$13),0)),"",PROPER(VLOOKUP($A167,'Section 2'!$C$16:$R$1515,COLUMNS('Section 2'!$C$13:I$13),0))))</f>
        <v/>
      </c>
      <c r="J167" s="124" t="str">
        <f>IF($C167="","",IF(ISBLANK(VLOOKUP($A167,'Section 2'!$C$16:$R$1515,COLUMNS('Section 2'!$C$13:J$13),0)),"",IF(VLOOKUP($A167,'Section 2'!$C$16:$R$1515,COLUMNS('Section 2'!$C$13:J$13),0)="Other EU","Other EU",PROPER(VLOOKUP($A167,'Section 2'!$C$16:$R$1515,COLUMNS('Section 2'!$C$13:J$13),0)))))</f>
        <v/>
      </c>
      <c r="K167" s="124" t="str">
        <f>IF($C167="","",IF(ISBLANK(VLOOKUP($A167,'Section 2'!$C$16:$R$1515,COLUMNS('Section 2'!$C$13:K$13),0)),"",VLOOKUP($A167,'Section 2'!$C$16:$R$1515,COLUMNS('Section 2'!$C$13:K$13),0)))</f>
        <v/>
      </c>
      <c r="L167" s="124" t="str">
        <f>IF($C167="","",IF(ISBLANK(VLOOKUP($A167,'Section 2'!$C$16:$R$1515,COLUMNS('Section 2'!$C$13:L$13),0)),"",VLOOKUP($A167,'Section 2'!$C$16:$R$1515,COLUMNS('Section 2'!$C$13:L$13),0)))</f>
        <v/>
      </c>
      <c r="M167" s="124" t="str">
        <f>IF($C167="","",IF(ISBLANK(VLOOKUP($A167,'Section 2'!$C$16:$R$1515,COLUMNS('Section 2'!$C$13:M$13),0)),"",VLOOKUP($A167,'Section 2'!$C$16:$R$1515,COLUMNS('Section 2'!$C$13:M$13),0)))</f>
        <v/>
      </c>
      <c r="N167" s="124" t="str">
        <f>IF($C167="","",IF(ISBLANK(VLOOKUP($A167,'Section 2'!$C$16:$R$1515,COLUMNS('Section 2'!$C$13:N$13),0)),"",VLOOKUP($A167,'Section 2'!$C$16:$R$1515,COLUMNS('Section 2'!$C$13:N$13),0)))</f>
        <v/>
      </c>
      <c r="O167" s="124" t="str">
        <f>IF($C167="","",IF(ISBLANK(VLOOKUP($A167,'Section 2'!$C$16:$R$1515,COLUMNS('Section 2'!$C$13:O$13),0)),"",VLOOKUP($A167,'Section 2'!$C$16:$R$1515,COLUMNS('Section 2'!$C$13:O$13),0)))</f>
        <v/>
      </c>
      <c r="P167" s="124" t="str">
        <f>IF($C167="","",IF(ISBLANK(VLOOKUP($A167,'Section 2'!$C$16:$R$1515,COLUMNS('Section 2'!$C$13:P$13),0)),"",VLOOKUP($A167,'Section 2'!$C$16:$R$1515,COLUMNS('Section 2'!$C$13:P$13),0)))</f>
        <v/>
      </c>
      <c r="Q167" s="124" t="str">
        <f>IF($C167="","",IF(ISBLANK(VLOOKUP($A167,'Section 2'!$C$16:$R$1515,COLUMNS('Section 2'!$C$13:Q$13),0)),"", PROPER(VLOOKUP($A167,'Section 2'!$C$16:$R$1515,COLUMNS('Section 2'!$C$13:Q$13),0))))</f>
        <v/>
      </c>
      <c r="R167" s="124" t="str">
        <f>IF($C167="","",IF(ISBLANK(VLOOKUP($A167,'Section 2'!$C$16:$R$1515,COLUMNS('Section 2'!$C$13:R$13),0)),"",IF(VLOOKUP($A167,'Section 2'!$C$16:$R$1515,COLUMNS('Section 2'!$C$13:R$13),0)="Other EU","Other EU",PROPER(VLOOKUP($A167,'Section 2'!$C$16:$R$1515,COLUMNS('Section 2'!$C$13:R$13),0)))))</f>
        <v/>
      </c>
    </row>
    <row r="168" spans="1:18" s="54" customFormat="1" ht="12.75" customHeight="1" x14ac:dyDescent="0.35">
      <c r="A168" s="58">
        <v>167</v>
      </c>
      <c r="B168" s="124" t="str">
        <f t="shared" si="2"/>
        <v/>
      </c>
      <c r="C168" s="124" t="str">
        <f>IFERROR(VLOOKUP($A168,'Section 2'!$C$16:$R$1515,COLUMNS('Section 2'!$C$13:$C$13),0),"")</f>
        <v/>
      </c>
      <c r="D168" s="75" t="str">
        <f>IF($C168="","",IF(ISBLANK(VLOOKUP($A168,'Section 2'!$C$16:$R$1515,COLUMNS('Section 2'!$C$13:D$13),0)),"",VLOOKUP($A168,'Section 2'!$C$16:$R$1515,COLUMNS('Section 2'!$C$13:D$13),0)))</f>
        <v/>
      </c>
      <c r="E168" s="124" t="str">
        <f>IF($C168="","",IF(ISBLANK(VLOOKUP($A168,'Section 2'!$C$16:$R$1515,COLUMNS('Section 2'!$C$13:E$13),0)),"",VLOOKUP($A168,'Section 2'!$C$16:$R$1515,COLUMNS('Section 2'!$C$13:E$13),0)))</f>
        <v/>
      </c>
      <c r="F168" s="124" t="str">
        <f>IF($C168="","",IF(ISBLANK(VLOOKUP($A168,'Section 2'!$C$16:$R$1515,COLUMNS('Section 2'!$C$13:F$13),0)),"",VLOOKUP($A168,'Section 2'!$C$16:$R$1515,COLUMNS('Section 2'!$C$13:F$13),0)))</f>
        <v/>
      </c>
      <c r="G168" s="124" t="str">
        <f>IF($C168="","",IF(ISBLANK(VLOOKUP($A168,'Section 2'!$C$16:$R$1515,COLUMNS('Section 2'!$C$13:G$13),0)),"",VLOOKUP($A168,'Section 2'!$C$16:$R$1515,COLUMNS('Section 2'!$C$13:G$13),0)))</f>
        <v/>
      </c>
      <c r="H168" s="124" t="str">
        <f>IF($C168="","",IF(ISBLANK(VLOOKUP($A168,'Section 2'!$C$16:$R$1515,COLUMNS('Section 2'!$C$13:H$13),0)),"",VLOOKUP($A168,'Section 2'!$C$16:$R$1515,COLUMNS('Section 2'!$C$13:H$13),0)))</f>
        <v/>
      </c>
      <c r="I168" s="124" t="str">
        <f>IF($C168="","",IF(ISBLANK(VLOOKUP($A168,'Section 2'!$C$16:$R$1515,COLUMNS('Section 2'!$C$13:I$13),0)),"",PROPER(VLOOKUP($A168,'Section 2'!$C$16:$R$1515,COLUMNS('Section 2'!$C$13:I$13),0))))</f>
        <v/>
      </c>
      <c r="J168" s="124" t="str">
        <f>IF($C168="","",IF(ISBLANK(VLOOKUP($A168,'Section 2'!$C$16:$R$1515,COLUMNS('Section 2'!$C$13:J$13),0)),"",IF(VLOOKUP($A168,'Section 2'!$C$16:$R$1515,COLUMNS('Section 2'!$C$13:J$13),0)="Other EU","Other EU",PROPER(VLOOKUP($A168,'Section 2'!$C$16:$R$1515,COLUMNS('Section 2'!$C$13:J$13),0)))))</f>
        <v/>
      </c>
      <c r="K168" s="124" t="str">
        <f>IF($C168="","",IF(ISBLANK(VLOOKUP($A168,'Section 2'!$C$16:$R$1515,COLUMNS('Section 2'!$C$13:K$13),0)),"",VLOOKUP($A168,'Section 2'!$C$16:$R$1515,COLUMNS('Section 2'!$C$13:K$13),0)))</f>
        <v/>
      </c>
      <c r="L168" s="124" t="str">
        <f>IF($C168="","",IF(ISBLANK(VLOOKUP($A168,'Section 2'!$C$16:$R$1515,COLUMNS('Section 2'!$C$13:L$13),0)),"",VLOOKUP($A168,'Section 2'!$C$16:$R$1515,COLUMNS('Section 2'!$C$13:L$13),0)))</f>
        <v/>
      </c>
      <c r="M168" s="124" t="str">
        <f>IF($C168="","",IF(ISBLANK(VLOOKUP($A168,'Section 2'!$C$16:$R$1515,COLUMNS('Section 2'!$C$13:M$13),0)),"",VLOOKUP($A168,'Section 2'!$C$16:$R$1515,COLUMNS('Section 2'!$C$13:M$13),0)))</f>
        <v/>
      </c>
      <c r="N168" s="124" t="str">
        <f>IF($C168="","",IF(ISBLANK(VLOOKUP($A168,'Section 2'!$C$16:$R$1515,COLUMNS('Section 2'!$C$13:N$13),0)),"",VLOOKUP($A168,'Section 2'!$C$16:$R$1515,COLUMNS('Section 2'!$C$13:N$13),0)))</f>
        <v/>
      </c>
      <c r="O168" s="124" t="str">
        <f>IF($C168="","",IF(ISBLANK(VLOOKUP($A168,'Section 2'!$C$16:$R$1515,COLUMNS('Section 2'!$C$13:O$13),0)),"",VLOOKUP($A168,'Section 2'!$C$16:$R$1515,COLUMNS('Section 2'!$C$13:O$13),0)))</f>
        <v/>
      </c>
      <c r="P168" s="124" t="str">
        <f>IF($C168="","",IF(ISBLANK(VLOOKUP($A168,'Section 2'!$C$16:$R$1515,COLUMNS('Section 2'!$C$13:P$13),0)),"",VLOOKUP($A168,'Section 2'!$C$16:$R$1515,COLUMNS('Section 2'!$C$13:P$13),0)))</f>
        <v/>
      </c>
      <c r="Q168" s="124" t="str">
        <f>IF($C168="","",IF(ISBLANK(VLOOKUP($A168,'Section 2'!$C$16:$R$1515,COLUMNS('Section 2'!$C$13:Q$13),0)),"", PROPER(VLOOKUP($A168,'Section 2'!$C$16:$R$1515,COLUMNS('Section 2'!$C$13:Q$13),0))))</f>
        <v/>
      </c>
      <c r="R168" s="124" t="str">
        <f>IF($C168="","",IF(ISBLANK(VLOOKUP($A168,'Section 2'!$C$16:$R$1515,COLUMNS('Section 2'!$C$13:R$13),0)),"",IF(VLOOKUP($A168,'Section 2'!$C$16:$R$1515,COLUMNS('Section 2'!$C$13:R$13),0)="Other EU","Other EU",PROPER(VLOOKUP($A168,'Section 2'!$C$16:$R$1515,COLUMNS('Section 2'!$C$13:R$13),0)))))</f>
        <v/>
      </c>
    </row>
    <row r="169" spans="1:18" s="54" customFormat="1" ht="12.75" customHeight="1" x14ac:dyDescent="0.35">
      <c r="A169" s="58">
        <v>168</v>
      </c>
      <c r="B169" s="124" t="str">
        <f t="shared" si="2"/>
        <v/>
      </c>
      <c r="C169" s="124" t="str">
        <f>IFERROR(VLOOKUP($A169,'Section 2'!$C$16:$R$1515,COLUMNS('Section 2'!$C$13:$C$13),0),"")</f>
        <v/>
      </c>
      <c r="D169" s="75" t="str">
        <f>IF($C169="","",IF(ISBLANK(VLOOKUP($A169,'Section 2'!$C$16:$R$1515,COLUMNS('Section 2'!$C$13:D$13),0)),"",VLOOKUP($A169,'Section 2'!$C$16:$R$1515,COLUMNS('Section 2'!$C$13:D$13),0)))</f>
        <v/>
      </c>
      <c r="E169" s="124" t="str">
        <f>IF($C169="","",IF(ISBLANK(VLOOKUP($A169,'Section 2'!$C$16:$R$1515,COLUMNS('Section 2'!$C$13:E$13),0)),"",VLOOKUP($A169,'Section 2'!$C$16:$R$1515,COLUMNS('Section 2'!$C$13:E$13),0)))</f>
        <v/>
      </c>
      <c r="F169" s="124" t="str">
        <f>IF($C169="","",IF(ISBLANK(VLOOKUP($A169,'Section 2'!$C$16:$R$1515,COLUMNS('Section 2'!$C$13:F$13),0)),"",VLOOKUP($A169,'Section 2'!$C$16:$R$1515,COLUMNS('Section 2'!$C$13:F$13),0)))</f>
        <v/>
      </c>
      <c r="G169" s="124" t="str">
        <f>IF($C169="","",IF(ISBLANK(VLOOKUP($A169,'Section 2'!$C$16:$R$1515,COLUMNS('Section 2'!$C$13:G$13),0)),"",VLOOKUP($A169,'Section 2'!$C$16:$R$1515,COLUMNS('Section 2'!$C$13:G$13),0)))</f>
        <v/>
      </c>
      <c r="H169" s="124" t="str">
        <f>IF($C169="","",IF(ISBLANK(VLOOKUP($A169,'Section 2'!$C$16:$R$1515,COLUMNS('Section 2'!$C$13:H$13),0)),"",VLOOKUP($A169,'Section 2'!$C$16:$R$1515,COLUMNS('Section 2'!$C$13:H$13),0)))</f>
        <v/>
      </c>
      <c r="I169" s="124" t="str">
        <f>IF($C169="","",IF(ISBLANK(VLOOKUP($A169,'Section 2'!$C$16:$R$1515,COLUMNS('Section 2'!$C$13:I$13),0)),"",PROPER(VLOOKUP($A169,'Section 2'!$C$16:$R$1515,COLUMNS('Section 2'!$C$13:I$13),0))))</f>
        <v/>
      </c>
      <c r="J169" s="124" t="str">
        <f>IF($C169="","",IF(ISBLANK(VLOOKUP($A169,'Section 2'!$C$16:$R$1515,COLUMNS('Section 2'!$C$13:J$13),0)),"",IF(VLOOKUP($A169,'Section 2'!$C$16:$R$1515,COLUMNS('Section 2'!$C$13:J$13),0)="Other EU","Other EU",PROPER(VLOOKUP($A169,'Section 2'!$C$16:$R$1515,COLUMNS('Section 2'!$C$13:J$13),0)))))</f>
        <v/>
      </c>
      <c r="K169" s="124" t="str">
        <f>IF($C169="","",IF(ISBLANK(VLOOKUP($A169,'Section 2'!$C$16:$R$1515,COLUMNS('Section 2'!$C$13:K$13),0)),"",VLOOKUP($A169,'Section 2'!$C$16:$R$1515,COLUMNS('Section 2'!$C$13:K$13),0)))</f>
        <v/>
      </c>
      <c r="L169" s="124" t="str">
        <f>IF($C169="","",IF(ISBLANK(VLOOKUP($A169,'Section 2'!$C$16:$R$1515,COLUMNS('Section 2'!$C$13:L$13),0)),"",VLOOKUP($A169,'Section 2'!$C$16:$R$1515,COLUMNS('Section 2'!$C$13:L$13),0)))</f>
        <v/>
      </c>
      <c r="M169" s="124" t="str">
        <f>IF($C169="","",IF(ISBLANK(VLOOKUP($A169,'Section 2'!$C$16:$R$1515,COLUMNS('Section 2'!$C$13:M$13),0)),"",VLOOKUP($A169,'Section 2'!$C$16:$R$1515,COLUMNS('Section 2'!$C$13:M$13),0)))</f>
        <v/>
      </c>
      <c r="N169" s="124" t="str">
        <f>IF($C169="","",IF(ISBLANK(VLOOKUP($A169,'Section 2'!$C$16:$R$1515,COLUMNS('Section 2'!$C$13:N$13),0)),"",VLOOKUP($A169,'Section 2'!$C$16:$R$1515,COLUMNS('Section 2'!$C$13:N$13),0)))</f>
        <v/>
      </c>
      <c r="O169" s="124" t="str">
        <f>IF($C169="","",IF(ISBLANK(VLOOKUP($A169,'Section 2'!$C$16:$R$1515,COLUMNS('Section 2'!$C$13:O$13),0)),"",VLOOKUP($A169,'Section 2'!$C$16:$R$1515,COLUMNS('Section 2'!$C$13:O$13),0)))</f>
        <v/>
      </c>
      <c r="P169" s="124" t="str">
        <f>IF($C169="","",IF(ISBLANK(VLOOKUP($A169,'Section 2'!$C$16:$R$1515,COLUMNS('Section 2'!$C$13:P$13),0)),"",VLOOKUP($A169,'Section 2'!$C$16:$R$1515,COLUMNS('Section 2'!$C$13:P$13),0)))</f>
        <v/>
      </c>
      <c r="Q169" s="124" t="str">
        <f>IF($C169="","",IF(ISBLANK(VLOOKUP($A169,'Section 2'!$C$16:$R$1515,COLUMNS('Section 2'!$C$13:Q$13),0)),"", PROPER(VLOOKUP($A169,'Section 2'!$C$16:$R$1515,COLUMNS('Section 2'!$C$13:Q$13),0))))</f>
        <v/>
      </c>
      <c r="R169" s="124" t="str">
        <f>IF($C169="","",IF(ISBLANK(VLOOKUP($A169,'Section 2'!$C$16:$R$1515,COLUMNS('Section 2'!$C$13:R$13),0)),"",IF(VLOOKUP($A169,'Section 2'!$C$16:$R$1515,COLUMNS('Section 2'!$C$13:R$13),0)="Other EU","Other EU",PROPER(VLOOKUP($A169,'Section 2'!$C$16:$R$1515,COLUMNS('Section 2'!$C$13:R$13),0)))))</f>
        <v/>
      </c>
    </row>
    <row r="170" spans="1:18" s="54" customFormat="1" ht="12.75" customHeight="1" x14ac:dyDescent="0.35">
      <c r="A170" s="58">
        <v>169</v>
      </c>
      <c r="B170" s="124" t="str">
        <f t="shared" si="2"/>
        <v/>
      </c>
      <c r="C170" s="124" t="str">
        <f>IFERROR(VLOOKUP($A170,'Section 2'!$C$16:$R$1515,COLUMNS('Section 2'!$C$13:$C$13),0),"")</f>
        <v/>
      </c>
      <c r="D170" s="75" t="str">
        <f>IF($C170="","",IF(ISBLANK(VLOOKUP($A170,'Section 2'!$C$16:$R$1515,COLUMNS('Section 2'!$C$13:D$13),0)),"",VLOOKUP($A170,'Section 2'!$C$16:$R$1515,COLUMNS('Section 2'!$C$13:D$13),0)))</f>
        <v/>
      </c>
      <c r="E170" s="124" t="str">
        <f>IF($C170="","",IF(ISBLANK(VLOOKUP($A170,'Section 2'!$C$16:$R$1515,COLUMNS('Section 2'!$C$13:E$13),0)),"",VLOOKUP($A170,'Section 2'!$C$16:$R$1515,COLUMNS('Section 2'!$C$13:E$13),0)))</f>
        <v/>
      </c>
      <c r="F170" s="124" t="str">
        <f>IF($C170="","",IF(ISBLANK(VLOOKUP($A170,'Section 2'!$C$16:$R$1515,COLUMNS('Section 2'!$C$13:F$13),0)),"",VLOOKUP($A170,'Section 2'!$C$16:$R$1515,COLUMNS('Section 2'!$C$13:F$13),0)))</f>
        <v/>
      </c>
      <c r="G170" s="124" t="str">
        <f>IF($C170="","",IF(ISBLANK(VLOOKUP($A170,'Section 2'!$C$16:$R$1515,COLUMNS('Section 2'!$C$13:G$13),0)),"",VLOOKUP($A170,'Section 2'!$C$16:$R$1515,COLUMNS('Section 2'!$C$13:G$13),0)))</f>
        <v/>
      </c>
      <c r="H170" s="124" t="str">
        <f>IF($C170="","",IF(ISBLANK(VLOOKUP($A170,'Section 2'!$C$16:$R$1515,COLUMNS('Section 2'!$C$13:H$13),0)),"",VLOOKUP($A170,'Section 2'!$C$16:$R$1515,COLUMNS('Section 2'!$C$13:H$13),0)))</f>
        <v/>
      </c>
      <c r="I170" s="124" t="str">
        <f>IF($C170="","",IF(ISBLANK(VLOOKUP($A170,'Section 2'!$C$16:$R$1515,COLUMNS('Section 2'!$C$13:I$13),0)),"",PROPER(VLOOKUP($A170,'Section 2'!$C$16:$R$1515,COLUMNS('Section 2'!$C$13:I$13),0))))</f>
        <v/>
      </c>
      <c r="J170" s="124" t="str">
        <f>IF($C170="","",IF(ISBLANK(VLOOKUP($A170,'Section 2'!$C$16:$R$1515,COLUMNS('Section 2'!$C$13:J$13),0)),"",IF(VLOOKUP($A170,'Section 2'!$C$16:$R$1515,COLUMNS('Section 2'!$C$13:J$13),0)="Other EU","Other EU",PROPER(VLOOKUP($A170,'Section 2'!$C$16:$R$1515,COLUMNS('Section 2'!$C$13:J$13),0)))))</f>
        <v/>
      </c>
      <c r="K170" s="124" t="str">
        <f>IF($C170="","",IF(ISBLANK(VLOOKUP($A170,'Section 2'!$C$16:$R$1515,COLUMNS('Section 2'!$C$13:K$13),0)),"",VLOOKUP($A170,'Section 2'!$C$16:$R$1515,COLUMNS('Section 2'!$C$13:K$13),0)))</f>
        <v/>
      </c>
      <c r="L170" s="124" t="str">
        <f>IF($C170="","",IF(ISBLANK(VLOOKUP($A170,'Section 2'!$C$16:$R$1515,COLUMNS('Section 2'!$C$13:L$13),0)),"",VLOOKUP($A170,'Section 2'!$C$16:$R$1515,COLUMNS('Section 2'!$C$13:L$13),0)))</f>
        <v/>
      </c>
      <c r="M170" s="124" t="str">
        <f>IF($C170="","",IF(ISBLANK(VLOOKUP($A170,'Section 2'!$C$16:$R$1515,COLUMNS('Section 2'!$C$13:M$13),0)),"",VLOOKUP($A170,'Section 2'!$C$16:$R$1515,COLUMNS('Section 2'!$C$13:M$13),0)))</f>
        <v/>
      </c>
      <c r="N170" s="124" t="str">
        <f>IF($C170="","",IF(ISBLANK(VLOOKUP($A170,'Section 2'!$C$16:$R$1515,COLUMNS('Section 2'!$C$13:N$13),0)),"",VLOOKUP($A170,'Section 2'!$C$16:$R$1515,COLUMNS('Section 2'!$C$13:N$13),0)))</f>
        <v/>
      </c>
      <c r="O170" s="124" t="str">
        <f>IF($C170="","",IF(ISBLANK(VLOOKUP($A170,'Section 2'!$C$16:$R$1515,COLUMNS('Section 2'!$C$13:O$13),0)),"",VLOOKUP($A170,'Section 2'!$C$16:$R$1515,COLUMNS('Section 2'!$C$13:O$13),0)))</f>
        <v/>
      </c>
      <c r="P170" s="124" t="str">
        <f>IF($C170="","",IF(ISBLANK(VLOOKUP($A170,'Section 2'!$C$16:$R$1515,COLUMNS('Section 2'!$C$13:P$13),0)),"",VLOOKUP($A170,'Section 2'!$C$16:$R$1515,COLUMNS('Section 2'!$C$13:P$13),0)))</f>
        <v/>
      </c>
      <c r="Q170" s="124" t="str">
        <f>IF($C170="","",IF(ISBLANK(VLOOKUP($A170,'Section 2'!$C$16:$R$1515,COLUMNS('Section 2'!$C$13:Q$13),0)),"", PROPER(VLOOKUP($A170,'Section 2'!$C$16:$R$1515,COLUMNS('Section 2'!$C$13:Q$13),0))))</f>
        <v/>
      </c>
      <c r="R170" s="124" t="str">
        <f>IF($C170="","",IF(ISBLANK(VLOOKUP($A170,'Section 2'!$C$16:$R$1515,COLUMNS('Section 2'!$C$13:R$13),0)),"",IF(VLOOKUP($A170,'Section 2'!$C$16:$R$1515,COLUMNS('Section 2'!$C$13:R$13),0)="Other EU","Other EU",PROPER(VLOOKUP($A170,'Section 2'!$C$16:$R$1515,COLUMNS('Section 2'!$C$13:R$13),0)))))</f>
        <v/>
      </c>
    </row>
    <row r="171" spans="1:18" s="54" customFormat="1" ht="12.75" customHeight="1" x14ac:dyDescent="0.35">
      <c r="A171" s="58">
        <v>170</v>
      </c>
      <c r="B171" s="124" t="str">
        <f t="shared" si="2"/>
        <v/>
      </c>
      <c r="C171" s="124" t="str">
        <f>IFERROR(VLOOKUP($A171,'Section 2'!$C$16:$R$1515,COLUMNS('Section 2'!$C$13:$C$13),0),"")</f>
        <v/>
      </c>
      <c r="D171" s="75" t="str">
        <f>IF($C171="","",IF(ISBLANK(VLOOKUP($A171,'Section 2'!$C$16:$R$1515,COLUMNS('Section 2'!$C$13:D$13),0)),"",VLOOKUP($A171,'Section 2'!$C$16:$R$1515,COLUMNS('Section 2'!$C$13:D$13),0)))</f>
        <v/>
      </c>
      <c r="E171" s="124" t="str">
        <f>IF($C171="","",IF(ISBLANK(VLOOKUP($A171,'Section 2'!$C$16:$R$1515,COLUMNS('Section 2'!$C$13:E$13),0)),"",VLOOKUP($A171,'Section 2'!$C$16:$R$1515,COLUMNS('Section 2'!$C$13:E$13),0)))</f>
        <v/>
      </c>
      <c r="F171" s="124" t="str">
        <f>IF($C171="","",IF(ISBLANK(VLOOKUP($A171,'Section 2'!$C$16:$R$1515,COLUMNS('Section 2'!$C$13:F$13),0)),"",VLOOKUP($A171,'Section 2'!$C$16:$R$1515,COLUMNS('Section 2'!$C$13:F$13),0)))</f>
        <v/>
      </c>
      <c r="G171" s="124" t="str">
        <f>IF($C171="","",IF(ISBLANK(VLOOKUP($A171,'Section 2'!$C$16:$R$1515,COLUMNS('Section 2'!$C$13:G$13),0)),"",VLOOKUP($A171,'Section 2'!$C$16:$R$1515,COLUMNS('Section 2'!$C$13:G$13),0)))</f>
        <v/>
      </c>
      <c r="H171" s="124" t="str">
        <f>IF($C171="","",IF(ISBLANK(VLOOKUP($A171,'Section 2'!$C$16:$R$1515,COLUMNS('Section 2'!$C$13:H$13),0)),"",VLOOKUP($A171,'Section 2'!$C$16:$R$1515,COLUMNS('Section 2'!$C$13:H$13),0)))</f>
        <v/>
      </c>
      <c r="I171" s="124" t="str">
        <f>IF($C171="","",IF(ISBLANK(VLOOKUP($A171,'Section 2'!$C$16:$R$1515,COLUMNS('Section 2'!$C$13:I$13),0)),"",PROPER(VLOOKUP($A171,'Section 2'!$C$16:$R$1515,COLUMNS('Section 2'!$C$13:I$13),0))))</f>
        <v/>
      </c>
      <c r="J171" s="124" t="str">
        <f>IF($C171="","",IF(ISBLANK(VLOOKUP($A171,'Section 2'!$C$16:$R$1515,COLUMNS('Section 2'!$C$13:J$13),0)),"",IF(VLOOKUP($A171,'Section 2'!$C$16:$R$1515,COLUMNS('Section 2'!$C$13:J$13),0)="Other EU","Other EU",PROPER(VLOOKUP($A171,'Section 2'!$C$16:$R$1515,COLUMNS('Section 2'!$C$13:J$13),0)))))</f>
        <v/>
      </c>
      <c r="K171" s="124" t="str">
        <f>IF($C171="","",IF(ISBLANK(VLOOKUP($A171,'Section 2'!$C$16:$R$1515,COLUMNS('Section 2'!$C$13:K$13),0)),"",VLOOKUP($A171,'Section 2'!$C$16:$R$1515,COLUMNS('Section 2'!$C$13:K$13),0)))</f>
        <v/>
      </c>
      <c r="L171" s="124" t="str">
        <f>IF($C171="","",IF(ISBLANK(VLOOKUP($A171,'Section 2'!$C$16:$R$1515,COLUMNS('Section 2'!$C$13:L$13),0)),"",VLOOKUP($A171,'Section 2'!$C$16:$R$1515,COLUMNS('Section 2'!$C$13:L$13),0)))</f>
        <v/>
      </c>
      <c r="M171" s="124" t="str">
        <f>IF($C171="","",IF(ISBLANK(VLOOKUP($A171,'Section 2'!$C$16:$R$1515,COLUMNS('Section 2'!$C$13:M$13),0)),"",VLOOKUP($A171,'Section 2'!$C$16:$R$1515,COLUMNS('Section 2'!$C$13:M$13),0)))</f>
        <v/>
      </c>
      <c r="N171" s="124" t="str">
        <f>IF($C171="","",IF(ISBLANK(VLOOKUP($A171,'Section 2'!$C$16:$R$1515,COLUMNS('Section 2'!$C$13:N$13),0)),"",VLOOKUP($A171,'Section 2'!$C$16:$R$1515,COLUMNS('Section 2'!$C$13:N$13),0)))</f>
        <v/>
      </c>
      <c r="O171" s="124" t="str">
        <f>IF($C171="","",IF(ISBLANK(VLOOKUP($A171,'Section 2'!$C$16:$R$1515,COLUMNS('Section 2'!$C$13:O$13),0)),"",VLOOKUP($A171,'Section 2'!$C$16:$R$1515,COLUMNS('Section 2'!$C$13:O$13),0)))</f>
        <v/>
      </c>
      <c r="P171" s="124" t="str">
        <f>IF($C171="","",IF(ISBLANK(VLOOKUP($A171,'Section 2'!$C$16:$R$1515,COLUMNS('Section 2'!$C$13:P$13),0)),"",VLOOKUP($A171,'Section 2'!$C$16:$R$1515,COLUMNS('Section 2'!$C$13:P$13),0)))</f>
        <v/>
      </c>
      <c r="Q171" s="124" t="str">
        <f>IF($C171="","",IF(ISBLANK(VLOOKUP($A171,'Section 2'!$C$16:$R$1515,COLUMNS('Section 2'!$C$13:Q$13),0)),"", PROPER(VLOOKUP($A171,'Section 2'!$C$16:$R$1515,COLUMNS('Section 2'!$C$13:Q$13),0))))</f>
        <v/>
      </c>
      <c r="R171" s="124" t="str">
        <f>IF($C171="","",IF(ISBLANK(VLOOKUP($A171,'Section 2'!$C$16:$R$1515,COLUMNS('Section 2'!$C$13:R$13),0)),"",IF(VLOOKUP($A171,'Section 2'!$C$16:$R$1515,COLUMNS('Section 2'!$C$13:R$13),0)="Other EU","Other EU",PROPER(VLOOKUP($A171,'Section 2'!$C$16:$R$1515,COLUMNS('Section 2'!$C$13:R$13),0)))))</f>
        <v/>
      </c>
    </row>
    <row r="172" spans="1:18" s="54" customFormat="1" ht="12.75" customHeight="1" x14ac:dyDescent="0.35">
      <c r="A172" s="58">
        <v>171</v>
      </c>
      <c r="B172" s="124" t="str">
        <f t="shared" si="2"/>
        <v/>
      </c>
      <c r="C172" s="124" t="str">
        <f>IFERROR(VLOOKUP($A172,'Section 2'!$C$16:$R$1515,COLUMNS('Section 2'!$C$13:$C$13),0),"")</f>
        <v/>
      </c>
      <c r="D172" s="75" t="str">
        <f>IF($C172="","",IF(ISBLANK(VLOOKUP($A172,'Section 2'!$C$16:$R$1515,COLUMNS('Section 2'!$C$13:D$13),0)),"",VLOOKUP($A172,'Section 2'!$C$16:$R$1515,COLUMNS('Section 2'!$C$13:D$13),0)))</f>
        <v/>
      </c>
      <c r="E172" s="124" t="str">
        <f>IF($C172="","",IF(ISBLANK(VLOOKUP($A172,'Section 2'!$C$16:$R$1515,COLUMNS('Section 2'!$C$13:E$13),0)),"",VLOOKUP($A172,'Section 2'!$C$16:$R$1515,COLUMNS('Section 2'!$C$13:E$13),0)))</f>
        <v/>
      </c>
      <c r="F172" s="124" t="str">
        <f>IF($C172="","",IF(ISBLANK(VLOOKUP($A172,'Section 2'!$C$16:$R$1515,COLUMNS('Section 2'!$C$13:F$13),0)),"",VLOOKUP($A172,'Section 2'!$C$16:$R$1515,COLUMNS('Section 2'!$C$13:F$13),0)))</f>
        <v/>
      </c>
      <c r="G172" s="124" t="str">
        <f>IF($C172="","",IF(ISBLANK(VLOOKUP($A172,'Section 2'!$C$16:$R$1515,COLUMNS('Section 2'!$C$13:G$13),0)),"",VLOOKUP($A172,'Section 2'!$C$16:$R$1515,COLUMNS('Section 2'!$C$13:G$13),0)))</f>
        <v/>
      </c>
      <c r="H172" s="124" t="str">
        <f>IF($C172="","",IF(ISBLANK(VLOOKUP($A172,'Section 2'!$C$16:$R$1515,COLUMNS('Section 2'!$C$13:H$13),0)),"",VLOOKUP($A172,'Section 2'!$C$16:$R$1515,COLUMNS('Section 2'!$C$13:H$13),0)))</f>
        <v/>
      </c>
      <c r="I172" s="124" t="str">
        <f>IF($C172="","",IF(ISBLANK(VLOOKUP($A172,'Section 2'!$C$16:$R$1515,COLUMNS('Section 2'!$C$13:I$13),0)),"",PROPER(VLOOKUP($A172,'Section 2'!$C$16:$R$1515,COLUMNS('Section 2'!$C$13:I$13),0))))</f>
        <v/>
      </c>
      <c r="J172" s="124" t="str">
        <f>IF($C172="","",IF(ISBLANK(VLOOKUP($A172,'Section 2'!$C$16:$R$1515,COLUMNS('Section 2'!$C$13:J$13),0)),"",IF(VLOOKUP($A172,'Section 2'!$C$16:$R$1515,COLUMNS('Section 2'!$C$13:J$13),0)="Other EU","Other EU",PROPER(VLOOKUP($A172,'Section 2'!$C$16:$R$1515,COLUMNS('Section 2'!$C$13:J$13),0)))))</f>
        <v/>
      </c>
      <c r="K172" s="124" t="str">
        <f>IF($C172="","",IF(ISBLANK(VLOOKUP($A172,'Section 2'!$C$16:$R$1515,COLUMNS('Section 2'!$C$13:K$13),0)),"",VLOOKUP($A172,'Section 2'!$C$16:$R$1515,COLUMNS('Section 2'!$C$13:K$13),0)))</f>
        <v/>
      </c>
      <c r="L172" s="124" t="str">
        <f>IF($C172="","",IF(ISBLANK(VLOOKUP($A172,'Section 2'!$C$16:$R$1515,COLUMNS('Section 2'!$C$13:L$13),0)),"",VLOOKUP($A172,'Section 2'!$C$16:$R$1515,COLUMNS('Section 2'!$C$13:L$13),0)))</f>
        <v/>
      </c>
      <c r="M172" s="124" t="str">
        <f>IF($C172="","",IF(ISBLANK(VLOOKUP($A172,'Section 2'!$C$16:$R$1515,COLUMNS('Section 2'!$C$13:M$13),0)),"",VLOOKUP($A172,'Section 2'!$C$16:$R$1515,COLUMNS('Section 2'!$C$13:M$13),0)))</f>
        <v/>
      </c>
      <c r="N172" s="124" t="str">
        <f>IF($C172="","",IF(ISBLANK(VLOOKUP($A172,'Section 2'!$C$16:$R$1515,COLUMNS('Section 2'!$C$13:N$13),0)),"",VLOOKUP($A172,'Section 2'!$C$16:$R$1515,COLUMNS('Section 2'!$C$13:N$13),0)))</f>
        <v/>
      </c>
      <c r="O172" s="124" t="str">
        <f>IF($C172="","",IF(ISBLANK(VLOOKUP($A172,'Section 2'!$C$16:$R$1515,COLUMNS('Section 2'!$C$13:O$13),0)),"",VLOOKUP($A172,'Section 2'!$C$16:$R$1515,COLUMNS('Section 2'!$C$13:O$13),0)))</f>
        <v/>
      </c>
      <c r="P172" s="124" t="str">
        <f>IF($C172="","",IF(ISBLANK(VLOOKUP($A172,'Section 2'!$C$16:$R$1515,COLUMNS('Section 2'!$C$13:P$13),0)),"",VLOOKUP($A172,'Section 2'!$C$16:$R$1515,COLUMNS('Section 2'!$C$13:P$13),0)))</f>
        <v/>
      </c>
      <c r="Q172" s="124" t="str">
        <f>IF($C172="","",IF(ISBLANK(VLOOKUP($A172,'Section 2'!$C$16:$R$1515,COLUMNS('Section 2'!$C$13:Q$13),0)),"", PROPER(VLOOKUP($A172,'Section 2'!$C$16:$R$1515,COLUMNS('Section 2'!$C$13:Q$13),0))))</f>
        <v/>
      </c>
      <c r="R172" s="124" t="str">
        <f>IF($C172="","",IF(ISBLANK(VLOOKUP($A172,'Section 2'!$C$16:$R$1515,COLUMNS('Section 2'!$C$13:R$13),0)),"",IF(VLOOKUP($A172,'Section 2'!$C$16:$R$1515,COLUMNS('Section 2'!$C$13:R$13),0)="Other EU","Other EU",PROPER(VLOOKUP($A172,'Section 2'!$C$16:$R$1515,COLUMNS('Section 2'!$C$13:R$13),0)))))</f>
        <v/>
      </c>
    </row>
    <row r="173" spans="1:18" s="54" customFormat="1" ht="12.75" customHeight="1" x14ac:dyDescent="0.35">
      <c r="A173" s="58">
        <v>172</v>
      </c>
      <c r="B173" s="124" t="str">
        <f t="shared" si="2"/>
        <v/>
      </c>
      <c r="C173" s="124" t="str">
        <f>IFERROR(VLOOKUP($A173,'Section 2'!$C$16:$R$1515,COLUMNS('Section 2'!$C$13:$C$13),0),"")</f>
        <v/>
      </c>
      <c r="D173" s="75" t="str">
        <f>IF($C173="","",IF(ISBLANK(VLOOKUP($A173,'Section 2'!$C$16:$R$1515,COLUMNS('Section 2'!$C$13:D$13),0)),"",VLOOKUP($A173,'Section 2'!$C$16:$R$1515,COLUMNS('Section 2'!$C$13:D$13),0)))</f>
        <v/>
      </c>
      <c r="E173" s="124" t="str">
        <f>IF($C173="","",IF(ISBLANK(VLOOKUP($A173,'Section 2'!$C$16:$R$1515,COLUMNS('Section 2'!$C$13:E$13),0)),"",VLOOKUP($A173,'Section 2'!$C$16:$R$1515,COLUMNS('Section 2'!$C$13:E$13),0)))</f>
        <v/>
      </c>
      <c r="F173" s="124" t="str">
        <f>IF($C173="","",IF(ISBLANK(VLOOKUP($A173,'Section 2'!$C$16:$R$1515,COLUMNS('Section 2'!$C$13:F$13),0)),"",VLOOKUP($A173,'Section 2'!$C$16:$R$1515,COLUMNS('Section 2'!$C$13:F$13),0)))</f>
        <v/>
      </c>
      <c r="G173" s="124" t="str">
        <f>IF($C173="","",IF(ISBLANK(VLOOKUP($A173,'Section 2'!$C$16:$R$1515,COLUMNS('Section 2'!$C$13:G$13),0)),"",VLOOKUP($A173,'Section 2'!$C$16:$R$1515,COLUMNS('Section 2'!$C$13:G$13),0)))</f>
        <v/>
      </c>
      <c r="H173" s="124" t="str">
        <f>IF($C173="","",IF(ISBLANK(VLOOKUP($A173,'Section 2'!$C$16:$R$1515,COLUMNS('Section 2'!$C$13:H$13),0)),"",VLOOKUP($A173,'Section 2'!$C$16:$R$1515,COLUMNS('Section 2'!$C$13:H$13),0)))</f>
        <v/>
      </c>
      <c r="I173" s="124" t="str">
        <f>IF($C173="","",IF(ISBLANK(VLOOKUP($A173,'Section 2'!$C$16:$R$1515,COLUMNS('Section 2'!$C$13:I$13),0)),"",PROPER(VLOOKUP($A173,'Section 2'!$C$16:$R$1515,COLUMNS('Section 2'!$C$13:I$13),0))))</f>
        <v/>
      </c>
      <c r="J173" s="124" t="str">
        <f>IF($C173="","",IF(ISBLANK(VLOOKUP($A173,'Section 2'!$C$16:$R$1515,COLUMNS('Section 2'!$C$13:J$13),0)),"",IF(VLOOKUP($A173,'Section 2'!$C$16:$R$1515,COLUMNS('Section 2'!$C$13:J$13),0)="Other EU","Other EU",PROPER(VLOOKUP($A173,'Section 2'!$C$16:$R$1515,COLUMNS('Section 2'!$C$13:J$13),0)))))</f>
        <v/>
      </c>
      <c r="K173" s="124" t="str">
        <f>IF($C173="","",IF(ISBLANK(VLOOKUP($A173,'Section 2'!$C$16:$R$1515,COLUMNS('Section 2'!$C$13:K$13),0)),"",VLOOKUP($A173,'Section 2'!$C$16:$R$1515,COLUMNS('Section 2'!$C$13:K$13),0)))</f>
        <v/>
      </c>
      <c r="L173" s="124" t="str">
        <f>IF($C173="","",IF(ISBLANK(VLOOKUP($A173,'Section 2'!$C$16:$R$1515,COLUMNS('Section 2'!$C$13:L$13),0)),"",VLOOKUP($A173,'Section 2'!$C$16:$R$1515,COLUMNS('Section 2'!$C$13:L$13),0)))</f>
        <v/>
      </c>
      <c r="M173" s="124" t="str">
        <f>IF($C173="","",IF(ISBLANK(VLOOKUP($A173,'Section 2'!$C$16:$R$1515,COLUMNS('Section 2'!$C$13:M$13),0)),"",VLOOKUP($A173,'Section 2'!$C$16:$R$1515,COLUMNS('Section 2'!$C$13:M$13),0)))</f>
        <v/>
      </c>
      <c r="N173" s="124" t="str">
        <f>IF($C173="","",IF(ISBLANK(VLOOKUP($A173,'Section 2'!$C$16:$R$1515,COLUMNS('Section 2'!$C$13:N$13),0)),"",VLOOKUP($A173,'Section 2'!$C$16:$R$1515,COLUMNS('Section 2'!$C$13:N$13),0)))</f>
        <v/>
      </c>
      <c r="O173" s="124" t="str">
        <f>IF($C173="","",IF(ISBLANK(VLOOKUP($A173,'Section 2'!$C$16:$R$1515,COLUMNS('Section 2'!$C$13:O$13),0)),"",VLOOKUP($A173,'Section 2'!$C$16:$R$1515,COLUMNS('Section 2'!$C$13:O$13),0)))</f>
        <v/>
      </c>
      <c r="P173" s="124" t="str">
        <f>IF($C173="","",IF(ISBLANK(VLOOKUP($A173,'Section 2'!$C$16:$R$1515,COLUMNS('Section 2'!$C$13:P$13),0)),"",VLOOKUP($A173,'Section 2'!$C$16:$R$1515,COLUMNS('Section 2'!$C$13:P$13),0)))</f>
        <v/>
      </c>
      <c r="Q173" s="124" t="str">
        <f>IF($C173="","",IF(ISBLANK(VLOOKUP($A173,'Section 2'!$C$16:$R$1515,COLUMNS('Section 2'!$C$13:Q$13),0)),"", PROPER(VLOOKUP($A173,'Section 2'!$C$16:$R$1515,COLUMNS('Section 2'!$C$13:Q$13),0))))</f>
        <v/>
      </c>
      <c r="R173" s="124" t="str">
        <f>IF($C173="","",IF(ISBLANK(VLOOKUP($A173,'Section 2'!$C$16:$R$1515,COLUMNS('Section 2'!$C$13:R$13),0)),"",IF(VLOOKUP($A173,'Section 2'!$C$16:$R$1515,COLUMNS('Section 2'!$C$13:R$13),0)="Other EU","Other EU",PROPER(VLOOKUP($A173,'Section 2'!$C$16:$R$1515,COLUMNS('Section 2'!$C$13:R$13),0)))))</f>
        <v/>
      </c>
    </row>
    <row r="174" spans="1:18" s="54" customFormat="1" ht="12.75" customHeight="1" x14ac:dyDescent="0.35">
      <c r="A174" s="58">
        <v>173</v>
      </c>
      <c r="B174" s="124" t="str">
        <f t="shared" si="2"/>
        <v/>
      </c>
      <c r="C174" s="124" t="str">
        <f>IFERROR(VLOOKUP($A174,'Section 2'!$C$16:$R$1515,COLUMNS('Section 2'!$C$13:$C$13),0),"")</f>
        <v/>
      </c>
      <c r="D174" s="75" t="str">
        <f>IF($C174="","",IF(ISBLANK(VLOOKUP($A174,'Section 2'!$C$16:$R$1515,COLUMNS('Section 2'!$C$13:D$13),0)),"",VLOOKUP($A174,'Section 2'!$C$16:$R$1515,COLUMNS('Section 2'!$C$13:D$13),0)))</f>
        <v/>
      </c>
      <c r="E174" s="124" t="str">
        <f>IF($C174="","",IF(ISBLANK(VLOOKUP($A174,'Section 2'!$C$16:$R$1515,COLUMNS('Section 2'!$C$13:E$13),0)),"",VLOOKUP($A174,'Section 2'!$C$16:$R$1515,COLUMNS('Section 2'!$C$13:E$13),0)))</f>
        <v/>
      </c>
      <c r="F174" s="124" t="str">
        <f>IF($C174="","",IF(ISBLANK(VLOOKUP($A174,'Section 2'!$C$16:$R$1515,COLUMNS('Section 2'!$C$13:F$13),0)),"",VLOOKUP($A174,'Section 2'!$C$16:$R$1515,COLUMNS('Section 2'!$C$13:F$13),0)))</f>
        <v/>
      </c>
      <c r="G174" s="124" t="str">
        <f>IF($C174="","",IF(ISBLANK(VLOOKUP($A174,'Section 2'!$C$16:$R$1515,COLUMNS('Section 2'!$C$13:G$13),0)),"",VLOOKUP($A174,'Section 2'!$C$16:$R$1515,COLUMNS('Section 2'!$C$13:G$13),0)))</f>
        <v/>
      </c>
      <c r="H174" s="124" t="str">
        <f>IF($C174="","",IF(ISBLANK(VLOOKUP($A174,'Section 2'!$C$16:$R$1515,COLUMNS('Section 2'!$C$13:H$13),0)),"",VLOOKUP($A174,'Section 2'!$C$16:$R$1515,COLUMNS('Section 2'!$C$13:H$13),0)))</f>
        <v/>
      </c>
      <c r="I174" s="124" t="str">
        <f>IF($C174="","",IF(ISBLANK(VLOOKUP($A174,'Section 2'!$C$16:$R$1515,COLUMNS('Section 2'!$C$13:I$13),0)),"",PROPER(VLOOKUP($A174,'Section 2'!$C$16:$R$1515,COLUMNS('Section 2'!$C$13:I$13),0))))</f>
        <v/>
      </c>
      <c r="J174" s="124" t="str">
        <f>IF($C174="","",IF(ISBLANK(VLOOKUP($A174,'Section 2'!$C$16:$R$1515,COLUMNS('Section 2'!$C$13:J$13),0)),"",IF(VLOOKUP($A174,'Section 2'!$C$16:$R$1515,COLUMNS('Section 2'!$C$13:J$13),0)="Other EU","Other EU",PROPER(VLOOKUP($A174,'Section 2'!$C$16:$R$1515,COLUMNS('Section 2'!$C$13:J$13),0)))))</f>
        <v/>
      </c>
      <c r="K174" s="124" t="str">
        <f>IF($C174="","",IF(ISBLANK(VLOOKUP($A174,'Section 2'!$C$16:$R$1515,COLUMNS('Section 2'!$C$13:K$13),0)),"",VLOOKUP($A174,'Section 2'!$C$16:$R$1515,COLUMNS('Section 2'!$C$13:K$13),0)))</f>
        <v/>
      </c>
      <c r="L174" s="124" t="str">
        <f>IF($C174="","",IF(ISBLANK(VLOOKUP($A174,'Section 2'!$C$16:$R$1515,COLUMNS('Section 2'!$C$13:L$13),0)),"",VLOOKUP($A174,'Section 2'!$C$16:$R$1515,COLUMNS('Section 2'!$C$13:L$13),0)))</f>
        <v/>
      </c>
      <c r="M174" s="124" t="str">
        <f>IF($C174="","",IF(ISBLANK(VLOOKUP($A174,'Section 2'!$C$16:$R$1515,COLUMNS('Section 2'!$C$13:M$13),0)),"",VLOOKUP($A174,'Section 2'!$C$16:$R$1515,COLUMNS('Section 2'!$C$13:M$13),0)))</f>
        <v/>
      </c>
      <c r="N174" s="124" t="str">
        <f>IF($C174="","",IF(ISBLANK(VLOOKUP($A174,'Section 2'!$C$16:$R$1515,COLUMNS('Section 2'!$C$13:N$13),0)),"",VLOOKUP($A174,'Section 2'!$C$16:$R$1515,COLUMNS('Section 2'!$C$13:N$13),0)))</f>
        <v/>
      </c>
      <c r="O174" s="124" t="str">
        <f>IF($C174="","",IF(ISBLANK(VLOOKUP($A174,'Section 2'!$C$16:$R$1515,COLUMNS('Section 2'!$C$13:O$13),0)),"",VLOOKUP($A174,'Section 2'!$C$16:$R$1515,COLUMNS('Section 2'!$C$13:O$13),0)))</f>
        <v/>
      </c>
      <c r="P174" s="124" t="str">
        <f>IF($C174="","",IF(ISBLANK(VLOOKUP($A174,'Section 2'!$C$16:$R$1515,COLUMNS('Section 2'!$C$13:P$13),0)),"",VLOOKUP($A174,'Section 2'!$C$16:$R$1515,COLUMNS('Section 2'!$C$13:P$13),0)))</f>
        <v/>
      </c>
      <c r="Q174" s="124" t="str">
        <f>IF($C174="","",IF(ISBLANK(VLOOKUP($A174,'Section 2'!$C$16:$R$1515,COLUMNS('Section 2'!$C$13:Q$13),0)),"", PROPER(VLOOKUP($A174,'Section 2'!$C$16:$R$1515,COLUMNS('Section 2'!$C$13:Q$13),0))))</f>
        <v/>
      </c>
      <c r="R174" s="124" t="str">
        <f>IF($C174="","",IF(ISBLANK(VLOOKUP($A174,'Section 2'!$C$16:$R$1515,COLUMNS('Section 2'!$C$13:R$13),0)),"",IF(VLOOKUP($A174,'Section 2'!$C$16:$R$1515,COLUMNS('Section 2'!$C$13:R$13),0)="Other EU","Other EU",PROPER(VLOOKUP($A174,'Section 2'!$C$16:$R$1515,COLUMNS('Section 2'!$C$13:R$13),0)))))</f>
        <v/>
      </c>
    </row>
    <row r="175" spans="1:18" s="54" customFormat="1" ht="12.75" customHeight="1" x14ac:dyDescent="0.35">
      <c r="A175" s="58">
        <v>174</v>
      </c>
      <c r="B175" s="124" t="str">
        <f t="shared" si="2"/>
        <v/>
      </c>
      <c r="C175" s="124" t="str">
        <f>IFERROR(VLOOKUP($A175,'Section 2'!$C$16:$R$1515,COLUMNS('Section 2'!$C$13:$C$13),0),"")</f>
        <v/>
      </c>
      <c r="D175" s="75" t="str">
        <f>IF($C175="","",IF(ISBLANK(VLOOKUP($A175,'Section 2'!$C$16:$R$1515,COLUMNS('Section 2'!$C$13:D$13),0)),"",VLOOKUP($A175,'Section 2'!$C$16:$R$1515,COLUMNS('Section 2'!$C$13:D$13),0)))</f>
        <v/>
      </c>
      <c r="E175" s="124" t="str">
        <f>IF($C175="","",IF(ISBLANK(VLOOKUP($A175,'Section 2'!$C$16:$R$1515,COLUMNS('Section 2'!$C$13:E$13),0)),"",VLOOKUP($A175,'Section 2'!$C$16:$R$1515,COLUMNS('Section 2'!$C$13:E$13),0)))</f>
        <v/>
      </c>
      <c r="F175" s="124" t="str">
        <f>IF($C175="","",IF(ISBLANK(VLOOKUP($A175,'Section 2'!$C$16:$R$1515,COLUMNS('Section 2'!$C$13:F$13),0)),"",VLOOKUP($A175,'Section 2'!$C$16:$R$1515,COLUMNS('Section 2'!$C$13:F$13),0)))</f>
        <v/>
      </c>
      <c r="G175" s="124" t="str">
        <f>IF($C175="","",IF(ISBLANK(VLOOKUP($A175,'Section 2'!$C$16:$R$1515,COLUMNS('Section 2'!$C$13:G$13),0)),"",VLOOKUP($A175,'Section 2'!$C$16:$R$1515,COLUMNS('Section 2'!$C$13:G$13),0)))</f>
        <v/>
      </c>
      <c r="H175" s="124" t="str">
        <f>IF($C175="","",IF(ISBLANK(VLOOKUP($A175,'Section 2'!$C$16:$R$1515,COLUMNS('Section 2'!$C$13:H$13),0)),"",VLOOKUP($A175,'Section 2'!$C$16:$R$1515,COLUMNS('Section 2'!$C$13:H$13),0)))</f>
        <v/>
      </c>
      <c r="I175" s="124" t="str">
        <f>IF($C175="","",IF(ISBLANK(VLOOKUP($A175,'Section 2'!$C$16:$R$1515,COLUMNS('Section 2'!$C$13:I$13),0)),"",PROPER(VLOOKUP($A175,'Section 2'!$C$16:$R$1515,COLUMNS('Section 2'!$C$13:I$13),0))))</f>
        <v/>
      </c>
      <c r="J175" s="124" t="str">
        <f>IF($C175="","",IF(ISBLANK(VLOOKUP($A175,'Section 2'!$C$16:$R$1515,COLUMNS('Section 2'!$C$13:J$13),0)),"",IF(VLOOKUP($A175,'Section 2'!$C$16:$R$1515,COLUMNS('Section 2'!$C$13:J$13),0)="Other EU","Other EU",PROPER(VLOOKUP($A175,'Section 2'!$C$16:$R$1515,COLUMNS('Section 2'!$C$13:J$13),0)))))</f>
        <v/>
      </c>
      <c r="K175" s="124" t="str">
        <f>IF($C175="","",IF(ISBLANK(VLOOKUP($A175,'Section 2'!$C$16:$R$1515,COLUMNS('Section 2'!$C$13:K$13),0)),"",VLOOKUP($A175,'Section 2'!$C$16:$R$1515,COLUMNS('Section 2'!$C$13:K$13),0)))</f>
        <v/>
      </c>
      <c r="L175" s="124" t="str">
        <f>IF($C175="","",IF(ISBLANK(VLOOKUP($A175,'Section 2'!$C$16:$R$1515,COLUMNS('Section 2'!$C$13:L$13),0)),"",VLOOKUP($A175,'Section 2'!$C$16:$R$1515,COLUMNS('Section 2'!$C$13:L$13),0)))</f>
        <v/>
      </c>
      <c r="M175" s="124" t="str">
        <f>IF($C175="","",IF(ISBLANK(VLOOKUP($A175,'Section 2'!$C$16:$R$1515,COLUMNS('Section 2'!$C$13:M$13),0)),"",VLOOKUP($A175,'Section 2'!$C$16:$R$1515,COLUMNS('Section 2'!$C$13:M$13),0)))</f>
        <v/>
      </c>
      <c r="N175" s="124" t="str">
        <f>IF($C175="","",IF(ISBLANK(VLOOKUP($A175,'Section 2'!$C$16:$R$1515,COLUMNS('Section 2'!$C$13:N$13),0)),"",VLOOKUP($A175,'Section 2'!$C$16:$R$1515,COLUMNS('Section 2'!$C$13:N$13),0)))</f>
        <v/>
      </c>
      <c r="O175" s="124" t="str">
        <f>IF($C175="","",IF(ISBLANK(VLOOKUP($A175,'Section 2'!$C$16:$R$1515,COLUMNS('Section 2'!$C$13:O$13),0)),"",VLOOKUP($A175,'Section 2'!$C$16:$R$1515,COLUMNS('Section 2'!$C$13:O$13),0)))</f>
        <v/>
      </c>
      <c r="P175" s="124" t="str">
        <f>IF($C175="","",IF(ISBLANK(VLOOKUP($A175,'Section 2'!$C$16:$R$1515,COLUMNS('Section 2'!$C$13:P$13),0)),"",VLOOKUP($A175,'Section 2'!$C$16:$R$1515,COLUMNS('Section 2'!$C$13:P$13),0)))</f>
        <v/>
      </c>
      <c r="Q175" s="124" t="str">
        <f>IF($C175="","",IF(ISBLANK(VLOOKUP($A175,'Section 2'!$C$16:$R$1515,COLUMNS('Section 2'!$C$13:Q$13),0)),"", PROPER(VLOOKUP($A175,'Section 2'!$C$16:$R$1515,COLUMNS('Section 2'!$C$13:Q$13),0))))</f>
        <v/>
      </c>
      <c r="R175" s="124" t="str">
        <f>IF($C175="","",IF(ISBLANK(VLOOKUP($A175,'Section 2'!$C$16:$R$1515,COLUMNS('Section 2'!$C$13:R$13),0)),"",IF(VLOOKUP($A175,'Section 2'!$C$16:$R$1515,COLUMNS('Section 2'!$C$13:R$13),0)="Other EU","Other EU",PROPER(VLOOKUP($A175,'Section 2'!$C$16:$R$1515,COLUMNS('Section 2'!$C$13:R$13),0)))))</f>
        <v/>
      </c>
    </row>
    <row r="176" spans="1:18" s="54" customFormat="1" ht="12.75" customHeight="1" x14ac:dyDescent="0.35">
      <c r="A176" s="58">
        <v>175</v>
      </c>
      <c r="B176" s="124" t="str">
        <f t="shared" si="2"/>
        <v/>
      </c>
      <c r="C176" s="124" t="str">
        <f>IFERROR(VLOOKUP($A176,'Section 2'!$C$16:$R$1515,COLUMNS('Section 2'!$C$13:$C$13),0),"")</f>
        <v/>
      </c>
      <c r="D176" s="75" t="str">
        <f>IF($C176="","",IF(ISBLANK(VLOOKUP($A176,'Section 2'!$C$16:$R$1515,COLUMNS('Section 2'!$C$13:D$13),0)),"",VLOOKUP($A176,'Section 2'!$C$16:$R$1515,COLUMNS('Section 2'!$C$13:D$13),0)))</f>
        <v/>
      </c>
      <c r="E176" s="124" t="str">
        <f>IF($C176="","",IF(ISBLANK(VLOOKUP($A176,'Section 2'!$C$16:$R$1515,COLUMNS('Section 2'!$C$13:E$13),0)),"",VLOOKUP($A176,'Section 2'!$C$16:$R$1515,COLUMNS('Section 2'!$C$13:E$13),0)))</f>
        <v/>
      </c>
      <c r="F176" s="124" t="str">
        <f>IF($C176="","",IF(ISBLANK(VLOOKUP($A176,'Section 2'!$C$16:$R$1515,COLUMNS('Section 2'!$C$13:F$13),0)),"",VLOOKUP($A176,'Section 2'!$C$16:$R$1515,COLUMNS('Section 2'!$C$13:F$13),0)))</f>
        <v/>
      </c>
      <c r="G176" s="124" t="str">
        <f>IF($C176="","",IF(ISBLANK(VLOOKUP($A176,'Section 2'!$C$16:$R$1515,COLUMNS('Section 2'!$C$13:G$13),0)),"",VLOOKUP($A176,'Section 2'!$C$16:$R$1515,COLUMNS('Section 2'!$C$13:G$13),0)))</f>
        <v/>
      </c>
      <c r="H176" s="124" t="str">
        <f>IF($C176="","",IF(ISBLANK(VLOOKUP($A176,'Section 2'!$C$16:$R$1515,COLUMNS('Section 2'!$C$13:H$13),0)),"",VLOOKUP($A176,'Section 2'!$C$16:$R$1515,COLUMNS('Section 2'!$C$13:H$13),0)))</f>
        <v/>
      </c>
      <c r="I176" s="124" t="str">
        <f>IF($C176="","",IF(ISBLANK(VLOOKUP($A176,'Section 2'!$C$16:$R$1515,COLUMNS('Section 2'!$C$13:I$13),0)),"",PROPER(VLOOKUP($A176,'Section 2'!$C$16:$R$1515,COLUMNS('Section 2'!$C$13:I$13),0))))</f>
        <v/>
      </c>
      <c r="J176" s="124" t="str">
        <f>IF($C176="","",IF(ISBLANK(VLOOKUP($A176,'Section 2'!$C$16:$R$1515,COLUMNS('Section 2'!$C$13:J$13),0)),"",IF(VLOOKUP($A176,'Section 2'!$C$16:$R$1515,COLUMNS('Section 2'!$C$13:J$13),0)="Other EU","Other EU",PROPER(VLOOKUP($A176,'Section 2'!$C$16:$R$1515,COLUMNS('Section 2'!$C$13:J$13),0)))))</f>
        <v/>
      </c>
      <c r="K176" s="124" t="str">
        <f>IF($C176="","",IF(ISBLANK(VLOOKUP($A176,'Section 2'!$C$16:$R$1515,COLUMNS('Section 2'!$C$13:K$13),0)),"",VLOOKUP($A176,'Section 2'!$C$16:$R$1515,COLUMNS('Section 2'!$C$13:K$13),0)))</f>
        <v/>
      </c>
      <c r="L176" s="124" t="str">
        <f>IF($C176="","",IF(ISBLANK(VLOOKUP($A176,'Section 2'!$C$16:$R$1515,COLUMNS('Section 2'!$C$13:L$13),0)),"",VLOOKUP($A176,'Section 2'!$C$16:$R$1515,COLUMNS('Section 2'!$C$13:L$13),0)))</f>
        <v/>
      </c>
      <c r="M176" s="124" t="str">
        <f>IF($C176="","",IF(ISBLANK(VLOOKUP($A176,'Section 2'!$C$16:$R$1515,COLUMNS('Section 2'!$C$13:M$13),0)),"",VLOOKUP($A176,'Section 2'!$C$16:$R$1515,COLUMNS('Section 2'!$C$13:M$13),0)))</f>
        <v/>
      </c>
      <c r="N176" s="124" t="str">
        <f>IF($C176="","",IF(ISBLANK(VLOOKUP($A176,'Section 2'!$C$16:$R$1515,COLUMNS('Section 2'!$C$13:N$13),0)),"",VLOOKUP($A176,'Section 2'!$C$16:$R$1515,COLUMNS('Section 2'!$C$13:N$13),0)))</f>
        <v/>
      </c>
      <c r="O176" s="124" t="str">
        <f>IF($C176="","",IF(ISBLANK(VLOOKUP($A176,'Section 2'!$C$16:$R$1515,COLUMNS('Section 2'!$C$13:O$13),0)),"",VLOOKUP($A176,'Section 2'!$C$16:$R$1515,COLUMNS('Section 2'!$C$13:O$13),0)))</f>
        <v/>
      </c>
      <c r="P176" s="124" t="str">
        <f>IF($C176="","",IF(ISBLANK(VLOOKUP($A176,'Section 2'!$C$16:$R$1515,COLUMNS('Section 2'!$C$13:P$13),0)),"",VLOOKUP($A176,'Section 2'!$C$16:$R$1515,COLUMNS('Section 2'!$C$13:P$13),0)))</f>
        <v/>
      </c>
      <c r="Q176" s="124" t="str">
        <f>IF($C176="","",IF(ISBLANK(VLOOKUP($A176,'Section 2'!$C$16:$R$1515,COLUMNS('Section 2'!$C$13:Q$13),0)),"", PROPER(VLOOKUP($A176,'Section 2'!$C$16:$R$1515,COLUMNS('Section 2'!$C$13:Q$13),0))))</f>
        <v/>
      </c>
      <c r="R176" s="124" t="str">
        <f>IF($C176="","",IF(ISBLANK(VLOOKUP($A176,'Section 2'!$C$16:$R$1515,COLUMNS('Section 2'!$C$13:R$13),0)),"",IF(VLOOKUP($A176,'Section 2'!$C$16:$R$1515,COLUMNS('Section 2'!$C$13:R$13),0)="Other EU","Other EU",PROPER(VLOOKUP($A176,'Section 2'!$C$16:$R$1515,COLUMNS('Section 2'!$C$13:R$13),0)))))</f>
        <v/>
      </c>
    </row>
    <row r="177" spans="1:18" s="54" customFormat="1" ht="12.75" customHeight="1" x14ac:dyDescent="0.35">
      <c r="A177" s="58">
        <v>176</v>
      </c>
      <c r="B177" s="124" t="str">
        <f t="shared" si="2"/>
        <v/>
      </c>
      <c r="C177" s="124" t="str">
        <f>IFERROR(VLOOKUP($A177,'Section 2'!$C$16:$R$1515,COLUMNS('Section 2'!$C$13:$C$13),0),"")</f>
        <v/>
      </c>
      <c r="D177" s="75" t="str">
        <f>IF($C177="","",IF(ISBLANK(VLOOKUP($A177,'Section 2'!$C$16:$R$1515,COLUMNS('Section 2'!$C$13:D$13),0)),"",VLOOKUP($A177,'Section 2'!$C$16:$R$1515,COLUMNS('Section 2'!$C$13:D$13),0)))</f>
        <v/>
      </c>
      <c r="E177" s="124" t="str">
        <f>IF($C177="","",IF(ISBLANK(VLOOKUP($A177,'Section 2'!$C$16:$R$1515,COLUMNS('Section 2'!$C$13:E$13),0)),"",VLOOKUP($A177,'Section 2'!$C$16:$R$1515,COLUMNS('Section 2'!$C$13:E$13),0)))</f>
        <v/>
      </c>
      <c r="F177" s="124" t="str">
        <f>IF($C177="","",IF(ISBLANK(VLOOKUP($A177,'Section 2'!$C$16:$R$1515,COLUMNS('Section 2'!$C$13:F$13),0)),"",VLOOKUP($A177,'Section 2'!$C$16:$R$1515,COLUMNS('Section 2'!$C$13:F$13),0)))</f>
        <v/>
      </c>
      <c r="G177" s="124" t="str">
        <f>IF($C177="","",IF(ISBLANK(VLOOKUP($A177,'Section 2'!$C$16:$R$1515,COLUMNS('Section 2'!$C$13:G$13),0)),"",VLOOKUP($A177,'Section 2'!$C$16:$R$1515,COLUMNS('Section 2'!$C$13:G$13),0)))</f>
        <v/>
      </c>
      <c r="H177" s="124" t="str">
        <f>IF($C177="","",IF(ISBLANK(VLOOKUP($A177,'Section 2'!$C$16:$R$1515,COLUMNS('Section 2'!$C$13:H$13),0)),"",VLOOKUP($A177,'Section 2'!$C$16:$R$1515,COLUMNS('Section 2'!$C$13:H$13),0)))</f>
        <v/>
      </c>
      <c r="I177" s="124" t="str">
        <f>IF($C177="","",IF(ISBLANK(VLOOKUP($A177,'Section 2'!$C$16:$R$1515,COLUMNS('Section 2'!$C$13:I$13),0)),"",PROPER(VLOOKUP($A177,'Section 2'!$C$16:$R$1515,COLUMNS('Section 2'!$C$13:I$13),0))))</f>
        <v/>
      </c>
      <c r="J177" s="124" t="str">
        <f>IF($C177="","",IF(ISBLANK(VLOOKUP($A177,'Section 2'!$C$16:$R$1515,COLUMNS('Section 2'!$C$13:J$13),0)),"",IF(VLOOKUP($A177,'Section 2'!$C$16:$R$1515,COLUMNS('Section 2'!$C$13:J$13),0)="Other EU","Other EU",PROPER(VLOOKUP($A177,'Section 2'!$C$16:$R$1515,COLUMNS('Section 2'!$C$13:J$13),0)))))</f>
        <v/>
      </c>
      <c r="K177" s="124" t="str">
        <f>IF($C177="","",IF(ISBLANK(VLOOKUP($A177,'Section 2'!$C$16:$R$1515,COLUMNS('Section 2'!$C$13:K$13),0)),"",VLOOKUP($A177,'Section 2'!$C$16:$R$1515,COLUMNS('Section 2'!$C$13:K$13),0)))</f>
        <v/>
      </c>
      <c r="L177" s="124" t="str">
        <f>IF($C177="","",IF(ISBLANK(VLOOKUP($A177,'Section 2'!$C$16:$R$1515,COLUMNS('Section 2'!$C$13:L$13),0)),"",VLOOKUP($A177,'Section 2'!$C$16:$R$1515,COLUMNS('Section 2'!$C$13:L$13),0)))</f>
        <v/>
      </c>
      <c r="M177" s="124" t="str">
        <f>IF($C177="","",IF(ISBLANK(VLOOKUP($A177,'Section 2'!$C$16:$R$1515,COLUMNS('Section 2'!$C$13:M$13),0)),"",VLOOKUP($A177,'Section 2'!$C$16:$R$1515,COLUMNS('Section 2'!$C$13:M$13),0)))</f>
        <v/>
      </c>
      <c r="N177" s="124" t="str">
        <f>IF($C177="","",IF(ISBLANK(VLOOKUP($A177,'Section 2'!$C$16:$R$1515,COLUMNS('Section 2'!$C$13:N$13),0)),"",VLOOKUP($A177,'Section 2'!$C$16:$R$1515,COLUMNS('Section 2'!$C$13:N$13),0)))</f>
        <v/>
      </c>
      <c r="O177" s="124" t="str">
        <f>IF($C177="","",IF(ISBLANK(VLOOKUP($A177,'Section 2'!$C$16:$R$1515,COLUMNS('Section 2'!$C$13:O$13),0)),"",VLOOKUP($A177,'Section 2'!$C$16:$R$1515,COLUMNS('Section 2'!$C$13:O$13),0)))</f>
        <v/>
      </c>
      <c r="P177" s="124" t="str">
        <f>IF($C177="","",IF(ISBLANK(VLOOKUP($A177,'Section 2'!$C$16:$R$1515,COLUMNS('Section 2'!$C$13:P$13),0)),"",VLOOKUP($A177,'Section 2'!$C$16:$R$1515,COLUMNS('Section 2'!$C$13:P$13),0)))</f>
        <v/>
      </c>
      <c r="Q177" s="124" t="str">
        <f>IF($C177="","",IF(ISBLANK(VLOOKUP($A177,'Section 2'!$C$16:$R$1515,COLUMNS('Section 2'!$C$13:Q$13),0)),"", PROPER(VLOOKUP($A177,'Section 2'!$C$16:$R$1515,COLUMNS('Section 2'!$C$13:Q$13),0))))</f>
        <v/>
      </c>
      <c r="R177" s="124" t="str">
        <f>IF($C177="","",IF(ISBLANK(VLOOKUP($A177,'Section 2'!$C$16:$R$1515,COLUMNS('Section 2'!$C$13:R$13),0)),"",IF(VLOOKUP($A177,'Section 2'!$C$16:$R$1515,COLUMNS('Section 2'!$C$13:R$13),0)="Other EU","Other EU",PROPER(VLOOKUP($A177,'Section 2'!$C$16:$R$1515,COLUMNS('Section 2'!$C$13:R$13),0)))))</f>
        <v/>
      </c>
    </row>
    <row r="178" spans="1:18" s="54" customFormat="1" ht="12.75" customHeight="1" x14ac:dyDescent="0.35">
      <c r="A178" s="58">
        <v>177</v>
      </c>
      <c r="B178" s="124" t="str">
        <f t="shared" si="2"/>
        <v/>
      </c>
      <c r="C178" s="124" t="str">
        <f>IFERROR(VLOOKUP($A178,'Section 2'!$C$16:$R$1515,COLUMNS('Section 2'!$C$13:$C$13),0),"")</f>
        <v/>
      </c>
      <c r="D178" s="75" t="str">
        <f>IF($C178="","",IF(ISBLANK(VLOOKUP($A178,'Section 2'!$C$16:$R$1515,COLUMNS('Section 2'!$C$13:D$13),0)),"",VLOOKUP($A178,'Section 2'!$C$16:$R$1515,COLUMNS('Section 2'!$C$13:D$13),0)))</f>
        <v/>
      </c>
      <c r="E178" s="124" t="str">
        <f>IF($C178="","",IF(ISBLANK(VLOOKUP($A178,'Section 2'!$C$16:$R$1515,COLUMNS('Section 2'!$C$13:E$13),0)),"",VLOOKUP($A178,'Section 2'!$C$16:$R$1515,COLUMNS('Section 2'!$C$13:E$13),0)))</f>
        <v/>
      </c>
      <c r="F178" s="124" t="str">
        <f>IF($C178="","",IF(ISBLANK(VLOOKUP($A178,'Section 2'!$C$16:$R$1515,COLUMNS('Section 2'!$C$13:F$13),0)),"",VLOOKUP($A178,'Section 2'!$C$16:$R$1515,COLUMNS('Section 2'!$C$13:F$13),0)))</f>
        <v/>
      </c>
      <c r="G178" s="124" t="str">
        <f>IF($C178="","",IF(ISBLANK(VLOOKUP($A178,'Section 2'!$C$16:$R$1515,COLUMNS('Section 2'!$C$13:G$13),0)),"",VLOOKUP($A178,'Section 2'!$C$16:$R$1515,COLUMNS('Section 2'!$C$13:G$13),0)))</f>
        <v/>
      </c>
      <c r="H178" s="124" t="str">
        <f>IF($C178="","",IF(ISBLANK(VLOOKUP($A178,'Section 2'!$C$16:$R$1515,COLUMNS('Section 2'!$C$13:H$13),0)),"",VLOOKUP($A178,'Section 2'!$C$16:$R$1515,COLUMNS('Section 2'!$C$13:H$13),0)))</f>
        <v/>
      </c>
      <c r="I178" s="124" t="str">
        <f>IF($C178="","",IF(ISBLANK(VLOOKUP($A178,'Section 2'!$C$16:$R$1515,COLUMNS('Section 2'!$C$13:I$13),0)),"",PROPER(VLOOKUP($A178,'Section 2'!$C$16:$R$1515,COLUMNS('Section 2'!$C$13:I$13),0))))</f>
        <v/>
      </c>
      <c r="J178" s="124" t="str">
        <f>IF($C178="","",IF(ISBLANK(VLOOKUP($A178,'Section 2'!$C$16:$R$1515,COLUMNS('Section 2'!$C$13:J$13),0)),"",IF(VLOOKUP($A178,'Section 2'!$C$16:$R$1515,COLUMNS('Section 2'!$C$13:J$13),0)="Other EU","Other EU",PROPER(VLOOKUP($A178,'Section 2'!$C$16:$R$1515,COLUMNS('Section 2'!$C$13:J$13),0)))))</f>
        <v/>
      </c>
      <c r="K178" s="124" t="str">
        <f>IF($C178="","",IF(ISBLANK(VLOOKUP($A178,'Section 2'!$C$16:$R$1515,COLUMNS('Section 2'!$C$13:K$13),0)),"",VLOOKUP($A178,'Section 2'!$C$16:$R$1515,COLUMNS('Section 2'!$C$13:K$13),0)))</f>
        <v/>
      </c>
      <c r="L178" s="124" t="str">
        <f>IF($C178="","",IF(ISBLANK(VLOOKUP($A178,'Section 2'!$C$16:$R$1515,COLUMNS('Section 2'!$C$13:L$13),0)),"",VLOOKUP($A178,'Section 2'!$C$16:$R$1515,COLUMNS('Section 2'!$C$13:L$13),0)))</f>
        <v/>
      </c>
      <c r="M178" s="124" t="str">
        <f>IF($C178="","",IF(ISBLANK(VLOOKUP($A178,'Section 2'!$C$16:$R$1515,COLUMNS('Section 2'!$C$13:M$13),0)),"",VLOOKUP($A178,'Section 2'!$C$16:$R$1515,COLUMNS('Section 2'!$C$13:M$13),0)))</f>
        <v/>
      </c>
      <c r="N178" s="124" t="str">
        <f>IF($C178="","",IF(ISBLANK(VLOOKUP($A178,'Section 2'!$C$16:$R$1515,COLUMNS('Section 2'!$C$13:N$13),0)),"",VLOOKUP($A178,'Section 2'!$C$16:$R$1515,COLUMNS('Section 2'!$C$13:N$13),0)))</f>
        <v/>
      </c>
      <c r="O178" s="124" t="str">
        <f>IF($C178="","",IF(ISBLANK(VLOOKUP($A178,'Section 2'!$C$16:$R$1515,COLUMNS('Section 2'!$C$13:O$13),0)),"",VLOOKUP($A178,'Section 2'!$C$16:$R$1515,COLUMNS('Section 2'!$C$13:O$13),0)))</f>
        <v/>
      </c>
      <c r="P178" s="124" t="str">
        <f>IF($C178="","",IF(ISBLANK(VLOOKUP($A178,'Section 2'!$C$16:$R$1515,COLUMNS('Section 2'!$C$13:P$13),0)),"",VLOOKUP($A178,'Section 2'!$C$16:$R$1515,COLUMNS('Section 2'!$C$13:P$13),0)))</f>
        <v/>
      </c>
      <c r="Q178" s="124" t="str">
        <f>IF($C178="","",IF(ISBLANK(VLOOKUP($A178,'Section 2'!$C$16:$R$1515,COLUMNS('Section 2'!$C$13:Q$13),0)),"", PROPER(VLOOKUP($A178,'Section 2'!$C$16:$R$1515,COLUMNS('Section 2'!$C$13:Q$13),0))))</f>
        <v/>
      </c>
      <c r="R178" s="124" t="str">
        <f>IF($C178="","",IF(ISBLANK(VLOOKUP($A178,'Section 2'!$C$16:$R$1515,COLUMNS('Section 2'!$C$13:R$13),0)),"",IF(VLOOKUP($A178,'Section 2'!$C$16:$R$1515,COLUMNS('Section 2'!$C$13:R$13),0)="Other EU","Other EU",PROPER(VLOOKUP($A178,'Section 2'!$C$16:$R$1515,COLUMNS('Section 2'!$C$13:R$13),0)))))</f>
        <v/>
      </c>
    </row>
    <row r="179" spans="1:18" s="54" customFormat="1" ht="12.75" customHeight="1" x14ac:dyDescent="0.35">
      <c r="A179" s="58">
        <v>178</v>
      </c>
      <c r="B179" s="124" t="str">
        <f t="shared" si="2"/>
        <v/>
      </c>
      <c r="C179" s="124" t="str">
        <f>IFERROR(VLOOKUP($A179,'Section 2'!$C$16:$R$1515,COLUMNS('Section 2'!$C$13:$C$13),0),"")</f>
        <v/>
      </c>
      <c r="D179" s="75" t="str">
        <f>IF($C179="","",IF(ISBLANK(VLOOKUP($A179,'Section 2'!$C$16:$R$1515,COLUMNS('Section 2'!$C$13:D$13),0)),"",VLOOKUP($A179,'Section 2'!$C$16:$R$1515,COLUMNS('Section 2'!$C$13:D$13),0)))</f>
        <v/>
      </c>
      <c r="E179" s="124" t="str">
        <f>IF($C179="","",IF(ISBLANK(VLOOKUP($A179,'Section 2'!$C$16:$R$1515,COLUMNS('Section 2'!$C$13:E$13),0)),"",VLOOKUP($A179,'Section 2'!$C$16:$R$1515,COLUMNS('Section 2'!$C$13:E$13),0)))</f>
        <v/>
      </c>
      <c r="F179" s="124" t="str">
        <f>IF($C179="","",IF(ISBLANK(VLOOKUP($A179,'Section 2'!$C$16:$R$1515,COLUMNS('Section 2'!$C$13:F$13),0)),"",VLOOKUP($A179,'Section 2'!$C$16:$R$1515,COLUMNS('Section 2'!$C$13:F$13),0)))</f>
        <v/>
      </c>
      <c r="G179" s="124" t="str">
        <f>IF($C179="","",IF(ISBLANK(VLOOKUP($A179,'Section 2'!$C$16:$R$1515,COLUMNS('Section 2'!$C$13:G$13),0)),"",VLOOKUP($A179,'Section 2'!$C$16:$R$1515,COLUMNS('Section 2'!$C$13:G$13),0)))</f>
        <v/>
      </c>
      <c r="H179" s="124" t="str">
        <f>IF($C179="","",IF(ISBLANK(VLOOKUP($A179,'Section 2'!$C$16:$R$1515,COLUMNS('Section 2'!$C$13:H$13),0)),"",VLOOKUP($A179,'Section 2'!$C$16:$R$1515,COLUMNS('Section 2'!$C$13:H$13),0)))</f>
        <v/>
      </c>
      <c r="I179" s="124" t="str">
        <f>IF($C179="","",IF(ISBLANK(VLOOKUP($A179,'Section 2'!$C$16:$R$1515,COLUMNS('Section 2'!$C$13:I$13),0)),"",PROPER(VLOOKUP($A179,'Section 2'!$C$16:$R$1515,COLUMNS('Section 2'!$C$13:I$13),0))))</f>
        <v/>
      </c>
      <c r="J179" s="124" t="str">
        <f>IF($C179="","",IF(ISBLANK(VLOOKUP($A179,'Section 2'!$C$16:$R$1515,COLUMNS('Section 2'!$C$13:J$13),0)),"",IF(VLOOKUP($A179,'Section 2'!$C$16:$R$1515,COLUMNS('Section 2'!$C$13:J$13),0)="Other EU","Other EU",PROPER(VLOOKUP($A179,'Section 2'!$C$16:$R$1515,COLUMNS('Section 2'!$C$13:J$13),0)))))</f>
        <v/>
      </c>
      <c r="K179" s="124" t="str">
        <f>IF($C179="","",IF(ISBLANK(VLOOKUP($A179,'Section 2'!$C$16:$R$1515,COLUMNS('Section 2'!$C$13:K$13),0)),"",VLOOKUP($A179,'Section 2'!$C$16:$R$1515,COLUMNS('Section 2'!$C$13:K$13),0)))</f>
        <v/>
      </c>
      <c r="L179" s="124" t="str">
        <f>IF($C179="","",IF(ISBLANK(VLOOKUP($A179,'Section 2'!$C$16:$R$1515,COLUMNS('Section 2'!$C$13:L$13),0)),"",VLOOKUP($A179,'Section 2'!$C$16:$R$1515,COLUMNS('Section 2'!$C$13:L$13),0)))</f>
        <v/>
      </c>
      <c r="M179" s="124" t="str">
        <f>IF($C179="","",IF(ISBLANK(VLOOKUP($A179,'Section 2'!$C$16:$R$1515,COLUMNS('Section 2'!$C$13:M$13),0)),"",VLOOKUP($A179,'Section 2'!$C$16:$R$1515,COLUMNS('Section 2'!$C$13:M$13),0)))</f>
        <v/>
      </c>
      <c r="N179" s="124" t="str">
        <f>IF($C179="","",IF(ISBLANK(VLOOKUP($A179,'Section 2'!$C$16:$R$1515,COLUMNS('Section 2'!$C$13:N$13),0)),"",VLOOKUP($A179,'Section 2'!$C$16:$R$1515,COLUMNS('Section 2'!$C$13:N$13),0)))</f>
        <v/>
      </c>
      <c r="O179" s="124" t="str">
        <f>IF($C179="","",IF(ISBLANK(VLOOKUP($A179,'Section 2'!$C$16:$R$1515,COLUMNS('Section 2'!$C$13:O$13),0)),"",VLOOKUP($A179,'Section 2'!$C$16:$R$1515,COLUMNS('Section 2'!$C$13:O$13),0)))</f>
        <v/>
      </c>
      <c r="P179" s="124" t="str">
        <f>IF($C179="","",IF(ISBLANK(VLOOKUP($A179,'Section 2'!$C$16:$R$1515,COLUMNS('Section 2'!$C$13:P$13),0)),"",VLOOKUP($A179,'Section 2'!$C$16:$R$1515,COLUMNS('Section 2'!$C$13:P$13),0)))</f>
        <v/>
      </c>
      <c r="Q179" s="124" t="str">
        <f>IF($C179="","",IF(ISBLANK(VLOOKUP($A179,'Section 2'!$C$16:$R$1515,COLUMNS('Section 2'!$C$13:Q$13),0)),"", PROPER(VLOOKUP($A179,'Section 2'!$C$16:$R$1515,COLUMNS('Section 2'!$C$13:Q$13),0))))</f>
        <v/>
      </c>
      <c r="R179" s="124" t="str">
        <f>IF($C179="","",IF(ISBLANK(VLOOKUP($A179,'Section 2'!$C$16:$R$1515,COLUMNS('Section 2'!$C$13:R$13),0)),"",IF(VLOOKUP($A179,'Section 2'!$C$16:$R$1515,COLUMNS('Section 2'!$C$13:R$13),0)="Other EU","Other EU",PROPER(VLOOKUP($A179,'Section 2'!$C$16:$R$1515,COLUMNS('Section 2'!$C$13:R$13),0)))))</f>
        <v/>
      </c>
    </row>
    <row r="180" spans="1:18" s="54" customFormat="1" ht="12.75" customHeight="1" x14ac:dyDescent="0.35">
      <c r="A180" s="58">
        <v>179</v>
      </c>
      <c r="B180" s="124" t="str">
        <f t="shared" si="2"/>
        <v/>
      </c>
      <c r="C180" s="124" t="str">
        <f>IFERROR(VLOOKUP($A180,'Section 2'!$C$16:$R$1515,COLUMNS('Section 2'!$C$13:$C$13),0),"")</f>
        <v/>
      </c>
      <c r="D180" s="75" t="str">
        <f>IF($C180="","",IF(ISBLANK(VLOOKUP($A180,'Section 2'!$C$16:$R$1515,COLUMNS('Section 2'!$C$13:D$13),0)),"",VLOOKUP($A180,'Section 2'!$C$16:$R$1515,COLUMNS('Section 2'!$C$13:D$13),0)))</f>
        <v/>
      </c>
      <c r="E180" s="124" t="str">
        <f>IF($C180="","",IF(ISBLANK(VLOOKUP($A180,'Section 2'!$C$16:$R$1515,COLUMNS('Section 2'!$C$13:E$13),0)),"",VLOOKUP($A180,'Section 2'!$C$16:$R$1515,COLUMNS('Section 2'!$C$13:E$13),0)))</f>
        <v/>
      </c>
      <c r="F180" s="124" t="str">
        <f>IF($C180="","",IF(ISBLANK(VLOOKUP($A180,'Section 2'!$C$16:$R$1515,COLUMNS('Section 2'!$C$13:F$13),0)),"",VLOOKUP($A180,'Section 2'!$C$16:$R$1515,COLUMNS('Section 2'!$C$13:F$13),0)))</f>
        <v/>
      </c>
      <c r="G180" s="124" t="str">
        <f>IF($C180="","",IF(ISBLANK(VLOOKUP($A180,'Section 2'!$C$16:$R$1515,COLUMNS('Section 2'!$C$13:G$13),0)),"",VLOOKUP($A180,'Section 2'!$C$16:$R$1515,COLUMNS('Section 2'!$C$13:G$13),0)))</f>
        <v/>
      </c>
      <c r="H180" s="124" t="str">
        <f>IF($C180="","",IF(ISBLANK(VLOOKUP($A180,'Section 2'!$C$16:$R$1515,COLUMNS('Section 2'!$C$13:H$13),0)),"",VLOOKUP($A180,'Section 2'!$C$16:$R$1515,COLUMNS('Section 2'!$C$13:H$13),0)))</f>
        <v/>
      </c>
      <c r="I180" s="124" t="str">
        <f>IF($C180="","",IF(ISBLANK(VLOOKUP($A180,'Section 2'!$C$16:$R$1515,COLUMNS('Section 2'!$C$13:I$13),0)),"",PROPER(VLOOKUP($A180,'Section 2'!$C$16:$R$1515,COLUMNS('Section 2'!$C$13:I$13),0))))</f>
        <v/>
      </c>
      <c r="J180" s="124" t="str">
        <f>IF($C180="","",IF(ISBLANK(VLOOKUP($A180,'Section 2'!$C$16:$R$1515,COLUMNS('Section 2'!$C$13:J$13),0)),"",IF(VLOOKUP($A180,'Section 2'!$C$16:$R$1515,COLUMNS('Section 2'!$C$13:J$13),0)="Other EU","Other EU",PROPER(VLOOKUP($A180,'Section 2'!$C$16:$R$1515,COLUMNS('Section 2'!$C$13:J$13),0)))))</f>
        <v/>
      </c>
      <c r="K180" s="124" t="str">
        <f>IF($C180="","",IF(ISBLANK(VLOOKUP($A180,'Section 2'!$C$16:$R$1515,COLUMNS('Section 2'!$C$13:K$13),0)),"",VLOOKUP($A180,'Section 2'!$C$16:$R$1515,COLUMNS('Section 2'!$C$13:K$13),0)))</f>
        <v/>
      </c>
      <c r="L180" s="124" t="str">
        <f>IF($C180="","",IF(ISBLANK(VLOOKUP($A180,'Section 2'!$C$16:$R$1515,COLUMNS('Section 2'!$C$13:L$13),0)),"",VLOOKUP($A180,'Section 2'!$C$16:$R$1515,COLUMNS('Section 2'!$C$13:L$13),0)))</f>
        <v/>
      </c>
      <c r="M180" s="124" t="str">
        <f>IF($C180="","",IF(ISBLANK(VLOOKUP($A180,'Section 2'!$C$16:$R$1515,COLUMNS('Section 2'!$C$13:M$13),0)),"",VLOOKUP($A180,'Section 2'!$C$16:$R$1515,COLUMNS('Section 2'!$C$13:M$13),0)))</f>
        <v/>
      </c>
      <c r="N180" s="124" t="str">
        <f>IF($C180="","",IF(ISBLANK(VLOOKUP($A180,'Section 2'!$C$16:$R$1515,COLUMNS('Section 2'!$C$13:N$13),0)),"",VLOOKUP($A180,'Section 2'!$C$16:$R$1515,COLUMNS('Section 2'!$C$13:N$13),0)))</f>
        <v/>
      </c>
      <c r="O180" s="124" t="str">
        <f>IF($C180="","",IF(ISBLANK(VLOOKUP($A180,'Section 2'!$C$16:$R$1515,COLUMNS('Section 2'!$C$13:O$13),0)),"",VLOOKUP($A180,'Section 2'!$C$16:$R$1515,COLUMNS('Section 2'!$C$13:O$13),0)))</f>
        <v/>
      </c>
      <c r="P180" s="124" t="str">
        <f>IF($C180="","",IF(ISBLANK(VLOOKUP($A180,'Section 2'!$C$16:$R$1515,COLUMNS('Section 2'!$C$13:P$13),0)),"",VLOOKUP($A180,'Section 2'!$C$16:$R$1515,COLUMNS('Section 2'!$C$13:P$13),0)))</f>
        <v/>
      </c>
      <c r="Q180" s="124" t="str">
        <f>IF($C180="","",IF(ISBLANK(VLOOKUP($A180,'Section 2'!$C$16:$R$1515,COLUMNS('Section 2'!$C$13:Q$13),0)),"", PROPER(VLOOKUP($A180,'Section 2'!$C$16:$R$1515,COLUMNS('Section 2'!$C$13:Q$13),0))))</f>
        <v/>
      </c>
      <c r="R180" s="124" t="str">
        <f>IF($C180="","",IF(ISBLANK(VLOOKUP($A180,'Section 2'!$C$16:$R$1515,COLUMNS('Section 2'!$C$13:R$13),0)),"",IF(VLOOKUP($A180,'Section 2'!$C$16:$R$1515,COLUMNS('Section 2'!$C$13:R$13),0)="Other EU","Other EU",PROPER(VLOOKUP($A180,'Section 2'!$C$16:$R$1515,COLUMNS('Section 2'!$C$13:R$13),0)))))</f>
        <v/>
      </c>
    </row>
    <row r="181" spans="1:18" s="54" customFormat="1" ht="12.75" customHeight="1" x14ac:dyDescent="0.35">
      <c r="A181" s="58">
        <v>180</v>
      </c>
      <c r="B181" s="124" t="str">
        <f t="shared" si="2"/>
        <v/>
      </c>
      <c r="C181" s="124" t="str">
        <f>IFERROR(VLOOKUP($A181,'Section 2'!$C$16:$R$1515,COLUMNS('Section 2'!$C$13:$C$13),0),"")</f>
        <v/>
      </c>
      <c r="D181" s="75" t="str">
        <f>IF($C181="","",IF(ISBLANK(VLOOKUP($A181,'Section 2'!$C$16:$R$1515,COLUMNS('Section 2'!$C$13:D$13),0)),"",VLOOKUP($A181,'Section 2'!$C$16:$R$1515,COLUMNS('Section 2'!$C$13:D$13),0)))</f>
        <v/>
      </c>
      <c r="E181" s="124" t="str">
        <f>IF($C181="","",IF(ISBLANK(VLOOKUP($A181,'Section 2'!$C$16:$R$1515,COLUMNS('Section 2'!$C$13:E$13),0)),"",VLOOKUP($A181,'Section 2'!$C$16:$R$1515,COLUMNS('Section 2'!$C$13:E$13),0)))</f>
        <v/>
      </c>
      <c r="F181" s="124" t="str">
        <f>IF($C181="","",IF(ISBLANK(VLOOKUP($A181,'Section 2'!$C$16:$R$1515,COLUMNS('Section 2'!$C$13:F$13),0)),"",VLOOKUP($A181,'Section 2'!$C$16:$R$1515,COLUMNS('Section 2'!$C$13:F$13),0)))</f>
        <v/>
      </c>
      <c r="G181" s="124" t="str">
        <f>IF($C181="","",IF(ISBLANK(VLOOKUP($A181,'Section 2'!$C$16:$R$1515,COLUMNS('Section 2'!$C$13:G$13),0)),"",VLOOKUP($A181,'Section 2'!$C$16:$R$1515,COLUMNS('Section 2'!$C$13:G$13),0)))</f>
        <v/>
      </c>
      <c r="H181" s="124" t="str">
        <f>IF($C181="","",IF(ISBLANK(VLOOKUP($A181,'Section 2'!$C$16:$R$1515,COLUMNS('Section 2'!$C$13:H$13),0)),"",VLOOKUP($A181,'Section 2'!$C$16:$R$1515,COLUMNS('Section 2'!$C$13:H$13),0)))</f>
        <v/>
      </c>
      <c r="I181" s="124" t="str">
        <f>IF($C181="","",IF(ISBLANK(VLOOKUP($A181,'Section 2'!$C$16:$R$1515,COLUMNS('Section 2'!$C$13:I$13),0)),"",PROPER(VLOOKUP($A181,'Section 2'!$C$16:$R$1515,COLUMNS('Section 2'!$C$13:I$13),0))))</f>
        <v/>
      </c>
      <c r="J181" s="124" t="str">
        <f>IF($C181="","",IF(ISBLANK(VLOOKUP($A181,'Section 2'!$C$16:$R$1515,COLUMNS('Section 2'!$C$13:J$13),0)),"",IF(VLOOKUP($A181,'Section 2'!$C$16:$R$1515,COLUMNS('Section 2'!$C$13:J$13),0)="Other EU","Other EU",PROPER(VLOOKUP($A181,'Section 2'!$C$16:$R$1515,COLUMNS('Section 2'!$C$13:J$13),0)))))</f>
        <v/>
      </c>
      <c r="K181" s="124" t="str">
        <f>IF($C181="","",IF(ISBLANK(VLOOKUP($A181,'Section 2'!$C$16:$R$1515,COLUMNS('Section 2'!$C$13:K$13),0)),"",VLOOKUP($A181,'Section 2'!$C$16:$R$1515,COLUMNS('Section 2'!$C$13:K$13),0)))</f>
        <v/>
      </c>
      <c r="L181" s="124" t="str">
        <f>IF($C181="","",IF(ISBLANK(VLOOKUP($A181,'Section 2'!$C$16:$R$1515,COLUMNS('Section 2'!$C$13:L$13),0)),"",VLOOKUP($A181,'Section 2'!$C$16:$R$1515,COLUMNS('Section 2'!$C$13:L$13),0)))</f>
        <v/>
      </c>
      <c r="M181" s="124" t="str">
        <f>IF($C181="","",IF(ISBLANK(VLOOKUP($A181,'Section 2'!$C$16:$R$1515,COLUMNS('Section 2'!$C$13:M$13),0)),"",VLOOKUP($A181,'Section 2'!$C$16:$R$1515,COLUMNS('Section 2'!$C$13:M$13),0)))</f>
        <v/>
      </c>
      <c r="N181" s="124" t="str">
        <f>IF($C181="","",IF(ISBLANK(VLOOKUP($A181,'Section 2'!$C$16:$R$1515,COLUMNS('Section 2'!$C$13:N$13),0)),"",VLOOKUP($A181,'Section 2'!$C$16:$R$1515,COLUMNS('Section 2'!$C$13:N$13),0)))</f>
        <v/>
      </c>
      <c r="O181" s="124" t="str">
        <f>IF($C181="","",IF(ISBLANK(VLOOKUP($A181,'Section 2'!$C$16:$R$1515,COLUMNS('Section 2'!$C$13:O$13),0)),"",VLOOKUP($A181,'Section 2'!$C$16:$R$1515,COLUMNS('Section 2'!$C$13:O$13),0)))</f>
        <v/>
      </c>
      <c r="P181" s="124" t="str">
        <f>IF($C181="","",IF(ISBLANK(VLOOKUP($A181,'Section 2'!$C$16:$R$1515,COLUMNS('Section 2'!$C$13:P$13),0)),"",VLOOKUP($A181,'Section 2'!$C$16:$R$1515,COLUMNS('Section 2'!$C$13:P$13),0)))</f>
        <v/>
      </c>
      <c r="Q181" s="124" t="str">
        <f>IF($C181="","",IF(ISBLANK(VLOOKUP($A181,'Section 2'!$C$16:$R$1515,COLUMNS('Section 2'!$C$13:Q$13),0)),"", PROPER(VLOOKUP($A181,'Section 2'!$C$16:$R$1515,COLUMNS('Section 2'!$C$13:Q$13),0))))</f>
        <v/>
      </c>
      <c r="R181" s="124" t="str">
        <f>IF($C181="","",IF(ISBLANK(VLOOKUP($A181,'Section 2'!$C$16:$R$1515,COLUMNS('Section 2'!$C$13:R$13),0)),"",IF(VLOOKUP($A181,'Section 2'!$C$16:$R$1515,COLUMNS('Section 2'!$C$13:R$13),0)="Other EU","Other EU",PROPER(VLOOKUP($A181,'Section 2'!$C$16:$R$1515,COLUMNS('Section 2'!$C$13:R$13),0)))))</f>
        <v/>
      </c>
    </row>
    <row r="182" spans="1:18" s="54" customFormat="1" ht="12.75" customHeight="1" x14ac:dyDescent="0.35">
      <c r="A182" s="58">
        <v>181</v>
      </c>
      <c r="B182" s="124" t="str">
        <f t="shared" si="2"/>
        <v/>
      </c>
      <c r="C182" s="124" t="str">
        <f>IFERROR(VLOOKUP($A182,'Section 2'!$C$16:$R$1515,COLUMNS('Section 2'!$C$13:$C$13),0),"")</f>
        <v/>
      </c>
      <c r="D182" s="75" t="str">
        <f>IF($C182="","",IF(ISBLANK(VLOOKUP($A182,'Section 2'!$C$16:$R$1515,COLUMNS('Section 2'!$C$13:D$13),0)),"",VLOOKUP($A182,'Section 2'!$C$16:$R$1515,COLUMNS('Section 2'!$C$13:D$13),0)))</f>
        <v/>
      </c>
      <c r="E182" s="124" t="str">
        <f>IF($C182="","",IF(ISBLANK(VLOOKUP($A182,'Section 2'!$C$16:$R$1515,COLUMNS('Section 2'!$C$13:E$13),0)),"",VLOOKUP($A182,'Section 2'!$C$16:$R$1515,COLUMNS('Section 2'!$C$13:E$13),0)))</f>
        <v/>
      </c>
      <c r="F182" s="124" t="str">
        <f>IF($C182="","",IF(ISBLANK(VLOOKUP($A182,'Section 2'!$C$16:$R$1515,COLUMNS('Section 2'!$C$13:F$13),0)),"",VLOOKUP($A182,'Section 2'!$C$16:$R$1515,COLUMNS('Section 2'!$C$13:F$13),0)))</f>
        <v/>
      </c>
      <c r="G182" s="124" t="str">
        <f>IF($C182="","",IF(ISBLANK(VLOOKUP($A182,'Section 2'!$C$16:$R$1515,COLUMNS('Section 2'!$C$13:G$13),0)),"",VLOOKUP($A182,'Section 2'!$C$16:$R$1515,COLUMNS('Section 2'!$C$13:G$13),0)))</f>
        <v/>
      </c>
      <c r="H182" s="124" t="str">
        <f>IF($C182="","",IF(ISBLANK(VLOOKUP($A182,'Section 2'!$C$16:$R$1515,COLUMNS('Section 2'!$C$13:H$13),0)),"",VLOOKUP($A182,'Section 2'!$C$16:$R$1515,COLUMNS('Section 2'!$C$13:H$13),0)))</f>
        <v/>
      </c>
      <c r="I182" s="124" t="str">
        <f>IF($C182="","",IF(ISBLANK(VLOOKUP($A182,'Section 2'!$C$16:$R$1515,COLUMNS('Section 2'!$C$13:I$13),0)),"",PROPER(VLOOKUP($A182,'Section 2'!$C$16:$R$1515,COLUMNS('Section 2'!$C$13:I$13),0))))</f>
        <v/>
      </c>
      <c r="J182" s="124" t="str">
        <f>IF($C182="","",IF(ISBLANK(VLOOKUP($A182,'Section 2'!$C$16:$R$1515,COLUMNS('Section 2'!$C$13:J$13),0)),"",IF(VLOOKUP($A182,'Section 2'!$C$16:$R$1515,COLUMNS('Section 2'!$C$13:J$13),0)="Other EU","Other EU",PROPER(VLOOKUP($A182,'Section 2'!$C$16:$R$1515,COLUMNS('Section 2'!$C$13:J$13),0)))))</f>
        <v/>
      </c>
      <c r="K182" s="124" t="str">
        <f>IF($C182="","",IF(ISBLANK(VLOOKUP($A182,'Section 2'!$C$16:$R$1515,COLUMNS('Section 2'!$C$13:K$13),0)),"",VLOOKUP($A182,'Section 2'!$C$16:$R$1515,COLUMNS('Section 2'!$C$13:K$13),0)))</f>
        <v/>
      </c>
      <c r="L182" s="124" t="str">
        <f>IF($C182="","",IF(ISBLANK(VLOOKUP($A182,'Section 2'!$C$16:$R$1515,COLUMNS('Section 2'!$C$13:L$13),0)),"",VLOOKUP($A182,'Section 2'!$C$16:$R$1515,COLUMNS('Section 2'!$C$13:L$13),0)))</f>
        <v/>
      </c>
      <c r="M182" s="124" t="str">
        <f>IF($C182="","",IF(ISBLANK(VLOOKUP($A182,'Section 2'!$C$16:$R$1515,COLUMNS('Section 2'!$C$13:M$13),0)),"",VLOOKUP($A182,'Section 2'!$C$16:$R$1515,COLUMNS('Section 2'!$C$13:M$13),0)))</f>
        <v/>
      </c>
      <c r="N182" s="124" t="str">
        <f>IF($C182="","",IF(ISBLANK(VLOOKUP($A182,'Section 2'!$C$16:$R$1515,COLUMNS('Section 2'!$C$13:N$13),0)),"",VLOOKUP($A182,'Section 2'!$C$16:$R$1515,COLUMNS('Section 2'!$C$13:N$13),0)))</f>
        <v/>
      </c>
      <c r="O182" s="124" t="str">
        <f>IF($C182="","",IF(ISBLANK(VLOOKUP($A182,'Section 2'!$C$16:$R$1515,COLUMNS('Section 2'!$C$13:O$13),0)),"",VLOOKUP($A182,'Section 2'!$C$16:$R$1515,COLUMNS('Section 2'!$C$13:O$13),0)))</f>
        <v/>
      </c>
      <c r="P182" s="124" t="str">
        <f>IF($C182="","",IF(ISBLANK(VLOOKUP($A182,'Section 2'!$C$16:$R$1515,COLUMNS('Section 2'!$C$13:P$13),0)),"",VLOOKUP($A182,'Section 2'!$C$16:$R$1515,COLUMNS('Section 2'!$C$13:P$13),0)))</f>
        <v/>
      </c>
      <c r="Q182" s="124" t="str">
        <f>IF($C182="","",IF(ISBLANK(VLOOKUP($A182,'Section 2'!$C$16:$R$1515,COLUMNS('Section 2'!$C$13:Q$13),0)),"", PROPER(VLOOKUP($A182,'Section 2'!$C$16:$R$1515,COLUMNS('Section 2'!$C$13:Q$13),0))))</f>
        <v/>
      </c>
      <c r="R182" s="124" t="str">
        <f>IF($C182="","",IF(ISBLANK(VLOOKUP($A182,'Section 2'!$C$16:$R$1515,COLUMNS('Section 2'!$C$13:R$13),0)),"",IF(VLOOKUP($A182,'Section 2'!$C$16:$R$1515,COLUMNS('Section 2'!$C$13:R$13),0)="Other EU","Other EU",PROPER(VLOOKUP($A182,'Section 2'!$C$16:$R$1515,COLUMNS('Section 2'!$C$13:R$13),0)))))</f>
        <v/>
      </c>
    </row>
    <row r="183" spans="1:18" s="54" customFormat="1" ht="12.75" customHeight="1" x14ac:dyDescent="0.35">
      <c r="A183" s="58">
        <v>182</v>
      </c>
      <c r="B183" s="124" t="str">
        <f t="shared" si="2"/>
        <v/>
      </c>
      <c r="C183" s="124" t="str">
        <f>IFERROR(VLOOKUP($A183,'Section 2'!$C$16:$R$1515,COLUMNS('Section 2'!$C$13:$C$13),0),"")</f>
        <v/>
      </c>
      <c r="D183" s="75" t="str">
        <f>IF($C183="","",IF(ISBLANK(VLOOKUP($A183,'Section 2'!$C$16:$R$1515,COLUMNS('Section 2'!$C$13:D$13),0)),"",VLOOKUP($A183,'Section 2'!$C$16:$R$1515,COLUMNS('Section 2'!$C$13:D$13),0)))</f>
        <v/>
      </c>
      <c r="E183" s="124" t="str">
        <f>IF($C183="","",IF(ISBLANK(VLOOKUP($A183,'Section 2'!$C$16:$R$1515,COLUMNS('Section 2'!$C$13:E$13),0)),"",VLOOKUP($A183,'Section 2'!$C$16:$R$1515,COLUMNS('Section 2'!$C$13:E$13),0)))</f>
        <v/>
      </c>
      <c r="F183" s="124" t="str">
        <f>IF($C183="","",IF(ISBLANK(VLOOKUP($A183,'Section 2'!$C$16:$R$1515,COLUMNS('Section 2'!$C$13:F$13),0)),"",VLOOKUP($A183,'Section 2'!$C$16:$R$1515,COLUMNS('Section 2'!$C$13:F$13),0)))</f>
        <v/>
      </c>
      <c r="G183" s="124" t="str">
        <f>IF($C183="","",IF(ISBLANK(VLOOKUP($A183,'Section 2'!$C$16:$R$1515,COLUMNS('Section 2'!$C$13:G$13),0)),"",VLOOKUP($A183,'Section 2'!$C$16:$R$1515,COLUMNS('Section 2'!$C$13:G$13),0)))</f>
        <v/>
      </c>
      <c r="H183" s="124" t="str">
        <f>IF($C183="","",IF(ISBLANK(VLOOKUP($A183,'Section 2'!$C$16:$R$1515,COLUMNS('Section 2'!$C$13:H$13),0)),"",VLOOKUP($A183,'Section 2'!$C$16:$R$1515,COLUMNS('Section 2'!$C$13:H$13),0)))</f>
        <v/>
      </c>
      <c r="I183" s="124" t="str">
        <f>IF($C183="","",IF(ISBLANK(VLOOKUP($A183,'Section 2'!$C$16:$R$1515,COLUMNS('Section 2'!$C$13:I$13),0)),"",PROPER(VLOOKUP($A183,'Section 2'!$C$16:$R$1515,COLUMNS('Section 2'!$C$13:I$13),0))))</f>
        <v/>
      </c>
      <c r="J183" s="124" t="str">
        <f>IF($C183="","",IF(ISBLANK(VLOOKUP($A183,'Section 2'!$C$16:$R$1515,COLUMNS('Section 2'!$C$13:J$13),0)),"",IF(VLOOKUP($A183,'Section 2'!$C$16:$R$1515,COLUMNS('Section 2'!$C$13:J$13),0)="Other EU","Other EU",PROPER(VLOOKUP($A183,'Section 2'!$C$16:$R$1515,COLUMNS('Section 2'!$C$13:J$13),0)))))</f>
        <v/>
      </c>
      <c r="K183" s="124" t="str">
        <f>IF($C183="","",IF(ISBLANK(VLOOKUP($A183,'Section 2'!$C$16:$R$1515,COLUMNS('Section 2'!$C$13:K$13),0)),"",VLOOKUP($A183,'Section 2'!$C$16:$R$1515,COLUMNS('Section 2'!$C$13:K$13),0)))</f>
        <v/>
      </c>
      <c r="L183" s="124" t="str">
        <f>IF($C183="","",IF(ISBLANK(VLOOKUP($A183,'Section 2'!$C$16:$R$1515,COLUMNS('Section 2'!$C$13:L$13),0)),"",VLOOKUP($A183,'Section 2'!$C$16:$R$1515,COLUMNS('Section 2'!$C$13:L$13),0)))</f>
        <v/>
      </c>
      <c r="M183" s="124" t="str">
        <f>IF($C183="","",IF(ISBLANK(VLOOKUP($A183,'Section 2'!$C$16:$R$1515,COLUMNS('Section 2'!$C$13:M$13),0)),"",VLOOKUP($A183,'Section 2'!$C$16:$R$1515,COLUMNS('Section 2'!$C$13:M$13),0)))</f>
        <v/>
      </c>
      <c r="N183" s="124" t="str">
        <f>IF($C183="","",IF(ISBLANK(VLOOKUP($A183,'Section 2'!$C$16:$R$1515,COLUMNS('Section 2'!$C$13:N$13),0)),"",VLOOKUP($A183,'Section 2'!$C$16:$R$1515,COLUMNS('Section 2'!$C$13:N$13),0)))</f>
        <v/>
      </c>
      <c r="O183" s="124" t="str">
        <f>IF($C183="","",IF(ISBLANK(VLOOKUP($A183,'Section 2'!$C$16:$R$1515,COLUMNS('Section 2'!$C$13:O$13),0)),"",VLOOKUP($A183,'Section 2'!$C$16:$R$1515,COLUMNS('Section 2'!$C$13:O$13),0)))</f>
        <v/>
      </c>
      <c r="P183" s="124" t="str">
        <f>IF($C183="","",IF(ISBLANK(VLOOKUP($A183,'Section 2'!$C$16:$R$1515,COLUMNS('Section 2'!$C$13:P$13),0)),"",VLOOKUP($A183,'Section 2'!$C$16:$R$1515,COLUMNS('Section 2'!$C$13:P$13),0)))</f>
        <v/>
      </c>
      <c r="Q183" s="124" t="str">
        <f>IF($C183="","",IF(ISBLANK(VLOOKUP($A183,'Section 2'!$C$16:$R$1515,COLUMNS('Section 2'!$C$13:Q$13),0)),"", PROPER(VLOOKUP($A183,'Section 2'!$C$16:$R$1515,COLUMNS('Section 2'!$C$13:Q$13),0))))</f>
        <v/>
      </c>
      <c r="R183" s="124" t="str">
        <f>IF($C183="","",IF(ISBLANK(VLOOKUP($A183,'Section 2'!$C$16:$R$1515,COLUMNS('Section 2'!$C$13:R$13),0)),"",IF(VLOOKUP($A183,'Section 2'!$C$16:$R$1515,COLUMNS('Section 2'!$C$13:R$13),0)="Other EU","Other EU",PROPER(VLOOKUP($A183,'Section 2'!$C$16:$R$1515,COLUMNS('Section 2'!$C$13:R$13),0)))))</f>
        <v/>
      </c>
    </row>
    <row r="184" spans="1:18" s="54" customFormat="1" ht="12.75" customHeight="1" x14ac:dyDescent="0.35">
      <c r="A184" s="58">
        <v>183</v>
      </c>
      <c r="B184" s="124" t="str">
        <f t="shared" si="2"/>
        <v/>
      </c>
      <c r="C184" s="124" t="str">
        <f>IFERROR(VLOOKUP($A184,'Section 2'!$C$16:$R$1515,COLUMNS('Section 2'!$C$13:$C$13),0),"")</f>
        <v/>
      </c>
      <c r="D184" s="75" t="str">
        <f>IF($C184="","",IF(ISBLANK(VLOOKUP($A184,'Section 2'!$C$16:$R$1515,COLUMNS('Section 2'!$C$13:D$13),0)),"",VLOOKUP($A184,'Section 2'!$C$16:$R$1515,COLUMNS('Section 2'!$C$13:D$13),0)))</f>
        <v/>
      </c>
      <c r="E184" s="124" t="str">
        <f>IF($C184="","",IF(ISBLANK(VLOOKUP($A184,'Section 2'!$C$16:$R$1515,COLUMNS('Section 2'!$C$13:E$13),0)),"",VLOOKUP($A184,'Section 2'!$C$16:$R$1515,COLUMNS('Section 2'!$C$13:E$13),0)))</f>
        <v/>
      </c>
      <c r="F184" s="124" t="str">
        <f>IF($C184="","",IF(ISBLANK(VLOOKUP($A184,'Section 2'!$C$16:$R$1515,COLUMNS('Section 2'!$C$13:F$13),0)),"",VLOOKUP($A184,'Section 2'!$C$16:$R$1515,COLUMNS('Section 2'!$C$13:F$13),0)))</f>
        <v/>
      </c>
      <c r="G184" s="124" t="str">
        <f>IF($C184="","",IF(ISBLANK(VLOOKUP($A184,'Section 2'!$C$16:$R$1515,COLUMNS('Section 2'!$C$13:G$13),0)),"",VLOOKUP($A184,'Section 2'!$C$16:$R$1515,COLUMNS('Section 2'!$C$13:G$13),0)))</f>
        <v/>
      </c>
      <c r="H184" s="124" t="str">
        <f>IF($C184="","",IF(ISBLANK(VLOOKUP($A184,'Section 2'!$C$16:$R$1515,COLUMNS('Section 2'!$C$13:H$13),0)),"",VLOOKUP($A184,'Section 2'!$C$16:$R$1515,COLUMNS('Section 2'!$C$13:H$13),0)))</f>
        <v/>
      </c>
      <c r="I184" s="124" t="str">
        <f>IF($C184="","",IF(ISBLANK(VLOOKUP($A184,'Section 2'!$C$16:$R$1515,COLUMNS('Section 2'!$C$13:I$13),0)),"",PROPER(VLOOKUP($A184,'Section 2'!$C$16:$R$1515,COLUMNS('Section 2'!$C$13:I$13),0))))</f>
        <v/>
      </c>
      <c r="J184" s="124" t="str">
        <f>IF($C184="","",IF(ISBLANK(VLOOKUP($A184,'Section 2'!$C$16:$R$1515,COLUMNS('Section 2'!$C$13:J$13),0)),"",IF(VLOOKUP($A184,'Section 2'!$C$16:$R$1515,COLUMNS('Section 2'!$C$13:J$13),0)="Other EU","Other EU",PROPER(VLOOKUP($A184,'Section 2'!$C$16:$R$1515,COLUMNS('Section 2'!$C$13:J$13),0)))))</f>
        <v/>
      </c>
      <c r="K184" s="124" t="str">
        <f>IF($C184="","",IF(ISBLANK(VLOOKUP($A184,'Section 2'!$C$16:$R$1515,COLUMNS('Section 2'!$C$13:K$13),0)),"",VLOOKUP($A184,'Section 2'!$C$16:$R$1515,COLUMNS('Section 2'!$C$13:K$13),0)))</f>
        <v/>
      </c>
      <c r="L184" s="124" t="str">
        <f>IF($C184="","",IF(ISBLANK(VLOOKUP($A184,'Section 2'!$C$16:$R$1515,COLUMNS('Section 2'!$C$13:L$13),0)),"",VLOOKUP($A184,'Section 2'!$C$16:$R$1515,COLUMNS('Section 2'!$C$13:L$13),0)))</f>
        <v/>
      </c>
      <c r="M184" s="124" t="str">
        <f>IF($C184="","",IF(ISBLANK(VLOOKUP($A184,'Section 2'!$C$16:$R$1515,COLUMNS('Section 2'!$C$13:M$13),0)),"",VLOOKUP($A184,'Section 2'!$C$16:$R$1515,COLUMNS('Section 2'!$C$13:M$13),0)))</f>
        <v/>
      </c>
      <c r="N184" s="124" t="str">
        <f>IF($C184="","",IF(ISBLANK(VLOOKUP($A184,'Section 2'!$C$16:$R$1515,COLUMNS('Section 2'!$C$13:N$13),0)),"",VLOOKUP($A184,'Section 2'!$C$16:$R$1515,COLUMNS('Section 2'!$C$13:N$13),0)))</f>
        <v/>
      </c>
      <c r="O184" s="124" t="str">
        <f>IF($C184="","",IF(ISBLANK(VLOOKUP($A184,'Section 2'!$C$16:$R$1515,COLUMNS('Section 2'!$C$13:O$13),0)),"",VLOOKUP($A184,'Section 2'!$C$16:$R$1515,COLUMNS('Section 2'!$C$13:O$13),0)))</f>
        <v/>
      </c>
      <c r="P184" s="124" t="str">
        <f>IF($C184="","",IF(ISBLANK(VLOOKUP($A184,'Section 2'!$C$16:$R$1515,COLUMNS('Section 2'!$C$13:P$13),0)),"",VLOOKUP($A184,'Section 2'!$C$16:$R$1515,COLUMNS('Section 2'!$C$13:P$13),0)))</f>
        <v/>
      </c>
      <c r="Q184" s="124" t="str">
        <f>IF($C184="","",IF(ISBLANK(VLOOKUP($A184,'Section 2'!$C$16:$R$1515,COLUMNS('Section 2'!$C$13:Q$13),0)),"", PROPER(VLOOKUP($A184,'Section 2'!$C$16:$R$1515,COLUMNS('Section 2'!$C$13:Q$13),0))))</f>
        <v/>
      </c>
      <c r="R184" s="124" t="str">
        <f>IF($C184="","",IF(ISBLANK(VLOOKUP($A184,'Section 2'!$C$16:$R$1515,COLUMNS('Section 2'!$C$13:R$13),0)),"",IF(VLOOKUP($A184,'Section 2'!$C$16:$R$1515,COLUMNS('Section 2'!$C$13:R$13),0)="Other EU","Other EU",PROPER(VLOOKUP($A184,'Section 2'!$C$16:$R$1515,COLUMNS('Section 2'!$C$13:R$13),0)))))</f>
        <v/>
      </c>
    </row>
    <row r="185" spans="1:18" s="54" customFormat="1" ht="12.75" customHeight="1" x14ac:dyDescent="0.35">
      <c r="A185" s="58">
        <v>184</v>
      </c>
      <c r="B185" s="124" t="str">
        <f t="shared" si="2"/>
        <v/>
      </c>
      <c r="C185" s="124" t="str">
        <f>IFERROR(VLOOKUP($A185,'Section 2'!$C$16:$R$1515,COLUMNS('Section 2'!$C$13:$C$13),0),"")</f>
        <v/>
      </c>
      <c r="D185" s="75" t="str">
        <f>IF($C185="","",IF(ISBLANK(VLOOKUP($A185,'Section 2'!$C$16:$R$1515,COLUMNS('Section 2'!$C$13:D$13),0)),"",VLOOKUP($A185,'Section 2'!$C$16:$R$1515,COLUMNS('Section 2'!$C$13:D$13),0)))</f>
        <v/>
      </c>
      <c r="E185" s="124" t="str">
        <f>IF($C185="","",IF(ISBLANK(VLOOKUP($A185,'Section 2'!$C$16:$R$1515,COLUMNS('Section 2'!$C$13:E$13),0)),"",VLOOKUP($A185,'Section 2'!$C$16:$R$1515,COLUMNS('Section 2'!$C$13:E$13),0)))</f>
        <v/>
      </c>
      <c r="F185" s="124" t="str">
        <f>IF($C185="","",IF(ISBLANK(VLOOKUP($A185,'Section 2'!$C$16:$R$1515,COLUMNS('Section 2'!$C$13:F$13),0)),"",VLOOKUP($A185,'Section 2'!$C$16:$R$1515,COLUMNS('Section 2'!$C$13:F$13),0)))</f>
        <v/>
      </c>
      <c r="G185" s="124" t="str">
        <f>IF($C185="","",IF(ISBLANK(VLOOKUP($A185,'Section 2'!$C$16:$R$1515,COLUMNS('Section 2'!$C$13:G$13),0)),"",VLOOKUP($A185,'Section 2'!$C$16:$R$1515,COLUMNS('Section 2'!$C$13:G$13),0)))</f>
        <v/>
      </c>
      <c r="H185" s="124" t="str">
        <f>IF($C185="","",IF(ISBLANK(VLOOKUP($A185,'Section 2'!$C$16:$R$1515,COLUMNS('Section 2'!$C$13:H$13),0)),"",VLOOKUP($A185,'Section 2'!$C$16:$R$1515,COLUMNS('Section 2'!$C$13:H$13),0)))</f>
        <v/>
      </c>
      <c r="I185" s="124" t="str">
        <f>IF($C185="","",IF(ISBLANK(VLOOKUP($A185,'Section 2'!$C$16:$R$1515,COLUMNS('Section 2'!$C$13:I$13),0)),"",PROPER(VLOOKUP($A185,'Section 2'!$C$16:$R$1515,COLUMNS('Section 2'!$C$13:I$13),0))))</f>
        <v/>
      </c>
      <c r="J185" s="124" t="str">
        <f>IF($C185="","",IF(ISBLANK(VLOOKUP($A185,'Section 2'!$C$16:$R$1515,COLUMNS('Section 2'!$C$13:J$13),0)),"",IF(VLOOKUP($A185,'Section 2'!$C$16:$R$1515,COLUMNS('Section 2'!$C$13:J$13),0)="Other EU","Other EU",PROPER(VLOOKUP($A185,'Section 2'!$C$16:$R$1515,COLUMNS('Section 2'!$C$13:J$13),0)))))</f>
        <v/>
      </c>
      <c r="K185" s="124" t="str">
        <f>IF($C185="","",IF(ISBLANK(VLOOKUP($A185,'Section 2'!$C$16:$R$1515,COLUMNS('Section 2'!$C$13:K$13),0)),"",VLOOKUP($A185,'Section 2'!$C$16:$R$1515,COLUMNS('Section 2'!$C$13:K$13),0)))</f>
        <v/>
      </c>
      <c r="L185" s="124" t="str">
        <f>IF($C185="","",IF(ISBLANK(VLOOKUP($A185,'Section 2'!$C$16:$R$1515,COLUMNS('Section 2'!$C$13:L$13),0)),"",VLOOKUP($A185,'Section 2'!$C$16:$R$1515,COLUMNS('Section 2'!$C$13:L$13),0)))</f>
        <v/>
      </c>
      <c r="M185" s="124" t="str">
        <f>IF($C185="","",IF(ISBLANK(VLOOKUP($A185,'Section 2'!$C$16:$R$1515,COLUMNS('Section 2'!$C$13:M$13),0)),"",VLOOKUP($A185,'Section 2'!$C$16:$R$1515,COLUMNS('Section 2'!$C$13:M$13),0)))</f>
        <v/>
      </c>
      <c r="N185" s="124" t="str">
        <f>IF($C185="","",IF(ISBLANK(VLOOKUP($A185,'Section 2'!$C$16:$R$1515,COLUMNS('Section 2'!$C$13:N$13),0)),"",VLOOKUP($A185,'Section 2'!$C$16:$R$1515,COLUMNS('Section 2'!$C$13:N$13),0)))</f>
        <v/>
      </c>
      <c r="O185" s="124" t="str">
        <f>IF($C185="","",IF(ISBLANK(VLOOKUP($A185,'Section 2'!$C$16:$R$1515,COLUMNS('Section 2'!$C$13:O$13),0)),"",VLOOKUP($A185,'Section 2'!$C$16:$R$1515,COLUMNS('Section 2'!$C$13:O$13),0)))</f>
        <v/>
      </c>
      <c r="P185" s="124" t="str">
        <f>IF($C185="","",IF(ISBLANK(VLOOKUP($A185,'Section 2'!$C$16:$R$1515,COLUMNS('Section 2'!$C$13:P$13),0)),"",VLOOKUP($A185,'Section 2'!$C$16:$R$1515,COLUMNS('Section 2'!$C$13:P$13),0)))</f>
        <v/>
      </c>
      <c r="Q185" s="124" t="str">
        <f>IF($C185="","",IF(ISBLANK(VLOOKUP($A185,'Section 2'!$C$16:$R$1515,COLUMNS('Section 2'!$C$13:Q$13),0)),"", PROPER(VLOOKUP($A185,'Section 2'!$C$16:$R$1515,COLUMNS('Section 2'!$C$13:Q$13),0))))</f>
        <v/>
      </c>
      <c r="R185" s="124" t="str">
        <f>IF($C185="","",IF(ISBLANK(VLOOKUP($A185,'Section 2'!$C$16:$R$1515,COLUMNS('Section 2'!$C$13:R$13),0)),"",IF(VLOOKUP($A185,'Section 2'!$C$16:$R$1515,COLUMNS('Section 2'!$C$13:R$13),0)="Other EU","Other EU",PROPER(VLOOKUP($A185,'Section 2'!$C$16:$R$1515,COLUMNS('Section 2'!$C$13:R$13),0)))))</f>
        <v/>
      </c>
    </row>
    <row r="186" spans="1:18" s="54" customFormat="1" ht="12.75" customHeight="1" x14ac:dyDescent="0.35">
      <c r="A186" s="58">
        <v>185</v>
      </c>
      <c r="B186" s="124" t="str">
        <f t="shared" si="2"/>
        <v/>
      </c>
      <c r="C186" s="124" t="str">
        <f>IFERROR(VLOOKUP($A186,'Section 2'!$C$16:$R$1515,COLUMNS('Section 2'!$C$13:$C$13),0),"")</f>
        <v/>
      </c>
      <c r="D186" s="75" t="str">
        <f>IF($C186="","",IF(ISBLANK(VLOOKUP($A186,'Section 2'!$C$16:$R$1515,COLUMNS('Section 2'!$C$13:D$13),0)),"",VLOOKUP($A186,'Section 2'!$C$16:$R$1515,COLUMNS('Section 2'!$C$13:D$13),0)))</f>
        <v/>
      </c>
      <c r="E186" s="124" t="str">
        <f>IF($C186="","",IF(ISBLANK(VLOOKUP($A186,'Section 2'!$C$16:$R$1515,COLUMNS('Section 2'!$C$13:E$13),0)),"",VLOOKUP($A186,'Section 2'!$C$16:$R$1515,COLUMNS('Section 2'!$C$13:E$13),0)))</f>
        <v/>
      </c>
      <c r="F186" s="124" t="str">
        <f>IF($C186="","",IF(ISBLANK(VLOOKUP($A186,'Section 2'!$C$16:$R$1515,COLUMNS('Section 2'!$C$13:F$13),0)),"",VLOOKUP($A186,'Section 2'!$C$16:$R$1515,COLUMNS('Section 2'!$C$13:F$13),0)))</f>
        <v/>
      </c>
      <c r="G186" s="124" t="str">
        <f>IF($C186="","",IF(ISBLANK(VLOOKUP($A186,'Section 2'!$C$16:$R$1515,COLUMNS('Section 2'!$C$13:G$13),0)),"",VLOOKUP($A186,'Section 2'!$C$16:$R$1515,COLUMNS('Section 2'!$C$13:G$13),0)))</f>
        <v/>
      </c>
      <c r="H186" s="124" t="str">
        <f>IF($C186="","",IF(ISBLANK(VLOOKUP($A186,'Section 2'!$C$16:$R$1515,COLUMNS('Section 2'!$C$13:H$13),0)),"",VLOOKUP($A186,'Section 2'!$C$16:$R$1515,COLUMNS('Section 2'!$C$13:H$13),0)))</f>
        <v/>
      </c>
      <c r="I186" s="124" t="str">
        <f>IF($C186="","",IF(ISBLANK(VLOOKUP($A186,'Section 2'!$C$16:$R$1515,COLUMNS('Section 2'!$C$13:I$13),0)),"",PROPER(VLOOKUP($A186,'Section 2'!$C$16:$R$1515,COLUMNS('Section 2'!$C$13:I$13),0))))</f>
        <v/>
      </c>
      <c r="J186" s="124" t="str">
        <f>IF($C186="","",IF(ISBLANK(VLOOKUP($A186,'Section 2'!$C$16:$R$1515,COLUMNS('Section 2'!$C$13:J$13),0)),"",IF(VLOOKUP($A186,'Section 2'!$C$16:$R$1515,COLUMNS('Section 2'!$C$13:J$13),0)="Other EU","Other EU",PROPER(VLOOKUP($A186,'Section 2'!$C$16:$R$1515,COLUMNS('Section 2'!$C$13:J$13),0)))))</f>
        <v/>
      </c>
      <c r="K186" s="124" t="str">
        <f>IF($C186="","",IF(ISBLANK(VLOOKUP($A186,'Section 2'!$C$16:$R$1515,COLUMNS('Section 2'!$C$13:K$13),0)),"",VLOOKUP($A186,'Section 2'!$C$16:$R$1515,COLUMNS('Section 2'!$C$13:K$13),0)))</f>
        <v/>
      </c>
      <c r="L186" s="124" t="str">
        <f>IF($C186="","",IF(ISBLANK(VLOOKUP($A186,'Section 2'!$C$16:$R$1515,COLUMNS('Section 2'!$C$13:L$13),0)),"",VLOOKUP($A186,'Section 2'!$C$16:$R$1515,COLUMNS('Section 2'!$C$13:L$13),0)))</f>
        <v/>
      </c>
      <c r="M186" s="124" t="str">
        <f>IF($C186="","",IF(ISBLANK(VLOOKUP($A186,'Section 2'!$C$16:$R$1515,COLUMNS('Section 2'!$C$13:M$13),0)),"",VLOOKUP($A186,'Section 2'!$C$16:$R$1515,COLUMNS('Section 2'!$C$13:M$13),0)))</f>
        <v/>
      </c>
      <c r="N186" s="124" t="str">
        <f>IF($C186="","",IF(ISBLANK(VLOOKUP($A186,'Section 2'!$C$16:$R$1515,COLUMNS('Section 2'!$C$13:N$13),0)),"",VLOOKUP($A186,'Section 2'!$C$16:$R$1515,COLUMNS('Section 2'!$C$13:N$13),0)))</f>
        <v/>
      </c>
      <c r="O186" s="124" t="str">
        <f>IF($C186="","",IF(ISBLANK(VLOOKUP($A186,'Section 2'!$C$16:$R$1515,COLUMNS('Section 2'!$C$13:O$13),0)),"",VLOOKUP($A186,'Section 2'!$C$16:$R$1515,COLUMNS('Section 2'!$C$13:O$13),0)))</f>
        <v/>
      </c>
      <c r="P186" s="124" t="str">
        <f>IF($C186="","",IF(ISBLANK(VLOOKUP($A186,'Section 2'!$C$16:$R$1515,COLUMNS('Section 2'!$C$13:P$13),0)),"",VLOOKUP($A186,'Section 2'!$C$16:$R$1515,COLUMNS('Section 2'!$C$13:P$13),0)))</f>
        <v/>
      </c>
      <c r="Q186" s="124" t="str">
        <f>IF($C186="","",IF(ISBLANK(VLOOKUP($A186,'Section 2'!$C$16:$R$1515,COLUMNS('Section 2'!$C$13:Q$13),0)),"", PROPER(VLOOKUP($A186,'Section 2'!$C$16:$R$1515,COLUMNS('Section 2'!$C$13:Q$13),0))))</f>
        <v/>
      </c>
      <c r="R186" s="124" t="str">
        <f>IF($C186="","",IF(ISBLANK(VLOOKUP($A186,'Section 2'!$C$16:$R$1515,COLUMNS('Section 2'!$C$13:R$13),0)),"",IF(VLOOKUP($A186,'Section 2'!$C$16:$R$1515,COLUMNS('Section 2'!$C$13:R$13),0)="Other EU","Other EU",PROPER(VLOOKUP($A186,'Section 2'!$C$16:$R$1515,COLUMNS('Section 2'!$C$13:R$13),0)))))</f>
        <v/>
      </c>
    </row>
    <row r="187" spans="1:18" s="54" customFormat="1" ht="12.75" customHeight="1" x14ac:dyDescent="0.35">
      <c r="A187" s="58">
        <v>186</v>
      </c>
      <c r="B187" s="124" t="str">
        <f t="shared" si="2"/>
        <v/>
      </c>
      <c r="C187" s="124" t="str">
        <f>IFERROR(VLOOKUP($A187,'Section 2'!$C$16:$R$1515,COLUMNS('Section 2'!$C$13:$C$13),0),"")</f>
        <v/>
      </c>
      <c r="D187" s="75" t="str">
        <f>IF($C187="","",IF(ISBLANK(VLOOKUP($A187,'Section 2'!$C$16:$R$1515,COLUMNS('Section 2'!$C$13:D$13),0)),"",VLOOKUP($A187,'Section 2'!$C$16:$R$1515,COLUMNS('Section 2'!$C$13:D$13),0)))</f>
        <v/>
      </c>
      <c r="E187" s="124" t="str">
        <f>IF($C187="","",IF(ISBLANK(VLOOKUP($A187,'Section 2'!$C$16:$R$1515,COLUMNS('Section 2'!$C$13:E$13),0)),"",VLOOKUP($A187,'Section 2'!$C$16:$R$1515,COLUMNS('Section 2'!$C$13:E$13),0)))</f>
        <v/>
      </c>
      <c r="F187" s="124" t="str">
        <f>IF($C187="","",IF(ISBLANK(VLOOKUP($A187,'Section 2'!$C$16:$R$1515,COLUMNS('Section 2'!$C$13:F$13),0)),"",VLOOKUP($A187,'Section 2'!$C$16:$R$1515,COLUMNS('Section 2'!$C$13:F$13),0)))</f>
        <v/>
      </c>
      <c r="G187" s="124" t="str">
        <f>IF($C187="","",IF(ISBLANK(VLOOKUP($A187,'Section 2'!$C$16:$R$1515,COLUMNS('Section 2'!$C$13:G$13),0)),"",VLOOKUP($A187,'Section 2'!$C$16:$R$1515,COLUMNS('Section 2'!$C$13:G$13),0)))</f>
        <v/>
      </c>
      <c r="H187" s="124" t="str">
        <f>IF($C187="","",IF(ISBLANK(VLOOKUP($A187,'Section 2'!$C$16:$R$1515,COLUMNS('Section 2'!$C$13:H$13),0)),"",VLOOKUP($A187,'Section 2'!$C$16:$R$1515,COLUMNS('Section 2'!$C$13:H$13),0)))</f>
        <v/>
      </c>
      <c r="I187" s="124" t="str">
        <f>IF($C187="","",IF(ISBLANK(VLOOKUP($A187,'Section 2'!$C$16:$R$1515,COLUMNS('Section 2'!$C$13:I$13),0)),"",PROPER(VLOOKUP($A187,'Section 2'!$C$16:$R$1515,COLUMNS('Section 2'!$C$13:I$13),0))))</f>
        <v/>
      </c>
      <c r="J187" s="124" t="str">
        <f>IF($C187="","",IF(ISBLANK(VLOOKUP($A187,'Section 2'!$C$16:$R$1515,COLUMNS('Section 2'!$C$13:J$13),0)),"",IF(VLOOKUP($A187,'Section 2'!$C$16:$R$1515,COLUMNS('Section 2'!$C$13:J$13),0)="Other EU","Other EU",PROPER(VLOOKUP($A187,'Section 2'!$C$16:$R$1515,COLUMNS('Section 2'!$C$13:J$13),0)))))</f>
        <v/>
      </c>
      <c r="K187" s="124" t="str">
        <f>IF($C187="","",IF(ISBLANK(VLOOKUP($A187,'Section 2'!$C$16:$R$1515,COLUMNS('Section 2'!$C$13:K$13),0)),"",VLOOKUP($A187,'Section 2'!$C$16:$R$1515,COLUMNS('Section 2'!$C$13:K$13),0)))</f>
        <v/>
      </c>
      <c r="L187" s="124" t="str">
        <f>IF($C187="","",IF(ISBLANK(VLOOKUP($A187,'Section 2'!$C$16:$R$1515,COLUMNS('Section 2'!$C$13:L$13),0)),"",VLOOKUP($A187,'Section 2'!$C$16:$R$1515,COLUMNS('Section 2'!$C$13:L$13),0)))</f>
        <v/>
      </c>
      <c r="M187" s="124" t="str">
        <f>IF($C187="","",IF(ISBLANK(VLOOKUP($A187,'Section 2'!$C$16:$R$1515,COLUMNS('Section 2'!$C$13:M$13),0)),"",VLOOKUP($A187,'Section 2'!$C$16:$R$1515,COLUMNS('Section 2'!$C$13:M$13),0)))</f>
        <v/>
      </c>
      <c r="N187" s="124" t="str">
        <f>IF($C187="","",IF(ISBLANK(VLOOKUP($A187,'Section 2'!$C$16:$R$1515,COLUMNS('Section 2'!$C$13:N$13),0)),"",VLOOKUP($A187,'Section 2'!$C$16:$R$1515,COLUMNS('Section 2'!$C$13:N$13),0)))</f>
        <v/>
      </c>
      <c r="O187" s="124" t="str">
        <f>IF($C187="","",IF(ISBLANK(VLOOKUP($A187,'Section 2'!$C$16:$R$1515,COLUMNS('Section 2'!$C$13:O$13),0)),"",VLOOKUP($A187,'Section 2'!$C$16:$R$1515,COLUMNS('Section 2'!$C$13:O$13),0)))</f>
        <v/>
      </c>
      <c r="P187" s="124" t="str">
        <f>IF($C187="","",IF(ISBLANK(VLOOKUP($A187,'Section 2'!$C$16:$R$1515,COLUMNS('Section 2'!$C$13:P$13),0)),"",VLOOKUP($A187,'Section 2'!$C$16:$R$1515,COLUMNS('Section 2'!$C$13:P$13),0)))</f>
        <v/>
      </c>
      <c r="Q187" s="124" t="str">
        <f>IF($C187="","",IF(ISBLANK(VLOOKUP($A187,'Section 2'!$C$16:$R$1515,COLUMNS('Section 2'!$C$13:Q$13),0)),"", PROPER(VLOOKUP($A187,'Section 2'!$C$16:$R$1515,COLUMNS('Section 2'!$C$13:Q$13),0))))</f>
        <v/>
      </c>
      <c r="R187" s="124" t="str">
        <f>IF($C187="","",IF(ISBLANK(VLOOKUP($A187,'Section 2'!$C$16:$R$1515,COLUMNS('Section 2'!$C$13:R$13),0)),"",IF(VLOOKUP($A187,'Section 2'!$C$16:$R$1515,COLUMNS('Section 2'!$C$13:R$13),0)="Other EU","Other EU",PROPER(VLOOKUP($A187,'Section 2'!$C$16:$R$1515,COLUMNS('Section 2'!$C$13:R$13),0)))))</f>
        <v/>
      </c>
    </row>
    <row r="188" spans="1:18" s="54" customFormat="1" ht="12.75" customHeight="1" x14ac:dyDescent="0.35">
      <c r="A188" s="58">
        <v>187</v>
      </c>
      <c r="B188" s="124" t="str">
        <f t="shared" si="2"/>
        <v/>
      </c>
      <c r="C188" s="124" t="str">
        <f>IFERROR(VLOOKUP($A188,'Section 2'!$C$16:$R$1515,COLUMNS('Section 2'!$C$13:$C$13),0),"")</f>
        <v/>
      </c>
      <c r="D188" s="75" t="str">
        <f>IF($C188="","",IF(ISBLANK(VLOOKUP($A188,'Section 2'!$C$16:$R$1515,COLUMNS('Section 2'!$C$13:D$13),0)),"",VLOOKUP($A188,'Section 2'!$C$16:$R$1515,COLUMNS('Section 2'!$C$13:D$13),0)))</f>
        <v/>
      </c>
      <c r="E188" s="124" t="str">
        <f>IF($C188="","",IF(ISBLANK(VLOOKUP($A188,'Section 2'!$C$16:$R$1515,COLUMNS('Section 2'!$C$13:E$13),0)),"",VLOOKUP($A188,'Section 2'!$C$16:$R$1515,COLUMNS('Section 2'!$C$13:E$13),0)))</f>
        <v/>
      </c>
      <c r="F188" s="124" t="str">
        <f>IF($C188="","",IF(ISBLANK(VLOOKUP($A188,'Section 2'!$C$16:$R$1515,COLUMNS('Section 2'!$C$13:F$13),0)),"",VLOOKUP($A188,'Section 2'!$C$16:$R$1515,COLUMNS('Section 2'!$C$13:F$13),0)))</f>
        <v/>
      </c>
      <c r="G188" s="124" t="str">
        <f>IF($C188="","",IF(ISBLANK(VLOOKUP($A188,'Section 2'!$C$16:$R$1515,COLUMNS('Section 2'!$C$13:G$13),0)),"",VLOOKUP($A188,'Section 2'!$C$16:$R$1515,COLUMNS('Section 2'!$C$13:G$13),0)))</f>
        <v/>
      </c>
      <c r="H188" s="124" t="str">
        <f>IF($C188="","",IF(ISBLANK(VLOOKUP($A188,'Section 2'!$C$16:$R$1515,COLUMNS('Section 2'!$C$13:H$13),0)),"",VLOOKUP($A188,'Section 2'!$C$16:$R$1515,COLUMNS('Section 2'!$C$13:H$13),0)))</f>
        <v/>
      </c>
      <c r="I188" s="124" t="str">
        <f>IF($C188="","",IF(ISBLANK(VLOOKUP($A188,'Section 2'!$C$16:$R$1515,COLUMNS('Section 2'!$C$13:I$13),0)),"",PROPER(VLOOKUP($A188,'Section 2'!$C$16:$R$1515,COLUMNS('Section 2'!$C$13:I$13),0))))</f>
        <v/>
      </c>
      <c r="J188" s="124" t="str">
        <f>IF($C188="","",IF(ISBLANK(VLOOKUP($A188,'Section 2'!$C$16:$R$1515,COLUMNS('Section 2'!$C$13:J$13),0)),"",IF(VLOOKUP($A188,'Section 2'!$C$16:$R$1515,COLUMNS('Section 2'!$C$13:J$13),0)="Other EU","Other EU",PROPER(VLOOKUP($A188,'Section 2'!$C$16:$R$1515,COLUMNS('Section 2'!$C$13:J$13),0)))))</f>
        <v/>
      </c>
      <c r="K188" s="124" t="str">
        <f>IF($C188="","",IF(ISBLANK(VLOOKUP($A188,'Section 2'!$C$16:$R$1515,COLUMNS('Section 2'!$C$13:K$13),0)),"",VLOOKUP($A188,'Section 2'!$C$16:$R$1515,COLUMNS('Section 2'!$C$13:K$13),0)))</f>
        <v/>
      </c>
      <c r="L188" s="124" t="str">
        <f>IF($C188="","",IF(ISBLANK(VLOOKUP($A188,'Section 2'!$C$16:$R$1515,COLUMNS('Section 2'!$C$13:L$13),0)),"",VLOOKUP($A188,'Section 2'!$C$16:$R$1515,COLUMNS('Section 2'!$C$13:L$13),0)))</f>
        <v/>
      </c>
      <c r="M188" s="124" t="str">
        <f>IF($C188="","",IF(ISBLANK(VLOOKUP($A188,'Section 2'!$C$16:$R$1515,COLUMNS('Section 2'!$C$13:M$13),0)),"",VLOOKUP($A188,'Section 2'!$C$16:$R$1515,COLUMNS('Section 2'!$C$13:M$13),0)))</f>
        <v/>
      </c>
      <c r="N188" s="124" t="str">
        <f>IF($C188="","",IF(ISBLANK(VLOOKUP($A188,'Section 2'!$C$16:$R$1515,COLUMNS('Section 2'!$C$13:N$13),0)),"",VLOOKUP($A188,'Section 2'!$C$16:$R$1515,COLUMNS('Section 2'!$C$13:N$13),0)))</f>
        <v/>
      </c>
      <c r="O188" s="124" t="str">
        <f>IF($C188="","",IF(ISBLANK(VLOOKUP($A188,'Section 2'!$C$16:$R$1515,COLUMNS('Section 2'!$C$13:O$13),0)),"",VLOOKUP($A188,'Section 2'!$C$16:$R$1515,COLUMNS('Section 2'!$C$13:O$13),0)))</f>
        <v/>
      </c>
      <c r="P188" s="124" t="str">
        <f>IF($C188="","",IF(ISBLANK(VLOOKUP($A188,'Section 2'!$C$16:$R$1515,COLUMNS('Section 2'!$C$13:P$13),0)),"",VLOOKUP($A188,'Section 2'!$C$16:$R$1515,COLUMNS('Section 2'!$C$13:P$13),0)))</f>
        <v/>
      </c>
      <c r="Q188" s="124" t="str">
        <f>IF($C188="","",IF(ISBLANK(VLOOKUP($A188,'Section 2'!$C$16:$R$1515,COLUMNS('Section 2'!$C$13:Q$13),0)),"", PROPER(VLOOKUP($A188,'Section 2'!$C$16:$R$1515,COLUMNS('Section 2'!$C$13:Q$13),0))))</f>
        <v/>
      </c>
      <c r="R188" s="124" t="str">
        <f>IF($C188="","",IF(ISBLANK(VLOOKUP($A188,'Section 2'!$C$16:$R$1515,COLUMNS('Section 2'!$C$13:R$13),0)),"",IF(VLOOKUP($A188,'Section 2'!$C$16:$R$1515,COLUMNS('Section 2'!$C$13:R$13),0)="Other EU","Other EU",PROPER(VLOOKUP($A188,'Section 2'!$C$16:$R$1515,COLUMNS('Section 2'!$C$13:R$13),0)))))</f>
        <v/>
      </c>
    </row>
    <row r="189" spans="1:18" s="54" customFormat="1" ht="12.75" customHeight="1" x14ac:dyDescent="0.35">
      <c r="A189" s="58">
        <v>188</v>
      </c>
      <c r="B189" s="124" t="str">
        <f t="shared" si="2"/>
        <v/>
      </c>
      <c r="C189" s="124" t="str">
        <f>IFERROR(VLOOKUP($A189,'Section 2'!$C$16:$R$1515,COLUMNS('Section 2'!$C$13:$C$13),0),"")</f>
        <v/>
      </c>
      <c r="D189" s="75" t="str">
        <f>IF($C189="","",IF(ISBLANK(VLOOKUP($A189,'Section 2'!$C$16:$R$1515,COLUMNS('Section 2'!$C$13:D$13),0)),"",VLOOKUP($A189,'Section 2'!$C$16:$R$1515,COLUMNS('Section 2'!$C$13:D$13),0)))</f>
        <v/>
      </c>
      <c r="E189" s="124" t="str">
        <f>IF($C189="","",IF(ISBLANK(VLOOKUP($A189,'Section 2'!$C$16:$R$1515,COLUMNS('Section 2'!$C$13:E$13),0)),"",VLOOKUP($A189,'Section 2'!$C$16:$R$1515,COLUMNS('Section 2'!$C$13:E$13),0)))</f>
        <v/>
      </c>
      <c r="F189" s="124" t="str">
        <f>IF($C189="","",IF(ISBLANK(VLOOKUP($A189,'Section 2'!$C$16:$R$1515,COLUMNS('Section 2'!$C$13:F$13),0)),"",VLOOKUP($A189,'Section 2'!$C$16:$R$1515,COLUMNS('Section 2'!$C$13:F$13),0)))</f>
        <v/>
      </c>
      <c r="G189" s="124" t="str">
        <f>IF($C189="","",IF(ISBLANK(VLOOKUP($A189,'Section 2'!$C$16:$R$1515,COLUMNS('Section 2'!$C$13:G$13),0)),"",VLOOKUP($A189,'Section 2'!$C$16:$R$1515,COLUMNS('Section 2'!$C$13:G$13),0)))</f>
        <v/>
      </c>
      <c r="H189" s="124" t="str">
        <f>IF($C189="","",IF(ISBLANK(VLOOKUP($A189,'Section 2'!$C$16:$R$1515,COLUMNS('Section 2'!$C$13:H$13),0)),"",VLOOKUP($A189,'Section 2'!$C$16:$R$1515,COLUMNS('Section 2'!$C$13:H$13),0)))</f>
        <v/>
      </c>
      <c r="I189" s="124" t="str">
        <f>IF($C189="","",IF(ISBLANK(VLOOKUP($A189,'Section 2'!$C$16:$R$1515,COLUMNS('Section 2'!$C$13:I$13),0)),"",PROPER(VLOOKUP($A189,'Section 2'!$C$16:$R$1515,COLUMNS('Section 2'!$C$13:I$13),0))))</f>
        <v/>
      </c>
      <c r="J189" s="124" t="str">
        <f>IF($C189="","",IF(ISBLANK(VLOOKUP($A189,'Section 2'!$C$16:$R$1515,COLUMNS('Section 2'!$C$13:J$13),0)),"",IF(VLOOKUP($A189,'Section 2'!$C$16:$R$1515,COLUMNS('Section 2'!$C$13:J$13),0)="Other EU","Other EU",PROPER(VLOOKUP($A189,'Section 2'!$C$16:$R$1515,COLUMNS('Section 2'!$C$13:J$13),0)))))</f>
        <v/>
      </c>
      <c r="K189" s="124" t="str">
        <f>IF($C189="","",IF(ISBLANK(VLOOKUP($A189,'Section 2'!$C$16:$R$1515,COLUMNS('Section 2'!$C$13:K$13),0)),"",VLOOKUP($A189,'Section 2'!$C$16:$R$1515,COLUMNS('Section 2'!$C$13:K$13),0)))</f>
        <v/>
      </c>
      <c r="L189" s="124" t="str">
        <f>IF($C189="","",IF(ISBLANK(VLOOKUP($A189,'Section 2'!$C$16:$R$1515,COLUMNS('Section 2'!$C$13:L$13),0)),"",VLOOKUP($A189,'Section 2'!$C$16:$R$1515,COLUMNS('Section 2'!$C$13:L$13),0)))</f>
        <v/>
      </c>
      <c r="M189" s="124" t="str">
        <f>IF($C189="","",IF(ISBLANK(VLOOKUP($A189,'Section 2'!$C$16:$R$1515,COLUMNS('Section 2'!$C$13:M$13),0)),"",VLOOKUP($A189,'Section 2'!$C$16:$R$1515,COLUMNS('Section 2'!$C$13:M$13),0)))</f>
        <v/>
      </c>
      <c r="N189" s="124" t="str">
        <f>IF($C189="","",IF(ISBLANK(VLOOKUP($A189,'Section 2'!$C$16:$R$1515,COLUMNS('Section 2'!$C$13:N$13),0)),"",VLOOKUP($A189,'Section 2'!$C$16:$R$1515,COLUMNS('Section 2'!$C$13:N$13),0)))</f>
        <v/>
      </c>
      <c r="O189" s="124" t="str">
        <f>IF($C189="","",IF(ISBLANK(VLOOKUP($A189,'Section 2'!$C$16:$R$1515,COLUMNS('Section 2'!$C$13:O$13),0)),"",VLOOKUP($A189,'Section 2'!$C$16:$R$1515,COLUMNS('Section 2'!$C$13:O$13),0)))</f>
        <v/>
      </c>
      <c r="P189" s="124" t="str">
        <f>IF($C189="","",IF(ISBLANK(VLOOKUP($A189,'Section 2'!$C$16:$R$1515,COLUMNS('Section 2'!$C$13:P$13),0)),"",VLOOKUP($A189,'Section 2'!$C$16:$R$1515,COLUMNS('Section 2'!$C$13:P$13),0)))</f>
        <v/>
      </c>
      <c r="Q189" s="124" t="str">
        <f>IF($C189="","",IF(ISBLANK(VLOOKUP($A189,'Section 2'!$C$16:$R$1515,COLUMNS('Section 2'!$C$13:Q$13),0)),"", PROPER(VLOOKUP($A189,'Section 2'!$C$16:$R$1515,COLUMNS('Section 2'!$C$13:Q$13),0))))</f>
        <v/>
      </c>
      <c r="R189" s="124" t="str">
        <f>IF($C189="","",IF(ISBLANK(VLOOKUP($A189,'Section 2'!$C$16:$R$1515,COLUMNS('Section 2'!$C$13:R$13),0)),"",IF(VLOOKUP($A189,'Section 2'!$C$16:$R$1515,COLUMNS('Section 2'!$C$13:R$13),0)="Other EU","Other EU",PROPER(VLOOKUP($A189,'Section 2'!$C$16:$R$1515,COLUMNS('Section 2'!$C$13:R$13),0)))))</f>
        <v/>
      </c>
    </row>
    <row r="190" spans="1:18" s="54" customFormat="1" ht="12.75" customHeight="1" x14ac:dyDescent="0.35">
      <c r="A190" s="58">
        <v>189</v>
      </c>
      <c r="B190" s="124" t="str">
        <f t="shared" si="2"/>
        <v/>
      </c>
      <c r="C190" s="124" t="str">
        <f>IFERROR(VLOOKUP($A190,'Section 2'!$C$16:$R$1515,COLUMNS('Section 2'!$C$13:$C$13),0),"")</f>
        <v/>
      </c>
      <c r="D190" s="75" t="str">
        <f>IF($C190="","",IF(ISBLANK(VLOOKUP($A190,'Section 2'!$C$16:$R$1515,COLUMNS('Section 2'!$C$13:D$13),0)),"",VLOOKUP($A190,'Section 2'!$C$16:$R$1515,COLUMNS('Section 2'!$C$13:D$13),0)))</f>
        <v/>
      </c>
      <c r="E190" s="124" t="str">
        <f>IF($C190="","",IF(ISBLANK(VLOOKUP($A190,'Section 2'!$C$16:$R$1515,COLUMNS('Section 2'!$C$13:E$13),0)),"",VLOOKUP($A190,'Section 2'!$C$16:$R$1515,COLUMNS('Section 2'!$C$13:E$13),0)))</f>
        <v/>
      </c>
      <c r="F190" s="124" t="str">
        <f>IF($C190="","",IF(ISBLANK(VLOOKUP($A190,'Section 2'!$C$16:$R$1515,COLUMNS('Section 2'!$C$13:F$13),0)),"",VLOOKUP($A190,'Section 2'!$C$16:$R$1515,COLUMNS('Section 2'!$C$13:F$13),0)))</f>
        <v/>
      </c>
      <c r="G190" s="124" t="str">
        <f>IF($C190="","",IF(ISBLANK(VLOOKUP($A190,'Section 2'!$C$16:$R$1515,COLUMNS('Section 2'!$C$13:G$13),0)),"",VLOOKUP($A190,'Section 2'!$C$16:$R$1515,COLUMNS('Section 2'!$C$13:G$13),0)))</f>
        <v/>
      </c>
      <c r="H190" s="124" t="str">
        <f>IF($C190="","",IF(ISBLANK(VLOOKUP($A190,'Section 2'!$C$16:$R$1515,COLUMNS('Section 2'!$C$13:H$13),0)),"",VLOOKUP($A190,'Section 2'!$C$16:$R$1515,COLUMNS('Section 2'!$C$13:H$13),0)))</f>
        <v/>
      </c>
      <c r="I190" s="124" t="str">
        <f>IF($C190="","",IF(ISBLANK(VLOOKUP($A190,'Section 2'!$C$16:$R$1515,COLUMNS('Section 2'!$C$13:I$13),0)),"",PROPER(VLOOKUP($A190,'Section 2'!$C$16:$R$1515,COLUMNS('Section 2'!$C$13:I$13),0))))</f>
        <v/>
      </c>
      <c r="J190" s="124" t="str">
        <f>IF($C190="","",IF(ISBLANK(VLOOKUP($A190,'Section 2'!$C$16:$R$1515,COLUMNS('Section 2'!$C$13:J$13),0)),"",IF(VLOOKUP($A190,'Section 2'!$C$16:$R$1515,COLUMNS('Section 2'!$C$13:J$13),0)="Other EU","Other EU",PROPER(VLOOKUP($A190,'Section 2'!$C$16:$R$1515,COLUMNS('Section 2'!$C$13:J$13),0)))))</f>
        <v/>
      </c>
      <c r="K190" s="124" t="str">
        <f>IF($C190="","",IF(ISBLANK(VLOOKUP($A190,'Section 2'!$C$16:$R$1515,COLUMNS('Section 2'!$C$13:K$13),0)),"",VLOOKUP($A190,'Section 2'!$C$16:$R$1515,COLUMNS('Section 2'!$C$13:K$13),0)))</f>
        <v/>
      </c>
      <c r="L190" s="124" t="str">
        <f>IF($C190="","",IF(ISBLANK(VLOOKUP($A190,'Section 2'!$C$16:$R$1515,COLUMNS('Section 2'!$C$13:L$13),0)),"",VLOOKUP($A190,'Section 2'!$C$16:$R$1515,COLUMNS('Section 2'!$C$13:L$13),0)))</f>
        <v/>
      </c>
      <c r="M190" s="124" t="str">
        <f>IF($C190="","",IF(ISBLANK(VLOOKUP($A190,'Section 2'!$C$16:$R$1515,COLUMNS('Section 2'!$C$13:M$13),0)),"",VLOOKUP($A190,'Section 2'!$C$16:$R$1515,COLUMNS('Section 2'!$C$13:M$13),0)))</f>
        <v/>
      </c>
      <c r="N190" s="124" t="str">
        <f>IF($C190="","",IF(ISBLANK(VLOOKUP($A190,'Section 2'!$C$16:$R$1515,COLUMNS('Section 2'!$C$13:N$13),0)),"",VLOOKUP($A190,'Section 2'!$C$16:$R$1515,COLUMNS('Section 2'!$C$13:N$13),0)))</f>
        <v/>
      </c>
      <c r="O190" s="124" t="str">
        <f>IF($C190="","",IF(ISBLANK(VLOOKUP($A190,'Section 2'!$C$16:$R$1515,COLUMNS('Section 2'!$C$13:O$13),0)),"",VLOOKUP($A190,'Section 2'!$C$16:$R$1515,COLUMNS('Section 2'!$C$13:O$13),0)))</f>
        <v/>
      </c>
      <c r="P190" s="124" t="str">
        <f>IF($C190="","",IF(ISBLANK(VLOOKUP($A190,'Section 2'!$C$16:$R$1515,COLUMNS('Section 2'!$C$13:P$13),0)),"",VLOOKUP($A190,'Section 2'!$C$16:$R$1515,COLUMNS('Section 2'!$C$13:P$13),0)))</f>
        <v/>
      </c>
      <c r="Q190" s="124" t="str">
        <f>IF($C190="","",IF(ISBLANK(VLOOKUP($A190,'Section 2'!$C$16:$R$1515,COLUMNS('Section 2'!$C$13:Q$13),0)),"", PROPER(VLOOKUP($A190,'Section 2'!$C$16:$R$1515,COLUMNS('Section 2'!$C$13:Q$13),0))))</f>
        <v/>
      </c>
      <c r="R190" s="124" t="str">
        <f>IF($C190="","",IF(ISBLANK(VLOOKUP($A190,'Section 2'!$C$16:$R$1515,COLUMNS('Section 2'!$C$13:R$13),0)),"",IF(VLOOKUP($A190,'Section 2'!$C$16:$R$1515,COLUMNS('Section 2'!$C$13:R$13),0)="Other EU","Other EU",PROPER(VLOOKUP($A190,'Section 2'!$C$16:$R$1515,COLUMNS('Section 2'!$C$13:R$13),0)))))</f>
        <v/>
      </c>
    </row>
    <row r="191" spans="1:18" s="54" customFormat="1" ht="12.75" customHeight="1" x14ac:dyDescent="0.35">
      <c r="A191" s="58">
        <v>190</v>
      </c>
      <c r="B191" s="124" t="str">
        <f t="shared" si="2"/>
        <v/>
      </c>
      <c r="C191" s="124" t="str">
        <f>IFERROR(VLOOKUP($A191,'Section 2'!$C$16:$R$1515,COLUMNS('Section 2'!$C$13:$C$13),0),"")</f>
        <v/>
      </c>
      <c r="D191" s="75" t="str">
        <f>IF($C191="","",IF(ISBLANK(VLOOKUP($A191,'Section 2'!$C$16:$R$1515,COLUMNS('Section 2'!$C$13:D$13),0)),"",VLOOKUP($A191,'Section 2'!$C$16:$R$1515,COLUMNS('Section 2'!$C$13:D$13),0)))</f>
        <v/>
      </c>
      <c r="E191" s="124" t="str">
        <f>IF($C191="","",IF(ISBLANK(VLOOKUP($A191,'Section 2'!$C$16:$R$1515,COLUMNS('Section 2'!$C$13:E$13),0)),"",VLOOKUP($A191,'Section 2'!$C$16:$R$1515,COLUMNS('Section 2'!$C$13:E$13),0)))</f>
        <v/>
      </c>
      <c r="F191" s="124" t="str">
        <f>IF($C191="","",IF(ISBLANK(VLOOKUP($A191,'Section 2'!$C$16:$R$1515,COLUMNS('Section 2'!$C$13:F$13),0)),"",VLOOKUP($A191,'Section 2'!$C$16:$R$1515,COLUMNS('Section 2'!$C$13:F$13),0)))</f>
        <v/>
      </c>
      <c r="G191" s="124" t="str">
        <f>IF($C191="","",IF(ISBLANK(VLOOKUP($A191,'Section 2'!$C$16:$R$1515,COLUMNS('Section 2'!$C$13:G$13),0)),"",VLOOKUP($A191,'Section 2'!$C$16:$R$1515,COLUMNS('Section 2'!$C$13:G$13),0)))</f>
        <v/>
      </c>
      <c r="H191" s="124" t="str">
        <f>IF($C191="","",IF(ISBLANK(VLOOKUP($A191,'Section 2'!$C$16:$R$1515,COLUMNS('Section 2'!$C$13:H$13),0)),"",VLOOKUP($A191,'Section 2'!$C$16:$R$1515,COLUMNS('Section 2'!$C$13:H$13),0)))</f>
        <v/>
      </c>
      <c r="I191" s="124" t="str">
        <f>IF($C191="","",IF(ISBLANK(VLOOKUP($A191,'Section 2'!$C$16:$R$1515,COLUMNS('Section 2'!$C$13:I$13),0)),"",PROPER(VLOOKUP($A191,'Section 2'!$C$16:$R$1515,COLUMNS('Section 2'!$C$13:I$13),0))))</f>
        <v/>
      </c>
      <c r="J191" s="124" t="str">
        <f>IF($C191="","",IF(ISBLANK(VLOOKUP($A191,'Section 2'!$C$16:$R$1515,COLUMNS('Section 2'!$C$13:J$13),0)),"",IF(VLOOKUP($A191,'Section 2'!$C$16:$R$1515,COLUMNS('Section 2'!$C$13:J$13),0)="Other EU","Other EU",PROPER(VLOOKUP($A191,'Section 2'!$C$16:$R$1515,COLUMNS('Section 2'!$C$13:J$13),0)))))</f>
        <v/>
      </c>
      <c r="K191" s="124" t="str">
        <f>IF($C191="","",IF(ISBLANK(VLOOKUP($A191,'Section 2'!$C$16:$R$1515,COLUMNS('Section 2'!$C$13:K$13),0)),"",VLOOKUP($A191,'Section 2'!$C$16:$R$1515,COLUMNS('Section 2'!$C$13:K$13),0)))</f>
        <v/>
      </c>
      <c r="L191" s="124" t="str">
        <f>IF($C191="","",IF(ISBLANK(VLOOKUP($A191,'Section 2'!$C$16:$R$1515,COLUMNS('Section 2'!$C$13:L$13),0)),"",VLOOKUP($A191,'Section 2'!$C$16:$R$1515,COLUMNS('Section 2'!$C$13:L$13),0)))</f>
        <v/>
      </c>
      <c r="M191" s="124" t="str">
        <f>IF($C191="","",IF(ISBLANK(VLOOKUP($A191,'Section 2'!$C$16:$R$1515,COLUMNS('Section 2'!$C$13:M$13),0)),"",VLOOKUP($A191,'Section 2'!$C$16:$R$1515,COLUMNS('Section 2'!$C$13:M$13),0)))</f>
        <v/>
      </c>
      <c r="N191" s="124" t="str">
        <f>IF($C191="","",IF(ISBLANK(VLOOKUP($A191,'Section 2'!$C$16:$R$1515,COLUMNS('Section 2'!$C$13:N$13),0)),"",VLOOKUP($A191,'Section 2'!$C$16:$R$1515,COLUMNS('Section 2'!$C$13:N$13),0)))</f>
        <v/>
      </c>
      <c r="O191" s="124" t="str">
        <f>IF($C191="","",IF(ISBLANK(VLOOKUP($A191,'Section 2'!$C$16:$R$1515,COLUMNS('Section 2'!$C$13:O$13),0)),"",VLOOKUP($A191,'Section 2'!$C$16:$R$1515,COLUMNS('Section 2'!$C$13:O$13),0)))</f>
        <v/>
      </c>
      <c r="P191" s="124" t="str">
        <f>IF($C191="","",IF(ISBLANK(VLOOKUP($A191,'Section 2'!$C$16:$R$1515,COLUMNS('Section 2'!$C$13:P$13),0)),"",VLOOKUP($A191,'Section 2'!$C$16:$R$1515,COLUMNS('Section 2'!$C$13:P$13),0)))</f>
        <v/>
      </c>
      <c r="Q191" s="124" t="str">
        <f>IF($C191="","",IF(ISBLANK(VLOOKUP($A191,'Section 2'!$C$16:$R$1515,COLUMNS('Section 2'!$C$13:Q$13),0)),"", PROPER(VLOOKUP($A191,'Section 2'!$C$16:$R$1515,COLUMNS('Section 2'!$C$13:Q$13),0))))</f>
        <v/>
      </c>
      <c r="R191" s="124" t="str">
        <f>IF($C191="","",IF(ISBLANK(VLOOKUP($A191,'Section 2'!$C$16:$R$1515,COLUMNS('Section 2'!$C$13:R$13),0)),"",IF(VLOOKUP($A191,'Section 2'!$C$16:$R$1515,COLUMNS('Section 2'!$C$13:R$13),0)="Other EU","Other EU",PROPER(VLOOKUP($A191,'Section 2'!$C$16:$R$1515,COLUMNS('Section 2'!$C$13:R$13),0)))))</f>
        <v/>
      </c>
    </row>
    <row r="192" spans="1:18" s="54" customFormat="1" ht="12.75" customHeight="1" x14ac:dyDescent="0.35">
      <c r="A192" s="58">
        <v>191</v>
      </c>
      <c r="B192" s="124" t="str">
        <f t="shared" si="2"/>
        <v/>
      </c>
      <c r="C192" s="124" t="str">
        <f>IFERROR(VLOOKUP($A192,'Section 2'!$C$16:$R$1515,COLUMNS('Section 2'!$C$13:$C$13),0),"")</f>
        <v/>
      </c>
      <c r="D192" s="75" t="str">
        <f>IF($C192="","",IF(ISBLANK(VLOOKUP($A192,'Section 2'!$C$16:$R$1515,COLUMNS('Section 2'!$C$13:D$13),0)),"",VLOOKUP($A192,'Section 2'!$C$16:$R$1515,COLUMNS('Section 2'!$C$13:D$13),0)))</f>
        <v/>
      </c>
      <c r="E192" s="124" t="str">
        <f>IF($C192="","",IF(ISBLANK(VLOOKUP($A192,'Section 2'!$C$16:$R$1515,COLUMNS('Section 2'!$C$13:E$13),0)),"",VLOOKUP($A192,'Section 2'!$C$16:$R$1515,COLUMNS('Section 2'!$C$13:E$13),0)))</f>
        <v/>
      </c>
      <c r="F192" s="124" t="str">
        <f>IF($C192="","",IF(ISBLANK(VLOOKUP($A192,'Section 2'!$C$16:$R$1515,COLUMNS('Section 2'!$C$13:F$13),0)),"",VLOOKUP($A192,'Section 2'!$C$16:$R$1515,COLUMNS('Section 2'!$C$13:F$13),0)))</f>
        <v/>
      </c>
      <c r="G192" s="124" t="str">
        <f>IF($C192="","",IF(ISBLANK(VLOOKUP($A192,'Section 2'!$C$16:$R$1515,COLUMNS('Section 2'!$C$13:G$13),0)),"",VLOOKUP($A192,'Section 2'!$C$16:$R$1515,COLUMNS('Section 2'!$C$13:G$13),0)))</f>
        <v/>
      </c>
      <c r="H192" s="124" t="str">
        <f>IF($C192="","",IF(ISBLANK(VLOOKUP($A192,'Section 2'!$C$16:$R$1515,COLUMNS('Section 2'!$C$13:H$13),0)),"",VLOOKUP($A192,'Section 2'!$C$16:$R$1515,COLUMNS('Section 2'!$C$13:H$13),0)))</f>
        <v/>
      </c>
      <c r="I192" s="124" t="str">
        <f>IF($C192="","",IF(ISBLANK(VLOOKUP($A192,'Section 2'!$C$16:$R$1515,COLUMNS('Section 2'!$C$13:I$13),0)),"",PROPER(VLOOKUP($A192,'Section 2'!$C$16:$R$1515,COLUMNS('Section 2'!$C$13:I$13),0))))</f>
        <v/>
      </c>
      <c r="J192" s="124" t="str">
        <f>IF($C192="","",IF(ISBLANK(VLOOKUP($A192,'Section 2'!$C$16:$R$1515,COLUMNS('Section 2'!$C$13:J$13),0)),"",IF(VLOOKUP($A192,'Section 2'!$C$16:$R$1515,COLUMNS('Section 2'!$C$13:J$13),0)="Other EU","Other EU",PROPER(VLOOKUP($A192,'Section 2'!$C$16:$R$1515,COLUMNS('Section 2'!$C$13:J$13),0)))))</f>
        <v/>
      </c>
      <c r="K192" s="124" t="str">
        <f>IF($C192="","",IF(ISBLANK(VLOOKUP($A192,'Section 2'!$C$16:$R$1515,COLUMNS('Section 2'!$C$13:K$13),0)),"",VLOOKUP($A192,'Section 2'!$C$16:$R$1515,COLUMNS('Section 2'!$C$13:K$13),0)))</f>
        <v/>
      </c>
      <c r="L192" s="124" t="str">
        <f>IF($C192="","",IF(ISBLANK(VLOOKUP($A192,'Section 2'!$C$16:$R$1515,COLUMNS('Section 2'!$C$13:L$13),0)),"",VLOOKUP($A192,'Section 2'!$C$16:$R$1515,COLUMNS('Section 2'!$C$13:L$13),0)))</f>
        <v/>
      </c>
      <c r="M192" s="124" t="str">
        <f>IF($C192="","",IF(ISBLANK(VLOOKUP($A192,'Section 2'!$C$16:$R$1515,COLUMNS('Section 2'!$C$13:M$13),0)),"",VLOOKUP($A192,'Section 2'!$C$16:$R$1515,COLUMNS('Section 2'!$C$13:M$13),0)))</f>
        <v/>
      </c>
      <c r="N192" s="124" t="str">
        <f>IF($C192="","",IF(ISBLANK(VLOOKUP($A192,'Section 2'!$C$16:$R$1515,COLUMNS('Section 2'!$C$13:N$13),0)),"",VLOOKUP($A192,'Section 2'!$C$16:$R$1515,COLUMNS('Section 2'!$C$13:N$13),0)))</f>
        <v/>
      </c>
      <c r="O192" s="124" t="str">
        <f>IF($C192="","",IF(ISBLANK(VLOOKUP($A192,'Section 2'!$C$16:$R$1515,COLUMNS('Section 2'!$C$13:O$13),0)),"",VLOOKUP($A192,'Section 2'!$C$16:$R$1515,COLUMNS('Section 2'!$C$13:O$13),0)))</f>
        <v/>
      </c>
      <c r="P192" s="124" t="str">
        <f>IF($C192="","",IF(ISBLANK(VLOOKUP($A192,'Section 2'!$C$16:$R$1515,COLUMNS('Section 2'!$C$13:P$13),0)),"",VLOOKUP($A192,'Section 2'!$C$16:$R$1515,COLUMNS('Section 2'!$C$13:P$13),0)))</f>
        <v/>
      </c>
      <c r="Q192" s="124" t="str">
        <f>IF($C192="","",IF(ISBLANK(VLOOKUP($A192,'Section 2'!$C$16:$R$1515,COLUMNS('Section 2'!$C$13:Q$13),0)),"", PROPER(VLOOKUP($A192,'Section 2'!$C$16:$R$1515,COLUMNS('Section 2'!$C$13:Q$13),0))))</f>
        <v/>
      </c>
      <c r="R192" s="124" t="str">
        <f>IF($C192="","",IF(ISBLANK(VLOOKUP($A192,'Section 2'!$C$16:$R$1515,COLUMNS('Section 2'!$C$13:R$13),0)),"",IF(VLOOKUP($A192,'Section 2'!$C$16:$R$1515,COLUMNS('Section 2'!$C$13:R$13),0)="Other EU","Other EU",PROPER(VLOOKUP($A192,'Section 2'!$C$16:$R$1515,COLUMNS('Section 2'!$C$13:R$13),0)))))</f>
        <v/>
      </c>
    </row>
    <row r="193" spans="1:18" s="54" customFormat="1" ht="12.75" customHeight="1" x14ac:dyDescent="0.35">
      <c r="A193" s="58">
        <v>192</v>
      </c>
      <c r="B193" s="124" t="str">
        <f t="shared" si="2"/>
        <v/>
      </c>
      <c r="C193" s="124" t="str">
        <f>IFERROR(VLOOKUP($A193,'Section 2'!$C$16:$R$1515,COLUMNS('Section 2'!$C$13:$C$13),0),"")</f>
        <v/>
      </c>
      <c r="D193" s="75" t="str">
        <f>IF($C193="","",IF(ISBLANK(VLOOKUP($A193,'Section 2'!$C$16:$R$1515,COLUMNS('Section 2'!$C$13:D$13),0)),"",VLOOKUP($A193,'Section 2'!$C$16:$R$1515,COLUMNS('Section 2'!$C$13:D$13),0)))</f>
        <v/>
      </c>
      <c r="E193" s="124" t="str">
        <f>IF($C193="","",IF(ISBLANK(VLOOKUP($A193,'Section 2'!$C$16:$R$1515,COLUMNS('Section 2'!$C$13:E$13),0)),"",VLOOKUP($A193,'Section 2'!$C$16:$R$1515,COLUMNS('Section 2'!$C$13:E$13),0)))</f>
        <v/>
      </c>
      <c r="F193" s="124" t="str">
        <f>IF($C193="","",IF(ISBLANK(VLOOKUP($A193,'Section 2'!$C$16:$R$1515,COLUMNS('Section 2'!$C$13:F$13),0)),"",VLOOKUP($A193,'Section 2'!$C$16:$R$1515,COLUMNS('Section 2'!$C$13:F$13),0)))</f>
        <v/>
      </c>
      <c r="G193" s="124" t="str">
        <f>IF($C193="","",IF(ISBLANK(VLOOKUP($A193,'Section 2'!$C$16:$R$1515,COLUMNS('Section 2'!$C$13:G$13),0)),"",VLOOKUP($A193,'Section 2'!$C$16:$R$1515,COLUMNS('Section 2'!$C$13:G$13),0)))</f>
        <v/>
      </c>
      <c r="H193" s="124" t="str">
        <f>IF($C193="","",IF(ISBLANK(VLOOKUP($A193,'Section 2'!$C$16:$R$1515,COLUMNS('Section 2'!$C$13:H$13),0)),"",VLOOKUP($A193,'Section 2'!$C$16:$R$1515,COLUMNS('Section 2'!$C$13:H$13),0)))</f>
        <v/>
      </c>
      <c r="I193" s="124" t="str">
        <f>IF($C193="","",IF(ISBLANK(VLOOKUP($A193,'Section 2'!$C$16:$R$1515,COLUMNS('Section 2'!$C$13:I$13),0)),"",PROPER(VLOOKUP($A193,'Section 2'!$C$16:$R$1515,COLUMNS('Section 2'!$C$13:I$13),0))))</f>
        <v/>
      </c>
      <c r="J193" s="124" t="str">
        <f>IF($C193="","",IF(ISBLANK(VLOOKUP($A193,'Section 2'!$C$16:$R$1515,COLUMNS('Section 2'!$C$13:J$13),0)),"",IF(VLOOKUP($A193,'Section 2'!$C$16:$R$1515,COLUMNS('Section 2'!$C$13:J$13),0)="Other EU","Other EU",PROPER(VLOOKUP($A193,'Section 2'!$C$16:$R$1515,COLUMNS('Section 2'!$C$13:J$13),0)))))</f>
        <v/>
      </c>
      <c r="K193" s="124" t="str">
        <f>IF($C193="","",IF(ISBLANK(VLOOKUP($A193,'Section 2'!$C$16:$R$1515,COLUMNS('Section 2'!$C$13:K$13),0)),"",VLOOKUP($A193,'Section 2'!$C$16:$R$1515,COLUMNS('Section 2'!$C$13:K$13),0)))</f>
        <v/>
      </c>
      <c r="L193" s="124" t="str">
        <f>IF($C193="","",IF(ISBLANK(VLOOKUP($A193,'Section 2'!$C$16:$R$1515,COLUMNS('Section 2'!$C$13:L$13),0)),"",VLOOKUP($A193,'Section 2'!$C$16:$R$1515,COLUMNS('Section 2'!$C$13:L$13),0)))</f>
        <v/>
      </c>
      <c r="M193" s="124" t="str">
        <f>IF($C193="","",IF(ISBLANK(VLOOKUP($A193,'Section 2'!$C$16:$R$1515,COLUMNS('Section 2'!$C$13:M$13),0)),"",VLOOKUP($A193,'Section 2'!$C$16:$R$1515,COLUMNS('Section 2'!$C$13:M$13),0)))</f>
        <v/>
      </c>
      <c r="N193" s="124" t="str">
        <f>IF($C193="","",IF(ISBLANK(VLOOKUP($A193,'Section 2'!$C$16:$R$1515,COLUMNS('Section 2'!$C$13:N$13),0)),"",VLOOKUP($A193,'Section 2'!$C$16:$R$1515,COLUMNS('Section 2'!$C$13:N$13),0)))</f>
        <v/>
      </c>
      <c r="O193" s="124" t="str">
        <f>IF($C193="","",IF(ISBLANK(VLOOKUP($A193,'Section 2'!$C$16:$R$1515,COLUMNS('Section 2'!$C$13:O$13),0)),"",VLOOKUP($A193,'Section 2'!$C$16:$R$1515,COLUMNS('Section 2'!$C$13:O$13),0)))</f>
        <v/>
      </c>
      <c r="P193" s="124" t="str">
        <f>IF($C193="","",IF(ISBLANK(VLOOKUP($A193,'Section 2'!$C$16:$R$1515,COLUMNS('Section 2'!$C$13:P$13),0)),"",VLOOKUP($A193,'Section 2'!$C$16:$R$1515,COLUMNS('Section 2'!$C$13:P$13),0)))</f>
        <v/>
      </c>
      <c r="Q193" s="124" t="str">
        <f>IF($C193="","",IF(ISBLANK(VLOOKUP($A193,'Section 2'!$C$16:$R$1515,COLUMNS('Section 2'!$C$13:Q$13),0)),"", PROPER(VLOOKUP($A193,'Section 2'!$C$16:$R$1515,COLUMNS('Section 2'!$C$13:Q$13),0))))</f>
        <v/>
      </c>
      <c r="R193" s="124" t="str">
        <f>IF($C193="","",IF(ISBLANK(VLOOKUP($A193,'Section 2'!$C$16:$R$1515,COLUMNS('Section 2'!$C$13:R$13),0)),"",IF(VLOOKUP($A193,'Section 2'!$C$16:$R$1515,COLUMNS('Section 2'!$C$13:R$13),0)="Other EU","Other EU",PROPER(VLOOKUP($A193,'Section 2'!$C$16:$R$1515,COLUMNS('Section 2'!$C$13:R$13),0)))))</f>
        <v/>
      </c>
    </row>
    <row r="194" spans="1:18" s="54" customFormat="1" ht="12.75" customHeight="1" x14ac:dyDescent="0.35">
      <c r="A194" s="58">
        <v>193</v>
      </c>
      <c r="B194" s="124" t="str">
        <f t="shared" si="2"/>
        <v/>
      </c>
      <c r="C194" s="124" t="str">
        <f>IFERROR(VLOOKUP($A194,'Section 2'!$C$16:$R$1515,COLUMNS('Section 2'!$C$13:$C$13),0),"")</f>
        <v/>
      </c>
      <c r="D194" s="75" t="str">
        <f>IF($C194="","",IF(ISBLANK(VLOOKUP($A194,'Section 2'!$C$16:$R$1515,COLUMNS('Section 2'!$C$13:D$13),0)),"",VLOOKUP($A194,'Section 2'!$C$16:$R$1515,COLUMNS('Section 2'!$C$13:D$13),0)))</f>
        <v/>
      </c>
      <c r="E194" s="124" t="str">
        <f>IF($C194="","",IF(ISBLANK(VLOOKUP($A194,'Section 2'!$C$16:$R$1515,COLUMNS('Section 2'!$C$13:E$13),0)),"",VLOOKUP($A194,'Section 2'!$C$16:$R$1515,COLUMNS('Section 2'!$C$13:E$13),0)))</f>
        <v/>
      </c>
      <c r="F194" s="124" t="str">
        <f>IF($C194="","",IF(ISBLANK(VLOOKUP($A194,'Section 2'!$C$16:$R$1515,COLUMNS('Section 2'!$C$13:F$13),0)),"",VLOOKUP($A194,'Section 2'!$C$16:$R$1515,COLUMNS('Section 2'!$C$13:F$13),0)))</f>
        <v/>
      </c>
      <c r="G194" s="124" t="str">
        <f>IF($C194="","",IF(ISBLANK(VLOOKUP($A194,'Section 2'!$C$16:$R$1515,COLUMNS('Section 2'!$C$13:G$13),0)),"",VLOOKUP($A194,'Section 2'!$C$16:$R$1515,COLUMNS('Section 2'!$C$13:G$13),0)))</f>
        <v/>
      </c>
      <c r="H194" s="124" t="str">
        <f>IF($C194="","",IF(ISBLANK(VLOOKUP($A194,'Section 2'!$C$16:$R$1515,COLUMNS('Section 2'!$C$13:H$13),0)),"",VLOOKUP($A194,'Section 2'!$C$16:$R$1515,COLUMNS('Section 2'!$C$13:H$13),0)))</f>
        <v/>
      </c>
      <c r="I194" s="124" t="str">
        <f>IF($C194="","",IF(ISBLANK(VLOOKUP($A194,'Section 2'!$C$16:$R$1515,COLUMNS('Section 2'!$C$13:I$13),0)),"",PROPER(VLOOKUP($A194,'Section 2'!$C$16:$R$1515,COLUMNS('Section 2'!$C$13:I$13),0))))</f>
        <v/>
      </c>
      <c r="J194" s="124" t="str">
        <f>IF($C194="","",IF(ISBLANK(VLOOKUP($A194,'Section 2'!$C$16:$R$1515,COLUMNS('Section 2'!$C$13:J$13),0)),"",IF(VLOOKUP($A194,'Section 2'!$C$16:$R$1515,COLUMNS('Section 2'!$C$13:J$13),0)="Other EU","Other EU",PROPER(VLOOKUP($A194,'Section 2'!$C$16:$R$1515,COLUMNS('Section 2'!$C$13:J$13),0)))))</f>
        <v/>
      </c>
      <c r="K194" s="124" t="str">
        <f>IF($C194="","",IF(ISBLANK(VLOOKUP($A194,'Section 2'!$C$16:$R$1515,COLUMNS('Section 2'!$C$13:K$13),0)),"",VLOOKUP($A194,'Section 2'!$C$16:$R$1515,COLUMNS('Section 2'!$C$13:K$13),0)))</f>
        <v/>
      </c>
      <c r="L194" s="124" t="str">
        <f>IF($C194="","",IF(ISBLANK(VLOOKUP($A194,'Section 2'!$C$16:$R$1515,COLUMNS('Section 2'!$C$13:L$13),0)),"",VLOOKUP($A194,'Section 2'!$C$16:$R$1515,COLUMNS('Section 2'!$C$13:L$13),0)))</f>
        <v/>
      </c>
      <c r="M194" s="124" t="str">
        <f>IF($C194="","",IF(ISBLANK(VLOOKUP($A194,'Section 2'!$C$16:$R$1515,COLUMNS('Section 2'!$C$13:M$13),0)),"",VLOOKUP($A194,'Section 2'!$C$16:$R$1515,COLUMNS('Section 2'!$C$13:M$13),0)))</f>
        <v/>
      </c>
      <c r="N194" s="124" t="str">
        <f>IF($C194="","",IF(ISBLANK(VLOOKUP($A194,'Section 2'!$C$16:$R$1515,COLUMNS('Section 2'!$C$13:N$13),0)),"",VLOOKUP($A194,'Section 2'!$C$16:$R$1515,COLUMNS('Section 2'!$C$13:N$13),0)))</f>
        <v/>
      </c>
      <c r="O194" s="124" t="str">
        <f>IF($C194="","",IF(ISBLANK(VLOOKUP($A194,'Section 2'!$C$16:$R$1515,COLUMNS('Section 2'!$C$13:O$13),0)),"",VLOOKUP($A194,'Section 2'!$C$16:$R$1515,COLUMNS('Section 2'!$C$13:O$13),0)))</f>
        <v/>
      </c>
      <c r="P194" s="124" t="str">
        <f>IF($C194="","",IF(ISBLANK(VLOOKUP($A194,'Section 2'!$C$16:$R$1515,COLUMNS('Section 2'!$C$13:P$13),0)),"",VLOOKUP($A194,'Section 2'!$C$16:$R$1515,COLUMNS('Section 2'!$C$13:P$13),0)))</f>
        <v/>
      </c>
      <c r="Q194" s="124" t="str">
        <f>IF($C194="","",IF(ISBLANK(VLOOKUP($A194,'Section 2'!$C$16:$R$1515,COLUMNS('Section 2'!$C$13:Q$13),0)),"", PROPER(VLOOKUP($A194,'Section 2'!$C$16:$R$1515,COLUMNS('Section 2'!$C$13:Q$13),0))))</f>
        <v/>
      </c>
      <c r="R194" s="124" t="str">
        <f>IF($C194="","",IF(ISBLANK(VLOOKUP($A194,'Section 2'!$C$16:$R$1515,COLUMNS('Section 2'!$C$13:R$13),0)),"",IF(VLOOKUP($A194,'Section 2'!$C$16:$R$1515,COLUMNS('Section 2'!$C$13:R$13),0)="Other EU","Other EU",PROPER(VLOOKUP($A194,'Section 2'!$C$16:$R$1515,COLUMNS('Section 2'!$C$13:R$13),0)))))</f>
        <v/>
      </c>
    </row>
    <row r="195" spans="1:18" s="54" customFormat="1" ht="12.75" customHeight="1" x14ac:dyDescent="0.35">
      <c r="A195" s="58">
        <v>194</v>
      </c>
      <c r="B195" s="124" t="str">
        <f t="shared" ref="B195:B258" si="3">IF(C195="","",2)</f>
        <v/>
      </c>
      <c r="C195" s="124" t="str">
        <f>IFERROR(VLOOKUP($A195,'Section 2'!$C$16:$R$1515,COLUMNS('Section 2'!$C$13:$C$13),0),"")</f>
        <v/>
      </c>
      <c r="D195" s="75" t="str">
        <f>IF($C195="","",IF(ISBLANK(VLOOKUP($A195,'Section 2'!$C$16:$R$1515,COLUMNS('Section 2'!$C$13:D$13),0)),"",VLOOKUP($A195,'Section 2'!$C$16:$R$1515,COLUMNS('Section 2'!$C$13:D$13),0)))</f>
        <v/>
      </c>
      <c r="E195" s="124" t="str">
        <f>IF($C195="","",IF(ISBLANK(VLOOKUP($A195,'Section 2'!$C$16:$R$1515,COLUMNS('Section 2'!$C$13:E$13),0)),"",VLOOKUP($A195,'Section 2'!$C$16:$R$1515,COLUMNS('Section 2'!$C$13:E$13),0)))</f>
        <v/>
      </c>
      <c r="F195" s="124" t="str">
        <f>IF($C195="","",IF(ISBLANK(VLOOKUP($A195,'Section 2'!$C$16:$R$1515,COLUMNS('Section 2'!$C$13:F$13),0)),"",VLOOKUP($A195,'Section 2'!$C$16:$R$1515,COLUMNS('Section 2'!$C$13:F$13),0)))</f>
        <v/>
      </c>
      <c r="G195" s="124" t="str">
        <f>IF($C195="","",IF(ISBLANK(VLOOKUP($A195,'Section 2'!$C$16:$R$1515,COLUMNS('Section 2'!$C$13:G$13),0)),"",VLOOKUP($A195,'Section 2'!$C$16:$R$1515,COLUMNS('Section 2'!$C$13:G$13),0)))</f>
        <v/>
      </c>
      <c r="H195" s="124" t="str">
        <f>IF($C195="","",IF(ISBLANK(VLOOKUP($A195,'Section 2'!$C$16:$R$1515,COLUMNS('Section 2'!$C$13:H$13),0)),"",VLOOKUP($A195,'Section 2'!$C$16:$R$1515,COLUMNS('Section 2'!$C$13:H$13),0)))</f>
        <v/>
      </c>
      <c r="I195" s="124" t="str">
        <f>IF($C195="","",IF(ISBLANK(VLOOKUP($A195,'Section 2'!$C$16:$R$1515,COLUMNS('Section 2'!$C$13:I$13),0)),"",PROPER(VLOOKUP($A195,'Section 2'!$C$16:$R$1515,COLUMNS('Section 2'!$C$13:I$13),0))))</f>
        <v/>
      </c>
      <c r="J195" s="124" t="str">
        <f>IF($C195="","",IF(ISBLANK(VLOOKUP($A195,'Section 2'!$C$16:$R$1515,COLUMNS('Section 2'!$C$13:J$13),0)),"",IF(VLOOKUP($A195,'Section 2'!$C$16:$R$1515,COLUMNS('Section 2'!$C$13:J$13),0)="Other EU","Other EU",PROPER(VLOOKUP($A195,'Section 2'!$C$16:$R$1515,COLUMNS('Section 2'!$C$13:J$13),0)))))</f>
        <v/>
      </c>
      <c r="K195" s="124" t="str">
        <f>IF($C195="","",IF(ISBLANK(VLOOKUP($A195,'Section 2'!$C$16:$R$1515,COLUMNS('Section 2'!$C$13:K$13),0)),"",VLOOKUP($A195,'Section 2'!$C$16:$R$1515,COLUMNS('Section 2'!$C$13:K$13),0)))</f>
        <v/>
      </c>
      <c r="L195" s="124" t="str">
        <f>IF($C195="","",IF(ISBLANK(VLOOKUP($A195,'Section 2'!$C$16:$R$1515,COLUMNS('Section 2'!$C$13:L$13),0)),"",VLOOKUP($A195,'Section 2'!$C$16:$R$1515,COLUMNS('Section 2'!$C$13:L$13),0)))</f>
        <v/>
      </c>
      <c r="M195" s="124" t="str">
        <f>IF($C195="","",IF(ISBLANK(VLOOKUP($A195,'Section 2'!$C$16:$R$1515,COLUMNS('Section 2'!$C$13:M$13),0)),"",VLOOKUP($A195,'Section 2'!$C$16:$R$1515,COLUMNS('Section 2'!$C$13:M$13),0)))</f>
        <v/>
      </c>
      <c r="N195" s="124" t="str">
        <f>IF($C195="","",IF(ISBLANK(VLOOKUP($A195,'Section 2'!$C$16:$R$1515,COLUMNS('Section 2'!$C$13:N$13),0)),"",VLOOKUP($A195,'Section 2'!$C$16:$R$1515,COLUMNS('Section 2'!$C$13:N$13),0)))</f>
        <v/>
      </c>
      <c r="O195" s="124" t="str">
        <f>IF($C195="","",IF(ISBLANK(VLOOKUP($A195,'Section 2'!$C$16:$R$1515,COLUMNS('Section 2'!$C$13:O$13),0)),"",VLOOKUP($A195,'Section 2'!$C$16:$R$1515,COLUMNS('Section 2'!$C$13:O$13),0)))</f>
        <v/>
      </c>
      <c r="P195" s="124" t="str">
        <f>IF($C195="","",IF(ISBLANK(VLOOKUP($A195,'Section 2'!$C$16:$R$1515,COLUMNS('Section 2'!$C$13:P$13),0)),"",VLOOKUP($A195,'Section 2'!$C$16:$R$1515,COLUMNS('Section 2'!$C$13:P$13),0)))</f>
        <v/>
      </c>
      <c r="Q195" s="124" t="str">
        <f>IF($C195="","",IF(ISBLANK(VLOOKUP($A195,'Section 2'!$C$16:$R$1515,COLUMNS('Section 2'!$C$13:Q$13),0)),"", PROPER(VLOOKUP($A195,'Section 2'!$C$16:$R$1515,COLUMNS('Section 2'!$C$13:Q$13),0))))</f>
        <v/>
      </c>
      <c r="R195" s="124" t="str">
        <f>IF($C195="","",IF(ISBLANK(VLOOKUP($A195,'Section 2'!$C$16:$R$1515,COLUMNS('Section 2'!$C$13:R$13),0)),"",IF(VLOOKUP($A195,'Section 2'!$C$16:$R$1515,COLUMNS('Section 2'!$C$13:R$13),0)="Other EU","Other EU",PROPER(VLOOKUP($A195,'Section 2'!$C$16:$R$1515,COLUMNS('Section 2'!$C$13:R$13),0)))))</f>
        <v/>
      </c>
    </row>
    <row r="196" spans="1:18" s="54" customFormat="1" ht="12.75" customHeight="1" x14ac:dyDescent="0.35">
      <c r="A196" s="58">
        <v>195</v>
      </c>
      <c r="B196" s="124" t="str">
        <f t="shared" si="3"/>
        <v/>
      </c>
      <c r="C196" s="124" t="str">
        <f>IFERROR(VLOOKUP($A196,'Section 2'!$C$16:$R$1515,COLUMNS('Section 2'!$C$13:$C$13),0),"")</f>
        <v/>
      </c>
      <c r="D196" s="75" t="str">
        <f>IF($C196="","",IF(ISBLANK(VLOOKUP($A196,'Section 2'!$C$16:$R$1515,COLUMNS('Section 2'!$C$13:D$13),0)),"",VLOOKUP($A196,'Section 2'!$C$16:$R$1515,COLUMNS('Section 2'!$C$13:D$13),0)))</f>
        <v/>
      </c>
      <c r="E196" s="124" t="str">
        <f>IF($C196="","",IF(ISBLANK(VLOOKUP($A196,'Section 2'!$C$16:$R$1515,COLUMNS('Section 2'!$C$13:E$13),0)),"",VLOOKUP($A196,'Section 2'!$C$16:$R$1515,COLUMNS('Section 2'!$C$13:E$13),0)))</f>
        <v/>
      </c>
      <c r="F196" s="124" t="str">
        <f>IF($C196="","",IF(ISBLANK(VLOOKUP($A196,'Section 2'!$C$16:$R$1515,COLUMNS('Section 2'!$C$13:F$13),0)),"",VLOOKUP($A196,'Section 2'!$C$16:$R$1515,COLUMNS('Section 2'!$C$13:F$13),0)))</f>
        <v/>
      </c>
      <c r="G196" s="124" t="str">
        <f>IF($C196="","",IF(ISBLANK(VLOOKUP($A196,'Section 2'!$C$16:$R$1515,COLUMNS('Section 2'!$C$13:G$13),0)),"",VLOOKUP($A196,'Section 2'!$C$16:$R$1515,COLUMNS('Section 2'!$C$13:G$13),0)))</f>
        <v/>
      </c>
      <c r="H196" s="124" t="str">
        <f>IF($C196="","",IF(ISBLANK(VLOOKUP($A196,'Section 2'!$C$16:$R$1515,COLUMNS('Section 2'!$C$13:H$13),0)),"",VLOOKUP($A196,'Section 2'!$C$16:$R$1515,COLUMNS('Section 2'!$C$13:H$13),0)))</f>
        <v/>
      </c>
      <c r="I196" s="124" t="str">
        <f>IF($C196="","",IF(ISBLANK(VLOOKUP($A196,'Section 2'!$C$16:$R$1515,COLUMNS('Section 2'!$C$13:I$13),0)),"",PROPER(VLOOKUP($A196,'Section 2'!$C$16:$R$1515,COLUMNS('Section 2'!$C$13:I$13),0))))</f>
        <v/>
      </c>
      <c r="J196" s="124" t="str">
        <f>IF($C196="","",IF(ISBLANK(VLOOKUP($A196,'Section 2'!$C$16:$R$1515,COLUMNS('Section 2'!$C$13:J$13),0)),"",IF(VLOOKUP($A196,'Section 2'!$C$16:$R$1515,COLUMNS('Section 2'!$C$13:J$13),0)="Other EU","Other EU",PROPER(VLOOKUP($A196,'Section 2'!$C$16:$R$1515,COLUMNS('Section 2'!$C$13:J$13),0)))))</f>
        <v/>
      </c>
      <c r="K196" s="124" t="str">
        <f>IF($C196="","",IF(ISBLANK(VLOOKUP($A196,'Section 2'!$C$16:$R$1515,COLUMNS('Section 2'!$C$13:K$13),0)),"",VLOOKUP($A196,'Section 2'!$C$16:$R$1515,COLUMNS('Section 2'!$C$13:K$13),0)))</f>
        <v/>
      </c>
      <c r="L196" s="124" t="str">
        <f>IF($C196="","",IF(ISBLANK(VLOOKUP($A196,'Section 2'!$C$16:$R$1515,COLUMNS('Section 2'!$C$13:L$13),0)),"",VLOOKUP($A196,'Section 2'!$C$16:$R$1515,COLUMNS('Section 2'!$C$13:L$13),0)))</f>
        <v/>
      </c>
      <c r="M196" s="124" t="str">
        <f>IF($C196="","",IF(ISBLANK(VLOOKUP($A196,'Section 2'!$C$16:$R$1515,COLUMNS('Section 2'!$C$13:M$13),0)),"",VLOOKUP($A196,'Section 2'!$C$16:$R$1515,COLUMNS('Section 2'!$C$13:M$13),0)))</f>
        <v/>
      </c>
      <c r="N196" s="124" t="str">
        <f>IF($C196="","",IF(ISBLANK(VLOOKUP($A196,'Section 2'!$C$16:$R$1515,COLUMNS('Section 2'!$C$13:N$13),0)),"",VLOOKUP($A196,'Section 2'!$C$16:$R$1515,COLUMNS('Section 2'!$C$13:N$13),0)))</f>
        <v/>
      </c>
      <c r="O196" s="124" t="str">
        <f>IF($C196="","",IF(ISBLANK(VLOOKUP($A196,'Section 2'!$C$16:$R$1515,COLUMNS('Section 2'!$C$13:O$13),0)),"",VLOOKUP($A196,'Section 2'!$C$16:$R$1515,COLUMNS('Section 2'!$C$13:O$13),0)))</f>
        <v/>
      </c>
      <c r="P196" s="124" t="str">
        <f>IF($C196="","",IF(ISBLANK(VLOOKUP($A196,'Section 2'!$C$16:$R$1515,COLUMNS('Section 2'!$C$13:P$13),0)),"",VLOOKUP($A196,'Section 2'!$C$16:$R$1515,COLUMNS('Section 2'!$C$13:P$13),0)))</f>
        <v/>
      </c>
      <c r="Q196" s="124" t="str">
        <f>IF($C196="","",IF(ISBLANK(VLOOKUP($A196,'Section 2'!$C$16:$R$1515,COLUMNS('Section 2'!$C$13:Q$13),0)),"", PROPER(VLOOKUP($A196,'Section 2'!$C$16:$R$1515,COLUMNS('Section 2'!$C$13:Q$13),0))))</f>
        <v/>
      </c>
      <c r="R196" s="124" t="str">
        <f>IF($C196="","",IF(ISBLANK(VLOOKUP($A196,'Section 2'!$C$16:$R$1515,COLUMNS('Section 2'!$C$13:R$13),0)),"",IF(VLOOKUP($A196,'Section 2'!$C$16:$R$1515,COLUMNS('Section 2'!$C$13:R$13),0)="Other EU","Other EU",PROPER(VLOOKUP($A196,'Section 2'!$C$16:$R$1515,COLUMNS('Section 2'!$C$13:R$13),0)))))</f>
        <v/>
      </c>
    </row>
    <row r="197" spans="1:18" s="54" customFormat="1" ht="12.75" customHeight="1" x14ac:dyDescent="0.35">
      <c r="A197" s="58">
        <v>196</v>
      </c>
      <c r="B197" s="124" t="str">
        <f t="shared" si="3"/>
        <v/>
      </c>
      <c r="C197" s="124" t="str">
        <f>IFERROR(VLOOKUP($A197,'Section 2'!$C$16:$R$1515,COLUMNS('Section 2'!$C$13:$C$13),0),"")</f>
        <v/>
      </c>
      <c r="D197" s="75" t="str">
        <f>IF($C197="","",IF(ISBLANK(VLOOKUP($A197,'Section 2'!$C$16:$R$1515,COLUMNS('Section 2'!$C$13:D$13),0)),"",VLOOKUP($A197,'Section 2'!$C$16:$R$1515,COLUMNS('Section 2'!$C$13:D$13),0)))</f>
        <v/>
      </c>
      <c r="E197" s="124" t="str">
        <f>IF($C197="","",IF(ISBLANK(VLOOKUP($A197,'Section 2'!$C$16:$R$1515,COLUMNS('Section 2'!$C$13:E$13),0)),"",VLOOKUP($A197,'Section 2'!$C$16:$R$1515,COLUMNS('Section 2'!$C$13:E$13),0)))</f>
        <v/>
      </c>
      <c r="F197" s="124" t="str">
        <f>IF($C197="","",IF(ISBLANK(VLOOKUP($A197,'Section 2'!$C$16:$R$1515,COLUMNS('Section 2'!$C$13:F$13),0)),"",VLOOKUP($A197,'Section 2'!$C$16:$R$1515,COLUMNS('Section 2'!$C$13:F$13),0)))</f>
        <v/>
      </c>
      <c r="G197" s="124" t="str">
        <f>IF($C197="","",IF(ISBLANK(VLOOKUP($A197,'Section 2'!$C$16:$R$1515,COLUMNS('Section 2'!$C$13:G$13),0)),"",VLOOKUP($A197,'Section 2'!$C$16:$R$1515,COLUMNS('Section 2'!$C$13:G$13),0)))</f>
        <v/>
      </c>
      <c r="H197" s="124" t="str">
        <f>IF($C197="","",IF(ISBLANK(VLOOKUP($A197,'Section 2'!$C$16:$R$1515,COLUMNS('Section 2'!$C$13:H$13),0)),"",VLOOKUP($A197,'Section 2'!$C$16:$R$1515,COLUMNS('Section 2'!$C$13:H$13),0)))</f>
        <v/>
      </c>
      <c r="I197" s="124" t="str">
        <f>IF($C197="","",IF(ISBLANK(VLOOKUP($A197,'Section 2'!$C$16:$R$1515,COLUMNS('Section 2'!$C$13:I$13),0)),"",PROPER(VLOOKUP($A197,'Section 2'!$C$16:$R$1515,COLUMNS('Section 2'!$C$13:I$13),0))))</f>
        <v/>
      </c>
      <c r="J197" s="124" t="str">
        <f>IF($C197="","",IF(ISBLANK(VLOOKUP($A197,'Section 2'!$C$16:$R$1515,COLUMNS('Section 2'!$C$13:J$13),0)),"",IF(VLOOKUP($A197,'Section 2'!$C$16:$R$1515,COLUMNS('Section 2'!$C$13:J$13),0)="Other EU","Other EU",PROPER(VLOOKUP($A197,'Section 2'!$C$16:$R$1515,COLUMNS('Section 2'!$C$13:J$13),0)))))</f>
        <v/>
      </c>
      <c r="K197" s="124" t="str">
        <f>IF($C197="","",IF(ISBLANK(VLOOKUP($A197,'Section 2'!$C$16:$R$1515,COLUMNS('Section 2'!$C$13:K$13),0)),"",VLOOKUP($A197,'Section 2'!$C$16:$R$1515,COLUMNS('Section 2'!$C$13:K$13),0)))</f>
        <v/>
      </c>
      <c r="L197" s="124" t="str">
        <f>IF($C197="","",IF(ISBLANK(VLOOKUP($A197,'Section 2'!$C$16:$R$1515,COLUMNS('Section 2'!$C$13:L$13),0)),"",VLOOKUP($A197,'Section 2'!$C$16:$R$1515,COLUMNS('Section 2'!$C$13:L$13),0)))</f>
        <v/>
      </c>
      <c r="M197" s="124" t="str">
        <f>IF($C197="","",IF(ISBLANK(VLOOKUP($A197,'Section 2'!$C$16:$R$1515,COLUMNS('Section 2'!$C$13:M$13),0)),"",VLOOKUP($A197,'Section 2'!$C$16:$R$1515,COLUMNS('Section 2'!$C$13:M$13),0)))</f>
        <v/>
      </c>
      <c r="N197" s="124" t="str">
        <f>IF($C197="","",IF(ISBLANK(VLOOKUP($A197,'Section 2'!$C$16:$R$1515,COLUMNS('Section 2'!$C$13:N$13),0)),"",VLOOKUP($A197,'Section 2'!$C$16:$R$1515,COLUMNS('Section 2'!$C$13:N$13),0)))</f>
        <v/>
      </c>
      <c r="O197" s="124" t="str">
        <f>IF($C197="","",IF(ISBLANK(VLOOKUP($A197,'Section 2'!$C$16:$R$1515,COLUMNS('Section 2'!$C$13:O$13),0)),"",VLOOKUP($A197,'Section 2'!$C$16:$R$1515,COLUMNS('Section 2'!$C$13:O$13),0)))</f>
        <v/>
      </c>
      <c r="P197" s="124" t="str">
        <f>IF($C197="","",IF(ISBLANK(VLOOKUP($A197,'Section 2'!$C$16:$R$1515,COLUMNS('Section 2'!$C$13:P$13),0)),"",VLOOKUP($A197,'Section 2'!$C$16:$R$1515,COLUMNS('Section 2'!$C$13:P$13),0)))</f>
        <v/>
      </c>
      <c r="Q197" s="124" t="str">
        <f>IF($C197="","",IF(ISBLANK(VLOOKUP($A197,'Section 2'!$C$16:$R$1515,COLUMNS('Section 2'!$C$13:Q$13),0)),"", PROPER(VLOOKUP($A197,'Section 2'!$C$16:$R$1515,COLUMNS('Section 2'!$C$13:Q$13),0))))</f>
        <v/>
      </c>
      <c r="R197" s="124" t="str">
        <f>IF($C197="","",IF(ISBLANK(VLOOKUP($A197,'Section 2'!$C$16:$R$1515,COLUMNS('Section 2'!$C$13:R$13),0)),"",IF(VLOOKUP($A197,'Section 2'!$C$16:$R$1515,COLUMNS('Section 2'!$C$13:R$13),0)="Other EU","Other EU",PROPER(VLOOKUP($A197,'Section 2'!$C$16:$R$1515,COLUMNS('Section 2'!$C$13:R$13),0)))))</f>
        <v/>
      </c>
    </row>
    <row r="198" spans="1:18" s="54" customFormat="1" ht="12.75" customHeight="1" x14ac:dyDescent="0.35">
      <c r="A198" s="58">
        <v>197</v>
      </c>
      <c r="B198" s="124" t="str">
        <f t="shared" si="3"/>
        <v/>
      </c>
      <c r="C198" s="124" t="str">
        <f>IFERROR(VLOOKUP($A198,'Section 2'!$C$16:$R$1515,COLUMNS('Section 2'!$C$13:$C$13),0),"")</f>
        <v/>
      </c>
      <c r="D198" s="75" t="str">
        <f>IF($C198="","",IF(ISBLANK(VLOOKUP($A198,'Section 2'!$C$16:$R$1515,COLUMNS('Section 2'!$C$13:D$13),0)),"",VLOOKUP($A198,'Section 2'!$C$16:$R$1515,COLUMNS('Section 2'!$C$13:D$13),0)))</f>
        <v/>
      </c>
      <c r="E198" s="124" t="str">
        <f>IF($C198="","",IF(ISBLANK(VLOOKUP($A198,'Section 2'!$C$16:$R$1515,COLUMNS('Section 2'!$C$13:E$13),0)),"",VLOOKUP($A198,'Section 2'!$C$16:$R$1515,COLUMNS('Section 2'!$C$13:E$13),0)))</f>
        <v/>
      </c>
      <c r="F198" s="124" t="str">
        <f>IF($C198="","",IF(ISBLANK(VLOOKUP($A198,'Section 2'!$C$16:$R$1515,COLUMNS('Section 2'!$C$13:F$13),0)),"",VLOOKUP($A198,'Section 2'!$C$16:$R$1515,COLUMNS('Section 2'!$C$13:F$13),0)))</f>
        <v/>
      </c>
      <c r="G198" s="124" t="str">
        <f>IF($C198="","",IF(ISBLANK(VLOOKUP($A198,'Section 2'!$C$16:$R$1515,COLUMNS('Section 2'!$C$13:G$13),0)),"",VLOOKUP($A198,'Section 2'!$C$16:$R$1515,COLUMNS('Section 2'!$C$13:G$13),0)))</f>
        <v/>
      </c>
      <c r="H198" s="124" t="str">
        <f>IF($C198="","",IF(ISBLANK(VLOOKUP($A198,'Section 2'!$C$16:$R$1515,COLUMNS('Section 2'!$C$13:H$13),0)),"",VLOOKUP($A198,'Section 2'!$C$16:$R$1515,COLUMNS('Section 2'!$C$13:H$13),0)))</f>
        <v/>
      </c>
      <c r="I198" s="124" t="str">
        <f>IF($C198="","",IF(ISBLANK(VLOOKUP($A198,'Section 2'!$C$16:$R$1515,COLUMNS('Section 2'!$C$13:I$13),0)),"",PROPER(VLOOKUP($A198,'Section 2'!$C$16:$R$1515,COLUMNS('Section 2'!$C$13:I$13),0))))</f>
        <v/>
      </c>
      <c r="J198" s="124" t="str">
        <f>IF($C198="","",IF(ISBLANK(VLOOKUP($A198,'Section 2'!$C$16:$R$1515,COLUMNS('Section 2'!$C$13:J$13),0)),"",IF(VLOOKUP($A198,'Section 2'!$C$16:$R$1515,COLUMNS('Section 2'!$C$13:J$13),0)="Other EU","Other EU",PROPER(VLOOKUP($A198,'Section 2'!$C$16:$R$1515,COLUMNS('Section 2'!$C$13:J$13),0)))))</f>
        <v/>
      </c>
      <c r="K198" s="124" t="str">
        <f>IF($C198="","",IF(ISBLANK(VLOOKUP($A198,'Section 2'!$C$16:$R$1515,COLUMNS('Section 2'!$C$13:K$13),0)),"",VLOOKUP($A198,'Section 2'!$C$16:$R$1515,COLUMNS('Section 2'!$C$13:K$13),0)))</f>
        <v/>
      </c>
      <c r="L198" s="124" t="str">
        <f>IF($C198="","",IF(ISBLANK(VLOOKUP($A198,'Section 2'!$C$16:$R$1515,COLUMNS('Section 2'!$C$13:L$13),0)),"",VLOOKUP($A198,'Section 2'!$C$16:$R$1515,COLUMNS('Section 2'!$C$13:L$13),0)))</f>
        <v/>
      </c>
      <c r="M198" s="124" t="str">
        <f>IF($C198="","",IF(ISBLANK(VLOOKUP($A198,'Section 2'!$C$16:$R$1515,COLUMNS('Section 2'!$C$13:M$13),0)),"",VLOOKUP($A198,'Section 2'!$C$16:$R$1515,COLUMNS('Section 2'!$C$13:M$13),0)))</f>
        <v/>
      </c>
      <c r="N198" s="124" t="str">
        <f>IF($C198="","",IF(ISBLANK(VLOOKUP($A198,'Section 2'!$C$16:$R$1515,COLUMNS('Section 2'!$C$13:N$13),0)),"",VLOOKUP($A198,'Section 2'!$C$16:$R$1515,COLUMNS('Section 2'!$C$13:N$13),0)))</f>
        <v/>
      </c>
      <c r="O198" s="124" t="str">
        <f>IF($C198="","",IF(ISBLANK(VLOOKUP($A198,'Section 2'!$C$16:$R$1515,COLUMNS('Section 2'!$C$13:O$13),0)),"",VLOOKUP($A198,'Section 2'!$C$16:$R$1515,COLUMNS('Section 2'!$C$13:O$13),0)))</f>
        <v/>
      </c>
      <c r="P198" s="124" t="str">
        <f>IF($C198="","",IF(ISBLANK(VLOOKUP($A198,'Section 2'!$C$16:$R$1515,COLUMNS('Section 2'!$C$13:P$13),0)),"",VLOOKUP($A198,'Section 2'!$C$16:$R$1515,COLUMNS('Section 2'!$C$13:P$13),0)))</f>
        <v/>
      </c>
      <c r="Q198" s="124" t="str">
        <f>IF($C198="","",IF(ISBLANK(VLOOKUP($A198,'Section 2'!$C$16:$R$1515,COLUMNS('Section 2'!$C$13:Q$13),0)),"", PROPER(VLOOKUP($A198,'Section 2'!$C$16:$R$1515,COLUMNS('Section 2'!$C$13:Q$13),0))))</f>
        <v/>
      </c>
      <c r="R198" s="124" t="str">
        <f>IF($C198="","",IF(ISBLANK(VLOOKUP($A198,'Section 2'!$C$16:$R$1515,COLUMNS('Section 2'!$C$13:R$13),0)),"",IF(VLOOKUP($A198,'Section 2'!$C$16:$R$1515,COLUMNS('Section 2'!$C$13:R$13),0)="Other EU","Other EU",PROPER(VLOOKUP($A198,'Section 2'!$C$16:$R$1515,COLUMNS('Section 2'!$C$13:R$13),0)))))</f>
        <v/>
      </c>
    </row>
    <row r="199" spans="1:18" s="54" customFormat="1" ht="12.75" customHeight="1" x14ac:dyDescent="0.35">
      <c r="A199" s="58">
        <v>198</v>
      </c>
      <c r="B199" s="124" t="str">
        <f t="shared" si="3"/>
        <v/>
      </c>
      <c r="C199" s="124" t="str">
        <f>IFERROR(VLOOKUP($A199,'Section 2'!$C$16:$R$1515,COLUMNS('Section 2'!$C$13:$C$13),0),"")</f>
        <v/>
      </c>
      <c r="D199" s="75" t="str">
        <f>IF($C199="","",IF(ISBLANK(VLOOKUP($A199,'Section 2'!$C$16:$R$1515,COLUMNS('Section 2'!$C$13:D$13),0)),"",VLOOKUP($A199,'Section 2'!$C$16:$R$1515,COLUMNS('Section 2'!$C$13:D$13),0)))</f>
        <v/>
      </c>
      <c r="E199" s="124" t="str">
        <f>IF($C199="","",IF(ISBLANK(VLOOKUP($A199,'Section 2'!$C$16:$R$1515,COLUMNS('Section 2'!$C$13:E$13),0)),"",VLOOKUP($A199,'Section 2'!$C$16:$R$1515,COLUMNS('Section 2'!$C$13:E$13),0)))</f>
        <v/>
      </c>
      <c r="F199" s="124" t="str">
        <f>IF($C199="","",IF(ISBLANK(VLOOKUP($A199,'Section 2'!$C$16:$R$1515,COLUMNS('Section 2'!$C$13:F$13),0)),"",VLOOKUP($A199,'Section 2'!$C$16:$R$1515,COLUMNS('Section 2'!$C$13:F$13),0)))</f>
        <v/>
      </c>
      <c r="G199" s="124" t="str">
        <f>IF($C199="","",IF(ISBLANK(VLOOKUP($A199,'Section 2'!$C$16:$R$1515,COLUMNS('Section 2'!$C$13:G$13),0)),"",VLOOKUP($A199,'Section 2'!$C$16:$R$1515,COLUMNS('Section 2'!$C$13:G$13),0)))</f>
        <v/>
      </c>
      <c r="H199" s="124" t="str">
        <f>IF($C199="","",IF(ISBLANK(VLOOKUP($A199,'Section 2'!$C$16:$R$1515,COLUMNS('Section 2'!$C$13:H$13),0)),"",VLOOKUP($A199,'Section 2'!$C$16:$R$1515,COLUMNS('Section 2'!$C$13:H$13),0)))</f>
        <v/>
      </c>
      <c r="I199" s="124" t="str">
        <f>IF($C199="","",IF(ISBLANK(VLOOKUP($A199,'Section 2'!$C$16:$R$1515,COLUMNS('Section 2'!$C$13:I$13),0)),"",PROPER(VLOOKUP($A199,'Section 2'!$C$16:$R$1515,COLUMNS('Section 2'!$C$13:I$13),0))))</f>
        <v/>
      </c>
      <c r="J199" s="124" t="str">
        <f>IF($C199="","",IF(ISBLANK(VLOOKUP($A199,'Section 2'!$C$16:$R$1515,COLUMNS('Section 2'!$C$13:J$13),0)),"",IF(VLOOKUP($A199,'Section 2'!$C$16:$R$1515,COLUMNS('Section 2'!$C$13:J$13),0)="Other EU","Other EU",PROPER(VLOOKUP($A199,'Section 2'!$C$16:$R$1515,COLUMNS('Section 2'!$C$13:J$13),0)))))</f>
        <v/>
      </c>
      <c r="K199" s="124" t="str">
        <f>IF($C199="","",IF(ISBLANK(VLOOKUP($A199,'Section 2'!$C$16:$R$1515,COLUMNS('Section 2'!$C$13:K$13),0)),"",VLOOKUP($A199,'Section 2'!$C$16:$R$1515,COLUMNS('Section 2'!$C$13:K$13),0)))</f>
        <v/>
      </c>
      <c r="L199" s="124" t="str">
        <f>IF($C199="","",IF(ISBLANK(VLOOKUP($A199,'Section 2'!$C$16:$R$1515,COLUMNS('Section 2'!$C$13:L$13),0)),"",VLOOKUP($A199,'Section 2'!$C$16:$R$1515,COLUMNS('Section 2'!$C$13:L$13),0)))</f>
        <v/>
      </c>
      <c r="M199" s="124" t="str">
        <f>IF($C199="","",IF(ISBLANK(VLOOKUP($A199,'Section 2'!$C$16:$R$1515,COLUMNS('Section 2'!$C$13:M$13),0)),"",VLOOKUP($A199,'Section 2'!$C$16:$R$1515,COLUMNS('Section 2'!$C$13:M$13),0)))</f>
        <v/>
      </c>
      <c r="N199" s="124" t="str">
        <f>IF($C199="","",IF(ISBLANK(VLOOKUP($A199,'Section 2'!$C$16:$R$1515,COLUMNS('Section 2'!$C$13:N$13),0)),"",VLOOKUP($A199,'Section 2'!$C$16:$R$1515,COLUMNS('Section 2'!$C$13:N$13),0)))</f>
        <v/>
      </c>
      <c r="O199" s="124" t="str">
        <f>IF($C199="","",IF(ISBLANK(VLOOKUP($A199,'Section 2'!$C$16:$R$1515,COLUMNS('Section 2'!$C$13:O$13),0)),"",VLOOKUP($A199,'Section 2'!$C$16:$R$1515,COLUMNS('Section 2'!$C$13:O$13),0)))</f>
        <v/>
      </c>
      <c r="P199" s="124" t="str">
        <f>IF($C199="","",IF(ISBLANK(VLOOKUP($A199,'Section 2'!$C$16:$R$1515,COLUMNS('Section 2'!$C$13:P$13),0)),"",VLOOKUP($A199,'Section 2'!$C$16:$R$1515,COLUMNS('Section 2'!$C$13:P$13),0)))</f>
        <v/>
      </c>
      <c r="Q199" s="124" t="str">
        <f>IF($C199="","",IF(ISBLANK(VLOOKUP($A199,'Section 2'!$C$16:$R$1515,COLUMNS('Section 2'!$C$13:Q$13),0)),"", PROPER(VLOOKUP($A199,'Section 2'!$C$16:$R$1515,COLUMNS('Section 2'!$C$13:Q$13),0))))</f>
        <v/>
      </c>
      <c r="R199" s="124" t="str">
        <f>IF($C199="","",IF(ISBLANK(VLOOKUP($A199,'Section 2'!$C$16:$R$1515,COLUMNS('Section 2'!$C$13:R$13),0)),"",IF(VLOOKUP($A199,'Section 2'!$C$16:$R$1515,COLUMNS('Section 2'!$C$13:R$13),0)="Other EU","Other EU",PROPER(VLOOKUP($A199,'Section 2'!$C$16:$R$1515,COLUMNS('Section 2'!$C$13:R$13),0)))))</f>
        <v/>
      </c>
    </row>
    <row r="200" spans="1:18" s="54" customFormat="1" ht="12.75" customHeight="1" x14ac:dyDescent="0.35">
      <c r="A200" s="58">
        <v>199</v>
      </c>
      <c r="B200" s="124" t="str">
        <f t="shared" si="3"/>
        <v/>
      </c>
      <c r="C200" s="124" t="str">
        <f>IFERROR(VLOOKUP($A200,'Section 2'!$C$16:$R$1515,COLUMNS('Section 2'!$C$13:$C$13),0),"")</f>
        <v/>
      </c>
      <c r="D200" s="75" t="str">
        <f>IF($C200="","",IF(ISBLANK(VLOOKUP($A200,'Section 2'!$C$16:$R$1515,COLUMNS('Section 2'!$C$13:D$13),0)),"",VLOOKUP($A200,'Section 2'!$C$16:$R$1515,COLUMNS('Section 2'!$C$13:D$13),0)))</f>
        <v/>
      </c>
      <c r="E200" s="124" t="str">
        <f>IF($C200="","",IF(ISBLANK(VLOOKUP($A200,'Section 2'!$C$16:$R$1515,COLUMNS('Section 2'!$C$13:E$13),0)),"",VLOOKUP($A200,'Section 2'!$C$16:$R$1515,COLUMNS('Section 2'!$C$13:E$13),0)))</f>
        <v/>
      </c>
      <c r="F200" s="124" t="str">
        <f>IF($C200="","",IF(ISBLANK(VLOOKUP($A200,'Section 2'!$C$16:$R$1515,COLUMNS('Section 2'!$C$13:F$13),0)),"",VLOOKUP($A200,'Section 2'!$C$16:$R$1515,COLUMNS('Section 2'!$C$13:F$13),0)))</f>
        <v/>
      </c>
      <c r="G200" s="124" t="str">
        <f>IF($C200="","",IF(ISBLANK(VLOOKUP($A200,'Section 2'!$C$16:$R$1515,COLUMNS('Section 2'!$C$13:G$13),0)),"",VLOOKUP($A200,'Section 2'!$C$16:$R$1515,COLUMNS('Section 2'!$C$13:G$13),0)))</f>
        <v/>
      </c>
      <c r="H200" s="124" t="str">
        <f>IF($C200="","",IF(ISBLANK(VLOOKUP($A200,'Section 2'!$C$16:$R$1515,COLUMNS('Section 2'!$C$13:H$13),0)),"",VLOOKUP($A200,'Section 2'!$C$16:$R$1515,COLUMNS('Section 2'!$C$13:H$13),0)))</f>
        <v/>
      </c>
      <c r="I200" s="124" t="str">
        <f>IF($C200="","",IF(ISBLANK(VLOOKUP($A200,'Section 2'!$C$16:$R$1515,COLUMNS('Section 2'!$C$13:I$13),0)),"",PROPER(VLOOKUP($A200,'Section 2'!$C$16:$R$1515,COLUMNS('Section 2'!$C$13:I$13),0))))</f>
        <v/>
      </c>
      <c r="J200" s="124" t="str">
        <f>IF($C200="","",IF(ISBLANK(VLOOKUP($A200,'Section 2'!$C$16:$R$1515,COLUMNS('Section 2'!$C$13:J$13),0)),"",IF(VLOOKUP($A200,'Section 2'!$C$16:$R$1515,COLUMNS('Section 2'!$C$13:J$13),0)="Other EU","Other EU",PROPER(VLOOKUP($A200,'Section 2'!$C$16:$R$1515,COLUMNS('Section 2'!$C$13:J$13),0)))))</f>
        <v/>
      </c>
      <c r="K200" s="124" t="str">
        <f>IF($C200="","",IF(ISBLANK(VLOOKUP($A200,'Section 2'!$C$16:$R$1515,COLUMNS('Section 2'!$C$13:K$13),0)),"",VLOOKUP($A200,'Section 2'!$C$16:$R$1515,COLUMNS('Section 2'!$C$13:K$13),0)))</f>
        <v/>
      </c>
      <c r="L200" s="124" t="str">
        <f>IF($C200="","",IF(ISBLANK(VLOOKUP($A200,'Section 2'!$C$16:$R$1515,COLUMNS('Section 2'!$C$13:L$13),0)),"",VLOOKUP($A200,'Section 2'!$C$16:$R$1515,COLUMNS('Section 2'!$C$13:L$13),0)))</f>
        <v/>
      </c>
      <c r="M200" s="124" t="str">
        <f>IF($C200="","",IF(ISBLANK(VLOOKUP($A200,'Section 2'!$C$16:$R$1515,COLUMNS('Section 2'!$C$13:M$13),0)),"",VLOOKUP($A200,'Section 2'!$C$16:$R$1515,COLUMNS('Section 2'!$C$13:M$13),0)))</f>
        <v/>
      </c>
      <c r="N200" s="124" t="str">
        <f>IF($C200="","",IF(ISBLANK(VLOOKUP($A200,'Section 2'!$C$16:$R$1515,COLUMNS('Section 2'!$C$13:N$13),0)),"",VLOOKUP($A200,'Section 2'!$C$16:$R$1515,COLUMNS('Section 2'!$C$13:N$13),0)))</f>
        <v/>
      </c>
      <c r="O200" s="124" t="str">
        <f>IF($C200="","",IF(ISBLANK(VLOOKUP($A200,'Section 2'!$C$16:$R$1515,COLUMNS('Section 2'!$C$13:O$13),0)),"",VLOOKUP($A200,'Section 2'!$C$16:$R$1515,COLUMNS('Section 2'!$C$13:O$13),0)))</f>
        <v/>
      </c>
      <c r="P200" s="124" t="str">
        <f>IF($C200="","",IF(ISBLANK(VLOOKUP($A200,'Section 2'!$C$16:$R$1515,COLUMNS('Section 2'!$C$13:P$13),0)),"",VLOOKUP($A200,'Section 2'!$C$16:$R$1515,COLUMNS('Section 2'!$C$13:P$13),0)))</f>
        <v/>
      </c>
      <c r="Q200" s="124" t="str">
        <f>IF($C200="","",IF(ISBLANK(VLOOKUP($A200,'Section 2'!$C$16:$R$1515,COLUMNS('Section 2'!$C$13:Q$13),0)),"", PROPER(VLOOKUP($A200,'Section 2'!$C$16:$R$1515,COLUMNS('Section 2'!$C$13:Q$13),0))))</f>
        <v/>
      </c>
      <c r="R200" s="124" t="str">
        <f>IF($C200="","",IF(ISBLANK(VLOOKUP($A200,'Section 2'!$C$16:$R$1515,COLUMNS('Section 2'!$C$13:R$13),0)),"",IF(VLOOKUP($A200,'Section 2'!$C$16:$R$1515,COLUMNS('Section 2'!$C$13:R$13),0)="Other EU","Other EU",PROPER(VLOOKUP($A200,'Section 2'!$C$16:$R$1515,COLUMNS('Section 2'!$C$13:R$13),0)))))</f>
        <v/>
      </c>
    </row>
    <row r="201" spans="1:18" s="54" customFormat="1" ht="12.75" customHeight="1" x14ac:dyDescent="0.35">
      <c r="A201" s="58">
        <v>200</v>
      </c>
      <c r="B201" s="124" t="str">
        <f t="shared" si="3"/>
        <v/>
      </c>
      <c r="C201" s="124" t="str">
        <f>IFERROR(VLOOKUP($A201,'Section 2'!$C$16:$R$1515,COLUMNS('Section 2'!$C$13:$C$13),0),"")</f>
        <v/>
      </c>
      <c r="D201" s="75" t="str">
        <f>IF($C201="","",IF(ISBLANK(VLOOKUP($A201,'Section 2'!$C$16:$R$1515,COLUMNS('Section 2'!$C$13:D$13),0)),"",VLOOKUP($A201,'Section 2'!$C$16:$R$1515,COLUMNS('Section 2'!$C$13:D$13),0)))</f>
        <v/>
      </c>
      <c r="E201" s="124" t="str">
        <f>IF($C201="","",IF(ISBLANK(VLOOKUP($A201,'Section 2'!$C$16:$R$1515,COLUMNS('Section 2'!$C$13:E$13),0)),"",VLOOKUP($A201,'Section 2'!$C$16:$R$1515,COLUMNS('Section 2'!$C$13:E$13),0)))</f>
        <v/>
      </c>
      <c r="F201" s="124" t="str">
        <f>IF($C201="","",IF(ISBLANK(VLOOKUP($A201,'Section 2'!$C$16:$R$1515,COLUMNS('Section 2'!$C$13:F$13),0)),"",VLOOKUP($A201,'Section 2'!$C$16:$R$1515,COLUMNS('Section 2'!$C$13:F$13),0)))</f>
        <v/>
      </c>
      <c r="G201" s="124" t="str">
        <f>IF($C201="","",IF(ISBLANK(VLOOKUP($A201,'Section 2'!$C$16:$R$1515,COLUMNS('Section 2'!$C$13:G$13),0)),"",VLOOKUP($A201,'Section 2'!$C$16:$R$1515,COLUMNS('Section 2'!$C$13:G$13),0)))</f>
        <v/>
      </c>
      <c r="H201" s="124" t="str">
        <f>IF($C201="","",IF(ISBLANK(VLOOKUP($A201,'Section 2'!$C$16:$R$1515,COLUMNS('Section 2'!$C$13:H$13),0)),"",VLOOKUP($A201,'Section 2'!$C$16:$R$1515,COLUMNS('Section 2'!$C$13:H$13),0)))</f>
        <v/>
      </c>
      <c r="I201" s="124" t="str">
        <f>IF($C201="","",IF(ISBLANK(VLOOKUP($A201,'Section 2'!$C$16:$R$1515,COLUMNS('Section 2'!$C$13:I$13),0)),"",PROPER(VLOOKUP($A201,'Section 2'!$C$16:$R$1515,COLUMNS('Section 2'!$C$13:I$13),0))))</f>
        <v/>
      </c>
      <c r="J201" s="124" t="str">
        <f>IF($C201="","",IF(ISBLANK(VLOOKUP($A201,'Section 2'!$C$16:$R$1515,COLUMNS('Section 2'!$C$13:J$13),0)),"",IF(VLOOKUP($A201,'Section 2'!$C$16:$R$1515,COLUMNS('Section 2'!$C$13:J$13),0)="Other EU","Other EU",PROPER(VLOOKUP($A201,'Section 2'!$C$16:$R$1515,COLUMNS('Section 2'!$C$13:J$13),0)))))</f>
        <v/>
      </c>
      <c r="K201" s="124" t="str">
        <f>IF($C201="","",IF(ISBLANK(VLOOKUP($A201,'Section 2'!$C$16:$R$1515,COLUMNS('Section 2'!$C$13:K$13),0)),"",VLOOKUP($A201,'Section 2'!$C$16:$R$1515,COLUMNS('Section 2'!$C$13:K$13),0)))</f>
        <v/>
      </c>
      <c r="L201" s="124" t="str">
        <f>IF($C201="","",IF(ISBLANK(VLOOKUP($A201,'Section 2'!$C$16:$R$1515,COLUMNS('Section 2'!$C$13:L$13),0)),"",VLOOKUP($A201,'Section 2'!$C$16:$R$1515,COLUMNS('Section 2'!$C$13:L$13),0)))</f>
        <v/>
      </c>
      <c r="M201" s="124" t="str">
        <f>IF($C201="","",IF(ISBLANK(VLOOKUP($A201,'Section 2'!$C$16:$R$1515,COLUMNS('Section 2'!$C$13:M$13),0)),"",VLOOKUP($A201,'Section 2'!$C$16:$R$1515,COLUMNS('Section 2'!$C$13:M$13),0)))</f>
        <v/>
      </c>
      <c r="N201" s="124" t="str">
        <f>IF($C201="","",IF(ISBLANK(VLOOKUP($A201,'Section 2'!$C$16:$R$1515,COLUMNS('Section 2'!$C$13:N$13),0)),"",VLOOKUP($A201,'Section 2'!$C$16:$R$1515,COLUMNS('Section 2'!$C$13:N$13),0)))</f>
        <v/>
      </c>
      <c r="O201" s="124" t="str">
        <f>IF($C201="","",IF(ISBLANK(VLOOKUP($A201,'Section 2'!$C$16:$R$1515,COLUMNS('Section 2'!$C$13:O$13),0)),"",VLOOKUP($A201,'Section 2'!$C$16:$R$1515,COLUMNS('Section 2'!$C$13:O$13),0)))</f>
        <v/>
      </c>
      <c r="P201" s="124" t="str">
        <f>IF($C201="","",IF(ISBLANK(VLOOKUP($A201,'Section 2'!$C$16:$R$1515,COLUMNS('Section 2'!$C$13:P$13),0)),"",VLOOKUP($A201,'Section 2'!$C$16:$R$1515,COLUMNS('Section 2'!$C$13:P$13),0)))</f>
        <v/>
      </c>
      <c r="Q201" s="124" t="str">
        <f>IF($C201="","",IF(ISBLANK(VLOOKUP($A201,'Section 2'!$C$16:$R$1515,COLUMNS('Section 2'!$C$13:Q$13),0)),"", PROPER(VLOOKUP($A201,'Section 2'!$C$16:$R$1515,COLUMNS('Section 2'!$C$13:Q$13),0))))</f>
        <v/>
      </c>
      <c r="R201" s="124" t="str">
        <f>IF($C201="","",IF(ISBLANK(VLOOKUP($A201,'Section 2'!$C$16:$R$1515,COLUMNS('Section 2'!$C$13:R$13),0)),"",IF(VLOOKUP($A201,'Section 2'!$C$16:$R$1515,COLUMNS('Section 2'!$C$13:R$13),0)="Other EU","Other EU",PROPER(VLOOKUP($A201,'Section 2'!$C$16:$R$1515,COLUMNS('Section 2'!$C$13:R$13),0)))))</f>
        <v/>
      </c>
    </row>
    <row r="202" spans="1:18" s="54" customFormat="1" ht="12.75" customHeight="1" x14ac:dyDescent="0.35">
      <c r="A202" s="58">
        <v>201</v>
      </c>
      <c r="B202" s="124" t="str">
        <f t="shared" si="3"/>
        <v/>
      </c>
      <c r="C202" s="124" t="str">
        <f>IFERROR(VLOOKUP($A202,'Section 2'!$C$16:$R$1515,COLUMNS('Section 2'!$C$13:$C$13),0),"")</f>
        <v/>
      </c>
      <c r="D202" s="75" t="str">
        <f>IF($C202="","",IF(ISBLANK(VLOOKUP($A202,'Section 2'!$C$16:$R$1515,COLUMNS('Section 2'!$C$13:D$13),0)),"",VLOOKUP($A202,'Section 2'!$C$16:$R$1515,COLUMNS('Section 2'!$C$13:D$13),0)))</f>
        <v/>
      </c>
      <c r="E202" s="124" t="str">
        <f>IF($C202="","",IF(ISBLANK(VLOOKUP($A202,'Section 2'!$C$16:$R$1515,COLUMNS('Section 2'!$C$13:E$13),0)),"",VLOOKUP($A202,'Section 2'!$C$16:$R$1515,COLUMNS('Section 2'!$C$13:E$13),0)))</f>
        <v/>
      </c>
      <c r="F202" s="124" t="str">
        <f>IF($C202="","",IF(ISBLANK(VLOOKUP($A202,'Section 2'!$C$16:$R$1515,COLUMNS('Section 2'!$C$13:F$13),0)),"",VLOOKUP($A202,'Section 2'!$C$16:$R$1515,COLUMNS('Section 2'!$C$13:F$13),0)))</f>
        <v/>
      </c>
      <c r="G202" s="124" t="str">
        <f>IF($C202="","",IF(ISBLANK(VLOOKUP($A202,'Section 2'!$C$16:$R$1515,COLUMNS('Section 2'!$C$13:G$13),0)),"",VLOOKUP($A202,'Section 2'!$C$16:$R$1515,COLUMNS('Section 2'!$C$13:G$13),0)))</f>
        <v/>
      </c>
      <c r="H202" s="124" t="str">
        <f>IF($C202="","",IF(ISBLANK(VLOOKUP($A202,'Section 2'!$C$16:$R$1515,COLUMNS('Section 2'!$C$13:H$13),0)),"",VLOOKUP($A202,'Section 2'!$C$16:$R$1515,COLUMNS('Section 2'!$C$13:H$13),0)))</f>
        <v/>
      </c>
      <c r="I202" s="124" t="str">
        <f>IF($C202="","",IF(ISBLANK(VLOOKUP($A202,'Section 2'!$C$16:$R$1515,COLUMNS('Section 2'!$C$13:I$13),0)),"",PROPER(VLOOKUP($A202,'Section 2'!$C$16:$R$1515,COLUMNS('Section 2'!$C$13:I$13),0))))</f>
        <v/>
      </c>
      <c r="J202" s="124" t="str">
        <f>IF($C202="","",IF(ISBLANK(VLOOKUP($A202,'Section 2'!$C$16:$R$1515,COLUMNS('Section 2'!$C$13:J$13),0)),"",IF(VLOOKUP($A202,'Section 2'!$C$16:$R$1515,COLUMNS('Section 2'!$C$13:J$13),0)="Other EU","Other EU",PROPER(VLOOKUP($A202,'Section 2'!$C$16:$R$1515,COLUMNS('Section 2'!$C$13:J$13),0)))))</f>
        <v/>
      </c>
      <c r="K202" s="124" t="str">
        <f>IF($C202="","",IF(ISBLANK(VLOOKUP($A202,'Section 2'!$C$16:$R$1515,COLUMNS('Section 2'!$C$13:K$13),0)),"",VLOOKUP($A202,'Section 2'!$C$16:$R$1515,COLUMNS('Section 2'!$C$13:K$13),0)))</f>
        <v/>
      </c>
      <c r="L202" s="124" t="str">
        <f>IF($C202="","",IF(ISBLANK(VLOOKUP($A202,'Section 2'!$C$16:$R$1515,COLUMNS('Section 2'!$C$13:L$13),0)),"",VLOOKUP($A202,'Section 2'!$C$16:$R$1515,COLUMNS('Section 2'!$C$13:L$13),0)))</f>
        <v/>
      </c>
      <c r="M202" s="124" t="str">
        <f>IF($C202="","",IF(ISBLANK(VLOOKUP($A202,'Section 2'!$C$16:$R$1515,COLUMNS('Section 2'!$C$13:M$13),0)),"",VLOOKUP($A202,'Section 2'!$C$16:$R$1515,COLUMNS('Section 2'!$C$13:M$13),0)))</f>
        <v/>
      </c>
      <c r="N202" s="124" t="str">
        <f>IF($C202="","",IF(ISBLANK(VLOOKUP($A202,'Section 2'!$C$16:$R$1515,COLUMNS('Section 2'!$C$13:N$13),0)),"",VLOOKUP($A202,'Section 2'!$C$16:$R$1515,COLUMNS('Section 2'!$C$13:N$13),0)))</f>
        <v/>
      </c>
      <c r="O202" s="124" t="str">
        <f>IF($C202="","",IF(ISBLANK(VLOOKUP($A202,'Section 2'!$C$16:$R$1515,COLUMNS('Section 2'!$C$13:O$13),0)),"",VLOOKUP($A202,'Section 2'!$C$16:$R$1515,COLUMNS('Section 2'!$C$13:O$13),0)))</f>
        <v/>
      </c>
      <c r="P202" s="124" t="str">
        <f>IF($C202="","",IF(ISBLANK(VLOOKUP($A202,'Section 2'!$C$16:$R$1515,COLUMNS('Section 2'!$C$13:P$13),0)),"",VLOOKUP($A202,'Section 2'!$C$16:$R$1515,COLUMNS('Section 2'!$C$13:P$13),0)))</f>
        <v/>
      </c>
      <c r="Q202" s="124" t="str">
        <f>IF($C202="","",IF(ISBLANK(VLOOKUP($A202,'Section 2'!$C$16:$R$1515,COLUMNS('Section 2'!$C$13:Q$13),0)),"", PROPER(VLOOKUP($A202,'Section 2'!$C$16:$R$1515,COLUMNS('Section 2'!$C$13:Q$13),0))))</f>
        <v/>
      </c>
      <c r="R202" s="124" t="str">
        <f>IF($C202="","",IF(ISBLANK(VLOOKUP($A202,'Section 2'!$C$16:$R$1515,COLUMNS('Section 2'!$C$13:R$13),0)),"",IF(VLOOKUP($A202,'Section 2'!$C$16:$R$1515,COLUMNS('Section 2'!$C$13:R$13),0)="Other EU","Other EU",PROPER(VLOOKUP($A202,'Section 2'!$C$16:$R$1515,COLUMNS('Section 2'!$C$13:R$13),0)))))</f>
        <v/>
      </c>
    </row>
    <row r="203" spans="1:18" s="54" customFormat="1" ht="12.75" customHeight="1" x14ac:dyDescent="0.35">
      <c r="A203" s="58">
        <v>202</v>
      </c>
      <c r="B203" s="124" t="str">
        <f t="shared" si="3"/>
        <v/>
      </c>
      <c r="C203" s="124" t="str">
        <f>IFERROR(VLOOKUP($A203,'Section 2'!$C$16:$R$1515,COLUMNS('Section 2'!$C$13:$C$13),0),"")</f>
        <v/>
      </c>
      <c r="D203" s="75" t="str">
        <f>IF($C203="","",IF(ISBLANK(VLOOKUP($A203,'Section 2'!$C$16:$R$1515,COLUMNS('Section 2'!$C$13:D$13),0)),"",VLOOKUP($A203,'Section 2'!$C$16:$R$1515,COLUMNS('Section 2'!$C$13:D$13),0)))</f>
        <v/>
      </c>
      <c r="E203" s="124" t="str">
        <f>IF($C203="","",IF(ISBLANK(VLOOKUP($A203,'Section 2'!$C$16:$R$1515,COLUMNS('Section 2'!$C$13:E$13),0)),"",VLOOKUP($A203,'Section 2'!$C$16:$R$1515,COLUMNS('Section 2'!$C$13:E$13),0)))</f>
        <v/>
      </c>
      <c r="F203" s="124" t="str">
        <f>IF($C203="","",IF(ISBLANK(VLOOKUP($A203,'Section 2'!$C$16:$R$1515,COLUMNS('Section 2'!$C$13:F$13),0)),"",VLOOKUP($A203,'Section 2'!$C$16:$R$1515,COLUMNS('Section 2'!$C$13:F$13),0)))</f>
        <v/>
      </c>
      <c r="G203" s="124" t="str">
        <f>IF($C203="","",IF(ISBLANK(VLOOKUP($A203,'Section 2'!$C$16:$R$1515,COLUMNS('Section 2'!$C$13:G$13),0)),"",VLOOKUP($A203,'Section 2'!$C$16:$R$1515,COLUMNS('Section 2'!$C$13:G$13),0)))</f>
        <v/>
      </c>
      <c r="H203" s="124" t="str">
        <f>IF($C203="","",IF(ISBLANK(VLOOKUP($A203,'Section 2'!$C$16:$R$1515,COLUMNS('Section 2'!$C$13:H$13),0)),"",VLOOKUP($A203,'Section 2'!$C$16:$R$1515,COLUMNS('Section 2'!$C$13:H$13),0)))</f>
        <v/>
      </c>
      <c r="I203" s="124" t="str">
        <f>IF($C203="","",IF(ISBLANK(VLOOKUP($A203,'Section 2'!$C$16:$R$1515,COLUMNS('Section 2'!$C$13:I$13),0)),"",PROPER(VLOOKUP($A203,'Section 2'!$C$16:$R$1515,COLUMNS('Section 2'!$C$13:I$13),0))))</f>
        <v/>
      </c>
      <c r="J203" s="124" t="str">
        <f>IF($C203="","",IF(ISBLANK(VLOOKUP($A203,'Section 2'!$C$16:$R$1515,COLUMNS('Section 2'!$C$13:J$13),0)),"",IF(VLOOKUP($A203,'Section 2'!$C$16:$R$1515,COLUMNS('Section 2'!$C$13:J$13),0)="Other EU","Other EU",PROPER(VLOOKUP($A203,'Section 2'!$C$16:$R$1515,COLUMNS('Section 2'!$C$13:J$13),0)))))</f>
        <v/>
      </c>
      <c r="K203" s="124" t="str">
        <f>IF($C203="","",IF(ISBLANK(VLOOKUP($A203,'Section 2'!$C$16:$R$1515,COLUMNS('Section 2'!$C$13:K$13),0)),"",VLOOKUP($A203,'Section 2'!$C$16:$R$1515,COLUMNS('Section 2'!$C$13:K$13),0)))</f>
        <v/>
      </c>
      <c r="L203" s="124" t="str">
        <f>IF($C203="","",IF(ISBLANK(VLOOKUP($A203,'Section 2'!$C$16:$R$1515,COLUMNS('Section 2'!$C$13:L$13),0)),"",VLOOKUP($A203,'Section 2'!$C$16:$R$1515,COLUMNS('Section 2'!$C$13:L$13),0)))</f>
        <v/>
      </c>
      <c r="M203" s="124" t="str">
        <f>IF($C203="","",IF(ISBLANK(VLOOKUP($A203,'Section 2'!$C$16:$R$1515,COLUMNS('Section 2'!$C$13:M$13),0)),"",VLOOKUP($A203,'Section 2'!$C$16:$R$1515,COLUMNS('Section 2'!$C$13:M$13),0)))</f>
        <v/>
      </c>
      <c r="N203" s="124" t="str">
        <f>IF($C203="","",IF(ISBLANK(VLOOKUP($A203,'Section 2'!$C$16:$R$1515,COLUMNS('Section 2'!$C$13:N$13),0)),"",VLOOKUP($A203,'Section 2'!$C$16:$R$1515,COLUMNS('Section 2'!$C$13:N$13),0)))</f>
        <v/>
      </c>
      <c r="O203" s="124" t="str">
        <f>IF($C203="","",IF(ISBLANK(VLOOKUP($A203,'Section 2'!$C$16:$R$1515,COLUMNS('Section 2'!$C$13:O$13),0)),"",VLOOKUP($A203,'Section 2'!$C$16:$R$1515,COLUMNS('Section 2'!$C$13:O$13),0)))</f>
        <v/>
      </c>
      <c r="P203" s="124" t="str">
        <f>IF($C203="","",IF(ISBLANK(VLOOKUP($A203,'Section 2'!$C$16:$R$1515,COLUMNS('Section 2'!$C$13:P$13),0)),"",VLOOKUP($A203,'Section 2'!$C$16:$R$1515,COLUMNS('Section 2'!$C$13:P$13),0)))</f>
        <v/>
      </c>
      <c r="Q203" s="124" t="str">
        <f>IF($C203="","",IF(ISBLANK(VLOOKUP($A203,'Section 2'!$C$16:$R$1515,COLUMNS('Section 2'!$C$13:Q$13),0)),"", PROPER(VLOOKUP($A203,'Section 2'!$C$16:$R$1515,COLUMNS('Section 2'!$C$13:Q$13),0))))</f>
        <v/>
      </c>
      <c r="R203" s="124" t="str">
        <f>IF($C203="","",IF(ISBLANK(VLOOKUP($A203,'Section 2'!$C$16:$R$1515,COLUMNS('Section 2'!$C$13:R$13),0)),"",IF(VLOOKUP($A203,'Section 2'!$C$16:$R$1515,COLUMNS('Section 2'!$C$13:R$13),0)="Other EU","Other EU",PROPER(VLOOKUP($A203,'Section 2'!$C$16:$R$1515,COLUMNS('Section 2'!$C$13:R$13),0)))))</f>
        <v/>
      </c>
    </row>
    <row r="204" spans="1:18" s="54" customFormat="1" ht="12.75" customHeight="1" x14ac:dyDescent="0.35">
      <c r="A204" s="58">
        <v>203</v>
      </c>
      <c r="B204" s="124" t="str">
        <f t="shared" si="3"/>
        <v/>
      </c>
      <c r="C204" s="124" t="str">
        <f>IFERROR(VLOOKUP($A204,'Section 2'!$C$16:$R$1515,COLUMNS('Section 2'!$C$13:$C$13),0),"")</f>
        <v/>
      </c>
      <c r="D204" s="75" t="str">
        <f>IF($C204="","",IF(ISBLANK(VLOOKUP($A204,'Section 2'!$C$16:$R$1515,COLUMNS('Section 2'!$C$13:D$13),0)),"",VLOOKUP($A204,'Section 2'!$C$16:$R$1515,COLUMNS('Section 2'!$C$13:D$13),0)))</f>
        <v/>
      </c>
      <c r="E204" s="124" t="str">
        <f>IF($C204="","",IF(ISBLANK(VLOOKUP($A204,'Section 2'!$C$16:$R$1515,COLUMNS('Section 2'!$C$13:E$13),0)),"",VLOOKUP($A204,'Section 2'!$C$16:$R$1515,COLUMNS('Section 2'!$C$13:E$13),0)))</f>
        <v/>
      </c>
      <c r="F204" s="124" t="str">
        <f>IF($C204="","",IF(ISBLANK(VLOOKUP($A204,'Section 2'!$C$16:$R$1515,COLUMNS('Section 2'!$C$13:F$13),0)),"",VLOOKUP($A204,'Section 2'!$C$16:$R$1515,COLUMNS('Section 2'!$C$13:F$13),0)))</f>
        <v/>
      </c>
      <c r="G204" s="124" t="str">
        <f>IF($C204="","",IF(ISBLANK(VLOOKUP($A204,'Section 2'!$C$16:$R$1515,COLUMNS('Section 2'!$C$13:G$13),0)),"",VLOOKUP($A204,'Section 2'!$C$16:$R$1515,COLUMNS('Section 2'!$C$13:G$13),0)))</f>
        <v/>
      </c>
      <c r="H204" s="124" t="str">
        <f>IF($C204="","",IF(ISBLANK(VLOOKUP($A204,'Section 2'!$C$16:$R$1515,COLUMNS('Section 2'!$C$13:H$13),0)),"",VLOOKUP($A204,'Section 2'!$C$16:$R$1515,COLUMNS('Section 2'!$C$13:H$13),0)))</f>
        <v/>
      </c>
      <c r="I204" s="124" t="str">
        <f>IF($C204="","",IF(ISBLANK(VLOOKUP($A204,'Section 2'!$C$16:$R$1515,COLUMNS('Section 2'!$C$13:I$13),0)),"",PROPER(VLOOKUP($A204,'Section 2'!$C$16:$R$1515,COLUMNS('Section 2'!$C$13:I$13),0))))</f>
        <v/>
      </c>
      <c r="J204" s="124" t="str">
        <f>IF($C204="","",IF(ISBLANK(VLOOKUP($A204,'Section 2'!$C$16:$R$1515,COLUMNS('Section 2'!$C$13:J$13),0)),"",IF(VLOOKUP($A204,'Section 2'!$C$16:$R$1515,COLUMNS('Section 2'!$C$13:J$13),0)="Other EU","Other EU",PROPER(VLOOKUP($A204,'Section 2'!$C$16:$R$1515,COLUMNS('Section 2'!$C$13:J$13),0)))))</f>
        <v/>
      </c>
      <c r="K204" s="124" t="str">
        <f>IF($C204="","",IF(ISBLANK(VLOOKUP($A204,'Section 2'!$C$16:$R$1515,COLUMNS('Section 2'!$C$13:K$13),0)),"",VLOOKUP($A204,'Section 2'!$C$16:$R$1515,COLUMNS('Section 2'!$C$13:K$13),0)))</f>
        <v/>
      </c>
      <c r="L204" s="124" t="str">
        <f>IF($C204="","",IF(ISBLANK(VLOOKUP($A204,'Section 2'!$C$16:$R$1515,COLUMNS('Section 2'!$C$13:L$13),0)),"",VLOOKUP($A204,'Section 2'!$C$16:$R$1515,COLUMNS('Section 2'!$C$13:L$13),0)))</f>
        <v/>
      </c>
      <c r="M204" s="124" t="str">
        <f>IF($C204="","",IF(ISBLANK(VLOOKUP($A204,'Section 2'!$C$16:$R$1515,COLUMNS('Section 2'!$C$13:M$13),0)),"",VLOOKUP($A204,'Section 2'!$C$16:$R$1515,COLUMNS('Section 2'!$C$13:M$13),0)))</f>
        <v/>
      </c>
      <c r="N204" s="124" t="str">
        <f>IF($C204="","",IF(ISBLANK(VLOOKUP($A204,'Section 2'!$C$16:$R$1515,COLUMNS('Section 2'!$C$13:N$13),0)),"",VLOOKUP($A204,'Section 2'!$C$16:$R$1515,COLUMNS('Section 2'!$C$13:N$13),0)))</f>
        <v/>
      </c>
      <c r="O204" s="124" t="str">
        <f>IF($C204="","",IF(ISBLANK(VLOOKUP($A204,'Section 2'!$C$16:$R$1515,COLUMNS('Section 2'!$C$13:O$13),0)),"",VLOOKUP($A204,'Section 2'!$C$16:$R$1515,COLUMNS('Section 2'!$C$13:O$13),0)))</f>
        <v/>
      </c>
      <c r="P204" s="124" t="str">
        <f>IF($C204="","",IF(ISBLANK(VLOOKUP($A204,'Section 2'!$C$16:$R$1515,COLUMNS('Section 2'!$C$13:P$13),0)),"",VLOOKUP($A204,'Section 2'!$C$16:$R$1515,COLUMNS('Section 2'!$C$13:P$13),0)))</f>
        <v/>
      </c>
      <c r="Q204" s="124" t="str">
        <f>IF($C204="","",IF(ISBLANK(VLOOKUP($A204,'Section 2'!$C$16:$R$1515,COLUMNS('Section 2'!$C$13:Q$13),0)),"", PROPER(VLOOKUP($A204,'Section 2'!$C$16:$R$1515,COLUMNS('Section 2'!$C$13:Q$13),0))))</f>
        <v/>
      </c>
      <c r="R204" s="124" t="str">
        <f>IF($C204="","",IF(ISBLANK(VLOOKUP($A204,'Section 2'!$C$16:$R$1515,COLUMNS('Section 2'!$C$13:R$13),0)),"",IF(VLOOKUP($A204,'Section 2'!$C$16:$R$1515,COLUMNS('Section 2'!$C$13:R$13),0)="Other EU","Other EU",PROPER(VLOOKUP($A204,'Section 2'!$C$16:$R$1515,COLUMNS('Section 2'!$C$13:R$13),0)))))</f>
        <v/>
      </c>
    </row>
    <row r="205" spans="1:18" s="54" customFormat="1" ht="12.75" customHeight="1" x14ac:dyDescent="0.35">
      <c r="A205" s="58">
        <v>204</v>
      </c>
      <c r="B205" s="124" t="str">
        <f t="shared" si="3"/>
        <v/>
      </c>
      <c r="C205" s="124" t="str">
        <f>IFERROR(VLOOKUP($A205,'Section 2'!$C$16:$R$1515,COLUMNS('Section 2'!$C$13:$C$13),0),"")</f>
        <v/>
      </c>
      <c r="D205" s="75" t="str">
        <f>IF($C205="","",IF(ISBLANK(VLOOKUP($A205,'Section 2'!$C$16:$R$1515,COLUMNS('Section 2'!$C$13:D$13),0)),"",VLOOKUP($A205,'Section 2'!$C$16:$R$1515,COLUMNS('Section 2'!$C$13:D$13),0)))</f>
        <v/>
      </c>
      <c r="E205" s="124" t="str">
        <f>IF($C205="","",IF(ISBLANK(VLOOKUP($A205,'Section 2'!$C$16:$R$1515,COLUMNS('Section 2'!$C$13:E$13),0)),"",VLOOKUP($A205,'Section 2'!$C$16:$R$1515,COLUMNS('Section 2'!$C$13:E$13),0)))</f>
        <v/>
      </c>
      <c r="F205" s="124" t="str">
        <f>IF($C205="","",IF(ISBLANK(VLOOKUP($A205,'Section 2'!$C$16:$R$1515,COLUMNS('Section 2'!$C$13:F$13),0)),"",VLOOKUP($A205,'Section 2'!$C$16:$R$1515,COLUMNS('Section 2'!$C$13:F$13),0)))</f>
        <v/>
      </c>
      <c r="G205" s="124" t="str">
        <f>IF($C205="","",IF(ISBLANK(VLOOKUP($A205,'Section 2'!$C$16:$R$1515,COLUMNS('Section 2'!$C$13:G$13),0)),"",VLOOKUP($A205,'Section 2'!$C$16:$R$1515,COLUMNS('Section 2'!$C$13:G$13),0)))</f>
        <v/>
      </c>
      <c r="H205" s="124" t="str">
        <f>IF($C205="","",IF(ISBLANK(VLOOKUP($A205,'Section 2'!$C$16:$R$1515,COLUMNS('Section 2'!$C$13:H$13),0)),"",VLOOKUP($A205,'Section 2'!$C$16:$R$1515,COLUMNS('Section 2'!$C$13:H$13),0)))</f>
        <v/>
      </c>
      <c r="I205" s="124" t="str">
        <f>IF($C205="","",IF(ISBLANK(VLOOKUP($A205,'Section 2'!$C$16:$R$1515,COLUMNS('Section 2'!$C$13:I$13),0)),"",PROPER(VLOOKUP($A205,'Section 2'!$C$16:$R$1515,COLUMNS('Section 2'!$C$13:I$13),0))))</f>
        <v/>
      </c>
      <c r="J205" s="124" t="str">
        <f>IF($C205="","",IF(ISBLANK(VLOOKUP($A205,'Section 2'!$C$16:$R$1515,COLUMNS('Section 2'!$C$13:J$13),0)),"",IF(VLOOKUP($A205,'Section 2'!$C$16:$R$1515,COLUMNS('Section 2'!$C$13:J$13),0)="Other EU","Other EU",PROPER(VLOOKUP($A205,'Section 2'!$C$16:$R$1515,COLUMNS('Section 2'!$C$13:J$13),0)))))</f>
        <v/>
      </c>
      <c r="K205" s="124" t="str">
        <f>IF($C205="","",IF(ISBLANK(VLOOKUP($A205,'Section 2'!$C$16:$R$1515,COLUMNS('Section 2'!$C$13:K$13),0)),"",VLOOKUP($A205,'Section 2'!$C$16:$R$1515,COLUMNS('Section 2'!$C$13:K$13),0)))</f>
        <v/>
      </c>
      <c r="L205" s="124" t="str">
        <f>IF($C205="","",IF(ISBLANK(VLOOKUP($A205,'Section 2'!$C$16:$R$1515,COLUMNS('Section 2'!$C$13:L$13),0)),"",VLOOKUP($A205,'Section 2'!$C$16:$R$1515,COLUMNS('Section 2'!$C$13:L$13),0)))</f>
        <v/>
      </c>
      <c r="M205" s="124" t="str">
        <f>IF($C205="","",IF(ISBLANK(VLOOKUP($A205,'Section 2'!$C$16:$R$1515,COLUMNS('Section 2'!$C$13:M$13),0)),"",VLOOKUP($A205,'Section 2'!$C$16:$R$1515,COLUMNS('Section 2'!$C$13:M$13),0)))</f>
        <v/>
      </c>
      <c r="N205" s="124" t="str">
        <f>IF($C205="","",IF(ISBLANK(VLOOKUP($A205,'Section 2'!$C$16:$R$1515,COLUMNS('Section 2'!$C$13:N$13),0)),"",VLOOKUP($A205,'Section 2'!$C$16:$R$1515,COLUMNS('Section 2'!$C$13:N$13),0)))</f>
        <v/>
      </c>
      <c r="O205" s="124" t="str">
        <f>IF($C205="","",IF(ISBLANK(VLOOKUP($A205,'Section 2'!$C$16:$R$1515,COLUMNS('Section 2'!$C$13:O$13),0)),"",VLOOKUP($A205,'Section 2'!$C$16:$R$1515,COLUMNS('Section 2'!$C$13:O$13),0)))</f>
        <v/>
      </c>
      <c r="P205" s="124" t="str">
        <f>IF($C205="","",IF(ISBLANK(VLOOKUP($A205,'Section 2'!$C$16:$R$1515,COLUMNS('Section 2'!$C$13:P$13),0)),"",VLOOKUP($A205,'Section 2'!$C$16:$R$1515,COLUMNS('Section 2'!$C$13:P$13),0)))</f>
        <v/>
      </c>
      <c r="Q205" s="124" t="str">
        <f>IF($C205="","",IF(ISBLANK(VLOOKUP($A205,'Section 2'!$C$16:$R$1515,COLUMNS('Section 2'!$C$13:Q$13),0)),"", PROPER(VLOOKUP($A205,'Section 2'!$C$16:$R$1515,COLUMNS('Section 2'!$C$13:Q$13),0))))</f>
        <v/>
      </c>
      <c r="R205" s="124" t="str">
        <f>IF($C205="","",IF(ISBLANK(VLOOKUP($A205,'Section 2'!$C$16:$R$1515,COLUMNS('Section 2'!$C$13:R$13),0)),"",IF(VLOOKUP($A205,'Section 2'!$C$16:$R$1515,COLUMNS('Section 2'!$C$13:R$13),0)="Other EU","Other EU",PROPER(VLOOKUP($A205,'Section 2'!$C$16:$R$1515,COLUMNS('Section 2'!$C$13:R$13),0)))))</f>
        <v/>
      </c>
    </row>
    <row r="206" spans="1:18" s="54" customFormat="1" ht="12.75" customHeight="1" x14ac:dyDescent="0.35">
      <c r="A206" s="58">
        <v>205</v>
      </c>
      <c r="B206" s="124" t="str">
        <f t="shared" si="3"/>
        <v/>
      </c>
      <c r="C206" s="124" t="str">
        <f>IFERROR(VLOOKUP($A206,'Section 2'!$C$16:$R$1515,COLUMNS('Section 2'!$C$13:$C$13),0),"")</f>
        <v/>
      </c>
      <c r="D206" s="75" t="str">
        <f>IF($C206="","",IF(ISBLANK(VLOOKUP($A206,'Section 2'!$C$16:$R$1515,COLUMNS('Section 2'!$C$13:D$13),0)),"",VLOOKUP($A206,'Section 2'!$C$16:$R$1515,COLUMNS('Section 2'!$C$13:D$13),0)))</f>
        <v/>
      </c>
      <c r="E206" s="124" t="str">
        <f>IF($C206="","",IF(ISBLANK(VLOOKUP($A206,'Section 2'!$C$16:$R$1515,COLUMNS('Section 2'!$C$13:E$13),0)),"",VLOOKUP($A206,'Section 2'!$C$16:$R$1515,COLUMNS('Section 2'!$C$13:E$13),0)))</f>
        <v/>
      </c>
      <c r="F206" s="124" t="str">
        <f>IF($C206="","",IF(ISBLANK(VLOOKUP($A206,'Section 2'!$C$16:$R$1515,COLUMNS('Section 2'!$C$13:F$13),0)),"",VLOOKUP($A206,'Section 2'!$C$16:$R$1515,COLUMNS('Section 2'!$C$13:F$13),0)))</f>
        <v/>
      </c>
      <c r="G206" s="124" t="str">
        <f>IF($C206="","",IF(ISBLANK(VLOOKUP($A206,'Section 2'!$C$16:$R$1515,COLUMNS('Section 2'!$C$13:G$13),0)),"",VLOOKUP($A206,'Section 2'!$C$16:$R$1515,COLUMNS('Section 2'!$C$13:G$13),0)))</f>
        <v/>
      </c>
      <c r="H206" s="124" t="str">
        <f>IF($C206="","",IF(ISBLANK(VLOOKUP($A206,'Section 2'!$C$16:$R$1515,COLUMNS('Section 2'!$C$13:H$13),0)),"",VLOOKUP($A206,'Section 2'!$C$16:$R$1515,COLUMNS('Section 2'!$C$13:H$13),0)))</f>
        <v/>
      </c>
      <c r="I206" s="124" t="str">
        <f>IF($C206="","",IF(ISBLANK(VLOOKUP($A206,'Section 2'!$C$16:$R$1515,COLUMNS('Section 2'!$C$13:I$13),0)),"",PROPER(VLOOKUP($A206,'Section 2'!$C$16:$R$1515,COLUMNS('Section 2'!$C$13:I$13),0))))</f>
        <v/>
      </c>
      <c r="J206" s="124" t="str">
        <f>IF($C206="","",IF(ISBLANK(VLOOKUP($A206,'Section 2'!$C$16:$R$1515,COLUMNS('Section 2'!$C$13:J$13),0)),"",IF(VLOOKUP($A206,'Section 2'!$C$16:$R$1515,COLUMNS('Section 2'!$C$13:J$13),0)="Other EU","Other EU",PROPER(VLOOKUP($A206,'Section 2'!$C$16:$R$1515,COLUMNS('Section 2'!$C$13:J$13),0)))))</f>
        <v/>
      </c>
      <c r="K206" s="124" t="str">
        <f>IF($C206="","",IF(ISBLANK(VLOOKUP($A206,'Section 2'!$C$16:$R$1515,COLUMNS('Section 2'!$C$13:K$13),0)),"",VLOOKUP($A206,'Section 2'!$C$16:$R$1515,COLUMNS('Section 2'!$C$13:K$13),0)))</f>
        <v/>
      </c>
      <c r="L206" s="124" t="str">
        <f>IF($C206="","",IF(ISBLANK(VLOOKUP($A206,'Section 2'!$C$16:$R$1515,COLUMNS('Section 2'!$C$13:L$13),0)),"",VLOOKUP($A206,'Section 2'!$C$16:$R$1515,COLUMNS('Section 2'!$C$13:L$13),0)))</f>
        <v/>
      </c>
      <c r="M206" s="124" t="str">
        <f>IF($C206="","",IF(ISBLANK(VLOOKUP($A206,'Section 2'!$C$16:$R$1515,COLUMNS('Section 2'!$C$13:M$13),0)),"",VLOOKUP($A206,'Section 2'!$C$16:$R$1515,COLUMNS('Section 2'!$C$13:M$13),0)))</f>
        <v/>
      </c>
      <c r="N206" s="124" t="str">
        <f>IF($C206="","",IF(ISBLANK(VLOOKUP($A206,'Section 2'!$C$16:$R$1515,COLUMNS('Section 2'!$C$13:N$13),0)),"",VLOOKUP($A206,'Section 2'!$C$16:$R$1515,COLUMNS('Section 2'!$C$13:N$13),0)))</f>
        <v/>
      </c>
      <c r="O206" s="124" t="str">
        <f>IF($C206="","",IF(ISBLANK(VLOOKUP($A206,'Section 2'!$C$16:$R$1515,COLUMNS('Section 2'!$C$13:O$13),0)),"",VLOOKUP($A206,'Section 2'!$C$16:$R$1515,COLUMNS('Section 2'!$C$13:O$13),0)))</f>
        <v/>
      </c>
      <c r="P206" s="124" t="str">
        <f>IF($C206="","",IF(ISBLANK(VLOOKUP($A206,'Section 2'!$C$16:$R$1515,COLUMNS('Section 2'!$C$13:P$13),0)),"",VLOOKUP($A206,'Section 2'!$C$16:$R$1515,COLUMNS('Section 2'!$C$13:P$13),0)))</f>
        <v/>
      </c>
      <c r="Q206" s="124" t="str">
        <f>IF($C206="","",IF(ISBLANK(VLOOKUP($A206,'Section 2'!$C$16:$R$1515,COLUMNS('Section 2'!$C$13:Q$13),0)),"", PROPER(VLOOKUP($A206,'Section 2'!$C$16:$R$1515,COLUMNS('Section 2'!$C$13:Q$13),0))))</f>
        <v/>
      </c>
      <c r="R206" s="124" t="str">
        <f>IF($C206="","",IF(ISBLANK(VLOOKUP($A206,'Section 2'!$C$16:$R$1515,COLUMNS('Section 2'!$C$13:R$13),0)),"",IF(VLOOKUP($A206,'Section 2'!$C$16:$R$1515,COLUMNS('Section 2'!$C$13:R$13),0)="Other EU","Other EU",PROPER(VLOOKUP($A206,'Section 2'!$C$16:$R$1515,COLUMNS('Section 2'!$C$13:R$13),0)))))</f>
        <v/>
      </c>
    </row>
    <row r="207" spans="1:18" s="54" customFormat="1" ht="12.75" customHeight="1" x14ac:dyDescent="0.35">
      <c r="A207" s="58">
        <v>206</v>
      </c>
      <c r="B207" s="124" t="str">
        <f t="shared" si="3"/>
        <v/>
      </c>
      <c r="C207" s="124" t="str">
        <f>IFERROR(VLOOKUP($A207,'Section 2'!$C$16:$R$1515,COLUMNS('Section 2'!$C$13:$C$13),0),"")</f>
        <v/>
      </c>
      <c r="D207" s="75" t="str">
        <f>IF($C207="","",IF(ISBLANK(VLOOKUP($A207,'Section 2'!$C$16:$R$1515,COLUMNS('Section 2'!$C$13:D$13),0)),"",VLOOKUP($A207,'Section 2'!$C$16:$R$1515,COLUMNS('Section 2'!$C$13:D$13),0)))</f>
        <v/>
      </c>
      <c r="E207" s="124" t="str">
        <f>IF($C207="","",IF(ISBLANK(VLOOKUP($A207,'Section 2'!$C$16:$R$1515,COLUMNS('Section 2'!$C$13:E$13),0)),"",VLOOKUP($A207,'Section 2'!$C$16:$R$1515,COLUMNS('Section 2'!$C$13:E$13),0)))</f>
        <v/>
      </c>
      <c r="F207" s="124" t="str">
        <f>IF($C207="","",IF(ISBLANK(VLOOKUP($A207,'Section 2'!$C$16:$R$1515,COLUMNS('Section 2'!$C$13:F$13),0)),"",VLOOKUP($A207,'Section 2'!$C$16:$R$1515,COLUMNS('Section 2'!$C$13:F$13),0)))</f>
        <v/>
      </c>
      <c r="G207" s="124" t="str">
        <f>IF($C207="","",IF(ISBLANK(VLOOKUP($A207,'Section 2'!$C$16:$R$1515,COLUMNS('Section 2'!$C$13:G$13),0)),"",VLOOKUP($A207,'Section 2'!$C$16:$R$1515,COLUMNS('Section 2'!$C$13:G$13),0)))</f>
        <v/>
      </c>
      <c r="H207" s="124" t="str">
        <f>IF($C207="","",IF(ISBLANK(VLOOKUP($A207,'Section 2'!$C$16:$R$1515,COLUMNS('Section 2'!$C$13:H$13),0)),"",VLOOKUP($A207,'Section 2'!$C$16:$R$1515,COLUMNS('Section 2'!$C$13:H$13),0)))</f>
        <v/>
      </c>
      <c r="I207" s="124" t="str">
        <f>IF($C207="","",IF(ISBLANK(VLOOKUP($A207,'Section 2'!$C$16:$R$1515,COLUMNS('Section 2'!$C$13:I$13),0)),"",PROPER(VLOOKUP($A207,'Section 2'!$C$16:$R$1515,COLUMNS('Section 2'!$C$13:I$13),0))))</f>
        <v/>
      </c>
      <c r="J207" s="124" t="str">
        <f>IF($C207="","",IF(ISBLANK(VLOOKUP($A207,'Section 2'!$C$16:$R$1515,COLUMNS('Section 2'!$C$13:J$13),0)),"",IF(VLOOKUP($A207,'Section 2'!$C$16:$R$1515,COLUMNS('Section 2'!$C$13:J$13),0)="Other EU","Other EU",PROPER(VLOOKUP($A207,'Section 2'!$C$16:$R$1515,COLUMNS('Section 2'!$C$13:J$13),0)))))</f>
        <v/>
      </c>
      <c r="K207" s="124" t="str">
        <f>IF($C207="","",IF(ISBLANK(VLOOKUP($A207,'Section 2'!$C$16:$R$1515,COLUMNS('Section 2'!$C$13:K$13),0)),"",VLOOKUP($A207,'Section 2'!$C$16:$R$1515,COLUMNS('Section 2'!$C$13:K$13),0)))</f>
        <v/>
      </c>
      <c r="L207" s="124" t="str">
        <f>IF($C207="","",IF(ISBLANK(VLOOKUP($A207,'Section 2'!$C$16:$R$1515,COLUMNS('Section 2'!$C$13:L$13),0)),"",VLOOKUP($A207,'Section 2'!$C$16:$R$1515,COLUMNS('Section 2'!$C$13:L$13),0)))</f>
        <v/>
      </c>
      <c r="M207" s="124" t="str">
        <f>IF($C207="","",IF(ISBLANK(VLOOKUP($A207,'Section 2'!$C$16:$R$1515,COLUMNS('Section 2'!$C$13:M$13),0)),"",VLOOKUP($A207,'Section 2'!$C$16:$R$1515,COLUMNS('Section 2'!$C$13:M$13),0)))</f>
        <v/>
      </c>
      <c r="N207" s="124" t="str">
        <f>IF($C207="","",IF(ISBLANK(VLOOKUP($A207,'Section 2'!$C$16:$R$1515,COLUMNS('Section 2'!$C$13:N$13),0)),"",VLOOKUP($A207,'Section 2'!$C$16:$R$1515,COLUMNS('Section 2'!$C$13:N$13),0)))</f>
        <v/>
      </c>
      <c r="O207" s="124" t="str">
        <f>IF($C207="","",IF(ISBLANK(VLOOKUP($A207,'Section 2'!$C$16:$R$1515,COLUMNS('Section 2'!$C$13:O$13),0)),"",VLOOKUP($A207,'Section 2'!$C$16:$R$1515,COLUMNS('Section 2'!$C$13:O$13),0)))</f>
        <v/>
      </c>
      <c r="P207" s="124" t="str">
        <f>IF($C207="","",IF(ISBLANK(VLOOKUP($A207,'Section 2'!$C$16:$R$1515,COLUMNS('Section 2'!$C$13:P$13),0)),"",VLOOKUP($A207,'Section 2'!$C$16:$R$1515,COLUMNS('Section 2'!$C$13:P$13),0)))</f>
        <v/>
      </c>
      <c r="Q207" s="124" t="str">
        <f>IF($C207="","",IF(ISBLANK(VLOOKUP($A207,'Section 2'!$C$16:$R$1515,COLUMNS('Section 2'!$C$13:Q$13),0)),"", PROPER(VLOOKUP($A207,'Section 2'!$C$16:$R$1515,COLUMNS('Section 2'!$C$13:Q$13),0))))</f>
        <v/>
      </c>
      <c r="R207" s="124" t="str">
        <f>IF($C207="","",IF(ISBLANK(VLOOKUP($A207,'Section 2'!$C$16:$R$1515,COLUMNS('Section 2'!$C$13:R$13),0)),"",IF(VLOOKUP($A207,'Section 2'!$C$16:$R$1515,COLUMNS('Section 2'!$C$13:R$13),0)="Other EU","Other EU",PROPER(VLOOKUP($A207,'Section 2'!$C$16:$R$1515,COLUMNS('Section 2'!$C$13:R$13),0)))))</f>
        <v/>
      </c>
    </row>
    <row r="208" spans="1:18" s="54" customFormat="1" ht="12.75" customHeight="1" x14ac:dyDescent="0.35">
      <c r="A208" s="58">
        <v>207</v>
      </c>
      <c r="B208" s="124" t="str">
        <f t="shared" si="3"/>
        <v/>
      </c>
      <c r="C208" s="124" t="str">
        <f>IFERROR(VLOOKUP($A208,'Section 2'!$C$16:$R$1515,COLUMNS('Section 2'!$C$13:$C$13),0),"")</f>
        <v/>
      </c>
      <c r="D208" s="75" t="str">
        <f>IF($C208="","",IF(ISBLANK(VLOOKUP($A208,'Section 2'!$C$16:$R$1515,COLUMNS('Section 2'!$C$13:D$13),0)),"",VLOOKUP($A208,'Section 2'!$C$16:$R$1515,COLUMNS('Section 2'!$C$13:D$13),0)))</f>
        <v/>
      </c>
      <c r="E208" s="124" t="str">
        <f>IF($C208="","",IF(ISBLANK(VLOOKUP($A208,'Section 2'!$C$16:$R$1515,COLUMNS('Section 2'!$C$13:E$13),0)),"",VLOOKUP($A208,'Section 2'!$C$16:$R$1515,COLUMNS('Section 2'!$C$13:E$13),0)))</f>
        <v/>
      </c>
      <c r="F208" s="124" t="str">
        <f>IF($C208="","",IF(ISBLANK(VLOOKUP($A208,'Section 2'!$C$16:$R$1515,COLUMNS('Section 2'!$C$13:F$13),0)),"",VLOOKUP($A208,'Section 2'!$C$16:$R$1515,COLUMNS('Section 2'!$C$13:F$13),0)))</f>
        <v/>
      </c>
      <c r="G208" s="124" t="str">
        <f>IF($C208="","",IF(ISBLANK(VLOOKUP($A208,'Section 2'!$C$16:$R$1515,COLUMNS('Section 2'!$C$13:G$13),0)),"",VLOOKUP($A208,'Section 2'!$C$16:$R$1515,COLUMNS('Section 2'!$C$13:G$13),0)))</f>
        <v/>
      </c>
      <c r="H208" s="124" t="str">
        <f>IF($C208="","",IF(ISBLANK(VLOOKUP($A208,'Section 2'!$C$16:$R$1515,COLUMNS('Section 2'!$C$13:H$13),0)),"",VLOOKUP($A208,'Section 2'!$C$16:$R$1515,COLUMNS('Section 2'!$C$13:H$13),0)))</f>
        <v/>
      </c>
      <c r="I208" s="124" t="str">
        <f>IF($C208="","",IF(ISBLANK(VLOOKUP($A208,'Section 2'!$C$16:$R$1515,COLUMNS('Section 2'!$C$13:I$13),0)),"",PROPER(VLOOKUP($A208,'Section 2'!$C$16:$R$1515,COLUMNS('Section 2'!$C$13:I$13),0))))</f>
        <v/>
      </c>
      <c r="J208" s="124" t="str">
        <f>IF($C208="","",IF(ISBLANK(VLOOKUP($A208,'Section 2'!$C$16:$R$1515,COLUMNS('Section 2'!$C$13:J$13),0)),"",IF(VLOOKUP($A208,'Section 2'!$C$16:$R$1515,COLUMNS('Section 2'!$C$13:J$13),0)="Other EU","Other EU",PROPER(VLOOKUP($A208,'Section 2'!$C$16:$R$1515,COLUMNS('Section 2'!$C$13:J$13),0)))))</f>
        <v/>
      </c>
      <c r="K208" s="124" t="str">
        <f>IF($C208="","",IF(ISBLANK(VLOOKUP($A208,'Section 2'!$C$16:$R$1515,COLUMNS('Section 2'!$C$13:K$13),0)),"",VLOOKUP($A208,'Section 2'!$C$16:$R$1515,COLUMNS('Section 2'!$C$13:K$13),0)))</f>
        <v/>
      </c>
      <c r="L208" s="124" t="str">
        <f>IF($C208="","",IF(ISBLANK(VLOOKUP($A208,'Section 2'!$C$16:$R$1515,COLUMNS('Section 2'!$C$13:L$13),0)),"",VLOOKUP($A208,'Section 2'!$C$16:$R$1515,COLUMNS('Section 2'!$C$13:L$13),0)))</f>
        <v/>
      </c>
      <c r="M208" s="124" t="str">
        <f>IF($C208="","",IF(ISBLANK(VLOOKUP($A208,'Section 2'!$C$16:$R$1515,COLUMNS('Section 2'!$C$13:M$13),0)),"",VLOOKUP($A208,'Section 2'!$C$16:$R$1515,COLUMNS('Section 2'!$C$13:M$13),0)))</f>
        <v/>
      </c>
      <c r="N208" s="124" t="str">
        <f>IF($C208="","",IF(ISBLANK(VLOOKUP($A208,'Section 2'!$C$16:$R$1515,COLUMNS('Section 2'!$C$13:N$13),0)),"",VLOOKUP($A208,'Section 2'!$C$16:$R$1515,COLUMNS('Section 2'!$C$13:N$13),0)))</f>
        <v/>
      </c>
      <c r="O208" s="124" t="str">
        <f>IF($C208="","",IF(ISBLANK(VLOOKUP($A208,'Section 2'!$C$16:$R$1515,COLUMNS('Section 2'!$C$13:O$13),0)),"",VLOOKUP($A208,'Section 2'!$C$16:$R$1515,COLUMNS('Section 2'!$C$13:O$13),0)))</f>
        <v/>
      </c>
      <c r="P208" s="124" t="str">
        <f>IF($C208="","",IF(ISBLANK(VLOOKUP($A208,'Section 2'!$C$16:$R$1515,COLUMNS('Section 2'!$C$13:P$13),0)),"",VLOOKUP($A208,'Section 2'!$C$16:$R$1515,COLUMNS('Section 2'!$C$13:P$13),0)))</f>
        <v/>
      </c>
      <c r="Q208" s="124" t="str">
        <f>IF($C208="","",IF(ISBLANK(VLOOKUP($A208,'Section 2'!$C$16:$R$1515,COLUMNS('Section 2'!$C$13:Q$13),0)),"", PROPER(VLOOKUP($A208,'Section 2'!$C$16:$R$1515,COLUMNS('Section 2'!$C$13:Q$13),0))))</f>
        <v/>
      </c>
      <c r="R208" s="124" t="str">
        <f>IF($C208="","",IF(ISBLANK(VLOOKUP($A208,'Section 2'!$C$16:$R$1515,COLUMNS('Section 2'!$C$13:R$13),0)),"",IF(VLOOKUP($A208,'Section 2'!$C$16:$R$1515,COLUMNS('Section 2'!$C$13:R$13),0)="Other EU","Other EU",PROPER(VLOOKUP($A208,'Section 2'!$C$16:$R$1515,COLUMNS('Section 2'!$C$13:R$13),0)))))</f>
        <v/>
      </c>
    </row>
    <row r="209" spans="1:18" s="54" customFormat="1" ht="12.75" customHeight="1" x14ac:dyDescent="0.35">
      <c r="A209" s="58">
        <v>208</v>
      </c>
      <c r="B209" s="124" t="str">
        <f t="shared" si="3"/>
        <v/>
      </c>
      <c r="C209" s="124" t="str">
        <f>IFERROR(VLOOKUP($A209,'Section 2'!$C$16:$R$1515,COLUMNS('Section 2'!$C$13:$C$13),0),"")</f>
        <v/>
      </c>
      <c r="D209" s="75" t="str">
        <f>IF($C209="","",IF(ISBLANK(VLOOKUP($A209,'Section 2'!$C$16:$R$1515,COLUMNS('Section 2'!$C$13:D$13),0)),"",VLOOKUP($A209,'Section 2'!$C$16:$R$1515,COLUMNS('Section 2'!$C$13:D$13),0)))</f>
        <v/>
      </c>
      <c r="E209" s="124" t="str">
        <f>IF($C209="","",IF(ISBLANK(VLOOKUP($A209,'Section 2'!$C$16:$R$1515,COLUMNS('Section 2'!$C$13:E$13),0)),"",VLOOKUP($A209,'Section 2'!$C$16:$R$1515,COLUMNS('Section 2'!$C$13:E$13),0)))</f>
        <v/>
      </c>
      <c r="F209" s="124" t="str">
        <f>IF($C209="","",IF(ISBLANK(VLOOKUP($A209,'Section 2'!$C$16:$R$1515,COLUMNS('Section 2'!$C$13:F$13),0)),"",VLOOKUP($A209,'Section 2'!$C$16:$R$1515,COLUMNS('Section 2'!$C$13:F$13),0)))</f>
        <v/>
      </c>
      <c r="G209" s="124" t="str">
        <f>IF($C209="","",IF(ISBLANK(VLOOKUP($A209,'Section 2'!$C$16:$R$1515,COLUMNS('Section 2'!$C$13:G$13),0)),"",VLOOKUP($A209,'Section 2'!$C$16:$R$1515,COLUMNS('Section 2'!$C$13:G$13),0)))</f>
        <v/>
      </c>
      <c r="H209" s="124" t="str">
        <f>IF($C209="","",IF(ISBLANK(VLOOKUP($A209,'Section 2'!$C$16:$R$1515,COLUMNS('Section 2'!$C$13:H$13),0)),"",VLOOKUP($A209,'Section 2'!$C$16:$R$1515,COLUMNS('Section 2'!$C$13:H$13),0)))</f>
        <v/>
      </c>
      <c r="I209" s="124" t="str">
        <f>IF($C209="","",IF(ISBLANK(VLOOKUP($A209,'Section 2'!$C$16:$R$1515,COLUMNS('Section 2'!$C$13:I$13),0)),"",PROPER(VLOOKUP($A209,'Section 2'!$C$16:$R$1515,COLUMNS('Section 2'!$C$13:I$13),0))))</f>
        <v/>
      </c>
      <c r="J209" s="124" t="str">
        <f>IF($C209="","",IF(ISBLANK(VLOOKUP($A209,'Section 2'!$C$16:$R$1515,COLUMNS('Section 2'!$C$13:J$13),0)),"",IF(VLOOKUP($A209,'Section 2'!$C$16:$R$1515,COLUMNS('Section 2'!$C$13:J$13),0)="Other EU","Other EU",PROPER(VLOOKUP($A209,'Section 2'!$C$16:$R$1515,COLUMNS('Section 2'!$C$13:J$13),0)))))</f>
        <v/>
      </c>
      <c r="K209" s="124" t="str">
        <f>IF($C209="","",IF(ISBLANK(VLOOKUP($A209,'Section 2'!$C$16:$R$1515,COLUMNS('Section 2'!$C$13:K$13),0)),"",VLOOKUP($A209,'Section 2'!$C$16:$R$1515,COLUMNS('Section 2'!$C$13:K$13),0)))</f>
        <v/>
      </c>
      <c r="L209" s="124" t="str">
        <f>IF($C209="","",IF(ISBLANK(VLOOKUP($A209,'Section 2'!$C$16:$R$1515,COLUMNS('Section 2'!$C$13:L$13),0)),"",VLOOKUP($A209,'Section 2'!$C$16:$R$1515,COLUMNS('Section 2'!$C$13:L$13),0)))</f>
        <v/>
      </c>
      <c r="M209" s="124" t="str">
        <f>IF($C209="","",IF(ISBLANK(VLOOKUP($A209,'Section 2'!$C$16:$R$1515,COLUMNS('Section 2'!$C$13:M$13),0)),"",VLOOKUP($A209,'Section 2'!$C$16:$R$1515,COLUMNS('Section 2'!$C$13:M$13),0)))</f>
        <v/>
      </c>
      <c r="N209" s="124" t="str">
        <f>IF($C209="","",IF(ISBLANK(VLOOKUP($A209,'Section 2'!$C$16:$R$1515,COLUMNS('Section 2'!$C$13:N$13),0)),"",VLOOKUP($A209,'Section 2'!$C$16:$R$1515,COLUMNS('Section 2'!$C$13:N$13),0)))</f>
        <v/>
      </c>
      <c r="O209" s="124" t="str">
        <f>IF($C209="","",IF(ISBLANK(VLOOKUP($A209,'Section 2'!$C$16:$R$1515,COLUMNS('Section 2'!$C$13:O$13),0)),"",VLOOKUP($A209,'Section 2'!$C$16:$R$1515,COLUMNS('Section 2'!$C$13:O$13),0)))</f>
        <v/>
      </c>
      <c r="P209" s="124" t="str">
        <f>IF($C209="","",IF(ISBLANK(VLOOKUP($A209,'Section 2'!$C$16:$R$1515,COLUMNS('Section 2'!$C$13:P$13),0)),"",VLOOKUP($A209,'Section 2'!$C$16:$R$1515,COLUMNS('Section 2'!$C$13:P$13),0)))</f>
        <v/>
      </c>
      <c r="Q209" s="124" t="str">
        <f>IF($C209="","",IF(ISBLANK(VLOOKUP($A209,'Section 2'!$C$16:$R$1515,COLUMNS('Section 2'!$C$13:Q$13),0)),"", PROPER(VLOOKUP($A209,'Section 2'!$C$16:$R$1515,COLUMNS('Section 2'!$C$13:Q$13),0))))</f>
        <v/>
      </c>
      <c r="R209" s="124" t="str">
        <f>IF($C209="","",IF(ISBLANK(VLOOKUP($A209,'Section 2'!$C$16:$R$1515,COLUMNS('Section 2'!$C$13:R$13),0)),"",IF(VLOOKUP($A209,'Section 2'!$C$16:$R$1515,COLUMNS('Section 2'!$C$13:R$13),0)="Other EU","Other EU",PROPER(VLOOKUP($A209,'Section 2'!$C$16:$R$1515,COLUMNS('Section 2'!$C$13:R$13),0)))))</f>
        <v/>
      </c>
    </row>
    <row r="210" spans="1:18" s="54" customFormat="1" ht="12.75" customHeight="1" x14ac:dyDescent="0.35">
      <c r="A210" s="58">
        <v>209</v>
      </c>
      <c r="B210" s="124" t="str">
        <f t="shared" si="3"/>
        <v/>
      </c>
      <c r="C210" s="124" t="str">
        <f>IFERROR(VLOOKUP($A210,'Section 2'!$C$16:$R$1515,COLUMNS('Section 2'!$C$13:$C$13),0),"")</f>
        <v/>
      </c>
      <c r="D210" s="75" t="str">
        <f>IF($C210="","",IF(ISBLANK(VLOOKUP($A210,'Section 2'!$C$16:$R$1515,COLUMNS('Section 2'!$C$13:D$13),0)),"",VLOOKUP($A210,'Section 2'!$C$16:$R$1515,COLUMNS('Section 2'!$C$13:D$13),0)))</f>
        <v/>
      </c>
      <c r="E210" s="124" t="str">
        <f>IF($C210="","",IF(ISBLANK(VLOOKUP($A210,'Section 2'!$C$16:$R$1515,COLUMNS('Section 2'!$C$13:E$13),0)),"",VLOOKUP($A210,'Section 2'!$C$16:$R$1515,COLUMNS('Section 2'!$C$13:E$13),0)))</f>
        <v/>
      </c>
      <c r="F210" s="124" t="str">
        <f>IF($C210="","",IF(ISBLANK(VLOOKUP($A210,'Section 2'!$C$16:$R$1515,COLUMNS('Section 2'!$C$13:F$13),0)),"",VLOOKUP($A210,'Section 2'!$C$16:$R$1515,COLUMNS('Section 2'!$C$13:F$13),0)))</f>
        <v/>
      </c>
      <c r="G210" s="124" t="str">
        <f>IF($C210="","",IF(ISBLANK(VLOOKUP($A210,'Section 2'!$C$16:$R$1515,COLUMNS('Section 2'!$C$13:G$13),0)),"",VLOOKUP($A210,'Section 2'!$C$16:$R$1515,COLUMNS('Section 2'!$C$13:G$13),0)))</f>
        <v/>
      </c>
      <c r="H210" s="124" t="str">
        <f>IF($C210="","",IF(ISBLANK(VLOOKUP($A210,'Section 2'!$C$16:$R$1515,COLUMNS('Section 2'!$C$13:H$13),0)),"",VLOOKUP($A210,'Section 2'!$C$16:$R$1515,COLUMNS('Section 2'!$C$13:H$13),0)))</f>
        <v/>
      </c>
      <c r="I210" s="124" t="str">
        <f>IF($C210="","",IF(ISBLANK(VLOOKUP($A210,'Section 2'!$C$16:$R$1515,COLUMNS('Section 2'!$C$13:I$13),0)),"",PROPER(VLOOKUP($A210,'Section 2'!$C$16:$R$1515,COLUMNS('Section 2'!$C$13:I$13),0))))</f>
        <v/>
      </c>
      <c r="J210" s="124" t="str">
        <f>IF($C210="","",IF(ISBLANK(VLOOKUP($A210,'Section 2'!$C$16:$R$1515,COLUMNS('Section 2'!$C$13:J$13),0)),"",IF(VLOOKUP($A210,'Section 2'!$C$16:$R$1515,COLUMNS('Section 2'!$C$13:J$13),0)="Other EU","Other EU",PROPER(VLOOKUP($A210,'Section 2'!$C$16:$R$1515,COLUMNS('Section 2'!$C$13:J$13),0)))))</f>
        <v/>
      </c>
      <c r="K210" s="124" t="str">
        <f>IF($C210="","",IF(ISBLANK(VLOOKUP($A210,'Section 2'!$C$16:$R$1515,COLUMNS('Section 2'!$C$13:K$13),0)),"",VLOOKUP($A210,'Section 2'!$C$16:$R$1515,COLUMNS('Section 2'!$C$13:K$13),0)))</f>
        <v/>
      </c>
      <c r="L210" s="124" t="str">
        <f>IF($C210="","",IF(ISBLANK(VLOOKUP($A210,'Section 2'!$C$16:$R$1515,COLUMNS('Section 2'!$C$13:L$13),0)),"",VLOOKUP($A210,'Section 2'!$C$16:$R$1515,COLUMNS('Section 2'!$C$13:L$13),0)))</f>
        <v/>
      </c>
      <c r="M210" s="124" t="str">
        <f>IF($C210="","",IF(ISBLANK(VLOOKUP($A210,'Section 2'!$C$16:$R$1515,COLUMNS('Section 2'!$C$13:M$13),0)),"",VLOOKUP($A210,'Section 2'!$C$16:$R$1515,COLUMNS('Section 2'!$C$13:M$13),0)))</f>
        <v/>
      </c>
      <c r="N210" s="124" t="str">
        <f>IF($C210="","",IF(ISBLANK(VLOOKUP($A210,'Section 2'!$C$16:$R$1515,COLUMNS('Section 2'!$C$13:N$13),0)),"",VLOOKUP($A210,'Section 2'!$C$16:$R$1515,COLUMNS('Section 2'!$C$13:N$13),0)))</f>
        <v/>
      </c>
      <c r="O210" s="124" t="str">
        <f>IF($C210="","",IF(ISBLANK(VLOOKUP($A210,'Section 2'!$C$16:$R$1515,COLUMNS('Section 2'!$C$13:O$13),0)),"",VLOOKUP($A210,'Section 2'!$C$16:$R$1515,COLUMNS('Section 2'!$C$13:O$13),0)))</f>
        <v/>
      </c>
      <c r="P210" s="124" t="str">
        <f>IF($C210="","",IF(ISBLANK(VLOOKUP($A210,'Section 2'!$C$16:$R$1515,COLUMNS('Section 2'!$C$13:P$13),0)),"",VLOOKUP($A210,'Section 2'!$C$16:$R$1515,COLUMNS('Section 2'!$C$13:P$13),0)))</f>
        <v/>
      </c>
      <c r="Q210" s="124" t="str">
        <f>IF($C210="","",IF(ISBLANK(VLOOKUP($A210,'Section 2'!$C$16:$R$1515,COLUMNS('Section 2'!$C$13:Q$13),0)),"", PROPER(VLOOKUP($A210,'Section 2'!$C$16:$R$1515,COLUMNS('Section 2'!$C$13:Q$13),0))))</f>
        <v/>
      </c>
      <c r="R210" s="124" t="str">
        <f>IF($C210="","",IF(ISBLANK(VLOOKUP($A210,'Section 2'!$C$16:$R$1515,COLUMNS('Section 2'!$C$13:R$13),0)),"",IF(VLOOKUP($A210,'Section 2'!$C$16:$R$1515,COLUMNS('Section 2'!$C$13:R$13),0)="Other EU","Other EU",PROPER(VLOOKUP($A210,'Section 2'!$C$16:$R$1515,COLUMNS('Section 2'!$C$13:R$13),0)))))</f>
        <v/>
      </c>
    </row>
    <row r="211" spans="1:18" s="54" customFormat="1" ht="12.75" customHeight="1" x14ac:dyDescent="0.35">
      <c r="A211" s="58">
        <v>210</v>
      </c>
      <c r="B211" s="124" t="str">
        <f t="shared" si="3"/>
        <v/>
      </c>
      <c r="C211" s="124" t="str">
        <f>IFERROR(VLOOKUP($A211,'Section 2'!$C$16:$R$1515,COLUMNS('Section 2'!$C$13:$C$13),0),"")</f>
        <v/>
      </c>
      <c r="D211" s="75" t="str">
        <f>IF($C211="","",IF(ISBLANK(VLOOKUP($A211,'Section 2'!$C$16:$R$1515,COLUMNS('Section 2'!$C$13:D$13),0)),"",VLOOKUP($A211,'Section 2'!$C$16:$R$1515,COLUMNS('Section 2'!$C$13:D$13),0)))</f>
        <v/>
      </c>
      <c r="E211" s="124" t="str">
        <f>IF($C211="","",IF(ISBLANK(VLOOKUP($A211,'Section 2'!$C$16:$R$1515,COLUMNS('Section 2'!$C$13:E$13),0)),"",VLOOKUP($A211,'Section 2'!$C$16:$R$1515,COLUMNS('Section 2'!$C$13:E$13),0)))</f>
        <v/>
      </c>
      <c r="F211" s="124" t="str">
        <f>IF($C211="","",IF(ISBLANK(VLOOKUP($A211,'Section 2'!$C$16:$R$1515,COLUMNS('Section 2'!$C$13:F$13),0)),"",VLOOKUP($A211,'Section 2'!$C$16:$R$1515,COLUMNS('Section 2'!$C$13:F$13),0)))</f>
        <v/>
      </c>
      <c r="G211" s="124" t="str">
        <f>IF($C211="","",IF(ISBLANK(VLOOKUP($A211,'Section 2'!$C$16:$R$1515,COLUMNS('Section 2'!$C$13:G$13),0)),"",VLOOKUP($A211,'Section 2'!$C$16:$R$1515,COLUMNS('Section 2'!$C$13:G$13),0)))</f>
        <v/>
      </c>
      <c r="H211" s="124" t="str">
        <f>IF($C211="","",IF(ISBLANK(VLOOKUP($A211,'Section 2'!$C$16:$R$1515,COLUMNS('Section 2'!$C$13:H$13),0)),"",VLOOKUP($A211,'Section 2'!$C$16:$R$1515,COLUMNS('Section 2'!$C$13:H$13),0)))</f>
        <v/>
      </c>
      <c r="I211" s="124" t="str">
        <f>IF($C211="","",IF(ISBLANK(VLOOKUP($A211,'Section 2'!$C$16:$R$1515,COLUMNS('Section 2'!$C$13:I$13),0)),"",PROPER(VLOOKUP($A211,'Section 2'!$C$16:$R$1515,COLUMNS('Section 2'!$C$13:I$13),0))))</f>
        <v/>
      </c>
      <c r="J211" s="124" t="str">
        <f>IF($C211="","",IF(ISBLANK(VLOOKUP($A211,'Section 2'!$C$16:$R$1515,COLUMNS('Section 2'!$C$13:J$13),0)),"",IF(VLOOKUP($A211,'Section 2'!$C$16:$R$1515,COLUMNS('Section 2'!$C$13:J$13),0)="Other EU","Other EU",PROPER(VLOOKUP($A211,'Section 2'!$C$16:$R$1515,COLUMNS('Section 2'!$C$13:J$13),0)))))</f>
        <v/>
      </c>
      <c r="K211" s="124" t="str">
        <f>IF($C211="","",IF(ISBLANK(VLOOKUP($A211,'Section 2'!$C$16:$R$1515,COLUMNS('Section 2'!$C$13:K$13),0)),"",VLOOKUP($A211,'Section 2'!$C$16:$R$1515,COLUMNS('Section 2'!$C$13:K$13),0)))</f>
        <v/>
      </c>
      <c r="L211" s="124" t="str">
        <f>IF($C211="","",IF(ISBLANK(VLOOKUP($A211,'Section 2'!$C$16:$R$1515,COLUMNS('Section 2'!$C$13:L$13),0)),"",VLOOKUP($A211,'Section 2'!$C$16:$R$1515,COLUMNS('Section 2'!$C$13:L$13),0)))</f>
        <v/>
      </c>
      <c r="M211" s="124" t="str">
        <f>IF($C211="","",IF(ISBLANK(VLOOKUP($A211,'Section 2'!$C$16:$R$1515,COLUMNS('Section 2'!$C$13:M$13),0)),"",VLOOKUP($A211,'Section 2'!$C$16:$R$1515,COLUMNS('Section 2'!$C$13:M$13),0)))</f>
        <v/>
      </c>
      <c r="N211" s="124" t="str">
        <f>IF($C211="","",IF(ISBLANK(VLOOKUP($A211,'Section 2'!$C$16:$R$1515,COLUMNS('Section 2'!$C$13:N$13),0)),"",VLOOKUP($A211,'Section 2'!$C$16:$R$1515,COLUMNS('Section 2'!$C$13:N$13),0)))</f>
        <v/>
      </c>
      <c r="O211" s="124" t="str">
        <f>IF($C211="","",IF(ISBLANK(VLOOKUP($A211,'Section 2'!$C$16:$R$1515,COLUMNS('Section 2'!$C$13:O$13),0)),"",VLOOKUP($A211,'Section 2'!$C$16:$R$1515,COLUMNS('Section 2'!$C$13:O$13),0)))</f>
        <v/>
      </c>
      <c r="P211" s="124" t="str">
        <f>IF($C211="","",IF(ISBLANK(VLOOKUP($A211,'Section 2'!$C$16:$R$1515,COLUMNS('Section 2'!$C$13:P$13),0)),"",VLOOKUP($A211,'Section 2'!$C$16:$R$1515,COLUMNS('Section 2'!$C$13:P$13),0)))</f>
        <v/>
      </c>
      <c r="Q211" s="124" t="str">
        <f>IF($C211="","",IF(ISBLANK(VLOOKUP($A211,'Section 2'!$C$16:$R$1515,COLUMNS('Section 2'!$C$13:Q$13),0)),"", PROPER(VLOOKUP($A211,'Section 2'!$C$16:$R$1515,COLUMNS('Section 2'!$C$13:Q$13),0))))</f>
        <v/>
      </c>
      <c r="R211" s="124" t="str">
        <f>IF($C211="","",IF(ISBLANK(VLOOKUP($A211,'Section 2'!$C$16:$R$1515,COLUMNS('Section 2'!$C$13:R$13),0)),"",IF(VLOOKUP($A211,'Section 2'!$C$16:$R$1515,COLUMNS('Section 2'!$C$13:R$13),0)="Other EU","Other EU",PROPER(VLOOKUP($A211,'Section 2'!$C$16:$R$1515,COLUMNS('Section 2'!$C$13:R$13),0)))))</f>
        <v/>
      </c>
    </row>
    <row r="212" spans="1:18" s="54" customFormat="1" ht="12.75" customHeight="1" x14ac:dyDescent="0.35">
      <c r="A212" s="58">
        <v>211</v>
      </c>
      <c r="B212" s="124" t="str">
        <f t="shared" si="3"/>
        <v/>
      </c>
      <c r="C212" s="124" t="str">
        <f>IFERROR(VLOOKUP($A212,'Section 2'!$C$16:$R$1515,COLUMNS('Section 2'!$C$13:$C$13),0),"")</f>
        <v/>
      </c>
      <c r="D212" s="75" t="str">
        <f>IF($C212="","",IF(ISBLANK(VLOOKUP($A212,'Section 2'!$C$16:$R$1515,COLUMNS('Section 2'!$C$13:D$13),0)),"",VLOOKUP($A212,'Section 2'!$C$16:$R$1515,COLUMNS('Section 2'!$C$13:D$13),0)))</f>
        <v/>
      </c>
      <c r="E212" s="124" t="str">
        <f>IF($C212="","",IF(ISBLANK(VLOOKUP($A212,'Section 2'!$C$16:$R$1515,COLUMNS('Section 2'!$C$13:E$13),0)),"",VLOOKUP($A212,'Section 2'!$C$16:$R$1515,COLUMNS('Section 2'!$C$13:E$13),0)))</f>
        <v/>
      </c>
      <c r="F212" s="124" t="str">
        <f>IF($C212="","",IF(ISBLANK(VLOOKUP($A212,'Section 2'!$C$16:$R$1515,COLUMNS('Section 2'!$C$13:F$13),0)),"",VLOOKUP($A212,'Section 2'!$C$16:$R$1515,COLUMNS('Section 2'!$C$13:F$13),0)))</f>
        <v/>
      </c>
      <c r="G212" s="124" t="str">
        <f>IF($C212="","",IF(ISBLANK(VLOOKUP($A212,'Section 2'!$C$16:$R$1515,COLUMNS('Section 2'!$C$13:G$13),0)),"",VLOOKUP($A212,'Section 2'!$C$16:$R$1515,COLUMNS('Section 2'!$C$13:G$13),0)))</f>
        <v/>
      </c>
      <c r="H212" s="124" t="str">
        <f>IF($C212="","",IF(ISBLANK(VLOOKUP($A212,'Section 2'!$C$16:$R$1515,COLUMNS('Section 2'!$C$13:H$13),0)),"",VLOOKUP($A212,'Section 2'!$C$16:$R$1515,COLUMNS('Section 2'!$C$13:H$13),0)))</f>
        <v/>
      </c>
      <c r="I212" s="124" t="str">
        <f>IF($C212="","",IF(ISBLANK(VLOOKUP($A212,'Section 2'!$C$16:$R$1515,COLUMNS('Section 2'!$C$13:I$13),0)),"",PROPER(VLOOKUP($A212,'Section 2'!$C$16:$R$1515,COLUMNS('Section 2'!$C$13:I$13),0))))</f>
        <v/>
      </c>
      <c r="J212" s="124" t="str">
        <f>IF($C212="","",IF(ISBLANK(VLOOKUP($A212,'Section 2'!$C$16:$R$1515,COLUMNS('Section 2'!$C$13:J$13),0)),"",IF(VLOOKUP($A212,'Section 2'!$C$16:$R$1515,COLUMNS('Section 2'!$C$13:J$13),0)="Other EU","Other EU",PROPER(VLOOKUP($A212,'Section 2'!$C$16:$R$1515,COLUMNS('Section 2'!$C$13:J$13),0)))))</f>
        <v/>
      </c>
      <c r="K212" s="124" t="str">
        <f>IF($C212="","",IF(ISBLANK(VLOOKUP($A212,'Section 2'!$C$16:$R$1515,COLUMNS('Section 2'!$C$13:K$13),0)),"",VLOOKUP($A212,'Section 2'!$C$16:$R$1515,COLUMNS('Section 2'!$C$13:K$13),0)))</f>
        <v/>
      </c>
      <c r="L212" s="124" t="str">
        <f>IF($C212="","",IF(ISBLANK(VLOOKUP($A212,'Section 2'!$C$16:$R$1515,COLUMNS('Section 2'!$C$13:L$13),0)),"",VLOOKUP($A212,'Section 2'!$C$16:$R$1515,COLUMNS('Section 2'!$C$13:L$13),0)))</f>
        <v/>
      </c>
      <c r="M212" s="124" t="str">
        <f>IF($C212="","",IF(ISBLANK(VLOOKUP($A212,'Section 2'!$C$16:$R$1515,COLUMNS('Section 2'!$C$13:M$13),0)),"",VLOOKUP($A212,'Section 2'!$C$16:$R$1515,COLUMNS('Section 2'!$C$13:M$13),0)))</f>
        <v/>
      </c>
      <c r="N212" s="124" t="str">
        <f>IF($C212="","",IF(ISBLANK(VLOOKUP($A212,'Section 2'!$C$16:$R$1515,COLUMNS('Section 2'!$C$13:N$13),0)),"",VLOOKUP($A212,'Section 2'!$C$16:$R$1515,COLUMNS('Section 2'!$C$13:N$13),0)))</f>
        <v/>
      </c>
      <c r="O212" s="124" t="str">
        <f>IF($C212="","",IF(ISBLANK(VLOOKUP($A212,'Section 2'!$C$16:$R$1515,COLUMNS('Section 2'!$C$13:O$13),0)),"",VLOOKUP($A212,'Section 2'!$C$16:$R$1515,COLUMNS('Section 2'!$C$13:O$13),0)))</f>
        <v/>
      </c>
      <c r="P212" s="124" t="str">
        <f>IF($C212="","",IF(ISBLANK(VLOOKUP($A212,'Section 2'!$C$16:$R$1515,COLUMNS('Section 2'!$C$13:P$13),0)),"",VLOOKUP($A212,'Section 2'!$C$16:$R$1515,COLUMNS('Section 2'!$C$13:P$13),0)))</f>
        <v/>
      </c>
      <c r="Q212" s="124" t="str">
        <f>IF($C212="","",IF(ISBLANK(VLOOKUP($A212,'Section 2'!$C$16:$R$1515,COLUMNS('Section 2'!$C$13:Q$13),0)),"", PROPER(VLOOKUP($A212,'Section 2'!$C$16:$R$1515,COLUMNS('Section 2'!$C$13:Q$13),0))))</f>
        <v/>
      </c>
      <c r="R212" s="124" t="str">
        <f>IF($C212="","",IF(ISBLANK(VLOOKUP($A212,'Section 2'!$C$16:$R$1515,COLUMNS('Section 2'!$C$13:R$13),0)),"",IF(VLOOKUP($A212,'Section 2'!$C$16:$R$1515,COLUMNS('Section 2'!$C$13:R$13),0)="Other EU","Other EU",PROPER(VLOOKUP($A212,'Section 2'!$C$16:$R$1515,COLUMNS('Section 2'!$C$13:R$13),0)))))</f>
        <v/>
      </c>
    </row>
    <row r="213" spans="1:18" s="54" customFormat="1" ht="12.75" customHeight="1" x14ac:dyDescent="0.35">
      <c r="A213" s="58">
        <v>212</v>
      </c>
      <c r="B213" s="124" t="str">
        <f t="shared" si="3"/>
        <v/>
      </c>
      <c r="C213" s="124" t="str">
        <f>IFERROR(VLOOKUP($A213,'Section 2'!$C$16:$R$1515,COLUMNS('Section 2'!$C$13:$C$13),0),"")</f>
        <v/>
      </c>
      <c r="D213" s="75" t="str">
        <f>IF($C213="","",IF(ISBLANK(VLOOKUP($A213,'Section 2'!$C$16:$R$1515,COLUMNS('Section 2'!$C$13:D$13),0)),"",VLOOKUP($A213,'Section 2'!$C$16:$R$1515,COLUMNS('Section 2'!$C$13:D$13),0)))</f>
        <v/>
      </c>
      <c r="E213" s="124" t="str">
        <f>IF($C213="","",IF(ISBLANK(VLOOKUP($A213,'Section 2'!$C$16:$R$1515,COLUMNS('Section 2'!$C$13:E$13),0)),"",VLOOKUP($A213,'Section 2'!$C$16:$R$1515,COLUMNS('Section 2'!$C$13:E$13),0)))</f>
        <v/>
      </c>
      <c r="F213" s="124" t="str">
        <f>IF($C213="","",IF(ISBLANK(VLOOKUP($A213,'Section 2'!$C$16:$R$1515,COLUMNS('Section 2'!$C$13:F$13),0)),"",VLOOKUP($A213,'Section 2'!$C$16:$R$1515,COLUMNS('Section 2'!$C$13:F$13),0)))</f>
        <v/>
      </c>
      <c r="G213" s="124" t="str">
        <f>IF($C213="","",IF(ISBLANK(VLOOKUP($A213,'Section 2'!$C$16:$R$1515,COLUMNS('Section 2'!$C$13:G$13),0)),"",VLOOKUP($A213,'Section 2'!$C$16:$R$1515,COLUMNS('Section 2'!$C$13:G$13),0)))</f>
        <v/>
      </c>
      <c r="H213" s="124" t="str">
        <f>IF($C213="","",IF(ISBLANK(VLOOKUP($A213,'Section 2'!$C$16:$R$1515,COLUMNS('Section 2'!$C$13:H$13),0)),"",VLOOKUP($A213,'Section 2'!$C$16:$R$1515,COLUMNS('Section 2'!$C$13:H$13),0)))</f>
        <v/>
      </c>
      <c r="I213" s="124" t="str">
        <f>IF($C213="","",IF(ISBLANK(VLOOKUP($A213,'Section 2'!$C$16:$R$1515,COLUMNS('Section 2'!$C$13:I$13),0)),"",PROPER(VLOOKUP($A213,'Section 2'!$C$16:$R$1515,COLUMNS('Section 2'!$C$13:I$13),0))))</f>
        <v/>
      </c>
      <c r="J213" s="124" t="str">
        <f>IF($C213="","",IF(ISBLANK(VLOOKUP($A213,'Section 2'!$C$16:$R$1515,COLUMNS('Section 2'!$C$13:J$13),0)),"",IF(VLOOKUP($A213,'Section 2'!$C$16:$R$1515,COLUMNS('Section 2'!$C$13:J$13),0)="Other EU","Other EU",PROPER(VLOOKUP($A213,'Section 2'!$C$16:$R$1515,COLUMNS('Section 2'!$C$13:J$13),0)))))</f>
        <v/>
      </c>
      <c r="K213" s="124" t="str">
        <f>IF($C213="","",IF(ISBLANK(VLOOKUP($A213,'Section 2'!$C$16:$R$1515,COLUMNS('Section 2'!$C$13:K$13),0)),"",VLOOKUP($A213,'Section 2'!$C$16:$R$1515,COLUMNS('Section 2'!$C$13:K$13),0)))</f>
        <v/>
      </c>
      <c r="L213" s="124" t="str">
        <f>IF($C213="","",IF(ISBLANK(VLOOKUP($A213,'Section 2'!$C$16:$R$1515,COLUMNS('Section 2'!$C$13:L$13),0)),"",VLOOKUP($A213,'Section 2'!$C$16:$R$1515,COLUMNS('Section 2'!$C$13:L$13),0)))</f>
        <v/>
      </c>
      <c r="M213" s="124" t="str">
        <f>IF($C213="","",IF(ISBLANK(VLOOKUP($A213,'Section 2'!$C$16:$R$1515,COLUMNS('Section 2'!$C$13:M$13),0)),"",VLOOKUP($A213,'Section 2'!$C$16:$R$1515,COLUMNS('Section 2'!$C$13:M$13),0)))</f>
        <v/>
      </c>
      <c r="N213" s="124" t="str">
        <f>IF($C213="","",IF(ISBLANK(VLOOKUP($A213,'Section 2'!$C$16:$R$1515,COLUMNS('Section 2'!$C$13:N$13),0)),"",VLOOKUP($A213,'Section 2'!$C$16:$R$1515,COLUMNS('Section 2'!$C$13:N$13),0)))</f>
        <v/>
      </c>
      <c r="O213" s="124" t="str">
        <f>IF($C213="","",IF(ISBLANK(VLOOKUP($A213,'Section 2'!$C$16:$R$1515,COLUMNS('Section 2'!$C$13:O$13),0)),"",VLOOKUP($A213,'Section 2'!$C$16:$R$1515,COLUMNS('Section 2'!$C$13:O$13),0)))</f>
        <v/>
      </c>
      <c r="P213" s="124" t="str">
        <f>IF($C213="","",IF(ISBLANK(VLOOKUP($A213,'Section 2'!$C$16:$R$1515,COLUMNS('Section 2'!$C$13:P$13),0)),"",VLOOKUP($A213,'Section 2'!$C$16:$R$1515,COLUMNS('Section 2'!$C$13:P$13),0)))</f>
        <v/>
      </c>
      <c r="Q213" s="124" t="str">
        <f>IF($C213="","",IF(ISBLANK(VLOOKUP($A213,'Section 2'!$C$16:$R$1515,COLUMNS('Section 2'!$C$13:Q$13),0)),"", PROPER(VLOOKUP($A213,'Section 2'!$C$16:$R$1515,COLUMNS('Section 2'!$C$13:Q$13),0))))</f>
        <v/>
      </c>
      <c r="R213" s="124" t="str">
        <f>IF($C213="","",IF(ISBLANK(VLOOKUP($A213,'Section 2'!$C$16:$R$1515,COLUMNS('Section 2'!$C$13:R$13),0)),"",IF(VLOOKUP($A213,'Section 2'!$C$16:$R$1515,COLUMNS('Section 2'!$C$13:R$13),0)="Other EU","Other EU",PROPER(VLOOKUP($A213,'Section 2'!$C$16:$R$1515,COLUMNS('Section 2'!$C$13:R$13),0)))))</f>
        <v/>
      </c>
    </row>
    <row r="214" spans="1:18" s="54" customFormat="1" ht="12.75" customHeight="1" x14ac:dyDescent="0.35">
      <c r="A214" s="58">
        <v>213</v>
      </c>
      <c r="B214" s="124" t="str">
        <f t="shared" si="3"/>
        <v/>
      </c>
      <c r="C214" s="124" t="str">
        <f>IFERROR(VLOOKUP($A214,'Section 2'!$C$16:$R$1515,COLUMNS('Section 2'!$C$13:$C$13),0),"")</f>
        <v/>
      </c>
      <c r="D214" s="75" t="str">
        <f>IF($C214="","",IF(ISBLANK(VLOOKUP($A214,'Section 2'!$C$16:$R$1515,COLUMNS('Section 2'!$C$13:D$13),0)),"",VLOOKUP($A214,'Section 2'!$C$16:$R$1515,COLUMNS('Section 2'!$C$13:D$13),0)))</f>
        <v/>
      </c>
      <c r="E214" s="124" t="str">
        <f>IF($C214="","",IF(ISBLANK(VLOOKUP($A214,'Section 2'!$C$16:$R$1515,COLUMNS('Section 2'!$C$13:E$13),0)),"",VLOOKUP($A214,'Section 2'!$C$16:$R$1515,COLUMNS('Section 2'!$C$13:E$13),0)))</f>
        <v/>
      </c>
      <c r="F214" s="124" t="str">
        <f>IF($C214="","",IF(ISBLANK(VLOOKUP($A214,'Section 2'!$C$16:$R$1515,COLUMNS('Section 2'!$C$13:F$13),0)),"",VLOOKUP($A214,'Section 2'!$C$16:$R$1515,COLUMNS('Section 2'!$C$13:F$13),0)))</f>
        <v/>
      </c>
      <c r="G214" s="124" t="str">
        <f>IF($C214="","",IF(ISBLANK(VLOOKUP($A214,'Section 2'!$C$16:$R$1515,COLUMNS('Section 2'!$C$13:G$13),0)),"",VLOOKUP($A214,'Section 2'!$C$16:$R$1515,COLUMNS('Section 2'!$C$13:G$13),0)))</f>
        <v/>
      </c>
      <c r="H214" s="124" t="str">
        <f>IF($C214="","",IF(ISBLANK(VLOOKUP($A214,'Section 2'!$C$16:$R$1515,COLUMNS('Section 2'!$C$13:H$13),0)),"",VLOOKUP($A214,'Section 2'!$C$16:$R$1515,COLUMNS('Section 2'!$C$13:H$13),0)))</f>
        <v/>
      </c>
      <c r="I214" s="124" t="str">
        <f>IF($C214="","",IF(ISBLANK(VLOOKUP($A214,'Section 2'!$C$16:$R$1515,COLUMNS('Section 2'!$C$13:I$13),0)),"",PROPER(VLOOKUP($A214,'Section 2'!$C$16:$R$1515,COLUMNS('Section 2'!$C$13:I$13),0))))</f>
        <v/>
      </c>
      <c r="J214" s="124" t="str">
        <f>IF($C214="","",IF(ISBLANK(VLOOKUP($A214,'Section 2'!$C$16:$R$1515,COLUMNS('Section 2'!$C$13:J$13),0)),"",IF(VLOOKUP($A214,'Section 2'!$C$16:$R$1515,COLUMNS('Section 2'!$C$13:J$13),0)="Other EU","Other EU",PROPER(VLOOKUP($A214,'Section 2'!$C$16:$R$1515,COLUMNS('Section 2'!$C$13:J$13),0)))))</f>
        <v/>
      </c>
      <c r="K214" s="124" t="str">
        <f>IF($C214="","",IF(ISBLANK(VLOOKUP($A214,'Section 2'!$C$16:$R$1515,COLUMNS('Section 2'!$C$13:K$13),0)),"",VLOOKUP($A214,'Section 2'!$C$16:$R$1515,COLUMNS('Section 2'!$C$13:K$13),0)))</f>
        <v/>
      </c>
      <c r="L214" s="124" t="str">
        <f>IF($C214="","",IF(ISBLANK(VLOOKUP($A214,'Section 2'!$C$16:$R$1515,COLUMNS('Section 2'!$C$13:L$13),0)),"",VLOOKUP($A214,'Section 2'!$C$16:$R$1515,COLUMNS('Section 2'!$C$13:L$13),0)))</f>
        <v/>
      </c>
      <c r="M214" s="124" t="str">
        <f>IF($C214="","",IF(ISBLANK(VLOOKUP($A214,'Section 2'!$C$16:$R$1515,COLUMNS('Section 2'!$C$13:M$13),0)),"",VLOOKUP($A214,'Section 2'!$C$16:$R$1515,COLUMNS('Section 2'!$C$13:M$13),0)))</f>
        <v/>
      </c>
      <c r="N214" s="124" t="str">
        <f>IF($C214="","",IF(ISBLANK(VLOOKUP($A214,'Section 2'!$C$16:$R$1515,COLUMNS('Section 2'!$C$13:N$13),0)),"",VLOOKUP($A214,'Section 2'!$C$16:$R$1515,COLUMNS('Section 2'!$C$13:N$13),0)))</f>
        <v/>
      </c>
      <c r="O214" s="124" t="str">
        <f>IF($C214="","",IF(ISBLANK(VLOOKUP($A214,'Section 2'!$C$16:$R$1515,COLUMNS('Section 2'!$C$13:O$13),0)),"",VLOOKUP($A214,'Section 2'!$C$16:$R$1515,COLUMNS('Section 2'!$C$13:O$13),0)))</f>
        <v/>
      </c>
      <c r="P214" s="124" t="str">
        <f>IF($C214="","",IF(ISBLANK(VLOOKUP($A214,'Section 2'!$C$16:$R$1515,COLUMNS('Section 2'!$C$13:P$13),0)),"",VLOOKUP($A214,'Section 2'!$C$16:$R$1515,COLUMNS('Section 2'!$C$13:P$13),0)))</f>
        <v/>
      </c>
      <c r="Q214" s="124" t="str">
        <f>IF($C214="","",IF(ISBLANK(VLOOKUP($A214,'Section 2'!$C$16:$R$1515,COLUMNS('Section 2'!$C$13:Q$13),0)),"", PROPER(VLOOKUP($A214,'Section 2'!$C$16:$R$1515,COLUMNS('Section 2'!$C$13:Q$13),0))))</f>
        <v/>
      </c>
      <c r="R214" s="124" t="str">
        <f>IF($C214="","",IF(ISBLANK(VLOOKUP($A214,'Section 2'!$C$16:$R$1515,COLUMNS('Section 2'!$C$13:R$13),0)),"",IF(VLOOKUP($A214,'Section 2'!$C$16:$R$1515,COLUMNS('Section 2'!$C$13:R$13),0)="Other EU","Other EU",PROPER(VLOOKUP($A214,'Section 2'!$C$16:$R$1515,COLUMNS('Section 2'!$C$13:R$13),0)))))</f>
        <v/>
      </c>
    </row>
    <row r="215" spans="1:18" s="54" customFormat="1" ht="12.75" customHeight="1" x14ac:dyDescent="0.35">
      <c r="A215" s="58">
        <v>214</v>
      </c>
      <c r="B215" s="124" t="str">
        <f t="shared" si="3"/>
        <v/>
      </c>
      <c r="C215" s="124" t="str">
        <f>IFERROR(VLOOKUP($A215,'Section 2'!$C$16:$R$1515,COLUMNS('Section 2'!$C$13:$C$13),0),"")</f>
        <v/>
      </c>
      <c r="D215" s="75" t="str">
        <f>IF($C215="","",IF(ISBLANK(VLOOKUP($A215,'Section 2'!$C$16:$R$1515,COLUMNS('Section 2'!$C$13:D$13),0)),"",VLOOKUP($A215,'Section 2'!$C$16:$R$1515,COLUMNS('Section 2'!$C$13:D$13),0)))</f>
        <v/>
      </c>
      <c r="E215" s="124" t="str">
        <f>IF($C215="","",IF(ISBLANK(VLOOKUP($A215,'Section 2'!$C$16:$R$1515,COLUMNS('Section 2'!$C$13:E$13),0)),"",VLOOKUP($A215,'Section 2'!$C$16:$R$1515,COLUMNS('Section 2'!$C$13:E$13),0)))</f>
        <v/>
      </c>
      <c r="F215" s="124" t="str">
        <f>IF($C215="","",IF(ISBLANK(VLOOKUP($A215,'Section 2'!$C$16:$R$1515,COLUMNS('Section 2'!$C$13:F$13),0)),"",VLOOKUP($A215,'Section 2'!$C$16:$R$1515,COLUMNS('Section 2'!$C$13:F$13),0)))</f>
        <v/>
      </c>
      <c r="G215" s="124" t="str">
        <f>IF($C215="","",IF(ISBLANK(VLOOKUP($A215,'Section 2'!$C$16:$R$1515,COLUMNS('Section 2'!$C$13:G$13),0)),"",VLOOKUP($A215,'Section 2'!$C$16:$R$1515,COLUMNS('Section 2'!$C$13:G$13),0)))</f>
        <v/>
      </c>
      <c r="H215" s="124" t="str">
        <f>IF($C215="","",IF(ISBLANK(VLOOKUP($A215,'Section 2'!$C$16:$R$1515,COLUMNS('Section 2'!$C$13:H$13),0)),"",VLOOKUP($A215,'Section 2'!$C$16:$R$1515,COLUMNS('Section 2'!$C$13:H$13),0)))</f>
        <v/>
      </c>
      <c r="I215" s="124" t="str">
        <f>IF($C215="","",IF(ISBLANK(VLOOKUP($A215,'Section 2'!$C$16:$R$1515,COLUMNS('Section 2'!$C$13:I$13),0)),"",PROPER(VLOOKUP($A215,'Section 2'!$C$16:$R$1515,COLUMNS('Section 2'!$C$13:I$13),0))))</f>
        <v/>
      </c>
      <c r="J215" s="124" t="str">
        <f>IF($C215="","",IF(ISBLANK(VLOOKUP($A215,'Section 2'!$C$16:$R$1515,COLUMNS('Section 2'!$C$13:J$13),0)),"",IF(VLOOKUP($A215,'Section 2'!$C$16:$R$1515,COLUMNS('Section 2'!$C$13:J$13),0)="Other EU","Other EU",PROPER(VLOOKUP($A215,'Section 2'!$C$16:$R$1515,COLUMNS('Section 2'!$C$13:J$13),0)))))</f>
        <v/>
      </c>
      <c r="K215" s="124" t="str">
        <f>IF($C215="","",IF(ISBLANK(VLOOKUP($A215,'Section 2'!$C$16:$R$1515,COLUMNS('Section 2'!$C$13:K$13),0)),"",VLOOKUP($A215,'Section 2'!$C$16:$R$1515,COLUMNS('Section 2'!$C$13:K$13),0)))</f>
        <v/>
      </c>
      <c r="L215" s="124" t="str">
        <f>IF($C215="","",IF(ISBLANK(VLOOKUP($A215,'Section 2'!$C$16:$R$1515,COLUMNS('Section 2'!$C$13:L$13),0)),"",VLOOKUP($A215,'Section 2'!$C$16:$R$1515,COLUMNS('Section 2'!$C$13:L$13),0)))</f>
        <v/>
      </c>
      <c r="M215" s="124" t="str">
        <f>IF($C215="","",IF(ISBLANK(VLOOKUP($A215,'Section 2'!$C$16:$R$1515,COLUMNS('Section 2'!$C$13:M$13),0)),"",VLOOKUP($A215,'Section 2'!$C$16:$R$1515,COLUMNS('Section 2'!$C$13:M$13),0)))</f>
        <v/>
      </c>
      <c r="N215" s="124" t="str">
        <f>IF($C215="","",IF(ISBLANK(VLOOKUP($A215,'Section 2'!$C$16:$R$1515,COLUMNS('Section 2'!$C$13:N$13),0)),"",VLOOKUP($A215,'Section 2'!$C$16:$R$1515,COLUMNS('Section 2'!$C$13:N$13),0)))</f>
        <v/>
      </c>
      <c r="O215" s="124" t="str">
        <f>IF($C215="","",IF(ISBLANK(VLOOKUP($A215,'Section 2'!$C$16:$R$1515,COLUMNS('Section 2'!$C$13:O$13),0)),"",VLOOKUP($A215,'Section 2'!$C$16:$R$1515,COLUMNS('Section 2'!$C$13:O$13),0)))</f>
        <v/>
      </c>
      <c r="P215" s="124" t="str">
        <f>IF($C215="","",IF(ISBLANK(VLOOKUP($A215,'Section 2'!$C$16:$R$1515,COLUMNS('Section 2'!$C$13:P$13),0)),"",VLOOKUP($A215,'Section 2'!$C$16:$R$1515,COLUMNS('Section 2'!$C$13:P$13),0)))</f>
        <v/>
      </c>
      <c r="Q215" s="124" t="str">
        <f>IF($C215="","",IF(ISBLANK(VLOOKUP($A215,'Section 2'!$C$16:$R$1515,COLUMNS('Section 2'!$C$13:Q$13),0)),"", PROPER(VLOOKUP($A215,'Section 2'!$C$16:$R$1515,COLUMNS('Section 2'!$C$13:Q$13),0))))</f>
        <v/>
      </c>
      <c r="R215" s="124" t="str">
        <f>IF($C215="","",IF(ISBLANK(VLOOKUP($A215,'Section 2'!$C$16:$R$1515,COLUMNS('Section 2'!$C$13:R$13),0)),"",IF(VLOOKUP($A215,'Section 2'!$C$16:$R$1515,COLUMNS('Section 2'!$C$13:R$13),0)="Other EU","Other EU",PROPER(VLOOKUP($A215,'Section 2'!$C$16:$R$1515,COLUMNS('Section 2'!$C$13:R$13),0)))))</f>
        <v/>
      </c>
    </row>
    <row r="216" spans="1:18" s="54" customFormat="1" ht="12.75" customHeight="1" x14ac:dyDescent="0.35">
      <c r="A216" s="58">
        <v>215</v>
      </c>
      <c r="B216" s="124" t="str">
        <f t="shared" si="3"/>
        <v/>
      </c>
      <c r="C216" s="124" t="str">
        <f>IFERROR(VLOOKUP($A216,'Section 2'!$C$16:$R$1515,COLUMNS('Section 2'!$C$13:$C$13),0),"")</f>
        <v/>
      </c>
      <c r="D216" s="75" t="str">
        <f>IF($C216="","",IF(ISBLANK(VLOOKUP($A216,'Section 2'!$C$16:$R$1515,COLUMNS('Section 2'!$C$13:D$13),0)),"",VLOOKUP($A216,'Section 2'!$C$16:$R$1515,COLUMNS('Section 2'!$C$13:D$13),0)))</f>
        <v/>
      </c>
      <c r="E216" s="124" t="str">
        <f>IF($C216="","",IF(ISBLANK(VLOOKUP($A216,'Section 2'!$C$16:$R$1515,COLUMNS('Section 2'!$C$13:E$13),0)),"",VLOOKUP($A216,'Section 2'!$C$16:$R$1515,COLUMNS('Section 2'!$C$13:E$13),0)))</f>
        <v/>
      </c>
      <c r="F216" s="124" t="str">
        <f>IF($C216="","",IF(ISBLANK(VLOOKUP($A216,'Section 2'!$C$16:$R$1515,COLUMNS('Section 2'!$C$13:F$13),0)),"",VLOOKUP($A216,'Section 2'!$C$16:$R$1515,COLUMNS('Section 2'!$C$13:F$13),0)))</f>
        <v/>
      </c>
      <c r="G216" s="124" t="str">
        <f>IF($C216="","",IF(ISBLANK(VLOOKUP($A216,'Section 2'!$C$16:$R$1515,COLUMNS('Section 2'!$C$13:G$13),0)),"",VLOOKUP($A216,'Section 2'!$C$16:$R$1515,COLUMNS('Section 2'!$C$13:G$13),0)))</f>
        <v/>
      </c>
      <c r="H216" s="124" t="str">
        <f>IF($C216="","",IF(ISBLANK(VLOOKUP($A216,'Section 2'!$C$16:$R$1515,COLUMNS('Section 2'!$C$13:H$13),0)),"",VLOOKUP($A216,'Section 2'!$C$16:$R$1515,COLUMNS('Section 2'!$C$13:H$13),0)))</f>
        <v/>
      </c>
      <c r="I216" s="124" t="str">
        <f>IF($C216="","",IF(ISBLANK(VLOOKUP($A216,'Section 2'!$C$16:$R$1515,COLUMNS('Section 2'!$C$13:I$13),0)),"",PROPER(VLOOKUP($A216,'Section 2'!$C$16:$R$1515,COLUMNS('Section 2'!$C$13:I$13),0))))</f>
        <v/>
      </c>
      <c r="J216" s="124" t="str">
        <f>IF($C216="","",IF(ISBLANK(VLOOKUP($A216,'Section 2'!$C$16:$R$1515,COLUMNS('Section 2'!$C$13:J$13),0)),"",IF(VLOOKUP($A216,'Section 2'!$C$16:$R$1515,COLUMNS('Section 2'!$C$13:J$13),0)="Other EU","Other EU",PROPER(VLOOKUP($A216,'Section 2'!$C$16:$R$1515,COLUMNS('Section 2'!$C$13:J$13),0)))))</f>
        <v/>
      </c>
      <c r="K216" s="124" t="str">
        <f>IF($C216="","",IF(ISBLANK(VLOOKUP($A216,'Section 2'!$C$16:$R$1515,COLUMNS('Section 2'!$C$13:K$13),0)),"",VLOOKUP($A216,'Section 2'!$C$16:$R$1515,COLUMNS('Section 2'!$C$13:K$13),0)))</f>
        <v/>
      </c>
      <c r="L216" s="124" t="str">
        <f>IF($C216="","",IF(ISBLANK(VLOOKUP($A216,'Section 2'!$C$16:$R$1515,COLUMNS('Section 2'!$C$13:L$13),0)),"",VLOOKUP($A216,'Section 2'!$C$16:$R$1515,COLUMNS('Section 2'!$C$13:L$13),0)))</f>
        <v/>
      </c>
      <c r="M216" s="124" t="str">
        <f>IF($C216="","",IF(ISBLANK(VLOOKUP($A216,'Section 2'!$C$16:$R$1515,COLUMNS('Section 2'!$C$13:M$13),0)),"",VLOOKUP($A216,'Section 2'!$C$16:$R$1515,COLUMNS('Section 2'!$C$13:M$13),0)))</f>
        <v/>
      </c>
      <c r="N216" s="124" t="str">
        <f>IF($C216="","",IF(ISBLANK(VLOOKUP($A216,'Section 2'!$C$16:$R$1515,COLUMNS('Section 2'!$C$13:N$13),0)),"",VLOOKUP($A216,'Section 2'!$C$16:$R$1515,COLUMNS('Section 2'!$C$13:N$13),0)))</f>
        <v/>
      </c>
      <c r="O216" s="124" t="str">
        <f>IF($C216="","",IF(ISBLANK(VLOOKUP($A216,'Section 2'!$C$16:$R$1515,COLUMNS('Section 2'!$C$13:O$13),0)),"",VLOOKUP($A216,'Section 2'!$C$16:$R$1515,COLUMNS('Section 2'!$C$13:O$13),0)))</f>
        <v/>
      </c>
      <c r="P216" s="124" t="str">
        <f>IF($C216="","",IF(ISBLANK(VLOOKUP($A216,'Section 2'!$C$16:$R$1515,COLUMNS('Section 2'!$C$13:P$13),0)),"",VLOOKUP($A216,'Section 2'!$C$16:$R$1515,COLUMNS('Section 2'!$C$13:P$13),0)))</f>
        <v/>
      </c>
      <c r="Q216" s="124" t="str">
        <f>IF($C216="","",IF(ISBLANK(VLOOKUP($A216,'Section 2'!$C$16:$R$1515,COLUMNS('Section 2'!$C$13:Q$13),0)),"", PROPER(VLOOKUP($A216,'Section 2'!$C$16:$R$1515,COLUMNS('Section 2'!$C$13:Q$13),0))))</f>
        <v/>
      </c>
      <c r="R216" s="124" t="str">
        <f>IF($C216="","",IF(ISBLANK(VLOOKUP($A216,'Section 2'!$C$16:$R$1515,COLUMNS('Section 2'!$C$13:R$13),0)),"",IF(VLOOKUP($A216,'Section 2'!$C$16:$R$1515,COLUMNS('Section 2'!$C$13:R$13),0)="Other EU","Other EU",PROPER(VLOOKUP($A216,'Section 2'!$C$16:$R$1515,COLUMNS('Section 2'!$C$13:R$13),0)))))</f>
        <v/>
      </c>
    </row>
    <row r="217" spans="1:18" s="54" customFormat="1" ht="12.75" customHeight="1" x14ac:dyDescent="0.35">
      <c r="A217" s="58">
        <v>216</v>
      </c>
      <c r="B217" s="124" t="str">
        <f t="shared" si="3"/>
        <v/>
      </c>
      <c r="C217" s="124" t="str">
        <f>IFERROR(VLOOKUP($A217,'Section 2'!$C$16:$R$1515,COLUMNS('Section 2'!$C$13:$C$13),0),"")</f>
        <v/>
      </c>
      <c r="D217" s="75" t="str">
        <f>IF($C217="","",IF(ISBLANK(VLOOKUP($A217,'Section 2'!$C$16:$R$1515,COLUMNS('Section 2'!$C$13:D$13),0)),"",VLOOKUP($A217,'Section 2'!$C$16:$R$1515,COLUMNS('Section 2'!$C$13:D$13),0)))</f>
        <v/>
      </c>
      <c r="E217" s="124" t="str">
        <f>IF($C217="","",IF(ISBLANK(VLOOKUP($A217,'Section 2'!$C$16:$R$1515,COLUMNS('Section 2'!$C$13:E$13),0)),"",VLOOKUP($A217,'Section 2'!$C$16:$R$1515,COLUMNS('Section 2'!$C$13:E$13),0)))</f>
        <v/>
      </c>
      <c r="F217" s="124" t="str">
        <f>IF($C217="","",IF(ISBLANK(VLOOKUP($A217,'Section 2'!$C$16:$R$1515,COLUMNS('Section 2'!$C$13:F$13),0)),"",VLOOKUP($A217,'Section 2'!$C$16:$R$1515,COLUMNS('Section 2'!$C$13:F$13),0)))</f>
        <v/>
      </c>
      <c r="G217" s="124" t="str">
        <f>IF($C217="","",IF(ISBLANK(VLOOKUP($A217,'Section 2'!$C$16:$R$1515,COLUMNS('Section 2'!$C$13:G$13),0)),"",VLOOKUP($A217,'Section 2'!$C$16:$R$1515,COLUMNS('Section 2'!$C$13:G$13),0)))</f>
        <v/>
      </c>
      <c r="H217" s="124" t="str">
        <f>IF($C217="","",IF(ISBLANK(VLOOKUP($A217,'Section 2'!$C$16:$R$1515,COLUMNS('Section 2'!$C$13:H$13),0)),"",VLOOKUP($A217,'Section 2'!$C$16:$R$1515,COLUMNS('Section 2'!$C$13:H$13),0)))</f>
        <v/>
      </c>
      <c r="I217" s="124" t="str">
        <f>IF($C217="","",IF(ISBLANK(VLOOKUP($A217,'Section 2'!$C$16:$R$1515,COLUMNS('Section 2'!$C$13:I$13),0)),"",PROPER(VLOOKUP($A217,'Section 2'!$C$16:$R$1515,COLUMNS('Section 2'!$C$13:I$13),0))))</f>
        <v/>
      </c>
      <c r="J217" s="124" t="str">
        <f>IF($C217="","",IF(ISBLANK(VLOOKUP($A217,'Section 2'!$C$16:$R$1515,COLUMNS('Section 2'!$C$13:J$13),0)),"",IF(VLOOKUP($A217,'Section 2'!$C$16:$R$1515,COLUMNS('Section 2'!$C$13:J$13),0)="Other EU","Other EU",PROPER(VLOOKUP($A217,'Section 2'!$C$16:$R$1515,COLUMNS('Section 2'!$C$13:J$13),0)))))</f>
        <v/>
      </c>
      <c r="K217" s="124" t="str">
        <f>IF($C217="","",IF(ISBLANK(VLOOKUP($A217,'Section 2'!$C$16:$R$1515,COLUMNS('Section 2'!$C$13:K$13),0)),"",VLOOKUP($A217,'Section 2'!$C$16:$R$1515,COLUMNS('Section 2'!$C$13:K$13),0)))</f>
        <v/>
      </c>
      <c r="L217" s="124" t="str">
        <f>IF($C217="","",IF(ISBLANK(VLOOKUP($A217,'Section 2'!$C$16:$R$1515,COLUMNS('Section 2'!$C$13:L$13),0)),"",VLOOKUP($A217,'Section 2'!$C$16:$R$1515,COLUMNS('Section 2'!$C$13:L$13),0)))</f>
        <v/>
      </c>
      <c r="M217" s="124" t="str">
        <f>IF($C217="","",IF(ISBLANK(VLOOKUP($A217,'Section 2'!$C$16:$R$1515,COLUMNS('Section 2'!$C$13:M$13),0)),"",VLOOKUP($A217,'Section 2'!$C$16:$R$1515,COLUMNS('Section 2'!$C$13:M$13),0)))</f>
        <v/>
      </c>
      <c r="N217" s="124" t="str">
        <f>IF($C217="","",IF(ISBLANK(VLOOKUP($A217,'Section 2'!$C$16:$R$1515,COLUMNS('Section 2'!$C$13:N$13),0)),"",VLOOKUP($A217,'Section 2'!$C$16:$R$1515,COLUMNS('Section 2'!$C$13:N$13),0)))</f>
        <v/>
      </c>
      <c r="O217" s="124" t="str">
        <f>IF($C217="","",IF(ISBLANK(VLOOKUP($A217,'Section 2'!$C$16:$R$1515,COLUMNS('Section 2'!$C$13:O$13),0)),"",VLOOKUP($A217,'Section 2'!$C$16:$R$1515,COLUMNS('Section 2'!$C$13:O$13),0)))</f>
        <v/>
      </c>
      <c r="P217" s="124" t="str">
        <f>IF($C217="","",IF(ISBLANK(VLOOKUP($A217,'Section 2'!$C$16:$R$1515,COLUMNS('Section 2'!$C$13:P$13),0)),"",VLOOKUP($A217,'Section 2'!$C$16:$R$1515,COLUMNS('Section 2'!$C$13:P$13),0)))</f>
        <v/>
      </c>
      <c r="Q217" s="124" t="str">
        <f>IF($C217="","",IF(ISBLANK(VLOOKUP($A217,'Section 2'!$C$16:$R$1515,COLUMNS('Section 2'!$C$13:Q$13),0)),"", PROPER(VLOOKUP($A217,'Section 2'!$C$16:$R$1515,COLUMNS('Section 2'!$C$13:Q$13),0))))</f>
        <v/>
      </c>
      <c r="R217" s="124" t="str">
        <f>IF($C217="","",IF(ISBLANK(VLOOKUP($A217,'Section 2'!$C$16:$R$1515,COLUMNS('Section 2'!$C$13:R$13),0)),"",IF(VLOOKUP($A217,'Section 2'!$C$16:$R$1515,COLUMNS('Section 2'!$C$13:R$13),0)="Other EU","Other EU",PROPER(VLOOKUP($A217,'Section 2'!$C$16:$R$1515,COLUMNS('Section 2'!$C$13:R$13),0)))))</f>
        <v/>
      </c>
    </row>
    <row r="218" spans="1:18" s="54" customFormat="1" ht="12.75" customHeight="1" x14ac:dyDescent="0.35">
      <c r="A218" s="58">
        <v>217</v>
      </c>
      <c r="B218" s="124" t="str">
        <f t="shared" si="3"/>
        <v/>
      </c>
      <c r="C218" s="124" t="str">
        <f>IFERROR(VLOOKUP($A218,'Section 2'!$C$16:$R$1515,COLUMNS('Section 2'!$C$13:$C$13),0),"")</f>
        <v/>
      </c>
      <c r="D218" s="75" t="str">
        <f>IF($C218="","",IF(ISBLANK(VLOOKUP($A218,'Section 2'!$C$16:$R$1515,COLUMNS('Section 2'!$C$13:D$13),0)),"",VLOOKUP($A218,'Section 2'!$C$16:$R$1515,COLUMNS('Section 2'!$C$13:D$13),0)))</f>
        <v/>
      </c>
      <c r="E218" s="124" t="str">
        <f>IF($C218="","",IF(ISBLANK(VLOOKUP($A218,'Section 2'!$C$16:$R$1515,COLUMNS('Section 2'!$C$13:E$13),0)),"",VLOOKUP($A218,'Section 2'!$C$16:$R$1515,COLUMNS('Section 2'!$C$13:E$13),0)))</f>
        <v/>
      </c>
      <c r="F218" s="124" t="str">
        <f>IF($C218="","",IF(ISBLANK(VLOOKUP($A218,'Section 2'!$C$16:$R$1515,COLUMNS('Section 2'!$C$13:F$13),0)),"",VLOOKUP($A218,'Section 2'!$C$16:$R$1515,COLUMNS('Section 2'!$C$13:F$13),0)))</f>
        <v/>
      </c>
      <c r="G218" s="124" t="str">
        <f>IF($C218="","",IF(ISBLANK(VLOOKUP($A218,'Section 2'!$C$16:$R$1515,COLUMNS('Section 2'!$C$13:G$13),0)),"",VLOOKUP($A218,'Section 2'!$C$16:$R$1515,COLUMNS('Section 2'!$C$13:G$13),0)))</f>
        <v/>
      </c>
      <c r="H218" s="124" t="str">
        <f>IF($C218="","",IF(ISBLANK(VLOOKUP($A218,'Section 2'!$C$16:$R$1515,COLUMNS('Section 2'!$C$13:H$13),0)),"",VLOOKUP($A218,'Section 2'!$C$16:$R$1515,COLUMNS('Section 2'!$C$13:H$13),0)))</f>
        <v/>
      </c>
      <c r="I218" s="124" t="str">
        <f>IF($C218="","",IF(ISBLANK(VLOOKUP($A218,'Section 2'!$C$16:$R$1515,COLUMNS('Section 2'!$C$13:I$13),0)),"",PROPER(VLOOKUP($A218,'Section 2'!$C$16:$R$1515,COLUMNS('Section 2'!$C$13:I$13),0))))</f>
        <v/>
      </c>
      <c r="J218" s="124" t="str">
        <f>IF($C218="","",IF(ISBLANK(VLOOKUP($A218,'Section 2'!$C$16:$R$1515,COLUMNS('Section 2'!$C$13:J$13),0)),"",IF(VLOOKUP($A218,'Section 2'!$C$16:$R$1515,COLUMNS('Section 2'!$C$13:J$13),0)="Other EU","Other EU",PROPER(VLOOKUP($A218,'Section 2'!$C$16:$R$1515,COLUMNS('Section 2'!$C$13:J$13),0)))))</f>
        <v/>
      </c>
      <c r="K218" s="124" t="str">
        <f>IF($C218="","",IF(ISBLANK(VLOOKUP($A218,'Section 2'!$C$16:$R$1515,COLUMNS('Section 2'!$C$13:K$13),0)),"",VLOOKUP($A218,'Section 2'!$C$16:$R$1515,COLUMNS('Section 2'!$C$13:K$13),0)))</f>
        <v/>
      </c>
      <c r="L218" s="124" t="str">
        <f>IF($C218="","",IF(ISBLANK(VLOOKUP($A218,'Section 2'!$C$16:$R$1515,COLUMNS('Section 2'!$C$13:L$13),0)),"",VLOOKUP($A218,'Section 2'!$C$16:$R$1515,COLUMNS('Section 2'!$C$13:L$13),0)))</f>
        <v/>
      </c>
      <c r="M218" s="124" t="str">
        <f>IF($C218="","",IF(ISBLANK(VLOOKUP($A218,'Section 2'!$C$16:$R$1515,COLUMNS('Section 2'!$C$13:M$13),0)),"",VLOOKUP($A218,'Section 2'!$C$16:$R$1515,COLUMNS('Section 2'!$C$13:M$13),0)))</f>
        <v/>
      </c>
      <c r="N218" s="124" t="str">
        <f>IF($C218="","",IF(ISBLANK(VLOOKUP($A218,'Section 2'!$C$16:$R$1515,COLUMNS('Section 2'!$C$13:N$13),0)),"",VLOOKUP($A218,'Section 2'!$C$16:$R$1515,COLUMNS('Section 2'!$C$13:N$13),0)))</f>
        <v/>
      </c>
      <c r="O218" s="124" t="str">
        <f>IF($C218="","",IF(ISBLANK(VLOOKUP($A218,'Section 2'!$C$16:$R$1515,COLUMNS('Section 2'!$C$13:O$13),0)),"",VLOOKUP($A218,'Section 2'!$C$16:$R$1515,COLUMNS('Section 2'!$C$13:O$13),0)))</f>
        <v/>
      </c>
      <c r="P218" s="124" t="str">
        <f>IF($C218="","",IF(ISBLANK(VLOOKUP($A218,'Section 2'!$C$16:$R$1515,COLUMNS('Section 2'!$C$13:P$13),0)),"",VLOOKUP($A218,'Section 2'!$C$16:$R$1515,COLUMNS('Section 2'!$C$13:P$13),0)))</f>
        <v/>
      </c>
      <c r="Q218" s="124" t="str">
        <f>IF($C218="","",IF(ISBLANK(VLOOKUP($A218,'Section 2'!$C$16:$R$1515,COLUMNS('Section 2'!$C$13:Q$13),0)),"", PROPER(VLOOKUP($A218,'Section 2'!$C$16:$R$1515,COLUMNS('Section 2'!$C$13:Q$13),0))))</f>
        <v/>
      </c>
      <c r="R218" s="124" t="str">
        <f>IF($C218="","",IF(ISBLANK(VLOOKUP($A218,'Section 2'!$C$16:$R$1515,COLUMNS('Section 2'!$C$13:R$13),0)),"",IF(VLOOKUP($A218,'Section 2'!$C$16:$R$1515,COLUMNS('Section 2'!$C$13:R$13),0)="Other EU","Other EU",PROPER(VLOOKUP($A218,'Section 2'!$C$16:$R$1515,COLUMNS('Section 2'!$C$13:R$13),0)))))</f>
        <v/>
      </c>
    </row>
    <row r="219" spans="1:18" s="54" customFormat="1" ht="12.75" customHeight="1" x14ac:dyDescent="0.35">
      <c r="A219" s="58">
        <v>218</v>
      </c>
      <c r="B219" s="124" t="str">
        <f t="shared" si="3"/>
        <v/>
      </c>
      <c r="C219" s="124" t="str">
        <f>IFERROR(VLOOKUP($A219,'Section 2'!$C$16:$R$1515,COLUMNS('Section 2'!$C$13:$C$13),0),"")</f>
        <v/>
      </c>
      <c r="D219" s="75" t="str">
        <f>IF($C219="","",IF(ISBLANK(VLOOKUP($A219,'Section 2'!$C$16:$R$1515,COLUMNS('Section 2'!$C$13:D$13),0)),"",VLOOKUP($A219,'Section 2'!$C$16:$R$1515,COLUMNS('Section 2'!$C$13:D$13),0)))</f>
        <v/>
      </c>
      <c r="E219" s="124" t="str">
        <f>IF($C219="","",IF(ISBLANK(VLOOKUP($A219,'Section 2'!$C$16:$R$1515,COLUMNS('Section 2'!$C$13:E$13),0)),"",VLOOKUP($A219,'Section 2'!$C$16:$R$1515,COLUMNS('Section 2'!$C$13:E$13),0)))</f>
        <v/>
      </c>
      <c r="F219" s="124" t="str">
        <f>IF($C219="","",IF(ISBLANK(VLOOKUP($A219,'Section 2'!$C$16:$R$1515,COLUMNS('Section 2'!$C$13:F$13),0)),"",VLOOKUP($A219,'Section 2'!$C$16:$R$1515,COLUMNS('Section 2'!$C$13:F$13),0)))</f>
        <v/>
      </c>
      <c r="G219" s="124" t="str">
        <f>IF($C219="","",IF(ISBLANK(VLOOKUP($A219,'Section 2'!$C$16:$R$1515,COLUMNS('Section 2'!$C$13:G$13),0)),"",VLOOKUP($A219,'Section 2'!$C$16:$R$1515,COLUMNS('Section 2'!$C$13:G$13),0)))</f>
        <v/>
      </c>
      <c r="H219" s="124" t="str">
        <f>IF($C219="","",IF(ISBLANK(VLOOKUP($A219,'Section 2'!$C$16:$R$1515,COLUMNS('Section 2'!$C$13:H$13),0)),"",VLOOKUP($A219,'Section 2'!$C$16:$R$1515,COLUMNS('Section 2'!$C$13:H$13),0)))</f>
        <v/>
      </c>
      <c r="I219" s="124" t="str">
        <f>IF($C219="","",IF(ISBLANK(VLOOKUP($A219,'Section 2'!$C$16:$R$1515,COLUMNS('Section 2'!$C$13:I$13),0)),"",PROPER(VLOOKUP($A219,'Section 2'!$C$16:$R$1515,COLUMNS('Section 2'!$C$13:I$13),0))))</f>
        <v/>
      </c>
      <c r="J219" s="124" t="str">
        <f>IF($C219="","",IF(ISBLANK(VLOOKUP($A219,'Section 2'!$C$16:$R$1515,COLUMNS('Section 2'!$C$13:J$13),0)),"",IF(VLOOKUP($A219,'Section 2'!$C$16:$R$1515,COLUMNS('Section 2'!$C$13:J$13),0)="Other EU","Other EU",PROPER(VLOOKUP($A219,'Section 2'!$C$16:$R$1515,COLUMNS('Section 2'!$C$13:J$13),0)))))</f>
        <v/>
      </c>
      <c r="K219" s="124" t="str">
        <f>IF($C219="","",IF(ISBLANK(VLOOKUP($A219,'Section 2'!$C$16:$R$1515,COLUMNS('Section 2'!$C$13:K$13),0)),"",VLOOKUP($A219,'Section 2'!$C$16:$R$1515,COLUMNS('Section 2'!$C$13:K$13),0)))</f>
        <v/>
      </c>
      <c r="L219" s="124" t="str">
        <f>IF($C219="","",IF(ISBLANK(VLOOKUP($A219,'Section 2'!$C$16:$R$1515,COLUMNS('Section 2'!$C$13:L$13),0)),"",VLOOKUP($A219,'Section 2'!$C$16:$R$1515,COLUMNS('Section 2'!$C$13:L$13),0)))</f>
        <v/>
      </c>
      <c r="M219" s="124" t="str">
        <f>IF($C219="","",IF(ISBLANK(VLOOKUP($A219,'Section 2'!$C$16:$R$1515,COLUMNS('Section 2'!$C$13:M$13),0)),"",VLOOKUP($A219,'Section 2'!$C$16:$R$1515,COLUMNS('Section 2'!$C$13:M$13),0)))</f>
        <v/>
      </c>
      <c r="N219" s="124" t="str">
        <f>IF($C219="","",IF(ISBLANK(VLOOKUP($A219,'Section 2'!$C$16:$R$1515,COLUMNS('Section 2'!$C$13:N$13),0)),"",VLOOKUP($A219,'Section 2'!$C$16:$R$1515,COLUMNS('Section 2'!$C$13:N$13),0)))</f>
        <v/>
      </c>
      <c r="O219" s="124" t="str">
        <f>IF($C219="","",IF(ISBLANK(VLOOKUP($A219,'Section 2'!$C$16:$R$1515,COLUMNS('Section 2'!$C$13:O$13),0)),"",VLOOKUP($A219,'Section 2'!$C$16:$R$1515,COLUMNS('Section 2'!$C$13:O$13),0)))</f>
        <v/>
      </c>
      <c r="P219" s="124" t="str">
        <f>IF($C219="","",IF(ISBLANK(VLOOKUP($A219,'Section 2'!$C$16:$R$1515,COLUMNS('Section 2'!$C$13:P$13),0)),"",VLOOKUP($A219,'Section 2'!$C$16:$R$1515,COLUMNS('Section 2'!$C$13:P$13),0)))</f>
        <v/>
      </c>
      <c r="Q219" s="124" t="str">
        <f>IF($C219="","",IF(ISBLANK(VLOOKUP($A219,'Section 2'!$C$16:$R$1515,COLUMNS('Section 2'!$C$13:Q$13),0)),"", PROPER(VLOOKUP($A219,'Section 2'!$C$16:$R$1515,COLUMNS('Section 2'!$C$13:Q$13),0))))</f>
        <v/>
      </c>
      <c r="R219" s="124" t="str">
        <f>IF($C219="","",IF(ISBLANK(VLOOKUP($A219,'Section 2'!$C$16:$R$1515,COLUMNS('Section 2'!$C$13:R$13),0)),"",IF(VLOOKUP($A219,'Section 2'!$C$16:$R$1515,COLUMNS('Section 2'!$C$13:R$13),0)="Other EU","Other EU",PROPER(VLOOKUP($A219,'Section 2'!$C$16:$R$1515,COLUMNS('Section 2'!$C$13:R$13),0)))))</f>
        <v/>
      </c>
    </row>
    <row r="220" spans="1:18" s="54" customFormat="1" ht="12.75" customHeight="1" x14ac:dyDescent="0.35">
      <c r="A220" s="58">
        <v>219</v>
      </c>
      <c r="B220" s="124" t="str">
        <f t="shared" si="3"/>
        <v/>
      </c>
      <c r="C220" s="124" t="str">
        <f>IFERROR(VLOOKUP($A220,'Section 2'!$C$16:$R$1515,COLUMNS('Section 2'!$C$13:$C$13),0),"")</f>
        <v/>
      </c>
      <c r="D220" s="75" t="str">
        <f>IF($C220="","",IF(ISBLANK(VLOOKUP($A220,'Section 2'!$C$16:$R$1515,COLUMNS('Section 2'!$C$13:D$13),0)),"",VLOOKUP($A220,'Section 2'!$C$16:$R$1515,COLUMNS('Section 2'!$C$13:D$13),0)))</f>
        <v/>
      </c>
      <c r="E220" s="124" t="str">
        <f>IF($C220="","",IF(ISBLANK(VLOOKUP($A220,'Section 2'!$C$16:$R$1515,COLUMNS('Section 2'!$C$13:E$13),0)),"",VLOOKUP($A220,'Section 2'!$C$16:$R$1515,COLUMNS('Section 2'!$C$13:E$13),0)))</f>
        <v/>
      </c>
      <c r="F220" s="124" t="str">
        <f>IF($C220="","",IF(ISBLANK(VLOOKUP($A220,'Section 2'!$C$16:$R$1515,COLUMNS('Section 2'!$C$13:F$13),0)),"",VLOOKUP($A220,'Section 2'!$C$16:$R$1515,COLUMNS('Section 2'!$C$13:F$13),0)))</f>
        <v/>
      </c>
      <c r="G220" s="124" t="str">
        <f>IF($C220="","",IF(ISBLANK(VLOOKUP($A220,'Section 2'!$C$16:$R$1515,COLUMNS('Section 2'!$C$13:G$13),0)),"",VLOOKUP($A220,'Section 2'!$C$16:$R$1515,COLUMNS('Section 2'!$C$13:G$13),0)))</f>
        <v/>
      </c>
      <c r="H220" s="124" t="str">
        <f>IF($C220="","",IF(ISBLANK(VLOOKUP($A220,'Section 2'!$C$16:$R$1515,COLUMNS('Section 2'!$C$13:H$13),0)),"",VLOOKUP($A220,'Section 2'!$C$16:$R$1515,COLUMNS('Section 2'!$C$13:H$13),0)))</f>
        <v/>
      </c>
      <c r="I220" s="124" t="str">
        <f>IF($C220="","",IF(ISBLANK(VLOOKUP($A220,'Section 2'!$C$16:$R$1515,COLUMNS('Section 2'!$C$13:I$13),0)),"",PROPER(VLOOKUP($A220,'Section 2'!$C$16:$R$1515,COLUMNS('Section 2'!$C$13:I$13),0))))</f>
        <v/>
      </c>
      <c r="J220" s="124" t="str">
        <f>IF($C220="","",IF(ISBLANK(VLOOKUP($A220,'Section 2'!$C$16:$R$1515,COLUMNS('Section 2'!$C$13:J$13),0)),"",IF(VLOOKUP($A220,'Section 2'!$C$16:$R$1515,COLUMNS('Section 2'!$C$13:J$13),0)="Other EU","Other EU",PROPER(VLOOKUP($A220,'Section 2'!$C$16:$R$1515,COLUMNS('Section 2'!$C$13:J$13),0)))))</f>
        <v/>
      </c>
      <c r="K220" s="124" t="str">
        <f>IF($C220="","",IF(ISBLANK(VLOOKUP($A220,'Section 2'!$C$16:$R$1515,COLUMNS('Section 2'!$C$13:K$13),0)),"",VLOOKUP($A220,'Section 2'!$C$16:$R$1515,COLUMNS('Section 2'!$C$13:K$13),0)))</f>
        <v/>
      </c>
      <c r="L220" s="124" t="str">
        <f>IF($C220="","",IF(ISBLANK(VLOOKUP($A220,'Section 2'!$C$16:$R$1515,COLUMNS('Section 2'!$C$13:L$13),0)),"",VLOOKUP($A220,'Section 2'!$C$16:$R$1515,COLUMNS('Section 2'!$C$13:L$13),0)))</f>
        <v/>
      </c>
      <c r="M220" s="124" t="str">
        <f>IF($C220="","",IF(ISBLANK(VLOOKUP($A220,'Section 2'!$C$16:$R$1515,COLUMNS('Section 2'!$C$13:M$13),0)),"",VLOOKUP($A220,'Section 2'!$C$16:$R$1515,COLUMNS('Section 2'!$C$13:M$13),0)))</f>
        <v/>
      </c>
      <c r="N220" s="124" t="str">
        <f>IF($C220="","",IF(ISBLANK(VLOOKUP($A220,'Section 2'!$C$16:$R$1515,COLUMNS('Section 2'!$C$13:N$13),0)),"",VLOOKUP($A220,'Section 2'!$C$16:$R$1515,COLUMNS('Section 2'!$C$13:N$13),0)))</f>
        <v/>
      </c>
      <c r="O220" s="124" t="str">
        <f>IF($C220="","",IF(ISBLANK(VLOOKUP($A220,'Section 2'!$C$16:$R$1515,COLUMNS('Section 2'!$C$13:O$13),0)),"",VLOOKUP($A220,'Section 2'!$C$16:$R$1515,COLUMNS('Section 2'!$C$13:O$13),0)))</f>
        <v/>
      </c>
      <c r="P220" s="124" t="str">
        <f>IF($C220="","",IF(ISBLANK(VLOOKUP($A220,'Section 2'!$C$16:$R$1515,COLUMNS('Section 2'!$C$13:P$13),0)),"",VLOOKUP($A220,'Section 2'!$C$16:$R$1515,COLUMNS('Section 2'!$C$13:P$13),0)))</f>
        <v/>
      </c>
      <c r="Q220" s="124" t="str">
        <f>IF($C220="","",IF(ISBLANK(VLOOKUP($A220,'Section 2'!$C$16:$R$1515,COLUMNS('Section 2'!$C$13:Q$13),0)),"", PROPER(VLOOKUP($A220,'Section 2'!$C$16:$R$1515,COLUMNS('Section 2'!$C$13:Q$13),0))))</f>
        <v/>
      </c>
      <c r="R220" s="124" t="str">
        <f>IF($C220="","",IF(ISBLANK(VLOOKUP($A220,'Section 2'!$C$16:$R$1515,COLUMNS('Section 2'!$C$13:R$13),0)),"",IF(VLOOKUP($A220,'Section 2'!$C$16:$R$1515,COLUMNS('Section 2'!$C$13:R$13),0)="Other EU","Other EU",PROPER(VLOOKUP($A220,'Section 2'!$C$16:$R$1515,COLUMNS('Section 2'!$C$13:R$13),0)))))</f>
        <v/>
      </c>
    </row>
    <row r="221" spans="1:18" s="54" customFormat="1" ht="12.75" customHeight="1" x14ac:dyDescent="0.35">
      <c r="A221" s="58">
        <v>220</v>
      </c>
      <c r="B221" s="124" t="str">
        <f t="shared" si="3"/>
        <v/>
      </c>
      <c r="C221" s="124" t="str">
        <f>IFERROR(VLOOKUP($A221,'Section 2'!$C$16:$R$1515,COLUMNS('Section 2'!$C$13:$C$13),0),"")</f>
        <v/>
      </c>
      <c r="D221" s="75" t="str">
        <f>IF($C221="","",IF(ISBLANK(VLOOKUP($A221,'Section 2'!$C$16:$R$1515,COLUMNS('Section 2'!$C$13:D$13),0)),"",VLOOKUP($A221,'Section 2'!$C$16:$R$1515,COLUMNS('Section 2'!$C$13:D$13),0)))</f>
        <v/>
      </c>
      <c r="E221" s="124" t="str">
        <f>IF($C221="","",IF(ISBLANK(VLOOKUP($A221,'Section 2'!$C$16:$R$1515,COLUMNS('Section 2'!$C$13:E$13),0)),"",VLOOKUP($A221,'Section 2'!$C$16:$R$1515,COLUMNS('Section 2'!$C$13:E$13),0)))</f>
        <v/>
      </c>
      <c r="F221" s="124" t="str">
        <f>IF($C221="","",IF(ISBLANK(VLOOKUP($A221,'Section 2'!$C$16:$R$1515,COLUMNS('Section 2'!$C$13:F$13),0)),"",VLOOKUP($A221,'Section 2'!$C$16:$R$1515,COLUMNS('Section 2'!$C$13:F$13),0)))</f>
        <v/>
      </c>
      <c r="G221" s="124" t="str">
        <f>IF($C221="","",IF(ISBLANK(VLOOKUP($A221,'Section 2'!$C$16:$R$1515,COLUMNS('Section 2'!$C$13:G$13),0)),"",VLOOKUP($A221,'Section 2'!$C$16:$R$1515,COLUMNS('Section 2'!$C$13:G$13),0)))</f>
        <v/>
      </c>
      <c r="H221" s="124" t="str">
        <f>IF($C221="","",IF(ISBLANK(VLOOKUP($A221,'Section 2'!$C$16:$R$1515,COLUMNS('Section 2'!$C$13:H$13),0)),"",VLOOKUP($A221,'Section 2'!$C$16:$R$1515,COLUMNS('Section 2'!$C$13:H$13),0)))</f>
        <v/>
      </c>
      <c r="I221" s="124" t="str">
        <f>IF($C221="","",IF(ISBLANK(VLOOKUP($A221,'Section 2'!$C$16:$R$1515,COLUMNS('Section 2'!$C$13:I$13),0)),"",PROPER(VLOOKUP($A221,'Section 2'!$C$16:$R$1515,COLUMNS('Section 2'!$C$13:I$13),0))))</f>
        <v/>
      </c>
      <c r="J221" s="124" t="str">
        <f>IF($C221="","",IF(ISBLANK(VLOOKUP($A221,'Section 2'!$C$16:$R$1515,COLUMNS('Section 2'!$C$13:J$13),0)),"",IF(VLOOKUP($A221,'Section 2'!$C$16:$R$1515,COLUMNS('Section 2'!$C$13:J$13),0)="Other EU","Other EU",PROPER(VLOOKUP($A221,'Section 2'!$C$16:$R$1515,COLUMNS('Section 2'!$C$13:J$13),0)))))</f>
        <v/>
      </c>
      <c r="K221" s="124" t="str">
        <f>IF($C221="","",IF(ISBLANK(VLOOKUP($A221,'Section 2'!$C$16:$R$1515,COLUMNS('Section 2'!$C$13:K$13),0)),"",VLOOKUP($A221,'Section 2'!$C$16:$R$1515,COLUMNS('Section 2'!$C$13:K$13),0)))</f>
        <v/>
      </c>
      <c r="L221" s="124" t="str">
        <f>IF($C221="","",IF(ISBLANK(VLOOKUP($A221,'Section 2'!$C$16:$R$1515,COLUMNS('Section 2'!$C$13:L$13),0)),"",VLOOKUP($A221,'Section 2'!$C$16:$R$1515,COLUMNS('Section 2'!$C$13:L$13),0)))</f>
        <v/>
      </c>
      <c r="M221" s="124" t="str">
        <f>IF($C221="","",IF(ISBLANK(VLOOKUP($A221,'Section 2'!$C$16:$R$1515,COLUMNS('Section 2'!$C$13:M$13),0)),"",VLOOKUP($A221,'Section 2'!$C$16:$R$1515,COLUMNS('Section 2'!$C$13:M$13),0)))</f>
        <v/>
      </c>
      <c r="N221" s="124" t="str">
        <f>IF($C221="","",IF(ISBLANK(VLOOKUP($A221,'Section 2'!$C$16:$R$1515,COLUMNS('Section 2'!$C$13:N$13),0)),"",VLOOKUP($A221,'Section 2'!$C$16:$R$1515,COLUMNS('Section 2'!$C$13:N$13),0)))</f>
        <v/>
      </c>
      <c r="O221" s="124" t="str">
        <f>IF($C221="","",IF(ISBLANK(VLOOKUP($A221,'Section 2'!$C$16:$R$1515,COLUMNS('Section 2'!$C$13:O$13),0)),"",VLOOKUP($A221,'Section 2'!$C$16:$R$1515,COLUMNS('Section 2'!$C$13:O$13),0)))</f>
        <v/>
      </c>
      <c r="P221" s="124" t="str">
        <f>IF($C221="","",IF(ISBLANK(VLOOKUP($A221,'Section 2'!$C$16:$R$1515,COLUMNS('Section 2'!$C$13:P$13),0)),"",VLOOKUP($A221,'Section 2'!$C$16:$R$1515,COLUMNS('Section 2'!$C$13:P$13),0)))</f>
        <v/>
      </c>
      <c r="Q221" s="124" t="str">
        <f>IF($C221="","",IF(ISBLANK(VLOOKUP($A221,'Section 2'!$C$16:$R$1515,COLUMNS('Section 2'!$C$13:Q$13),0)),"", PROPER(VLOOKUP($A221,'Section 2'!$C$16:$R$1515,COLUMNS('Section 2'!$C$13:Q$13),0))))</f>
        <v/>
      </c>
      <c r="R221" s="124" t="str">
        <f>IF($C221="","",IF(ISBLANK(VLOOKUP($A221,'Section 2'!$C$16:$R$1515,COLUMNS('Section 2'!$C$13:R$13),0)),"",IF(VLOOKUP($A221,'Section 2'!$C$16:$R$1515,COLUMNS('Section 2'!$C$13:R$13),0)="Other EU","Other EU",PROPER(VLOOKUP($A221,'Section 2'!$C$16:$R$1515,COLUMNS('Section 2'!$C$13:R$13),0)))))</f>
        <v/>
      </c>
    </row>
    <row r="222" spans="1:18" s="54" customFormat="1" ht="12.75" customHeight="1" x14ac:dyDescent="0.35">
      <c r="A222" s="58">
        <v>221</v>
      </c>
      <c r="B222" s="124" t="str">
        <f t="shared" si="3"/>
        <v/>
      </c>
      <c r="C222" s="124" t="str">
        <f>IFERROR(VLOOKUP($A222,'Section 2'!$C$16:$R$1515,COLUMNS('Section 2'!$C$13:$C$13),0),"")</f>
        <v/>
      </c>
      <c r="D222" s="75" t="str">
        <f>IF($C222="","",IF(ISBLANK(VLOOKUP($A222,'Section 2'!$C$16:$R$1515,COLUMNS('Section 2'!$C$13:D$13),0)),"",VLOOKUP($A222,'Section 2'!$C$16:$R$1515,COLUMNS('Section 2'!$C$13:D$13),0)))</f>
        <v/>
      </c>
      <c r="E222" s="124" t="str">
        <f>IF($C222="","",IF(ISBLANK(VLOOKUP($A222,'Section 2'!$C$16:$R$1515,COLUMNS('Section 2'!$C$13:E$13),0)),"",VLOOKUP($A222,'Section 2'!$C$16:$R$1515,COLUMNS('Section 2'!$C$13:E$13),0)))</f>
        <v/>
      </c>
      <c r="F222" s="124" t="str">
        <f>IF($C222="","",IF(ISBLANK(VLOOKUP($A222,'Section 2'!$C$16:$R$1515,COLUMNS('Section 2'!$C$13:F$13),0)),"",VLOOKUP($A222,'Section 2'!$C$16:$R$1515,COLUMNS('Section 2'!$C$13:F$13),0)))</f>
        <v/>
      </c>
      <c r="G222" s="124" t="str">
        <f>IF($C222="","",IF(ISBLANK(VLOOKUP($A222,'Section 2'!$C$16:$R$1515,COLUMNS('Section 2'!$C$13:G$13),0)),"",VLOOKUP($A222,'Section 2'!$C$16:$R$1515,COLUMNS('Section 2'!$C$13:G$13),0)))</f>
        <v/>
      </c>
      <c r="H222" s="124" t="str">
        <f>IF($C222="","",IF(ISBLANK(VLOOKUP($A222,'Section 2'!$C$16:$R$1515,COLUMNS('Section 2'!$C$13:H$13),0)),"",VLOOKUP($A222,'Section 2'!$C$16:$R$1515,COLUMNS('Section 2'!$C$13:H$13),0)))</f>
        <v/>
      </c>
      <c r="I222" s="124" t="str">
        <f>IF($C222="","",IF(ISBLANK(VLOOKUP($A222,'Section 2'!$C$16:$R$1515,COLUMNS('Section 2'!$C$13:I$13),0)),"",PROPER(VLOOKUP($A222,'Section 2'!$C$16:$R$1515,COLUMNS('Section 2'!$C$13:I$13),0))))</f>
        <v/>
      </c>
      <c r="J222" s="124" t="str">
        <f>IF($C222="","",IF(ISBLANK(VLOOKUP($A222,'Section 2'!$C$16:$R$1515,COLUMNS('Section 2'!$C$13:J$13),0)),"",IF(VLOOKUP($A222,'Section 2'!$C$16:$R$1515,COLUMNS('Section 2'!$C$13:J$13),0)="Other EU","Other EU",PROPER(VLOOKUP($A222,'Section 2'!$C$16:$R$1515,COLUMNS('Section 2'!$C$13:J$13),0)))))</f>
        <v/>
      </c>
      <c r="K222" s="124" t="str">
        <f>IF($C222="","",IF(ISBLANK(VLOOKUP($A222,'Section 2'!$C$16:$R$1515,COLUMNS('Section 2'!$C$13:K$13),0)),"",VLOOKUP($A222,'Section 2'!$C$16:$R$1515,COLUMNS('Section 2'!$C$13:K$13),0)))</f>
        <v/>
      </c>
      <c r="L222" s="124" t="str">
        <f>IF($C222="","",IF(ISBLANK(VLOOKUP($A222,'Section 2'!$C$16:$R$1515,COLUMNS('Section 2'!$C$13:L$13),0)),"",VLOOKUP($A222,'Section 2'!$C$16:$R$1515,COLUMNS('Section 2'!$C$13:L$13),0)))</f>
        <v/>
      </c>
      <c r="M222" s="124" t="str">
        <f>IF($C222="","",IF(ISBLANK(VLOOKUP($A222,'Section 2'!$C$16:$R$1515,COLUMNS('Section 2'!$C$13:M$13),0)),"",VLOOKUP($A222,'Section 2'!$C$16:$R$1515,COLUMNS('Section 2'!$C$13:M$13),0)))</f>
        <v/>
      </c>
      <c r="N222" s="124" t="str">
        <f>IF($C222="","",IF(ISBLANK(VLOOKUP($A222,'Section 2'!$C$16:$R$1515,COLUMNS('Section 2'!$C$13:N$13),0)),"",VLOOKUP($A222,'Section 2'!$C$16:$R$1515,COLUMNS('Section 2'!$C$13:N$13),0)))</f>
        <v/>
      </c>
      <c r="O222" s="124" t="str">
        <f>IF($C222="","",IF(ISBLANK(VLOOKUP($A222,'Section 2'!$C$16:$R$1515,COLUMNS('Section 2'!$C$13:O$13),0)),"",VLOOKUP($A222,'Section 2'!$C$16:$R$1515,COLUMNS('Section 2'!$C$13:O$13),0)))</f>
        <v/>
      </c>
      <c r="P222" s="124" t="str">
        <f>IF($C222="","",IF(ISBLANK(VLOOKUP($A222,'Section 2'!$C$16:$R$1515,COLUMNS('Section 2'!$C$13:P$13),0)),"",VLOOKUP($A222,'Section 2'!$C$16:$R$1515,COLUMNS('Section 2'!$C$13:P$13),0)))</f>
        <v/>
      </c>
      <c r="Q222" s="124" t="str">
        <f>IF($C222="","",IF(ISBLANK(VLOOKUP($A222,'Section 2'!$C$16:$R$1515,COLUMNS('Section 2'!$C$13:Q$13),0)),"", PROPER(VLOOKUP($A222,'Section 2'!$C$16:$R$1515,COLUMNS('Section 2'!$C$13:Q$13),0))))</f>
        <v/>
      </c>
      <c r="R222" s="124" t="str">
        <f>IF($C222="","",IF(ISBLANK(VLOOKUP($A222,'Section 2'!$C$16:$R$1515,COLUMNS('Section 2'!$C$13:R$13),0)),"",IF(VLOOKUP($A222,'Section 2'!$C$16:$R$1515,COLUMNS('Section 2'!$C$13:R$13),0)="Other EU","Other EU",PROPER(VLOOKUP($A222,'Section 2'!$C$16:$R$1515,COLUMNS('Section 2'!$C$13:R$13),0)))))</f>
        <v/>
      </c>
    </row>
    <row r="223" spans="1:18" s="54" customFormat="1" ht="12.75" customHeight="1" x14ac:dyDescent="0.35">
      <c r="A223" s="58">
        <v>222</v>
      </c>
      <c r="B223" s="124" t="str">
        <f t="shared" si="3"/>
        <v/>
      </c>
      <c r="C223" s="124" t="str">
        <f>IFERROR(VLOOKUP($A223,'Section 2'!$C$16:$R$1515,COLUMNS('Section 2'!$C$13:$C$13),0),"")</f>
        <v/>
      </c>
      <c r="D223" s="75" t="str">
        <f>IF($C223="","",IF(ISBLANK(VLOOKUP($A223,'Section 2'!$C$16:$R$1515,COLUMNS('Section 2'!$C$13:D$13),0)),"",VLOOKUP($A223,'Section 2'!$C$16:$R$1515,COLUMNS('Section 2'!$C$13:D$13),0)))</f>
        <v/>
      </c>
      <c r="E223" s="124" t="str">
        <f>IF($C223="","",IF(ISBLANK(VLOOKUP($A223,'Section 2'!$C$16:$R$1515,COLUMNS('Section 2'!$C$13:E$13),0)),"",VLOOKUP($A223,'Section 2'!$C$16:$R$1515,COLUMNS('Section 2'!$C$13:E$13),0)))</f>
        <v/>
      </c>
      <c r="F223" s="124" t="str">
        <f>IF($C223="","",IF(ISBLANK(VLOOKUP($A223,'Section 2'!$C$16:$R$1515,COLUMNS('Section 2'!$C$13:F$13),0)),"",VLOOKUP($A223,'Section 2'!$C$16:$R$1515,COLUMNS('Section 2'!$C$13:F$13),0)))</f>
        <v/>
      </c>
      <c r="G223" s="124" t="str">
        <f>IF($C223="","",IF(ISBLANK(VLOOKUP($A223,'Section 2'!$C$16:$R$1515,COLUMNS('Section 2'!$C$13:G$13),0)),"",VLOOKUP($A223,'Section 2'!$C$16:$R$1515,COLUMNS('Section 2'!$C$13:G$13),0)))</f>
        <v/>
      </c>
      <c r="H223" s="124" t="str">
        <f>IF($C223="","",IF(ISBLANK(VLOOKUP($A223,'Section 2'!$C$16:$R$1515,COLUMNS('Section 2'!$C$13:H$13),0)),"",VLOOKUP($A223,'Section 2'!$C$16:$R$1515,COLUMNS('Section 2'!$C$13:H$13),0)))</f>
        <v/>
      </c>
      <c r="I223" s="124" t="str">
        <f>IF($C223="","",IF(ISBLANK(VLOOKUP($A223,'Section 2'!$C$16:$R$1515,COLUMNS('Section 2'!$C$13:I$13),0)),"",PROPER(VLOOKUP($A223,'Section 2'!$C$16:$R$1515,COLUMNS('Section 2'!$C$13:I$13),0))))</f>
        <v/>
      </c>
      <c r="J223" s="124" t="str">
        <f>IF($C223="","",IF(ISBLANK(VLOOKUP($A223,'Section 2'!$C$16:$R$1515,COLUMNS('Section 2'!$C$13:J$13),0)),"",IF(VLOOKUP($A223,'Section 2'!$C$16:$R$1515,COLUMNS('Section 2'!$C$13:J$13),0)="Other EU","Other EU",PROPER(VLOOKUP($A223,'Section 2'!$C$16:$R$1515,COLUMNS('Section 2'!$C$13:J$13),0)))))</f>
        <v/>
      </c>
      <c r="K223" s="124" t="str">
        <f>IF($C223="","",IF(ISBLANK(VLOOKUP($A223,'Section 2'!$C$16:$R$1515,COLUMNS('Section 2'!$C$13:K$13),0)),"",VLOOKUP($A223,'Section 2'!$C$16:$R$1515,COLUMNS('Section 2'!$C$13:K$13),0)))</f>
        <v/>
      </c>
      <c r="L223" s="124" t="str">
        <f>IF($C223="","",IF(ISBLANK(VLOOKUP($A223,'Section 2'!$C$16:$R$1515,COLUMNS('Section 2'!$C$13:L$13),0)),"",VLOOKUP($A223,'Section 2'!$C$16:$R$1515,COLUMNS('Section 2'!$C$13:L$13),0)))</f>
        <v/>
      </c>
      <c r="M223" s="124" t="str">
        <f>IF($C223="","",IF(ISBLANK(VLOOKUP($A223,'Section 2'!$C$16:$R$1515,COLUMNS('Section 2'!$C$13:M$13),0)),"",VLOOKUP($A223,'Section 2'!$C$16:$R$1515,COLUMNS('Section 2'!$C$13:M$13),0)))</f>
        <v/>
      </c>
      <c r="N223" s="124" t="str">
        <f>IF($C223="","",IF(ISBLANK(VLOOKUP($A223,'Section 2'!$C$16:$R$1515,COLUMNS('Section 2'!$C$13:N$13),0)),"",VLOOKUP($A223,'Section 2'!$C$16:$R$1515,COLUMNS('Section 2'!$C$13:N$13),0)))</f>
        <v/>
      </c>
      <c r="O223" s="124" t="str">
        <f>IF($C223="","",IF(ISBLANK(VLOOKUP($A223,'Section 2'!$C$16:$R$1515,COLUMNS('Section 2'!$C$13:O$13),0)),"",VLOOKUP($A223,'Section 2'!$C$16:$R$1515,COLUMNS('Section 2'!$C$13:O$13),0)))</f>
        <v/>
      </c>
      <c r="P223" s="124" t="str">
        <f>IF($C223="","",IF(ISBLANK(VLOOKUP($A223,'Section 2'!$C$16:$R$1515,COLUMNS('Section 2'!$C$13:P$13),0)),"",VLOOKUP($A223,'Section 2'!$C$16:$R$1515,COLUMNS('Section 2'!$C$13:P$13),0)))</f>
        <v/>
      </c>
      <c r="Q223" s="124" t="str">
        <f>IF($C223="","",IF(ISBLANK(VLOOKUP($A223,'Section 2'!$C$16:$R$1515,COLUMNS('Section 2'!$C$13:Q$13),0)),"", PROPER(VLOOKUP($A223,'Section 2'!$C$16:$R$1515,COLUMNS('Section 2'!$C$13:Q$13),0))))</f>
        <v/>
      </c>
      <c r="R223" s="124" t="str">
        <f>IF($C223="","",IF(ISBLANK(VLOOKUP($A223,'Section 2'!$C$16:$R$1515,COLUMNS('Section 2'!$C$13:R$13),0)),"",IF(VLOOKUP($A223,'Section 2'!$C$16:$R$1515,COLUMNS('Section 2'!$C$13:R$13),0)="Other EU","Other EU",PROPER(VLOOKUP($A223,'Section 2'!$C$16:$R$1515,COLUMNS('Section 2'!$C$13:R$13),0)))))</f>
        <v/>
      </c>
    </row>
    <row r="224" spans="1:18" s="54" customFormat="1" ht="12.75" customHeight="1" x14ac:dyDescent="0.35">
      <c r="A224" s="58">
        <v>223</v>
      </c>
      <c r="B224" s="124" t="str">
        <f t="shared" si="3"/>
        <v/>
      </c>
      <c r="C224" s="124" t="str">
        <f>IFERROR(VLOOKUP($A224,'Section 2'!$C$16:$R$1515,COLUMNS('Section 2'!$C$13:$C$13),0),"")</f>
        <v/>
      </c>
      <c r="D224" s="75" t="str">
        <f>IF($C224="","",IF(ISBLANK(VLOOKUP($A224,'Section 2'!$C$16:$R$1515,COLUMNS('Section 2'!$C$13:D$13),0)),"",VLOOKUP($A224,'Section 2'!$C$16:$R$1515,COLUMNS('Section 2'!$C$13:D$13),0)))</f>
        <v/>
      </c>
      <c r="E224" s="124" t="str">
        <f>IF($C224="","",IF(ISBLANK(VLOOKUP($A224,'Section 2'!$C$16:$R$1515,COLUMNS('Section 2'!$C$13:E$13),0)),"",VLOOKUP($A224,'Section 2'!$C$16:$R$1515,COLUMNS('Section 2'!$C$13:E$13),0)))</f>
        <v/>
      </c>
      <c r="F224" s="124" t="str">
        <f>IF($C224="","",IF(ISBLANK(VLOOKUP($A224,'Section 2'!$C$16:$R$1515,COLUMNS('Section 2'!$C$13:F$13),0)),"",VLOOKUP($A224,'Section 2'!$C$16:$R$1515,COLUMNS('Section 2'!$C$13:F$13),0)))</f>
        <v/>
      </c>
      <c r="G224" s="124" t="str">
        <f>IF($C224="","",IF(ISBLANK(VLOOKUP($A224,'Section 2'!$C$16:$R$1515,COLUMNS('Section 2'!$C$13:G$13),0)),"",VLOOKUP($A224,'Section 2'!$C$16:$R$1515,COLUMNS('Section 2'!$C$13:G$13),0)))</f>
        <v/>
      </c>
      <c r="H224" s="124" t="str">
        <f>IF($C224="","",IF(ISBLANK(VLOOKUP($A224,'Section 2'!$C$16:$R$1515,COLUMNS('Section 2'!$C$13:H$13),0)),"",VLOOKUP($A224,'Section 2'!$C$16:$R$1515,COLUMNS('Section 2'!$C$13:H$13),0)))</f>
        <v/>
      </c>
      <c r="I224" s="124" t="str">
        <f>IF($C224="","",IF(ISBLANK(VLOOKUP($A224,'Section 2'!$C$16:$R$1515,COLUMNS('Section 2'!$C$13:I$13),0)),"",PROPER(VLOOKUP($A224,'Section 2'!$C$16:$R$1515,COLUMNS('Section 2'!$C$13:I$13),0))))</f>
        <v/>
      </c>
      <c r="J224" s="124" t="str">
        <f>IF($C224="","",IF(ISBLANK(VLOOKUP($A224,'Section 2'!$C$16:$R$1515,COLUMNS('Section 2'!$C$13:J$13),0)),"",IF(VLOOKUP($A224,'Section 2'!$C$16:$R$1515,COLUMNS('Section 2'!$C$13:J$13),0)="Other EU","Other EU",PROPER(VLOOKUP($A224,'Section 2'!$C$16:$R$1515,COLUMNS('Section 2'!$C$13:J$13),0)))))</f>
        <v/>
      </c>
      <c r="K224" s="124" t="str">
        <f>IF($C224="","",IF(ISBLANK(VLOOKUP($A224,'Section 2'!$C$16:$R$1515,COLUMNS('Section 2'!$C$13:K$13),0)),"",VLOOKUP($A224,'Section 2'!$C$16:$R$1515,COLUMNS('Section 2'!$C$13:K$13),0)))</f>
        <v/>
      </c>
      <c r="L224" s="124" t="str">
        <f>IF($C224="","",IF(ISBLANK(VLOOKUP($A224,'Section 2'!$C$16:$R$1515,COLUMNS('Section 2'!$C$13:L$13),0)),"",VLOOKUP($A224,'Section 2'!$C$16:$R$1515,COLUMNS('Section 2'!$C$13:L$13),0)))</f>
        <v/>
      </c>
      <c r="M224" s="124" t="str">
        <f>IF($C224="","",IF(ISBLANK(VLOOKUP($A224,'Section 2'!$C$16:$R$1515,COLUMNS('Section 2'!$C$13:M$13),0)),"",VLOOKUP($A224,'Section 2'!$C$16:$R$1515,COLUMNS('Section 2'!$C$13:M$13),0)))</f>
        <v/>
      </c>
      <c r="N224" s="124" t="str">
        <f>IF($C224="","",IF(ISBLANK(VLOOKUP($A224,'Section 2'!$C$16:$R$1515,COLUMNS('Section 2'!$C$13:N$13),0)),"",VLOOKUP($A224,'Section 2'!$C$16:$R$1515,COLUMNS('Section 2'!$C$13:N$13),0)))</f>
        <v/>
      </c>
      <c r="O224" s="124" t="str">
        <f>IF($C224="","",IF(ISBLANK(VLOOKUP($A224,'Section 2'!$C$16:$R$1515,COLUMNS('Section 2'!$C$13:O$13),0)),"",VLOOKUP($A224,'Section 2'!$C$16:$R$1515,COLUMNS('Section 2'!$C$13:O$13),0)))</f>
        <v/>
      </c>
      <c r="P224" s="124" t="str">
        <f>IF($C224="","",IF(ISBLANK(VLOOKUP($A224,'Section 2'!$C$16:$R$1515,COLUMNS('Section 2'!$C$13:P$13),0)),"",VLOOKUP($A224,'Section 2'!$C$16:$R$1515,COLUMNS('Section 2'!$C$13:P$13),0)))</f>
        <v/>
      </c>
      <c r="Q224" s="124" t="str">
        <f>IF($C224="","",IF(ISBLANK(VLOOKUP($A224,'Section 2'!$C$16:$R$1515,COLUMNS('Section 2'!$C$13:Q$13),0)),"", PROPER(VLOOKUP($A224,'Section 2'!$C$16:$R$1515,COLUMNS('Section 2'!$C$13:Q$13),0))))</f>
        <v/>
      </c>
      <c r="R224" s="124" t="str">
        <f>IF($C224="","",IF(ISBLANK(VLOOKUP($A224,'Section 2'!$C$16:$R$1515,COLUMNS('Section 2'!$C$13:R$13),0)),"",IF(VLOOKUP($A224,'Section 2'!$C$16:$R$1515,COLUMNS('Section 2'!$C$13:R$13),0)="Other EU","Other EU",PROPER(VLOOKUP($A224,'Section 2'!$C$16:$R$1515,COLUMNS('Section 2'!$C$13:R$13),0)))))</f>
        <v/>
      </c>
    </row>
    <row r="225" spans="1:18" s="54" customFormat="1" ht="12.75" customHeight="1" x14ac:dyDescent="0.35">
      <c r="A225" s="58">
        <v>224</v>
      </c>
      <c r="B225" s="124" t="str">
        <f t="shared" si="3"/>
        <v/>
      </c>
      <c r="C225" s="124" t="str">
        <f>IFERROR(VLOOKUP($A225,'Section 2'!$C$16:$R$1515,COLUMNS('Section 2'!$C$13:$C$13),0),"")</f>
        <v/>
      </c>
      <c r="D225" s="75" t="str">
        <f>IF($C225="","",IF(ISBLANK(VLOOKUP($A225,'Section 2'!$C$16:$R$1515,COLUMNS('Section 2'!$C$13:D$13),0)),"",VLOOKUP($A225,'Section 2'!$C$16:$R$1515,COLUMNS('Section 2'!$C$13:D$13),0)))</f>
        <v/>
      </c>
      <c r="E225" s="124" t="str">
        <f>IF($C225="","",IF(ISBLANK(VLOOKUP($A225,'Section 2'!$C$16:$R$1515,COLUMNS('Section 2'!$C$13:E$13),0)),"",VLOOKUP($A225,'Section 2'!$C$16:$R$1515,COLUMNS('Section 2'!$C$13:E$13),0)))</f>
        <v/>
      </c>
      <c r="F225" s="124" t="str">
        <f>IF($C225="","",IF(ISBLANK(VLOOKUP($A225,'Section 2'!$C$16:$R$1515,COLUMNS('Section 2'!$C$13:F$13),0)),"",VLOOKUP($A225,'Section 2'!$C$16:$R$1515,COLUMNS('Section 2'!$C$13:F$13),0)))</f>
        <v/>
      </c>
      <c r="G225" s="124" t="str">
        <f>IF($C225="","",IF(ISBLANK(VLOOKUP($A225,'Section 2'!$C$16:$R$1515,COLUMNS('Section 2'!$C$13:G$13),0)),"",VLOOKUP($A225,'Section 2'!$C$16:$R$1515,COLUMNS('Section 2'!$C$13:G$13),0)))</f>
        <v/>
      </c>
      <c r="H225" s="124" t="str">
        <f>IF($C225="","",IF(ISBLANK(VLOOKUP($A225,'Section 2'!$C$16:$R$1515,COLUMNS('Section 2'!$C$13:H$13),0)),"",VLOOKUP($A225,'Section 2'!$C$16:$R$1515,COLUMNS('Section 2'!$C$13:H$13),0)))</f>
        <v/>
      </c>
      <c r="I225" s="124" t="str">
        <f>IF($C225="","",IF(ISBLANK(VLOOKUP($A225,'Section 2'!$C$16:$R$1515,COLUMNS('Section 2'!$C$13:I$13),0)),"",PROPER(VLOOKUP($A225,'Section 2'!$C$16:$R$1515,COLUMNS('Section 2'!$C$13:I$13),0))))</f>
        <v/>
      </c>
      <c r="J225" s="124" t="str">
        <f>IF($C225="","",IF(ISBLANK(VLOOKUP($A225,'Section 2'!$C$16:$R$1515,COLUMNS('Section 2'!$C$13:J$13),0)),"",IF(VLOOKUP($A225,'Section 2'!$C$16:$R$1515,COLUMNS('Section 2'!$C$13:J$13),0)="Other EU","Other EU",PROPER(VLOOKUP($A225,'Section 2'!$C$16:$R$1515,COLUMNS('Section 2'!$C$13:J$13),0)))))</f>
        <v/>
      </c>
      <c r="K225" s="124" t="str">
        <f>IF($C225="","",IF(ISBLANK(VLOOKUP($A225,'Section 2'!$C$16:$R$1515,COLUMNS('Section 2'!$C$13:K$13),0)),"",VLOOKUP($A225,'Section 2'!$C$16:$R$1515,COLUMNS('Section 2'!$C$13:K$13),0)))</f>
        <v/>
      </c>
      <c r="L225" s="124" t="str">
        <f>IF($C225="","",IF(ISBLANK(VLOOKUP($A225,'Section 2'!$C$16:$R$1515,COLUMNS('Section 2'!$C$13:L$13),0)),"",VLOOKUP($A225,'Section 2'!$C$16:$R$1515,COLUMNS('Section 2'!$C$13:L$13),0)))</f>
        <v/>
      </c>
      <c r="M225" s="124" t="str">
        <f>IF($C225="","",IF(ISBLANK(VLOOKUP($A225,'Section 2'!$C$16:$R$1515,COLUMNS('Section 2'!$C$13:M$13),0)),"",VLOOKUP($A225,'Section 2'!$C$16:$R$1515,COLUMNS('Section 2'!$C$13:M$13),0)))</f>
        <v/>
      </c>
      <c r="N225" s="124" t="str">
        <f>IF($C225="","",IF(ISBLANK(VLOOKUP($A225,'Section 2'!$C$16:$R$1515,COLUMNS('Section 2'!$C$13:N$13),0)),"",VLOOKUP($A225,'Section 2'!$C$16:$R$1515,COLUMNS('Section 2'!$C$13:N$13),0)))</f>
        <v/>
      </c>
      <c r="O225" s="124" t="str">
        <f>IF($C225="","",IF(ISBLANK(VLOOKUP($A225,'Section 2'!$C$16:$R$1515,COLUMNS('Section 2'!$C$13:O$13),0)),"",VLOOKUP($A225,'Section 2'!$C$16:$R$1515,COLUMNS('Section 2'!$C$13:O$13),0)))</f>
        <v/>
      </c>
      <c r="P225" s="124" t="str">
        <f>IF($C225="","",IF(ISBLANK(VLOOKUP($A225,'Section 2'!$C$16:$R$1515,COLUMNS('Section 2'!$C$13:P$13),0)),"",VLOOKUP($A225,'Section 2'!$C$16:$R$1515,COLUMNS('Section 2'!$C$13:P$13),0)))</f>
        <v/>
      </c>
      <c r="Q225" s="124" t="str">
        <f>IF($C225="","",IF(ISBLANK(VLOOKUP($A225,'Section 2'!$C$16:$R$1515,COLUMNS('Section 2'!$C$13:Q$13),0)),"", PROPER(VLOOKUP($A225,'Section 2'!$C$16:$R$1515,COLUMNS('Section 2'!$C$13:Q$13),0))))</f>
        <v/>
      </c>
      <c r="R225" s="124" t="str">
        <f>IF($C225="","",IF(ISBLANK(VLOOKUP($A225,'Section 2'!$C$16:$R$1515,COLUMNS('Section 2'!$C$13:R$13),0)),"",IF(VLOOKUP($A225,'Section 2'!$C$16:$R$1515,COLUMNS('Section 2'!$C$13:R$13),0)="Other EU","Other EU",PROPER(VLOOKUP($A225,'Section 2'!$C$16:$R$1515,COLUMNS('Section 2'!$C$13:R$13),0)))))</f>
        <v/>
      </c>
    </row>
    <row r="226" spans="1:18" s="54" customFormat="1" ht="12.75" customHeight="1" x14ac:dyDescent="0.35">
      <c r="A226" s="58">
        <v>225</v>
      </c>
      <c r="B226" s="124" t="str">
        <f t="shared" si="3"/>
        <v/>
      </c>
      <c r="C226" s="124" t="str">
        <f>IFERROR(VLOOKUP($A226,'Section 2'!$C$16:$R$1515,COLUMNS('Section 2'!$C$13:$C$13),0),"")</f>
        <v/>
      </c>
      <c r="D226" s="75" t="str">
        <f>IF($C226="","",IF(ISBLANK(VLOOKUP($A226,'Section 2'!$C$16:$R$1515,COLUMNS('Section 2'!$C$13:D$13),0)),"",VLOOKUP($A226,'Section 2'!$C$16:$R$1515,COLUMNS('Section 2'!$C$13:D$13),0)))</f>
        <v/>
      </c>
      <c r="E226" s="124" t="str">
        <f>IF($C226="","",IF(ISBLANK(VLOOKUP($A226,'Section 2'!$C$16:$R$1515,COLUMNS('Section 2'!$C$13:E$13),0)),"",VLOOKUP($A226,'Section 2'!$C$16:$R$1515,COLUMNS('Section 2'!$C$13:E$13),0)))</f>
        <v/>
      </c>
      <c r="F226" s="124" t="str">
        <f>IF($C226="","",IF(ISBLANK(VLOOKUP($A226,'Section 2'!$C$16:$R$1515,COLUMNS('Section 2'!$C$13:F$13),0)),"",VLOOKUP($A226,'Section 2'!$C$16:$R$1515,COLUMNS('Section 2'!$C$13:F$13),0)))</f>
        <v/>
      </c>
      <c r="G226" s="124" t="str">
        <f>IF($C226="","",IF(ISBLANK(VLOOKUP($A226,'Section 2'!$C$16:$R$1515,COLUMNS('Section 2'!$C$13:G$13),0)),"",VLOOKUP($A226,'Section 2'!$C$16:$R$1515,COLUMNS('Section 2'!$C$13:G$13),0)))</f>
        <v/>
      </c>
      <c r="H226" s="124" t="str">
        <f>IF($C226="","",IF(ISBLANK(VLOOKUP($A226,'Section 2'!$C$16:$R$1515,COLUMNS('Section 2'!$C$13:H$13),0)),"",VLOOKUP($A226,'Section 2'!$C$16:$R$1515,COLUMNS('Section 2'!$C$13:H$13),0)))</f>
        <v/>
      </c>
      <c r="I226" s="124" t="str">
        <f>IF($C226="","",IF(ISBLANK(VLOOKUP($A226,'Section 2'!$C$16:$R$1515,COLUMNS('Section 2'!$C$13:I$13),0)),"",PROPER(VLOOKUP($A226,'Section 2'!$C$16:$R$1515,COLUMNS('Section 2'!$C$13:I$13),0))))</f>
        <v/>
      </c>
      <c r="J226" s="124" t="str">
        <f>IF($C226="","",IF(ISBLANK(VLOOKUP($A226,'Section 2'!$C$16:$R$1515,COLUMNS('Section 2'!$C$13:J$13),0)),"",IF(VLOOKUP($A226,'Section 2'!$C$16:$R$1515,COLUMNS('Section 2'!$C$13:J$13),0)="Other EU","Other EU",PROPER(VLOOKUP($A226,'Section 2'!$C$16:$R$1515,COLUMNS('Section 2'!$C$13:J$13),0)))))</f>
        <v/>
      </c>
      <c r="K226" s="124" t="str">
        <f>IF($C226="","",IF(ISBLANK(VLOOKUP($A226,'Section 2'!$C$16:$R$1515,COLUMNS('Section 2'!$C$13:K$13),0)),"",VLOOKUP($A226,'Section 2'!$C$16:$R$1515,COLUMNS('Section 2'!$C$13:K$13),0)))</f>
        <v/>
      </c>
      <c r="L226" s="124" t="str">
        <f>IF($C226="","",IF(ISBLANK(VLOOKUP($A226,'Section 2'!$C$16:$R$1515,COLUMNS('Section 2'!$C$13:L$13),0)),"",VLOOKUP($A226,'Section 2'!$C$16:$R$1515,COLUMNS('Section 2'!$C$13:L$13),0)))</f>
        <v/>
      </c>
      <c r="M226" s="124" t="str">
        <f>IF($C226="","",IF(ISBLANK(VLOOKUP($A226,'Section 2'!$C$16:$R$1515,COLUMNS('Section 2'!$C$13:M$13),0)),"",VLOOKUP($A226,'Section 2'!$C$16:$R$1515,COLUMNS('Section 2'!$C$13:M$13),0)))</f>
        <v/>
      </c>
      <c r="N226" s="124" t="str">
        <f>IF($C226="","",IF(ISBLANK(VLOOKUP($A226,'Section 2'!$C$16:$R$1515,COLUMNS('Section 2'!$C$13:N$13),0)),"",VLOOKUP($A226,'Section 2'!$C$16:$R$1515,COLUMNS('Section 2'!$C$13:N$13),0)))</f>
        <v/>
      </c>
      <c r="O226" s="124" t="str">
        <f>IF($C226="","",IF(ISBLANK(VLOOKUP($A226,'Section 2'!$C$16:$R$1515,COLUMNS('Section 2'!$C$13:O$13),0)),"",VLOOKUP($A226,'Section 2'!$C$16:$R$1515,COLUMNS('Section 2'!$C$13:O$13),0)))</f>
        <v/>
      </c>
      <c r="P226" s="124" t="str">
        <f>IF($C226="","",IF(ISBLANK(VLOOKUP($A226,'Section 2'!$C$16:$R$1515,COLUMNS('Section 2'!$C$13:P$13),0)),"",VLOOKUP($A226,'Section 2'!$C$16:$R$1515,COLUMNS('Section 2'!$C$13:P$13),0)))</f>
        <v/>
      </c>
      <c r="Q226" s="124" t="str">
        <f>IF($C226="","",IF(ISBLANK(VLOOKUP($A226,'Section 2'!$C$16:$R$1515,COLUMNS('Section 2'!$C$13:Q$13),0)),"", PROPER(VLOOKUP($A226,'Section 2'!$C$16:$R$1515,COLUMNS('Section 2'!$C$13:Q$13),0))))</f>
        <v/>
      </c>
      <c r="R226" s="124" t="str">
        <f>IF($C226="","",IF(ISBLANK(VLOOKUP($A226,'Section 2'!$C$16:$R$1515,COLUMNS('Section 2'!$C$13:R$13),0)),"",IF(VLOOKUP($A226,'Section 2'!$C$16:$R$1515,COLUMNS('Section 2'!$C$13:R$13),0)="Other EU","Other EU",PROPER(VLOOKUP($A226,'Section 2'!$C$16:$R$1515,COLUMNS('Section 2'!$C$13:R$13),0)))))</f>
        <v/>
      </c>
    </row>
    <row r="227" spans="1:18" s="54" customFormat="1" ht="12.75" customHeight="1" x14ac:dyDescent="0.35">
      <c r="A227" s="58">
        <v>226</v>
      </c>
      <c r="B227" s="124" t="str">
        <f t="shared" si="3"/>
        <v/>
      </c>
      <c r="C227" s="124" t="str">
        <f>IFERROR(VLOOKUP($A227,'Section 2'!$C$16:$R$1515,COLUMNS('Section 2'!$C$13:$C$13),0),"")</f>
        <v/>
      </c>
      <c r="D227" s="75" t="str">
        <f>IF($C227="","",IF(ISBLANK(VLOOKUP($A227,'Section 2'!$C$16:$R$1515,COLUMNS('Section 2'!$C$13:D$13),0)),"",VLOOKUP($A227,'Section 2'!$C$16:$R$1515,COLUMNS('Section 2'!$C$13:D$13),0)))</f>
        <v/>
      </c>
      <c r="E227" s="124" t="str">
        <f>IF($C227="","",IF(ISBLANK(VLOOKUP($A227,'Section 2'!$C$16:$R$1515,COLUMNS('Section 2'!$C$13:E$13),0)),"",VLOOKUP($A227,'Section 2'!$C$16:$R$1515,COLUMNS('Section 2'!$C$13:E$13),0)))</f>
        <v/>
      </c>
      <c r="F227" s="124" t="str">
        <f>IF($C227="","",IF(ISBLANK(VLOOKUP($A227,'Section 2'!$C$16:$R$1515,COLUMNS('Section 2'!$C$13:F$13),0)),"",VLOOKUP($A227,'Section 2'!$C$16:$R$1515,COLUMNS('Section 2'!$C$13:F$13),0)))</f>
        <v/>
      </c>
      <c r="G227" s="124" t="str">
        <f>IF($C227="","",IF(ISBLANK(VLOOKUP($A227,'Section 2'!$C$16:$R$1515,COLUMNS('Section 2'!$C$13:G$13),0)),"",VLOOKUP($A227,'Section 2'!$C$16:$R$1515,COLUMNS('Section 2'!$C$13:G$13),0)))</f>
        <v/>
      </c>
      <c r="H227" s="124" t="str">
        <f>IF($C227="","",IF(ISBLANK(VLOOKUP($A227,'Section 2'!$C$16:$R$1515,COLUMNS('Section 2'!$C$13:H$13),0)),"",VLOOKUP($A227,'Section 2'!$C$16:$R$1515,COLUMNS('Section 2'!$C$13:H$13),0)))</f>
        <v/>
      </c>
      <c r="I227" s="124" t="str">
        <f>IF($C227="","",IF(ISBLANK(VLOOKUP($A227,'Section 2'!$C$16:$R$1515,COLUMNS('Section 2'!$C$13:I$13),0)),"",PROPER(VLOOKUP($A227,'Section 2'!$C$16:$R$1515,COLUMNS('Section 2'!$C$13:I$13),0))))</f>
        <v/>
      </c>
      <c r="J227" s="124" t="str">
        <f>IF($C227="","",IF(ISBLANK(VLOOKUP($A227,'Section 2'!$C$16:$R$1515,COLUMNS('Section 2'!$C$13:J$13),0)),"",IF(VLOOKUP($A227,'Section 2'!$C$16:$R$1515,COLUMNS('Section 2'!$C$13:J$13),0)="Other EU","Other EU",PROPER(VLOOKUP($A227,'Section 2'!$C$16:$R$1515,COLUMNS('Section 2'!$C$13:J$13),0)))))</f>
        <v/>
      </c>
      <c r="K227" s="124" t="str">
        <f>IF($C227="","",IF(ISBLANK(VLOOKUP($A227,'Section 2'!$C$16:$R$1515,COLUMNS('Section 2'!$C$13:K$13),0)),"",VLOOKUP($A227,'Section 2'!$C$16:$R$1515,COLUMNS('Section 2'!$C$13:K$13),0)))</f>
        <v/>
      </c>
      <c r="L227" s="124" t="str">
        <f>IF($C227="","",IF(ISBLANK(VLOOKUP($A227,'Section 2'!$C$16:$R$1515,COLUMNS('Section 2'!$C$13:L$13),0)),"",VLOOKUP($A227,'Section 2'!$C$16:$R$1515,COLUMNS('Section 2'!$C$13:L$13),0)))</f>
        <v/>
      </c>
      <c r="M227" s="124" t="str">
        <f>IF($C227="","",IF(ISBLANK(VLOOKUP($A227,'Section 2'!$C$16:$R$1515,COLUMNS('Section 2'!$C$13:M$13),0)),"",VLOOKUP($A227,'Section 2'!$C$16:$R$1515,COLUMNS('Section 2'!$C$13:M$13),0)))</f>
        <v/>
      </c>
      <c r="N227" s="124" t="str">
        <f>IF($C227="","",IF(ISBLANK(VLOOKUP($A227,'Section 2'!$C$16:$R$1515,COLUMNS('Section 2'!$C$13:N$13),0)),"",VLOOKUP($A227,'Section 2'!$C$16:$R$1515,COLUMNS('Section 2'!$C$13:N$13),0)))</f>
        <v/>
      </c>
      <c r="O227" s="124" t="str">
        <f>IF($C227="","",IF(ISBLANK(VLOOKUP($A227,'Section 2'!$C$16:$R$1515,COLUMNS('Section 2'!$C$13:O$13),0)),"",VLOOKUP($A227,'Section 2'!$C$16:$R$1515,COLUMNS('Section 2'!$C$13:O$13),0)))</f>
        <v/>
      </c>
      <c r="P227" s="124" t="str">
        <f>IF($C227="","",IF(ISBLANK(VLOOKUP($A227,'Section 2'!$C$16:$R$1515,COLUMNS('Section 2'!$C$13:P$13),0)),"",VLOOKUP($A227,'Section 2'!$C$16:$R$1515,COLUMNS('Section 2'!$C$13:P$13),0)))</f>
        <v/>
      </c>
      <c r="Q227" s="124" t="str">
        <f>IF($C227="","",IF(ISBLANK(VLOOKUP($A227,'Section 2'!$C$16:$R$1515,COLUMNS('Section 2'!$C$13:Q$13),0)),"", PROPER(VLOOKUP($A227,'Section 2'!$C$16:$R$1515,COLUMNS('Section 2'!$C$13:Q$13),0))))</f>
        <v/>
      </c>
      <c r="R227" s="124" t="str">
        <f>IF($C227="","",IF(ISBLANK(VLOOKUP($A227,'Section 2'!$C$16:$R$1515,COLUMNS('Section 2'!$C$13:R$13),0)),"",IF(VLOOKUP($A227,'Section 2'!$C$16:$R$1515,COLUMNS('Section 2'!$C$13:R$13),0)="Other EU","Other EU",PROPER(VLOOKUP($A227,'Section 2'!$C$16:$R$1515,COLUMNS('Section 2'!$C$13:R$13),0)))))</f>
        <v/>
      </c>
    </row>
    <row r="228" spans="1:18" s="54" customFormat="1" ht="12.75" customHeight="1" x14ac:dyDescent="0.35">
      <c r="A228" s="58">
        <v>227</v>
      </c>
      <c r="B228" s="124" t="str">
        <f t="shared" si="3"/>
        <v/>
      </c>
      <c r="C228" s="124" t="str">
        <f>IFERROR(VLOOKUP($A228,'Section 2'!$C$16:$R$1515,COLUMNS('Section 2'!$C$13:$C$13),0),"")</f>
        <v/>
      </c>
      <c r="D228" s="75" t="str">
        <f>IF($C228="","",IF(ISBLANK(VLOOKUP($A228,'Section 2'!$C$16:$R$1515,COLUMNS('Section 2'!$C$13:D$13),0)),"",VLOOKUP($A228,'Section 2'!$C$16:$R$1515,COLUMNS('Section 2'!$C$13:D$13),0)))</f>
        <v/>
      </c>
      <c r="E228" s="124" t="str">
        <f>IF($C228="","",IF(ISBLANK(VLOOKUP($A228,'Section 2'!$C$16:$R$1515,COLUMNS('Section 2'!$C$13:E$13),0)),"",VLOOKUP($A228,'Section 2'!$C$16:$R$1515,COLUMNS('Section 2'!$C$13:E$13),0)))</f>
        <v/>
      </c>
      <c r="F228" s="124" t="str">
        <f>IF($C228="","",IF(ISBLANK(VLOOKUP($A228,'Section 2'!$C$16:$R$1515,COLUMNS('Section 2'!$C$13:F$13),0)),"",VLOOKUP($A228,'Section 2'!$C$16:$R$1515,COLUMNS('Section 2'!$C$13:F$13),0)))</f>
        <v/>
      </c>
      <c r="G228" s="124" t="str">
        <f>IF($C228="","",IF(ISBLANK(VLOOKUP($A228,'Section 2'!$C$16:$R$1515,COLUMNS('Section 2'!$C$13:G$13),0)),"",VLOOKUP($A228,'Section 2'!$C$16:$R$1515,COLUMNS('Section 2'!$C$13:G$13),0)))</f>
        <v/>
      </c>
      <c r="H228" s="124" t="str">
        <f>IF($C228="","",IF(ISBLANK(VLOOKUP($A228,'Section 2'!$C$16:$R$1515,COLUMNS('Section 2'!$C$13:H$13),0)),"",VLOOKUP($A228,'Section 2'!$C$16:$R$1515,COLUMNS('Section 2'!$C$13:H$13),0)))</f>
        <v/>
      </c>
      <c r="I228" s="124" t="str">
        <f>IF($C228="","",IF(ISBLANK(VLOOKUP($A228,'Section 2'!$C$16:$R$1515,COLUMNS('Section 2'!$C$13:I$13),0)),"",PROPER(VLOOKUP($A228,'Section 2'!$C$16:$R$1515,COLUMNS('Section 2'!$C$13:I$13),0))))</f>
        <v/>
      </c>
      <c r="J228" s="124" t="str">
        <f>IF($C228="","",IF(ISBLANK(VLOOKUP($A228,'Section 2'!$C$16:$R$1515,COLUMNS('Section 2'!$C$13:J$13),0)),"",IF(VLOOKUP($A228,'Section 2'!$C$16:$R$1515,COLUMNS('Section 2'!$C$13:J$13),0)="Other EU","Other EU",PROPER(VLOOKUP($A228,'Section 2'!$C$16:$R$1515,COLUMNS('Section 2'!$C$13:J$13),0)))))</f>
        <v/>
      </c>
      <c r="K228" s="124" t="str">
        <f>IF($C228="","",IF(ISBLANK(VLOOKUP($A228,'Section 2'!$C$16:$R$1515,COLUMNS('Section 2'!$C$13:K$13),0)),"",VLOOKUP($A228,'Section 2'!$C$16:$R$1515,COLUMNS('Section 2'!$C$13:K$13),0)))</f>
        <v/>
      </c>
      <c r="L228" s="124" t="str">
        <f>IF($C228="","",IF(ISBLANK(VLOOKUP($A228,'Section 2'!$C$16:$R$1515,COLUMNS('Section 2'!$C$13:L$13),0)),"",VLOOKUP($A228,'Section 2'!$C$16:$R$1515,COLUMNS('Section 2'!$C$13:L$13),0)))</f>
        <v/>
      </c>
      <c r="M228" s="124" t="str">
        <f>IF($C228="","",IF(ISBLANK(VLOOKUP($A228,'Section 2'!$C$16:$R$1515,COLUMNS('Section 2'!$C$13:M$13),0)),"",VLOOKUP($A228,'Section 2'!$C$16:$R$1515,COLUMNS('Section 2'!$C$13:M$13),0)))</f>
        <v/>
      </c>
      <c r="N228" s="124" t="str">
        <f>IF($C228="","",IF(ISBLANK(VLOOKUP($A228,'Section 2'!$C$16:$R$1515,COLUMNS('Section 2'!$C$13:N$13),0)),"",VLOOKUP($A228,'Section 2'!$C$16:$R$1515,COLUMNS('Section 2'!$C$13:N$13),0)))</f>
        <v/>
      </c>
      <c r="O228" s="124" t="str">
        <f>IF($C228="","",IF(ISBLANK(VLOOKUP($A228,'Section 2'!$C$16:$R$1515,COLUMNS('Section 2'!$C$13:O$13),0)),"",VLOOKUP($A228,'Section 2'!$C$16:$R$1515,COLUMNS('Section 2'!$C$13:O$13),0)))</f>
        <v/>
      </c>
      <c r="P228" s="124" t="str">
        <f>IF($C228="","",IF(ISBLANK(VLOOKUP($A228,'Section 2'!$C$16:$R$1515,COLUMNS('Section 2'!$C$13:P$13),0)),"",VLOOKUP($A228,'Section 2'!$C$16:$R$1515,COLUMNS('Section 2'!$C$13:P$13),0)))</f>
        <v/>
      </c>
      <c r="Q228" s="124" t="str">
        <f>IF($C228="","",IF(ISBLANK(VLOOKUP($A228,'Section 2'!$C$16:$R$1515,COLUMNS('Section 2'!$C$13:Q$13),0)),"", PROPER(VLOOKUP($A228,'Section 2'!$C$16:$R$1515,COLUMNS('Section 2'!$C$13:Q$13),0))))</f>
        <v/>
      </c>
      <c r="R228" s="124" t="str">
        <f>IF($C228="","",IF(ISBLANK(VLOOKUP($A228,'Section 2'!$C$16:$R$1515,COLUMNS('Section 2'!$C$13:R$13),0)),"",IF(VLOOKUP($A228,'Section 2'!$C$16:$R$1515,COLUMNS('Section 2'!$C$13:R$13),0)="Other EU","Other EU",PROPER(VLOOKUP($A228,'Section 2'!$C$16:$R$1515,COLUMNS('Section 2'!$C$13:R$13),0)))))</f>
        <v/>
      </c>
    </row>
    <row r="229" spans="1:18" s="54" customFormat="1" ht="12.75" customHeight="1" x14ac:dyDescent="0.35">
      <c r="A229" s="58">
        <v>228</v>
      </c>
      <c r="B229" s="124" t="str">
        <f t="shared" si="3"/>
        <v/>
      </c>
      <c r="C229" s="124" t="str">
        <f>IFERROR(VLOOKUP($A229,'Section 2'!$C$16:$R$1515,COLUMNS('Section 2'!$C$13:$C$13),0),"")</f>
        <v/>
      </c>
      <c r="D229" s="75" t="str">
        <f>IF($C229="","",IF(ISBLANK(VLOOKUP($A229,'Section 2'!$C$16:$R$1515,COLUMNS('Section 2'!$C$13:D$13),0)),"",VLOOKUP($A229,'Section 2'!$C$16:$R$1515,COLUMNS('Section 2'!$C$13:D$13),0)))</f>
        <v/>
      </c>
      <c r="E229" s="124" t="str">
        <f>IF($C229="","",IF(ISBLANK(VLOOKUP($A229,'Section 2'!$C$16:$R$1515,COLUMNS('Section 2'!$C$13:E$13),0)),"",VLOOKUP($A229,'Section 2'!$C$16:$R$1515,COLUMNS('Section 2'!$C$13:E$13),0)))</f>
        <v/>
      </c>
      <c r="F229" s="124" t="str">
        <f>IF($C229="","",IF(ISBLANK(VLOOKUP($A229,'Section 2'!$C$16:$R$1515,COLUMNS('Section 2'!$C$13:F$13),0)),"",VLOOKUP($A229,'Section 2'!$C$16:$R$1515,COLUMNS('Section 2'!$C$13:F$13),0)))</f>
        <v/>
      </c>
      <c r="G229" s="124" t="str">
        <f>IF($C229="","",IF(ISBLANK(VLOOKUP($A229,'Section 2'!$C$16:$R$1515,COLUMNS('Section 2'!$C$13:G$13),0)),"",VLOOKUP($A229,'Section 2'!$C$16:$R$1515,COLUMNS('Section 2'!$C$13:G$13),0)))</f>
        <v/>
      </c>
      <c r="H229" s="124" t="str">
        <f>IF($C229="","",IF(ISBLANK(VLOOKUP($A229,'Section 2'!$C$16:$R$1515,COLUMNS('Section 2'!$C$13:H$13),0)),"",VLOOKUP($A229,'Section 2'!$C$16:$R$1515,COLUMNS('Section 2'!$C$13:H$13),0)))</f>
        <v/>
      </c>
      <c r="I229" s="124" t="str">
        <f>IF($C229="","",IF(ISBLANK(VLOOKUP($A229,'Section 2'!$C$16:$R$1515,COLUMNS('Section 2'!$C$13:I$13),0)),"",PROPER(VLOOKUP($A229,'Section 2'!$C$16:$R$1515,COLUMNS('Section 2'!$C$13:I$13),0))))</f>
        <v/>
      </c>
      <c r="J229" s="124" t="str">
        <f>IF($C229="","",IF(ISBLANK(VLOOKUP($A229,'Section 2'!$C$16:$R$1515,COLUMNS('Section 2'!$C$13:J$13),0)),"",IF(VLOOKUP($A229,'Section 2'!$C$16:$R$1515,COLUMNS('Section 2'!$C$13:J$13),0)="Other EU","Other EU",PROPER(VLOOKUP($A229,'Section 2'!$C$16:$R$1515,COLUMNS('Section 2'!$C$13:J$13),0)))))</f>
        <v/>
      </c>
      <c r="K229" s="124" t="str">
        <f>IF($C229="","",IF(ISBLANK(VLOOKUP($A229,'Section 2'!$C$16:$R$1515,COLUMNS('Section 2'!$C$13:K$13),0)),"",VLOOKUP($A229,'Section 2'!$C$16:$R$1515,COLUMNS('Section 2'!$C$13:K$13),0)))</f>
        <v/>
      </c>
      <c r="L229" s="124" t="str">
        <f>IF($C229="","",IF(ISBLANK(VLOOKUP($A229,'Section 2'!$C$16:$R$1515,COLUMNS('Section 2'!$C$13:L$13),0)),"",VLOOKUP($A229,'Section 2'!$C$16:$R$1515,COLUMNS('Section 2'!$C$13:L$13),0)))</f>
        <v/>
      </c>
      <c r="M229" s="124" t="str">
        <f>IF($C229="","",IF(ISBLANK(VLOOKUP($A229,'Section 2'!$C$16:$R$1515,COLUMNS('Section 2'!$C$13:M$13),0)),"",VLOOKUP($A229,'Section 2'!$C$16:$R$1515,COLUMNS('Section 2'!$C$13:M$13),0)))</f>
        <v/>
      </c>
      <c r="N229" s="124" t="str">
        <f>IF($C229="","",IF(ISBLANK(VLOOKUP($A229,'Section 2'!$C$16:$R$1515,COLUMNS('Section 2'!$C$13:N$13),0)),"",VLOOKUP($A229,'Section 2'!$C$16:$R$1515,COLUMNS('Section 2'!$C$13:N$13),0)))</f>
        <v/>
      </c>
      <c r="O229" s="124" t="str">
        <f>IF($C229="","",IF(ISBLANK(VLOOKUP($A229,'Section 2'!$C$16:$R$1515,COLUMNS('Section 2'!$C$13:O$13),0)),"",VLOOKUP($A229,'Section 2'!$C$16:$R$1515,COLUMNS('Section 2'!$C$13:O$13),0)))</f>
        <v/>
      </c>
      <c r="P229" s="124" t="str">
        <f>IF($C229="","",IF(ISBLANK(VLOOKUP($A229,'Section 2'!$C$16:$R$1515,COLUMNS('Section 2'!$C$13:P$13),0)),"",VLOOKUP($A229,'Section 2'!$C$16:$R$1515,COLUMNS('Section 2'!$C$13:P$13),0)))</f>
        <v/>
      </c>
      <c r="Q229" s="124" t="str">
        <f>IF($C229="","",IF(ISBLANK(VLOOKUP($A229,'Section 2'!$C$16:$R$1515,COLUMNS('Section 2'!$C$13:Q$13),0)),"", PROPER(VLOOKUP($A229,'Section 2'!$C$16:$R$1515,COLUMNS('Section 2'!$C$13:Q$13),0))))</f>
        <v/>
      </c>
      <c r="R229" s="124" t="str">
        <f>IF($C229="","",IF(ISBLANK(VLOOKUP($A229,'Section 2'!$C$16:$R$1515,COLUMNS('Section 2'!$C$13:R$13),0)),"",IF(VLOOKUP($A229,'Section 2'!$C$16:$R$1515,COLUMNS('Section 2'!$C$13:R$13),0)="Other EU","Other EU",PROPER(VLOOKUP($A229,'Section 2'!$C$16:$R$1515,COLUMNS('Section 2'!$C$13:R$13),0)))))</f>
        <v/>
      </c>
    </row>
    <row r="230" spans="1:18" s="54" customFormat="1" ht="12.75" customHeight="1" x14ac:dyDescent="0.35">
      <c r="A230" s="58">
        <v>229</v>
      </c>
      <c r="B230" s="124" t="str">
        <f t="shared" si="3"/>
        <v/>
      </c>
      <c r="C230" s="124" t="str">
        <f>IFERROR(VLOOKUP($A230,'Section 2'!$C$16:$R$1515,COLUMNS('Section 2'!$C$13:$C$13),0),"")</f>
        <v/>
      </c>
      <c r="D230" s="75" t="str">
        <f>IF($C230="","",IF(ISBLANK(VLOOKUP($A230,'Section 2'!$C$16:$R$1515,COLUMNS('Section 2'!$C$13:D$13),0)),"",VLOOKUP($A230,'Section 2'!$C$16:$R$1515,COLUMNS('Section 2'!$C$13:D$13),0)))</f>
        <v/>
      </c>
      <c r="E230" s="124" t="str">
        <f>IF($C230="","",IF(ISBLANK(VLOOKUP($A230,'Section 2'!$C$16:$R$1515,COLUMNS('Section 2'!$C$13:E$13),0)),"",VLOOKUP($A230,'Section 2'!$C$16:$R$1515,COLUMNS('Section 2'!$C$13:E$13),0)))</f>
        <v/>
      </c>
      <c r="F230" s="124" t="str">
        <f>IF($C230="","",IF(ISBLANK(VLOOKUP($A230,'Section 2'!$C$16:$R$1515,COLUMNS('Section 2'!$C$13:F$13),0)),"",VLOOKUP($A230,'Section 2'!$C$16:$R$1515,COLUMNS('Section 2'!$C$13:F$13),0)))</f>
        <v/>
      </c>
      <c r="G230" s="124" t="str">
        <f>IF($C230="","",IF(ISBLANK(VLOOKUP($A230,'Section 2'!$C$16:$R$1515,COLUMNS('Section 2'!$C$13:G$13),0)),"",VLOOKUP($A230,'Section 2'!$C$16:$R$1515,COLUMNS('Section 2'!$C$13:G$13),0)))</f>
        <v/>
      </c>
      <c r="H230" s="124" t="str">
        <f>IF($C230="","",IF(ISBLANK(VLOOKUP($A230,'Section 2'!$C$16:$R$1515,COLUMNS('Section 2'!$C$13:H$13),0)),"",VLOOKUP($A230,'Section 2'!$C$16:$R$1515,COLUMNS('Section 2'!$C$13:H$13),0)))</f>
        <v/>
      </c>
      <c r="I230" s="124" t="str">
        <f>IF($C230="","",IF(ISBLANK(VLOOKUP($A230,'Section 2'!$C$16:$R$1515,COLUMNS('Section 2'!$C$13:I$13),0)),"",PROPER(VLOOKUP($A230,'Section 2'!$C$16:$R$1515,COLUMNS('Section 2'!$C$13:I$13),0))))</f>
        <v/>
      </c>
      <c r="J230" s="124" t="str">
        <f>IF($C230="","",IF(ISBLANK(VLOOKUP($A230,'Section 2'!$C$16:$R$1515,COLUMNS('Section 2'!$C$13:J$13),0)),"",IF(VLOOKUP($A230,'Section 2'!$C$16:$R$1515,COLUMNS('Section 2'!$C$13:J$13),0)="Other EU","Other EU",PROPER(VLOOKUP($A230,'Section 2'!$C$16:$R$1515,COLUMNS('Section 2'!$C$13:J$13),0)))))</f>
        <v/>
      </c>
      <c r="K230" s="124" t="str">
        <f>IF($C230="","",IF(ISBLANK(VLOOKUP($A230,'Section 2'!$C$16:$R$1515,COLUMNS('Section 2'!$C$13:K$13),0)),"",VLOOKUP($A230,'Section 2'!$C$16:$R$1515,COLUMNS('Section 2'!$C$13:K$13),0)))</f>
        <v/>
      </c>
      <c r="L230" s="124" t="str">
        <f>IF($C230="","",IF(ISBLANK(VLOOKUP($A230,'Section 2'!$C$16:$R$1515,COLUMNS('Section 2'!$C$13:L$13),0)),"",VLOOKUP($A230,'Section 2'!$C$16:$R$1515,COLUMNS('Section 2'!$C$13:L$13),0)))</f>
        <v/>
      </c>
      <c r="M230" s="124" t="str">
        <f>IF($C230="","",IF(ISBLANK(VLOOKUP($A230,'Section 2'!$C$16:$R$1515,COLUMNS('Section 2'!$C$13:M$13),0)),"",VLOOKUP($A230,'Section 2'!$C$16:$R$1515,COLUMNS('Section 2'!$C$13:M$13),0)))</f>
        <v/>
      </c>
      <c r="N230" s="124" t="str">
        <f>IF($C230="","",IF(ISBLANK(VLOOKUP($A230,'Section 2'!$C$16:$R$1515,COLUMNS('Section 2'!$C$13:N$13),0)),"",VLOOKUP($A230,'Section 2'!$C$16:$R$1515,COLUMNS('Section 2'!$C$13:N$13),0)))</f>
        <v/>
      </c>
      <c r="O230" s="124" t="str">
        <f>IF($C230="","",IF(ISBLANK(VLOOKUP($A230,'Section 2'!$C$16:$R$1515,COLUMNS('Section 2'!$C$13:O$13),0)),"",VLOOKUP($A230,'Section 2'!$C$16:$R$1515,COLUMNS('Section 2'!$C$13:O$13),0)))</f>
        <v/>
      </c>
      <c r="P230" s="124" t="str">
        <f>IF($C230="","",IF(ISBLANK(VLOOKUP($A230,'Section 2'!$C$16:$R$1515,COLUMNS('Section 2'!$C$13:P$13),0)),"",VLOOKUP($A230,'Section 2'!$C$16:$R$1515,COLUMNS('Section 2'!$C$13:P$13),0)))</f>
        <v/>
      </c>
      <c r="Q230" s="124" t="str">
        <f>IF($C230="","",IF(ISBLANK(VLOOKUP($A230,'Section 2'!$C$16:$R$1515,COLUMNS('Section 2'!$C$13:Q$13),0)),"", PROPER(VLOOKUP($A230,'Section 2'!$C$16:$R$1515,COLUMNS('Section 2'!$C$13:Q$13),0))))</f>
        <v/>
      </c>
      <c r="R230" s="124" t="str">
        <f>IF($C230="","",IF(ISBLANK(VLOOKUP($A230,'Section 2'!$C$16:$R$1515,COLUMNS('Section 2'!$C$13:R$13),0)),"",IF(VLOOKUP($A230,'Section 2'!$C$16:$R$1515,COLUMNS('Section 2'!$C$13:R$13),0)="Other EU","Other EU",PROPER(VLOOKUP($A230,'Section 2'!$C$16:$R$1515,COLUMNS('Section 2'!$C$13:R$13),0)))))</f>
        <v/>
      </c>
    </row>
    <row r="231" spans="1:18" s="54" customFormat="1" ht="12.75" customHeight="1" x14ac:dyDescent="0.35">
      <c r="A231" s="58">
        <v>230</v>
      </c>
      <c r="B231" s="124" t="str">
        <f t="shared" si="3"/>
        <v/>
      </c>
      <c r="C231" s="124" t="str">
        <f>IFERROR(VLOOKUP($A231,'Section 2'!$C$16:$R$1515,COLUMNS('Section 2'!$C$13:$C$13),0),"")</f>
        <v/>
      </c>
      <c r="D231" s="75" t="str">
        <f>IF($C231="","",IF(ISBLANK(VLOOKUP($A231,'Section 2'!$C$16:$R$1515,COLUMNS('Section 2'!$C$13:D$13),0)),"",VLOOKUP($A231,'Section 2'!$C$16:$R$1515,COLUMNS('Section 2'!$C$13:D$13),0)))</f>
        <v/>
      </c>
      <c r="E231" s="124" t="str">
        <f>IF($C231="","",IF(ISBLANK(VLOOKUP($A231,'Section 2'!$C$16:$R$1515,COLUMNS('Section 2'!$C$13:E$13),0)),"",VLOOKUP($A231,'Section 2'!$C$16:$R$1515,COLUMNS('Section 2'!$C$13:E$13),0)))</f>
        <v/>
      </c>
      <c r="F231" s="124" t="str">
        <f>IF($C231="","",IF(ISBLANK(VLOOKUP($A231,'Section 2'!$C$16:$R$1515,COLUMNS('Section 2'!$C$13:F$13),0)),"",VLOOKUP($A231,'Section 2'!$C$16:$R$1515,COLUMNS('Section 2'!$C$13:F$13),0)))</f>
        <v/>
      </c>
      <c r="G231" s="124" t="str">
        <f>IF($C231="","",IF(ISBLANK(VLOOKUP($A231,'Section 2'!$C$16:$R$1515,COLUMNS('Section 2'!$C$13:G$13),0)),"",VLOOKUP($A231,'Section 2'!$C$16:$R$1515,COLUMNS('Section 2'!$C$13:G$13),0)))</f>
        <v/>
      </c>
      <c r="H231" s="124" t="str">
        <f>IF($C231="","",IF(ISBLANK(VLOOKUP($A231,'Section 2'!$C$16:$R$1515,COLUMNS('Section 2'!$C$13:H$13),0)),"",VLOOKUP($A231,'Section 2'!$C$16:$R$1515,COLUMNS('Section 2'!$C$13:H$13),0)))</f>
        <v/>
      </c>
      <c r="I231" s="124" t="str">
        <f>IF($C231="","",IF(ISBLANK(VLOOKUP($A231,'Section 2'!$C$16:$R$1515,COLUMNS('Section 2'!$C$13:I$13),0)),"",PROPER(VLOOKUP($A231,'Section 2'!$C$16:$R$1515,COLUMNS('Section 2'!$C$13:I$13),0))))</f>
        <v/>
      </c>
      <c r="J231" s="124" t="str">
        <f>IF($C231="","",IF(ISBLANK(VLOOKUP($A231,'Section 2'!$C$16:$R$1515,COLUMNS('Section 2'!$C$13:J$13),0)),"",IF(VLOOKUP($A231,'Section 2'!$C$16:$R$1515,COLUMNS('Section 2'!$C$13:J$13),0)="Other EU","Other EU",PROPER(VLOOKUP($A231,'Section 2'!$C$16:$R$1515,COLUMNS('Section 2'!$C$13:J$13),0)))))</f>
        <v/>
      </c>
      <c r="K231" s="124" t="str">
        <f>IF($C231="","",IF(ISBLANK(VLOOKUP($A231,'Section 2'!$C$16:$R$1515,COLUMNS('Section 2'!$C$13:K$13),0)),"",VLOOKUP($A231,'Section 2'!$C$16:$R$1515,COLUMNS('Section 2'!$C$13:K$13),0)))</f>
        <v/>
      </c>
      <c r="L231" s="124" t="str">
        <f>IF($C231="","",IF(ISBLANK(VLOOKUP($A231,'Section 2'!$C$16:$R$1515,COLUMNS('Section 2'!$C$13:L$13),0)),"",VLOOKUP($A231,'Section 2'!$C$16:$R$1515,COLUMNS('Section 2'!$C$13:L$13),0)))</f>
        <v/>
      </c>
      <c r="M231" s="124" t="str">
        <f>IF($C231="","",IF(ISBLANK(VLOOKUP($A231,'Section 2'!$C$16:$R$1515,COLUMNS('Section 2'!$C$13:M$13),0)),"",VLOOKUP($A231,'Section 2'!$C$16:$R$1515,COLUMNS('Section 2'!$C$13:M$13),0)))</f>
        <v/>
      </c>
      <c r="N231" s="124" t="str">
        <f>IF($C231="","",IF(ISBLANK(VLOOKUP($A231,'Section 2'!$C$16:$R$1515,COLUMNS('Section 2'!$C$13:N$13),0)),"",VLOOKUP($A231,'Section 2'!$C$16:$R$1515,COLUMNS('Section 2'!$C$13:N$13),0)))</f>
        <v/>
      </c>
      <c r="O231" s="124" t="str">
        <f>IF($C231="","",IF(ISBLANK(VLOOKUP($A231,'Section 2'!$C$16:$R$1515,COLUMNS('Section 2'!$C$13:O$13),0)),"",VLOOKUP($A231,'Section 2'!$C$16:$R$1515,COLUMNS('Section 2'!$C$13:O$13),0)))</f>
        <v/>
      </c>
      <c r="P231" s="124" t="str">
        <f>IF($C231="","",IF(ISBLANK(VLOOKUP($A231,'Section 2'!$C$16:$R$1515,COLUMNS('Section 2'!$C$13:P$13),0)),"",VLOOKUP($A231,'Section 2'!$C$16:$R$1515,COLUMNS('Section 2'!$C$13:P$13),0)))</f>
        <v/>
      </c>
      <c r="Q231" s="124" t="str">
        <f>IF($C231="","",IF(ISBLANK(VLOOKUP($A231,'Section 2'!$C$16:$R$1515,COLUMNS('Section 2'!$C$13:Q$13),0)),"", PROPER(VLOOKUP($A231,'Section 2'!$C$16:$R$1515,COLUMNS('Section 2'!$C$13:Q$13),0))))</f>
        <v/>
      </c>
      <c r="R231" s="124" t="str">
        <f>IF($C231="","",IF(ISBLANK(VLOOKUP($A231,'Section 2'!$C$16:$R$1515,COLUMNS('Section 2'!$C$13:R$13),0)),"",IF(VLOOKUP($A231,'Section 2'!$C$16:$R$1515,COLUMNS('Section 2'!$C$13:R$13),0)="Other EU","Other EU",PROPER(VLOOKUP($A231,'Section 2'!$C$16:$R$1515,COLUMNS('Section 2'!$C$13:R$13),0)))))</f>
        <v/>
      </c>
    </row>
    <row r="232" spans="1:18" s="54" customFormat="1" ht="12.75" customHeight="1" x14ac:dyDescent="0.35">
      <c r="A232" s="58">
        <v>231</v>
      </c>
      <c r="B232" s="124" t="str">
        <f t="shared" si="3"/>
        <v/>
      </c>
      <c r="C232" s="124" t="str">
        <f>IFERROR(VLOOKUP($A232,'Section 2'!$C$16:$R$1515,COLUMNS('Section 2'!$C$13:$C$13),0),"")</f>
        <v/>
      </c>
      <c r="D232" s="75" t="str">
        <f>IF($C232="","",IF(ISBLANK(VLOOKUP($A232,'Section 2'!$C$16:$R$1515,COLUMNS('Section 2'!$C$13:D$13),0)),"",VLOOKUP($A232,'Section 2'!$C$16:$R$1515,COLUMNS('Section 2'!$C$13:D$13),0)))</f>
        <v/>
      </c>
      <c r="E232" s="124" t="str">
        <f>IF($C232="","",IF(ISBLANK(VLOOKUP($A232,'Section 2'!$C$16:$R$1515,COLUMNS('Section 2'!$C$13:E$13),0)),"",VLOOKUP($A232,'Section 2'!$C$16:$R$1515,COLUMNS('Section 2'!$C$13:E$13),0)))</f>
        <v/>
      </c>
      <c r="F232" s="124" t="str">
        <f>IF($C232="","",IF(ISBLANK(VLOOKUP($A232,'Section 2'!$C$16:$R$1515,COLUMNS('Section 2'!$C$13:F$13),0)),"",VLOOKUP($A232,'Section 2'!$C$16:$R$1515,COLUMNS('Section 2'!$C$13:F$13),0)))</f>
        <v/>
      </c>
      <c r="G232" s="124" t="str">
        <f>IF($C232="","",IF(ISBLANK(VLOOKUP($A232,'Section 2'!$C$16:$R$1515,COLUMNS('Section 2'!$C$13:G$13),0)),"",VLOOKUP($A232,'Section 2'!$C$16:$R$1515,COLUMNS('Section 2'!$C$13:G$13),0)))</f>
        <v/>
      </c>
      <c r="H232" s="124" t="str">
        <f>IF($C232="","",IF(ISBLANK(VLOOKUP($A232,'Section 2'!$C$16:$R$1515,COLUMNS('Section 2'!$C$13:H$13),0)),"",VLOOKUP($A232,'Section 2'!$C$16:$R$1515,COLUMNS('Section 2'!$C$13:H$13),0)))</f>
        <v/>
      </c>
      <c r="I232" s="124" t="str">
        <f>IF($C232="","",IF(ISBLANK(VLOOKUP($A232,'Section 2'!$C$16:$R$1515,COLUMNS('Section 2'!$C$13:I$13),0)),"",PROPER(VLOOKUP($A232,'Section 2'!$C$16:$R$1515,COLUMNS('Section 2'!$C$13:I$13),0))))</f>
        <v/>
      </c>
      <c r="J232" s="124" t="str">
        <f>IF($C232="","",IF(ISBLANK(VLOOKUP($A232,'Section 2'!$C$16:$R$1515,COLUMNS('Section 2'!$C$13:J$13),0)),"",IF(VLOOKUP($A232,'Section 2'!$C$16:$R$1515,COLUMNS('Section 2'!$C$13:J$13),0)="Other EU","Other EU",PROPER(VLOOKUP($A232,'Section 2'!$C$16:$R$1515,COLUMNS('Section 2'!$C$13:J$13),0)))))</f>
        <v/>
      </c>
      <c r="K232" s="124" t="str">
        <f>IF($C232="","",IF(ISBLANK(VLOOKUP($A232,'Section 2'!$C$16:$R$1515,COLUMNS('Section 2'!$C$13:K$13),0)),"",VLOOKUP($A232,'Section 2'!$C$16:$R$1515,COLUMNS('Section 2'!$C$13:K$13),0)))</f>
        <v/>
      </c>
      <c r="L232" s="124" t="str">
        <f>IF($C232="","",IF(ISBLANK(VLOOKUP($A232,'Section 2'!$C$16:$R$1515,COLUMNS('Section 2'!$C$13:L$13),0)),"",VLOOKUP($A232,'Section 2'!$C$16:$R$1515,COLUMNS('Section 2'!$C$13:L$13),0)))</f>
        <v/>
      </c>
      <c r="M232" s="124" t="str">
        <f>IF($C232="","",IF(ISBLANK(VLOOKUP($A232,'Section 2'!$C$16:$R$1515,COLUMNS('Section 2'!$C$13:M$13),0)),"",VLOOKUP($A232,'Section 2'!$C$16:$R$1515,COLUMNS('Section 2'!$C$13:M$13),0)))</f>
        <v/>
      </c>
      <c r="N232" s="124" t="str">
        <f>IF($C232="","",IF(ISBLANK(VLOOKUP($A232,'Section 2'!$C$16:$R$1515,COLUMNS('Section 2'!$C$13:N$13),0)),"",VLOOKUP($A232,'Section 2'!$C$16:$R$1515,COLUMNS('Section 2'!$C$13:N$13),0)))</f>
        <v/>
      </c>
      <c r="O232" s="124" t="str">
        <f>IF($C232="","",IF(ISBLANK(VLOOKUP($A232,'Section 2'!$C$16:$R$1515,COLUMNS('Section 2'!$C$13:O$13),0)),"",VLOOKUP($A232,'Section 2'!$C$16:$R$1515,COLUMNS('Section 2'!$C$13:O$13),0)))</f>
        <v/>
      </c>
      <c r="P232" s="124" t="str">
        <f>IF($C232="","",IF(ISBLANK(VLOOKUP($A232,'Section 2'!$C$16:$R$1515,COLUMNS('Section 2'!$C$13:P$13),0)),"",VLOOKUP($A232,'Section 2'!$C$16:$R$1515,COLUMNS('Section 2'!$C$13:P$13),0)))</f>
        <v/>
      </c>
      <c r="Q232" s="124" t="str">
        <f>IF($C232="","",IF(ISBLANK(VLOOKUP($A232,'Section 2'!$C$16:$R$1515,COLUMNS('Section 2'!$C$13:Q$13),0)),"", PROPER(VLOOKUP($A232,'Section 2'!$C$16:$R$1515,COLUMNS('Section 2'!$C$13:Q$13),0))))</f>
        <v/>
      </c>
      <c r="R232" s="124" t="str">
        <f>IF($C232="","",IF(ISBLANK(VLOOKUP($A232,'Section 2'!$C$16:$R$1515,COLUMNS('Section 2'!$C$13:R$13),0)),"",IF(VLOOKUP($A232,'Section 2'!$C$16:$R$1515,COLUMNS('Section 2'!$C$13:R$13),0)="Other EU","Other EU",PROPER(VLOOKUP($A232,'Section 2'!$C$16:$R$1515,COLUMNS('Section 2'!$C$13:R$13),0)))))</f>
        <v/>
      </c>
    </row>
    <row r="233" spans="1:18" s="54" customFormat="1" ht="12.75" customHeight="1" x14ac:dyDescent="0.35">
      <c r="A233" s="58">
        <v>232</v>
      </c>
      <c r="B233" s="124" t="str">
        <f t="shared" si="3"/>
        <v/>
      </c>
      <c r="C233" s="124" t="str">
        <f>IFERROR(VLOOKUP($A233,'Section 2'!$C$16:$R$1515,COLUMNS('Section 2'!$C$13:$C$13),0),"")</f>
        <v/>
      </c>
      <c r="D233" s="75" t="str">
        <f>IF($C233="","",IF(ISBLANK(VLOOKUP($A233,'Section 2'!$C$16:$R$1515,COLUMNS('Section 2'!$C$13:D$13),0)),"",VLOOKUP($A233,'Section 2'!$C$16:$R$1515,COLUMNS('Section 2'!$C$13:D$13),0)))</f>
        <v/>
      </c>
      <c r="E233" s="124" t="str">
        <f>IF($C233="","",IF(ISBLANK(VLOOKUP($A233,'Section 2'!$C$16:$R$1515,COLUMNS('Section 2'!$C$13:E$13),0)),"",VLOOKUP($A233,'Section 2'!$C$16:$R$1515,COLUMNS('Section 2'!$C$13:E$13),0)))</f>
        <v/>
      </c>
      <c r="F233" s="124" t="str">
        <f>IF($C233="","",IF(ISBLANK(VLOOKUP($A233,'Section 2'!$C$16:$R$1515,COLUMNS('Section 2'!$C$13:F$13),0)),"",VLOOKUP($A233,'Section 2'!$C$16:$R$1515,COLUMNS('Section 2'!$C$13:F$13),0)))</f>
        <v/>
      </c>
      <c r="G233" s="124" t="str">
        <f>IF($C233="","",IF(ISBLANK(VLOOKUP($A233,'Section 2'!$C$16:$R$1515,COLUMNS('Section 2'!$C$13:G$13),0)),"",VLOOKUP($A233,'Section 2'!$C$16:$R$1515,COLUMNS('Section 2'!$C$13:G$13),0)))</f>
        <v/>
      </c>
      <c r="H233" s="124" t="str">
        <f>IF($C233="","",IF(ISBLANK(VLOOKUP($A233,'Section 2'!$C$16:$R$1515,COLUMNS('Section 2'!$C$13:H$13),0)),"",VLOOKUP($A233,'Section 2'!$C$16:$R$1515,COLUMNS('Section 2'!$C$13:H$13),0)))</f>
        <v/>
      </c>
      <c r="I233" s="124" t="str">
        <f>IF($C233="","",IF(ISBLANK(VLOOKUP($A233,'Section 2'!$C$16:$R$1515,COLUMNS('Section 2'!$C$13:I$13),0)),"",PROPER(VLOOKUP($A233,'Section 2'!$C$16:$R$1515,COLUMNS('Section 2'!$C$13:I$13),0))))</f>
        <v/>
      </c>
      <c r="J233" s="124" t="str">
        <f>IF($C233="","",IF(ISBLANK(VLOOKUP($A233,'Section 2'!$C$16:$R$1515,COLUMNS('Section 2'!$C$13:J$13),0)),"",IF(VLOOKUP($A233,'Section 2'!$C$16:$R$1515,COLUMNS('Section 2'!$C$13:J$13),0)="Other EU","Other EU",PROPER(VLOOKUP($A233,'Section 2'!$C$16:$R$1515,COLUMNS('Section 2'!$C$13:J$13),0)))))</f>
        <v/>
      </c>
      <c r="K233" s="124" t="str">
        <f>IF($C233="","",IF(ISBLANK(VLOOKUP($A233,'Section 2'!$C$16:$R$1515,COLUMNS('Section 2'!$C$13:K$13),0)),"",VLOOKUP($A233,'Section 2'!$C$16:$R$1515,COLUMNS('Section 2'!$C$13:K$13),0)))</f>
        <v/>
      </c>
      <c r="L233" s="124" t="str">
        <f>IF($C233="","",IF(ISBLANK(VLOOKUP($A233,'Section 2'!$C$16:$R$1515,COLUMNS('Section 2'!$C$13:L$13),0)),"",VLOOKUP($A233,'Section 2'!$C$16:$R$1515,COLUMNS('Section 2'!$C$13:L$13),0)))</f>
        <v/>
      </c>
      <c r="M233" s="124" t="str">
        <f>IF($C233="","",IF(ISBLANK(VLOOKUP($A233,'Section 2'!$C$16:$R$1515,COLUMNS('Section 2'!$C$13:M$13),0)),"",VLOOKUP($A233,'Section 2'!$C$16:$R$1515,COLUMNS('Section 2'!$C$13:M$13),0)))</f>
        <v/>
      </c>
      <c r="N233" s="124" t="str">
        <f>IF($C233="","",IF(ISBLANK(VLOOKUP($A233,'Section 2'!$C$16:$R$1515,COLUMNS('Section 2'!$C$13:N$13),0)),"",VLOOKUP($A233,'Section 2'!$C$16:$R$1515,COLUMNS('Section 2'!$C$13:N$13),0)))</f>
        <v/>
      </c>
      <c r="O233" s="124" t="str">
        <f>IF($C233="","",IF(ISBLANK(VLOOKUP($A233,'Section 2'!$C$16:$R$1515,COLUMNS('Section 2'!$C$13:O$13),0)),"",VLOOKUP($A233,'Section 2'!$C$16:$R$1515,COLUMNS('Section 2'!$C$13:O$13),0)))</f>
        <v/>
      </c>
      <c r="P233" s="124" t="str">
        <f>IF($C233="","",IF(ISBLANK(VLOOKUP($A233,'Section 2'!$C$16:$R$1515,COLUMNS('Section 2'!$C$13:P$13),0)),"",VLOOKUP($A233,'Section 2'!$C$16:$R$1515,COLUMNS('Section 2'!$C$13:P$13),0)))</f>
        <v/>
      </c>
      <c r="Q233" s="124" t="str">
        <f>IF($C233="","",IF(ISBLANK(VLOOKUP($A233,'Section 2'!$C$16:$R$1515,COLUMNS('Section 2'!$C$13:Q$13),0)),"", PROPER(VLOOKUP($A233,'Section 2'!$C$16:$R$1515,COLUMNS('Section 2'!$C$13:Q$13),0))))</f>
        <v/>
      </c>
      <c r="R233" s="124" t="str">
        <f>IF($C233="","",IF(ISBLANK(VLOOKUP($A233,'Section 2'!$C$16:$R$1515,COLUMNS('Section 2'!$C$13:R$13),0)),"",IF(VLOOKUP($A233,'Section 2'!$C$16:$R$1515,COLUMNS('Section 2'!$C$13:R$13),0)="Other EU","Other EU",PROPER(VLOOKUP($A233,'Section 2'!$C$16:$R$1515,COLUMNS('Section 2'!$C$13:R$13),0)))))</f>
        <v/>
      </c>
    </row>
    <row r="234" spans="1:18" s="54" customFormat="1" ht="12.75" customHeight="1" x14ac:dyDescent="0.35">
      <c r="A234" s="58">
        <v>233</v>
      </c>
      <c r="B234" s="124" t="str">
        <f t="shared" si="3"/>
        <v/>
      </c>
      <c r="C234" s="124" t="str">
        <f>IFERROR(VLOOKUP($A234,'Section 2'!$C$16:$R$1515,COLUMNS('Section 2'!$C$13:$C$13),0),"")</f>
        <v/>
      </c>
      <c r="D234" s="75" t="str">
        <f>IF($C234="","",IF(ISBLANK(VLOOKUP($A234,'Section 2'!$C$16:$R$1515,COLUMNS('Section 2'!$C$13:D$13),0)),"",VLOOKUP($A234,'Section 2'!$C$16:$R$1515,COLUMNS('Section 2'!$C$13:D$13),0)))</f>
        <v/>
      </c>
      <c r="E234" s="124" t="str">
        <f>IF($C234="","",IF(ISBLANK(VLOOKUP($A234,'Section 2'!$C$16:$R$1515,COLUMNS('Section 2'!$C$13:E$13),0)),"",VLOOKUP($A234,'Section 2'!$C$16:$R$1515,COLUMNS('Section 2'!$C$13:E$13),0)))</f>
        <v/>
      </c>
      <c r="F234" s="124" t="str">
        <f>IF($C234="","",IF(ISBLANK(VLOOKUP($A234,'Section 2'!$C$16:$R$1515,COLUMNS('Section 2'!$C$13:F$13),0)),"",VLOOKUP($A234,'Section 2'!$C$16:$R$1515,COLUMNS('Section 2'!$C$13:F$13),0)))</f>
        <v/>
      </c>
      <c r="G234" s="124" t="str">
        <f>IF($C234="","",IF(ISBLANK(VLOOKUP($A234,'Section 2'!$C$16:$R$1515,COLUMNS('Section 2'!$C$13:G$13),0)),"",VLOOKUP($A234,'Section 2'!$C$16:$R$1515,COLUMNS('Section 2'!$C$13:G$13),0)))</f>
        <v/>
      </c>
      <c r="H234" s="124" t="str">
        <f>IF($C234="","",IF(ISBLANK(VLOOKUP($A234,'Section 2'!$C$16:$R$1515,COLUMNS('Section 2'!$C$13:H$13),0)),"",VLOOKUP($A234,'Section 2'!$C$16:$R$1515,COLUMNS('Section 2'!$C$13:H$13),0)))</f>
        <v/>
      </c>
      <c r="I234" s="124" t="str">
        <f>IF($C234="","",IF(ISBLANK(VLOOKUP($A234,'Section 2'!$C$16:$R$1515,COLUMNS('Section 2'!$C$13:I$13),0)),"",PROPER(VLOOKUP($A234,'Section 2'!$C$16:$R$1515,COLUMNS('Section 2'!$C$13:I$13),0))))</f>
        <v/>
      </c>
      <c r="J234" s="124" t="str">
        <f>IF($C234="","",IF(ISBLANK(VLOOKUP($A234,'Section 2'!$C$16:$R$1515,COLUMNS('Section 2'!$C$13:J$13),0)),"",IF(VLOOKUP($A234,'Section 2'!$C$16:$R$1515,COLUMNS('Section 2'!$C$13:J$13),0)="Other EU","Other EU",PROPER(VLOOKUP($A234,'Section 2'!$C$16:$R$1515,COLUMNS('Section 2'!$C$13:J$13),0)))))</f>
        <v/>
      </c>
      <c r="K234" s="124" t="str">
        <f>IF($C234="","",IF(ISBLANK(VLOOKUP($A234,'Section 2'!$C$16:$R$1515,COLUMNS('Section 2'!$C$13:K$13),0)),"",VLOOKUP($A234,'Section 2'!$C$16:$R$1515,COLUMNS('Section 2'!$C$13:K$13),0)))</f>
        <v/>
      </c>
      <c r="L234" s="124" t="str">
        <f>IF($C234="","",IF(ISBLANK(VLOOKUP($A234,'Section 2'!$C$16:$R$1515,COLUMNS('Section 2'!$C$13:L$13),0)),"",VLOOKUP($A234,'Section 2'!$C$16:$R$1515,COLUMNS('Section 2'!$C$13:L$13),0)))</f>
        <v/>
      </c>
      <c r="M234" s="124" t="str">
        <f>IF($C234="","",IF(ISBLANK(VLOOKUP($A234,'Section 2'!$C$16:$R$1515,COLUMNS('Section 2'!$C$13:M$13),0)),"",VLOOKUP($A234,'Section 2'!$C$16:$R$1515,COLUMNS('Section 2'!$C$13:M$13),0)))</f>
        <v/>
      </c>
      <c r="N234" s="124" t="str">
        <f>IF($C234="","",IF(ISBLANK(VLOOKUP($A234,'Section 2'!$C$16:$R$1515,COLUMNS('Section 2'!$C$13:N$13),0)),"",VLOOKUP($A234,'Section 2'!$C$16:$R$1515,COLUMNS('Section 2'!$C$13:N$13),0)))</f>
        <v/>
      </c>
      <c r="O234" s="124" t="str">
        <f>IF($C234="","",IF(ISBLANK(VLOOKUP($A234,'Section 2'!$C$16:$R$1515,COLUMNS('Section 2'!$C$13:O$13),0)),"",VLOOKUP($A234,'Section 2'!$C$16:$R$1515,COLUMNS('Section 2'!$C$13:O$13),0)))</f>
        <v/>
      </c>
      <c r="P234" s="124" t="str">
        <f>IF($C234="","",IF(ISBLANK(VLOOKUP($A234,'Section 2'!$C$16:$R$1515,COLUMNS('Section 2'!$C$13:P$13),0)),"",VLOOKUP($A234,'Section 2'!$C$16:$R$1515,COLUMNS('Section 2'!$C$13:P$13),0)))</f>
        <v/>
      </c>
      <c r="Q234" s="124" t="str">
        <f>IF($C234="","",IF(ISBLANK(VLOOKUP($A234,'Section 2'!$C$16:$R$1515,COLUMNS('Section 2'!$C$13:Q$13),0)),"", PROPER(VLOOKUP($A234,'Section 2'!$C$16:$R$1515,COLUMNS('Section 2'!$C$13:Q$13),0))))</f>
        <v/>
      </c>
      <c r="R234" s="124" t="str">
        <f>IF($C234="","",IF(ISBLANK(VLOOKUP($A234,'Section 2'!$C$16:$R$1515,COLUMNS('Section 2'!$C$13:R$13),0)),"",IF(VLOOKUP($A234,'Section 2'!$C$16:$R$1515,COLUMNS('Section 2'!$C$13:R$13),0)="Other EU","Other EU",PROPER(VLOOKUP($A234,'Section 2'!$C$16:$R$1515,COLUMNS('Section 2'!$C$13:R$13),0)))))</f>
        <v/>
      </c>
    </row>
    <row r="235" spans="1:18" s="54" customFormat="1" ht="12.75" customHeight="1" x14ac:dyDescent="0.35">
      <c r="A235" s="58">
        <v>234</v>
      </c>
      <c r="B235" s="124" t="str">
        <f t="shared" si="3"/>
        <v/>
      </c>
      <c r="C235" s="124" t="str">
        <f>IFERROR(VLOOKUP($A235,'Section 2'!$C$16:$R$1515,COLUMNS('Section 2'!$C$13:$C$13),0),"")</f>
        <v/>
      </c>
      <c r="D235" s="75" t="str">
        <f>IF($C235="","",IF(ISBLANK(VLOOKUP($A235,'Section 2'!$C$16:$R$1515,COLUMNS('Section 2'!$C$13:D$13),0)),"",VLOOKUP($A235,'Section 2'!$C$16:$R$1515,COLUMNS('Section 2'!$C$13:D$13),0)))</f>
        <v/>
      </c>
      <c r="E235" s="124" t="str">
        <f>IF($C235="","",IF(ISBLANK(VLOOKUP($A235,'Section 2'!$C$16:$R$1515,COLUMNS('Section 2'!$C$13:E$13),0)),"",VLOOKUP($A235,'Section 2'!$C$16:$R$1515,COLUMNS('Section 2'!$C$13:E$13),0)))</f>
        <v/>
      </c>
      <c r="F235" s="124" t="str">
        <f>IF($C235="","",IF(ISBLANK(VLOOKUP($A235,'Section 2'!$C$16:$R$1515,COLUMNS('Section 2'!$C$13:F$13),0)),"",VLOOKUP($A235,'Section 2'!$C$16:$R$1515,COLUMNS('Section 2'!$C$13:F$13),0)))</f>
        <v/>
      </c>
      <c r="G235" s="124" t="str">
        <f>IF($C235="","",IF(ISBLANK(VLOOKUP($A235,'Section 2'!$C$16:$R$1515,COLUMNS('Section 2'!$C$13:G$13),0)),"",VLOOKUP($A235,'Section 2'!$C$16:$R$1515,COLUMNS('Section 2'!$C$13:G$13),0)))</f>
        <v/>
      </c>
      <c r="H235" s="124" t="str">
        <f>IF($C235="","",IF(ISBLANK(VLOOKUP($A235,'Section 2'!$C$16:$R$1515,COLUMNS('Section 2'!$C$13:H$13),0)),"",VLOOKUP($A235,'Section 2'!$C$16:$R$1515,COLUMNS('Section 2'!$C$13:H$13),0)))</f>
        <v/>
      </c>
      <c r="I235" s="124" t="str">
        <f>IF($C235="","",IF(ISBLANK(VLOOKUP($A235,'Section 2'!$C$16:$R$1515,COLUMNS('Section 2'!$C$13:I$13),0)),"",PROPER(VLOOKUP($A235,'Section 2'!$C$16:$R$1515,COLUMNS('Section 2'!$C$13:I$13),0))))</f>
        <v/>
      </c>
      <c r="J235" s="124" t="str">
        <f>IF($C235="","",IF(ISBLANK(VLOOKUP($A235,'Section 2'!$C$16:$R$1515,COLUMNS('Section 2'!$C$13:J$13),0)),"",IF(VLOOKUP($A235,'Section 2'!$C$16:$R$1515,COLUMNS('Section 2'!$C$13:J$13),0)="Other EU","Other EU",PROPER(VLOOKUP($A235,'Section 2'!$C$16:$R$1515,COLUMNS('Section 2'!$C$13:J$13),0)))))</f>
        <v/>
      </c>
      <c r="K235" s="124" t="str">
        <f>IF($C235="","",IF(ISBLANK(VLOOKUP($A235,'Section 2'!$C$16:$R$1515,COLUMNS('Section 2'!$C$13:K$13),0)),"",VLOOKUP($A235,'Section 2'!$C$16:$R$1515,COLUMNS('Section 2'!$C$13:K$13),0)))</f>
        <v/>
      </c>
      <c r="L235" s="124" t="str">
        <f>IF($C235="","",IF(ISBLANK(VLOOKUP($A235,'Section 2'!$C$16:$R$1515,COLUMNS('Section 2'!$C$13:L$13),0)),"",VLOOKUP($A235,'Section 2'!$C$16:$R$1515,COLUMNS('Section 2'!$C$13:L$13),0)))</f>
        <v/>
      </c>
      <c r="M235" s="124" t="str">
        <f>IF($C235="","",IF(ISBLANK(VLOOKUP($A235,'Section 2'!$C$16:$R$1515,COLUMNS('Section 2'!$C$13:M$13),0)),"",VLOOKUP($A235,'Section 2'!$C$16:$R$1515,COLUMNS('Section 2'!$C$13:M$13),0)))</f>
        <v/>
      </c>
      <c r="N235" s="124" t="str">
        <f>IF($C235="","",IF(ISBLANK(VLOOKUP($A235,'Section 2'!$C$16:$R$1515,COLUMNS('Section 2'!$C$13:N$13),0)),"",VLOOKUP($A235,'Section 2'!$C$16:$R$1515,COLUMNS('Section 2'!$C$13:N$13),0)))</f>
        <v/>
      </c>
      <c r="O235" s="124" t="str">
        <f>IF($C235="","",IF(ISBLANK(VLOOKUP($A235,'Section 2'!$C$16:$R$1515,COLUMNS('Section 2'!$C$13:O$13),0)),"",VLOOKUP($A235,'Section 2'!$C$16:$R$1515,COLUMNS('Section 2'!$C$13:O$13),0)))</f>
        <v/>
      </c>
      <c r="P235" s="124" t="str">
        <f>IF($C235="","",IF(ISBLANK(VLOOKUP($A235,'Section 2'!$C$16:$R$1515,COLUMNS('Section 2'!$C$13:P$13),0)),"",VLOOKUP($A235,'Section 2'!$C$16:$R$1515,COLUMNS('Section 2'!$C$13:P$13),0)))</f>
        <v/>
      </c>
      <c r="Q235" s="124" t="str">
        <f>IF($C235="","",IF(ISBLANK(VLOOKUP($A235,'Section 2'!$C$16:$R$1515,COLUMNS('Section 2'!$C$13:Q$13),0)),"", PROPER(VLOOKUP($A235,'Section 2'!$C$16:$R$1515,COLUMNS('Section 2'!$C$13:Q$13),0))))</f>
        <v/>
      </c>
      <c r="R235" s="124" t="str">
        <f>IF($C235="","",IF(ISBLANK(VLOOKUP($A235,'Section 2'!$C$16:$R$1515,COLUMNS('Section 2'!$C$13:R$13),0)),"",IF(VLOOKUP($A235,'Section 2'!$C$16:$R$1515,COLUMNS('Section 2'!$C$13:R$13),0)="Other EU","Other EU",PROPER(VLOOKUP($A235,'Section 2'!$C$16:$R$1515,COLUMNS('Section 2'!$C$13:R$13),0)))))</f>
        <v/>
      </c>
    </row>
    <row r="236" spans="1:18" s="54" customFormat="1" ht="12.75" customHeight="1" x14ac:dyDescent="0.35">
      <c r="A236" s="58">
        <v>235</v>
      </c>
      <c r="B236" s="124" t="str">
        <f t="shared" si="3"/>
        <v/>
      </c>
      <c r="C236" s="124" t="str">
        <f>IFERROR(VLOOKUP($A236,'Section 2'!$C$16:$R$1515,COLUMNS('Section 2'!$C$13:$C$13),0),"")</f>
        <v/>
      </c>
      <c r="D236" s="75" t="str">
        <f>IF($C236="","",IF(ISBLANK(VLOOKUP($A236,'Section 2'!$C$16:$R$1515,COLUMNS('Section 2'!$C$13:D$13),0)),"",VLOOKUP($A236,'Section 2'!$C$16:$R$1515,COLUMNS('Section 2'!$C$13:D$13),0)))</f>
        <v/>
      </c>
      <c r="E236" s="124" t="str">
        <f>IF($C236="","",IF(ISBLANK(VLOOKUP($A236,'Section 2'!$C$16:$R$1515,COLUMNS('Section 2'!$C$13:E$13),0)),"",VLOOKUP($A236,'Section 2'!$C$16:$R$1515,COLUMNS('Section 2'!$C$13:E$13),0)))</f>
        <v/>
      </c>
      <c r="F236" s="124" t="str">
        <f>IF($C236="","",IF(ISBLANK(VLOOKUP($A236,'Section 2'!$C$16:$R$1515,COLUMNS('Section 2'!$C$13:F$13),0)),"",VLOOKUP($A236,'Section 2'!$C$16:$R$1515,COLUMNS('Section 2'!$C$13:F$13),0)))</f>
        <v/>
      </c>
      <c r="G236" s="124" t="str">
        <f>IF($C236="","",IF(ISBLANK(VLOOKUP($A236,'Section 2'!$C$16:$R$1515,COLUMNS('Section 2'!$C$13:G$13),0)),"",VLOOKUP($A236,'Section 2'!$C$16:$R$1515,COLUMNS('Section 2'!$C$13:G$13),0)))</f>
        <v/>
      </c>
      <c r="H236" s="124" t="str">
        <f>IF($C236="","",IF(ISBLANK(VLOOKUP($A236,'Section 2'!$C$16:$R$1515,COLUMNS('Section 2'!$C$13:H$13),0)),"",VLOOKUP($A236,'Section 2'!$C$16:$R$1515,COLUMNS('Section 2'!$C$13:H$13),0)))</f>
        <v/>
      </c>
      <c r="I236" s="124" t="str">
        <f>IF($C236="","",IF(ISBLANK(VLOOKUP($A236,'Section 2'!$C$16:$R$1515,COLUMNS('Section 2'!$C$13:I$13),0)),"",PROPER(VLOOKUP($A236,'Section 2'!$C$16:$R$1515,COLUMNS('Section 2'!$C$13:I$13),0))))</f>
        <v/>
      </c>
      <c r="J236" s="124" t="str">
        <f>IF($C236="","",IF(ISBLANK(VLOOKUP($A236,'Section 2'!$C$16:$R$1515,COLUMNS('Section 2'!$C$13:J$13),0)),"",IF(VLOOKUP($A236,'Section 2'!$C$16:$R$1515,COLUMNS('Section 2'!$C$13:J$13),0)="Other EU","Other EU",PROPER(VLOOKUP($A236,'Section 2'!$C$16:$R$1515,COLUMNS('Section 2'!$C$13:J$13),0)))))</f>
        <v/>
      </c>
      <c r="K236" s="124" t="str">
        <f>IF($C236="","",IF(ISBLANK(VLOOKUP($A236,'Section 2'!$C$16:$R$1515,COLUMNS('Section 2'!$C$13:K$13),0)),"",VLOOKUP($A236,'Section 2'!$C$16:$R$1515,COLUMNS('Section 2'!$C$13:K$13),0)))</f>
        <v/>
      </c>
      <c r="L236" s="124" t="str">
        <f>IF($C236="","",IF(ISBLANK(VLOOKUP($A236,'Section 2'!$C$16:$R$1515,COLUMNS('Section 2'!$C$13:L$13),0)),"",VLOOKUP($A236,'Section 2'!$C$16:$R$1515,COLUMNS('Section 2'!$C$13:L$13),0)))</f>
        <v/>
      </c>
      <c r="M236" s="124" t="str">
        <f>IF($C236="","",IF(ISBLANK(VLOOKUP($A236,'Section 2'!$C$16:$R$1515,COLUMNS('Section 2'!$C$13:M$13),0)),"",VLOOKUP($A236,'Section 2'!$C$16:$R$1515,COLUMNS('Section 2'!$C$13:M$13),0)))</f>
        <v/>
      </c>
      <c r="N236" s="124" t="str">
        <f>IF($C236="","",IF(ISBLANK(VLOOKUP($A236,'Section 2'!$C$16:$R$1515,COLUMNS('Section 2'!$C$13:N$13),0)),"",VLOOKUP($A236,'Section 2'!$C$16:$R$1515,COLUMNS('Section 2'!$C$13:N$13),0)))</f>
        <v/>
      </c>
      <c r="O236" s="124" t="str">
        <f>IF($C236="","",IF(ISBLANK(VLOOKUP($A236,'Section 2'!$C$16:$R$1515,COLUMNS('Section 2'!$C$13:O$13),0)),"",VLOOKUP($A236,'Section 2'!$C$16:$R$1515,COLUMNS('Section 2'!$C$13:O$13),0)))</f>
        <v/>
      </c>
      <c r="P236" s="124" t="str">
        <f>IF($C236="","",IF(ISBLANK(VLOOKUP($A236,'Section 2'!$C$16:$R$1515,COLUMNS('Section 2'!$C$13:P$13),0)),"",VLOOKUP($A236,'Section 2'!$C$16:$R$1515,COLUMNS('Section 2'!$C$13:P$13),0)))</f>
        <v/>
      </c>
      <c r="Q236" s="124" t="str">
        <f>IF($C236="","",IF(ISBLANK(VLOOKUP($A236,'Section 2'!$C$16:$R$1515,COLUMNS('Section 2'!$C$13:Q$13),0)),"", PROPER(VLOOKUP($A236,'Section 2'!$C$16:$R$1515,COLUMNS('Section 2'!$C$13:Q$13),0))))</f>
        <v/>
      </c>
      <c r="R236" s="124" t="str">
        <f>IF($C236="","",IF(ISBLANK(VLOOKUP($A236,'Section 2'!$C$16:$R$1515,COLUMNS('Section 2'!$C$13:R$13),0)),"",IF(VLOOKUP($A236,'Section 2'!$C$16:$R$1515,COLUMNS('Section 2'!$C$13:R$13),0)="Other EU","Other EU",PROPER(VLOOKUP($A236,'Section 2'!$C$16:$R$1515,COLUMNS('Section 2'!$C$13:R$13),0)))))</f>
        <v/>
      </c>
    </row>
    <row r="237" spans="1:18" s="54" customFormat="1" ht="12.75" customHeight="1" x14ac:dyDescent="0.35">
      <c r="A237" s="58">
        <v>236</v>
      </c>
      <c r="B237" s="124" t="str">
        <f t="shared" si="3"/>
        <v/>
      </c>
      <c r="C237" s="124" t="str">
        <f>IFERROR(VLOOKUP($A237,'Section 2'!$C$16:$R$1515,COLUMNS('Section 2'!$C$13:$C$13),0),"")</f>
        <v/>
      </c>
      <c r="D237" s="75" t="str">
        <f>IF($C237="","",IF(ISBLANK(VLOOKUP($A237,'Section 2'!$C$16:$R$1515,COLUMNS('Section 2'!$C$13:D$13),0)),"",VLOOKUP($A237,'Section 2'!$C$16:$R$1515,COLUMNS('Section 2'!$C$13:D$13),0)))</f>
        <v/>
      </c>
      <c r="E237" s="124" t="str">
        <f>IF($C237="","",IF(ISBLANK(VLOOKUP($A237,'Section 2'!$C$16:$R$1515,COLUMNS('Section 2'!$C$13:E$13),0)),"",VLOOKUP($A237,'Section 2'!$C$16:$R$1515,COLUMNS('Section 2'!$C$13:E$13),0)))</f>
        <v/>
      </c>
      <c r="F237" s="124" t="str">
        <f>IF($C237="","",IF(ISBLANK(VLOOKUP($A237,'Section 2'!$C$16:$R$1515,COLUMNS('Section 2'!$C$13:F$13),0)),"",VLOOKUP($A237,'Section 2'!$C$16:$R$1515,COLUMNS('Section 2'!$C$13:F$13),0)))</f>
        <v/>
      </c>
      <c r="G237" s="124" t="str">
        <f>IF($C237="","",IF(ISBLANK(VLOOKUP($A237,'Section 2'!$C$16:$R$1515,COLUMNS('Section 2'!$C$13:G$13),0)),"",VLOOKUP($A237,'Section 2'!$C$16:$R$1515,COLUMNS('Section 2'!$C$13:G$13),0)))</f>
        <v/>
      </c>
      <c r="H237" s="124" t="str">
        <f>IF($C237="","",IF(ISBLANK(VLOOKUP($A237,'Section 2'!$C$16:$R$1515,COLUMNS('Section 2'!$C$13:H$13),0)),"",VLOOKUP($A237,'Section 2'!$C$16:$R$1515,COLUMNS('Section 2'!$C$13:H$13),0)))</f>
        <v/>
      </c>
      <c r="I237" s="124" t="str">
        <f>IF($C237="","",IF(ISBLANK(VLOOKUP($A237,'Section 2'!$C$16:$R$1515,COLUMNS('Section 2'!$C$13:I$13),0)),"",PROPER(VLOOKUP($A237,'Section 2'!$C$16:$R$1515,COLUMNS('Section 2'!$C$13:I$13),0))))</f>
        <v/>
      </c>
      <c r="J237" s="124" t="str">
        <f>IF($C237="","",IF(ISBLANK(VLOOKUP($A237,'Section 2'!$C$16:$R$1515,COLUMNS('Section 2'!$C$13:J$13),0)),"",IF(VLOOKUP($A237,'Section 2'!$C$16:$R$1515,COLUMNS('Section 2'!$C$13:J$13),0)="Other EU","Other EU",PROPER(VLOOKUP($A237,'Section 2'!$C$16:$R$1515,COLUMNS('Section 2'!$C$13:J$13),0)))))</f>
        <v/>
      </c>
      <c r="K237" s="124" t="str">
        <f>IF($C237="","",IF(ISBLANK(VLOOKUP($A237,'Section 2'!$C$16:$R$1515,COLUMNS('Section 2'!$C$13:K$13),0)),"",VLOOKUP($A237,'Section 2'!$C$16:$R$1515,COLUMNS('Section 2'!$C$13:K$13),0)))</f>
        <v/>
      </c>
      <c r="L237" s="124" t="str">
        <f>IF($C237="","",IF(ISBLANK(VLOOKUP($A237,'Section 2'!$C$16:$R$1515,COLUMNS('Section 2'!$C$13:L$13),0)),"",VLOOKUP($A237,'Section 2'!$C$16:$R$1515,COLUMNS('Section 2'!$C$13:L$13),0)))</f>
        <v/>
      </c>
      <c r="M237" s="124" t="str">
        <f>IF($C237="","",IF(ISBLANK(VLOOKUP($A237,'Section 2'!$C$16:$R$1515,COLUMNS('Section 2'!$C$13:M$13),0)),"",VLOOKUP($A237,'Section 2'!$C$16:$R$1515,COLUMNS('Section 2'!$C$13:M$13),0)))</f>
        <v/>
      </c>
      <c r="N237" s="124" t="str">
        <f>IF($C237="","",IF(ISBLANK(VLOOKUP($A237,'Section 2'!$C$16:$R$1515,COLUMNS('Section 2'!$C$13:N$13),0)),"",VLOOKUP($A237,'Section 2'!$C$16:$R$1515,COLUMNS('Section 2'!$C$13:N$13),0)))</f>
        <v/>
      </c>
      <c r="O237" s="124" t="str">
        <f>IF($C237="","",IF(ISBLANK(VLOOKUP($A237,'Section 2'!$C$16:$R$1515,COLUMNS('Section 2'!$C$13:O$13),0)),"",VLOOKUP($A237,'Section 2'!$C$16:$R$1515,COLUMNS('Section 2'!$C$13:O$13),0)))</f>
        <v/>
      </c>
      <c r="P237" s="124" t="str">
        <f>IF($C237="","",IF(ISBLANK(VLOOKUP($A237,'Section 2'!$C$16:$R$1515,COLUMNS('Section 2'!$C$13:P$13),0)),"",VLOOKUP($A237,'Section 2'!$C$16:$R$1515,COLUMNS('Section 2'!$C$13:P$13),0)))</f>
        <v/>
      </c>
      <c r="Q237" s="124" t="str">
        <f>IF($C237="","",IF(ISBLANK(VLOOKUP($A237,'Section 2'!$C$16:$R$1515,COLUMNS('Section 2'!$C$13:Q$13),0)),"", PROPER(VLOOKUP($A237,'Section 2'!$C$16:$R$1515,COLUMNS('Section 2'!$C$13:Q$13),0))))</f>
        <v/>
      </c>
      <c r="R237" s="124" t="str">
        <f>IF($C237="","",IF(ISBLANK(VLOOKUP($A237,'Section 2'!$C$16:$R$1515,COLUMNS('Section 2'!$C$13:R$13),0)),"",IF(VLOOKUP($A237,'Section 2'!$C$16:$R$1515,COLUMNS('Section 2'!$C$13:R$13),0)="Other EU","Other EU",PROPER(VLOOKUP($A237,'Section 2'!$C$16:$R$1515,COLUMNS('Section 2'!$C$13:R$13),0)))))</f>
        <v/>
      </c>
    </row>
    <row r="238" spans="1:18" s="54" customFormat="1" ht="12.75" customHeight="1" x14ac:dyDescent="0.35">
      <c r="A238" s="58">
        <v>237</v>
      </c>
      <c r="B238" s="124" t="str">
        <f t="shared" si="3"/>
        <v/>
      </c>
      <c r="C238" s="124" t="str">
        <f>IFERROR(VLOOKUP($A238,'Section 2'!$C$16:$R$1515,COLUMNS('Section 2'!$C$13:$C$13),0),"")</f>
        <v/>
      </c>
      <c r="D238" s="75" t="str">
        <f>IF($C238="","",IF(ISBLANK(VLOOKUP($A238,'Section 2'!$C$16:$R$1515,COLUMNS('Section 2'!$C$13:D$13),0)),"",VLOOKUP($A238,'Section 2'!$C$16:$R$1515,COLUMNS('Section 2'!$C$13:D$13),0)))</f>
        <v/>
      </c>
      <c r="E238" s="124" t="str">
        <f>IF($C238="","",IF(ISBLANK(VLOOKUP($A238,'Section 2'!$C$16:$R$1515,COLUMNS('Section 2'!$C$13:E$13),0)),"",VLOOKUP($A238,'Section 2'!$C$16:$R$1515,COLUMNS('Section 2'!$C$13:E$13),0)))</f>
        <v/>
      </c>
      <c r="F238" s="124" t="str">
        <f>IF($C238="","",IF(ISBLANK(VLOOKUP($A238,'Section 2'!$C$16:$R$1515,COLUMNS('Section 2'!$C$13:F$13),0)),"",VLOOKUP($A238,'Section 2'!$C$16:$R$1515,COLUMNS('Section 2'!$C$13:F$13),0)))</f>
        <v/>
      </c>
      <c r="G238" s="124" t="str">
        <f>IF($C238="","",IF(ISBLANK(VLOOKUP($A238,'Section 2'!$C$16:$R$1515,COLUMNS('Section 2'!$C$13:G$13),0)),"",VLOOKUP($A238,'Section 2'!$C$16:$R$1515,COLUMNS('Section 2'!$C$13:G$13),0)))</f>
        <v/>
      </c>
      <c r="H238" s="124" t="str">
        <f>IF($C238="","",IF(ISBLANK(VLOOKUP($A238,'Section 2'!$C$16:$R$1515,COLUMNS('Section 2'!$C$13:H$13),0)),"",VLOOKUP($A238,'Section 2'!$C$16:$R$1515,COLUMNS('Section 2'!$C$13:H$13),0)))</f>
        <v/>
      </c>
      <c r="I238" s="124" t="str">
        <f>IF($C238="","",IF(ISBLANK(VLOOKUP($A238,'Section 2'!$C$16:$R$1515,COLUMNS('Section 2'!$C$13:I$13),0)),"",PROPER(VLOOKUP($A238,'Section 2'!$C$16:$R$1515,COLUMNS('Section 2'!$C$13:I$13),0))))</f>
        <v/>
      </c>
      <c r="J238" s="124" t="str">
        <f>IF($C238="","",IF(ISBLANK(VLOOKUP($A238,'Section 2'!$C$16:$R$1515,COLUMNS('Section 2'!$C$13:J$13),0)),"",IF(VLOOKUP($A238,'Section 2'!$C$16:$R$1515,COLUMNS('Section 2'!$C$13:J$13),0)="Other EU","Other EU",PROPER(VLOOKUP($A238,'Section 2'!$C$16:$R$1515,COLUMNS('Section 2'!$C$13:J$13),0)))))</f>
        <v/>
      </c>
      <c r="K238" s="124" t="str">
        <f>IF($C238="","",IF(ISBLANK(VLOOKUP($A238,'Section 2'!$C$16:$R$1515,COLUMNS('Section 2'!$C$13:K$13),0)),"",VLOOKUP($A238,'Section 2'!$C$16:$R$1515,COLUMNS('Section 2'!$C$13:K$13),0)))</f>
        <v/>
      </c>
      <c r="L238" s="124" t="str">
        <f>IF($C238="","",IF(ISBLANK(VLOOKUP($A238,'Section 2'!$C$16:$R$1515,COLUMNS('Section 2'!$C$13:L$13),0)),"",VLOOKUP($A238,'Section 2'!$C$16:$R$1515,COLUMNS('Section 2'!$C$13:L$13),0)))</f>
        <v/>
      </c>
      <c r="M238" s="124" t="str">
        <f>IF($C238="","",IF(ISBLANK(VLOOKUP($A238,'Section 2'!$C$16:$R$1515,COLUMNS('Section 2'!$C$13:M$13),0)),"",VLOOKUP($A238,'Section 2'!$C$16:$R$1515,COLUMNS('Section 2'!$C$13:M$13),0)))</f>
        <v/>
      </c>
      <c r="N238" s="124" t="str">
        <f>IF($C238="","",IF(ISBLANK(VLOOKUP($A238,'Section 2'!$C$16:$R$1515,COLUMNS('Section 2'!$C$13:N$13),0)),"",VLOOKUP($A238,'Section 2'!$C$16:$R$1515,COLUMNS('Section 2'!$C$13:N$13),0)))</f>
        <v/>
      </c>
      <c r="O238" s="124" t="str">
        <f>IF($C238="","",IF(ISBLANK(VLOOKUP($A238,'Section 2'!$C$16:$R$1515,COLUMNS('Section 2'!$C$13:O$13),0)),"",VLOOKUP($A238,'Section 2'!$C$16:$R$1515,COLUMNS('Section 2'!$C$13:O$13),0)))</f>
        <v/>
      </c>
      <c r="P238" s="124" t="str">
        <f>IF($C238="","",IF(ISBLANK(VLOOKUP($A238,'Section 2'!$C$16:$R$1515,COLUMNS('Section 2'!$C$13:P$13),0)),"",VLOOKUP($A238,'Section 2'!$C$16:$R$1515,COLUMNS('Section 2'!$C$13:P$13),0)))</f>
        <v/>
      </c>
      <c r="Q238" s="124" t="str">
        <f>IF($C238="","",IF(ISBLANK(VLOOKUP($A238,'Section 2'!$C$16:$R$1515,COLUMNS('Section 2'!$C$13:Q$13),0)),"", PROPER(VLOOKUP($A238,'Section 2'!$C$16:$R$1515,COLUMNS('Section 2'!$C$13:Q$13),0))))</f>
        <v/>
      </c>
      <c r="R238" s="124" t="str">
        <f>IF($C238="","",IF(ISBLANK(VLOOKUP($A238,'Section 2'!$C$16:$R$1515,COLUMNS('Section 2'!$C$13:R$13),0)),"",IF(VLOOKUP($A238,'Section 2'!$C$16:$R$1515,COLUMNS('Section 2'!$C$13:R$13),0)="Other EU","Other EU",PROPER(VLOOKUP($A238,'Section 2'!$C$16:$R$1515,COLUMNS('Section 2'!$C$13:R$13),0)))))</f>
        <v/>
      </c>
    </row>
    <row r="239" spans="1:18" s="54" customFormat="1" ht="12.75" customHeight="1" x14ac:dyDescent="0.35">
      <c r="A239" s="58">
        <v>238</v>
      </c>
      <c r="B239" s="124" t="str">
        <f t="shared" si="3"/>
        <v/>
      </c>
      <c r="C239" s="124" t="str">
        <f>IFERROR(VLOOKUP($A239,'Section 2'!$C$16:$R$1515,COLUMNS('Section 2'!$C$13:$C$13),0),"")</f>
        <v/>
      </c>
      <c r="D239" s="75" t="str">
        <f>IF($C239="","",IF(ISBLANK(VLOOKUP($A239,'Section 2'!$C$16:$R$1515,COLUMNS('Section 2'!$C$13:D$13),0)),"",VLOOKUP($A239,'Section 2'!$C$16:$R$1515,COLUMNS('Section 2'!$C$13:D$13),0)))</f>
        <v/>
      </c>
      <c r="E239" s="124" t="str">
        <f>IF($C239="","",IF(ISBLANK(VLOOKUP($A239,'Section 2'!$C$16:$R$1515,COLUMNS('Section 2'!$C$13:E$13),0)),"",VLOOKUP($A239,'Section 2'!$C$16:$R$1515,COLUMNS('Section 2'!$C$13:E$13),0)))</f>
        <v/>
      </c>
      <c r="F239" s="124" t="str">
        <f>IF($C239="","",IF(ISBLANK(VLOOKUP($A239,'Section 2'!$C$16:$R$1515,COLUMNS('Section 2'!$C$13:F$13),0)),"",VLOOKUP($A239,'Section 2'!$C$16:$R$1515,COLUMNS('Section 2'!$C$13:F$13),0)))</f>
        <v/>
      </c>
      <c r="G239" s="124" t="str">
        <f>IF($C239="","",IF(ISBLANK(VLOOKUP($A239,'Section 2'!$C$16:$R$1515,COLUMNS('Section 2'!$C$13:G$13),0)),"",VLOOKUP($A239,'Section 2'!$C$16:$R$1515,COLUMNS('Section 2'!$C$13:G$13),0)))</f>
        <v/>
      </c>
      <c r="H239" s="124" t="str">
        <f>IF($C239="","",IF(ISBLANK(VLOOKUP($A239,'Section 2'!$C$16:$R$1515,COLUMNS('Section 2'!$C$13:H$13),0)),"",VLOOKUP($A239,'Section 2'!$C$16:$R$1515,COLUMNS('Section 2'!$C$13:H$13),0)))</f>
        <v/>
      </c>
      <c r="I239" s="124" t="str">
        <f>IF($C239="","",IF(ISBLANK(VLOOKUP($A239,'Section 2'!$C$16:$R$1515,COLUMNS('Section 2'!$C$13:I$13),0)),"",PROPER(VLOOKUP($A239,'Section 2'!$C$16:$R$1515,COLUMNS('Section 2'!$C$13:I$13),0))))</f>
        <v/>
      </c>
      <c r="J239" s="124" t="str">
        <f>IF($C239="","",IF(ISBLANK(VLOOKUP($A239,'Section 2'!$C$16:$R$1515,COLUMNS('Section 2'!$C$13:J$13),0)),"",IF(VLOOKUP($A239,'Section 2'!$C$16:$R$1515,COLUMNS('Section 2'!$C$13:J$13),0)="Other EU","Other EU",PROPER(VLOOKUP($A239,'Section 2'!$C$16:$R$1515,COLUMNS('Section 2'!$C$13:J$13),0)))))</f>
        <v/>
      </c>
      <c r="K239" s="124" t="str">
        <f>IF($C239="","",IF(ISBLANK(VLOOKUP($A239,'Section 2'!$C$16:$R$1515,COLUMNS('Section 2'!$C$13:K$13),0)),"",VLOOKUP($A239,'Section 2'!$C$16:$R$1515,COLUMNS('Section 2'!$C$13:K$13),0)))</f>
        <v/>
      </c>
      <c r="L239" s="124" t="str">
        <f>IF($C239="","",IF(ISBLANK(VLOOKUP($A239,'Section 2'!$C$16:$R$1515,COLUMNS('Section 2'!$C$13:L$13),0)),"",VLOOKUP($A239,'Section 2'!$C$16:$R$1515,COLUMNS('Section 2'!$C$13:L$13),0)))</f>
        <v/>
      </c>
      <c r="M239" s="124" t="str">
        <f>IF($C239="","",IF(ISBLANK(VLOOKUP($A239,'Section 2'!$C$16:$R$1515,COLUMNS('Section 2'!$C$13:M$13),0)),"",VLOOKUP($A239,'Section 2'!$C$16:$R$1515,COLUMNS('Section 2'!$C$13:M$13),0)))</f>
        <v/>
      </c>
      <c r="N239" s="124" t="str">
        <f>IF($C239="","",IF(ISBLANK(VLOOKUP($A239,'Section 2'!$C$16:$R$1515,COLUMNS('Section 2'!$C$13:N$13),0)),"",VLOOKUP($A239,'Section 2'!$C$16:$R$1515,COLUMNS('Section 2'!$C$13:N$13),0)))</f>
        <v/>
      </c>
      <c r="O239" s="124" t="str">
        <f>IF($C239="","",IF(ISBLANK(VLOOKUP($A239,'Section 2'!$C$16:$R$1515,COLUMNS('Section 2'!$C$13:O$13),0)),"",VLOOKUP($A239,'Section 2'!$C$16:$R$1515,COLUMNS('Section 2'!$C$13:O$13),0)))</f>
        <v/>
      </c>
      <c r="P239" s="124" t="str">
        <f>IF($C239="","",IF(ISBLANK(VLOOKUP($A239,'Section 2'!$C$16:$R$1515,COLUMNS('Section 2'!$C$13:P$13),0)),"",VLOOKUP($A239,'Section 2'!$C$16:$R$1515,COLUMNS('Section 2'!$C$13:P$13),0)))</f>
        <v/>
      </c>
      <c r="Q239" s="124" t="str">
        <f>IF($C239="","",IF(ISBLANK(VLOOKUP($A239,'Section 2'!$C$16:$R$1515,COLUMNS('Section 2'!$C$13:Q$13),0)),"", PROPER(VLOOKUP($A239,'Section 2'!$C$16:$R$1515,COLUMNS('Section 2'!$C$13:Q$13),0))))</f>
        <v/>
      </c>
      <c r="R239" s="124" t="str">
        <f>IF($C239="","",IF(ISBLANK(VLOOKUP($A239,'Section 2'!$C$16:$R$1515,COLUMNS('Section 2'!$C$13:R$13),0)),"",IF(VLOOKUP($A239,'Section 2'!$C$16:$R$1515,COLUMNS('Section 2'!$C$13:R$13),0)="Other EU","Other EU",PROPER(VLOOKUP($A239,'Section 2'!$C$16:$R$1515,COLUMNS('Section 2'!$C$13:R$13),0)))))</f>
        <v/>
      </c>
    </row>
    <row r="240" spans="1:18" s="54" customFormat="1" ht="12.75" customHeight="1" x14ac:dyDescent="0.35">
      <c r="A240" s="58">
        <v>239</v>
      </c>
      <c r="B240" s="124" t="str">
        <f t="shared" si="3"/>
        <v/>
      </c>
      <c r="C240" s="124" t="str">
        <f>IFERROR(VLOOKUP($A240,'Section 2'!$C$16:$R$1515,COLUMNS('Section 2'!$C$13:$C$13),0),"")</f>
        <v/>
      </c>
      <c r="D240" s="75" t="str">
        <f>IF($C240="","",IF(ISBLANK(VLOOKUP($A240,'Section 2'!$C$16:$R$1515,COLUMNS('Section 2'!$C$13:D$13),0)),"",VLOOKUP($A240,'Section 2'!$C$16:$R$1515,COLUMNS('Section 2'!$C$13:D$13),0)))</f>
        <v/>
      </c>
      <c r="E240" s="124" t="str">
        <f>IF($C240="","",IF(ISBLANK(VLOOKUP($A240,'Section 2'!$C$16:$R$1515,COLUMNS('Section 2'!$C$13:E$13),0)),"",VLOOKUP($A240,'Section 2'!$C$16:$R$1515,COLUMNS('Section 2'!$C$13:E$13),0)))</f>
        <v/>
      </c>
      <c r="F240" s="124" t="str">
        <f>IF($C240="","",IF(ISBLANK(VLOOKUP($A240,'Section 2'!$C$16:$R$1515,COLUMNS('Section 2'!$C$13:F$13),0)),"",VLOOKUP($A240,'Section 2'!$C$16:$R$1515,COLUMNS('Section 2'!$C$13:F$13),0)))</f>
        <v/>
      </c>
      <c r="G240" s="124" t="str">
        <f>IF($C240="","",IF(ISBLANK(VLOOKUP($A240,'Section 2'!$C$16:$R$1515,COLUMNS('Section 2'!$C$13:G$13),0)),"",VLOOKUP($A240,'Section 2'!$C$16:$R$1515,COLUMNS('Section 2'!$C$13:G$13),0)))</f>
        <v/>
      </c>
      <c r="H240" s="124" t="str">
        <f>IF($C240="","",IF(ISBLANK(VLOOKUP($A240,'Section 2'!$C$16:$R$1515,COLUMNS('Section 2'!$C$13:H$13),0)),"",VLOOKUP($A240,'Section 2'!$C$16:$R$1515,COLUMNS('Section 2'!$C$13:H$13),0)))</f>
        <v/>
      </c>
      <c r="I240" s="124" t="str">
        <f>IF($C240="","",IF(ISBLANK(VLOOKUP($A240,'Section 2'!$C$16:$R$1515,COLUMNS('Section 2'!$C$13:I$13),0)),"",PROPER(VLOOKUP($A240,'Section 2'!$C$16:$R$1515,COLUMNS('Section 2'!$C$13:I$13),0))))</f>
        <v/>
      </c>
      <c r="J240" s="124" t="str">
        <f>IF($C240="","",IF(ISBLANK(VLOOKUP($A240,'Section 2'!$C$16:$R$1515,COLUMNS('Section 2'!$C$13:J$13),0)),"",IF(VLOOKUP($A240,'Section 2'!$C$16:$R$1515,COLUMNS('Section 2'!$C$13:J$13),0)="Other EU","Other EU",PROPER(VLOOKUP($A240,'Section 2'!$C$16:$R$1515,COLUMNS('Section 2'!$C$13:J$13),0)))))</f>
        <v/>
      </c>
      <c r="K240" s="124" t="str">
        <f>IF($C240="","",IF(ISBLANK(VLOOKUP($A240,'Section 2'!$C$16:$R$1515,COLUMNS('Section 2'!$C$13:K$13),0)),"",VLOOKUP($A240,'Section 2'!$C$16:$R$1515,COLUMNS('Section 2'!$C$13:K$13),0)))</f>
        <v/>
      </c>
      <c r="L240" s="124" t="str">
        <f>IF($C240="","",IF(ISBLANK(VLOOKUP($A240,'Section 2'!$C$16:$R$1515,COLUMNS('Section 2'!$C$13:L$13),0)),"",VLOOKUP($A240,'Section 2'!$C$16:$R$1515,COLUMNS('Section 2'!$C$13:L$13),0)))</f>
        <v/>
      </c>
      <c r="M240" s="124" t="str">
        <f>IF($C240="","",IF(ISBLANK(VLOOKUP($A240,'Section 2'!$C$16:$R$1515,COLUMNS('Section 2'!$C$13:M$13),0)),"",VLOOKUP($A240,'Section 2'!$C$16:$R$1515,COLUMNS('Section 2'!$C$13:M$13),0)))</f>
        <v/>
      </c>
      <c r="N240" s="124" t="str">
        <f>IF($C240="","",IF(ISBLANK(VLOOKUP($A240,'Section 2'!$C$16:$R$1515,COLUMNS('Section 2'!$C$13:N$13),0)),"",VLOOKUP($A240,'Section 2'!$C$16:$R$1515,COLUMNS('Section 2'!$C$13:N$13),0)))</f>
        <v/>
      </c>
      <c r="O240" s="124" t="str">
        <f>IF($C240="","",IF(ISBLANK(VLOOKUP($A240,'Section 2'!$C$16:$R$1515,COLUMNS('Section 2'!$C$13:O$13),0)),"",VLOOKUP($A240,'Section 2'!$C$16:$R$1515,COLUMNS('Section 2'!$C$13:O$13),0)))</f>
        <v/>
      </c>
      <c r="P240" s="124" t="str">
        <f>IF($C240="","",IF(ISBLANK(VLOOKUP($A240,'Section 2'!$C$16:$R$1515,COLUMNS('Section 2'!$C$13:P$13),0)),"",VLOOKUP($A240,'Section 2'!$C$16:$R$1515,COLUMNS('Section 2'!$C$13:P$13),0)))</f>
        <v/>
      </c>
      <c r="Q240" s="124" t="str">
        <f>IF($C240="","",IF(ISBLANK(VLOOKUP($A240,'Section 2'!$C$16:$R$1515,COLUMNS('Section 2'!$C$13:Q$13),0)),"", PROPER(VLOOKUP($A240,'Section 2'!$C$16:$R$1515,COLUMNS('Section 2'!$C$13:Q$13),0))))</f>
        <v/>
      </c>
      <c r="R240" s="124" t="str">
        <f>IF($C240="","",IF(ISBLANK(VLOOKUP($A240,'Section 2'!$C$16:$R$1515,COLUMNS('Section 2'!$C$13:R$13),0)),"",IF(VLOOKUP($A240,'Section 2'!$C$16:$R$1515,COLUMNS('Section 2'!$C$13:R$13),0)="Other EU","Other EU",PROPER(VLOOKUP($A240,'Section 2'!$C$16:$R$1515,COLUMNS('Section 2'!$C$13:R$13),0)))))</f>
        <v/>
      </c>
    </row>
    <row r="241" spans="1:18" s="54" customFormat="1" ht="12.75" customHeight="1" x14ac:dyDescent="0.35">
      <c r="A241" s="58">
        <v>240</v>
      </c>
      <c r="B241" s="124" t="str">
        <f t="shared" si="3"/>
        <v/>
      </c>
      <c r="C241" s="124" t="str">
        <f>IFERROR(VLOOKUP($A241,'Section 2'!$C$16:$R$1515,COLUMNS('Section 2'!$C$13:$C$13),0),"")</f>
        <v/>
      </c>
      <c r="D241" s="75" t="str">
        <f>IF($C241="","",IF(ISBLANK(VLOOKUP($A241,'Section 2'!$C$16:$R$1515,COLUMNS('Section 2'!$C$13:D$13),0)),"",VLOOKUP($A241,'Section 2'!$C$16:$R$1515,COLUMNS('Section 2'!$C$13:D$13),0)))</f>
        <v/>
      </c>
      <c r="E241" s="124" t="str">
        <f>IF($C241="","",IF(ISBLANK(VLOOKUP($A241,'Section 2'!$C$16:$R$1515,COLUMNS('Section 2'!$C$13:E$13),0)),"",VLOOKUP($A241,'Section 2'!$C$16:$R$1515,COLUMNS('Section 2'!$C$13:E$13),0)))</f>
        <v/>
      </c>
      <c r="F241" s="124" t="str">
        <f>IF($C241="","",IF(ISBLANK(VLOOKUP($A241,'Section 2'!$C$16:$R$1515,COLUMNS('Section 2'!$C$13:F$13),0)),"",VLOOKUP($A241,'Section 2'!$C$16:$R$1515,COLUMNS('Section 2'!$C$13:F$13),0)))</f>
        <v/>
      </c>
      <c r="G241" s="124" t="str">
        <f>IF($C241="","",IF(ISBLANK(VLOOKUP($A241,'Section 2'!$C$16:$R$1515,COLUMNS('Section 2'!$C$13:G$13),0)),"",VLOOKUP($A241,'Section 2'!$C$16:$R$1515,COLUMNS('Section 2'!$C$13:G$13),0)))</f>
        <v/>
      </c>
      <c r="H241" s="124" t="str">
        <f>IF($C241="","",IF(ISBLANK(VLOOKUP($A241,'Section 2'!$C$16:$R$1515,COLUMNS('Section 2'!$C$13:H$13),0)),"",VLOOKUP($A241,'Section 2'!$C$16:$R$1515,COLUMNS('Section 2'!$C$13:H$13),0)))</f>
        <v/>
      </c>
      <c r="I241" s="124" t="str">
        <f>IF($C241="","",IF(ISBLANK(VLOOKUP($A241,'Section 2'!$C$16:$R$1515,COLUMNS('Section 2'!$C$13:I$13),0)),"",PROPER(VLOOKUP($A241,'Section 2'!$C$16:$R$1515,COLUMNS('Section 2'!$C$13:I$13),0))))</f>
        <v/>
      </c>
      <c r="J241" s="124" t="str">
        <f>IF($C241="","",IF(ISBLANK(VLOOKUP($A241,'Section 2'!$C$16:$R$1515,COLUMNS('Section 2'!$C$13:J$13),0)),"",IF(VLOOKUP($A241,'Section 2'!$C$16:$R$1515,COLUMNS('Section 2'!$C$13:J$13),0)="Other EU","Other EU",PROPER(VLOOKUP($A241,'Section 2'!$C$16:$R$1515,COLUMNS('Section 2'!$C$13:J$13),0)))))</f>
        <v/>
      </c>
      <c r="K241" s="124" t="str">
        <f>IF($C241="","",IF(ISBLANK(VLOOKUP($A241,'Section 2'!$C$16:$R$1515,COLUMNS('Section 2'!$C$13:K$13),0)),"",VLOOKUP($A241,'Section 2'!$C$16:$R$1515,COLUMNS('Section 2'!$C$13:K$13),0)))</f>
        <v/>
      </c>
      <c r="L241" s="124" t="str">
        <f>IF($C241="","",IF(ISBLANK(VLOOKUP($A241,'Section 2'!$C$16:$R$1515,COLUMNS('Section 2'!$C$13:L$13),0)),"",VLOOKUP($A241,'Section 2'!$C$16:$R$1515,COLUMNS('Section 2'!$C$13:L$13),0)))</f>
        <v/>
      </c>
      <c r="M241" s="124" t="str">
        <f>IF($C241="","",IF(ISBLANK(VLOOKUP($A241,'Section 2'!$C$16:$R$1515,COLUMNS('Section 2'!$C$13:M$13),0)),"",VLOOKUP($A241,'Section 2'!$C$16:$R$1515,COLUMNS('Section 2'!$C$13:M$13),0)))</f>
        <v/>
      </c>
      <c r="N241" s="124" t="str">
        <f>IF($C241="","",IF(ISBLANK(VLOOKUP($A241,'Section 2'!$C$16:$R$1515,COLUMNS('Section 2'!$C$13:N$13),0)),"",VLOOKUP($A241,'Section 2'!$C$16:$R$1515,COLUMNS('Section 2'!$C$13:N$13),0)))</f>
        <v/>
      </c>
      <c r="O241" s="124" t="str">
        <f>IF($C241="","",IF(ISBLANK(VLOOKUP($A241,'Section 2'!$C$16:$R$1515,COLUMNS('Section 2'!$C$13:O$13),0)),"",VLOOKUP($A241,'Section 2'!$C$16:$R$1515,COLUMNS('Section 2'!$C$13:O$13),0)))</f>
        <v/>
      </c>
      <c r="P241" s="124" t="str">
        <f>IF($C241="","",IF(ISBLANK(VLOOKUP($A241,'Section 2'!$C$16:$R$1515,COLUMNS('Section 2'!$C$13:P$13),0)),"",VLOOKUP($A241,'Section 2'!$C$16:$R$1515,COLUMNS('Section 2'!$C$13:P$13),0)))</f>
        <v/>
      </c>
      <c r="Q241" s="124" t="str">
        <f>IF($C241="","",IF(ISBLANK(VLOOKUP($A241,'Section 2'!$C$16:$R$1515,COLUMNS('Section 2'!$C$13:Q$13),0)),"", PROPER(VLOOKUP($A241,'Section 2'!$C$16:$R$1515,COLUMNS('Section 2'!$C$13:Q$13),0))))</f>
        <v/>
      </c>
      <c r="R241" s="124" t="str">
        <f>IF($C241="","",IF(ISBLANK(VLOOKUP($A241,'Section 2'!$C$16:$R$1515,COLUMNS('Section 2'!$C$13:R$13),0)),"",IF(VLOOKUP($A241,'Section 2'!$C$16:$R$1515,COLUMNS('Section 2'!$C$13:R$13),0)="Other EU","Other EU",PROPER(VLOOKUP($A241,'Section 2'!$C$16:$R$1515,COLUMNS('Section 2'!$C$13:R$13),0)))))</f>
        <v/>
      </c>
    </row>
    <row r="242" spans="1:18" s="54" customFormat="1" ht="12.75" customHeight="1" x14ac:dyDescent="0.35">
      <c r="A242" s="58">
        <v>241</v>
      </c>
      <c r="B242" s="124" t="str">
        <f t="shared" si="3"/>
        <v/>
      </c>
      <c r="C242" s="124" t="str">
        <f>IFERROR(VLOOKUP($A242,'Section 2'!$C$16:$R$1515,COLUMNS('Section 2'!$C$13:$C$13),0),"")</f>
        <v/>
      </c>
      <c r="D242" s="75" t="str">
        <f>IF($C242="","",IF(ISBLANK(VLOOKUP($A242,'Section 2'!$C$16:$R$1515,COLUMNS('Section 2'!$C$13:D$13),0)),"",VLOOKUP($A242,'Section 2'!$C$16:$R$1515,COLUMNS('Section 2'!$C$13:D$13),0)))</f>
        <v/>
      </c>
      <c r="E242" s="124" t="str">
        <f>IF($C242="","",IF(ISBLANK(VLOOKUP($A242,'Section 2'!$C$16:$R$1515,COLUMNS('Section 2'!$C$13:E$13),0)),"",VLOOKUP($A242,'Section 2'!$C$16:$R$1515,COLUMNS('Section 2'!$C$13:E$13),0)))</f>
        <v/>
      </c>
      <c r="F242" s="124" t="str">
        <f>IF($C242="","",IF(ISBLANK(VLOOKUP($A242,'Section 2'!$C$16:$R$1515,COLUMNS('Section 2'!$C$13:F$13),0)),"",VLOOKUP($A242,'Section 2'!$C$16:$R$1515,COLUMNS('Section 2'!$C$13:F$13),0)))</f>
        <v/>
      </c>
      <c r="G242" s="124" t="str">
        <f>IF($C242="","",IF(ISBLANK(VLOOKUP($A242,'Section 2'!$C$16:$R$1515,COLUMNS('Section 2'!$C$13:G$13),0)),"",VLOOKUP($A242,'Section 2'!$C$16:$R$1515,COLUMNS('Section 2'!$C$13:G$13),0)))</f>
        <v/>
      </c>
      <c r="H242" s="124" t="str">
        <f>IF($C242="","",IF(ISBLANK(VLOOKUP($A242,'Section 2'!$C$16:$R$1515,COLUMNS('Section 2'!$C$13:H$13),0)),"",VLOOKUP($A242,'Section 2'!$C$16:$R$1515,COLUMNS('Section 2'!$C$13:H$13),0)))</f>
        <v/>
      </c>
      <c r="I242" s="124" t="str">
        <f>IF($C242="","",IF(ISBLANK(VLOOKUP($A242,'Section 2'!$C$16:$R$1515,COLUMNS('Section 2'!$C$13:I$13),0)),"",PROPER(VLOOKUP($A242,'Section 2'!$C$16:$R$1515,COLUMNS('Section 2'!$C$13:I$13),0))))</f>
        <v/>
      </c>
      <c r="J242" s="124" t="str">
        <f>IF($C242="","",IF(ISBLANK(VLOOKUP($A242,'Section 2'!$C$16:$R$1515,COLUMNS('Section 2'!$C$13:J$13),0)),"",IF(VLOOKUP($A242,'Section 2'!$C$16:$R$1515,COLUMNS('Section 2'!$C$13:J$13),0)="Other EU","Other EU",PROPER(VLOOKUP($A242,'Section 2'!$C$16:$R$1515,COLUMNS('Section 2'!$C$13:J$13),0)))))</f>
        <v/>
      </c>
      <c r="K242" s="124" t="str">
        <f>IF($C242="","",IF(ISBLANK(VLOOKUP($A242,'Section 2'!$C$16:$R$1515,COLUMNS('Section 2'!$C$13:K$13),0)),"",VLOOKUP($A242,'Section 2'!$C$16:$R$1515,COLUMNS('Section 2'!$C$13:K$13),0)))</f>
        <v/>
      </c>
      <c r="L242" s="124" t="str">
        <f>IF($C242="","",IF(ISBLANK(VLOOKUP($A242,'Section 2'!$C$16:$R$1515,COLUMNS('Section 2'!$C$13:L$13),0)),"",VLOOKUP($A242,'Section 2'!$C$16:$R$1515,COLUMNS('Section 2'!$C$13:L$13),0)))</f>
        <v/>
      </c>
      <c r="M242" s="124" t="str">
        <f>IF($C242="","",IF(ISBLANK(VLOOKUP($A242,'Section 2'!$C$16:$R$1515,COLUMNS('Section 2'!$C$13:M$13),0)),"",VLOOKUP($A242,'Section 2'!$C$16:$R$1515,COLUMNS('Section 2'!$C$13:M$13),0)))</f>
        <v/>
      </c>
      <c r="N242" s="124" t="str">
        <f>IF($C242="","",IF(ISBLANK(VLOOKUP($A242,'Section 2'!$C$16:$R$1515,COLUMNS('Section 2'!$C$13:N$13),0)),"",VLOOKUP($A242,'Section 2'!$C$16:$R$1515,COLUMNS('Section 2'!$C$13:N$13),0)))</f>
        <v/>
      </c>
      <c r="O242" s="124" t="str">
        <f>IF($C242="","",IF(ISBLANK(VLOOKUP($A242,'Section 2'!$C$16:$R$1515,COLUMNS('Section 2'!$C$13:O$13),0)),"",VLOOKUP($A242,'Section 2'!$C$16:$R$1515,COLUMNS('Section 2'!$C$13:O$13),0)))</f>
        <v/>
      </c>
      <c r="P242" s="124" t="str">
        <f>IF($C242="","",IF(ISBLANK(VLOOKUP($A242,'Section 2'!$C$16:$R$1515,COLUMNS('Section 2'!$C$13:P$13),0)),"",VLOOKUP($A242,'Section 2'!$C$16:$R$1515,COLUMNS('Section 2'!$C$13:P$13),0)))</f>
        <v/>
      </c>
      <c r="Q242" s="124" t="str">
        <f>IF($C242="","",IF(ISBLANK(VLOOKUP($A242,'Section 2'!$C$16:$R$1515,COLUMNS('Section 2'!$C$13:Q$13),0)),"", PROPER(VLOOKUP($A242,'Section 2'!$C$16:$R$1515,COLUMNS('Section 2'!$C$13:Q$13),0))))</f>
        <v/>
      </c>
      <c r="R242" s="124" t="str">
        <f>IF($C242="","",IF(ISBLANK(VLOOKUP($A242,'Section 2'!$C$16:$R$1515,COLUMNS('Section 2'!$C$13:R$13),0)),"",IF(VLOOKUP($A242,'Section 2'!$C$16:$R$1515,COLUMNS('Section 2'!$C$13:R$13),0)="Other EU","Other EU",PROPER(VLOOKUP($A242,'Section 2'!$C$16:$R$1515,COLUMNS('Section 2'!$C$13:R$13),0)))))</f>
        <v/>
      </c>
    </row>
    <row r="243" spans="1:18" s="54" customFormat="1" ht="12.75" customHeight="1" x14ac:dyDescent="0.35">
      <c r="A243" s="58">
        <v>242</v>
      </c>
      <c r="B243" s="124" t="str">
        <f t="shared" si="3"/>
        <v/>
      </c>
      <c r="C243" s="124" t="str">
        <f>IFERROR(VLOOKUP($A243,'Section 2'!$C$16:$R$1515,COLUMNS('Section 2'!$C$13:$C$13),0),"")</f>
        <v/>
      </c>
      <c r="D243" s="75" t="str">
        <f>IF($C243="","",IF(ISBLANK(VLOOKUP($A243,'Section 2'!$C$16:$R$1515,COLUMNS('Section 2'!$C$13:D$13),0)),"",VLOOKUP($A243,'Section 2'!$C$16:$R$1515,COLUMNS('Section 2'!$C$13:D$13),0)))</f>
        <v/>
      </c>
      <c r="E243" s="124" t="str">
        <f>IF($C243="","",IF(ISBLANK(VLOOKUP($A243,'Section 2'!$C$16:$R$1515,COLUMNS('Section 2'!$C$13:E$13),0)),"",VLOOKUP($A243,'Section 2'!$C$16:$R$1515,COLUMNS('Section 2'!$C$13:E$13),0)))</f>
        <v/>
      </c>
      <c r="F243" s="124" t="str">
        <f>IF($C243="","",IF(ISBLANK(VLOOKUP($A243,'Section 2'!$C$16:$R$1515,COLUMNS('Section 2'!$C$13:F$13),0)),"",VLOOKUP($A243,'Section 2'!$C$16:$R$1515,COLUMNS('Section 2'!$C$13:F$13),0)))</f>
        <v/>
      </c>
      <c r="G243" s="124" t="str">
        <f>IF($C243="","",IF(ISBLANK(VLOOKUP($A243,'Section 2'!$C$16:$R$1515,COLUMNS('Section 2'!$C$13:G$13),0)),"",VLOOKUP($A243,'Section 2'!$C$16:$R$1515,COLUMNS('Section 2'!$C$13:G$13),0)))</f>
        <v/>
      </c>
      <c r="H243" s="124" t="str">
        <f>IF($C243="","",IF(ISBLANK(VLOOKUP($A243,'Section 2'!$C$16:$R$1515,COLUMNS('Section 2'!$C$13:H$13),0)),"",VLOOKUP($A243,'Section 2'!$C$16:$R$1515,COLUMNS('Section 2'!$C$13:H$13),0)))</f>
        <v/>
      </c>
      <c r="I243" s="124" t="str">
        <f>IF($C243="","",IF(ISBLANK(VLOOKUP($A243,'Section 2'!$C$16:$R$1515,COLUMNS('Section 2'!$C$13:I$13),0)),"",PROPER(VLOOKUP($A243,'Section 2'!$C$16:$R$1515,COLUMNS('Section 2'!$C$13:I$13),0))))</f>
        <v/>
      </c>
      <c r="J243" s="124" t="str">
        <f>IF($C243="","",IF(ISBLANK(VLOOKUP($A243,'Section 2'!$C$16:$R$1515,COLUMNS('Section 2'!$C$13:J$13),0)),"",IF(VLOOKUP($A243,'Section 2'!$C$16:$R$1515,COLUMNS('Section 2'!$C$13:J$13),0)="Other EU","Other EU",PROPER(VLOOKUP($A243,'Section 2'!$C$16:$R$1515,COLUMNS('Section 2'!$C$13:J$13),0)))))</f>
        <v/>
      </c>
      <c r="K243" s="124" t="str">
        <f>IF($C243="","",IF(ISBLANK(VLOOKUP($A243,'Section 2'!$C$16:$R$1515,COLUMNS('Section 2'!$C$13:K$13),0)),"",VLOOKUP($A243,'Section 2'!$C$16:$R$1515,COLUMNS('Section 2'!$C$13:K$13),0)))</f>
        <v/>
      </c>
      <c r="L243" s="124" t="str">
        <f>IF($C243="","",IF(ISBLANK(VLOOKUP($A243,'Section 2'!$C$16:$R$1515,COLUMNS('Section 2'!$C$13:L$13),0)),"",VLOOKUP($A243,'Section 2'!$C$16:$R$1515,COLUMNS('Section 2'!$C$13:L$13),0)))</f>
        <v/>
      </c>
      <c r="M243" s="124" t="str">
        <f>IF($C243="","",IF(ISBLANK(VLOOKUP($A243,'Section 2'!$C$16:$R$1515,COLUMNS('Section 2'!$C$13:M$13),0)),"",VLOOKUP($A243,'Section 2'!$C$16:$R$1515,COLUMNS('Section 2'!$C$13:M$13),0)))</f>
        <v/>
      </c>
      <c r="N243" s="124" t="str">
        <f>IF($C243="","",IF(ISBLANK(VLOOKUP($A243,'Section 2'!$C$16:$R$1515,COLUMNS('Section 2'!$C$13:N$13),0)),"",VLOOKUP($A243,'Section 2'!$C$16:$R$1515,COLUMNS('Section 2'!$C$13:N$13),0)))</f>
        <v/>
      </c>
      <c r="O243" s="124" t="str">
        <f>IF($C243="","",IF(ISBLANK(VLOOKUP($A243,'Section 2'!$C$16:$R$1515,COLUMNS('Section 2'!$C$13:O$13),0)),"",VLOOKUP($A243,'Section 2'!$C$16:$R$1515,COLUMNS('Section 2'!$C$13:O$13),0)))</f>
        <v/>
      </c>
      <c r="P243" s="124" t="str">
        <f>IF($C243="","",IF(ISBLANK(VLOOKUP($A243,'Section 2'!$C$16:$R$1515,COLUMNS('Section 2'!$C$13:P$13),0)),"",VLOOKUP($A243,'Section 2'!$C$16:$R$1515,COLUMNS('Section 2'!$C$13:P$13),0)))</f>
        <v/>
      </c>
      <c r="Q243" s="124" t="str">
        <f>IF($C243="","",IF(ISBLANK(VLOOKUP($A243,'Section 2'!$C$16:$R$1515,COLUMNS('Section 2'!$C$13:Q$13),0)),"", PROPER(VLOOKUP($A243,'Section 2'!$C$16:$R$1515,COLUMNS('Section 2'!$C$13:Q$13),0))))</f>
        <v/>
      </c>
      <c r="R243" s="124" t="str">
        <f>IF($C243="","",IF(ISBLANK(VLOOKUP($A243,'Section 2'!$C$16:$R$1515,COLUMNS('Section 2'!$C$13:R$13),0)),"",IF(VLOOKUP($A243,'Section 2'!$C$16:$R$1515,COLUMNS('Section 2'!$C$13:R$13),0)="Other EU","Other EU",PROPER(VLOOKUP($A243,'Section 2'!$C$16:$R$1515,COLUMNS('Section 2'!$C$13:R$13),0)))))</f>
        <v/>
      </c>
    </row>
    <row r="244" spans="1:18" s="54" customFormat="1" ht="12.75" customHeight="1" x14ac:dyDescent="0.35">
      <c r="A244" s="58">
        <v>243</v>
      </c>
      <c r="B244" s="124" t="str">
        <f t="shared" si="3"/>
        <v/>
      </c>
      <c r="C244" s="124" t="str">
        <f>IFERROR(VLOOKUP($A244,'Section 2'!$C$16:$R$1515,COLUMNS('Section 2'!$C$13:$C$13),0),"")</f>
        <v/>
      </c>
      <c r="D244" s="75" t="str">
        <f>IF($C244="","",IF(ISBLANK(VLOOKUP($A244,'Section 2'!$C$16:$R$1515,COLUMNS('Section 2'!$C$13:D$13),0)),"",VLOOKUP($A244,'Section 2'!$C$16:$R$1515,COLUMNS('Section 2'!$C$13:D$13),0)))</f>
        <v/>
      </c>
      <c r="E244" s="124" t="str">
        <f>IF($C244="","",IF(ISBLANK(VLOOKUP($A244,'Section 2'!$C$16:$R$1515,COLUMNS('Section 2'!$C$13:E$13),0)),"",VLOOKUP($A244,'Section 2'!$C$16:$R$1515,COLUMNS('Section 2'!$C$13:E$13),0)))</f>
        <v/>
      </c>
      <c r="F244" s="124" t="str">
        <f>IF($C244="","",IF(ISBLANK(VLOOKUP($A244,'Section 2'!$C$16:$R$1515,COLUMNS('Section 2'!$C$13:F$13),0)),"",VLOOKUP($A244,'Section 2'!$C$16:$R$1515,COLUMNS('Section 2'!$C$13:F$13),0)))</f>
        <v/>
      </c>
      <c r="G244" s="124" t="str">
        <f>IF($C244="","",IF(ISBLANK(VLOOKUP($A244,'Section 2'!$C$16:$R$1515,COLUMNS('Section 2'!$C$13:G$13),0)),"",VLOOKUP($A244,'Section 2'!$C$16:$R$1515,COLUMNS('Section 2'!$C$13:G$13),0)))</f>
        <v/>
      </c>
      <c r="H244" s="124" t="str">
        <f>IF($C244="","",IF(ISBLANK(VLOOKUP($A244,'Section 2'!$C$16:$R$1515,COLUMNS('Section 2'!$C$13:H$13),0)),"",VLOOKUP($A244,'Section 2'!$C$16:$R$1515,COLUMNS('Section 2'!$C$13:H$13),0)))</f>
        <v/>
      </c>
      <c r="I244" s="124" t="str">
        <f>IF($C244="","",IF(ISBLANK(VLOOKUP($A244,'Section 2'!$C$16:$R$1515,COLUMNS('Section 2'!$C$13:I$13),0)),"",PROPER(VLOOKUP($A244,'Section 2'!$C$16:$R$1515,COLUMNS('Section 2'!$C$13:I$13),0))))</f>
        <v/>
      </c>
      <c r="J244" s="124" t="str">
        <f>IF($C244="","",IF(ISBLANK(VLOOKUP($A244,'Section 2'!$C$16:$R$1515,COLUMNS('Section 2'!$C$13:J$13),0)),"",IF(VLOOKUP($A244,'Section 2'!$C$16:$R$1515,COLUMNS('Section 2'!$C$13:J$13),0)="Other EU","Other EU",PROPER(VLOOKUP($A244,'Section 2'!$C$16:$R$1515,COLUMNS('Section 2'!$C$13:J$13),0)))))</f>
        <v/>
      </c>
      <c r="K244" s="124" t="str">
        <f>IF($C244="","",IF(ISBLANK(VLOOKUP($A244,'Section 2'!$C$16:$R$1515,COLUMNS('Section 2'!$C$13:K$13),0)),"",VLOOKUP($A244,'Section 2'!$C$16:$R$1515,COLUMNS('Section 2'!$C$13:K$13),0)))</f>
        <v/>
      </c>
      <c r="L244" s="124" t="str">
        <f>IF($C244="","",IF(ISBLANK(VLOOKUP($A244,'Section 2'!$C$16:$R$1515,COLUMNS('Section 2'!$C$13:L$13),0)),"",VLOOKUP($A244,'Section 2'!$C$16:$R$1515,COLUMNS('Section 2'!$C$13:L$13),0)))</f>
        <v/>
      </c>
      <c r="M244" s="124" t="str">
        <f>IF($C244="","",IF(ISBLANK(VLOOKUP($A244,'Section 2'!$C$16:$R$1515,COLUMNS('Section 2'!$C$13:M$13),0)),"",VLOOKUP($A244,'Section 2'!$C$16:$R$1515,COLUMNS('Section 2'!$C$13:M$13),0)))</f>
        <v/>
      </c>
      <c r="N244" s="124" t="str">
        <f>IF($C244="","",IF(ISBLANK(VLOOKUP($A244,'Section 2'!$C$16:$R$1515,COLUMNS('Section 2'!$C$13:N$13),0)),"",VLOOKUP($A244,'Section 2'!$C$16:$R$1515,COLUMNS('Section 2'!$C$13:N$13),0)))</f>
        <v/>
      </c>
      <c r="O244" s="124" t="str">
        <f>IF($C244="","",IF(ISBLANK(VLOOKUP($A244,'Section 2'!$C$16:$R$1515,COLUMNS('Section 2'!$C$13:O$13),0)),"",VLOOKUP($A244,'Section 2'!$C$16:$R$1515,COLUMNS('Section 2'!$C$13:O$13),0)))</f>
        <v/>
      </c>
      <c r="P244" s="124" t="str">
        <f>IF($C244="","",IF(ISBLANK(VLOOKUP($A244,'Section 2'!$C$16:$R$1515,COLUMNS('Section 2'!$C$13:P$13),0)),"",VLOOKUP($A244,'Section 2'!$C$16:$R$1515,COLUMNS('Section 2'!$C$13:P$13),0)))</f>
        <v/>
      </c>
      <c r="Q244" s="124" t="str">
        <f>IF($C244="","",IF(ISBLANK(VLOOKUP($A244,'Section 2'!$C$16:$R$1515,COLUMNS('Section 2'!$C$13:Q$13),0)),"", PROPER(VLOOKUP($A244,'Section 2'!$C$16:$R$1515,COLUMNS('Section 2'!$C$13:Q$13),0))))</f>
        <v/>
      </c>
      <c r="R244" s="124" t="str">
        <f>IF($C244="","",IF(ISBLANK(VLOOKUP($A244,'Section 2'!$C$16:$R$1515,COLUMNS('Section 2'!$C$13:R$13),0)),"",IF(VLOOKUP($A244,'Section 2'!$C$16:$R$1515,COLUMNS('Section 2'!$C$13:R$13),0)="Other EU","Other EU",PROPER(VLOOKUP($A244,'Section 2'!$C$16:$R$1515,COLUMNS('Section 2'!$C$13:R$13),0)))))</f>
        <v/>
      </c>
    </row>
    <row r="245" spans="1:18" s="54" customFormat="1" ht="12.75" customHeight="1" x14ac:dyDescent="0.35">
      <c r="A245" s="58">
        <v>244</v>
      </c>
      <c r="B245" s="124" t="str">
        <f t="shared" si="3"/>
        <v/>
      </c>
      <c r="C245" s="124" t="str">
        <f>IFERROR(VLOOKUP($A245,'Section 2'!$C$16:$R$1515,COLUMNS('Section 2'!$C$13:$C$13),0),"")</f>
        <v/>
      </c>
      <c r="D245" s="75" t="str">
        <f>IF($C245="","",IF(ISBLANK(VLOOKUP($A245,'Section 2'!$C$16:$R$1515,COLUMNS('Section 2'!$C$13:D$13),0)),"",VLOOKUP($A245,'Section 2'!$C$16:$R$1515,COLUMNS('Section 2'!$C$13:D$13),0)))</f>
        <v/>
      </c>
      <c r="E245" s="124" t="str">
        <f>IF($C245="","",IF(ISBLANK(VLOOKUP($A245,'Section 2'!$C$16:$R$1515,COLUMNS('Section 2'!$C$13:E$13),0)),"",VLOOKUP($A245,'Section 2'!$C$16:$R$1515,COLUMNS('Section 2'!$C$13:E$13),0)))</f>
        <v/>
      </c>
      <c r="F245" s="124" t="str">
        <f>IF($C245="","",IF(ISBLANK(VLOOKUP($A245,'Section 2'!$C$16:$R$1515,COLUMNS('Section 2'!$C$13:F$13),0)),"",VLOOKUP($A245,'Section 2'!$C$16:$R$1515,COLUMNS('Section 2'!$C$13:F$13),0)))</f>
        <v/>
      </c>
      <c r="G245" s="124" t="str">
        <f>IF($C245="","",IF(ISBLANK(VLOOKUP($A245,'Section 2'!$C$16:$R$1515,COLUMNS('Section 2'!$C$13:G$13),0)),"",VLOOKUP($A245,'Section 2'!$C$16:$R$1515,COLUMNS('Section 2'!$C$13:G$13),0)))</f>
        <v/>
      </c>
      <c r="H245" s="124" t="str">
        <f>IF($C245="","",IF(ISBLANK(VLOOKUP($A245,'Section 2'!$C$16:$R$1515,COLUMNS('Section 2'!$C$13:H$13),0)),"",VLOOKUP($A245,'Section 2'!$C$16:$R$1515,COLUMNS('Section 2'!$C$13:H$13),0)))</f>
        <v/>
      </c>
      <c r="I245" s="124" t="str">
        <f>IF($C245="","",IF(ISBLANK(VLOOKUP($A245,'Section 2'!$C$16:$R$1515,COLUMNS('Section 2'!$C$13:I$13),0)),"",PROPER(VLOOKUP($A245,'Section 2'!$C$16:$R$1515,COLUMNS('Section 2'!$C$13:I$13),0))))</f>
        <v/>
      </c>
      <c r="J245" s="124" t="str">
        <f>IF($C245="","",IF(ISBLANK(VLOOKUP($A245,'Section 2'!$C$16:$R$1515,COLUMNS('Section 2'!$C$13:J$13),0)),"",IF(VLOOKUP($A245,'Section 2'!$C$16:$R$1515,COLUMNS('Section 2'!$C$13:J$13),0)="Other EU","Other EU",PROPER(VLOOKUP($A245,'Section 2'!$C$16:$R$1515,COLUMNS('Section 2'!$C$13:J$13),0)))))</f>
        <v/>
      </c>
      <c r="K245" s="124" t="str">
        <f>IF($C245="","",IF(ISBLANK(VLOOKUP($A245,'Section 2'!$C$16:$R$1515,COLUMNS('Section 2'!$C$13:K$13),0)),"",VLOOKUP($A245,'Section 2'!$C$16:$R$1515,COLUMNS('Section 2'!$C$13:K$13),0)))</f>
        <v/>
      </c>
      <c r="L245" s="124" t="str">
        <f>IF($C245="","",IF(ISBLANK(VLOOKUP($A245,'Section 2'!$C$16:$R$1515,COLUMNS('Section 2'!$C$13:L$13),0)),"",VLOOKUP($A245,'Section 2'!$C$16:$R$1515,COLUMNS('Section 2'!$C$13:L$13),0)))</f>
        <v/>
      </c>
      <c r="M245" s="124" t="str">
        <f>IF($C245="","",IF(ISBLANK(VLOOKUP($A245,'Section 2'!$C$16:$R$1515,COLUMNS('Section 2'!$C$13:M$13),0)),"",VLOOKUP($A245,'Section 2'!$C$16:$R$1515,COLUMNS('Section 2'!$C$13:M$13),0)))</f>
        <v/>
      </c>
      <c r="N245" s="124" t="str">
        <f>IF($C245="","",IF(ISBLANK(VLOOKUP($A245,'Section 2'!$C$16:$R$1515,COLUMNS('Section 2'!$C$13:N$13),0)),"",VLOOKUP($A245,'Section 2'!$C$16:$R$1515,COLUMNS('Section 2'!$C$13:N$13),0)))</f>
        <v/>
      </c>
      <c r="O245" s="124" t="str">
        <f>IF($C245="","",IF(ISBLANK(VLOOKUP($A245,'Section 2'!$C$16:$R$1515,COLUMNS('Section 2'!$C$13:O$13),0)),"",VLOOKUP($A245,'Section 2'!$C$16:$R$1515,COLUMNS('Section 2'!$C$13:O$13),0)))</f>
        <v/>
      </c>
      <c r="P245" s="124" t="str">
        <f>IF($C245="","",IF(ISBLANK(VLOOKUP($A245,'Section 2'!$C$16:$R$1515,COLUMNS('Section 2'!$C$13:P$13),0)),"",VLOOKUP($A245,'Section 2'!$C$16:$R$1515,COLUMNS('Section 2'!$C$13:P$13),0)))</f>
        <v/>
      </c>
      <c r="Q245" s="124" t="str">
        <f>IF($C245="","",IF(ISBLANK(VLOOKUP($A245,'Section 2'!$C$16:$R$1515,COLUMNS('Section 2'!$C$13:Q$13),0)),"", PROPER(VLOOKUP($A245,'Section 2'!$C$16:$R$1515,COLUMNS('Section 2'!$C$13:Q$13),0))))</f>
        <v/>
      </c>
      <c r="R245" s="124" t="str">
        <f>IF($C245="","",IF(ISBLANK(VLOOKUP($A245,'Section 2'!$C$16:$R$1515,COLUMNS('Section 2'!$C$13:R$13),0)),"",IF(VLOOKUP($A245,'Section 2'!$C$16:$R$1515,COLUMNS('Section 2'!$C$13:R$13),0)="Other EU","Other EU",PROPER(VLOOKUP($A245,'Section 2'!$C$16:$R$1515,COLUMNS('Section 2'!$C$13:R$13),0)))))</f>
        <v/>
      </c>
    </row>
    <row r="246" spans="1:18" s="54" customFormat="1" ht="12.75" customHeight="1" x14ac:dyDescent="0.35">
      <c r="A246" s="58">
        <v>245</v>
      </c>
      <c r="B246" s="124" t="str">
        <f t="shared" si="3"/>
        <v/>
      </c>
      <c r="C246" s="124" t="str">
        <f>IFERROR(VLOOKUP($A246,'Section 2'!$C$16:$R$1515,COLUMNS('Section 2'!$C$13:$C$13),0),"")</f>
        <v/>
      </c>
      <c r="D246" s="75" t="str">
        <f>IF($C246="","",IF(ISBLANK(VLOOKUP($A246,'Section 2'!$C$16:$R$1515,COLUMNS('Section 2'!$C$13:D$13),0)),"",VLOOKUP($A246,'Section 2'!$C$16:$R$1515,COLUMNS('Section 2'!$C$13:D$13),0)))</f>
        <v/>
      </c>
      <c r="E246" s="124" t="str">
        <f>IF($C246="","",IF(ISBLANK(VLOOKUP($A246,'Section 2'!$C$16:$R$1515,COLUMNS('Section 2'!$C$13:E$13),0)),"",VLOOKUP($A246,'Section 2'!$C$16:$R$1515,COLUMNS('Section 2'!$C$13:E$13),0)))</f>
        <v/>
      </c>
      <c r="F246" s="124" t="str">
        <f>IF($C246="","",IF(ISBLANK(VLOOKUP($A246,'Section 2'!$C$16:$R$1515,COLUMNS('Section 2'!$C$13:F$13),0)),"",VLOOKUP($A246,'Section 2'!$C$16:$R$1515,COLUMNS('Section 2'!$C$13:F$13),0)))</f>
        <v/>
      </c>
      <c r="G246" s="124" t="str">
        <f>IF($C246="","",IF(ISBLANK(VLOOKUP($A246,'Section 2'!$C$16:$R$1515,COLUMNS('Section 2'!$C$13:G$13),0)),"",VLOOKUP($A246,'Section 2'!$C$16:$R$1515,COLUMNS('Section 2'!$C$13:G$13),0)))</f>
        <v/>
      </c>
      <c r="H246" s="124" t="str">
        <f>IF($C246="","",IF(ISBLANK(VLOOKUP($A246,'Section 2'!$C$16:$R$1515,COLUMNS('Section 2'!$C$13:H$13),0)),"",VLOOKUP($A246,'Section 2'!$C$16:$R$1515,COLUMNS('Section 2'!$C$13:H$13),0)))</f>
        <v/>
      </c>
      <c r="I246" s="124" t="str">
        <f>IF($C246="","",IF(ISBLANK(VLOOKUP($A246,'Section 2'!$C$16:$R$1515,COLUMNS('Section 2'!$C$13:I$13),0)),"",PROPER(VLOOKUP($A246,'Section 2'!$C$16:$R$1515,COLUMNS('Section 2'!$C$13:I$13),0))))</f>
        <v/>
      </c>
      <c r="J246" s="124" t="str">
        <f>IF($C246="","",IF(ISBLANK(VLOOKUP($A246,'Section 2'!$C$16:$R$1515,COLUMNS('Section 2'!$C$13:J$13),0)),"",IF(VLOOKUP($A246,'Section 2'!$C$16:$R$1515,COLUMNS('Section 2'!$C$13:J$13),0)="Other EU","Other EU",PROPER(VLOOKUP($A246,'Section 2'!$C$16:$R$1515,COLUMNS('Section 2'!$C$13:J$13),0)))))</f>
        <v/>
      </c>
      <c r="K246" s="124" t="str">
        <f>IF($C246="","",IF(ISBLANK(VLOOKUP($A246,'Section 2'!$C$16:$R$1515,COLUMNS('Section 2'!$C$13:K$13),0)),"",VLOOKUP($A246,'Section 2'!$C$16:$R$1515,COLUMNS('Section 2'!$C$13:K$13),0)))</f>
        <v/>
      </c>
      <c r="L246" s="124" t="str">
        <f>IF($C246="","",IF(ISBLANK(VLOOKUP($A246,'Section 2'!$C$16:$R$1515,COLUMNS('Section 2'!$C$13:L$13),0)),"",VLOOKUP($A246,'Section 2'!$C$16:$R$1515,COLUMNS('Section 2'!$C$13:L$13),0)))</f>
        <v/>
      </c>
      <c r="M246" s="124" t="str">
        <f>IF($C246="","",IF(ISBLANK(VLOOKUP($A246,'Section 2'!$C$16:$R$1515,COLUMNS('Section 2'!$C$13:M$13),0)),"",VLOOKUP($A246,'Section 2'!$C$16:$R$1515,COLUMNS('Section 2'!$C$13:M$13),0)))</f>
        <v/>
      </c>
      <c r="N246" s="124" t="str">
        <f>IF($C246="","",IF(ISBLANK(VLOOKUP($A246,'Section 2'!$C$16:$R$1515,COLUMNS('Section 2'!$C$13:N$13),0)),"",VLOOKUP($A246,'Section 2'!$C$16:$R$1515,COLUMNS('Section 2'!$C$13:N$13),0)))</f>
        <v/>
      </c>
      <c r="O246" s="124" t="str">
        <f>IF($C246="","",IF(ISBLANK(VLOOKUP($A246,'Section 2'!$C$16:$R$1515,COLUMNS('Section 2'!$C$13:O$13),0)),"",VLOOKUP($A246,'Section 2'!$C$16:$R$1515,COLUMNS('Section 2'!$C$13:O$13),0)))</f>
        <v/>
      </c>
      <c r="P246" s="124" t="str">
        <f>IF($C246="","",IF(ISBLANK(VLOOKUP($A246,'Section 2'!$C$16:$R$1515,COLUMNS('Section 2'!$C$13:P$13),0)),"",VLOOKUP($A246,'Section 2'!$C$16:$R$1515,COLUMNS('Section 2'!$C$13:P$13),0)))</f>
        <v/>
      </c>
      <c r="Q246" s="124" t="str">
        <f>IF($C246="","",IF(ISBLANK(VLOOKUP($A246,'Section 2'!$C$16:$R$1515,COLUMNS('Section 2'!$C$13:Q$13),0)),"", PROPER(VLOOKUP($A246,'Section 2'!$C$16:$R$1515,COLUMNS('Section 2'!$C$13:Q$13),0))))</f>
        <v/>
      </c>
      <c r="R246" s="124" t="str">
        <f>IF($C246="","",IF(ISBLANK(VLOOKUP($A246,'Section 2'!$C$16:$R$1515,COLUMNS('Section 2'!$C$13:R$13),0)),"",IF(VLOOKUP($A246,'Section 2'!$C$16:$R$1515,COLUMNS('Section 2'!$C$13:R$13),0)="Other EU","Other EU",PROPER(VLOOKUP($A246,'Section 2'!$C$16:$R$1515,COLUMNS('Section 2'!$C$13:R$13),0)))))</f>
        <v/>
      </c>
    </row>
    <row r="247" spans="1:18" s="54" customFormat="1" ht="12.75" customHeight="1" x14ac:dyDescent="0.35">
      <c r="A247" s="58">
        <v>246</v>
      </c>
      <c r="B247" s="124" t="str">
        <f t="shared" si="3"/>
        <v/>
      </c>
      <c r="C247" s="124" t="str">
        <f>IFERROR(VLOOKUP($A247,'Section 2'!$C$16:$R$1515,COLUMNS('Section 2'!$C$13:$C$13),0),"")</f>
        <v/>
      </c>
      <c r="D247" s="75" t="str">
        <f>IF($C247="","",IF(ISBLANK(VLOOKUP($A247,'Section 2'!$C$16:$R$1515,COLUMNS('Section 2'!$C$13:D$13),0)),"",VLOOKUP($A247,'Section 2'!$C$16:$R$1515,COLUMNS('Section 2'!$C$13:D$13),0)))</f>
        <v/>
      </c>
      <c r="E247" s="124" t="str">
        <f>IF($C247="","",IF(ISBLANK(VLOOKUP($A247,'Section 2'!$C$16:$R$1515,COLUMNS('Section 2'!$C$13:E$13),0)),"",VLOOKUP($A247,'Section 2'!$C$16:$R$1515,COLUMNS('Section 2'!$C$13:E$13),0)))</f>
        <v/>
      </c>
      <c r="F247" s="124" t="str">
        <f>IF($C247="","",IF(ISBLANK(VLOOKUP($A247,'Section 2'!$C$16:$R$1515,COLUMNS('Section 2'!$C$13:F$13),0)),"",VLOOKUP($A247,'Section 2'!$C$16:$R$1515,COLUMNS('Section 2'!$C$13:F$13),0)))</f>
        <v/>
      </c>
      <c r="G247" s="124" t="str">
        <f>IF($C247="","",IF(ISBLANK(VLOOKUP($A247,'Section 2'!$C$16:$R$1515,COLUMNS('Section 2'!$C$13:G$13),0)),"",VLOOKUP($A247,'Section 2'!$C$16:$R$1515,COLUMNS('Section 2'!$C$13:G$13),0)))</f>
        <v/>
      </c>
      <c r="H247" s="124" t="str">
        <f>IF($C247="","",IF(ISBLANK(VLOOKUP($A247,'Section 2'!$C$16:$R$1515,COLUMNS('Section 2'!$C$13:H$13),0)),"",VLOOKUP($A247,'Section 2'!$C$16:$R$1515,COLUMNS('Section 2'!$C$13:H$13),0)))</f>
        <v/>
      </c>
      <c r="I247" s="124" t="str">
        <f>IF($C247="","",IF(ISBLANK(VLOOKUP($A247,'Section 2'!$C$16:$R$1515,COLUMNS('Section 2'!$C$13:I$13),0)),"",PROPER(VLOOKUP($A247,'Section 2'!$C$16:$R$1515,COLUMNS('Section 2'!$C$13:I$13),0))))</f>
        <v/>
      </c>
      <c r="J247" s="124" t="str">
        <f>IF($C247="","",IF(ISBLANK(VLOOKUP($A247,'Section 2'!$C$16:$R$1515,COLUMNS('Section 2'!$C$13:J$13),0)),"",IF(VLOOKUP($A247,'Section 2'!$C$16:$R$1515,COLUMNS('Section 2'!$C$13:J$13),0)="Other EU","Other EU",PROPER(VLOOKUP($A247,'Section 2'!$C$16:$R$1515,COLUMNS('Section 2'!$C$13:J$13),0)))))</f>
        <v/>
      </c>
      <c r="K247" s="124" t="str">
        <f>IF($C247="","",IF(ISBLANK(VLOOKUP($A247,'Section 2'!$C$16:$R$1515,COLUMNS('Section 2'!$C$13:K$13),0)),"",VLOOKUP($A247,'Section 2'!$C$16:$R$1515,COLUMNS('Section 2'!$C$13:K$13),0)))</f>
        <v/>
      </c>
      <c r="L247" s="124" t="str">
        <f>IF($C247="","",IF(ISBLANK(VLOOKUP($A247,'Section 2'!$C$16:$R$1515,COLUMNS('Section 2'!$C$13:L$13),0)),"",VLOOKUP($A247,'Section 2'!$C$16:$R$1515,COLUMNS('Section 2'!$C$13:L$13),0)))</f>
        <v/>
      </c>
      <c r="M247" s="124" t="str">
        <f>IF($C247="","",IF(ISBLANK(VLOOKUP($A247,'Section 2'!$C$16:$R$1515,COLUMNS('Section 2'!$C$13:M$13),0)),"",VLOOKUP($A247,'Section 2'!$C$16:$R$1515,COLUMNS('Section 2'!$C$13:M$13),0)))</f>
        <v/>
      </c>
      <c r="N247" s="124" t="str">
        <f>IF($C247="","",IF(ISBLANK(VLOOKUP($A247,'Section 2'!$C$16:$R$1515,COLUMNS('Section 2'!$C$13:N$13),0)),"",VLOOKUP($A247,'Section 2'!$C$16:$R$1515,COLUMNS('Section 2'!$C$13:N$13),0)))</f>
        <v/>
      </c>
      <c r="O247" s="124" t="str">
        <f>IF($C247="","",IF(ISBLANK(VLOOKUP($A247,'Section 2'!$C$16:$R$1515,COLUMNS('Section 2'!$C$13:O$13),0)),"",VLOOKUP($A247,'Section 2'!$C$16:$R$1515,COLUMNS('Section 2'!$C$13:O$13),0)))</f>
        <v/>
      </c>
      <c r="P247" s="124" t="str">
        <f>IF($C247="","",IF(ISBLANK(VLOOKUP($A247,'Section 2'!$C$16:$R$1515,COLUMNS('Section 2'!$C$13:P$13),0)),"",VLOOKUP($A247,'Section 2'!$C$16:$R$1515,COLUMNS('Section 2'!$C$13:P$13),0)))</f>
        <v/>
      </c>
      <c r="Q247" s="124" t="str">
        <f>IF($C247="","",IF(ISBLANK(VLOOKUP($A247,'Section 2'!$C$16:$R$1515,COLUMNS('Section 2'!$C$13:Q$13),0)),"", PROPER(VLOOKUP($A247,'Section 2'!$C$16:$R$1515,COLUMNS('Section 2'!$C$13:Q$13),0))))</f>
        <v/>
      </c>
      <c r="R247" s="124" t="str">
        <f>IF($C247="","",IF(ISBLANK(VLOOKUP($A247,'Section 2'!$C$16:$R$1515,COLUMNS('Section 2'!$C$13:R$13),0)),"",IF(VLOOKUP($A247,'Section 2'!$C$16:$R$1515,COLUMNS('Section 2'!$C$13:R$13),0)="Other EU","Other EU",PROPER(VLOOKUP($A247,'Section 2'!$C$16:$R$1515,COLUMNS('Section 2'!$C$13:R$13),0)))))</f>
        <v/>
      </c>
    </row>
    <row r="248" spans="1:18" s="54" customFormat="1" ht="12.75" customHeight="1" x14ac:dyDescent="0.35">
      <c r="A248" s="58">
        <v>247</v>
      </c>
      <c r="B248" s="124" t="str">
        <f t="shared" si="3"/>
        <v/>
      </c>
      <c r="C248" s="124" t="str">
        <f>IFERROR(VLOOKUP($A248,'Section 2'!$C$16:$R$1515,COLUMNS('Section 2'!$C$13:$C$13),0),"")</f>
        <v/>
      </c>
      <c r="D248" s="75" t="str">
        <f>IF($C248="","",IF(ISBLANK(VLOOKUP($A248,'Section 2'!$C$16:$R$1515,COLUMNS('Section 2'!$C$13:D$13),0)),"",VLOOKUP($A248,'Section 2'!$C$16:$R$1515,COLUMNS('Section 2'!$C$13:D$13),0)))</f>
        <v/>
      </c>
      <c r="E248" s="124" t="str">
        <f>IF($C248="","",IF(ISBLANK(VLOOKUP($A248,'Section 2'!$C$16:$R$1515,COLUMNS('Section 2'!$C$13:E$13),0)),"",VLOOKUP($A248,'Section 2'!$C$16:$R$1515,COLUMNS('Section 2'!$C$13:E$13),0)))</f>
        <v/>
      </c>
      <c r="F248" s="124" t="str">
        <f>IF($C248="","",IF(ISBLANK(VLOOKUP($A248,'Section 2'!$C$16:$R$1515,COLUMNS('Section 2'!$C$13:F$13),0)),"",VLOOKUP($A248,'Section 2'!$C$16:$R$1515,COLUMNS('Section 2'!$C$13:F$13),0)))</f>
        <v/>
      </c>
      <c r="G248" s="124" t="str">
        <f>IF($C248="","",IF(ISBLANK(VLOOKUP($A248,'Section 2'!$C$16:$R$1515,COLUMNS('Section 2'!$C$13:G$13),0)),"",VLOOKUP($A248,'Section 2'!$C$16:$R$1515,COLUMNS('Section 2'!$C$13:G$13),0)))</f>
        <v/>
      </c>
      <c r="H248" s="124" t="str">
        <f>IF($C248="","",IF(ISBLANK(VLOOKUP($A248,'Section 2'!$C$16:$R$1515,COLUMNS('Section 2'!$C$13:H$13),0)),"",VLOOKUP($A248,'Section 2'!$C$16:$R$1515,COLUMNS('Section 2'!$C$13:H$13),0)))</f>
        <v/>
      </c>
      <c r="I248" s="124" t="str">
        <f>IF($C248="","",IF(ISBLANK(VLOOKUP($A248,'Section 2'!$C$16:$R$1515,COLUMNS('Section 2'!$C$13:I$13),0)),"",PROPER(VLOOKUP($A248,'Section 2'!$C$16:$R$1515,COLUMNS('Section 2'!$C$13:I$13),0))))</f>
        <v/>
      </c>
      <c r="J248" s="124" t="str">
        <f>IF($C248="","",IF(ISBLANK(VLOOKUP($A248,'Section 2'!$C$16:$R$1515,COLUMNS('Section 2'!$C$13:J$13),0)),"",IF(VLOOKUP($A248,'Section 2'!$C$16:$R$1515,COLUMNS('Section 2'!$C$13:J$13),0)="Other EU","Other EU",PROPER(VLOOKUP($A248,'Section 2'!$C$16:$R$1515,COLUMNS('Section 2'!$C$13:J$13),0)))))</f>
        <v/>
      </c>
      <c r="K248" s="124" t="str">
        <f>IF($C248="","",IF(ISBLANK(VLOOKUP($A248,'Section 2'!$C$16:$R$1515,COLUMNS('Section 2'!$C$13:K$13),0)),"",VLOOKUP($A248,'Section 2'!$C$16:$R$1515,COLUMNS('Section 2'!$C$13:K$13),0)))</f>
        <v/>
      </c>
      <c r="L248" s="124" t="str">
        <f>IF($C248="","",IF(ISBLANK(VLOOKUP($A248,'Section 2'!$C$16:$R$1515,COLUMNS('Section 2'!$C$13:L$13),0)),"",VLOOKUP($A248,'Section 2'!$C$16:$R$1515,COLUMNS('Section 2'!$C$13:L$13),0)))</f>
        <v/>
      </c>
      <c r="M248" s="124" t="str">
        <f>IF($C248="","",IF(ISBLANK(VLOOKUP($A248,'Section 2'!$C$16:$R$1515,COLUMNS('Section 2'!$C$13:M$13),0)),"",VLOOKUP($A248,'Section 2'!$C$16:$R$1515,COLUMNS('Section 2'!$C$13:M$13),0)))</f>
        <v/>
      </c>
      <c r="N248" s="124" t="str">
        <f>IF($C248="","",IF(ISBLANK(VLOOKUP($A248,'Section 2'!$C$16:$R$1515,COLUMNS('Section 2'!$C$13:N$13),0)),"",VLOOKUP($A248,'Section 2'!$C$16:$R$1515,COLUMNS('Section 2'!$C$13:N$13),0)))</f>
        <v/>
      </c>
      <c r="O248" s="124" t="str">
        <f>IF($C248="","",IF(ISBLANK(VLOOKUP($A248,'Section 2'!$C$16:$R$1515,COLUMNS('Section 2'!$C$13:O$13),0)),"",VLOOKUP($A248,'Section 2'!$C$16:$R$1515,COLUMNS('Section 2'!$C$13:O$13),0)))</f>
        <v/>
      </c>
      <c r="P248" s="124" t="str">
        <f>IF($C248="","",IF(ISBLANK(VLOOKUP($A248,'Section 2'!$C$16:$R$1515,COLUMNS('Section 2'!$C$13:P$13),0)),"",VLOOKUP($A248,'Section 2'!$C$16:$R$1515,COLUMNS('Section 2'!$C$13:P$13),0)))</f>
        <v/>
      </c>
      <c r="Q248" s="124" t="str">
        <f>IF($C248="","",IF(ISBLANK(VLOOKUP($A248,'Section 2'!$C$16:$R$1515,COLUMNS('Section 2'!$C$13:Q$13),0)),"", PROPER(VLOOKUP($A248,'Section 2'!$C$16:$R$1515,COLUMNS('Section 2'!$C$13:Q$13),0))))</f>
        <v/>
      </c>
      <c r="R248" s="124" t="str">
        <f>IF($C248="","",IF(ISBLANK(VLOOKUP($A248,'Section 2'!$C$16:$R$1515,COLUMNS('Section 2'!$C$13:R$13),0)),"",IF(VLOOKUP($A248,'Section 2'!$C$16:$R$1515,COLUMNS('Section 2'!$C$13:R$13),0)="Other EU","Other EU",PROPER(VLOOKUP($A248,'Section 2'!$C$16:$R$1515,COLUMNS('Section 2'!$C$13:R$13),0)))))</f>
        <v/>
      </c>
    </row>
    <row r="249" spans="1:18" s="54" customFormat="1" ht="12.75" customHeight="1" x14ac:dyDescent="0.35">
      <c r="A249" s="58">
        <v>248</v>
      </c>
      <c r="B249" s="124" t="str">
        <f t="shared" si="3"/>
        <v/>
      </c>
      <c r="C249" s="124" t="str">
        <f>IFERROR(VLOOKUP($A249,'Section 2'!$C$16:$R$1515,COLUMNS('Section 2'!$C$13:$C$13),0),"")</f>
        <v/>
      </c>
      <c r="D249" s="75" t="str">
        <f>IF($C249="","",IF(ISBLANK(VLOOKUP($A249,'Section 2'!$C$16:$R$1515,COLUMNS('Section 2'!$C$13:D$13),0)),"",VLOOKUP($A249,'Section 2'!$C$16:$R$1515,COLUMNS('Section 2'!$C$13:D$13),0)))</f>
        <v/>
      </c>
      <c r="E249" s="124" t="str">
        <f>IF($C249="","",IF(ISBLANK(VLOOKUP($A249,'Section 2'!$C$16:$R$1515,COLUMNS('Section 2'!$C$13:E$13),0)),"",VLOOKUP($A249,'Section 2'!$C$16:$R$1515,COLUMNS('Section 2'!$C$13:E$13),0)))</f>
        <v/>
      </c>
      <c r="F249" s="124" t="str">
        <f>IF($C249="","",IF(ISBLANK(VLOOKUP($A249,'Section 2'!$C$16:$R$1515,COLUMNS('Section 2'!$C$13:F$13),0)),"",VLOOKUP($A249,'Section 2'!$C$16:$R$1515,COLUMNS('Section 2'!$C$13:F$13),0)))</f>
        <v/>
      </c>
      <c r="G249" s="124" t="str">
        <f>IF($C249="","",IF(ISBLANK(VLOOKUP($A249,'Section 2'!$C$16:$R$1515,COLUMNS('Section 2'!$C$13:G$13),0)),"",VLOOKUP($A249,'Section 2'!$C$16:$R$1515,COLUMNS('Section 2'!$C$13:G$13),0)))</f>
        <v/>
      </c>
      <c r="H249" s="124" t="str">
        <f>IF($C249="","",IF(ISBLANK(VLOOKUP($A249,'Section 2'!$C$16:$R$1515,COLUMNS('Section 2'!$C$13:H$13),0)),"",VLOOKUP($A249,'Section 2'!$C$16:$R$1515,COLUMNS('Section 2'!$C$13:H$13),0)))</f>
        <v/>
      </c>
      <c r="I249" s="124" t="str">
        <f>IF($C249="","",IF(ISBLANK(VLOOKUP($A249,'Section 2'!$C$16:$R$1515,COLUMNS('Section 2'!$C$13:I$13),0)),"",PROPER(VLOOKUP($A249,'Section 2'!$C$16:$R$1515,COLUMNS('Section 2'!$C$13:I$13),0))))</f>
        <v/>
      </c>
      <c r="J249" s="124" t="str">
        <f>IF($C249="","",IF(ISBLANK(VLOOKUP($A249,'Section 2'!$C$16:$R$1515,COLUMNS('Section 2'!$C$13:J$13),0)),"",IF(VLOOKUP($A249,'Section 2'!$C$16:$R$1515,COLUMNS('Section 2'!$C$13:J$13),0)="Other EU","Other EU",PROPER(VLOOKUP($A249,'Section 2'!$C$16:$R$1515,COLUMNS('Section 2'!$C$13:J$13),0)))))</f>
        <v/>
      </c>
      <c r="K249" s="124" t="str">
        <f>IF($C249="","",IF(ISBLANK(VLOOKUP($A249,'Section 2'!$C$16:$R$1515,COLUMNS('Section 2'!$C$13:K$13),0)),"",VLOOKUP($A249,'Section 2'!$C$16:$R$1515,COLUMNS('Section 2'!$C$13:K$13),0)))</f>
        <v/>
      </c>
      <c r="L249" s="124" t="str">
        <f>IF($C249="","",IF(ISBLANK(VLOOKUP($A249,'Section 2'!$C$16:$R$1515,COLUMNS('Section 2'!$C$13:L$13),0)),"",VLOOKUP($A249,'Section 2'!$C$16:$R$1515,COLUMNS('Section 2'!$C$13:L$13),0)))</f>
        <v/>
      </c>
      <c r="M249" s="124" t="str">
        <f>IF($C249="","",IF(ISBLANK(VLOOKUP($A249,'Section 2'!$C$16:$R$1515,COLUMNS('Section 2'!$C$13:M$13),0)),"",VLOOKUP($A249,'Section 2'!$C$16:$R$1515,COLUMNS('Section 2'!$C$13:M$13),0)))</f>
        <v/>
      </c>
      <c r="N249" s="124" t="str">
        <f>IF($C249="","",IF(ISBLANK(VLOOKUP($A249,'Section 2'!$C$16:$R$1515,COLUMNS('Section 2'!$C$13:N$13),0)),"",VLOOKUP($A249,'Section 2'!$C$16:$R$1515,COLUMNS('Section 2'!$C$13:N$13),0)))</f>
        <v/>
      </c>
      <c r="O249" s="124" t="str">
        <f>IF($C249="","",IF(ISBLANK(VLOOKUP($A249,'Section 2'!$C$16:$R$1515,COLUMNS('Section 2'!$C$13:O$13),0)),"",VLOOKUP($A249,'Section 2'!$C$16:$R$1515,COLUMNS('Section 2'!$C$13:O$13),0)))</f>
        <v/>
      </c>
      <c r="P249" s="124" t="str">
        <f>IF($C249="","",IF(ISBLANK(VLOOKUP($A249,'Section 2'!$C$16:$R$1515,COLUMNS('Section 2'!$C$13:P$13),0)),"",VLOOKUP($A249,'Section 2'!$C$16:$R$1515,COLUMNS('Section 2'!$C$13:P$13),0)))</f>
        <v/>
      </c>
      <c r="Q249" s="124" t="str">
        <f>IF($C249="","",IF(ISBLANK(VLOOKUP($A249,'Section 2'!$C$16:$R$1515,COLUMNS('Section 2'!$C$13:Q$13),0)),"", PROPER(VLOOKUP($A249,'Section 2'!$C$16:$R$1515,COLUMNS('Section 2'!$C$13:Q$13),0))))</f>
        <v/>
      </c>
      <c r="R249" s="124" t="str">
        <f>IF($C249="","",IF(ISBLANK(VLOOKUP($A249,'Section 2'!$C$16:$R$1515,COLUMNS('Section 2'!$C$13:R$13),0)),"",IF(VLOOKUP($A249,'Section 2'!$C$16:$R$1515,COLUMNS('Section 2'!$C$13:R$13),0)="Other EU","Other EU",PROPER(VLOOKUP($A249,'Section 2'!$C$16:$R$1515,COLUMNS('Section 2'!$C$13:R$13),0)))))</f>
        <v/>
      </c>
    </row>
    <row r="250" spans="1:18" s="54" customFormat="1" ht="12.75" customHeight="1" x14ac:dyDescent="0.35">
      <c r="A250" s="58">
        <v>249</v>
      </c>
      <c r="B250" s="124" t="str">
        <f t="shared" si="3"/>
        <v/>
      </c>
      <c r="C250" s="124" t="str">
        <f>IFERROR(VLOOKUP($A250,'Section 2'!$C$16:$R$1515,COLUMNS('Section 2'!$C$13:$C$13),0),"")</f>
        <v/>
      </c>
      <c r="D250" s="75" t="str">
        <f>IF($C250="","",IF(ISBLANK(VLOOKUP($A250,'Section 2'!$C$16:$R$1515,COLUMNS('Section 2'!$C$13:D$13),0)),"",VLOOKUP($A250,'Section 2'!$C$16:$R$1515,COLUMNS('Section 2'!$C$13:D$13),0)))</f>
        <v/>
      </c>
      <c r="E250" s="124" t="str">
        <f>IF($C250="","",IF(ISBLANK(VLOOKUP($A250,'Section 2'!$C$16:$R$1515,COLUMNS('Section 2'!$C$13:E$13),0)),"",VLOOKUP($A250,'Section 2'!$C$16:$R$1515,COLUMNS('Section 2'!$C$13:E$13),0)))</f>
        <v/>
      </c>
      <c r="F250" s="124" t="str">
        <f>IF($C250="","",IF(ISBLANK(VLOOKUP($A250,'Section 2'!$C$16:$R$1515,COLUMNS('Section 2'!$C$13:F$13),0)),"",VLOOKUP($A250,'Section 2'!$C$16:$R$1515,COLUMNS('Section 2'!$C$13:F$13),0)))</f>
        <v/>
      </c>
      <c r="G250" s="124" t="str">
        <f>IF($C250="","",IF(ISBLANK(VLOOKUP($A250,'Section 2'!$C$16:$R$1515,COLUMNS('Section 2'!$C$13:G$13),0)),"",VLOOKUP($A250,'Section 2'!$C$16:$R$1515,COLUMNS('Section 2'!$C$13:G$13),0)))</f>
        <v/>
      </c>
      <c r="H250" s="124" t="str">
        <f>IF($C250="","",IF(ISBLANK(VLOOKUP($A250,'Section 2'!$C$16:$R$1515,COLUMNS('Section 2'!$C$13:H$13),0)),"",VLOOKUP($A250,'Section 2'!$C$16:$R$1515,COLUMNS('Section 2'!$C$13:H$13),0)))</f>
        <v/>
      </c>
      <c r="I250" s="124" t="str">
        <f>IF($C250="","",IF(ISBLANK(VLOOKUP($A250,'Section 2'!$C$16:$R$1515,COLUMNS('Section 2'!$C$13:I$13),0)),"",PROPER(VLOOKUP($A250,'Section 2'!$C$16:$R$1515,COLUMNS('Section 2'!$C$13:I$13),0))))</f>
        <v/>
      </c>
      <c r="J250" s="124" t="str">
        <f>IF($C250="","",IF(ISBLANK(VLOOKUP($A250,'Section 2'!$C$16:$R$1515,COLUMNS('Section 2'!$C$13:J$13),0)),"",IF(VLOOKUP($A250,'Section 2'!$C$16:$R$1515,COLUMNS('Section 2'!$C$13:J$13),0)="Other EU","Other EU",PROPER(VLOOKUP($A250,'Section 2'!$C$16:$R$1515,COLUMNS('Section 2'!$C$13:J$13),0)))))</f>
        <v/>
      </c>
      <c r="K250" s="124" t="str">
        <f>IF($C250="","",IF(ISBLANK(VLOOKUP($A250,'Section 2'!$C$16:$R$1515,COLUMNS('Section 2'!$C$13:K$13),0)),"",VLOOKUP($A250,'Section 2'!$C$16:$R$1515,COLUMNS('Section 2'!$C$13:K$13),0)))</f>
        <v/>
      </c>
      <c r="L250" s="124" t="str">
        <f>IF($C250="","",IF(ISBLANK(VLOOKUP($A250,'Section 2'!$C$16:$R$1515,COLUMNS('Section 2'!$C$13:L$13),0)),"",VLOOKUP($A250,'Section 2'!$C$16:$R$1515,COLUMNS('Section 2'!$C$13:L$13),0)))</f>
        <v/>
      </c>
      <c r="M250" s="124" t="str">
        <f>IF($C250="","",IF(ISBLANK(VLOOKUP($A250,'Section 2'!$C$16:$R$1515,COLUMNS('Section 2'!$C$13:M$13),0)),"",VLOOKUP($A250,'Section 2'!$C$16:$R$1515,COLUMNS('Section 2'!$C$13:M$13),0)))</f>
        <v/>
      </c>
      <c r="N250" s="124" t="str">
        <f>IF($C250="","",IF(ISBLANK(VLOOKUP($A250,'Section 2'!$C$16:$R$1515,COLUMNS('Section 2'!$C$13:N$13),0)),"",VLOOKUP($A250,'Section 2'!$C$16:$R$1515,COLUMNS('Section 2'!$C$13:N$13),0)))</f>
        <v/>
      </c>
      <c r="O250" s="124" t="str">
        <f>IF($C250="","",IF(ISBLANK(VLOOKUP($A250,'Section 2'!$C$16:$R$1515,COLUMNS('Section 2'!$C$13:O$13),0)),"",VLOOKUP($A250,'Section 2'!$C$16:$R$1515,COLUMNS('Section 2'!$C$13:O$13),0)))</f>
        <v/>
      </c>
      <c r="P250" s="124" t="str">
        <f>IF($C250="","",IF(ISBLANK(VLOOKUP($A250,'Section 2'!$C$16:$R$1515,COLUMNS('Section 2'!$C$13:P$13),0)),"",VLOOKUP($A250,'Section 2'!$C$16:$R$1515,COLUMNS('Section 2'!$C$13:P$13),0)))</f>
        <v/>
      </c>
      <c r="Q250" s="124" t="str">
        <f>IF($C250="","",IF(ISBLANK(VLOOKUP($A250,'Section 2'!$C$16:$R$1515,COLUMNS('Section 2'!$C$13:Q$13),0)),"", PROPER(VLOOKUP($A250,'Section 2'!$C$16:$R$1515,COLUMNS('Section 2'!$C$13:Q$13),0))))</f>
        <v/>
      </c>
      <c r="R250" s="124" t="str">
        <f>IF($C250="","",IF(ISBLANK(VLOOKUP($A250,'Section 2'!$C$16:$R$1515,COLUMNS('Section 2'!$C$13:R$13),0)),"",IF(VLOOKUP($A250,'Section 2'!$C$16:$R$1515,COLUMNS('Section 2'!$C$13:R$13),0)="Other EU","Other EU",PROPER(VLOOKUP($A250,'Section 2'!$C$16:$R$1515,COLUMNS('Section 2'!$C$13:R$13),0)))))</f>
        <v/>
      </c>
    </row>
    <row r="251" spans="1:18" s="54" customFormat="1" ht="12.75" customHeight="1" x14ac:dyDescent="0.35">
      <c r="A251" s="58">
        <v>250</v>
      </c>
      <c r="B251" s="124" t="str">
        <f t="shared" si="3"/>
        <v/>
      </c>
      <c r="C251" s="124" t="str">
        <f>IFERROR(VLOOKUP($A251,'Section 2'!$C$16:$R$1515,COLUMNS('Section 2'!$C$13:$C$13),0),"")</f>
        <v/>
      </c>
      <c r="D251" s="75" t="str">
        <f>IF($C251="","",IF(ISBLANK(VLOOKUP($A251,'Section 2'!$C$16:$R$1515,COLUMNS('Section 2'!$C$13:D$13),0)),"",VLOOKUP($A251,'Section 2'!$C$16:$R$1515,COLUMNS('Section 2'!$C$13:D$13),0)))</f>
        <v/>
      </c>
      <c r="E251" s="124" t="str">
        <f>IF($C251="","",IF(ISBLANK(VLOOKUP($A251,'Section 2'!$C$16:$R$1515,COLUMNS('Section 2'!$C$13:E$13),0)),"",VLOOKUP($A251,'Section 2'!$C$16:$R$1515,COLUMNS('Section 2'!$C$13:E$13),0)))</f>
        <v/>
      </c>
      <c r="F251" s="124" t="str">
        <f>IF($C251="","",IF(ISBLANK(VLOOKUP($A251,'Section 2'!$C$16:$R$1515,COLUMNS('Section 2'!$C$13:F$13),0)),"",VLOOKUP($A251,'Section 2'!$C$16:$R$1515,COLUMNS('Section 2'!$C$13:F$13),0)))</f>
        <v/>
      </c>
      <c r="G251" s="124" t="str">
        <f>IF($C251="","",IF(ISBLANK(VLOOKUP($A251,'Section 2'!$C$16:$R$1515,COLUMNS('Section 2'!$C$13:G$13),0)),"",VLOOKUP($A251,'Section 2'!$C$16:$R$1515,COLUMNS('Section 2'!$C$13:G$13),0)))</f>
        <v/>
      </c>
      <c r="H251" s="124" t="str">
        <f>IF($C251="","",IF(ISBLANK(VLOOKUP($A251,'Section 2'!$C$16:$R$1515,COLUMNS('Section 2'!$C$13:H$13),0)),"",VLOOKUP($A251,'Section 2'!$C$16:$R$1515,COLUMNS('Section 2'!$C$13:H$13),0)))</f>
        <v/>
      </c>
      <c r="I251" s="124" t="str">
        <f>IF($C251="","",IF(ISBLANK(VLOOKUP($A251,'Section 2'!$C$16:$R$1515,COLUMNS('Section 2'!$C$13:I$13),0)),"",PROPER(VLOOKUP($A251,'Section 2'!$C$16:$R$1515,COLUMNS('Section 2'!$C$13:I$13),0))))</f>
        <v/>
      </c>
      <c r="J251" s="124" t="str">
        <f>IF($C251="","",IF(ISBLANK(VLOOKUP($A251,'Section 2'!$C$16:$R$1515,COLUMNS('Section 2'!$C$13:J$13),0)),"",IF(VLOOKUP($A251,'Section 2'!$C$16:$R$1515,COLUMNS('Section 2'!$C$13:J$13),0)="Other EU","Other EU",PROPER(VLOOKUP($A251,'Section 2'!$C$16:$R$1515,COLUMNS('Section 2'!$C$13:J$13),0)))))</f>
        <v/>
      </c>
      <c r="K251" s="124" t="str">
        <f>IF($C251="","",IF(ISBLANK(VLOOKUP($A251,'Section 2'!$C$16:$R$1515,COLUMNS('Section 2'!$C$13:K$13),0)),"",VLOOKUP($A251,'Section 2'!$C$16:$R$1515,COLUMNS('Section 2'!$C$13:K$13),0)))</f>
        <v/>
      </c>
      <c r="L251" s="124" t="str">
        <f>IF($C251="","",IF(ISBLANK(VLOOKUP($A251,'Section 2'!$C$16:$R$1515,COLUMNS('Section 2'!$C$13:L$13),0)),"",VLOOKUP($A251,'Section 2'!$C$16:$R$1515,COLUMNS('Section 2'!$C$13:L$13),0)))</f>
        <v/>
      </c>
      <c r="M251" s="124" t="str">
        <f>IF($C251="","",IF(ISBLANK(VLOOKUP($A251,'Section 2'!$C$16:$R$1515,COLUMNS('Section 2'!$C$13:M$13),0)),"",VLOOKUP($A251,'Section 2'!$C$16:$R$1515,COLUMNS('Section 2'!$C$13:M$13),0)))</f>
        <v/>
      </c>
      <c r="N251" s="124" t="str">
        <f>IF($C251="","",IF(ISBLANK(VLOOKUP($A251,'Section 2'!$C$16:$R$1515,COLUMNS('Section 2'!$C$13:N$13),0)),"",VLOOKUP($A251,'Section 2'!$C$16:$R$1515,COLUMNS('Section 2'!$C$13:N$13),0)))</f>
        <v/>
      </c>
      <c r="O251" s="124" t="str">
        <f>IF($C251="","",IF(ISBLANK(VLOOKUP($A251,'Section 2'!$C$16:$R$1515,COLUMNS('Section 2'!$C$13:O$13),0)),"",VLOOKUP($A251,'Section 2'!$C$16:$R$1515,COLUMNS('Section 2'!$C$13:O$13),0)))</f>
        <v/>
      </c>
      <c r="P251" s="124" t="str">
        <f>IF($C251="","",IF(ISBLANK(VLOOKUP($A251,'Section 2'!$C$16:$R$1515,COLUMNS('Section 2'!$C$13:P$13),0)),"",VLOOKUP($A251,'Section 2'!$C$16:$R$1515,COLUMNS('Section 2'!$C$13:P$13),0)))</f>
        <v/>
      </c>
      <c r="Q251" s="124" t="str">
        <f>IF($C251="","",IF(ISBLANK(VLOOKUP($A251,'Section 2'!$C$16:$R$1515,COLUMNS('Section 2'!$C$13:Q$13),0)),"", PROPER(VLOOKUP($A251,'Section 2'!$C$16:$R$1515,COLUMNS('Section 2'!$C$13:Q$13),0))))</f>
        <v/>
      </c>
      <c r="R251" s="124" t="str">
        <f>IF($C251="","",IF(ISBLANK(VLOOKUP($A251,'Section 2'!$C$16:$R$1515,COLUMNS('Section 2'!$C$13:R$13),0)),"",IF(VLOOKUP($A251,'Section 2'!$C$16:$R$1515,COLUMNS('Section 2'!$C$13:R$13),0)="Other EU","Other EU",PROPER(VLOOKUP($A251,'Section 2'!$C$16:$R$1515,COLUMNS('Section 2'!$C$13:R$13),0)))))</f>
        <v/>
      </c>
    </row>
    <row r="252" spans="1:18" s="54" customFormat="1" ht="12.75" customHeight="1" x14ac:dyDescent="0.35">
      <c r="A252" s="58">
        <v>251</v>
      </c>
      <c r="B252" s="124" t="str">
        <f t="shared" si="3"/>
        <v/>
      </c>
      <c r="C252" s="124" t="str">
        <f>IFERROR(VLOOKUP($A252,'Section 2'!$C$16:$R$1515,COLUMNS('Section 2'!$C$13:$C$13),0),"")</f>
        <v/>
      </c>
      <c r="D252" s="75" t="str">
        <f>IF($C252="","",IF(ISBLANK(VLOOKUP($A252,'Section 2'!$C$16:$R$1515,COLUMNS('Section 2'!$C$13:D$13),0)),"",VLOOKUP($A252,'Section 2'!$C$16:$R$1515,COLUMNS('Section 2'!$C$13:D$13),0)))</f>
        <v/>
      </c>
      <c r="E252" s="124" t="str">
        <f>IF($C252="","",IF(ISBLANK(VLOOKUP($A252,'Section 2'!$C$16:$R$1515,COLUMNS('Section 2'!$C$13:E$13),0)),"",VLOOKUP($A252,'Section 2'!$C$16:$R$1515,COLUMNS('Section 2'!$C$13:E$13),0)))</f>
        <v/>
      </c>
      <c r="F252" s="124" t="str">
        <f>IF($C252="","",IF(ISBLANK(VLOOKUP($A252,'Section 2'!$C$16:$R$1515,COLUMNS('Section 2'!$C$13:F$13),0)),"",VLOOKUP($A252,'Section 2'!$C$16:$R$1515,COLUMNS('Section 2'!$C$13:F$13),0)))</f>
        <v/>
      </c>
      <c r="G252" s="124" t="str">
        <f>IF($C252="","",IF(ISBLANK(VLOOKUP($A252,'Section 2'!$C$16:$R$1515,COLUMNS('Section 2'!$C$13:G$13),0)),"",VLOOKUP($A252,'Section 2'!$C$16:$R$1515,COLUMNS('Section 2'!$C$13:G$13),0)))</f>
        <v/>
      </c>
      <c r="H252" s="124" t="str">
        <f>IF($C252="","",IF(ISBLANK(VLOOKUP($A252,'Section 2'!$C$16:$R$1515,COLUMNS('Section 2'!$C$13:H$13),0)),"",VLOOKUP($A252,'Section 2'!$C$16:$R$1515,COLUMNS('Section 2'!$C$13:H$13),0)))</f>
        <v/>
      </c>
      <c r="I252" s="124" t="str">
        <f>IF($C252="","",IF(ISBLANK(VLOOKUP($A252,'Section 2'!$C$16:$R$1515,COLUMNS('Section 2'!$C$13:I$13),0)),"",PROPER(VLOOKUP($A252,'Section 2'!$C$16:$R$1515,COLUMNS('Section 2'!$C$13:I$13),0))))</f>
        <v/>
      </c>
      <c r="J252" s="124" t="str">
        <f>IF($C252="","",IF(ISBLANK(VLOOKUP($A252,'Section 2'!$C$16:$R$1515,COLUMNS('Section 2'!$C$13:J$13),0)),"",IF(VLOOKUP($A252,'Section 2'!$C$16:$R$1515,COLUMNS('Section 2'!$C$13:J$13),0)="Other EU","Other EU",PROPER(VLOOKUP($A252,'Section 2'!$C$16:$R$1515,COLUMNS('Section 2'!$C$13:J$13),0)))))</f>
        <v/>
      </c>
      <c r="K252" s="124" t="str">
        <f>IF($C252="","",IF(ISBLANK(VLOOKUP($A252,'Section 2'!$C$16:$R$1515,COLUMNS('Section 2'!$C$13:K$13),0)),"",VLOOKUP($A252,'Section 2'!$C$16:$R$1515,COLUMNS('Section 2'!$C$13:K$13),0)))</f>
        <v/>
      </c>
      <c r="L252" s="124" t="str">
        <f>IF($C252="","",IF(ISBLANK(VLOOKUP($A252,'Section 2'!$C$16:$R$1515,COLUMNS('Section 2'!$C$13:L$13),0)),"",VLOOKUP($A252,'Section 2'!$C$16:$R$1515,COLUMNS('Section 2'!$C$13:L$13),0)))</f>
        <v/>
      </c>
      <c r="M252" s="124" t="str">
        <f>IF($C252="","",IF(ISBLANK(VLOOKUP($A252,'Section 2'!$C$16:$R$1515,COLUMNS('Section 2'!$C$13:M$13),0)),"",VLOOKUP($A252,'Section 2'!$C$16:$R$1515,COLUMNS('Section 2'!$C$13:M$13),0)))</f>
        <v/>
      </c>
      <c r="N252" s="124" t="str">
        <f>IF($C252="","",IF(ISBLANK(VLOOKUP($A252,'Section 2'!$C$16:$R$1515,COLUMNS('Section 2'!$C$13:N$13),0)),"",VLOOKUP($A252,'Section 2'!$C$16:$R$1515,COLUMNS('Section 2'!$C$13:N$13),0)))</f>
        <v/>
      </c>
      <c r="O252" s="124" t="str">
        <f>IF($C252="","",IF(ISBLANK(VLOOKUP($A252,'Section 2'!$C$16:$R$1515,COLUMNS('Section 2'!$C$13:O$13),0)),"",VLOOKUP($A252,'Section 2'!$C$16:$R$1515,COLUMNS('Section 2'!$C$13:O$13),0)))</f>
        <v/>
      </c>
      <c r="P252" s="124" t="str">
        <f>IF($C252="","",IF(ISBLANK(VLOOKUP($A252,'Section 2'!$C$16:$R$1515,COLUMNS('Section 2'!$C$13:P$13),0)),"",VLOOKUP($A252,'Section 2'!$C$16:$R$1515,COLUMNS('Section 2'!$C$13:P$13),0)))</f>
        <v/>
      </c>
      <c r="Q252" s="124" t="str">
        <f>IF($C252="","",IF(ISBLANK(VLOOKUP($A252,'Section 2'!$C$16:$R$1515,COLUMNS('Section 2'!$C$13:Q$13),0)),"", PROPER(VLOOKUP($A252,'Section 2'!$C$16:$R$1515,COLUMNS('Section 2'!$C$13:Q$13),0))))</f>
        <v/>
      </c>
      <c r="R252" s="124" t="str">
        <f>IF($C252="","",IF(ISBLANK(VLOOKUP($A252,'Section 2'!$C$16:$R$1515,COLUMNS('Section 2'!$C$13:R$13),0)),"",IF(VLOOKUP($A252,'Section 2'!$C$16:$R$1515,COLUMNS('Section 2'!$C$13:R$13),0)="Other EU","Other EU",PROPER(VLOOKUP($A252,'Section 2'!$C$16:$R$1515,COLUMNS('Section 2'!$C$13:R$13),0)))))</f>
        <v/>
      </c>
    </row>
    <row r="253" spans="1:18" s="54" customFormat="1" ht="12.75" customHeight="1" x14ac:dyDescent="0.35">
      <c r="A253" s="58">
        <v>252</v>
      </c>
      <c r="B253" s="124" t="str">
        <f t="shared" si="3"/>
        <v/>
      </c>
      <c r="C253" s="124" t="str">
        <f>IFERROR(VLOOKUP($A253,'Section 2'!$C$16:$R$1515,COLUMNS('Section 2'!$C$13:$C$13),0),"")</f>
        <v/>
      </c>
      <c r="D253" s="75" t="str">
        <f>IF($C253="","",IF(ISBLANK(VLOOKUP($A253,'Section 2'!$C$16:$R$1515,COLUMNS('Section 2'!$C$13:D$13),0)),"",VLOOKUP($A253,'Section 2'!$C$16:$R$1515,COLUMNS('Section 2'!$C$13:D$13),0)))</f>
        <v/>
      </c>
      <c r="E253" s="124" t="str">
        <f>IF($C253="","",IF(ISBLANK(VLOOKUP($A253,'Section 2'!$C$16:$R$1515,COLUMNS('Section 2'!$C$13:E$13),0)),"",VLOOKUP($A253,'Section 2'!$C$16:$R$1515,COLUMNS('Section 2'!$C$13:E$13),0)))</f>
        <v/>
      </c>
      <c r="F253" s="124" t="str">
        <f>IF($C253="","",IF(ISBLANK(VLOOKUP($A253,'Section 2'!$C$16:$R$1515,COLUMNS('Section 2'!$C$13:F$13),0)),"",VLOOKUP($A253,'Section 2'!$C$16:$R$1515,COLUMNS('Section 2'!$C$13:F$13),0)))</f>
        <v/>
      </c>
      <c r="G253" s="124" t="str">
        <f>IF($C253="","",IF(ISBLANK(VLOOKUP($A253,'Section 2'!$C$16:$R$1515,COLUMNS('Section 2'!$C$13:G$13),0)),"",VLOOKUP($A253,'Section 2'!$C$16:$R$1515,COLUMNS('Section 2'!$C$13:G$13),0)))</f>
        <v/>
      </c>
      <c r="H253" s="124" t="str">
        <f>IF($C253="","",IF(ISBLANK(VLOOKUP($A253,'Section 2'!$C$16:$R$1515,COLUMNS('Section 2'!$C$13:H$13),0)),"",VLOOKUP($A253,'Section 2'!$C$16:$R$1515,COLUMNS('Section 2'!$C$13:H$13),0)))</f>
        <v/>
      </c>
      <c r="I253" s="124" t="str">
        <f>IF($C253="","",IF(ISBLANK(VLOOKUP($A253,'Section 2'!$C$16:$R$1515,COLUMNS('Section 2'!$C$13:I$13),0)),"",PROPER(VLOOKUP($A253,'Section 2'!$C$16:$R$1515,COLUMNS('Section 2'!$C$13:I$13),0))))</f>
        <v/>
      </c>
      <c r="J253" s="124" t="str">
        <f>IF($C253="","",IF(ISBLANK(VLOOKUP($A253,'Section 2'!$C$16:$R$1515,COLUMNS('Section 2'!$C$13:J$13),0)),"",IF(VLOOKUP($A253,'Section 2'!$C$16:$R$1515,COLUMNS('Section 2'!$C$13:J$13),0)="Other EU","Other EU",PROPER(VLOOKUP($A253,'Section 2'!$C$16:$R$1515,COLUMNS('Section 2'!$C$13:J$13),0)))))</f>
        <v/>
      </c>
      <c r="K253" s="124" t="str">
        <f>IF($C253="","",IF(ISBLANK(VLOOKUP($A253,'Section 2'!$C$16:$R$1515,COLUMNS('Section 2'!$C$13:K$13),0)),"",VLOOKUP($A253,'Section 2'!$C$16:$R$1515,COLUMNS('Section 2'!$C$13:K$13),0)))</f>
        <v/>
      </c>
      <c r="L253" s="124" t="str">
        <f>IF($C253="","",IF(ISBLANK(VLOOKUP($A253,'Section 2'!$C$16:$R$1515,COLUMNS('Section 2'!$C$13:L$13),0)),"",VLOOKUP($A253,'Section 2'!$C$16:$R$1515,COLUMNS('Section 2'!$C$13:L$13),0)))</f>
        <v/>
      </c>
      <c r="M253" s="124" t="str">
        <f>IF($C253="","",IF(ISBLANK(VLOOKUP($A253,'Section 2'!$C$16:$R$1515,COLUMNS('Section 2'!$C$13:M$13),0)),"",VLOOKUP($A253,'Section 2'!$C$16:$R$1515,COLUMNS('Section 2'!$C$13:M$13),0)))</f>
        <v/>
      </c>
      <c r="N253" s="124" t="str">
        <f>IF($C253="","",IF(ISBLANK(VLOOKUP($A253,'Section 2'!$C$16:$R$1515,COLUMNS('Section 2'!$C$13:N$13),0)),"",VLOOKUP($A253,'Section 2'!$C$16:$R$1515,COLUMNS('Section 2'!$C$13:N$13),0)))</f>
        <v/>
      </c>
      <c r="O253" s="124" t="str">
        <f>IF($C253="","",IF(ISBLANK(VLOOKUP($A253,'Section 2'!$C$16:$R$1515,COLUMNS('Section 2'!$C$13:O$13),0)),"",VLOOKUP($A253,'Section 2'!$C$16:$R$1515,COLUMNS('Section 2'!$C$13:O$13),0)))</f>
        <v/>
      </c>
      <c r="P253" s="124" t="str">
        <f>IF($C253="","",IF(ISBLANK(VLOOKUP($A253,'Section 2'!$C$16:$R$1515,COLUMNS('Section 2'!$C$13:P$13),0)),"",VLOOKUP($A253,'Section 2'!$C$16:$R$1515,COLUMNS('Section 2'!$C$13:P$13),0)))</f>
        <v/>
      </c>
      <c r="Q253" s="124" t="str">
        <f>IF($C253="","",IF(ISBLANK(VLOOKUP($A253,'Section 2'!$C$16:$R$1515,COLUMNS('Section 2'!$C$13:Q$13),0)),"", PROPER(VLOOKUP($A253,'Section 2'!$C$16:$R$1515,COLUMNS('Section 2'!$C$13:Q$13),0))))</f>
        <v/>
      </c>
      <c r="R253" s="124" t="str">
        <f>IF($C253="","",IF(ISBLANK(VLOOKUP($A253,'Section 2'!$C$16:$R$1515,COLUMNS('Section 2'!$C$13:R$13),0)),"",IF(VLOOKUP($A253,'Section 2'!$C$16:$R$1515,COLUMNS('Section 2'!$C$13:R$13),0)="Other EU","Other EU",PROPER(VLOOKUP($A253,'Section 2'!$C$16:$R$1515,COLUMNS('Section 2'!$C$13:R$13),0)))))</f>
        <v/>
      </c>
    </row>
    <row r="254" spans="1:18" s="54" customFormat="1" ht="12.75" customHeight="1" x14ac:dyDescent="0.35">
      <c r="A254" s="58">
        <v>253</v>
      </c>
      <c r="B254" s="124" t="str">
        <f t="shared" si="3"/>
        <v/>
      </c>
      <c r="C254" s="124" t="str">
        <f>IFERROR(VLOOKUP($A254,'Section 2'!$C$16:$R$1515,COLUMNS('Section 2'!$C$13:$C$13),0),"")</f>
        <v/>
      </c>
      <c r="D254" s="75" t="str">
        <f>IF($C254="","",IF(ISBLANK(VLOOKUP($A254,'Section 2'!$C$16:$R$1515,COLUMNS('Section 2'!$C$13:D$13),0)),"",VLOOKUP($A254,'Section 2'!$C$16:$R$1515,COLUMNS('Section 2'!$C$13:D$13),0)))</f>
        <v/>
      </c>
      <c r="E254" s="124" t="str">
        <f>IF($C254="","",IF(ISBLANK(VLOOKUP($A254,'Section 2'!$C$16:$R$1515,COLUMNS('Section 2'!$C$13:E$13),0)),"",VLOOKUP($A254,'Section 2'!$C$16:$R$1515,COLUMNS('Section 2'!$C$13:E$13),0)))</f>
        <v/>
      </c>
      <c r="F254" s="124" t="str">
        <f>IF($C254="","",IF(ISBLANK(VLOOKUP($A254,'Section 2'!$C$16:$R$1515,COLUMNS('Section 2'!$C$13:F$13),0)),"",VLOOKUP($A254,'Section 2'!$C$16:$R$1515,COLUMNS('Section 2'!$C$13:F$13),0)))</f>
        <v/>
      </c>
      <c r="G254" s="124" t="str">
        <f>IF($C254="","",IF(ISBLANK(VLOOKUP($A254,'Section 2'!$C$16:$R$1515,COLUMNS('Section 2'!$C$13:G$13),0)),"",VLOOKUP($A254,'Section 2'!$C$16:$R$1515,COLUMNS('Section 2'!$C$13:G$13),0)))</f>
        <v/>
      </c>
      <c r="H254" s="124" t="str">
        <f>IF($C254="","",IF(ISBLANK(VLOOKUP($A254,'Section 2'!$C$16:$R$1515,COLUMNS('Section 2'!$C$13:H$13),0)),"",VLOOKUP($A254,'Section 2'!$C$16:$R$1515,COLUMNS('Section 2'!$C$13:H$13),0)))</f>
        <v/>
      </c>
      <c r="I254" s="124" t="str">
        <f>IF($C254="","",IF(ISBLANK(VLOOKUP($A254,'Section 2'!$C$16:$R$1515,COLUMNS('Section 2'!$C$13:I$13),0)),"",PROPER(VLOOKUP($A254,'Section 2'!$C$16:$R$1515,COLUMNS('Section 2'!$C$13:I$13),0))))</f>
        <v/>
      </c>
      <c r="J254" s="124" t="str">
        <f>IF($C254="","",IF(ISBLANK(VLOOKUP($A254,'Section 2'!$C$16:$R$1515,COLUMNS('Section 2'!$C$13:J$13),0)),"",IF(VLOOKUP($A254,'Section 2'!$C$16:$R$1515,COLUMNS('Section 2'!$C$13:J$13),0)="Other EU","Other EU",PROPER(VLOOKUP($A254,'Section 2'!$C$16:$R$1515,COLUMNS('Section 2'!$C$13:J$13),0)))))</f>
        <v/>
      </c>
      <c r="K254" s="124" t="str">
        <f>IF($C254="","",IF(ISBLANK(VLOOKUP($A254,'Section 2'!$C$16:$R$1515,COLUMNS('Section 2'!$C$13:K$13),0)),"",VLOOKUP($A254,'Section 2'!$C$16:$R$1515,COLUMNS('Section 2'!$C$13:K$13),0)))</f>
        <v/>
      </c>
      <c r="L254" s="124" t="str">
        <f>IF($C254="","",IF(ISBLANK(VLOOKUP($A254,'Section 2'!$C$16:$R$1515,COLUMNS('Section 2'!$C$13:L$13),0)),"",VLOOKUP($A254,'Section 2'!$C$16:$R$1515,COLUMNS('Section 2'!$C$13:L$13),0)))</f>
        <v/>
      </c>
      <c r="M254" s="124" t="str">
        <f>IF($C254="","",IF(ISBLANK(VLOOKUP($A254,'Section 2'!$C$16:$R$1515,COLUMNS('Section 2'!$C$13:M$13),0)),"",VLOOKUP($A254,'Section 2'!$C$16:$R$1515,COLUMNS('Section 2'!$C$13:M$13),0)))</f>
        <v/>
      </c>
      <c r="N254" s="124" t="str">
        <f>IF($C254="","",IF(ISBLANK(VLOOKUP($A254,'Section 2'!$C$16:$R$1515,COLUMNS('Section 2'!$C$13:N$13),0)),"",VLOOKUP($A254,'Section 2'!$C$16:$R$1515,COLUMNS('Section 2'!$C$13:N$13),0)))</f>
        <v/>
      </c>
      <c r="O254" s="124" t="str">
        <f>IF($C254="","",IF(ISBLANK(VLOOKUP($A254,'Section 2'!$C$16:$R$1515,COLUMNS('Section 2'!$C$13:O$13),0)),"",VLOOKUP($A254,'Section 2'!$C$16:$R$1515,COLUMNS('Section 2'!$C$13:O$13),0)))</f>
        <v/>
      </c>
      <c r="P254" s="124" t="str">
        <f>IF($C254="","",IF(ISBLANK(VLOOKUP($A254,'Section 2'!$C$16:$R$1515,COLUMNS('Section 2'!$C$13:P$13),0)),"",VLOOKUP($A254,'Section 2'!$C$16:$R$1515,COLUMNS('Section 2'!$C$13:P$13),0)))</f>
        <v/>
      </c>
      <c r="Q254" s="124" t="str">
        <f>IF($C254="","",IF(ISBLANK(VLOOKUP($A254,'Section 2'!$C$16:$R$1515,COLUMNS('Section 2'!$C$13:Q$13),0)),"", PROPER(VLOOKUP($A254,'Section 2'!$C$16:$R$1515,COLUMNS('Section 2'!$C$13:Q$13),0))))</f>
        <v/>
      </c>
      <c r="R254" s="124" t="str">
        <f>IF($C254="","",IF(ISBLANK(VLOOKUP($A254,'Section 2'!$C$16:$R$1515,COLUMNS('Section 2'!$C$13:R$13),0)),"",IF(VLOOKUP($A254,'Section 2'!$C$16:$R$1515,COLUMNS('Section 2'!$C$13:R$13),0)="Other EU","Other EU",PROPER(VLOOKUP($A254,'Section 2'!$C$16:$R$1515,COLUMNS('Section 2'!$C$13:R$13),0)))))</f>
        <v/>
      </c>
    </row>
    <row r="255" spans="1:18" s="54" customFormat="1" ht="12.75" customHeight="1" x14ac:dyDescent="0.35">
      <c r="A255" s="58">
        <v>254</v>
      </c>
      <c r="B255" s="124" t="str">
        <f t="shared" si="3"/>
        <v/>
      </c>
      <c r="C255" s="124" t="str">
        <f>IFERROR(VLOOKUP($A255,'Section 2'!$C$16:$R$1515,COLUMNS('Section 2'!$C$13:$C$13),0),"")</f>
        <v/>
      </c>
      <c r="D255" s="75" t="str">
        <f>IF($C255="","",IF(ISBLANK(VLOOKUP($A255,'Section 2'!$C$16:$R$1515,COLUMNS('Section 2'!$C$13:D$13),0)),"",VLOOKUP($A255,'Section 2'!$C$16:$R$1515,COLUMNS('Section 2'!$C$13:D$13),0)))</f>
        <v/>
      </c>
      <c r="E255" s="124" t="str">
        <f>IF($C255="","",IF(ISBLANK(VLOOKUP($A255,'Section 2'!$C$16:$R$1515,COLUMNS('Section 2'!$C$13:E$13),0)),"",VLOOKUP($A255,'Section 2'!$C$16:$R$1515,COLUMNS('Section 2'!$C$13:E$13),0)))</f>
        <v/>
      </c>
      <c r="F255" s="124" t="str">
        <f>IF($C255="","",IF(ISBLANK(VLOOKUP($A255,'Section 2'!$C$16:$R$1515,COLUMNS('Section 2'!$C$13:F$13),0)),"",VLOOKUP($A255,'Section 2'!$C$16:$R$1515,COLUMNS('Section 2'!$C$13:F$13),0)))</f>
        <v/>
      </c>
      <c r="G255" s="124" t="str">
        <f>IF($C255="","",IF(ISBLANK(VLOOKUP($A255,'Section 2'!$C$16:$R$1515,COLUMNS('Section 2'!$C$13:G$13),0)),"",VLOOKUP($A255,'Section 2'!$C$16:$R$1515,COLUMNS('Section 2'!$C$13:G$13),0)))</f>
        <v/>
      </c>
      <c r="H255" s="124" t="str">
        <f>IF($C255="","",IF(ISBLANK(VLOOKUP($A255,'Section 2'!$C$16:$R$1515,COLUMNS('Section 2'!$C$13:H$13),0)),"",VLOOKUP($A255,'Section 2'!$C$16:$R$1515,COLUMNS('Section 2'!$C$13:H$13),0)))</f>
        <v/>
      </c>
      <c r="I255" s="124" t="str">
        <f>IF($C255="","",IF(ISBLANK(VLOOKUP($A255,'Section 2'!$C$16:$R$1515,COLUMNS('Section 2'!$C$13:I$13),0)),"",PROPER(VLOOKUP($A255,'Section 2'!$C$16:$R$1515,COLUMNS('Section 2'!$C$13:I$13),0))))</f>
        <v/>
      </c>
      <c r="J255" s="124" t="str">
        <f>IF($C255="","",IF(ISBLANK(VLOOKUP($A255,'Section 2'!$C$16:$R$1515,COLUMNS('Section 2'!$C$13:J$13),0)),"",IF(VLOOKUP($A255,'Section 2'!$C$16:$R$1515,COLUMNS('Section 2'!$C$13:J$13),0)="Other EU","Other EU",PROPER(VLOOKUP($A255,'Section 2'!$C$16:$R$1515,COLUMNS('Section 2'!$C$13:J$13),0)))))</f>
        <v/>
      </c>
      <c r="K255" s="124" t="str">
        <f>IF($C255="","",IF(ISBLANK(VLOOKUP($A255,'Section 2'!$C$16:$R$1515,COLUMNS('Section 2'!$C$13:K$13),0)),"",VLOOKUP($A255,'Section 2'!$C$16:$R$1515,COLUMNS('Section 2'!$C$13:K$13),0)))</f>
        <v/>
      </c>
      <c r="L255" s="124" t="str">
        <f>IF($C255="","",IF(ISBLANK(VLOOKUP($A255,'Section 2'!$C$16:$R$1515,COLUMNS('Section 2'!$C$13:L$13),0)),"",VLOOKUP($A255,'Section 2'!$C$16:$R$1515,COLUMNS('Section 2'!$C$13:L$13),0)))</f>
        <v/>
      </c>
      <c r="M255" s="124" t="str">
        <f>IF($C255="","",IF(ISBLANK(VLOOKUP($A255,'Section 2'!$C$16:$R$1515,COLUMNS('Section 2'!$C$13:M$13),0)),"",VLOOKUP($A255,'Section 2'!$C$16:$R$1515,COLUMNS('Section 2'!$C$13:M$13),0)))</f>
        <v/>
      </c>
      <c r="N255" s="124" t="str">
        <f>IF($C255="","",IF(ISBLANK(VLOOKUP($A255,'Section 2'!$C$16:$R$1515,COLUMNS('Section 2'!$C$13:N$13),0)),"",VLOOKUP($A255,'Section 2'!$C$16:$R$1515,COLUMNS('Section 2'!$C$13:N$13),0)))</f>
        <v/>
      </c>
      <c r="O255" s="124" t="str">
        <f>IF($C255="","",IF(ISBLANK(VLOOKUP($A255,'Section 2'!$C$16:$R$1515,COLUMNS('Section 2'!$C$13:O$13),0)),"",VLOOKUP($A255,'Section 2'!$C$16:$R$1515,COLUMNS('Section 2'!$C$13:O$13),0)))</f>
        <v/>
      </c>
      <c r="P255" s="124" t="str">
        <f>IF($C255="","",IF(ISBLANK(VLOOKUP($A255,'Section 2'!$C$16:$R$1515,COLUMNS('Section 2'!$C$13:P$13),0)),"",VLOOKUP($A255,'Section 2'!$C$16:$R$1515,COLUMNS('Section 2'!$C$13:P$13),0)))</f>
        <v/>
      </c>
      <c r="Q255" s="124" t="str">
        <f>IF($C255="","",IF(ISBLANK(VLOOKUP($A255,'Section 2'!$C$16:$R$1515,COLUMNS('Section 2'!$C$13:Q$13),0)),"", PROPER(VLOOKUP($A255,'Section 2'!$C$16:$R$1515,COLUMNS('Section 2'!$C$13:Q$13),0))))</f>
        <v/>
      </c>
      <c r="R255" s="124" t="str">
        <f>IF($C255="","",IF(ISBLANK(VLOOKUP($A255,'Section 2'!$C$16:$R$1515,COLUMNS('Section 2'!$C$13:R$13),0)),"",IF(VLOOKUP($A255,'Section 2'!$C$16:$R$1515,COLUMNS('Section 2'!$C$13:R$13),0)="Other EU","Other EU",PROPER(VLOOKUP($A255,'Section 2'!$C$16:$R$1515,COLUMNS('Section 2'!$C$13:R$13),0)))))</f>
        <v/>
      </c>
    </row>
    <row r="256" spans="1:18" s="54" customFormat="1" ht="12.75" customHeight="1" x14ac:dyDescent="0.35">
      <c r="A256" s="58">
        <v>255</v>
      </c>
      <c r="B256" s="124" t="str">
        <f t="shared" si="3"/>
        <v/>
      </c>
      <c r="C256" s="124" t="str">
        <f>IFERROR(VLOOKUP($A256,'Section 2'!$C$16:$R$1515,COLUMNS('Section 2'!$C$13:$C$13),0),"")</f>
        <v/>
      </c>
      <c r="D256" s="75" t="str">
        <f>IF($C256="","",IF(ISBLANK(VLOOKUP($A256,'Section 2'!$C$16:$R$1515,COLUMNS('Section 2'!$C$13:D$13),0)),"",VLOOKUP($A256,'Section 2'!$C$16:$R$1515,COLUMNS('Section 2'!$C$13:D$13),0)))</f>
        <v/>
      </c>
      <c r="E256" s="124" t="str">
        <f>IF($C256="","",IF(ISBLANK(VLOOKUP($A256,'Section 2'!$C$16:$R$1515,COLUMNS('Section 2'!$C$13:E$13),0)),"",VLOOKUP($A256,'Section 2'!$C$16:$R$1515,COLUMNS('Section 2'!$C$13:E$13),0)))</f>
        <v/>
      </c>
      <c r="F256" s="124" t="str">
        <f>IF($C256="","",IF(ISBLANK(VLOOKUP($A256,'Section 2'!$C$16:$R$1515,COLUMNS('Section 2'!$C$13:F$13),0)),"",VLOOKUP($A256,'Section 2'!$C$16:$R$1515,COLUMNS('Section 2'!$C$13:F$13),0)))</f>
        <v/>
      </c>
      <c r="G256" s="124" t="str">
        <f>IF($C256="","",IF(ISBLANK(VLOOKUP($A256,'Section 2'!$C$16:$R$1515,COLUMNS('Section 2'!$C$13:G$13),0)),"",VLOOKUP($A256,'Section 2'!$C$16:$R$1515,COLUMNS('Section 2'!$C$13:G$13),0)))</f>
        <v/>
      </c>
      <c r="H256" s="124" t="str">
        <f>IF($C256="","",IF(ISBLANK(VLOOKUP($A256,'Section 2'!$C$16:$R$1515,COLUMNS('Section 2'!$C$13:H$13),0)),"",VLOOKUP($A256,'Section 2'!$C$16:$R$1515,COLUMNS('Section 2'!$C$13:H$13),0)))</f>
        <v/>
      </c>
      <c r="I256" s="124" t="str">
        <f>IF($C256="","",IF(ISBLANK(VLOOKUP($A256,'Section 2'!$C$16:$R$1515,COLUMNS('Section 2'!$C$13:I$13),0)),"",PROPER(VLOOKUP($A256,'Section 2'!$C$16:$R$1515,COLUMNS('Section 2'!$C$13:I$13),0))))</f>
        <v/>
      </c>
      <c r="J256" s="124" t="str">
        <f>IF($C256="","",IF(ISBLANK(VLOOKUP($A256,'Section 2'!$C$16:$R$1515,COLUMNS('Section 2'!$C$13:J$13),0)),"",IF(VLOOKUP($A256,'Section 2'!$C$16:$R$1515,COLUMNS('Section 2'!$C$13:J$13),0)="Other EU","Other EU",PROPER(VLOOKUP($A256,'Section 2'!$C$16:$R$1515,COLUMNS('Section 2'!$C$13:J$13),0)))))</f>
        <v/>
      </c>
      <c r="K256" s="124" t="str">
        <f>IF($C256="","",IF(ISBLANK(VLOOKUP($A256,'Section 2'!$C$16:$R$1515,COLUMNS('Section 2'!$C$13:K$13),0)),"",VLOOKUP($A256,'Section 2'!$C$16:$R$1515,COLUMNS('Section 2'!$C$13:K$13),0)))</f>
        <v/>
      </c>
      <c r="L256" s="124" t="str">
        <f>IF($C256="","",IF(ISBLANK(VLOOKUP($A256,'Section 2'!$C$16:$R$1515,COLUMNS('Section 2'!$C$13:L$13),0)),"",VLOOKUP($A256,'Section 2'!$C$16:$R$1515,COLUMNS('Section 2'!$C$13:L$13),0)))</f>
        <v/>
      </c>
      <c r="M256" s="124" t="str">
        <f>IF($C256="","",IF(ISBLANK(VLOOKUP($A256,'Section 2'!$C$16:$R$1515,COLUMNS('Section 2'!$C$13:M$13),0)),"",VLOOKUP($A256,'Section 2'!$C$16:$R$1515,COLUMNS('Section 2'!$C$13:M$13),0)))</f>
        <v/>
      </c>
      <c r="N256" s="124" t="str">
        <f>IF($C256="","",IF(ISBLANK(VLOOKUP($A256,'Section 2'!$C$16:$R$1515,COLUMNS('Section 2'!$C$13:N$13),0)),"",VLOOKUP($A256,'Section 2'!$C$16:$R$1515,COLUMNS('Section 2'!$C$13:N$13),0)))</f>
        <v/>
      </c>
      <c r="O256" s="124" t="str">
        <f>IF($C256="","",IF(ISBLANK(VLOOKUP($A256,'Section 2'!$C$16:$R$1515,COLUMNS('Section 2'!$C$13:O$13),0)),"",VLOOKUP($A256,'Section 2'!$C$16:$R$1515,COLUMNS('Section 2'!$C$13:O$13),0)))</f>
        <v/>
      </c>
      <c r="P256" s="124" t="str">
        <f>IF($C256="","",IF(ISBLANK(VLOOKUP($A256,'Section 2'!$C$16:$R$1515,COLUMNS('Section 2'!$C$13:P$13),0)),"",VLOOKUP($A256,'Section 2'!$C$16:$R$1515,COLUMNS('Section 2'!$C$13:P$13),0)))</f>
        <v/>
      </c>
      <c r="Q256" s="124" t="str">
        <f>IF($C256="","",IF(ISBLANK(VLOOKUP($A256,'Section 2'!$C$16:$R$1515,COLUMNS('Section 2'!$C$13:Q$13),0)),"", PROPER(VLOOKUP($A256,'Section 2'!$C$16:$R$1515,COLUMNS('Section 2'!$C$13:Q$13),0))))</f>
        <v/>
      </c>
      <c r="R256" s="124" t="str">
        <f>IF($C256="","",IF(ISBLANK(VLOOKUP($A256,'Section 2'!$C$16:$R$1515,COLUMNS('Section 2'!$C$13:R$13),0)),"",IF(VLOOKUP($A256,'Section 2'!$C$16:$R$1515,COLUMNS('Section 2'!$C$13:R$13),0)="Other EU","Other EU",PROPER(VLOOKUP($A256,'Section 2'!$C$16:$R$1515,COLUMNS('Section 2'!$C$13:R$13),0)))))</f>
        <v/>
      </c>
    </row>
    <row r="257" spans="1:18" s="54" customFormat="1" ht="12.75" customHeight="1" x14ac:dyDescent="0.35">
      <c r="A257" s="58">
        <v>256</v>
      </c>
      <c r="B257" s="124" t="str">
        <f t="shared" si="3"/>
        <v/>
      </c>
      <c r="C257" s="124" t="str">
        <f>IFERROR(VLOOKUP($A257,'Section 2'!$C$16:$R$1515,COLUMNS('Section 2'!$C$13:$C$13),0),"")</f>
        <v/>
      </c>
      <c r="D257" s="75" t="str">
        <f>IF($C257="","",IF(ISBLANK(VLOOKUP($A257,'Section 2'!$C$16:$R$1515,COLUMNS('Section 2'!$C$13:D$13),0)),"",VLOOKUP($A257,'Section 2'!$C$16:$R$1515,COLUMNS('Section 2'!$C$13:D$13),0)))</f>
        <v/>
      </c>
      <c r="E257" s="124" t="str">
        <f>IF($C257="","",IF(ISBLANK(VLOOKUP($A257,'Section 2'!$C$16:$R$1515,COLUMNS('Section 2'!$C$13:E$13),0)),"",VLOOKUP($A257,'Section 2'!$C$16:$R$1515,COLUMNS('Section 2'!$C$13:E$13),0)))</f>
        <v/>
      </c>
      <c r="F257" s="124" t="str">
        <f>IF($C257="","",IF(ISBLANK(VLOOKUP($A257,'Section 2'!$C$16:$R$1515,COLUMNS('Section 2'!$C$13:F$13),0)),"",VLOOKUP($A257,'Section 2'!$C$16:$R$1515,COLUMNS('Section 2'!$C$13:F$13),0)))</f>
        <v/>
      </c>
      <c r="G257" s="124" t="str">
        <f>IF($C257="","",IF(ISBLANK(VLOOKUP($A257,'Section 2'!$C$16:$R$1515,COLUMNS('Section 2'!$C$13:G$13),0)),"",VLOOKUP($A257,'Section 2'!$C$16:$R$1515,COLUMNS('Section 2'!$C$13:G$13),0)))</f>
        <v/>
      </c>
      <c r="H257" s="124" t="str">
        <f>IF($C257="","",IF(ISBLANK(VLOOKUP($A257,'Section 2'!$C$16:$R$1515,COLUMNS('Section 2'!$C$13:H$13),0)),"",VLOOKUP($A257,'Section 2'!$C$16:$R$1515,COLUMNS('Section 2'!$C$13:H$13),0)))</f>
        <v/>
      </c>
      <c r="I257" s="124" t="str">
        <f>IF($C257="","",IF(ISBLANK(VLOOKUP($A257,'Section 2'!$C$16:$R$1515,COLUMNS('Section 2'!$C$13:I$13),0)),"",PROPER(VLOOKUP($A257,'Section 2'!$C$16:$R$1515,COLUMNS('Section 2'!$C$13:I$13),0))))</f>
        <v/>
      </c>
      <c r="J257" s="124" t="str">
        <f>IF($C257="","",IF(ISBLANK(VLOOKUP($A257,'Section 2'!$C$16:$R$1515,COLUMNS('Section 2'!$C$13:J$13),0)),"",IF(VLOOKUP($A257,'Section 2'!$C$16:$R$1515,COLUMNS('Section 2'!$C$13:J$13),0)="Other EU","Other EU",PROPER(VLOOKUP($A257,'Section 2'!$C$16:$R$1515,COLUMNS('Section 2'!$C$13:J$13),0)))))</f>
        <v/>
      </c>
      <c r="K257" s="124" t="str">
        <f>IF($C257="","",IF(ISBLANK(VLOOKUP($A257,'Section 2'!$C$16:$R$1515,COLUMNS('Section 2'!$C$13:K$13),0)),"",VLOOKUP($A257,'Section 2'!$C$16:$R$1515,COLUMNS('Section 2'!$C$13:K$13),0)))</f>
        <v/>
      </c>
      <c r="L257" s="124" t="str">
        <f>IF($C257="","",IF(ISBLANK(VLOOKUP($A257,'Section 2'!$C$16:$R$1515,COLUMNS('Section 2'!$C$13:L$13),0)),"",VLOOKUP($A257,'Section 2'!$C$16:$R$1515,COLUMNS('Section 2'!$C$13:L$13),0)))</f>
        <v/>
      </c>
      <c r="M257" s="124" t="str">
        <f>IF($C257="","",IF(ISBLANK(VLOOKUP($A257,'Section 2'!$C$16:$R$1515,COLUMNS('Section 2'!$C$13:M$13),0)),"",VLOOKUP($A257,'Section 2'!$C$16:$R$1515,COLUMNS('Section 2'!$C$13:M$13),0)))</f>
        <v/>
      </c>
      <c r="N257" s="124" t="str">
        <f>IF($C257="","",IF(ISBLANK(VLOOKUP($A257,'Section 2'!$C$16:$R$1515,COLUMNS('Section 2'!$C$13:N$13),0)),"",VLOOKUP($A257,'Section 2'!$C$16:$R$1515,COLUMNS('Section 2'!$C$13:N$13),0)))</f>
        <v/>
      </c>
      <c r="O257" s="124" t="str">
        <f>IF($C257="","",IF(ISBLANK(VLOOKUP($A257,'Section 2'!$C$16:$R$1515,COLUMNS('Section 2'!$C$13:O$13),0)),"",VLOOKUP($A257,'Section 2'!$C$16:$R$1515,COLUMNS('Section 2'!$C$13:O$13),0)))</f>
        <v/>
      </c>
      <c r="P257" s="124" t="str">
        <f>IF($C257="","",IF(ISBLANK(VLOOKUP($A257,'Section 2'!$C$16:$R$1515,COLUMNS('Section 2'!$C$13:P$13),0)),"",VLOOKUP($A257,'Section 2'!$C$16:$R$1515,COLUMNS('Section 2'!$C$13:P$13),0)))</f>
        <v/>
      </c>
      <c r="Q257" s="124" t="str">
        <f>IF($C257="","",IF(ISBLANK(VLOOKUP($A257,'Section 2'!$C$16:$R$1515,COLUMNS('Section 2'!$C$13:Q$13),0)),"", PROPER(VLOOKUP($A257,'Section 2'!$C$16:$R$1515,COLUMNS('Section 2'!$C$13:Q$13),0))))</f>
        <v/>
      </c>
      <c r="R257" s="124" t="str">
        <f>IF($C257="","",IF(ISBLANK(VLOOKUP($A257,'Section 2'!$C$16:$R$1515,COLUMNS('Section 2'!$C$13:R$13),0)),"",IF(VLOOKUP($A257,'Section 2'!$C$16:$R$1515,COLUMNS('Section 2'!$C$13:R$13),0)="Other EU","Other EU",PROPER(VLOOKUP($A257,'Section 2'!$C$16:$R$1515,COLUMNS('Section 2'!$C$13:R$13),0)))))</f>
        <v/>
      </c>
    </row>
    <row r="258" spans="1:18" s="54" customFormat="1" ht="12.75" customHeight="1" x14ac:dyDescent="0.35">
      <c r="A258" s="58">
        <v>257</v>
      </c>
      <c r="B258" s="124" t="str">
        <f t="shared" si="3"/>
        <v/>
      </c>
      <c r="C258" s="124" t="str">
        <f>IFERROR(VLOOKUP($A258,'Section 2'!$C$16:$R$1515,COLUMNS('Section 2'!$C$13:$C$13),0),"")</f>
        <v/>
      </c>
      <c r="D258" s="75" t="str">
        <f>IF($C258="","",IF(ISBLANK(VLOOKUP($A258,'Section 2'!$C$16:$R$1515,COLUMNS('Section 2'!$C$13:D$13),0)),"",VLOOKUP($A258,'Section 2'!$C$16:$R$1515,COLUMNS('Section 2'!$C$13:D$13),0)))</f>
        <v/>
      </c>
      <c r="E258" s="124" t="str">
        <f>IF($C258="","",IF(ISBLANK(VLOOKUP($A258,'Section 2'!$C$16:$R$1515,COLUMNS('Section 2'!$C$13:E$13),0)),"",VLOOKUP($A258,'Section 2'!$C$16:$R$1515,COLUMNS('Section 2'!$C$13:E$13),0)))</f>
        <v/>
      </c>
      <c r="F258" s="124" t="str">
        <f>IF($C258="","",IF(ISBLANK(VLOOKUP($A258,'Section 2'!$C$16:$R$1515,COLUMNS('Section 2'!$C$13:F$13),0)),"",VLOOKUP($A258,'Section 2'!$C$16:$R$1515,COLUMNS('Section 2'!$C$13:F$13),0)))</f>
        <v/>
      </c>
      <c r="G258" s="124" t="str">
        <f>IF($C258="","",IF(ISBLANK(VLOOKUP($A258,'Section 2'!$C$16:$R$1515,COLUMNS('Section 2'!$C$13:G$13),0)),"",VLOOKUP($A258,'Section 2'!$C$16:$R$1515,COLUMNS('Section 2'!$C$13:G$13),0)))</f>
        <v/>
      </c>
      <c r="H258" s="124" t="str">
        <f>IF($C258="","",IF(ISBLANK(VLOOKUP($A258,'Section 2'!$C$16:$R$1515,COLUMNS('Section 2'!$C$13:H$13),0)),"",VLOOKUP($A258,'Section 2'!$C$16:$R$1515,COLUMNS('Section 2'!$C$13:H$13),0)))</f>
        <v/>
      </c>
      <c r="I258" s="124" t="str">
        <f>IF($C258="","",IF(ISBLANK(VLOOKUP($A258,'Section 2'!$C$16:$R$1515,COLUMNS('Section 2'!$C$13:I$13),0)),"",PROPER(VLOOKUP($A258,'Section 2'!$C$16:$R$1515,COLUMNS('Section 2'!$C$13:I$13),0))))</f>
        <v/>
      </c>
      <c r="J258" s="124" t="str">
        <f>IF($C258="","",IF(ISBLANK(VLOOKUP($A258,'Section 2'!$C$16:$R$1515,COLUMNS('Section 2'!$C$13:J$13),0)),"",IF(VLOOKUP($A258,'Section 2'!$C$16:$R$1515,COLUMNS('Section 2'!$C$13:J$13),0)="Other EU","Other EU",PROPER(VLOOKUP($A258,'Section 2'!$C$16:$R$1515,COLUMNS('Section 2'!$C$13:J$13),0)))))</f>
        <v/>
      </c>
      <c r="K258" s="124" t="str">
        <f>IF($C258="","",IF(ISBLANK(VLOOKUP($A258,'Section 2'!$C$16:$R$1515,COLUMNS('Section 2'!$C$13:K$13),0)),"",VLOOKUP($A258,'Section 2'!$C$16:$R$1515,COLUMNS('Section 2'!$C$13:K$13),0)))</f>
        <v/>
      </c>
      <c r="L258" s="124" t="str">
        <f>IF($C258="","",IF(ISBLANK(VLOOKUP($A258,'Section 2'!$C$16:$R$1515,COLUMNS('Section 2'!$C$13:L$13),0)),"",VLOOKUP($A258,'Section 2'!$C$16:$R$1515,COLUMNS('Section 2'!$C$13:L$13),0)))</f>
        <v/>
      </c>
      <c r="M258" s="124" t="str">
        <f>IF($C258="","",IF(ISBLANK(VLOOKUP($A258,'Section 2'!$C$16:$R$1515,COLUMNS('Section 2'!$C$13:M$13),0)),"",VLOOKUP($A258,'Section 2'!$C$16:$R$1515,COLUMNS('Section 2'!$C$13:M$13),0)))</f>
        <v/>
      </c>
      <c r="N258" s="124" t="str">
        <f>IF($C258="","",IF(ISBLANK(VLOOKUP($A258,'Section 2'!$C$16:$R$1515,COLUMNS('Section 2'!$C$13:N$13),0)),"",VLOOKUP($A258,'Section 2'!$C$16:$R$1515,COLUMNS('Section 2'!$C$13:N$13),0)))</f>
        <v/>
      </c>
      <c r="O258" s="124" t="str">
        <f>IF($C258="","",IF(ISBLANK(VLOOKUP($A258,'Section 2'!$C$16:$R$1515,COLUMNS('Section 2'!$C$13:O$13),0)),"",VLOOKUP($A258,'Section 2'!$C$16:$R$1515,COLUMNS('Section 2'!$C$13:O$13),0)))</f>
        <v/>
      </c>
      <c r="P258" s="124" t="str">
        <f>IF($C258="","",IF(ISBLANK(VLOOKUP($A258,'Section 2'!$C$16:$R$1515,COLUMNS('Section 2'!$C$13:P$13),0)),"",VLOOKUP($A258,'Section 2'!$C$16:$R$1515,COLUMNS('Section 2'!$C$13:P$13),0)))</f>
        <v/>
      </c>
      <c r="Q258" s="124" t="str">
        <f>IF($C258="","",IF(ISBLANK(VLOOKUP($A258,'Section 2'!$C$16:$R$1515,COLUMNS('Section 2'!$C$13:Q$13),0)),"", PROPER(VLOOKUP($A258,'Section 2'!$C$16:$R$1515,COLUMNS('Section 2'!$C$13:Q$13),0))))</f>
        <v/>
      </c>
      <c r="R258" s="124" t="str">
        <f>IF($C258="","",IF(ISBLANK(VLOOKUP($A258,'Section 2'!$C$16:$R$1515,COLUMNS('Section 2'!$C$13:R$13),0)),"",IF(VLOOKUP($A258,'Section 2'!$C$16:$R$1515,COLUMNS('Section 2'!$C$13:R$13),0)="Other EU","Other EU",PROPER(VLOOKUP($A258,'Section 2'!$C$16:$R$1515,COLUMNS('Section 2'!$C$13:R$13),0)))))</f>
        <v/>
      </c>
    </row>
    <row r="259" spans="1:18" s="54" customFormat="1" ht="12.75" customHeight="1" x14ac:dyDescent="0.35">
      <c r="A259" s="58">
        <v>258</v>
      </c>
      <c r="B259" s="124" t="str">
        <f t="shared" ref="B259:B322" si="4">IF(C259="","",2)</f>
        <v/>
      </c>
      <c r="C259" s="124" t="str">
        <f>IFERROR(VLOOKUP($A259,'Section 2'!$C$16:$R$1515,COLUMNS('Section 2'!$C$13:$C$13),0),"")</f>
        <v/>
      </c>
      <c r="D259" s="75" t="str">
        <f>IF($C259="","",IF(ISBLANK(VLOOKUP($A259,'Section 2'!$C$16:$R$1515,COLUMNS('Section 2'!$C$13:D$13),0)),"",VLOOKUP($A259,'Section 2'!$C$16:$R$1515,COLUMNS('Section 2'!$C$13:D$13),0)))</f>
        <v/>
      </c>
      <c r="E259" s="124" t="str">
        <f>IF($C259="","",IF(ISBLANK(VLOOKUP($A259,'Section 2'!$C$16:$R$1515,COLUMNS('Section 2'!$C$13:E$13),0)),"",VLOOKUP($A259,'Section 2'!$C$16:$R$1515,COLUMNS('Section 2'!$C$13:E$13),0)))</f>
        <v/>
      </c>
      <c r="F259" s="124" t="str">
        <f>IF($C259="","",IF(ISBLANK(VLOOKUP($A259,'Section 2'!$C$16:$R$1515,COLUMNS('Section 2'!$C$13:F$13),0)),"",VLOOKUP($A259,'Section 2'!$C$16:$R$1515,COLUMNS('Section 2'!$C$13:F$13),0)))</f>
        <v/>
      </c>
      <c r="G259" s="124" t="str">
        <f>IF($C259="","",IF(ISBLANK(VLOOKUP($A259,'Section 2'!$C$16:$R$1515,COLUMNS('Section 2'!$C$13:G$13),0)),"",VLOOKUP($A259,'Section 2'!$C$16:$R$1515,COLUMNS('Section 2'!$C$13:G$13),0)))</f>
        <v/>
      </c>
      <c r="H259" s="124" t="str">
        <f>IF($C259="","",IF(ISBLANK(VLOOKUP($A259,'Section 2'!$C$16:$R$1515,COLUMNS('Section 2'!$C$13:H$13),0)),"",VLOOKUP($A259,'Section 2'!$C$16:$R$1515,COLUMNS('Section 2'!$C$13:H$13),0)))</f>
        <v/>
      </c>
      <c r="I259" s="124" t="str">
        <f>IF($C259="","",IF(ISBLANK(VLOOKUP($A259,'Section 2'!$C$16:$R$1515,COLUMNS('Section 2'!$C$13:I$13),0)),"",PROPER(VLOOKUP($A259,'Section 2'!$C$16:$R$1515,COLUMNS('Section 2'!$C$13:I$13),0))))</f>
        <v/>
      </c>
      <c r="J259" s="124" t="str">
        <f>IF($C259="","",IF(ISBLANK(VLOOKUP($A259,'Section 2'!$C$16:$R$1515,COLUMNS('Section 2'!$C$13:J$13),0)),"",IF(VLOOKUP($A259,'Section 2'!$C$16:$R$1515,COLUMNS('Section 2'!$C$13:J$13),0)="Other EU","Other EU",PROPER(VLOOKUP($A259,'Section 2'!$C$16:$R$1515,COLUMNS('Section 2'!$C$13:J$13),0)))))</f>
        <v/>
      </c>
      <c r="K259" s="124" t="str">
        <f>IF($C259="","",IF(ISBLANK(VLOOKUP($A259,'Section 2'!$C$16:$R$1515,COLUMNS('Section 2'!$C$13:K$13),0)),"",VLOOKUP($A259,'Section 2'!$C$16:$R$1515,COLUMNS('Section 2'!$C$13:K$13),0)))</f>
        <v/>
      </c>
      <c r="L259" s="124" t="str">
        <f>IF($C259="","",IF(ISBLANK(VLOOKUP($A259,'Section 2'!$C$16:$R$1515,COLUMNS('Section 2'!$C$13:L$13),0)),"",VLOOKUP($A259,'Section 2'!$C$16:$R$1515,COLUMNS('Section 2'!$C$13:L$13),0)))</f>
        <v/>
      </c>
      <c r="M259" s="124" t="str">
        <f>IF($C259="","",IF(ISBLANK(VLOOKUP($A259,'Section 2'!$C$16:$R$1515,COLUMNS('Section 2'!$C$13:M$13),0)),"",VLOOKUP($A259,'Section 2'!$C$16:$R$1515,COLUMNS('Section 2'!$C$13:M$13),0)))</f>
        <v/>
      </c>
      <c r="N259" s="124" t="str">
        <f>IF($C259="","",IF(ISBLANK(VLOOKUP($A259,'Section 2'!$C$16:$R$1515,COLUMNS('Section 2'!$C$13:N$13),0)),"",VLOOKUP($A259,'Section 2'!$C$16:$R$1515,COLUMNS('Section 2'!$C$13:N$13),0)))</f>
        <v/>
      </c>
      <c r="O259" s="124" t="str">
        <f>IF($C259="","",IF(ISBLANK(VLOOKUP($A259,'Section 2'!$C$16:$R$1515,COLUMNS('Section 2'!$C$13:O$13),0)),"",VLOOKUP($A259,'Section 2'!$C$16:$R$1515,COLUMNS('Section 2'!$C$13:O$13),0)))</f>
        <v/>
      </c>
      <c r="P259" s="124" t="str">
        <f>IF($C259="","",IF(ISBLANK(VLOOKUP($A259,'Section 2'!$C$16:$R$1515,COLUMNS('Section 2'!$C$13:P$13),0)),"",VLOOKUP($A259,'Section 2'!$C$16:$R$1515,COLUMNS('Section 2'!$C$13:P$13),0)))</f>
        <v/>
      </c>
      <c r="Q259" s="124" t="str">
        <f>IF($C259="","",IF(ISBLANK(VLOOKUP($A259,'Section 2'!$C$16:$R$1515,COLUMNS('Section 2'!$C$13:Q$13),0)),"", PROPER(VLOOKUP($A259,'Section 2'!$C$16:$R$1515,COLUMNS('Section 2'!$C$13:Q$13),0))))</f>
        <v/>
      </c>
      <c r="R259" s="124" t="str">
        <f>IF($C259="","",IF(ISBLANK(VLOOKUP($A259,'Section 2'!$C$16:$R$1515,COLUMNS('Section 2'!$C$13:R$13),0)),"",IF(VLOOKUP($A259,'Section 2'!$C$16:$R$1515,COLUMNS('Section 2'!$C$13:R$13),0)="Other EU","Other EU",PROPER(VLOOKUP($A259,'Section 2'!$C$16:$R$1515,COLUMNS('Section 2'!$C$13:R$13),0)))))</f>
        <v/>
      </c>
    </row>
    <row r="260" spans="1:18" s="54" customFormat="1" ht="12.75" customHeight="1" x14ac:dyDescent="0.35">
      <c r="A260" s="58">
        <v>259</v>
      </c>
      <c r="B260" s="124" t="str">
        <f t="shared" si="4"/>
        <v/>
      </c>
      <c r="C260" s="124" t="str">
        <f>IFERROR(VLOOKUP($A260,'Section 2'!$C$16:$R$1515,COLUMNS('Section 2'!$C$13:$C$13),0),"")</f>
        <v/>
      </c>
      <c r="D260" s="75" t="str">
        <f>IF($C260="","",IF(ISBLANK(VLOOKUP($A260,'Section 2'!$C$16:$R$1515,COLUMNS('Section 2'!$C$13:D$13),0)),"",VLOOKUP($A260,'Section 2'!$C$16:$R$1515,COLUMNS('Section 2'!$C$13:D$13),0)))</f>
        <v/>
      </c>
      <c r="E260" s="124" t="str">
        <f>IF($C260="","",IF(ISBLANK(VLOOKUP($A260,'Section 2'!$C$16:$R$1515,COLUMNS('Section 2'!$C$13:E$13),0)),"",VLOOKUP($A260,'Section 2'!$C$16:$R$1515,COLUMNS('Section 2'!$C$13:E$13),0)))</f>
        <v/>
      </c>
      <c r="F260" s="124" t="str">
        <f>IF($C260="","",IF(ISBLANK(VLOOKUP($A260,'Section 2'!$C$16:$R$1515,COLUMNS('Section 2'!$C$13:F$13),0)),"",VLOOKUP($A260,'Section 2'!$C$16:$R$1515,COLUMNS('Section 2'!$C$13:F$13),0)))</f>
        <v/>
      </c>
      <c r="G260" s="124" t="str">
        <f>IF($C260="","",IF(ISBLANK(VLOOKUP($A260,'Section 2'!$C$16:$R$1515,COLUMNS('Section 2'!$C$13:G$13),0)),"",VLOOKUP($A260,'Section 2'!$C$16:$R$1515,COLUMNS('Section 2'!$C$13:G$13),0)))</f>
        <v/>
      </c>
      <c r="H260" s="124" t="str">
        <f>IF($C260="","",IF(ISBLANK(VLOOKUP($A260,'Section 2'!$C$16:$R$1515,COLUMNS('Section 2'!$C$13:H$13),0)),"",VLOOKUP($A260,'Section 2'!$C$16:$R$1515,COLUMNS('Section 2'!$C$13:H$13),0)))</f>
        <v/>
      </c>
      <c r="I260" s="124" t="str">
        <f>IF($C260="","",IF(ISBLANK(VLOOKUP($A260,'Section 2'!$C$16:$R$1515,COLUMNS('Section 2'!$C$13:I$13),0)),"",PROPER(VLOOKUP($A260,'Section 2'!$C$16:$R$1515,COLUMNS('Section 2'!$C$13:I$13),0))))</f>
        <v/>
      </c>
      <c r="J260" s="124" t="str">
        <f>IF($C260="","",IF(ISBLANK(VLOOKUP($A260,'Section 2'!$C$16:$R$1515,COLUMNS('Section 2'!$C$13:J$13),0)),"",IF(VLOOKUP($A260,'Section 2'!$C$16:$R$1515,COLUMNS('Section 2'!$C$13:J$13),0)="Other EU","Other EU",PROPER(VLOOKUP($A260,'Section 2'!$C$16:$R$1515,COLUMNS('Section 2'!$C$13:J$13),0)))))</f>
        <v/>
      </c>
      <c r="K260" s="124" t="str">
        <f>IF($C260="","",IF(ISBLANK(VLOOKUP($A260,'Section 2'!$C$16:$R$1515,COLUMNS('Section 2'!$C$13:K$13),0)),"",VLOOKUP($A260,'Section 2'!$C$16:$R$1515,COLUMNS('Section 2'!$C$13:K$13),0)))</f>
        <v/>
      </c>
      <c r="L260" s="124" t="str">
        <f>IF($C260="","",IF(ISBLANK(VLOOKUP($A260,'Section 2'!$C$16:$R$1515,COLUMNS('Section 2'!$C$13:L$13),0)),"",VLOOKUP($A260,'Section 2'!$C$16:$R$1515,COLUMNS('Section 2'!$C$13:L$13),0)))</f>
        <v/>
      </c>
      <c r="M260" s="124" t="str">
        <f>IF($C260="","",IF(ISBLANK(VLOOKUP($A260,'Section 2'!$C$16:$R$1515,COLUMNS('Section 2'!$C$13:M$13),0)),"",VLOOKUP($A260,'Section 2'!$C$16:$R$1515,COLUMNS('Section 2'!$C$13:M$13),0)))</f>
        <v/>
      </c>
      <c r="N260" s="124" t="str">
        <f>IF($C260="","",IF(ISBLANK(VLOOKUP($A260,'Section 2'!$C$16:$R$1515,COLUMNS('Section 2'!$C$13:N$13),0)),"",VLOOKUP($A260,'Section 2'!$C$16:$R$1515,COLUMNS('Section 2'!$C$13:N$13),0)))</f>
        <v/>
      </c>
      <c r="O260" s="124" t="str">
        <f>IF($C260="","",IF(ISBLANK(VLOOKUP($A260,'Section 2'!$C$16:$R$1515,COLUMNS('Section 2'!$C$13:O$13),0)),"",VLOOKUP($A260,'Section 2'!$C$16:$R$1515,COLUMNS('Section 2'!$C$13:O$13),0)))</f>
        <v/>
      </c>
      <c r="P260" s="124" t="str">
        <f>IF($C260="","",IF(ISBLANK(VLOOKUP($A260,'Section 2'!$C$16:$R$1515,COLUMNS('Section 2'!$C$13:P$13),0)),"",VLOOKUP($A260,'Section 2'!$C$16:$R$1515,COLUMNS('Section 2'!$C$13:P$13),0)))</f>
        <v/>
      </c>
      <c r="Q260" s="124" t="str">
        <f>IF($C260="","",IF(ISBLANK(VLOOKUP($A260,'Section 2'!$C$16:$R$1515,COLUMNS('Section 2'!$C$13:Q$13),0)),"", PROPER(VLOOKUP($A260,'Section 2'!$C$16:$R$1515,COLUMNS('Section 2'!$C$13:Q$13),0))))</f>
        <v/>
      </c>
      <c r="R260" s="124" t="str">
        <f>IF($C260="","",IF(ISBLANK(VLOOKUP($A260,'Section 2'!$C$16:$R$1515,COLUMNS('Section 2'!$C$13:R$13),0)),"",IF(VLOOKUP($A260,'Section 2'!$C$16:$R$1515,COLUMNS('Section 2'!$C$13:R$13),0)="Other EU","Other EU",PROPER(VLOOKUP($A260,'Section 2'!$C$16:$R$1515,COLUMNS('Section 2'!$C$13:R$13),0)))))</f>
        <v/>
      </c>
    </row>
    <row r="261" spans="1:18" s="54" customFormat="1" ht="12.75" customHeight="1" x14ac:dyDescent="0.35">
      <c r="A261" s="58">
        <v>260</v>
      </c>
      <c r="B261" s="124" t="str">
        <f t="shared" si="4"/>
        <v/>
      </c>
      <c r="C261" s="124" t="str">
        <f>IFERROR(VLOOKUP($A261,'Section 2'!$C$16:$R$1515,COLUMNS('Section 2'!$C$13:$C$13),0),"")</f>
        <v/>
      </c>
      <c r="D261" s="75" t="str">
        <f>IF($C261="","",IF(ISBLANK(VLOOKUP($A261,'Section 2'!$C$16:$R$1515,COLUMNS('Section 2'!$C$13:D$13),0)),"",VLOOKUP($A261,'Section 2'!$C$16:$R$1515,COLUMNS('Section 2'!$C$13:D$13),0)))</f>
        <v/>
      </c>
      <c r="E261" s="124" t="str">
        <f>IF($C261="","",IF(ISBLANK(VLOOKUP($A261,'Section 2'!$C$16:$R$1515,COLUMNS('Section 2'!$C$13:E$13),0)),"",VLOOKUP($A261,'Section 2'!$C$16:$R$1515,COLUMNS('Section 2'!$C$13:E$13),0)))</f>
        <v/>
      </c>
      <c r="F261" s="124" t="str">
        <f>IF($C261="","",IF(ISBLANK(VLOOKUP($A261,'Section 2'!$C$16:$R$1515,COLUMNS('Section 2'!$C$13:F$13),0)),"",VLOOKUP($A261,'Section 2'!$C$16:$R$1515,COLUMNS('Section 2'!$C$13:F$13),0)))</f>
        <v/>
      </c>
      <c r="G261" s="124" t="str">
        <f>IF($C261="","",IF(ISBLANK(VLOOKUP($A261,'Section 2'!$C$16:$R$1515,COLUMNS('Section 2'!$C$13:G$13),0)),"",VLOOKUP($A261,'Section 2'!$C$16:$R$1515,COLUMNS('Section 2'!$C$13:G$13),0)))</f>
        <v/>
      </c>
      <c r="H261" s="124" t="str">
        <f>IF($C261="","",IF(ISBLANK(VLOOKUP($A261,'Section 2'!$C$16:$R$1515,COLUMNS('Section 2'!$C$13:H$13),0)),"",VLOOKUP($A261,'Section 2'!$C$16:$R$1515,COLUMNS('Section 2'!$C$13:H$13),0)))</f>
        <v/>
      </c>
      <c r="I261" s="124" t="str">
        <f>IF($C261="","",IF(ISBLANK(VLOOKUP($A261,'Section 2'!$C$16:$R$1515,COLUMNS('Section 2'!$C$13:I$13),0)),"",PROPER(VLOOKUP($A261,'Section 2'!$C$16:$R$1515,COLUMNS('Section 2'!$C$13:I$13),0))))</f>
        <v/>
      </c>
      <c r="J261" s="124" t="str">
        <f>IF($C261="","",IF(ISBLANK(VLOOKUP($A261,'Section 2'!$C$16:$R$1515,COLUMNS('Section 2'!$C$13:J$13),0)),"",IF(VLOOKUP($A261,'Section 2'!$C$16:$R$1515,COLUMNS('Section 2'!$C$13:J$13),0)="Other EU","Other EU",PROPER(VLOOKUP($A261,'Section 2'!$C$16:$R$1515,COLUMNS('Section 2'!$C$13:J$13),0)))))</f>
        <v/>
      </c>
      <c r="K261" s="124" t="str">
        <f>IF($C261="","",IF(ISBLANK(VLOOKUP($A261,'Section 2'!$C$16:$R$1515,COLUMNS('Section 2'!$C$13:K$13),0)),"",VLOOKUP($A261,'Section 2'!$C$16:$R$1515,COLUMNS('Section 2'!$C$13:K$13),0)))</f>
        <v/>
      </c>
      <c r="L261" s="124" t="str">
        <f>IF($C261="","",IF(ISBLANK(VLOOKUP($A261,'Section 2'!$C$16:$R$1515,COLUMNS('Section 2'!$C$13:L$13),0)),"",VLOOKUP($A261,'Section 2'!$C$16:$R$1515,COLUMNS('Section 2'!$C$13:L$13),0)))</f>
        <v/>
      </c>
      <c r="M261" s="124" t="str">
        <f>IF($C261="","",IF(ISBLANK(VLOOKUP($A261,'Section 2'!$C$16:$R$1515,COLUMNS('Section 2'!$C$13:M$13),0)),"",VLOOKUP($A261,'Section 2'!$C$16:$R$1515,COLUMNS('Section 2'!$C$13:M$13),0)))</f>
        <v/>
      </c>
      <c r="N261" s="124" t="str">
        <f>IF($C261="","",IF(ISBLANK(VLOOKUP($A261,'Section 2'!$C$16:$R$1515,COLUMNS('Section 2'!$C$13:N$13),0)),"",VLOOKUP($A261,'Section 2'!$C$16:$R$1515,COLUMNS('Section 2'!$C$13:N$13),0)))</f>
        <v/>
      </c>
      <c r="O261" s="124" t="str">
        <f>IF($C261="","",IF(ISBLANK(VLOOKUP($A261,'Section 2'!$C$16:$R$1515,COLUMNS('Section 2'!$C$13:O$13),0)),"",VLOOKUP($A261,'Section 2'!$C$16:$R$1515,COLUMNS('Section 2'!$C$13:O$13),0)))</f>
        <v/>
      </c>
      <c r="P261" s="124" t="str">
        <f>IF($C261="","",IF(ISBLANK(VLOOKUP($A261,'Section 2'!$C$16:$R$1515,COLUMNS('Section 2'!$C$13:P$13),0)),"",VLOOKUP($A261,'Section 2'!$C$16:$R$1515,COLUMNS('Section 2'!$C$13:P$13),0)))</f>
        <v/>
      </c>
      <c r="Q261" s="124" t="str">
        <f>IF($C261="","",IF(ISBLANK(VLOOKUP($A261,'Section 2'!$C$16:$R$1515,COLUMNS('Section 2'!$C$13:Q$13),0)),"", PROPER(VLOOKUP($A261,'Section 2'!$C$16:$R$1515,COLUMNS('Section 2'!$C$13:Q$13),0))))</f>
        <v/>
      </c>
      <c r="R261" s="124" t="str">
        <f>IF($C261="","",IF(ISBLANK(VLOOKUP($A261,'Section 2'!$C$16:$R$1515,COLUMNS('Section 2'!$C$13:R$13),0)),"",IF(VLOOKUP($A261,'Section 2'!$C$16:$R$1515,COLUMNS('Section 2'!$C$13:R$13),0)="Other EU","Other EU",PROPER(VLOOKUP($A261,'Section 2'!$C$16:$R$1515,COLUMNS('Section 2'!$C$13:R$13),0)))))</f>
        <v/>
      </c>
    </row>
    <row r="262" spans="1:18" s="54" customFormat="1" ht="12.75" customHeight="1" x14ac:dyDescent="0.35">
      <c r="A262" s="58">
        <v>261</v>
      </c>
      <c r="B262" s="124" t="str">
        <f t="shared" si="4"/>
        <v/>
      </c>
      <c r="C262" s="124" t="str">
        <f>IFERROR(VLOOKUP($A262,'Section 2'!$C$16:$R$1515,COLUMNS('Section 2'!$C$13:$C$13),0),"")</f>
        <v/>
      </c>
      <c r="D262" s="75" t="str">
        <f>IF($C262="","",IF(ISBLANK(VLOOKUP($A262,'Section 2'!$C$16:$R$1515,COLUMNS('Section 2'!$C$13:D$13),0)),"",VLOOKUP($A262,'Section 2'!$C$16:$R$1515,COLUMNS('Section 2'!$C$13:D$13),0)))</f>
        <v/>
      </c>
      <c r="E262" s="124" t="str">
        <f>IF($C262="","",IF(ISBLANK(VLOOKUP($A262,'Section 2'!$C$16:$R$1515,COLUMNS('Section 2'!$C$13:E$13),0)),"",VLOOKUP($A262,'Section 2'!$C$16:$R$1515,COLUMNS('Section 2'!$C$13:E$13),0)))</f>
        <v/>
      </c>
      <c r="F262" s="124" t="str">
        <f>IF($C262="","",IF(ISBLANK(VLOOKUP($A262,'Section 2'!$C$16:$R$1515,COLUMNS('Section 2'!$C$13:F$13),0)),"",VLOOKUP($A262,'Section 2'!$C$16:$R$1515,COLUMNS('Section 2'!$C$13:F$13),0)))</f>
        <v/>
      </c>
      <c r="G262" s="124" t="str">
        <f>IF($C262="","",IF(ISBLANK(VLOOKUP($A262,'Section 2'!$C$16:$R$1515,COLUMNS('Section 2'!$C$13:G$13),0)),"",VLOOKUP($A262,'Section 2'!$C$16:$R$1515,COLUMNS('Section 2'!$C$13:G$13),0)))</f>
        <v/>
      </c>
      <c r="H262" s="124" t="str">
        <f>IF($C262="","",IF(ISBLANK(VLOOKUP($A262,'Section 2'!$C$16:$R$1515,COLUMNS('Section 2'!$C$13:H$13),0)),"",VLOOKUP($A262,'Section 2'!$C$16:$R$1515,COLUMNS('Section 2'!$C$13:H$13),0)))</f>
        <v/>
      </c>
      <c r="I262" s="124" t="str">
        <f>IF($C262="","",IF(ISBLANK(VLOOKUP($A262,'Section 2'!$C$16:$R$1515,COLUMNS('Section 2'!$C$13:I$13),0)),"",PROPER(VLOOKUP($A262,'Section 2'!$C$16:$R$1515,COLUMNS('Section 2'!$C$13:I$13),0))))</f>
        <v/>
      </c>
      <c r="J262" s="124" t="str">
        <f>IF($C262="","",IF(ISBLANK(VLOOKUP($A262,'Section 2'!$C$16:$R$1515,COLUMNS('Section 2'!$C$13:J$13),0)),"",IF(VLOOKUP($A262,'Section 2'!$C$16:$R$1515,COLUMNS('Section 2'!$C$13:J$13),0)="Other EU","Other EU",PROPER(VLOOKUP($A262,'Section 2'!$C$16:$R$1515,COLUMNS('Section 2'!$C$13:J$13),0)))))</f>
        <v/>
      </c>
      <c r="K262" s="124" t="str">
        <f>IF($C262="","",IF(ISBLANK(VLOOKUP($A262,'Section 2'!$C$16:$R$1515,COLUMNS('Section 2'!$C$13:K$13),0)),"",VLOOKUP($A262,'Section 2'!$C$16:$R$1515,COLUMNS('Section 2'!$C$13:K$13),0)))</f>
        <v/>
      </c>
      <c r="L262" s="124" t="str">
        <f>IF($C262="","",IF(ISBLANK(VLOOKUP($A262,'Section 2'!$C$16:$R$1515,COLUMNS('Section 2'!$C$13:L$13),0)),"",VLOOKUP($A262,'Section 2'!$C$16:$R$1515,COLUMNS('Section 2'!$C$13:L$13),0)))</f>
        <v/>
      </c>
      <c r="M262" s="124" t="str">
        <f>IF($C262="","",IF(ISBLANK(VLOOKUP($A262,'Section 2'!$C$16:$R$1515,COLUMNS('Section 2'!$C$13:M$13),0)),"",VLOOKUP($A262,'Section 2'!$C$16:$R$1515,COLUMNS('Section 2'!$C$13:M$13),0)))</f>
        <v/>
      </c>
      <c r="N262" s="124" t="str">
        <f>IF($C262="","",IF(ISBLANK(VLOOKUP($A262,'Section 2'!$C$16:$R$1515,COLUMNS('Section 2'!$C$13:N$13),0)),"",VLOOKUP($A262,'Section 2'!$C$16:$R$1515,COLUMNS('Section 2'!$C$13:N$13),0)))</f>
        <v/>
      </c>
      <c r="O262" s="124" t="str">
        <f>IF($C262="","",IF(ISBLANK(VLOOKUP($A262,'Section 2'!$C$16:$R$1515,COLUMNS('Section 2'!$C$13:O$13),0)),"",VLOOKUP($A262,'Section 2'!$C$16:$R$1515,COLUMNS('Section 2'!$C$13:O$13),0)))</f>
        <v/>
      </c>
      <c r="P262" s="124" t="str">
        <f>IF($C262="","",IF(ISBLANK(VLOOKUP($A262,'Section 2'!$C$16:$R$1515,COLUMNS('Section 2'!$C$13:P$13),0)),"",VLOOKUP($A262,'Section 2'!$C$16:$R$1515,COLUMNS('Section 2'!$C$13:P$13),0)))</f>
        <v/>
      </c>
      <c r="Q262" s="124" t="str">
        <f>IF($C262="","",IF(ISBLANK(VLOOKUP($A262,'Section 2'!$C$16:$R$1515,COLUMNS('Section 2'!$C$13:Q$13),0)),"", PROPER(VLOOKUP($A262,'Section 2'!$C$16:$R$1515,COLUMNS('Section 2'!$C$13:Q$13),0))))</f>
        <v/>
      </c>
      <c r="R262" s="124" t="str">
        <f>IF($C262="","",IF(ISBLANK(VLOOKUP($A262,'Section 2'!$C$16:$R$1515,COLUMNS('Section 2'!$C$13:R$13),0)),"",IF(VLOOKUP($A262,'Section 2'!$C$16:$R$1515,COLUMNS('Section 2'!$C$13:R$13),0)="Other EU","Other EU",PROPER(VLOOKUP($A262,'Section 2'!$C$16:$R$1515,COLUMNS('Section 2'!$C$13:R$13),0)))))</f>
        <v/>
      </c>
    </row>
    <row r="263" spans="1:18" s="54" customFormat="1" ht="12.75" customHeight="1" x14ac:dyDescent="0.35">
      <c r="A263" s="58">
        <v>262</v>
      </c>
      <c r="B263" s="124" t="str">
        <f t="shared" si="4"/>
        <v/>
      </c>
      <c r="C263" s="124" t="str">
        <f>IFERROR(VLOOKUP($A263,'Section 2'!$C$16:$R$1515,COLUMNS('Section 2'!$C$13:$C$13),0),"")</f>
        <v/>
      </c>
      <c r="D263" s="75" t="str">
        <f>IF($C263="","",IF(ISBLANK(VLOOKUP($A263,'Section 2'!$C$16:$R$1515,COLUMNS('Section 2'!$C$13:D$13),0)),"",VLOOKUP($A263,'Section 2'!$C$16:$R$1515,COLUMNS('Section 2'!$C$13:D$13),0)))</f>
        <v/>
      </c>
      <c r="E263" s="124" t="str">
        <f>IF($C263="","",IF(ISBLANK(VLOOKUP($A263,'Section 2'!$C$16:$R$1515,COLUMNS('Section 2'!$C$13:E$13),0)),"",VLOOKUP($A263,'Section 2'!$C$16:$R$1515,COLUMNS('Section 2'!$C$13:E$13),0)))</f>
        <v/>
      </c>
      <c r="F263" s="124" t="str">
        <f>IF($C263="","",IF(ISBLANK(VLOOKUP($A263,'Section 2'!$C$16:$R$1515,COLUMNS('Section 2'!$C$13:F$13),0)),"",VLOOKUP($A263,'Section 2'!$C$16:$R$1515,COLUMNS('Section 2'!$C$13:F$13),0)))</f>
        <v/>
      </c>
      <c r="G263" s="124" t="str">
        <f>IF($C263="","",IF(ISBLANK(VLOOKUP($A263,'Section 2'!$C$16:$R$1515,COLUMNS('Section 2'!$C$13:G$13),0)),"",VLOOKUP($A263,'Section 2'!$C$16:$R$1515,COLUMNS('Section 2'!$C$13:G$13),0)))</f>
        <v/>
      </c>
      <c r="H263" s="124" t="str">
        <f>IF($C263="","",IF(ISBLANK(VLOOKUP($A263,'Section 2'!$C$16:$R$1515,COLUMNS('Section 2'!$C$13:H$13),0)),"",VLOOKUP($A263,'Section 2'!$C$16:$R$1515,COLUMNS('Section 2'!$C$13:H$13),0)))</f>
        <v/>
      </c>
      <c r="I263" s="124" t="str">
        <f>IF($C263="","",IF(ISBLANK(VLOOKUP($A263,'Section 2'!$C$16:$R$1515,COLUMNS('Section 2'!$C$13:I$13),0)),"",PROPER(VLOOKUP($A263,'Section 2'!$C$16:$R$1515,COLUMNS('Section 2'!$C$13:I$13),0))))</f>
        <v/>
      </c>
      <c r="J263" s="124" t="str">
        <f>IF($C263="","",IF(ISBLANK(VLOOKUP($A263,'Section 2'!$C$16:$R$1515,COLUMNS('Section 2'!$C$13:J$13),0)),"",IF(VLOOKUP($A263,'Section 2'!$C$16:$R$1515,COLUMNS('Section 2'!$C$13:J$13),0)="Other EU","Other EU",PROPER(VLOOKUP($A263,'Section 2'!$C$16:$R$1515,COLUMNS('Section 2'!$C$13:J$13),0)))))</f>
        <v/>
      </c>
      <c r="K263" s="124" t="str">
        <f>IF($C263="","",IF(ISBLANK(VLOOKUP($A263,'Section 2'!$C$16:$R$1515,COLUMNS('Section 2'!$C$13:K$13),0)),"",VLOOKUP($A263,'Section 2'!$C$16:$R$1515,COLUMNS('Section 2'!$C$13:K$13),0)))</f>
        <v/>
      </c>
      <c r="L263" s="124" t="str">
        <f>IF($C263="","",IF(ISBLANK(VLOOKUP($A263,'Section 2'!$C$16:$R$1515,COLUMNS('Section 2'!$C$13:L$13),0)),"",VLOOKUP($A263,'Section 2'!$C$16:$R$1515,COLUMNS('Section 2'!$C$13:L$13),0)))</f>
        <v/>
      </c>
      <c r="M263" s="124" t="str">
        <f>IF($C263="","",IF(ISBLANK(VLOOKUP($A263,'Section 2'!$C$16:$R$1515,COLUMNS('Section 2'!$C$13:M$13),0)),"",VLOOKUP($A263,'Section 2'!$C$16:$R$1515,COLUMNS('Section 2'!$C$13:M$13),0)))</f>
        <v/>
      </c>
      <c r="N263" s="124" t="str">
        <f>IF($C263="","",IF(ISBLANK(VLOOKUP($A263,'Section 2'!$C$16:$R$1515,COLUMNS('Section 2'!$C$13:N$13),0)),"",VLOOKUP($A263,'Section 2'!$C$16:$R$1515,COLUMNS('Section 2'!$C$13:N$13),0)))</f>
        <v/>
      </c>
      <c r="O263" s="124" t="str">
        <f>IF($C263="","",IF(ISBLANK(VLOOKUP($A263,'Section 2'!$C$16:$R$1515,COLUMNS('Section 2'!$C$13:O$13),0)),"",VLOOKUP($A263,'Section 2'!$C$16:$R$1515,COLUMNS('Section 2'!$C$13:O$13),0)))</f>
        <v/>
      </c>
      <c r="P263" s="124" t="str">
        <f>IF($C263="","",IF(ISBLANK(VLOOKUP($A263,'Section 2'!$C$16:$R$1515,COLUMNS('Section 2'!$C$13:P$13),0)),"",VLOOKUP($A263,'Section 2'!$C$16:$R$1515,COLUMNS('Section 2'!$C$13:P$13),0)))</f>
        <v/>
      </c>
      <c r="Q263" s="124" t="str">
        <f>IF($C263="","",IF(ISBLANK(VLOOKUP($A263,'Section 2'!$C$16:$R$1515,COLUMNS('Section 2'!$C$13:Q$13),0)),"", PROPER(VLOOKUP($A263,'Section 2'!$C$16:$R$1515,COLUMNS('Section 2'!$C$13:Q$13),0))))</f>
        <v/>
      </c>
      <c r="R263" s="124" t="str">
        <f>IF($C263="","",IF(ISBLANK(VLOOKUP($A263,'Section 2'!$C$16:$R$1515,COLUMNS('Section 2'!$C$13:R$13),0)),"",IF(VLOOKUP($A263,'Section 2'!$C$16:$R$1515,COLUMNS('Section 2'!$C$13:R$13),0)="Other EU","Other EU",PROPER(VLOOKUP($A263,'Section 2'!$C$16:$R$1515,COLUMNS('Section 2'!$C$13:R$13),0)))))</f>
        <v/>
      </c>
    </row>
    <row r="264" spans="1:18" s="54" customFormat="1" ht="12.75" customHeight="1" x14ac:dyDescent="0.35">
      <c r="A264" s="58">
        <v>263</v>
      </c>
      <c r="B264" s="124" t="str">
        <f t="shared" si="4"/>
        <v/>
      </c>
      <c r="C264" s="124" t="str">
        <f>IFERROR(VLOOKUP($A264,'Section 2'!$C$16:$R$1515,COLUMNS('Section 2'!$C$13:$C$13),0),"")</f>
        <v/>
      </c>
      <c r="D264" s="75" t="str">
        <f>IF($C264="","",IF(ISBLANK(VLOOKUP($A264,'Section 2'!$C$16:$R$1515,COLUMNS('Section 2'!$C$13:D$13),0)),"",VLOOKUP($A264,'Section 2'!$C$16:$R$1515,COLUMNS('Section 2'!$C$13:D$13),0)))</f>
        <v/>
      </c>
      <c r="E264" s="124" t="str">
        <f>IF($C264="","",IF(ISBLANK(VLOOKUP($A264,'Section 2'!$C$16:$R$1515,COLUMNS('Section 2'!$C$13:E$13),0)),"",VLOOKUP($A264,'Section 2'!$C$16:$R$1515,COLUMNS('Section 2'!$C$13:E$13),0)))</f>
        <v/>
      </c>
      <c r="F264" s="124" t="str">
        <f>IF($C264="","",IF(ISBLANK(VLOOKUP($A264,'Section 2'!$C$16:$R$1515,COLUMNS('Section 2'!$C$13:F$13),0)),"",VLOOKUP($A264,'Section 2'!$C$16:$R$1515,COLUMNS('Section 2'!$C$13:F$13),0)))</f>
        <v/>
      </c>
      <c r="G264" s="124" t="str">
        <f>IF($C264="","",IF(ISBLANK(VLOOKUP($A264,'Section 2'!$C$16:$R$1515,COLUMNS('Section 2'!$C$13:G$13),0)),"",VLOOKUP($A264,'Section 2'!$C$16:$R$1515,COLUMNS('Section 2'!$C$13:G$13),0)))</f>
        <v/>
      </c>
      <c r="H264" s="124" t="str">
        <f>IF($C264="","",IF(ISBLANK(VLOOKUP($A264,'Section 2'!$C$16:$R$1515,COLUMNS('Section 2'!$C$13:H$13),0)),"",VLOOKUP($A264,'Section 2'!$C$16:$R$1515,COLUMNS('Section 2'!$C$13:H$13),0)))</f>
        <v/>
      </c>
      <c r="I264" s="124" t="str">
        <f>IF($C264="","",IF(ISBLANK(VLOOKUP($A264,'Section 2'!$C$16:$R$1515,COLUMNS('Section 2'!$C$13:I$13),0)),"",PROPER(VLOOKUP($A264,'Section 2'!$C$16:$R$1515,COLUMNS('Section 2'!$C$13:I$13),0))))</f>
        <v/>
      </c>
      <c r="J264" s="124" t="str">
        <f>IF($C264="","",IF(ISBLANK(VLOOKUP($A264,'Section 2'!$C$16:$R$1515,COLUMNS('Section 2'!$C$13:J$13),0)),"",IF(VLOOKUP($A264,'Section 2'!$C$16:$R$1515,COLUMNS('Section 2'!$C$13:J$13),0)="Other EU","Other EU",PROPER(VLOOKUP($A264,'Section 2'!$C$16:$R$1515,COLUMNS('Section 2'!$C$13:J$13),0)))))</f>
        <v/>
      </c>
      <c r="K264" s="124" t="str">
        <f>IF($C264="","",IF(ISBLANK(VLOOKUP($A264,'Section 2'!$C$16:$R$1515,COLUMNS('Section 2'!$C$13:K$13),0)),"",VLOOKUP($A264,'Section 2'!$C$16:$R$1515,COLUMNS('Section 2'!$C$13:K$13),0)))</f>
        <v/>
      </c>
      <c r="L264" s="124" t="str">
        <f>IF($C264="","",IF(ISBLANK(VLOOKUP($A264,'Section 2'!$C$16:$R$1515,COLUMNS('Section 2'!$C$13:L$13),0)),"",VLOOKUP($A264,'Section 2'!$C$16:$R$1515,COLUMNS('Section 2'!$C$13:L$13),0)))</f>
        <v/>
      </c>
      <c r="M264" s="124" t="str">
        <f>IF($C264="","",IF(ISBLANK(VLOOKUP($A264,'Section 2'!$C$16:$R$1515,COLUMNS('Section 2'!$C$13:M$13),0)),"",VLOOKUP($A264,'Section 2'!$C$16:$R$1515,COLUMNS('Section 2'!$C$13:M$13),0)))</f>
        <v/>
      </c>
      <c r="N264" s="124" t="str">
        <f>IF($C264="","",IF(ISBLANK(VLOOKUP($A264,'Section 2'!$C$16:$R$1515,COLUMNS('Section 2'!$C$13:N$13),0)),"",VLOOKUP($A264,'Section 2'!$C$16:$R$1515,COLUMNS('Section 2'!$C$13:N$13),0)))</f>
        <v/>
      </c>
      <c r="O264" s="124" t="str">
        <f>IF($C264="","",IF(ISBLANK(VLOOKUP($A264,'Section 2'!$C$16:$R$1515,COLUMNS('Section 2'!$C$13:O$13),0)),"",VLOOKUP($A264,'Section 2'!$C$16:$R$1515,COLUMNS('Section 2'!$C$13:O$13),0)))</f>
        <v/>
      </c>
      <c r="P264" s="124" t="str">
        <f>IF($C264="","",IF(ISBLANK(VLOOKUP($A264,'Section 2'!$C$16:$R$1515,COLUMNS('Section 2'!$C$13:P$13),0)),"",VLOOKUP($A264,'Section 2'!$C$16:$R$1515,COLUMNS('Section 2'!$C$13:P$13),0)))</f>
        <v/>
      </c>
      <c r="Q264" s="124" t="str">
        <f>IF($C264="","",IF(ISBLANK(VLOOKUP($A264,'Section 2'!$C$16:$R$1515,COLUMNS('Section 2'!$C$13:Q$13),0)),"", PROPER(VLOOKUP($A264,'Section 2'!$C$16:$R$1515,COLUMNS('Section 2'!$C$13:Q$13),0))))</f>
        <v/>
      </c>
      <c r="R264" s="124" t="str">
        <f>IF($C264="","",IF(ISBLANK(VLOOKUP($A264,'Section 2'!$C$16:$R$1515,COLUMNS('Section 2'!$C$13:R$13),0)),"",IF(VLOOKUP($A264,'Section 2'!$C$16:$R$1515,COLUMNS('Section 2'!$C$13:R$13),0)="Other EU","Other EU",PROPER(VLOOKUP($A264,'Section 2'!$C$16:$R$1515,COLUMNS('Section 2'!$C$13:R$13),0)))))</f>
        <v/>
      </c>
    </row>
    <row r="265" spans="1:18" s="54" customFormat="1" ht="12.75" customHeight="1" x14ac:dyDescent="0.35">
      <c r="A265" s="58">
        <v>264</v>
      </c>
      <c r="B265" s="124" t="str">
        <f t="shared" si="4"/>
        <v/>
      </c>
      <c r="C265" s="124" t="str">
        <f>IFERROR(VLOOKUP($A265,'Section 2'!$C$16:$R$1515,COLUMNS('Section 2'!$C$13:$C$13),0),"")</f>
        <v/>
      </c>
      <c r="D265" s="75" t="str">
        <f>IF($C265="","",IF(ISBLANK(VLOOKUP($A265,'Section 2'!$C$16:$R$1515,COLUMNS('Section 2'!$C$13:D$13),0)),"",VLOOKUP($A265,'Section 2'!$C$16:$R$1515,COLUMNS('Section 2'!$C$13:D$13),0)))</f>
        <v/>
      </c>
      <c r="E265" s="124" t="str">
        <f>IF($C265="","",IF(ISBLANK(VLOOKUP($A265,'Section 2'!$C$16:$R$1515,COLUMNS('Section 2'!$C$13:E$13),0)),"",VLOOKUP($A265,'Section 2'!$C$16:$R$1515,COLUMNS('Section 2'!$C$13:E$13),0)))</f>
        <v/>
      </c>
      <c r="F265" s="124" t="str">
        <f>IF($C265="","",IF(ISBLANK(VLOOKUP($A265,'Section 2'!$C$16:$R$1515,COLUMNS('Section 2'!$C$13:F$13),0)),"",VLOOKUP($A265,'Section 2'!$C$16:$R$1515,COLUMNS('Section 2'!$C$13:F$13),0)))</f>
        <v/>
      </c>
      <c r="G265" s="124" t="str">
        <f>IF($C265="","",IF(ISBLANK(VLOOKUP($A265,'Section 2'!$C$16:$R$1515,COLUMNS('Section 2'!$C$13:G$13),0)),"",VLOOKUP($A265,'Section 2'!$C$16:$R$1515,COLUMNS('Section 2'!$C$13:G$13),0)))</f>
        <v/>
      </c>
      <c r="H265" s="124" t="str">
        <f>IF($C265="","",IF(ISBLANK(VLOOKUP($A265,'Section 2'!$C$16:$R$1515,COLUMNS('Section 2'!$C$13:H$13),0)),"",VLOOKUP($A265,'Section 2'!$C$16:$R$1515,COLUMNS('Section 2'!$C$13:H$13),0)))</f>
        <v/>
      </c>
      <c r="I265" s="124" t="str">
        <f>IF($C265="","",IF(ISBLANK(VLOOKUP($A265,'Section 2'!$C$16:$R$1515,COLUMNS('Section 2'!$C$13:I$13),0)),"",PROPER(VLOOKUP($A265,'Section 2'!$C$16:$R$1515,COLUMNS('Section 2'!$C$13:I$13),0))))</f>
        <v/>
      </c>
      <c r="J265" s="124" t="str">
        <f>IF($C265="","",IF(ISBLANK(VLOOKUP($A265,'Section 2'!$C$16:$R$1515,COLUMNS('Section 2'!$C$13:J$13),0)),"",IF(VLOOKUP($A265,'Section 2'!$C$16:$R$1515,COLUMNS('Section 2'!$C$13:J$13),0)="Other EU","Other EU",PROPER(VLOOKUP($A265,'Section 2'!$C$16:$R$1515,COLUMNS('Section 2'!$C$13:J$13),0)))))</f>
        <v/>
      </c>
      <c r="K265" s="124" t="str">
        <f>IF($C265="","",IF(ISBLANK(VLOOKUP($A265,'Section 2'!$C$16:$R$1515,COLUMNS('Section 2'!$C$13:K$13),0)),"",VLOOKUP($A265,'Section 2'!$C$16:$R$1515,COLUMNS('Section 2'!$C$13:K$13),0)))</f>
        <v/>
      </c>
      <c r="L265" s="124" t="str">
        <f>IF($C265="","",IF(ISBLANK(VLOOKUP($A265,'Section 2'!$C$16:$R$1515,COLUMNS('Section 2'!$C$13:L$13),0)),"",VLOOKUP($A265,'Section 2'!$C$16:$R$1515,COLUMNS('Section 2'!$C$13:L$13),0)))</f>
        <v/>
      </c>
      <c r="M265" s="124" t="str">
        <f>IF($C265="","",IF(ISBLANK(VLOOKUP($A265,'Section 2'!$C$16:$R$1515,COLUMNS('Section 2'!$C$13:M$13),0)),"",VLOOKUP($A265,'Section 2'!$C$16:$R$1515,COLUMNS('Section 2'!$C$13:M$13),0)))</f>
        <v/>
      </c>
      <c r="N265" s="124" t="str">
        <f>IF($C265="","",IF(ISBLANK(VLOOKUP($A265,'Section 2'!$C$16:$R$1515,COLUMNS('Section 2'!$C$13:N$13),0)),"",VLOOKUP($A265,'Section 2'!$C$16:$R$1515,COLUMNS('Section 2'!$C$13:N$13),0)))</f>
        <v/>
      </c>
      <c r="O265" s="124" t="str">
        <f>IF($C265="","",IF(ISBLANK(VLOOKUP($A265,'Section 2'!$C$16:$R$1515,COLUMNS('Section 2'!$C$13:O$13),0)),"",VLOOKUP($A265,'Section 2'!$C$16:$R$1515,COLUMNS('Section 2'!$C$13:O$13),0)))</f>
        <v/>
      </c>
      <c r="P265" s="124" t="str">
        <f>IF($C265="","",IF(ISBLANK(VLOOKUP($A265,'Section 2'!$C$16:$R$1515,COLUMNS('Section 2'!$C$13:P$13),0)),"",VLOOKUP($A265,'Section 2'!$C$16:$R$1515,COLUMNS('Section 2'!$C$13:P$13),0)))</f>
        <v/>
      </c>
      <c r="Q265" s="124" t="str">
        <f>IF($C265="","",IF(ISBLANK(VLOOKUP($A265,'Section 2'!$C$16:$R$1515,COLUMNS('Section 2'!$C$13:Q$13),0)),"", PROPER(VLOOKUP($A265,'Section 2'!$C$16:$R$1515,COLUMNS('Section 2'!$C$13:Q$13),0))))</f>
        <v/>
      </c>
      <c r="R265" s="124" t="str">
        <f>IF($C265="","",IF(ISBLANK(VLOOKUP($A265,'Section 2'!$C$16:$R$1515,COLUMNS('Section 2'!$C$13:R$13),0)),"",IF(VLOOKUP($A265,'Section 2'!$C$16:$R$1515,COLUMNS('Section 2'!$C$13:R$13),0)="Other EU","Other EU",PROPER(VLOOKUP($A265,'Section 2'!$C$16:$R$1515,COLUMNS('Section 2'!$C$13:R$13),0)))))</f>
        <v/>
      </c>
    </row>
    <row r="266" spans="1:18" s="54" customFormat="1" ht="12.75" customHeight="1" x14ac:dyDescent="0.35">
      <c r="A266" s="58">
        <v>265</v>
      </c>
      <c r="B266" s="124" t="str">
        <f t="shared" si="4"/>
        <v/>
      </c>
      <c r="C266" s="124" t="str">
        <f>IFERROR(VLOOKUP($A266,'Section 2'!$C$16:$R$1515,COLUMNS('Section 2'!$C$13:$C$13),0),"")</f>
        <v/>
      </c>
      <c r="D266" s="75" t="str">
        <f>IF($C266="","",IF(ISBLANK(VLOOKUP($A266,'Section 2'!$C$16:$R$1515,COLUMNS('Section 2'!$C$13:D$13),0)),"",VLOOKUP($A266,'Section 2'!$C$16:$R$1515,COLUMNS('Section 2'!$C$13:D$13),0)))</f>
        <v/>
      </c>
      <c r="E266" s="124" t="str">
        <f>IF($C266="","",IF(ISBLANK(VLOOKUP($A266,'Section 2'!$C$16:$R$1515,COLUMNS('Section 2'!$C$13:E$13),0)),"",VLOOKUP($A266,'Section 2'!$C$16:$R$1515,COLUMNS('Section 2'!$C$13:E$13),0)))</f>
        <v/>
      </c>
      <c r="F266" s="124" t="str">
        <f>IF($C266="","",IF(ISBLANK(VLOOKUP($A266,'Section 2'!$C$16:$R$1515,COLUMNS('Section 2'!$C$13:F$13),0)),"",VLOOKUP($A266,'Section 2'!$C$16:$R$1515,COLUMNS('Section 2'!$C$13:F$13),0)))</f>
        <v/>
      </c>
      <c r="G266" s="124" t="str">
        <f>IF($C266="","",IF(ISBLANK(VLOOKUP($A266,'Section 2'!$C$16:$R$1515,COLUMNS('Section 2'!$C$13:G$13),0)),"",VLOOKUP($A266,'Section 2'!$C$16:$R$1515,COLUMNS('Section 2'!$C$13:G$13),0)))</f>
        <v/>
      </c>
      <c r="H266" s="124" t="str">
        <f>IF($C266="","",IF(ISBLANK(VLOOKUP($A266,'Section 2'!$C$16:$R$1515,COLUMNS('Section 2'!$C$13:H$13),0)),"",VLOOKUP($A266,'Section 2'!$C$16:$R$1515,COLUMNS('Section 2'!$C$13:H$13),0)))</f>
        <v/>
      </c>
      <c r="I266" s="124" t="str">
        <f>IF($C266="","",IF(ISBLANK(VLOOKUP($A266,'Section 2'!$C$16:$R$1515,COLUMNS('Section 2'!$C$13:I$13),0)),"",PROPER(VLOOKUP($A266,'Section 2'!$C$16:$R$1515,COLUMNS('Section 2'!$C$13:I$13),0))))</f>
        <v/>
      </c>
      <c r="J266" s="124" t="str">
        <f>IF($C266="","",IF(ISBLANK(VLOOKUP($A266,'Section 2'!$C$16:$R$1515,COLUMNS('Section 2'!$C$13:J$13),0)),"",IF(VLOOKUP($A266,'Section 2'!$C$16:$R$1515,COLUMNS('Section 2'!$C$13:J$13),0)="Other EU","Other EU",PROPER(VLOOKUP($A266,'Section 2'!$C$16:$R$1515,COLUMNS('Section 2'!$C$13:J$13),0)))))</f>
        <v/>
      </c>
      <c r="K266" s="124" t="str">
        <f>IF($C266="","",IF(ISBLANK(VLOOKUP($A266,'Section 2'!$C$16:$R$1515,COLUMNS('Section 2'!$C$13:K$13),0)),"",VLOOKUP($A266,'Section 2'!$C$16:$R$1515,COLUMNS('Section 2'!$C$13:K$13),0)))</f>
        <v/>
      </c>
      <c r="L266" s="124" t="str">
        <f>IF($C266="","",IF(ISBLANK(VLOOKUP($A266,'Section 2'!$C$16:$R$1515,COLUMNS('Section 2'!$C$13:L$13),0)),"",VLOOKUP($A266,'Section 2'!$C$16:$R$1515,COLUMNS('Section 2'!$C$13:L$13),0)))</f>
        <v/>
      </c>
      <c r="M266" s="124" t="str">
        <f>IF($C266="","",IF(ISBLANK(VLOOKUP($A266,'Section 2'!$C$16:$R$1515,COLUMNS('Section 2'!$C$13:M$13),0)),"",VLOOKUP($A266,'Section 2'!$C$16:$R$1515,COLUMNS('Section 2'!$C$13:M$13),0)))</f>
        <v/>
      </c>
      <c r="N266" s="124" t="str">
        <f>IF($C266="","",IF(ISBLANK(VLOOKUP($A266,'Section 2'!$C$16:$R$1515,COLUMNS('Section 2'!$C$13:N$13),0)),"",VLOOKUP($A266,'Section 2'!$C$16:$R$1515,COLUMNS('Section 2'!$C$13:N$13),0)))</f>
        <v/>
      </c>
      <c r="O266" s="124" t="str">
        <f>IF($C266="","",IF(ISBLANK(VLOOKUP($A266,'Section 2'!$C$16:$R$1515,COLUMNS('Section 2'!$C$13:O$13),0)),"",VLOOKUP($A266,'Section 2'!$C$16:$R$1515,COLUMNS('Section 2'!$C$13:O$13),0)))</f>
        <v/>
      </c>
      <c r="P266" s="124" t="str">
        <f>IF($C266="","",IF(ISBLANK(VLOOKUP($A266,'Section 2'!$C$16:$R$1515,COLUMNS('Section 2'!$C$13:P$13),0)),"",VLOOKUP($A266,'Section 2'!$C$16:$R$1515,COLUMNS('Section 2'!$C$13:P$13),0)))</f>
        <v/>
      </c>
      <c r="Q266" s="124" t="str">
        <f>IF($C266="","",IF(ISBLANK(VLOOKUP($A266,'Section 2'!$C$16:$R$1515,COLUMNS('Section 2'!$C$13:Q$13),0)),"", PROPER(VLOOKUP($A266,'Section 2'!$C$16:$R$1515,COLUMNS('Section 2'!$C$13:Q$13),0))))</f>
        <v/>
      </c>
      <c r="R266" s="124" t="str">
        <f>IF($C266="","",IF(ISBLANK(VLOOKUP($A266,'Section 2'!$C$16:$R$1515,COLUMNS('Section 2'!$C$13:R$13),0)),"",IF(VLOOKUP($A266,'Section 2'!$C$16:$R$1515,COLUMNS('Section 2'!$C$13:R$13),0)="Other EU","Other EU",PROPER(VLOOKUP($A266,'Section 2'!$C$16:$R$1515,COLUMNS('Section 2'!$C$13:R$13),0)))))</f>
        <v/>
      </c>
    </row>
    <row r="267" spans="1:18" s="54" customFormat="1" ht="12.75" customHeight="1" x14ac:dyDescent="0.35">
      <c r="A267" s="58">
        <v>266</v>
      </c>
      <c r="B267" s="124" t="str">
        <f t="shared" si="4"/>
        <v/>
      </c>
      <c r="C267" s="124" t="str">
        <f>IFERROR(VLOOKUP($A267,'Section 2'!$C$16:$R$1515,COLUMNS('Section 2'!$C$13:$C$13),0),"")</f>
        <v/>
      </c>
      <c r="D267" s="75" t="str">
        <f>IF($C267="","",IF(ISBLANK(VLOOKUP($A267,'Section 2'!$C$16:$R$1515,COLUMNS('Section 2'!$C$13:D$13),0)),"",VLOOKUP($A267,'Section 2'!$C$16:$R$1515,COLUMNS('Section 2'!$C$13:D$13),0)))</f>
        <v/>
      </c>
      <c r="E267" s="124" t="str">
        <f>IF($C267="","",IF(ISBLANK(VLOOKUP($A267,'Section 2'!$C$16:$R$1515,COLUMNS('Section 2'!$C$13:E$13),0)),"",VLOOKUP($A267,'Section 2'!$C$16:$R$1515,COLUMNS('Section 2'!$C$13:E$13),0)))</f>
        <v/>
      </c>
      <c r="F267" s="124" t="str">
        <f>IF($C267="","",IF(ISBLANK(VLOOKUP($A267,'Section 2'!$C$16:$R$1515,COLUMNS('Section 2'!$C$13:F$13),0)),"",VLOOKUP($A267,'Section 2'!$C$16:$R$1515,COLUMNS('Section 2'!$C$13:F$13),0)))</f>
        <v/>
      </c>
      <c r="G267" s="124" t="str">
        <f>IF($C267="","",IF(ISBLANK(VLOOKUP($A267,'Section 2'!$C$16:$R$1515,COLUMNS('Section 2'!$C$13:G$13),0)),"",VLOOKUP($A267,'Section 2'!$C$16:$R$1515,COLUMNS('Section 2'!$C$13:G$13),0)))</f>
        <v/>
      </c>
      <c r="H267" s="124" t="str">
        <f>IF($C267="","",IF(ISBLANK(VLOOKUP($A267,'Section 2'!$C$16:$R$1515,COLUMNS('Section 2'!$C$13:H$13),0)),"",VLOOKUP($A267,'Section 2'!$C$16:$R$1515,COLUMNS('Section 2'!$C$13:H$13),0)))</f>
        <v/>
      </c>
      <c r="I267" s="124" t="str">
        <f>IF($C267="","",IF(ISBLANK(VLOOKUP($A267,'Section 2'!$C$16:$R$1515,COLUMNS('Section 2'!$C$13:I$13),0)),"",PROPER(VLOOKUP($A267,'Section 2'!$C$16:$R$1515,COLUMNS('Section 2'!$C$13:I$13),0))))</f>
        <v/>
      </c>
      <c r="J267" s="124" t="str">
        <f>IF($C267="","",IF(ISBLANK(VLOOKUP($A267,'Section 2'!$C$16:$R$1515,COLUMNS('Section 2'!$C$13:J$13),0)),"",IF(VLOOKUP($A267,'Section 2'!$C$16:$R$1515,COLUMNS('Section 2'!$C$13:J$13),0)="Other EU","Other EU",PROPER(VLOOKUP($A267,'Section 2'!$C$16:$R$1515,COLUMNS('Section 2'!$C$13:J$13),0)))))</f>
        <v/>
      </c>
      <c r="K267" s="124" t="str">
        <f>IF($C267="","",IF(ISBLANK(VLOOKUP($A267,'Section 2'!$C$16:$R$1515,COLUMNS('Section 2'!$C$13:K$13),0)),"",VLOOKUP($A267,'Section 2'!$C$16:$R$1515,COLUMNS('Section 2'!$C$13:K$13),0)))</f>
        <v/>
      </c>
      <c r="L267" s="124" t="str">
        <f>IF($C267="","",IF(ISBLANK(VLOOKUP($A267,'Section 2'!$C$16:$R$1515,COLUMNS('Section 2'!$C$13:L$13),0)),"",VLOOKUP($A267,'Section 2'!$C$16:$R$1515,COLUMNS('Section 2'!$C$13:L$13),0)))</f>
        <v/>
      </c>
      <c r="M267" s="124" t="str">
        <f>IF($C267="","",IF(ISBLANK(VLOOKUP($A267,'Section 2'!$C$16:$R$1515,COLUMNS('Section 2'!$C$13:M$13),0)),"",VLOOKUP($A267,'Section 2'!$C$16:$R$1515,COLUMNS('Section 2'!$C$13:M$13),0)))</f>
        <v/>
      </c>
      <c r="N267" s="124" t="str">
        <f>IF($C267="","",IF(ISBLANK(VLOOKUP($A267,'Section 2'!$C$16:$R$1515,COLUMNS('Section 2'!$C$13:N$13),0)),"",VLOOKUP($A267,'Section 2'!$C$16:$R$1515,COLUMNS('Section 2'!$C$13:N$13),0)))</f>
        <v/>
      </c>
      <c r="O267" s="124" t="str">
        <f>IF($C267="","",IF(ISBLANK(VLOOKUP($A267,'Section 2'!$C$16:$R$1515,COLUMNS('Section 2'!$C$13:O$13),0)),"",VLOOKUP($A267,'Section 2'!$C$16:$R$1515,COLUMNS('Section 2'!$C$13:O$13),0)))</f>
        <v/>
      </c>
      <c r="P267" s="124" t="str">
        <f>IF($C267="","",IF(ISBLANK(VLOOKUP($A267,'Section 2'!$C$16:$R$1515,COLUMNS('Section 2'!$C$13:P$13),0)),"",VLOOKUP($A267,'Section 2'!$C$16:$R$1515,COLUMNS('Section 2'!$C$13:P$13),0)))</f>
        <v/>
      </c>
      <c r="Q267" s="124" t="str">
        <f>IF($C267="","",IF(ISBLANK(VLOOKUP($A267,'Section 2'!$C$16:$R$1515,COLUMNS('Section 2'!$C$13:Q$13),0)),"", PROPER(VLOOKUP($A267,'Section 2'!$C$16:$R$1515,COLUMNS('Section 2'!$C$13:Q$13),0))))</f>
        <v/>
      </c>
      <c r="R267" s="124" t="str">
        <f>IF($C267="","",IF(ISBLANK(VLOOKUP($A267,'Section 2'!$C$16:$R$1515,COLUMNS('Section 2'!$C$13:R$13),0)),"",IF(VLOOKUP($A267,'Section 2'!$C$16:$R$1515,COLUMNS('Section 2'!$C$13:R$13),0)="Other EU","Other EU",PROPER(VLOOKUP($A267,'Section 2'!$C$16:$R$1515,COLUMNS('Section 2'!$C$13:R$13),0)))))</f>
        <v/>
      </c>
    </row>
    <row r="268" spans="1:18" s="54" customFormat="1" ht="12.75" customHeight="1" x14ac:dyDescent="0.35">
      <c r="A268" s="58">
        <v>267</v>
      </c>
      <c r="B268" s="124" t="str">
        <f t="shared" si="4"/>
        <v/>
      </c>
      <c r="C268" s="124" t="str">
        <f>IFERROR(VLOOKUP($A268,'Section 2'!$C$16:$R$1515,COLUMNS('Section 2'!$C$13:$C$13),0),"")</f>
        <v/>
      </c>
      <c r="D268" s="75" t="str">
        <f>IF($C268="","",IF(ISBLANK(VLOOKUP($A268,'Section 2'!$C$16:$R$1515,COLUMNS('Section 2'!$C$13:D$13),0)),"",VLOOKUP($A268,'Section 2'!$C$16:$R$1515,COLUMNS('Section 2'!$C$13:D$13),0)))</f>
        <v/>
      </c>
      <c r="E268" s="124" t="str">
        <f>IF($C268="","",IF(ISBLANK(VLOOKUP($A268,'Section 2'!$C$16:$R$1515,COLUMNS('Section 2'!$C$13:E$13),0)),"",VLOOKUP($A268,'Section 2'!$C$16:$R$1515,COLUMNS('Section 2'!$C$13:E$13),0)))</f>
        <v/>
      </c>
      <c r="F268" s="124" t="str">
        <f>IF($C268="","",IF(ISBLANK(VLOOKUP($A268,'Section 2'!$C$16:$R$1515,COLUMNS('Section 2'!$C$13:F$13),0)),"",VLOOKUP($A268,'Section 2'!$C$16:$R$1515,COLUMNS('Section 2'!$C$13:F$13),0)))</f>
        <v/>
      </c>
      <c r="G268" s="124" t="str">
        <f>IF($C268="","",IF(ISBLANK(VLOOKUP($A268,'Section 2'!$C$16:$R$1515,COLUMNS('Section 2'!$C$13:G$13),0)),"",VLOOKUP($A268,'Section 2'!$C$16:$R$1515,COLUMNS('Section 2'!$C$13:G$13),0)))</f>
        <v/>
      </c>
      <c r="H268" s="124" t="str">
        <f>IF($C268="","",IF(ISBLANK(VLOOKUP($A268,'Section 2'!$C$16:$R$1515,COLUMNS('Section 2'!$C$13:H$13),0)),"",VLOOKUP($A268,'Section 2'!$C$16:$R$1515,COLUMNS('Section 2'!$C$13:H$13),0)))</f>
        <v/>
      </c>
      <c r="I268" s="124" t="str">
        <f>IF($C268="","",IF(ISBLANK(VLOOKUP($A268,'Section 2'!$C$16:$R$1515,COLUMNS('Section 2'!$C$13:I$13),0)),"",PROPER(VLOOKUP($A268,'Section 2'!$C$16:$R$1515,COLUMNS('Section 2'!$C$13:I$13),0))))</f>
        <v/>
      </c>
      <c r="J268" s="124" t="str">
        <f>IF($C268="","",IF(ISBLANK(VLOOKUP($A268,'Section 2'!$C$16:$R$1515,COLUMNS('Section 2'!$C$13:J$13),0)),"",IF(VLOOKUP($A268,'Section 2'!$C$16:$R$1515,COLUMNS('Section 2'!$C$13:J$13),0)="Other EU","Other EU",PROPER(VLOOKUP($A268,'Section 2'!$C$16:$R$1515,COLUMNS('Section 2'!$C$13:J$13),0)))))</f>
        <v/>
      </c>
      <c r="K268" s="124" t="str">
        <f>IF($C268="","",IF(ISBLANK(VLOOKUP($A268,'Section 2'!$C$16:$R$1515,COLUMNS('Section 2'!$C$13:K$13),0)),"",VLOOKUP($A268,'Section 2'!$C$16:$R$1515,COLUMNS('Section 2'!$C$13:K$13),0)))</f>
        <v/>
      </c>
      <c r="L268" s="124" t="str">
        <f>IF($C268="","",IF(ISBLANK(VLOOKUP($A268,'Section 2'!$C$16:$R$1515,COLUMNS('Section 2'!$C$13:L$13),0)),"",VLOOKUP($A268,'Section 2'!$C$16:$R$1515,COLUMNS('Section 2'!$C$13:L$13),0)))</f>
        <v/>
      </c>
      <c r="M268" s="124" t="str">
        <f>IF($C268="","",IF(ISBLANK(VLOOKUP($A268,'Section 2'!$C$16:$R$1515,COLUMNS('Section 2'!$C$13:M$13),0)),"",VLOOKUP($A268,'Section 2'!$C$16:$R$1515,COLUMNS('Section 2'!$C$13:M$13),0)))</f>
        <v/>
      </c>
      <c r="N268" s="124" t="str">
        <f>IF($C268="","",IF(ISBLANK(VLOOKUP($A268,'Section 2'!$C$16:$R$1515,COLUMNS('Section 2'!$C$13:N$13),0)),"",VLOOKUP($A268,'Section 2'!$C$16:$R$1515,COLUMNS('Section 2'!$C$13:N$13),0)))</f>
        <v/>
      </c>
      <c r="O268" s="124" t="str">
        <f>IF($C268="","",IF(ISBLANK(VLOOKUP($A268,'Section 2'!$C$16:$R$1515,COLUMNS('Section 2'!$C$13:O$13),0)),"",VLOOKUP($A268,'Section 2'!$C$16:$R$1515,COLUMNS('Section 2'!$C$13:O$13),0)))</f>
        <v/>
      </c>
      <c r="P268" s="124" t="str">
        <f>IF($C268="","",IF(ISBLANK(VLOOKUP($A268,'Section 2'!$C$16:$R$1515,COLUMNS('Section 2'!$C$13:P$13),0)),"",VLOOKUP($A268,'Section 2'!$C$16:$R$1515,COLUMNS('Section 2'!$C$13:P$13),0)))</f>
        <v/>
      </c>
      <c r="Q268" s="124" t="str">
        <f>IF($C268="","",IF(ISBLANK(VLOOKUP($A268,'Section 2'!$C$16:$R$1515,COLUMNS('Section 2'!$C$13:Q$13),0)),"", PROPER(VLOOKUP($A268,'Section 2'!$C$16:$R$1515,COLUMNS('Section 2'!$C$13:Q$13),0))))</f>
        <v/>
      </c>
      <c r="R268" s="124" t="str">
        <f>IF($C268="","",IF(ISBLANK(VLOOKUP($A268,'Section 2'!$C$16:$R$1515,COLUMNS('Section 2'!$C$13:R$13),0)),"",IF(VLOOKUP($A268,'Section 2'!$C$16:$R$1515,COLUMNS('Section 2'!$C$13:R$13),0)="Other EU","Other EU",PROPER(VLOOKUP($A268,'Section 2'!$C$16:$R$1515,COLUMNS('Section 2'!$C$13:R$13),0)))))</f>
        <v/>
      </c>
    </row>
    <row r="269" spans="1:18" s="54" customFormat="1" ht="12.75" customHeight="1" x14ac:dyDescent="0.35">
      <c r="A269" s="58">
        <v>268</v>
      </c>
      <c r="B269" s="124" t="str">
        <f t="shared" si="4"/>
        <v/>
      </c>
      <c r="C269" s="124" t="str">
        <f>IFERROR(VLOOKUP($A269,'Section 2'!$C$16:$R$1515,COLUMNS('Section 2'!$C$13:$C$13),0),"")</f>
        <v/>
      </c>
      <c r="D269" s="75" t="str">
        <f>IF($C269="","",IF(ISBLANK(VLOOKUP($A269,'Section 2'!$C$16:$R$1515,COLUMNS('Section 2'!$C$13:D$13),0)),"",VLOOKUP($A269,'Section 2'!$C$16:$R$1515,COLUMNS('Section 2'!$C$13:D$13),0)))</f>
        <v/>
      </c>
      <c r="E269" s="124" t="str">
        <f>IF($C269="","",IF(ISBLANK(VLOOKUP($A269,'Section 2'!$C$16:$R$1515,COLUMNS('Section 2'!$C$13:E$13),0)),"",VLOOKUP($A269,'Section 2'!$C$16:$R$1515,COLUMNS('Section 2'!$C$13:E$13),0)))</f>
        <v/>
      </c>
      <c r="F269" s="124" t="str">
        <f>IF($C269="","",IF(ISBLANK(VLOOKUP($A269,'Section 2'!$C$16:$R$1515,COLUMNS('Section 2'!$C$13:F$13),0)),"",VLOOKUP($A269,'Section 2'!$C$16:$R$1515,COLUMNS('Section 2'!$C$13:F$13),0)))</f>
        <v/>
      </c>
      <c r="G269" s="124" t="str">
        <f>IF($C269="","",IF(ISBLANK(VLOOKUP($A269,'Section 2'!$C$16:$R$1515,COLUMNS('Section 2'!$C$13:G$13),0)),"",VLOOKUP($A269,'Section 2'!$C$16:$R$1515,COLUMNS('Section 2'!$C$13:G$13),0)))</f>
        <v/>
      </c>
      <c r="H269" s="124" t="str">
        <f>IF($C269="","",IF(ISBLANK(VLOOKUP($A269,'Section 2'!$C$16:$R$1515,COLUMNS('Section 2'!$C$13:H$13),0)),"",VLOOKUP($A269,'Section 2'!$C$16:$R$1515,COLUMNS('Section 2'!$C$13:H$13),0)))</f>
        <v/>
      </c>
      <c r="I269" s="124" t="str">
        <f>IF($C269="","",IF(ISBLANK(VLOOKUP($A269,'Section 2'!$C$16:$R$1515,COLUMNS('Section 2'!$C$13:I$13),0)),"",PROPER(VLOOKUP($A269,'Section 2'!$C$16:$R$1515,COLUMNS('Section 2'!$C$13:I$13),0))))</f>
        <v/>
      </c>
      <c r="J269" s="124" t="str">
        <f>IF($C269="","",IF(ISBLANK(VLOOKUP($A269,'Section 2'!$C$16:$R$1515,COLUMNS('Section 2'!$C$13:J$13),0)),"",IF(VLOOKUP($A269,'Section 2'!$C$16:$R$1515,COLUMNS('Section 2'!$C$13:J$13),0)="Other EU","Other EU",PROPER(VLOOKUP($A269,'Section 2'!$C$16:$R$1515,COLUMNS('Section 2'!$C$13:J$13),0)))))</f>
        <v/>
      </c>
      <c r="K269" s="124" t="str">
        <f>IF($C269="","",IF(ISBLANK(VLOOKUP($A269,'Section 2'!$C$16:$R$1515,COLUMNS('Section 2'!$C$13:K$13),0)),"",VLOOKUP($A269,'Section 2'!$C$16:$R$1515,COLUMNS('Section 2'!$C$13:K$13),0)))</f>
        <v/>
      </c>
      <c r="L269" s="124" t="str">
        <f>IF($C269="","",IF(ISBLANK(VLOOKUP($A269,'Section 2'!$C$16:$R$1515,COLUMNS('Section 2'!$C$13:L$13),0)),"",VLOOKUP($A269,'Section 2'!$C$16:$R$1515,COLUMNS('Section 2'!$C$13:L$13),0)))</f>
        <v/>
      </c>
      <c r="M269" s="124" t="str">
        <f>IF($C269="","",IF(ISBLANK(VLOOKUP($A269,'Section 2'!$C$16:$R$1515,COLUMNS('Section 2'!$C$13:M$13),0)),"",VLOOKUP($A269,'Section 2'!$C$16:$R$1515,COLUMNS('Section 2'!$C$13:M$13),0)))</f>
        <v/>
      </c>
      <c r="N269" s="124" t="str">
        <f>IF($C269="","",IF(ISBLANK(VLOOKUP($A269,'Section 2'!$C$16:$R$1515,COLUMNS('Section 2'!$C$13:N$13),0)),"",VLOOKUP($A269,'Section 2'!$C$16:$R$1515,COLUMNS('Section 2'!$C$13:N$13),0)))</f>
        <v/>
      </c>
      <c r="O269" s="124" t="str">
        <f>IF($C269="","",IF(ISBLANK(VLOOKUP($A269,'Section 2'!$C$16:$R$1515,COLUMNS('Section 2'!$C$13:O$13),0)),"",VLOOKUP($A269,'Section 2'!$C$16:$R$1515,COLUMNS('Section 2'!$C$13:O$13),0)))</f>
        <v/>
      </c>
      <c r="P269" s="124" t="str">
        <f>IF($C269="","",IF(ISBLANK(VLOOKUP($A269,'Section 2'!$C$16:$R$1515,COLUMNS('Section 2'!$C$13:P$13),0)),"",VLOOKUP($A269,'Section 2'!$C$16:$R$1515,COLUMNS('Section 2'!$C$13:P$13),0)))</f>
        <v/>
      </c>
      <c r="Q269" s="124" t="str">
        <f>IF($C269="","",IF(ISBLANK(VLOOKUP($A269,'Section 2'!$C$16:$R$1515,COLUMNS('Section 2'!$C$13:Q$13),0)),"", PROPER(VLOOKUP($A269,'Section 2'!$C$16:$R$1515,COLUMNS('Section 2'!$C$13:Q$13),0))))</f>
        <v/>
      </c>
      <c r="R269" s="124" t="str">
        <f>IF($C269="","",IF(ISBLANK(VLOOKUP($A269,'Section 2'!$C$16:$R$1515,COLUMNS('Section 2'!$C$13:R$13),0)),"",IF(VLOOKUP($A269,'Section 2'!$C$16:$R$1515,COLUMNS('Section 2'!$C$13:R$13),0)="Other EU","Other EU",PROPER(VLOOKUP($A269,'Section 2'!$C$16:$R$1515,COLUMNS('Section 2'!$C$13:R$13),0)))))</f>
        <v/>
      </c>
    </row>
    <row r="270" spans="1:18" s="54" customFormat="1" ht="12.75" customHeight="1" x14ac:dyDescent="0.35">
      <c r="A270" s="58">
        <v>269</v>
      </c>
      <c r="B270" s="124" t="str">
        <f t="shared" si="4"/>
        <v/>
      </c>
      <c r="C270" s="124" t="str">
        <f>IFERROR(VLOOKUP($A270,'Section 2'!$C$16:$R$1515,COLUMNS('Section 2'!$C$13:$C$13),0),"")</f>
        <v/>
      </c>
      <c r="D270" s="75" t="str">
        <f>IF($C270="","",IF(ISBLANK(VLOOKUP($A270,'Section 2'!$C$16:$R$1515,COLUMNS('Section 2'!$C$13:D$13),0)),"",VLOOKUP($A270,'Section 2'!$C$16:$R$1515,COLUMNS('Section 2'!$C$13:D$13),0)))</f>
        <v/>
      </c>
      <c r="E270" s="124" t="str">
        <f>IF($C270="","",IF(ISBLANK(VLOOKUP($A270,'Section 2'!$C$16:$R$1515,COLUMNS('Section 2'!$C$13:E$13),0)),"",VLOOKUP($A270,'Section 2'!$C$16:$R$1515,COLUMNS('Section 2'!$C$13:E$13),0)))</f>
        <v/>
      </c>
      <c r="F270" s="124" t="str">
        <f>IF($C270="","",IF(ISBLANK(VLOOKUP($A270,'Section 2'!$C$16:$R$1515,COLUMNS('Section 2'!$C$13:F$13),0)),"",VLOOKUP($A270,'Section 2'!$C$16:$R$1515,COLUMNS('Section 2'!$C$13:F$13),0)))</f>
        <v/>
      </c>
      <c r="G270" s="124" t="str">
        <f>IF($C270="","",IF(ISBLANK(VLOOKUP($A270,'Section 2'!$C$16:$R$1515,COLUMNS('Section 2'!$C$13:G$13),0)),"",VLOOKUP($A270,'Section 2'!$C$16:$R$1515,COLUMNS('Section 2'!$C$13:G$13),0)))</f>
        <v/>
      </c>
      <c r="H270" s="124" t="str">
        <f>IF($C270="","",IF(ISBLANK(VLOOKUP($A270,'Section 2'!$C$16:$R$1515,COLUMNS('Section 2'!$C$13:H$13),0)),"",VLOOKUP($A270,'Section 2'!$C$16:$R$1515,COLUMNS('Section 2'!$C$13:H$13),0)))</f>
        <v/>
      </c>
      <c r="I270" s="124" t="str">
        <f>IF($C270="","",IF(ISBLANK(VLOOKUP($A270,'Section 2'!$C$16:$R$1515,COLUMNS('Section 2'!$C$13:I$13),0)),"",PROPER(VLOOKUP($A270,'Section 2'!$C$16:$R$1515,COLUMNS('Section 2'!$C$13:I$13),0))))</f>
        <v/>
      </c>
      <c r="J270" s="124" t="str">
        <f>IF($C270="","",IF(ISBLANK(VLOOKUP($A270,'Section 2'!$C$16:$R$1515,COLUMNS('Section 2'!$C$13:J$13),0)),"",IF(VLOOKUP($A270,'Section 2'!$C$16:$R$1515,COLUMNS('Section 2'!$C$13:J$13),0)="Other EU","Other EU",PROPER(VLOOKUP($A270,'Section 2'!$C$16:$R$1515,COLUMNS('Section 2'!$C$13:J$13),0)))))</f>
        <v/>
      </c>
      <c r="K270" s="124" t="str">
        <f>IF($C270="","",IF(ISBLANK(VLOOKUP($A270,'Section 2'!$C$16:$R$1515,COLUMNS('Section 2'!$C$13:K$13),0)),"",VLOOKUP($A270,'Section 2'!$C$16:$R$1515,COLUMNS('Section 2'!$C$13:K$13),0)))</f>
        <v/>
      </c>
      <c r="L270" s="124" t="str">
        <f>IF($C270="","",IF(ISBLANK(VLOOKUP($A270,'Section 2'!$C$16:$R$1515,COLUMNS('Section 2'!$C$13:L$13),0)),"",VLOOKUP($A270,'Section 2'!$C$16:$R$1515,COLUMNS('Section 2'!$C$13:L$13),0)))</f>
        <v/>
      </c>
      <c r="M270" s="124" t="str">
        <f>IF($C270="","",IF(ISBLANK(VLOOKUP($A270,'Section 2'!$C$16:$R$1515,COLUMNS('Section 2'!$C$13:M$13),0)),"",VLOOKUP($A270,'Section 2'!$C$16:$R$1515,COLUMNS('Section 2'!$C$13:M$13),0)))</f>
        <v/>
      </c>
      <c r="N270" s="124" t="str">
        <f>IF($C270="","",IF(ISBLANK(VLOOKUP($A270,'Section 2'!$C$16:$R$1515,COLUMNS('Section 2'!$C$13:N$13),0)),"",VLOOKUP($A270,'Section 2'!$C$16:$R$1515,COLUMNS('Section 2'!$C$13:N$13),0)))</f>
        <v/>
      </c>
      <c r="O270" s="124" t="str">
        <f>IF($C270="","",IF(ISBLANK(VLOOKUP($A270,'Section 2'!$C$16:$R$1515,COLUMNS('Section 2'!$C$13:O$13),0)),"",VLOOKUP($A270,'Section 2'!$C$16:$R$1515,COLUMNS('Section 2'!$C$13:O$13),0)))</f>
        <v/>
      </c>
      <c r="P270" s="124" t="str">
        <f>IF($C270="","",IF(ISBLANK(VLOOKUP($A270,'Section 2'!$C$16:$R$1515,COLUMNS('Section 2'!$C$13:P$13),0)),"",VLOOKUP($A270,'Section 2'!$C$16:$R$1515,COLUMNS('Section 2'!$C$13:P$13),0)))</f>
        <v/>
      </c>
      <c r="Q270" s="124" t="str">
        <f>IF($C270="","",IF(ISBLANK(VLOOKUP($A270,'Section 2'!$C$16:$R$1515,COLUMNS('Section 2'!$C$13:Q$13),0)),"", PROPER(VLOOKUP($A270,'Section 2'!$C$16:$R$1515,COLUMNS('Section 2'!$C$13:Q$13),0))))</f>
        <v/>
      </c>
      <c r="R270" s="124" t="str">
        <f>IF($C270="","",IF(ISBLANK(VLOOKUP($A270,'Section 2'!$C$16:$R$1515,COLUMNS('Section 2'!$C$13:R$13),0)),"",IF(VLOOKUP($A270,'Section 2'!$C$16:$R$1515,COLUMNS('Section 2'!$C$13:R$13),0)="Other EU","Other EU",PROPER(VLOOKUP($A270,'Section 2'!$C$16:$R$1515,COLUMNS('Section 2'!$C$13:R$13),0)))))</f>
        <v/>
      </c>
    </row>
    <row r="271" spans="1:18" s="54" customFormat="1" ht="12.75" customHeight="1" x14ac:dyDescent="0.35">
      <c r="A271" s="58">
        <v>270</v>
      </c>
      <c r="B271" s="124" t="str">
        <f t="shared" si="4"/>
        <v/>
      </c>
      <c r="C271" s="124" t="str">
        <f>IFERROR(VLOOKUP($A271,'Section 2'!$C$16:$R$1515,COLUMNS('Section 2'!$C$13:$C$13),0),"")</f>
        <v/>
      </c>
      <c r="D271" s="75" t="str">
        <f>IF($C271="","",IF(ISBLANK(VLOOKUP($A271,'Section 2'!$C$16:$R$1515,COLUMNS('Section 2'!$C$13:D$13),0)),"",VLOOKUP($A271,'Section 2'!$C$16:$R$1515,COLUMNS('Section 2'!$C$13:D$13),0)))</f>
        <v/>
      </c>
      <c r="E271" s="124" t="str">
        <f>IF($C271="","",IF(ISBLANK(VLOOKUP($A271,'Section 2'!$C$16:$R$1515,COLUMNS('Section 2'!$C$13:E$13),0)),"",VLOOKUP($A271,'Section 2'!$C$16:$R$1515,COLUMNS('Section 2'!$C$13:E$13),0)))</f>
        <v/>
      </c>
      <c r="F271" s="124" t="str">
        <f>IF($C271="","",IF(ISBLANK(VLOOKUP($A271,'Section 2'!$C$16:$R$1515,COLUMNS('Section 2'!$C$13:F$13),0)),"",VLOOKUP($A271,'Section 2'!$C$16:$R$1515,COLUMNS('Section 2'!$C$13:F$13),0)))</f>
        <v/>
      </c>
      <c r="G271" s="124" t="str">
        <f>IF($C271="","",IF(ISBLANK(VLOOKUP($A271,'Section 2'!$C$16:$R$1515,COLUMNS('Section 2'!$C$13:G$13),0)),"",VLOOKUP($A271,'Section 2'!$C$16:$R$1515,COLUMNS('Section 2'!$C$13:G$13),0)))</f>
        <v/>
      </c>
      <c r="H271" s="124" t="str">
        <f>IF($C271="","",IF(ISBLANK(VLOOKUP($A271,'Section 2'!$C$16:$R$1515,COLUMNS('Section 2'!$C$13:H$13),0)),"",VLOOKUP($A271,'Section 2'!$C$16:$R$1515,COLUMNS('Section 2'!$C$13:H$13),0)))</f>
        <v/>
      </c>
      <c r="I271" s="124" t="str">
        <f>IF($C271="","",IF(ISBLANK(VLOOKUP($A271,'Section 2'!$C$16:$R$1515,COLUMNS('Section 2'!$C$13:I$13),0)),"",PROPER(VLOOKUP($A271,'Section 2'!$C$16:$R$1515,COLUMNS('Section 2'!$C$13:I$13),0))))</f>
        <v/>
      </c>
      <c r="J271" s="124" t="str">
        <f>IF($C271="","",IF(ISBLANK(VLOOKUP($A271,'Section 2'!$C$16:$R$1515,COLUMNS('Section 2'!$C$13:J$13),0)),"",IF(VLOOKUP($A271,'Section 2'!$C$16:$R$1515,COLUMNS('Section 2'!$C$13:J$13),0)="Other EU","Other EU",PROPER(VLOOKUP($A271,'Section 2'!$C$16:$R$1515,COLUMNS('Section 2'!$C$13:J$13),0)))))</f>
        <v/>
      </c>
      <c r="K271" s="124" t="str">
        <f>IF($C271="","",IF(ISBLANK(VLOOKUP($A271,'Section 2'!$C$16:$R$1515,COLUMNS('Section 2'!$C$13:K$13),0)),"",VLOOKUP($A271,'Section 2'!$C$16:$R$1515,COLUMNS('Section 2'!$C$13:K$13),0)))</f>
        <v/>
      </c>
      <c r="L271" s="124" t="str">
        <f>IF($C271="","",IF(ISBLANK(VLOOKUP($A271,'Section 2'!$C$16:$R$1515,COLUMNS('Section 2'!$C$13:L$13),0)),"",VLOOKUP($A271,'Section 2'!$C$16:$R$1515,COLUMNS('Section 2'!$C$13:L$13),0)))</f>
        <v/>
      </c>
      <c r="M271" s="124" t="str">
        <f>IF($C271="","",IF(ISBLANK(VLOOKUP($A271,'Section 2'!$C$16:$R$1515,COLUMNS('Section 2'!$C$13:M$13),0)),"",VLOOKUP($A271,'Section 2'!$C$16:$R$1515,COLUMNS('Section 2'!$C$13:M$13),0)))</f>
        <v/>
      </c>
      <c r="N271" s="124" t="str">
        <f>IF($C271="","",IF(ISBLANK(VLOOKUP($A271,'Section 2'!$C$16:$R$1515,COLUMNS('Section 2'!$C$13:N$13),0)),"",VLOOKUP($A271,'Section 2'!$C$16:$R$1515,COLUMNS('Section 2'!$C$13:N$13),0)))</f>
        <v/>
      </c>
      <c r="O271" s="124" t="str">
        <f>IF($C271="","",IF(ISBLANK(VLOOKUP($A271,'Section 2'!$C$16:$R$1515,COLUMNS('Section 2'!$C$13:O$13),0)),"",VLOOKUP($A271,'Section 2'!$C$16:$R$1515,COLUMNS('Section 2'!$C$13:O$13),0)))</f>
        <v/>
      </c>
      <c r="P271" s="124" t="str">
        <f>IF($C271="","",IF(ISBLANK(VLOOKUP($A271,'Section 2'!$C$16:$R$1515,COLUMNS('Section 2'!$C$13:P$13),0)),"",VLOOKUP($A271,'Section 2'!$C$16:$R$1515,COLUMNS('Section 2'!$C$13:P$13),0)))</f>
        <v/>
      </c>
      <c r="Q271" s="124" t="str">
        <f>IF($C271="","",IF(ISBLANK(VLOOKUP($A271,'Section 2'!$C$16:$R$1515,COLUMNS('Section 2'!$C$13:Q$13),0)),"", PROPER(VLOOKUP($A271,'Section 2'!$C$16:$R$1515,COLUMNS('Section 2'!$C$13:Q$13),0))))</f>
        <v/>
      </c>
      <c r="R271" s="124" t="str">
        <f>IF($C271="","",IF(ISBLANK(VLOOKUP($A271,'Section 2'!$C$16:$R$1515,COLUMNS('Section 2'!$C$13:R$13),0)),"",IF(VLOOKUP($A271,'Section 2'!$C$16:$R$1515,COLUMNS('Section 2'!$C$13:R$13),0)="Other EU","Other EU",PROPER(VLOOKUP($A271,'Section 2'!$C$16:$R$1515,COLUMNS('Section 2'!$C$13:R$13),0)))))</f>
        <v/>
      </c>
    </row>
    <row r="272" spans="1:18" s="54" customFormat="1" ht="12.75" customHeight="1" x14ac:dyDescent="0.35">
      <c r="A272" s="58">
        <v>271</v>
      </c>
      <c r="B272" s="124" t="str">
        <f t="shared" si="4"/>
        <v/>
      </c>
      <c r="C272" s="124" t="str">
        <f>IFERROR(VLOOKUP($A272,'Section 2'!$C$16:$R$1515,COLUMNS('Section 2'!$C$13:$C$13),0),"")</f>
        <v/>
      </c>
      <c r="D272" s="75" t="str">
        <f>IF($C272="","",IF(ISBLANK(VLOOKUP($A272,'Section 2'!$C$16:$R$1515,COLUMNS('Section 2'!$C$13:D$13),0)),"",VLOOKUP($A272,'Section 2'!$C$16:$R$1515,COLUMNS('Section 2'!$C$13:D$13),0)))</f>
        <v/>
      </c>
      <c r="E272" s="124" t="str">
        <f>IF($C272="","",IF(ISBLANK(VLOOKUP($A272,'Section 2'!$C$16:$R$1515,COLUMNS('Section 2'!$C$13:E$13),0)),"",VLOOKUP($A272,'Section 2'!$C$16:$R$1515,COLUMNS('Section 2'!$C$13:E$13),0)))</f>
        <v/>
      </c>
      <c r="F272" s="124" t="str">
        <f>IF($C272="","",IF(ISBLANK(VLOOKUP($A272,'Section 2'!$C$16:$R$1515,COLUMNS('Section 2'!$C$13:F$13),0)),"",VLOOKUP($A272,'Section 2'!$C$16:$R$1515,COLUMNS('Section 2'!$C$13:F$13),0)))</f>
        <v/>
      </c>
      <c r="G272" s="124" t="str">
        <f>IF($C272="","",IF(ISBLANK(VLOOKUP($A272,'Section 2'!$C$16:$R$1515,COLUMNS('Section 2'!$C$13:G$13),0)),"",VLOOKUP($A272,'Section 2'!$C$16:$R$1515,COLUMNS('Section 2'!$C$13:G$13),0)))</f>
        <v/>
      </c>
      <c r="H272" s="124" t="str">
        <f>IF($C272="","",IF(ISBLANK(VLOOKUP($A272,'Section 2'!$C$16:$R$1515,COLUMNS('Section 2'!$C$13:H$13),0)),"",VLOOKUP($A272,'Section 2'!$C$16:$R$1515,COLUMNS('Section 2'!$C$13:H$13),0)))</f>
        <v/>
      </c>
      <c r="I272" s="124" t="str">
        <f>IF($C272="","",IF(ISBLANK(VLOOKUP($A272,'Section 2'!$C$16:$R$1515,COLUMNS('Section 2'!$C$13:I$13),0)),"",PROPER(VLOOKUP($A272,'Section 2'!$C$16:$R$1515,COLUMNS('Section 2'!$C$13:I$13),0))))</f>
        <v/>
      </c>
      <c r="J272" s="124" t="str">
        <f>IF($C272="","",IF(ISBLANK(VLOOKUP($A272,'Section 2'!$C$16:$R$1515,COLUMNS('Section 2'!$C$13:J$13),0)),"",IF(VLOOKUP($A272,'Section 2'!$C$16:$R$1515,COLUMNS('Section 2'!$C$13:J$13),0)="Other EU","Other EU",PROPER(VLOOKUP($A272,'Section 2'!$C$16:$R$1515,COLUMNS('Section 2'!$C$13:J$13),0)))))</f>
        <v/>
      </c>
      <c r="K272" s="124" t="str">
        <f>IF($C272="","",IF(ISBLANK(VLOOKUP($A272,'Section 2'!$C$16:$R$1515,COLUMNS('Section 2'!$C$13:K$13),0)),"",VLOOKUP($A272,'Section 2'!$C$16:$R$1515,COLUMNS('Section 2'!$C$13:K$13),0)))</f>
        <v/>
      </c>
      <c r="L272" s="124" t="str">
        <f>IF($C272="","",IF(ISBLANK(VLOOKUP($A272,'Section 2'!$C$16:$R$1515,COLUMNS('Section 2'!$C$13:L$13),0)),"",VLOOKUP($A272,'Section 2'!$C$16:$R$1515,COLUMNS('Section 2'!$C$13:L$13),0)))</f>
        <v/>
      </c>
      <c r="M272" s="124" t="str">
        <f>IF($C272="","",IF(ISBLANK(VLOOKUP($A272,'Section 2'!$C$16:$R$1515,COLUMNS('Section 2'!$C$13:M$13),0)),"",VLOOKUP($A272,'Section 2'!$C$16:$R$1515,COLUMNS('Section 2'!$C$13:M$13),0)))</f>
        <v/>
      </c>
      <c r="N272" s="124" t="str">
        <f>IF($C272="","",IF(ISBLANK(VLOOKUP($A272,'Section 2'!$C$16:$R$1515,COLUMNS('Section 2'!$C$13:N$13),0)),"",VLOOKUP($A272,'Section 2'!$C$16:$R$1515,COLUMNS('Section 2'!$C$13:N$13),0)))</f>
        <v/>
      </c>
      <c r="O272" s="124" t="str">
        <f>IF($C272="","",IF(ISBLANK(VLOOKUP($A272,'Section 2'!$C$16:$R$1515,COLUMNS('Section 2'!$C$13:O$13),0)),"",VLOOKUP($A272,'Section 2'!$C$16:$R$1515,COLUMNS('Section 2'!$C$13:O$13),0)))</f>
        <v/>
      </c>
      <c r="P272" s="124" t="str">
        <f>IF($C272="","",IF(ISBLANK(VLOOKUP($A272,'Section 2'!$C$16:$R$1515,COLUMNS('Section 2'!$C$13:P$13),0)),"",VLOOKUP($A272,'Section 2'!$C$16:$R$1515,COLUMNS('Section 2'!$C$13:P$13),0)))</f>
        <v/>
      </c>
      <c r="Q272" s="124" t="str">
        <f>IF($C272="","",IF(ISBLANK(VLOOKUP($A272,'Section 2'!$C$16:$R$1515,COLUMNS('Section 2'!$C$13:Q$13),0)),"", PROPER(VLOOKUP($A272,'Section 2'!$C$16:$R$1515,COLUMNS('Section 2'!$C$13:Q$13),0))))</f>
        <v/>
      </c>
      <c r="R272" s="124" t="str">
        <f>IF($C272="","",IF(ISBLANK(VLOOKUP($A272,'Section 2'!$C$16:$R$1515,COLUMNS('Section 2'!$C$13:R$13),0)),"",IF(VLOOKUP($A272,'Section 2'!$C$16:$R$1515,COLUMNS('Section 2'!$C$13:R$13),0)="Other EU","Other EU",PROPER(VLOOKUP($A272,'Section 2'!$C$16:$R$1515,COLUMNS('Section 2'!$C$13:R$13),0)))))</f>
        <v/>
      </c>
    </row>
    <row r="273" spans="1:18" s="54" customFormat="1" ht="12.75" customHeight="1" x14ac:dyDescent="0.35">
      <c r="A273" s="58">
        <v>272</v>
      </c>
      <c r="B273" s="124" t="str">
        <f t="shared" si="4"/>
        <v/>
      </c>
      <c r="C273" s="124" t="str">
        <f>IFERROR(VLOOKUP($A273,'Section 2'!$C$16:$R$1515,COLUMNS('Section 2'!$C$13:$C$13),0),"")</f>
        <v/>
      </c>
      <c r="D273" s="75" t="str">
        <f>IF($C273="","",IF(ISBLANK(VLOOKUP($A273,'Section 2'!$C$16:$R$1515,COLUMNS('Section 2'!$C$13:D$13),0)),"",VLOOKUP($A273,'Section 2'!$C$16:$R$1515,COLUMNS('Section 2'!$C$13:D$13),0)))</f>
        <v/>
      </c>
      <c r="E273" s="124" t="str">
        <f>IF($C273="","",IF(ISBLANK(VLOOKUP($A273,'Section 2'!$C$16:$R$1515,COLUMNS('Section 2'!$C$13:E$13),0)),"",VLOOKUP($A273,'Section 2'!$C$16:$R$1515,COLUMNS('Section 2'!$C$13:E$13),0)))</f>
        <v/>
      </c>
      <c r="F273" s="124" t="str">
        <f>IF($C273="","",IF(ISBLANK(VLOOKUP($A273,'Section 2'!$C$16:$R$1515,COLUMNS('Section 2'!$C$13:F$13),0)),"",VLOOKUP($A273,'Section 2'!$C$16:$R$1515,COLUMNS('Section 2'!$C$13:F$13),0)))</f>
        <v/>
      </c>
      <c r="G273" s="124" t="str">
        <f>IF($C273="","",IF(ISBLANK(VLOOKUP($A273,'Section 2'!$C$16:$R$1515,COLUMNS('Section 2'!$C$13:G$13),0)),"",VLOOKUP($A273,'Section 2'!$C$16:$R$1515,COLUMNS('Section 2'!$C$13:G$13),0)))</f>
        <v/>
      </c>
      <c r="H273" s="124" t="str">
        <f>IF($C273="","",IF(ISBLANK(VLOOKUP($A273,'Section 2'!$C$16:$R$1515,COLUMNS('Section 2'!$C$13:H$13),0)),"",VLOOKUP($A273,'Section 2'!$C$16:$R$1515,COLUMNS('Section 2'!$C$13:H$13),0)))</f>
        <v/>
      </c>
      <c r="I273" s="124" t="str">
        <f>IF($C273="","",IF(ISBLANK(VLOOKUP($A273,'Section 2'!$C$16:$R$1515,COLUMNS('Section 2'!$C$13:I$13),0)),"",PROPER(VLOOKUP($A273,'Section 2'!$C$16:$R$1515,COLUMNS('Section 2'!$C$13:I$13),0))))</f>
        <v/>
      </c>
      <c r="J273" s="124" t="str">
        <f>IF($C273="","",IF(ISBLANK(VLOOKUP($A273,'Section 2'!$C$16:$R$1515,COLUMNS('Section 2'!$C$13:J$13),0)),"",IF(VLOOKUP($A273,'Section 2'!$C$16:$R$1515,COLUMNS('Section 2'!$C$13:J$13),0)="Other EU","Other EU",PROPER(VLOOKUP($A273,'Section 2'!$C$16:$R$1515,COLUMNS('Section 2'!$C$13:J$13),0)))))</f>
        <v/>
      </c>
      <c r="K273" s="124" t="str">
        <f>IF($C273="","",IF(ISBLANK(VLOOKUP($A273,'Section 2'!$C$16:$R$1515,COLUMNS('Section 2'!$C$13:K$13),0)),"",VLOOKUP($A273,'Section 2'!$C$16:$R$1515,COLUMNS('Section 2'!$C$13:K$13),0)))</f>
        <v/>
      </c>
      <c r="L273" s="124" t="str">
        <f>IF($C273="","",IF(ISBLANK(VLOOKUP($A273,'Section 2'!$C$16:$R$1515,COLUMNS('Section 2'!$C$13:L$13),0)),"",VLOOKUP($A273,'Section 2'!$C$16:$R$1515,COLUMNS('Section 2'!$C$13:L$13),0)))</f>
        <v/>
      </c>
      <c r="M273" s="124" t="str">
        <f>IF($C273="","",IF(ISBLANK(VLOOKUP($A273,'Section 2'!$C$16:$R$1515,COLUMNS('Section 2'!$C$13:M$13),0)),"",VLOOKUP($A273,'Section 2'!$C$16:$R$1515,COLUMNS('Section 2'!$C$13:M$13),0)))</f>
        <v/>
      </c>
      <c r="N273" s="124" t="str">
        <f>IF($C273="","",IF(ISBLANK(VLOOKUP($A273,'Section 2'!$C$16:$R$1515,COLUMNS('Section 2'!$C$13:N$13),0)),"",VLOOKUP($A273,'Section 2'!$C$16:$R$1515,COLUMNS('Section 2'!$C$13:N$13),0)))</f>
        <v/>
      </c>
      <c r="O273" s="124" t="str">
        <f>IF($C273="","",IF(ISBLANK(VLOOKUP($A273,'Section 2'!$C$16:$R$1515,COLUMNS('Section 2'!$C$13:O$13),0)),"",VLOOKUP($A273,'Section 2'!$C$16:$R$1515,COLUMNS('Section 2'!$C$13:O$13),0)))</f>
        <v/>
      </c>
      <c r="P273" s="124" t="str">
        <f>IF($C273="","",IF(ISBLANK(VLOOKUP($A273,'Section 2'!$C$16:$R$1515,COLUMNS('Section 2'!$C$13:P$13),0)),"",VLOOKUP($A273,'Section 2'!$C$16:$R$1515,COLUMNS('Section 2'!$C$13:P$13),0)))</f>
        <v/>
      </c>
      <c r="Q273" s="124" t="str">
        <f>IF($C273="","",IF(ISBLANK(VLOOKUP($A273,'Section 2'!$C$16:$R$1515,COLUMNS('Section 2'!$C$13:Q$13),0)),"", PROPER(VLOOKUP($A273,'Section 2'!$C$16:$R$1515,COLUMNS('Section 2'!$C$13:Q$13),0))))</f>
        <v/>
      </c>
      <c r="R273" s="124" t="str">
        <f>IF($C273="","",IF(ISBLANK(VLOOKUP($A273,'Section 2'!$C$16:$R$1515,COLUMNS('Section 2'!$C$13:R$13),0)),"",IF(VLOOKUP($A273,'Section 2'!$C$16:$R$1515,COLUMNS('Section 2'!$C$13:R$13),0)="Other EU","Other EU",PROPER(VLOOKUP($A273,'Section 2'!$C$16:$R$1515,COLUMNS('Section 2'!$C$13:R$13),0)))))</f>
        <v/>
      </c>
    </row>
    <row r="274" spans="1:18" s="54" customFormat="1" ht="12.75" customHeight="1" x14ac:dyDescent="0.35">
      <c r="A274" s="58">
        <v>273</v>
      </c>
      <c r="B274" s="124" t="str">
        <f t="shared" si="4"/>
        <v/>
      </c>
      <c r="C274" s="124" t="str">
        <f>IFERROR(VLOOKUP($A274,'Section 2'!$C$16:$R$1515,COLUMNS('Section 2'!$C$13:$C$13),0),"")</f>
        <v/>
      </c>
      <c r="D274" s="75" t="str">
        <f>IF($C274="","",IF(ISBLANK(VLOOKUP($A274,'Section 2'!$C$16:$R$1515,COLUMNS('Section 2'!$C$13:D$13),0)),"",VLOOKUP($A274,'Section 2'!$C$16:$R$1515,COLUMNS('Section 2'!$C$13:D$13),0)))</f>
        <v/>
      </c>
      <c r="E274" s="124" t="str">
        <f>IF($C274="","",IF(ISBLANK(VLOOKUP($A274,'Section 2'!$C$16:$R$1515,COLUMNS('Section 2'!$C$13:E$13),0)),"",VLOOKUP($A274,'Section 2'!$C$16:$R$1515,COLUMNS('Section 2'!$C$13:E$13),0)))</f>
        <v/>
      </c>
      <c r="F274" s="124" t="str">
        <f>IF($C274="","",IF(ISBLANK(VLOOKUP($A274,'Section 2'!$C$16:$R$1515,COLUMNS('Section 2'!$C$13:F$13),0)),"",VLOOKUP($A274,'Section 2'!$C$16:$R$1515,COLUMNS('Section 2'!$C$13:F$13),0)))</f>
        <v/>
      </c>
      <c r="G274" s="124" t="str">
        <f>IF($C274="","",IF(ISBLANK(VLOOKUP($A274,'Section 2'!$C$16:$R$1515,COLUMNS('Section 2'!$C$13:G$13),0)),"",VLOOKUP($A274,'Section 2'!$C$16:$R$1515,COLUMNS('Section 2'!$C$13:G$13),0)))</f>
        <v/>
      </c>
      <c r="H274" s="124" t="str">
        <f>IF($C274="","",IF(ISBLANK(VLOOKUP($A274,'Section 2'!$C$16:$R$1515,COLUMNS('Section 2'!$C$13:H$13),0)),"",VLOOKUP($A274,'Section 2'!$C$16:$R$1515,COLUMNS('Section 2'!$C$13:H$13),0)))</f>
        <v/>
      </c>
      <c r="I274" s="124" t="str">
        <f>IF($C274="","",IF(ISBLANK(VLOOKUP($A274,'Section 2'!$C$16:$R$1515,COLUMNS('Section 2'!$C$13:I$13),0)),"",PROPER(VLOOKUP($A274,'Section 2'!$C$16:$R$1515,COLUMNS('Section 2'!$C$13:I$13),0))))</f>
        <v/>
      </c>
      <c r="J274" s="124" t="str">
        <f>IF($C274="","",IF(ISBLANK(VLOOKUP($A274,'Section 2'!$C$16:$R$1515,COLUMNS('Section 2'!$C$13:J$13),0)),"",IF(VLOOKUP($A274,'Section 2'!$C$16:$R$1515,COLUMNS('Section 2'!$C$13:J$13),0)="Other EU","Other EU",PROPER(VLOOKUP($A274,'Section 2'!$C$16:$R$1515,COLUMNS('Section 2'!$C$13:J$13),0)))))</f>
        <v/>
      </c>
      <c r="K274" s="124" t="str">
        <f>IF($C274="","",IF(ISBLANK(VLOOKUP($A274,'Section 2'!$C$16:$R$1515,COLUMNS('Section 2'!$C$13:K$13),0)),"",VLOOKUP($A274,'Section 2'!$C$16:$R$1515,COLUMNS('Section 2'!$C$13:K$13),0)))</f>
        <v/>
      </c>
      <c r="L274" s="124" t="str">
        <f>IF($C274="","",IF(ISBLANK(VLOOKUP($A274,'Section 2'!$C$16:$R$1515,COLUMNS('Section 2'!$C$13:L$13),0)),"",VLOOKUP($A274,'Section 2'!$C$16:$R$1515,COLUMNS('Section 2'!$C$13:L$13),0)))</f>
        <v/>
      </c>
      <c r="M274" s="124" t="str">
        <f>IF($C274="","",IF(ISBLANK(VLOOKUP($A274,'Section 2'!$C$16:$R$1515,COLUMNS('Section 2'!$C$13:M$13),0)),"",VLOOKUP($A274,'Section 2'!$C$16:$R$1515,COLUMNS('Section 2'!$C$13:M$13),0)))</f>
        <v/>
      </c>
      <c r="N274" s="124" t="str">
        <f>IF($C274="","",IF(ISBLANK(VLOOKUP($A274,'Section 2'!$C$16:$R$1515,COLUMNS('Section 2'!$C$13:N$13),0)),"",VLOOKUP($A274,'Section 2'!$C$16:$R$1515,COLUMNS('Section 2'!$C$13:N$13),0)))</f>
        <v/>
      </c>
      <c r="O274" s="124" t="str">
        <f>IF($C274="","",IF(ISBLANK(VLOOKUP($A274,'Section 2'!$C$16:$R$1515,COLUMNS('Section 2'!$C$13:O$13),0)),"",VLOOKUP($A274,'Section 2'!$C$16:$R$1515,COLUMNS('Section 2'!$C$13:O$13),0)))</f>
        <v/>
      </c>
      <c r="P274" s="124" t="str">
        <f>IF($C274="","",IF(ISBLANK(VLOOKUP($A274,'Section 2'!$C$16:$R$1515,COLUMNS('Section 2'!$C$13:P$13),0)),"",VLOOKUP($A274,'Section 2'!$C$16:$R$1515,COLUMNS('Section 2'!$C$13:P$13),0)))</f>
        <v/>
      </c>
      <c r="Q274" s="124" t="str">
        <f>IF($C274="","",IF(ISBLANK(VLOOKUP($A274,'Section 2'!$C$16:$R$1515,COLUMNS('Section 2'!$C$13:Q$13),0)),"", PROPER(VLOOKUP($A274,'Section 2'!$C$16:$R$1515,COLUMNS('Section 2'!$C$13:Q$13),0))))</f>
        <v/>
      </c>
      <c r="R274" s="124" t="str">
        <f>IF($C274="","",IF(ISBLANK(VLOOKUP($A274,'Section 2'!$C$16:$R$1515,COLUMNS('Section 2'!$C$13:R$13),0)),"",IF(VLOOKUP($A274,'Section 2'!$C$16:$R$1515,COLUMNS('Section 2'!$C$13:R$13),0)="Other EU","Other EU",PROPER(VLOOKUP($A274,'Section 2'!$C$16:$R$1515,COLUMNS('Section 2'!$C$13:R$13),0)))))</f>
        <v/>
      </c>
    </row>
    <row r="275" spans="1:18" s="54" customFormat="1" ht="12.75" customHeight="1" x14ac:dyDescent="0.35">
      <c r="A275" s="58">
        <v>274</v>
      </c>
      <c r="B275" s="124" t="str">
        <f t="shared" si="4"/>
        <v/>
      </c>
      <c r="C275" s="124" t="str">
        <f>IFERROR(VLOOKUP($A275,'Section 2'!$C$16:$R$1515,COLUMNS('Section 2'!$C$13:$C$13),0),"")</f>
        <v/>
      </c>
      <c r="D275" s="75" t="str">
        <f>IF($C275="","",IF(ISBLANK(VLOOKUP($A275,'Section 2'!$C$16:$R$1515,COLUMNS('Section 2'!$C$13:D$13),0)),"",VLOOKUP($A275,'Section 2'!$C$16:$R$1515,COLUMNS('Section 2'!$C$13:D$13),0)))</f>
        <v/>
      </c>
      <c r="E275" s="124" t="str">
        <f>IF($C275="","",IF(ISBLANK(VLOOKUP($A275,'Section 2'!$C$16:$R$1515,COLUMNS('Section 2'!$C$13:E$13),0)),"",VLOOKUP($A275,'Section 2'!$C$16:$R$1515,COLUMNS('Section 2'!$C$13:E$13),0)))</f>
        <v/>
      </c>
      <c r="F275" s="124" t="str">
        <f>IF($C275="","",IF(ISBLANK(VLOOKUP($A275,'Section 2'!$C$16:$R$1515,COLUMNS('Section 2'!$C$13:F$13),0)),"",VLOOKUP($A275,'Section 2'!$C$16:$R$1515,COLUMNS('Section 2'!$C$13:F$13),0)))</f>
        <v/>
      </c>
      <c r="G275" s="124" t="str">
        <f>IF($C275="","",IF(ISBLANK(VLOOKUP($A275,'Section 2'!$C$16:$R$1515,COLUMNS('Section 2'!$C$13:G$13),0)),"",VLOOKUP($A275,'Section 2'!$C$16:$R$1515,COLUMNS('Section 2'!$C$13:G$13),0)))</f>
        <v/>
      </c>
      <c r="H275" s="124" t="str">
        <f>IF($C275="","",IF(ISBLANK(VLOOKUP($A275,'Section 2'!$C$16:$R$1515,COLUMNS('Section 2'!$C$13:H$13),0)),"",VLOOKUP($A275,'Section 2'!$C$16:$R$1515,COLUMNS('Section 2'!$C$13:H$13),0)))</f>
        <v/>
      </c>
      <c r="I275" s="124" t="str">
        <f>IF($C275="","",IF(ISBLANK(VLOOKUP($A275,'Section 2'!$C$16:$R$1515,COLUMNS('Section 2'!$C$13:I$13),0)),"",PROPER(VLOOKUP($A275,'Section 2'!$C$16:$R$1515,COLUMNS('Section 2'!$C$13:I$13),0))))</f>
        <v/>
      </c>
      <c r="J275" s="124" t="str">
        <f>IF($C275="","",IF(ISBLANK(VLOOKUP($A275,'Section 2'!$C$16:$R$1515,COLUMNS('Section 2'!$C$13:J$13),0)),"",IF(VLOOKUP($A275,'Section 2'!$C$16:$R$1515,COLUMNS('Section 2'!$C$13:J$13),0)="Other EU","Other EU",PROPER(VLOOKUP($A275,'Section 2'!$C$16:$R$1515,COLUMNS('Section 2'!$C$13:J$13),0)))))</f>
        <v/>
      </c>
      <c r="K275" s="124" t="str">
        <f>IF($C275="","",IF(ISBLANK(VLOOKUP($A275,'Section 2'!$C$16:$R$1515,COLUMNS('Section 2'!$C$13:K$13),0)),"",VLOOKUP($A275,'Section 2'!$C$16:$R$1515,COLUMNS('Section 2'!$C$13:K$13),0)))</f>
        <v/>
      </c>
      <c r="L275" s="124" t="str">
        <f>IF($C275="","",IF(ISBLANK(VLOOKUP($A275,'Section 2'!$C$16:$R$1515,COLUMNS('Section 2'!$C$13:L$13),0)),"",VLOOKUP($A275,'Section 2'!$C$16:$R$1515,COLUMNS('Section 2'!$C$13:L$13),0)))</f>
        <v/>
      </c>
      <c r="M275" s="124" t="str">
        <f>IF($C275="","",IF(ISBLANK(VLOOKUP($A275,'Section 2'!$C$16:$R$1515,COLUMNS('Section 2'!$C$13:M$13),0)),"",VLOOKUP($A275,'Section 2'!$C$16:$R$1515,COLUMNS('Section 2'!$C$13:M$13),0)))</f>
        <v/>
      </c>
      <c r="N275" s="124" t="str">
        <f>IF($C275="","",IF(ISBLANK(VLOOKUP($A275,'Section 2'!$C$16:$R$1515,COLUMNS('Section 2'!$C$13:N$13),0)),"",VLOOKUP($A275,'Section 2'!$C$16:$R$1515,COLUMNS('Section 2'!$C$13:N$13),0)))</f>
        <v/>
      </c>
      <c r="O275" s="124" t="str">
        <f>IF($C275="","",IF(ISBLANK(VLOOKUP($A275,'Section 2'!$C$16:$R$1515,COLUMNS('Section 2'!$C$13:O$13),0)),"",VLOOKUP($A275,'Section 2'!$C$16:$R$1515,COLUMNS('Section 2'!$C$13:O$13),0)))</f>
        <v/>
      </c>
      <c r="P275" s="124" t="str">
        <f>IF($C275="","",IF(ISBLANK(VLOOKUP($A275,'Section 2'!$C$16:$R$1515,COLUMNS('Section 2'!$C$13:P$13),0)),"",VLOOKUP($A275,'Section 2'!$C$16:$R$1515,COLUMNS('Section 2'!$C$13:P$13),0)))</f>
        <v/>
      </c>
      <c r="Q275" s="124" t="str">
        <f>IF($C275="","",IF(ISBLANK(VLOOKUP($A275,'Section 2'!$C$16:$R$1515,COLUMNS('Section 2'!$C$13:Q$13),0)),"", PROPER(VLOOKUP($A275,'Section 2'!$C$16:$R$1515,COLUMNS('Section 2'!$C$13:Q$13),0))))</f>
        <v/>
      </c>
      <c r="R275" s="124" t="str">
        <f>IF($C275="","",IF(ISBLANK(VLOOKUP($A275,'Section 2'!$C$16:$R$1515,COLUMNS('Section 2'!$C$13:R$13),0)),"",IF(VLOOKUP($A275,'Section 2'!$C$16:$R$1515,COLUMNS('Section 2'!$C$13:R$13),0)="Other EU","Other EU",PROPER(VLOOKUP($A275,'Section 2'!$C$16:$R$1515,COLUMNS('Section 2'!$C$13:R$13),0)))))</f>
        <v/>
      </c>
    </row>
    <row r="276" spans="1:18" s="54" customFormat="1" ht="12.75" customHeight="1" x14ac:dyDescent="0.35">
      <c r="A276" s="58">
        <v>275</v>
      </c>
      <c r="B276" s="124" t="str">
        <f t="shared" si="4"/>
        <v/>
      </c>
      <c r="C276" s="124" t="str">
        <f>IFERROR(VLOOKUP($A276,'Section 2'!$C$16:$R$1515,COLUMNS('Section 2'!$C$13:$C$13),0),"")</f>
        <v/>
      </c>
      <c r="D276" s="75" t="str">
        <f>IF($C276="","",IF(ISBLANK(VLOOKUP($A276,'Section 2'!$C$16:$R$1515,COLUMNS('Section 2'!$C$13:D$13),0)),"",VLOOKUP($A276,'Section 2'!$C$16:$R$1515,COLUMNS('Section 2'!$C$13:D$13),0)))</f>
        <v/>
      </c>
      <c r="E276" s="124" t="str">
        <f>IF($C276="","",IF(ISBLANK(VLOOKUP($A276,'Section 2'!$C$16:$R$1515,COLUMNS('Section 2'!$C$13:E$13),0)),"",VLOOKUP($A276,'Section 2'!$C$16:$R$1515,COLUMNS('Section 2'!$C$13:E$13),0)))</f>
        <v/>
      </c>
      <c r="F276" s="124" t="str">
        <f>IF($C276="","",IF(ISBLANK(VLOOKUP($A276,'Section 2'!$C$16:$R$1515,COLUMNS('Section 2'!$C$13:F$13),0)),"",VLOOKUP($A276,'Section 2'!$C$16:$R$1515,COLUMNS('Section 2'!$C$13:F$13),0)))</f>
        <v/>
      </c>
      <c r="G276" s="124" t="str">
        <f>IF($C276="","",IF(ISBLANK(VLOOKUP($A276,'Section 2'!$C$16:$R$1515,COLUMNS('Section 2'!$C$13:G$13),0)),"",VLOOKUP($A276,'Section 2'!$C$16:$R$1515,COLUMNS('Section 2'!$C$13:G$13),0)))</f>
        <v/>
      </c>
      <c r="H276" s="124" t="str">
        <f>IF($C276="","",IF(ISBLANK(VLOOKUP($A276,'Section 2'!$C$16:$R$1515,COLUMNS('Section 2'!$C$13:H$13),0)),"",VLOOKUP($A276,'Section 2'!$C$16:$R$1515,COLUMNS('Section 2'!$C$13:H$13),0)))</f>
        <v/>
      </c>
      <c r="I276" s="124" t="str">
        <f>IF($C276="","",IF(ISBLANK(VLOOKUP($A276,'Section 2'!$C$16:$R$1515,COLUMNS('Section 2'!$C$13:I$13),0)),"",PROPER(VLOOKUP($A276,'Section 2'!$C$16:$R$1515,COLUMNS('Section 2'!$C$13:I$13),0))))</f>
        <v/>
      </c>
      <c r="J276" s="124" t="str">
        <f>IF($C276="","",IF(ISBLANK(VLOOKUP($A276,'Section 2'!$C$16:$R$1515,COLUMNS('Section 2'!$C$13:J$13),0)),"",IF(VLOOKUP($A276,'Section 2'!$C$16:$R$1515,COLUMNS('Section 2'!$C$13:J$13),0)="Other EU","Other EU",PROPER(VLOOKUP($A276,'Section 2'!$C$16:$R$1515,COLUMNS('Section 2'!$C$13:J$13),0)))))</f>
        <v/>
      </c>
      <c r="K276" s="124" t="str">
        <f>IF($C276="","",IF(ISBLANK(VLOOKUP($A276,'Section 2'!$C$16:$R$1515,COLUMNS('Section 2'!$C$13:K$13),0)),"",VLOOKUP($A276,'Section 2'!$C$16:$R$1515,COLUMNS('Section 2'!$C$13:K$13),0)))</f>
        <v/>
      </c>
      <c r="L276" s="124" t="str">
        <f>IF($C276="","",IF(ISBLANK(VLOOKUP($A276,'Section 2'!$C$16:$R$1515,COLUMNS('Section 2'!$C$13:L$13),0)),"",VLOOKUP($A276,'Section 2'!$C$16:$R$1515,COLUMNS('Section 2'!$C$13:L$13),0)))</f>
        <v/>
      </c>
      <c r="M276" s="124" t="str">
        <f>IF($C276="","",IF(ISBLANK(VLOOKUP($A276,'Section 2'!$C$16:$R$1515,COLUMNS('Section 2'!$C$13:M$13),0)),"",VLOOKUP($A276,'Section 2'!$C$16:$R$1515,COLUMNS('Section 2'!$C$13:M$13),0)))</f>
        <v/>
      </c>
      <c r="N276" s="124" t="str">
        <f>IF($C276="","",IF(ISBLANK(VLOOKUP($A276,'Section 2'!$C$16:$R$1515,COLUMNS('Section 2'!$C$13:N$13),0)),"",VLOOKUP($A276,'Section 2'!$C$16:$R$1515,COLUMNS('Section 2'!$C$13:N$13),0)))</f>
        <v/>
      </c>
      <c r="O276" s="124" t="str">
        <f>IF($C276="","",IF(ISBLANK(VLOOKUP($A276,'Section 2'!$C$16:$R$1515,COLUMNS('Section 2'!$C$13:O$13),0)),"",VLOOKUP($A276,'Section 2'!$C$16:$R$1515,COLUMNS('Section 2'!$C$13:O$13),0)))</f>
        <v/>
      </c>
      <c r="P276" s="124" t="str">
        <f>IF($C276="","",IF(ISBLANK(VLOOKUP($A276,'Section 2'!$C$16:$R$1515,COLUMNS('Section 2'!$C$13:P$13),0)),"",VLOOKUP($A276,'Section 2'!$C$16:$R$1515,COLUMNS('Section 2'!$C$13:P$13),0)))</f>
        <v/>
      </c>
      <c r="Q276" s="124" t="str">
        <f>IF($C276="","",IF(ISBLANK(VLOOKUP($A276,'Section 2'!$C$16:$R$1515,COLUMNS('Section 2'!$C$13:Q$13),0)),"", PROPER(VLOOKUP($A276,'Section 2'!$C$16:$R$1515,COLUMNS('Section 2'!$C$13:Q$13),0))))</f>
        <v/>
      </c>
      <c r="R276" s="124" t="str">
        <f>IF($C276="","",IF(ISBLANK(VLOOKUP($A276,'Section 2'!$C$16:$R$1515,COLUMNS('Section 2'!$C$13:R$13),0)),"",IF(VLOOKUP($A276,'Section 2'!$C$16:$R$1515,COLUMNS('Section 2'!$C$13:R$13),0)="Other EU","Other EU",PROPER(VLOOKUP($A276,'Section 2'!$C$16:$R$1515,COLUMNS('Section 2'!$C$13:R$13),0)))))</f>
        <v/>
      </c>
    </row>
    <row r="277" spans="1:18" s="54" customFormat="1" ht="12.75" customHeight="1" x14ac:dyDescent="0.35">
      <c r="A277" s="58">
        <v>276</v>
      </c>
      <c r="B277" s="124" t="str">
        <f t="shared" si="4"/>
        <v/>
      </c>
      <c r="C277" s="124" t="str">
        <f>IFERROR(VLOOKUP($A277,'Section 2'!$C$16:$R$1515,COLUMNS('Section 2'!$C$13:$C$13),0),"")</f>
        <v/>
      </c>
      <c r="D277" s="75" t="str">
        <f>IF($C277="","",IF(ISBLANK(VLOOKUP($A277,'Section 2'!$C$16:$R$1515,COLUMNS('Section 2'!$C$13:D$13),0)),"",VLOOKUP($A277,'Section 2'!$C$16:$R$1515,COLUMNS('Section 2'!$C$13:D$13),0)))</f>
        <v/>
      </c>
      <c r="E277" s="124" t="str">
        <f>IF($C277="","",IF(ISBLANK(VLOOKUP($A277,'Section 2'!$C$16:$R$1515,COLUMNS('Section 2'!$C$13:E$13),0)),"",VLOOKUP($A277,'Section 2'!$C$16:$R$1515,COLUMNS('Section 2'!$C$13:E$13),0)))</f>
        <v/>
      </c>
      <c r="F277" s="124" t="str">
        <f>IF($C277="","",IF(ISBLANK(VLOOKUP($A277,'Section 2'!$C$16:$R$1515,COLUMNS('Section 2'!$C$13:F$13),0)),"",VLOOKUP($A277,'Section 2'!$C$16:$R$1515,COLUMNS('Section 2'!$C$13:F$13),0)))</f>
        <v/>
      </c>
      <c r="G277" s="124" t="str">
        <f>IF($C277="","",IF(ISBLANK(VLOOKUP($A277,'Section 2'!$C$16:$R$1515,COLUMNS('Section 2'!$C$13:G$13),0)),"",VLOOKUP($A277,'Section 2'!$C$16:$R$1515,COLUMNS('Section 2'!$C$13:G$13),0)))</f>
        <v/>
      </c>
      <c r="H277" s="124" t="str">
        <f>IF($C277="","",IF(ISBLANK(VLOOKUP($A277,'Section 2'!$C$16:$R$1515,COLUMNS('Section 2'!$C$13:H$13),0)),"",VLOOKUP($A277,'Section 2'!$C$16:$R$1515,COLUMNS('Section 2'!$C$13:H$13),0)))</f>
        <v/>
      </c>
      <c r="I277" s="124" t="str">
        <f>IF($C277="","",IF(ISBLANK(VLOOKUP($A277,'Section 2'!$C$16:$R$1515,COLUMNS('Section 2'!$C$13:I$13),0)),"",PROPER(VLOOKUP($A277,'Section 2'!$C$16:$R$1515,COLUMNS('Section 2'!$C$13:I$13),0))))</f>
        <v/>
      </c>
      <c r="J277" s="124" t="str">
        <f>IF($C277="","",IF(ISBLANK(VLOOKUP($A277,'Section 2'!$C$16:$R$1515,COLUMNS('Section 2'!$C$13:J$13),0)),"",IF(VLOOKUP($A277,'Section 2'!$C$16:$R$1515,COLUMNS('Section 2'!$C$13:J$13),0)="Other EU","Other EU",PROPER(VLOOKUP($A277,'Section 2'!$C$16:$R$1515,COLUMNS('Section 2'!$C$13:J$13),0)))))</f>
        <v/>
      </c>
      <c r="K277" s="124" t="str">
        <f>IF($C277="","",IF(ISBLANK(VLOOKUP($A277,'Section 2'!$C$16:$R$1515,COLUMNS('Section 2'!$C$13:K$13),0)),"",VLOOKUP($A277,'Section 2'!$C$16:$R$1515,COLUMNS('Section 2'!$C$13:K$13),0)))</f>
        <v/>
      </c>
      <c r="L277" s="124" t="str">
        <f>IF($C277="","",IF(ISBLANK(VLOOKUP($A277,'Section 2'!$C$16:$R$1515,COLUMNS('Section 2'!$C$13:L$13),0)),"",VLOOKUP($A277,'Section 2'!$C$16:$R$1515,COLUMNS('Section 2'!$C$13:L$13),0)))</f>
        <v/>
      </c>
      <c r="M277" s="124" t="str">
        <f>IF($C277="","",IF(ISBLANK(VLOOKUP($A277,'Section 2'!$C$16:$R$1515,COLUMNS('Section 2'!$C$13:M$13),0)),"",VLOOKUP($A277,'Section 2'!$C$16:$R$1515,COLUMNS('Section 2'!$C$13:M$13),0)))</f>
        <v/>
      </c>
      <c r="N277" s="124" t="str">
        <f>IF($C277="","",IF(ISBLANK(VLOOKUP($A277,'Section 2'!$C$16:$R$1515,COLUMNS('Section 2'!$C$13:N$13),0)),"",VLOOKUP($A277,'Section 2'!$C$16:$R$1515,COLUMNS('Section 2'!$C$13:N$13),0)))</f>
        <v/>
      </c>
      <c r="O277" s="124" t="str">
        <f>IF($C277="","",IF(ISBLANK(VLOOKUP($A277,'Section 2'!$C$16:$R$1515,COLUMNS('Section 2'!$C$13:O$13),0)),"",VLOOKUP($A277,'Section 2'!$C$16:$R$1515,COLUMNS('Section 2'!$C$13:O$13),0)))</f>
        <v/>
      </c>
      <c r="P277" s="124" t="str">
        <f>IF($C277="","",IF(ISBLANK(VLOOKUP($A277,'Section 2'!$C$16:$R$1515,COLUMNS('Section 2'!$C$13:P$13),0)),"",VLOOKUP($A277,'Section 2'!$C$16:$R$1515,COLUMNS('Section 2'!$C$13:P$13),0)))</f>
        <v/>
      </c>
      <c r="Q277" s="124" t="str">
        <f>IF($C277="","",IF(ISBLANK(VLOOKUP($A277,'Section 2'!$C$16:$R$1515,COLUMNS('Section 2'!$C$13:Q$13),0)),"", PROPER(VLOOKUP($A277,'Section 2'!$C$16:$R$1515,COLUMNS('Section 2'!$C$13:Q$13),0))))</f>
        <v/>
      </c>
      <c r="R277" s="124" t="str">
        <f>IF($C277="","",IF(ISBLANK(VLOOKUP($A277,'Section 2'!$C$16:$R$1515,COLUMNS('Section 2'!$C$13:R$13),0)),"",IF(VLOOKUP($A277,'Section 2'!$C$16:$R$1515,COLUMNS('Section 2'!$C$13:R$13),0)="Other EU","Other EU",PROPER(VLOOKUP($A277,'Section 2'!$C$16:$R$1515,COLUMNS('Section 2'!$C$13:R$13),0)))))</f>
        <v/>
      </c>
    </row>
    <row r="278" spans="1:18" s="54" customFormat="1" ht="12.75" customHeight="1" x14ac:dyDescent="0.35">
      <c r="A278" s="58">
        <v>277</v>
      </c>
      <c r="B278" s="124" t="str">
        <f t="shared" si="4"/>
        <v/>
      </c>
      <c r="C278" s="124" t="str">
        <f>IFERROR(VLOOKUP($A278,'Section 2'!$C$16:$R$1515,COLUMNS('Section 2'!$C$13:$C$13),0),"")</f>
        <v/>
      </c>
      <c r="D278" s="75" t="str">
        <f>IF($C278="","",IF(ISBLANK(VLOOKUP($A278,'Section 2'!$C$16:$R$1515,COLUMNS('Section 2'!$C$13:D$13),0)),"",VLOOKUP($A278,'Section 2'!$C$16:$R$1515,COLUMNS('Section 2'!$C$13:D$13),0)))</f>
        <v/>
      </c>
      <c r="E278" s="124" t="str">
        <f>IF($C278="","",IF(ISBLANK(VLOOKUP($A278,'Section 2'!$C$16:$R$1515,COLUMNS('Section 2'!$C$13:E$13),0)),"",VLOOKUP($A278,'Section 2'!$C$16:$R$1515,COLUMNS('Section 2'!$C$13:E$13),0)))</f>
        <v/>
      </c>
      <c r="F278" s="124" t="str">
        <f>IF($C278="","",IF(ISBLANK(VLOOKUP($A278,'Section 2'!$C$16:$R$1515,COLUMNS('Section 2'!$C$13:F$13),0)),"",VLOOKUP($A278,'Section 2'!$C$16:$R$1515,COLUMNS('Section 2'!$C$13:F$13),0)))</f>
        <v/>
      </c>
      <c r="G278" s="124" t="str">
        <f>IF($C278="","",IF(ISBLANK(VLOOKUP($A278,'Section 2'!$C$16:$R$1515,COLUMNS('Section 2'!$C$13:G$13),0)),"",VLOOKUP($A278,'Section 2'!$C$16:$R$1515,COLUMNS('Section 2'!$C$13:G$13),0)))</f>
        <v/>
      </c>
      <c r="H278" s="124" t="str">
        <f>IF($C278="","",IF(ISBLANK(VLOOKUP($A278,'Section 2'!$C$16:$R$1515,COLUMNS('Section 2'!$C$13:H$13),0)),"",VLOOKUP($A278,'Section 2'!$C$16:$R$1515,COLUMNS('Section 2'!$C$13:H$13),0)))</f>
        <v/>
      </c>
      <c r="I278" s="124" t="str">
        <f>IF($C278="","",IF(ISBLANK(VLOOKUP($A278,'Section 2'!$C$16:$R$1515,COLUMNS('Section 2'!$C$13:I$13),0)),"",PROPER(VLOOKUP($A278,'Section 2'!$C$16:$R$1515,COLUMNS('Section 2'!$C$13:I$13),0))))</f>
        <v/>
      </c>
      <c r="J278" s="124" t="str">
        <f>IF($C278="","",IF(ISBLANK(VLOOKUP($A278,'Section 2'!$C$16:$R$1515,COLUMNS('Section 2'!$C$13:J$13),0)),"",IF(VLOOKUP($A278,'Section 2'!$C$16:$R$1515,COLUMNS('Section 2'!$C$13:J$13),0)="Other EU","Other EU",PROPER(VLOOKUP($A278,'Section 2'!$C$16:$R$1515,COLUMNS('Section 2'!$C$13:J$13),0)))))</f>
        <v/>
      </c>
      <c r="K278" s="124" t="str">
        <f>IF($C278="","",IF(ISBLANK(VLOOKUP($A278,'Section 2'!$C$16:$R$1515,COLUMNS('Section 2'!$C$13:K$13),0)),"",VLOOKUP($A278,'Section 2'!$C$16:$R$1515,COLUMNS('Section 2'!$C$13:K$13),0)))</f>
        <v/>
      </c>
      <c r="L278" s="124" t="str">
        <f>IF($C278="","",IF(ISBLANK(VLOOKUP($A278,'Section 2'!$C$16:$R$1515,COLUMNS('Section 2'!$C$13:L$13),0)),"",VLOOKUP($A278,'Section 2'!$C$16:$R$1515,COLUMNS('Section 2'!$C$13:L$13),0)))</f>
        <v/>
      </c>
      <c r="M278" s="124" t="str">
        <f>IF($C278="","",IF(ISBLANK(VLOOKUP($A278,'Section 2'!$C$16:$R$1515,COLUMNS('Section 2'!$C$13:M$13),0)),"",VLOOKUP($A278,'Section 2'!$C$16:$R$1515,COLUMNS('Section 2'!$C$13:M$13),0)))</f>
        <v/>
      </c>
      <c r="N278" s="124" t="str">
        <f>IF($C278="","",IF(ISBLANK(VLOOKUP($A278,'Section 2'!$C$16:$R$1515,COLUMNS('Section 2'!$C$13:N$13),0)),"",VLOOKUP($A278,'Section 2'!$C$16:$R$1515,COLUMNS('Section 2'!$C$13:N$13),0)))</f>
        <v/>
      </c>
      <c r="O278" s="124" t="str">
        <f>IF($C278="","",IF(ISBLANK(VLOOKUP($A278,'Section 2'!$C$16:$R$1515,COLUMNS('Section 2'!$C$13:O$13),0)),"",VLOOKUP($A278,'Section 2'!$C$16:$R$1515,COLUMNS('Section 2'!$C$13:O$13),0)))</f>
        <v/>
      </c>
      <c r="P278" s="124" t="str">
        <f>IF($C278="","",IF(ISBLANK(VLOOKUP($A278,'Section 2'!$C$16:$R$1515,COLUMNS('Section 2'!$C$13:P$13),0)),"",VLOOKUP($A278,'Section 2'!$C$16:$R$1515,COLUMNS('Section 2'!$C$13:P$13),0)))</f>
        <v/>
      </c>
      <c r="Q278" s="124" t="str">
        <f>IF($C278="","",IF(ISBLANK(VLOOKUP($A278,'Section 2'!$C$16:$R$1515,COLUMNS('Section 2'!$C$13:Q$13),0)),"", PROPER(VLOOKUP($A278,'Section 2'!$C$16:$R$1515,COLUMNS('Section 2'!$C$13:Q$13),0))))</f>
        <v/>
      </c>
      <c r="R278" s="124" t="str">
        <f>IF($C278="","",IF(ISBLANK(VLOOKUP($A278,'Section 2'!$C$16:$R$1515,COLUMNS('Section 2'!$C$13:R$13),0)),"",IF(VLOOKUP($A278,'Section 2'!$C$16:$R$1515,COLUMNS('Section 2'!$C$13:R$13),0)="Other EU","Other EU",PROPER(VLOOKUP($A278,'Section 2'!$C$16:$R$1515,COLUMNS('Section 2'!$C$13:R$13),0)))))</f>
        <v/>
      </c>
    </row>
    <row r="279" spans="1:18" s="54" customFormat="1" ht="12.75" customHeight="1" x14ac:dyDescent="0.35">
      <c r="A279" s="58">
        <v>278</v>
      </c>
      <c r="B279" s="124" t="str">
        <f t="shared" si="4"/>
        <v/>
      </c>
      <c r="C279" s="124" t="str">
        <f>IFERROR(VLOOKUP($A279,'Section 2'!$C$16:$R$1515,COLUMNS('Section 2'!$C$13:$C$13),0),"")</f>
        <v/>
      </c>
      <c r="D279" s="75" t="str">
        <f>IF($C279="","",IF(ISBLANK(VLOOKUP($A279,'Section 2'!$C$16:$R$1515,COLUMNS('Section 2'!$C$13:D$13),0)),"",VLOOKUP($A279,'Section 2'!$C$16:$R$1515,COLUMNS('Section 2'!$C$13:D$13),0)))</f>
        <v/>
      </c>
      <c r="E279" s="124" t="str">
        <f>IF($C279="","",IF(ISBLANK(VLOOKUP($A279,'Section 2'!$C$16:$R$1515,COLUMNS('Section 2'!$C$13:E$13),0)),"",VLOOKUP($A279,'Section 2'!$C$16:$R$1515,COLUMNS('Section 2'!$C$13:E$13),0)))</f>
        <v/>
      </c>
      <c r="F279" s="124" t="str">
        <f>IF($C279="","",IF(ISBLANK(VLOOKUP($A279,'Section 2'!$C$16:$R$1515,COLUMNS('Section 2'!$C$13:F$13),0)),"",VLOOKUP($A279,'Section 2'!$C$16:$R$1515,COLUMNS('Section 2'!$C$13:F$13),0)))</f>
        <v/>
      </c>
      <c r="G279" s="124" t="str">
        <f>IF($C279="","",IF(ISBLANK(VLOOKUP($A279,'Section 2'!$C$16:$R$1515,COLUMNS('Section 2'!$C$13:G$13),0)),"",VLOOKUP($A279,'Section 2'!$C$16:$R$1515,COLUMNS('Section 2'!$C$13:G$13),0)))</f>
        <v/>
      </c>
      <c r="H279" s="124" t="str">
        <f>IF($C279="","",IF(ISBLANK(VLOOKUP($A279,'Section 2'!$C$16:$R$1515,COLUMNS('Section 2'!$C$13:H$13),0)),"",VLOOKUP($A279,'Section 2'!$C$16:$R$1515,COLUMNS('Section 2'!$C$13:H$13),0)))</f>
        <v/>
      </c>
      <c r="I279" s="124" t="str">
        <f>IF($C279="","",IF(ISBLANK(VLOOKUP($A279,'Section 2'!$C$16:$R$1515,COLUMNS('Section 2'!$C$13:I$13),0)),"",PROPER(VLOOKUP($A279,'Section 2'!$C$16:$R$1515,COLUMNS('Section 2'!$C$13:I$13),0))))</f>
        <v/>
      </c>
      <c r="J279" s="124" t="str">
        <f>IF($C279="","",IF(ISBLANK(VLOOKUP($A279,'Section 2'!$C$16:$R$1515,COLUMNS('Section 2'!$C$13:J$13),0)),"",IF(VLOOKUP($A279,'Section 2'!$C$16:$R$1515,COLUMNS('Section 2'!$C$13:J$13),0)="Other EU","Other EU",PROPER(VLOOKUP($A279,'Section 2'!$C$16:$R$1515,COLUMNS('Section 2'!$C$13:J$13),0)))))</f>
        <v/>
      </c>
      <c r="K279" s="124" t="str">
        <f>IF($C279="","",IF(ISBLANK(VLOOKUP($A279,'Section 2'!$C$16:$R$1515,COLUMNS('Section 2'!$C$13:K$13),0)),"",VLOOKUP($A279,'Section 2'!$C$16:$R$1515,COLUMNS('Section 2'!$C$13:K$13),0)))</f>
        <v/>
      </c>
      <c r="L279" s="124" t="str">
        <f>IF($C279="","",IF(ISBLANK(VLOOKUP($A279,'Section 2'!$C$16:$R$1515,COLUMNS('Section 2'!$C$13:L$13),0)),"",VLOOKUP($A279,'Section 2'!$C$16:$R$1515,COLUMNS('Section 2'!$C$13:L$13),0)))</f>
        <v/>
      </c>
      <c r="M279" s="124" t="str">
        <f>IF($C279="","",IF(ISBLANK(VLOOKUP($A279,'Section 2'!$C$16:$R$1515,COLUMNS('Section 2'!$C$13:M$13),0)),"",VLOOKUP($A279,'Section 2'!$C$16:$R$1515,COLUMNS('Section 2'!$C$13:M$13),0)))</f>
        <v/>
      </c>
      <c r="N279" s="124" t="str">
        <f>IF($C279="","",IF(ISBLANK(VLOOKUP($A279,'Section 2'!$C$16:$R$1515,COLUMNS('Section 2'!$C$13:N$13),0)),"",VLOOKUP($A279,'Section 2'!$C$16:$R$1515,COLUMNS('Section 2'!$C$13:N$13),0)))</f>
        <v/>
      </c>
      <c r="O279" s="124" t="str">
        <f>IF($C279="","",IF(ISBLANK(VLOOKUP($A279,'Section 2'!$C$16:$R$1515,COLUMNS('Section 2'!$C$13:O$13),0)),"",VLOOKUP($A279,'Section 2'!$C$16:$R$1515,COLUMNS('Section 2'!$C$13:O$13),0)))</f>
        <v/>
      </c>
      <c r="P279" s="124" t="str">
        <f>IF($C279="","",IF(ISBLANK(VLOOKUP($A279,'Section 2'!$C$16:$R$1515,COLUMNS('Section 2'!$C$13:P$13),0)),"",VLOOKUP($A279,'Section 2'!$C$16:$R$1515,COLUMNS('Section 2'!$C$13:P$13),0)))</f>
        <v/>
      </c>
      <c r="Q279" s="124" t="str">
        <f>IF($C279="","",IF(ISBLANK(VLOOKUP($A279,'Section 2'!$C$16:$R$1515,COLUMNS('Section 2'!$C$13:Q$13),0)),"", PROPER(VLOOKUP($A279,'Section 2'!$C$16:$R$1515,COLUMNS('Section 2'!$C$13:Q$13),0))))</f>
        <v/>
      </c>
      <c r="R279" s="124" t="str">
        <f>IF($C279="","",IF(ISBLANK(VLOOKUP($A279,'Section 2'!$C$16:$R$1515,COLUMNS('Section 2'!$C$13:R$13),0)),"",IF(VLOOKUP($A279,'Section 2'!$C$16:$R$1515,COLUMNS('Section 2'!$C$13:R$13),0)="Other EU","Other EU",PROPER(VLOOKUP($A279,'Section 2'!$C$16:$R$1515,COLUMNS('Section 2'!$C$13:R$13),0)))))</f>
        <v/>
      </c>
    </row>
    <row r="280" spans="1:18" s="54" customFormat="1" ht="12.75" customHeight="1" x14ac:dyDescent="0.35">
      <c r="A280" s="58">
        <v>279</v>
      </c>
      <c r="B280" s="124" t="str">
        <f t="shared" si="4"/>
        <v/>
      </c>
      <c r="C280" s="124" t="str">
        <f>IFERROR(VLOOKUP($A280,'Section 2'!$C$16:$R$1515,COLUMNS('Section 2'!$C$13:$C$13),0),"")</f>
        <v/>
      </c>
      <c r="D280" s="75" t="str">
        <f>IF($C280="","",IF(ISBLANK(VLOOKUP($A280,'Section 2'!$C$16:$R$1515,COLUMNS('Section 2'!$C$13:D$13),0)),"",VLOOKUP($A280,'Section 2'!$C$16:$R$1515,COLUMNS('Section 2'!$C$13:D$13),0)))</f>
        <v/>
      </c>
      <c r="E280" s="124" t="str">
        <f>IF($C280="","",IF(ISBLANK(VLOOKUP($A280,'Section 2'!$C$16:$R$1515,COLUMNS('Section 2'!$C$13:E$13),0)),"",VLOOKUP($A280,'Section 2'!$C$16:$R$1515,COLUMNS('Section 2'!$C$13:E$13),0)))</f>
        <v/>
      </c>
      <c r="F280" s="124" t="str">
        <f>IF($C280="","",IF(ISBLANK(VLOOKUP($A280,'Section 2'!$C$16:$R$1515,COLUMNS('Section 2'!$C$13:F$13),0)),"",VLOOKUP($A280,'Section 2'!$C$16:$R$1515,COLUMNS('Section 2'!$C$13:F$13),0)))</f>
        <v/>
      </c>
      <c r="G280" s="124" t="str">
        <f>IF($C280="","",IF(ISBLANK(VLOOKUP($A280,'Section 2'!$C$16:$R$1515,COLUMNS('Section 2'!$C$13:G$13),0)),"",VLOOKUP($A280,'Section 2'!$C$16:$R$1515,COLUMNS('Section 2'!$C$13:G$13),0)))</f>
        <v/>
      </c>
      <c r="H280" s="124" t="str">
        <f>IF($C280="","",IF(ISBLANK(VLOOKUP($A280,'Section 2'!$C$16:$R$1515,COLUMNS('Section 2'!$C$13:H$13),0)),"",VLOOKUP($A280,'Section 2'!$C$16:$R$1515,COLUMNS('Section 2'!$C$13:H$13),0)))</f>
        <v/>
      </c>
      <c r="I280" s="124" t="str">
        <f>IF($C280="","",IF(ISBLANK(VLOOKUP($A280,'Section 2'!$C$16:$R$1515,COLUMNS('Section 2'!$C$13:I$13),0)),"",PROPER(VLOOKUP($A280,'Section 2'!$C$16:$R$1515,COLUMNS('Section 2'!$C$13:I$13),0))))</f>
        <v/>
      </c>
      <c r="J280" s="124" t="str">
        <f>IF($C280="","",IF(ISBLANK(VLOOKUP($A280,'Section 2'!$C$16:$R$1515,COLUMNS('Section 2'!$C$13:J$13),0)),"",IF(VLOOKUP($A280,'Section 2'!$C$16:$R$1515,COLUMNS('Section 2'!$C$13:J$13),0)="Other EU","Other EU",PROPER(VLOOKUP($A280,'Section 2'!$C$16:$R$1515,COLUMNS('Section 2'!$C$13:J$13),0)))))</f>
        <v/>
      </c>
      <c r="K280" s="124" t="str">
        <f>IF($C280="","",IF(ISBLANK(VLOOKUP($A280,'Section 2'!$C$16:$R$1515,COLUMNS('Section 2'!$C$13:K$13),0)),"",VLOOKUP($A280,'Section 2'!$C$16:$R$1515,COLUMNS('Section 2'!$C$13:K$13),0)))</f>
        <v/>
      </c>
      <c r="L280" s="124" t="str">
        <f>IF($C280="","",IF(ISBLANK(VLOOKUP($A280,'Section 2'!$C$16:$R$1515,COLUMNS('Section 2'!$C$13:L$13),0)),"",VLOOKUP($A280,'Section 2'!$C$16:$R$1515,COLUMNS('Section 2'!$C$13:L$13),0)))</f>
        <v/>
      </c>
      <c r="M280" s="124" t="str">
        <f>IF($C280="","",IF(ISBLANK(VLOOKUP($A280,'Section 2'!$C$16:$R$1515,COLUMNS('Section 2'!$C$13:M$13),0)),"",VLOOKUP($A280,'Section 2'!$C$16:$R$1515,COLUMNS('Section 2'!$C$13:M$13),0)))</f>
        <v/>
      </c>
      <c r="N280" s="124" t="str">
        <f>IF($C280="","",IF(ISBLANK(VLOOKUP($A280,'Section 2'!$C$16:$R$1515,COLUMNS('Section 2'!$C$13:N$13),0)),"",VLOOKUP($A280,'Section 2'!$C$16:$R$1515,COLUMNS('Section 2'!$C$13:N$13),0)))</f>
        <v/>
      </c>
      <c r="O280" s="124" t="str">
        <f>IF($C280="","",IF(ISBLANK(VLOOKUP($A280,'Section 2'!$C$16:$R$1515,COLUMNS('Section 2'!$C$13:O$13),0)),"",VLOOKUP($A280,'Section 2'!$C$16:$R$1515,COLUMNS('Section 2'!$C$13:O$13),0)))</f>
        <v/>
      </c>
      <c r="P280" s="124" t="str">
        <f>IF($C280="","",IF(ISBLANK(VLOOKUP($A280,'Section 2'!$C$16:$R$1515,COLUMNS('Section 2'!$C$13:P$13),0)),"",VLOOKUP($A280,'Section 2'!$C$16:$R$1515,COLUMNS('Section 2'!$C$13:P$13),0)))</f>
        <v/>
      </c>
      <c r="Q280" s="124" t="str">
        <f>IF($C280="","",IF(ISBLANK(VLOOKUP($A280,'Section 2'!$C$16:$R$1515,COLUMNS('Section 2'!$C$13:Q$13),0)),"", PROPER(VLOOKUP($A280,'Section 2'!$C$16:$R$1515,COLUMNS('Section 2'!$C$13:Q$13),0))))</f>
        <v/>
      </c>
      <c r="R280" s="124" t="str">
        <f>IF($C280="","",IF(ISBLANK(VLOOKUP($A280,'Section 2'!$C$16:$R$1515,COLUMNS('Section 2'!$C$13:R$13),0)),"",IF(VLOOKUP($A280,'Section 2'!$C$16:$R$1515,COLUMNS('Section 2'!$C$13:R$13),0)="Other EU","Other EU",PROPER(VLOOKUP($A280,'Section 2'!$C$16:$R$1515,COLUMNS('Section 2'!$C$13:R$13),0)))))</f>
        <v/>
      </c>
    </row>
    <row r="281" spans="1:18" s="54" customFormat="1" ht="12.75" customHeight="1" x14ac:dyDescent="0.35">
      <c r="A281" s="58">
        <v>280</v>
      </c>
      <c r="B281" s="124" t="str">
        <f t="shared" si="4"/>
        <v/>
      </c>
      <c r="C281" s="124" t="str">
        <f>IFERROR(VLOOKUP($A281,'Section 2'!$C$16:$R$1515,COLUMNS('Section 2'!$C$13:$C$13),0),"")</f>
        <v/>
      </c>
      <c r="D281" s="75" t="str">
        <f>IF($C281="","",IF(ISBLANK(VLOOKUP($A281,'Section 2'!$C$16:$R$1515,COLUMNS('Section 2'!$C$13:D$13),0)),"",VLOOKUP($A281,'Section 2'!$C$16:$R$1515,COLUMNS('Section 2'!$C$13:D$13),0)))</f>
        <v/>
      </c>
      <c r="E281" s="124" t="str">
        <f>IF($C281="","",IF(ISBLANK(VLOOKUP($A281,'Section 2'!$C$16:$R$1515,COLUMNS('Section 2'!$C$13:E$13),0)),"",VLOOKUP($A281,'Section 2'!$C$16:$R$1515,COLUMNS('Section 2'!$C$13:E$13),0)))</f>
        <v/>
      </c>
      <c r="F281" s="124" t="str">
        <f>IF($C281="","",IF(ISBLANK(VLOOKUP($A281,'Section 2'!$C$16:$R$1515,COLUMNS('Section 2'!$C$13:F$13),0)),"",VLOOKUP($A281,'Section 2'!$C$16:$R$1515,COLUMNS('Section 2'!$C$13:F$13),0)))</f>
        <v/>
      </c>
      <c r="G281" s="124" t="str">
        <f>IF($C281="","",IF(ISBLANK(VLOOKUP($A281,'Section 2'!$C$16:$R$1515,COLUMNS('Section 2'!$C$13:G$13),0)),"",VLOOKUP($A281,'Section 2'!$C$16:$R$1515,COLUMNS('Section 2'!$C$13:G$13),0)))</f>
        <v/>
      </c>
      <c r="H281" s="124" t="str">
        <f>IF($C281="","",IF(ISBLANK(VLOOKUP($A281,'Section 2'!$C$16:$R$1515,COLUMNS('Section 2'!$C$13:H$13),0)),"",VLOOKUP($A281,'Section 2'!$C$16:$R$1515,COLUMNS('Section 2'!$C$13:H$13),0)))</f>
        <v/>
      </c>
      <c r="I281" s="124" t="str">
        <f>IF($C281="","",IF(ISBLANK(VLOOKUP($A281,'Section 2'!$C$16:$R$1515,COLUMNS('Section 2'!$C$13:I$13),0)),"",PROPER(VLOOKUP($A281,'Section 2'!$C$16:$R$1515,COLUMNS('Section 2'!$C$13:I$13),0))))</f>
        <v/>
      </c>
      <c r="J281" s="124" t="str">
        <f>IF($C281="","",IF(ISBLANK(VLOOKUP($A281,'Section 2'!$C$16:$R$1515,COLUMNS('Section 2'!$C$13:J$13),0)),"",IF(VLOOKUP($A281,'Section 2'!$C$16:$R$1515,COLUMNS('Section 2'!$C$13:J$13),0)="Other EU","Other EU",PROPER(VLOOKUP($A281,'Section 2'!$C$16:$R$1515,COLUMNS('Section 2'!$C$13:J$13),0)))))</f>
        <v/>
      </c>
      <c r="K281" s="124" t="str">
        <f>IF($C281="","",IF(ISBLANK(VLOOKUP($A281,'Section 2'!$C$16:$R$1515,COLUMNS('Section 2'!$C$13:K$13),0)),"",VLOOKUP($A281,'Section 2'!$C$16:$R$1515,COLUMNS('Section 2'!$C$13:K$13),0)))</f>
        <v/>
      </c>
      <c r="L281" s="124" t="str">
        <f>IF($C281="","",IF(ISBLANK(VLOOKUP($A281,'Section 2'!$C$16:$R$1515,COLUMNS('Section 2'!$C$13:L$13),0)),"",VLOOKUP($A281,'Section 2'!$C$16:$R$1515,COLUMNS('Section 2'!$C$13:L$13),0)))</f>
        <v/>
      </c>
      <c r="M281" s="124" t="str">
        <f>IF($C281="","",IF(ISBLANK(VLOOKUP($A281,'Section 2'!$C$16:$R$1515,COLUMNS('Section 2'!$C$13:M$13),0)),"",VLOOKUP($A281,'Section 2'!$C$16:$R$1515,COLUMNS('Section 2'!$C$13:M$13),0)))</f>
        <v/>
      </c>
      <c r="N281" s="124" t="str">
        <f>IF($C281="","",IF(ISBLANK(VLOOKUP($A281,'Section 2'!$C$16:$R$1515,COLUMNS('Section 2'!$C$13:N$13),0)),"",VLOOKUP($A281,'Section 2'!$C$16:$R$1515,COLUMNS('Section 2'!$C$13:N$13),0)))</f>
        <v/>
      </c>
      <c r="O281" s="124" t="str">
        <f>IF($C281="","",IF(ISBLANK(VLOOKUP($A281,'Section 2'!$C$16:$R$1515,COLUMNS('Section 2'!$C$13:O$13),0)),"",VLOOKUP($A281,'Section 2'!$C$16:$R$1515,COLUMNS('Section 2'!$C$13:O$13),0)))</f>
        <v/>
      </c>
      <c r="P281" s="124" t="str">
        <f>IF($C281="","",IF(ISBLANK(VLOOKUP($A281,'Section 2'!$C$16:$R$1515,COLUMNS('Section 2'!$C$13:P$13),0)),"",VLOOKUP($A281,'Section 2'!$C$16:$R$1515,COLUMNS('Section 2'!$C$13:P$13),0)))</f>
        <v/>
      </c>
      <c r="Q281" s="124" t="str">
        <f>IF($C281="","",IF(ISBLANK(VLOOKUP($A281,'Section 2'!$C$16:$R$1515,COLUMNS('Section 2'!$C$13:Q$13),0)),"", PROPER(VLOOKUP($A281,'Section 2'!$C$16:$R$1515,COLUMNS('Section 2'!$C$13:Q$13),0))))</f>
        <v/>
      </c>
      <c r="R281" s="124" t="str">
        <f>IF($C281="","",IF(ISBLANK(VLOOKUP($A281,'Section 2'!$C$16:$R$1515,COLUMNS('Section 2'!$C$13:R$13),0)),"",IF(VLOOKUP($A281,'Section 2'!$C$16:$R$1515,COLUMNS('Section 2'!$C$13:R$13),0)="Other EU","Other EU",PROPER(VLOOKUP($A281,'Section 2'!$C$16:$R$1515,COLUMNS('Section 2'!$C$13:R$13),0)))))</f>
        <v/>
      </c>
    </row>
    <row r="282" spans="1:18" s="54" customFormat="1" ht="12.75" customHeight="1" x14ac:dyDescent="0.35">
      <c r="A282" s="58">
        <v>281</v>
      </c>
      <c r="B282" s="124" t="str">
        <f t="shared" si="4"/>
        <v/>
      </c>
      <c r="C282" s="124" t="str">
        <f>IFERROR(VLOOKUP($A282,'Section 2'!$C$16:$R$1515,COLUMNS('Section 2'!$C$13:$C$13),0),"")</f>
        <v/>
      </c>
      <c r="D282" s="75" t="str">
        <f>IF($C282="","",IF(ISBLANK(VLOOKUP($A282,'Section 2'!$C$16:$R$1515,COLUMNS('Section 2'!$C$13:D$13),0)),"",VLOOKUP($A282,'Section 2'!$C$16:$R$1515,COLUMNS('Section 2'!$C$13:D$13),0)))</f>
        <v/>
      </c>
      <c r="E282" s="124" t="str">
        <f>IF($C282="","",IF(ISBLANK(VLOOKUP($A282,'Section 2'!$C$16:$R$1515,COLUMNS('Section 2'!$C$13:E$13),0)),"",VLOOKUP($A282,'Section 2'!$C$16:$R$1515,COLUMNS('Section 2'!$C$13:E$13),0)))</f>
        <v/>
      </c>
      <c r="F282" s="124" t="str">
        <f>IF($C282="","",IF(ISBLANK(VLOOKUP($A282,'Section 2'!$C$16:$R$1515,COLUMNS('Section 2'!$C$13:F$13),0)),"",VLOOKUP($A282,'Section 2'!$C$16:$R$1515,COLUMNS('Section 2'!$C$13:F$13),0)))</f>
        <v/>
      </c>
      <c r="G282" s="124" t="str">
        <f>IF($C282="","",IF(ISBLANK(VLOOKUP($A282,'Section 2'!$C$16:$R$1515,COLUMNS('Section 2'!$C$13:G$13),0)),"",VLOOKUP($A282,'Section 2'!$C$16:$R$1515,COLUMNS('Section 2'!$C$13:G$13),0)))</f>
        <v/>
      </c>
      <c r="H282" s="124" t="str">
        <f>IF($C282="","",IF(ISBLANK(VLOOKUP($A282,'Section 2'!$C$16:$R$1515,COLUMNS('Section 2'!$C$13:H$13),0)),"",VLOOKUP($A282,'Section 2'!$C$16:$R$1515,COLUMNS('Section 2'!$C$13:H$13),0)))</f>
        <v/>
      </c>
      <c r="I282" s="124" t="str">
        <f>IF($C282="","",IF(ISBLANK(VLOOKUP($A282,'Section 2'!$C$16:$R$1515,COLUMNS('Section 2'!$C$13:I$13),0)),"",PROPER(VLOOKUP($A282,'Section 2'!$C$16:$R$1515,COLUMNS('Section 2'!$C$13:I$13),0))))</f>
        <v/>
      </c>
      <c r="J282" s="124" t="str">
        <f>IF($C282="","",IF(ISBLANK(VLOOKUP($A282,'Section 2'!$C$16:$R$1515,COLUMNS('Section 2'!$C$13:J$13),0)),"",IF(VLOOKUP($A282,'Section 2'!$C$16:$R$1515,COLUMNS('Section 2'!$C$13:J$13),0)="Other EU","Other EU",PROPER(VLOOKUP($A282,'Section 2'!$C$16:$R$1515,COLUMNS('Section 2'!$C$13:J$13),0)))))</f>
        <v/>
      </c>
      <c r="K282" s="124" t="str">
        <f>IF($C282="","",IF(ISBLANK(VLOOKUP($A282,'Section 2'!$C$16:$R$1515,COLUMNS('Section 2'!$C$13:K$13),0)),"",VLOOKUP($A282,'Section 2'!$C$16:$R$1515,COLUMNS('Section 2'!$C$13:K$13),0)))</f>
        <v/>
      </c>
      <c r="L282" s="124" t="str">
        <f>IF($C282="","",IF(ISBLANK(VLOOKUP($A282,'Section 2'!$C$16:$R$1515,COLUMNS('Section 2'!$C$13:L$13),0)),"",VLOOKUP($A282,'Section 2'!$C$16:$R$1515,COLUMNS('Section 2'!$C$13:L$13),0)))</f>
        <v/>
      </c>
      <c r="M282" s="124" t="str">
        <f>IF($C282="","",IF(ISBLANK(VLOOKUP($A282,'Section 2'!$C$16:$R$1515,COLUMNS('Section 2'!$C$13:M$13),0)),"",VLOOKUP($A282,'Section 2'!$C$16:$R$1515,COLUMNS('Section 2'!$C$13:M$13),0)))</f>
        <v/>
      </c>
      <c r="N282" s="124" t="str">
        <f>IF($C282="","",IF(ISBLANK(VLOOKUP($A282,'Section 2'!$C$16:$R$1515,COLUMNS('Section 2'!$C$13:N$13),0)),"",VLOOKUP($A282,'Section 2'!$C$16:$R$1515,COLUMNS('Section 2'!$C$13:N$13),0)))</f>
        <v/>
      </c>
      <c r="O282" s="124" t="str">
        <f>IF($C282="","",IF(ISBLANK(VLOOKUP($A282,'Section 2'!$C$16:$R$1515,COLUMNS('Section 2'!$C$13:O$13),0)),"",VLOOKUP($A282,'Section 2'!$C$16:$R$1515,COLUMNS('Section 2'!$C$13:O$13),0)))</f>
        <v/>
      </c>
      <c r="P282" s="124" t="str">
        <f>IF($C282="","",IF(ISBLANK(VLOOKUP($A282,'Section 2'!$C$16:$R$1515,COLUMNS('Section 2'!$C$13:P$13),0)),"",VLOOKUP($A282,'Section 2'!$C$16:$R$1515,COLUMNS('Section 2'!$C$13:P$13),0)))</f>
        <v/>
      </c>
      <c r="Q282" s="124" t="str">
        <f>IF($C282="","",IF(ISBLANK(VLOOKUP($A282,'Section 2'!$C$16:$R$1515,COLUMNS('Section 2'!$C$13:Q$13),0)),"", PROPER(VLOOKUP($A282,'Section 2'!$C$16:$R$1515,COLUMNS('Section 2'!$C$13:Q$13),0))))</f>
        <v/>
      </c>
      <c r="R282" s="124" t="str">
        <f>IF($C282="","",IF(ISBLANK(VLOOKUP($A282,'Section 2'!$C$16:$R$1515,COLUMNS('Section 2'!$C$13:R$13),0)),"",IF(VLOOKUP($A282,'Section 2'!$C$16:$R$1515,COLUMNS('Section 2'!$C$13:R$13),0)="Other EU","Other EU",PROPER(VLOOKUP($A282,'Section 2'!$C$16:$R$1515,COLUMNS('Section 2'!$C$13:R$13),0)))))</f>
        <v/>
      </c>
    </row>
    <row r="283" spans="1:18" s="54" customFormat="1" ht="12.75" customHeight="1" x14ac:dyDescent="0.35">
      <c r="A283" s="58">
        <v>282</v>
      </c>
      <c r="B283" s="124" t="str">
        <f t="shared" si="4"/>
        <v/>
      </c>
      <c r="C283" s="124" t="str">
        <f>IFERROR(VLOOKUP($A283,'Section 2'!$C$16:$R$1515,COLUMNS('Section 2'!$C$13:$C$13),0),"")</f>
        <v/>
      </c>
      <c r="D283" s="75" t="str">
        <f>IF($C283="","",IF(ISBLANK(VLOOKUP($A283,'Section 2'!$C$16:$R$1515,COLUMNS('Section 2'!$C$13:D$13),0)),"",VLOOKUP($A283,'Section 2'!$C$16:$R$1515,COLUMNS('Section 2'!$C$13:D$13),0)))</f>
        <v/>
      </c>
      <c r="E283" s="124" t="str">
        <f>IF($C283="","",IF(ISBLANK(VLOOKUP($A283,'Section 2'!$C$16:$R$1515,COLUMNS('Section 2'!$C$13:E$13),0)),"",VLOOKUP($A283,'Section 2'!$C$16:$R$1515,COLUMNS('Section 2'!$C$13:E$13),0)))</f>
        <v/>
      </c>
      <c r="F283" s="124" t="str">
        <f>IF($C283="","",IF(ISBLANK(VLOOKUP($A283,'Section 2'!$C$16:$R$1515,COLUMNS('Section 2'!$C$13:F$13),0)),"",VLOOKUP($A283,'Section 2'!$C$16:$R$1515,COLUMNS('Section 2'!$C$13:F$13),0)))</f>
        <v/>
      </c>
      <c r="G283" s="124" t="str">
        <f>IF($C283="","",IF(ISBLANK(VLOOKUP($A283,'Section 2'!$C$16:$R$1515,COLUMNS('Section 2'!$C$13:G$13),0)),"",VLOOKUP($A283,'Section 2'!$C$16:$R$1515,COLUMNS('Section 2'!$C$13:G$13),0)))</f>
        <v/>
      </c>
      <c r="H283" s="124" t="str">
        <f>IF($C283="","",IF(ISBLANK(VLOOKUP($A283,'Section 2'!$C$16:$R$1515,COLUMNS('Section 2'!$C$13:H$13),0)),"",VLOOKUP($A283,'Section 2'!$C$16:$R$1515,COLUMNS('Section 2'!$C$13:H$13),0)))</f>
        <v/>
      </c>
      <c r="I283" s="124" t="str">
        <f>IF($C283="","",IF(ISBLANK(VLOOKUP($A283,'Section 2'!$C$16:$R$1515,COLUMNS('Section 2'!$C$13:I$13),0)),"",PROPER(VLOOKUP($A283,'Section 2'!$C$16:$R$1515,COLUMNS('Section 2'!$C$13:I$13),0))))</f>
        <v/>
      </c>
      <c r="J283" s="124" t="str">
        <f>IF($C283="","",IF(ISBLANK(VLOOKUP($A283,'Section 2'!$C$16:$R$1515,COLUMNS('Section 2'!$C$13:J$13),0)),"",IF(VLOOKUP($A283,'Section 2'!$C$16:$R$1515,COLUMNS('Section 2'!$C$13:J$13),0)="Other EU","Other EU",PROPER(VLOOKUP($A283,'Section 2'!$C$16:$R$1515,COLUMNS('Section 2'!$C$13:J$13),0)))))</f>
        <v/>
      </c>
      <c r="K283" s="124" t="str">
        <f>IF($C283="","",IF(ISBLANK(VLOOKUP($A283,'Section 2'!$C$16:$R$1515,COLUMNS('Section 2'!$C$13:K$13),0)),"",VLOOKUP($A283,'Section 2'!$C$16:$R$1515,COLUMNS('Section 2'!$C$13:K$13),0)))</f>
        <v/>
      </c>
      <c r="L283" s="124" t="str">
        <f>IF($C283="","",IF(ISBLANK(VLOOKUP($A283,'Section 2'!$C$16:$R$1515,COLUMNS('Section 2'!$C$13:L$13),0)),"",VLOOKUP($A283,'Section 2'!$C$16:$R$1515,COLUMNS('Section 2'!$C$13:L$13),0)))</f>
        <v/>
      </c>
      <c r="M283" s="124" t="str">
        <f>IF($C283="","",IF(ISBLANK(VLOOKUP($A283,'Section 2'!$C$16:$R$1515,COLUMNS('Section 2'!$C$13:M$13),0)),"",VLOOKUP($A283,'Section 2'!$C$16:$R$1515,COLUMNS('Section 2'!$C$13:M$13),0)))</f>
        <v/>
      </c>
      <c r="N283" s="124" t="str">
        <f>IF($C283="","",IF(ISBLANK(VLOOKUP($A283,'Section 2'!$C$16:$R$1515,COLUMNS('Section 2'!$C$13:N$13),0)),"",VLOOKUP($A283,'Section 2'!$C$16:$R$1515,COLUMNS('Section 2'!$C$13:N$13),0)))</f>
        <v/>
      </c>
      <c r="O283" s="124" t="str">
        <f>IF($C283="","",IF(ISBLANK(VLOOKUP($A283,'Section 2'!$C$16:$R$1515,COLUMNS('Section 2'!$C$13:O$13),0)),"",VLOOKUP($A283,'Section 2'!$C$16:$R$1515,COLUMNS('Section 2'!$C$13:O$13),0)))</f>
        <v/>
      </c>
      <c r="P283" s="124" t="str">
        <f>IF($C283="","",IF(ISBLANK(VLOOKUP($A283,'Section 2'!$C$16:$R$1515,COLUMNS('Section 2'!$C$13:P$13),0)),"",VLOOKUP($A283,'Section 2'!$C$16:$R$1515,COLUMNS('Section 2'!$C$13:P$13),0)))</f>
        <v/>
      </c>
      <c r="Q283" s="124" t="str">
        <f>IF($C283="","",IF(ISBLANK(VLOOKUP($A283,'Section 2'!$C$16:$R$1515,COLUMNS('Section 2'!$C$13:Q$13),0)),"", PROPER(VLOOKUP($A283,'Section 2'!$C$16:$R$1515,COLUMNS('Section 2'!$C$13:Q$13),0))))</f>
        <v/>
      </c>
      <c r="R283" s="124" t="str">
        <f>IF($C283="","",IF(ISBLANK(VLOOKUP($A283,'Section 2'!$C$16:$R$1515,COLUMNS('Section 2'!$C$13:R$13),0)),"",IF(VLOOKUP($A283,'Section 2'!$C$16:$R$1515,COLUMNS('Section 2'!$C$13:R$13),0)="Other EU","Other EU",PROPER(VLOOKUP($A283,'Section 2'!$C$16:$R$1515,COLUMNS('Section 2'!$C$13:R$13),0)))))</f>
        <v/>
      </c>
    </row>
    <row r="284" spans="1:18" s="54" customFormat="1" ht="12.75" customHeight="1" x14ac:dyDescent="0.35">
      <c r="A284" s="58">
        <v>283</v>
      </c>
      <c r="B284" s="124" t="str">
        <f t="shared" si="4"/>
        <v/>
      </c>
      <c r="C284" s="124" t="str">
        <f>IFERROR(VLOOKUP($A284,'Section 2'!$C$16:$R$1515,COLUMNS('Section 2'!$C$13:$C$13),0),"")</f>
        <v/>
      </c>
      <c r="D284" s="75" t="str">
        <f>IF($C284="","",IF(ISBLANK(VLOOKUP($A284,'Section 2'!$C$16:$R$1515,COLUMNS('Section 2'!$C$13:D$13),0)),"",VLOOKUP($A284,'Section 2'!$C$16:$R$1515,COLUMNS('Section 2'!$C$13:D$13),0)))</f>
        <v/>
      </c>
      <c r="E284" s="124" t="str">
        <f>IF($C284="","",IF(ISBLANK(VLOOKUP($A284,'Section 2'!$C$16:$R$1515,COLUMNS('Section 2'!$C$13:E$13),0)),"",VLOOKUP($A284,'Section 2'!$C$16:$R$1515,COLUMNS('Section 2'!$C$13:E$13),0)))</f>
        <v/>
      </c>
      <c r="F284" s="124" t="str">
        <f>IF($C284="","",IF(ISBLANK(VLOOKUP($A284,'Section 2'!$C$16:$R$1515,COLUMNS('Section 2'!$C$13:F$13),0)),"",VLOOKUP($A284,'Section 2'!$C$16:$R$1515,COLUMNS('Section 2'!$C$13:F$13),0)))</f>
        <v/>
      </c>
      <c r="G284" s="124" t="str">
        <f>IF($C284="","",IF(ISBLANK(VLOOKUP($A284,'Section 2'!$C$16:$R$1515,COLUMNS('Section 2'!$C$13:G$13),0)),"",VLOOKUP($A284,'Section 2'!$C$16:$R$1515,COLUMNS('Section 2'!$C$13:G$13),0)))</f>
        <v/>
      </c>
      <c r="H284" s="124" t="str">
        <f>IF($C284="","",IF(ISBLANK(VLOOKUP($A284,'Section 2'!$C$16:$R$1515,COLUMNS('Section 2'!$C$13:H$13),0)),"",VLOOKUP($A284,'Section 2'!$C$16:$R$1515,COLUMNS('Section 2'!$C$13:H$13),0)))</f>
        <v/>
      </c>
      <c r="I284" s="124" t="str">
        <f>IF($C284="","",IF(ISBLANK(VLOOKUP($A284,'Section 2'!$C$16:$R$1515,COLUMNS('Section 2'!$C$13:I$13),0)),"",PROPER(VLOOKUP($A284,'Section 2'!$C$16:$R$1515,COLUMNS('Section 2'!$C$13:I$13),0))))</f>
        <v/>
      </c>
      <c r="J284" s="124" t="str">
        <f>IF($C284="","",IF(ISBLANK(VLOOKUP($A284,'Section 2'!$C$16:$R$1515,COLUMNS('Section 2'!$C$13:J$13),0)),"",IF(VLOOKUP($A284,'Section 2'!$C$16:$R$1515,COLUMNS('Section 2'!$C$13:J$13),0)="Other EU","Other EU",PROPER(VLOOKUP($A284,'Section 2'!$C$16:$R$1515,COLUMNS('Section 2'!$C$13:J$13),0)))))</f>
        <v/>
      </c>
      <c r="K284" s="124" t="str">
        <f>IF($C284="","",IF(ISBLANK(VLOOKUP($A284,'Section 2'!$C$16:$R$1515,COLUMNS('Section 2'!$C$13:K$13),0)),"",VLOOKUP($A284,'Section 2'!$C$16:$R$1515,COLUMNS('Section 2'!$C$13:K$13),0)))</f>
        <v/>
      </c>
      <c r="L284" s="124" t="str">
        <f>IF($C284="","",IF(ISBLANK(VLOOKUP($A284,'Section 2'!$C$16:$R$1515,COLUMNS('Section 2'!$C$13:L$13),0)),"",VLOOKUP($A284,'Section 2'!$C$16:$R$1515,COLUMNS('Section 2'!$C$13:L$13),0)))</f>
        <v/>
      </c>
      <c r="M284" s="124" t="str">
        <f>IF($C284="","",IF(ISBLANK(VLOOKUP($A284,'Section 2'!$C$16:$R$1515,COLUMNS('Section 2'!$C$13:M$13),0)),"",VLOOKUP($A284,'Section 2'!$C$16:$R$1515,COLUMNS('Section 2'!$C$13:M$13),0)))</f>
        <v/>
      </c>
      <c r="N284" s="124" t="str">
        <f>IF($C284="","",IF(ISBLANK(VLOOKUP($A284,'Section 2'!$C$16:$R$1515,COLUMNS('Section 2'!$C$13:N$13),0)),"",VLOOKUP($A284,'Section 2'!$C$16:$R$1515,COLUMNS('Section 2'!$C$13:N$13),0)))</f>
        <v/>
      </c>
      <c r="O284" s="124" t="str">
        <f>IF($C284="","",IF(ISBLANK(VLOOKUP($A284,'Section 2'!$C$16:$R$1515,COLUMNS('Section 2'!$C$13:O$13),0)),"",VLOOKUP($A284,'Section 2'!$C$16:$R$1515,COLUMNS('Section 2'!$C$13:O$13),0)))</f>
        <v/>
      </c>
      <c r="P284" s="124" t="str">
        <f>IF($C284="","",IF(ISBLANK(VLOOKUP($A284,'Section 2'!$C$16:$R$1515,COLUMNS('Section 2'!$C$13:P$13),0)),"",VLOOKUP($A284,'Section 2'!$C$16:$R$1515,COLUMNS('Section 2'!$C$13:P$13),0)))</f>
        <v/>
      </c>
      <c r="Q284" s="124" t="str">
        <f>IF($C284="","",IF(ISBLANK(VLOOKUP($A284,'Section 2'!$C$16:$R$1515,COLUMNS('Section 2'!$C$13:Q$13),0)),"", PROPER(VLOOKUP($A284,'Section 2'!$C$16:$R$1515,COLUMNS('Section 2'!$C$13:Q$13),0))))</f>
        <v/>
      </c>
      <c r="R284" s="124" t="str">
        <f>IF($C284="","",IF(ISBLANK(VLOOKUP($A284,'Section 2'!$C$16:$R$1515,COLUMNS('Section 2'!$C$13:R$13),0)),"",IF(VLOOKUP($A284,'Section 2'!$C$16:$R$1515,COLUMNS('Section 2'!$C$13:R$13),0)="Other EU","Other EU",PROPER(VLOOKUP($A284,'Section 2'!$C$16:$R$1515,COLUMNS('Section 2'!$C$13:R$13),0)))))</f>
        <v/>
      </c>
    </row>
    <row r="285" spans="1:18" s="54" customFormat="1" ht="12.75" customHeight="1" x14ac:dyDescent="0.35">
      <c r="A285" s="58">
        <v>284</v>
      </c>
      <c r="B285" s="124" t="str">
        <f t="shared" si="4"/>
        <v/>
      </c>
      <c r="C285" s="124" t="str">
        <f>IFERROR(VLOOKUP($A285,'Section 2'!$C$16:$R$1515,COLUMNS('Section 2'!$C$13:$C$13),0),"")</f>
        <v/>
      </c>
      <c r="D285" s="75" t="str">
        <f>IF($C285="","",IF(ISBLANK(VLOOKUP($A285,'Section 2'!$C$16:$R$1515,COLUMNS('Section 2'!$C$13:D$13),0)),"",VLOOKUP($A285,'Section 2'!$C$16:$R$1515,COLUMNS('Section 2'!$C$13:D$13),0)))</f>
        <v/>
      </c>
      <c r="E285" s="124" t="str">
        <f>IF($C285="","",IF(ISBLANK(VLOOKUP($A285,'Section 2'!$C$16:$R$1515,COLUMNS('Section 2'!$C$13:E$13),0)),"",VLOOKUP($A285,'Section 2'!$C$16:$R$1515,COLUMNS('Section 2'!$C$13:E$13),0)))</f>
        <v/>
      </c>
      <c r="F285" s="124" t="str">
        <f>IF($C285="","",IF(ISBLANK(VLOOKUP($A285,'Section 2'!$C$16:$R$1515,COLUMNS('Section 2'!$C$13:F$13),0)),"",VLOOKUP($A285,'Section 2'!$C$16:$R$1515,COLUMNS('Section 2'!$C$13:F$13),0)))</f>
        <v/>
      </c>
      <c r="G285" s="124" t="str">
        <f>IF($C285="","",IF(ISBLANK(VLOOKUP($A285,'Section 2'!$C$16:$R$1515,COLUMNS('Section 2'!$C$13:G$13),0)),"",VLOOKUP($A285,'Section 2'!$C$16:$R$1515,COLUMNS('Section 2'!$C$13:G$13),0)))</f>
        <v/>
      </c>
      <c r="H285" s="124" t="str">
        <f>IF($C285="","",IF(ISBLANK(VLOOKUP($A285,'Section 2'!$C$16:$R$1515,COLUMNS('Section 2'!$C$13:H$13),0)),"",VLOOKUP($A285,'Section 2'!$C$16:$R$1515,COLUMNS('Section 2'!$C$13:H$13),0)))</f>
        <v/>
      </c>
      <c r="I285" s="124" t="str">
        <f>IF($C285="","",IF(ISBLANK(VLOOKUP($A285,'Section 2'!$C$16:$R$1515,COLUMNS('Section 2'!$C$13:I$13),0)),"",PROPER(VLOOKUP($A285,'Section 2'!$C$16:$R$1515,COLUMNS('Section 2'!$C$13:I$13),0))))</f>
        <v/>
      </c>
      <c r="J285" s="124" t="str">
        <f>IF($C285="","",IF(ISBLANK(VLOOKUP($A285,'Section 2'!$C$16:$R$1515,COLUMNS('Section 2'!$C$13:J$13),0)),"",IF(VLOOKUP($A285,'Section 2'!$C$16:$R$1515,COLUMNS('Section 2'!$C$13:J$13),0)="Other EU","Other EU",PROPER(VLOOKUP($A285,'Section 2'!$C$16:$R$1515,COLUMNS('Section 2'!$C$13:J$13),0)))))</f>
        <v/>
      </c>
      <c r="K285" s="124" t="str">
        <f>IF($C285="","",IF(ISBLANK(VLOOKUP($A285,'Section 2'!$C$16:$R$1515,COLUMNS('Section 2'!$C$13:K$13),0)),"",VLOOKUP($A285,'Section 2'!$C$16:$R$1515,COLUMNS('Section 2'!$C$13:K$13),0)))</f>
        <v/>
      </c>
      <c r="L285" s="124" t="str">
        <f>IF($C285="","",IF(ISBLANK(VLOOKUP($A285,'Section 2'!$C$16:$R$1515,COLUMNS('Section 2'!$C$13:L$13),0)),"",VLOOKUP($A285,'Section 2'!$C$16:$R$1515,COLUMNS('Section 2'!$C$13:L$13),0)))</f>
        <v/>
      </c>
      <c r="M285" s="124" t="str">
        <f>IF($C285="","",IF(ISBLANK(VLOOKUP($A285,'Section 2'!$C$16:$R$1515,COLUMNS('Section 2'!$C$13:M$13),0)),"",VLOOKUP($A285,'Section 2'!$C$16:$R$1515,COLUMNS('Section 2'!$C$13:M$13),0)))</f>
        <v/>
      </c>
      <c r="N285" s="124" t="str">
        <f>IF($C285="","",IF(ISBLANK(VLOOKUP($A285,'Section 2'!$C$16:$R$1515,COLUMNS('Section 2'!$C$13:N$13),0)),"",VLOOKUP($A285,'Section 2'!$C$16:$R$1515,COLUMNS('Section 2'!$C$13:N$13),0)))</f>
        <v/>
      </c>
      <c r="O285" s="124" t="str">
        <f>IF($C285="","",IF(ISBLANK(VLOOKUP($A285,'Section 2'!$C$16:$R$1515,COLUMNS('Section 2'!$C$13:O$13),0)),"",VLOOKUP($A285,'Section 2'!$C$16:$R$1515,COLUMNS('Section 2'!$C$13:O$13),0)))</f>
        <v/>
      </c>
      <c r="P285" s="124" t="str">
        <f>IF($C285="","",IF(ISBLANK(VLOOKUP($A285,'Section 2'!$C$16:$R$1515,COLUMNS('Section 2'!$C$13:P$13),0)),"",VLOOKUP($A285,'Section 2'!$C$16:$R$1515,COLUMNS('Section 2'!$C$13:P$13),0)))</f>
        <v/>
      </c>
      <c r="Q285" s="124" t="str">
        <f>IF($C285="","",IF(ISBLANK(VLOOKUP($A285,'Section 2'!$C$16:$R$1515,COLUMNS('Section 2'!$C$13:Q$13),0)),"", PROPER(VLOOKUP($A285,'Section 2'!$C$16:$R$1515,COLUMNS('Section 2'!$C$13:Q$13),0))))</f>
        <v/>
      </c>
      <c r="R285" s="124" t="str">
        <f>IF($C285="","",IF(ISBLANK(VLOOKUP($A285,'Section 2'!$C$16:$R$1515,COLUMNS('Section 2'!$C$13:R$13),0)),"",IF(VLOOKUP($A285,'Section 2'!$C$16:$R$1515,COLUMNS('Section 2'!$C$13:R$13),0)="Other EU","Other EU",PROPER(VLOOKUP($A285,'Section 2'!$C$16:$R$1515,COLUMNS('Section 2'!$C$13:R$13),0)))))</f>
        <v/>
      </c>
    </row>
    <row r="286" spans="1:18" s="54" customFormat="1" ht="12.75" customHeight="1" x14ac:dyDescent="0.35">
      <c r="A286" s="58">
        <v>285</v>
      </c>
      <c r="B286" s="124" t="str">
        <f t="shared" si="4"/>
        <v/>
      </c>
      <c r="C286" s="124" t="str">
        <f>IFERROR(VLOOKUP($A286,'Section 2'!$C$16:$R$1515,COLUMNS('Section 2'!$C$13:$C$13),0),"")</f>
        <v/>
      </c>
      <c r="D286" s="75" t="str">
        <f>IF($C286="","",IF(ISBLANK(VLOOKUP($A286,'Section 2'!$C$16:$R$1515,COLUMNS('Section 2'!$C$13:D$13),0)),"",VLOOKUP($A286,'Section 2'!$C$16:$R$1515,COLUMNS('Section 2'!$C$13:D$13),0)))</f>
        <v/>
      </c>
      <c r="E286" s="124" t="str">
        <f>IF($C286="","",IF(ISBLANK(VLOOKUP($A286,'Section 2'!$C$16:$R$1515,COLUMNS('Section 2'!$C$13:E$13),0)),"",VLOOKUP($A286,'Section 2'!$C$16:$R$1515,COLUMNS('Section 2'!$C$13:E$13),0)))</f>
        <v/>
      </c>
      <c r="F286" s="124" t="str">
        <f>IF($C286="","",IF(ISBLANK(VLOOKUP($A286,'Section 2'!$C$16:$R$1515,COLUMNS('Section 2'!$C$13:F$13),0)),"",VLOOKUP($A286,'Section 2'!$C$16:$R$1515,COLUMNS('Section 2'!$C$13:F$13),0)))</f>
        <v/>
      </c>
      <c r="G286" s="124" t="str">
        <f>IF($C286="","",IF(ISBLANK(VLOOKUP($A286,'Section 2'!$C$16:$R$1515,COLUMNS('Section 2'!$C$13:G$13),0)),"",VLOOKUP($A286,'Section 2'!$C$16:$R$1515,COLUMNS('Section 2'!$C$13:G$13),0)))</f>
        <v/>
      </c>
      <c r="H286" s="124" t="str">
        <f>IF($C286="","",IF(ISBLANK(VLOOKUP($A286,'Section 2'!$C$16:$R$1515,COLUMNS('Section 2'!$C$13:H$13),0)),"",VLOOKUP($A286,'Section 2'!$C$16:$R$1515,COLUMNS('Section 2'!$C$13:H$13),0)))</f>
        <v/>
      </c>
      <c r="I286" s="124" t="str">
        <f>IF($C286="","",IF(ISBLANK(VLOOKUP($A286,'Section 2'!$C$16:$R$1515,COLUMNS('Section 2'!$C$13:I$13),0)),"",PROPER(VLOOKUP($A286,'Section 2'!$C$16:$R$1515,COLUMNS('Section 2'!$C$13:I$13),0))))</f>
        <v/>
      </c>
      <c r="J286" s="124" t="str">
        <f>IF($C286="","",IF(ISBLANK(VLOOKUP($A286,'Section 2'!$C$16:$R$1515,COLUMNS('Section 2'!$C$13:J$13),0)),"",IF(VLOOKUP($A286,'Section 2'!$C$16:$R$1515,COLUMNS('Section 2'!$C$13:J$13),0)="Other EU","Other EU",PROPER(VLOOKUP($A286,'Section 2'!$C$16:$R$1515,COLUMNS('Section 2'!$C$13:J$13),0)))))</f>
        <v/>
      </c>
      <c r="K286" s="124" t="str">
        <f>IF($C286="","",IF(ISBLANK(VLOOKUP($A286,'Section 2'!$C$16:$R$1515,COLUMNS('Section 2'!$C$13:K$13),0)),"",VLOOKUP($A286,'Section 2'!$C$16:$R$1515,COLUMNS('Section 2'!$C$13:K$13),0)))</f>
        <v/>
      </c>
      <c r="L286" s="124" t="str">
        <f>IF($C286="","",IF(ISBLANK(VLOOKUP($A286,'Section 2'!$C$16:$R$1515,COLUMNS('Section 2'!$C$13:L$13),0)),"",VLOOKUP($A286,'Section 2'!$C$16:$R$1515,COLUMNS('Section 2'!$C$13:L$13),0)))</f>
        <v/>
      </c>
      <c r="M286" s="124" t="str">
        <f>IF($C286="","",IF(ISBLANK(VLOOKUP($A286,'Section 2'!$C$16:$R$1515,COLUMNS('Section 2'!$C$13:M$13),0)),"",VLOOKUP($A286,'Section 2'!$C$16:$R$1515,COLUMNS('Section 2'!$C$13:M$13),0)))</f>
        <v/>
      </c>
      <c r="N286" s="124" t="str">
        <f>IF($C286="","",IF(ISBLANK(VLOOKUP($A286,'Section 2'!$C$16:$R$1515,COLUMNS('Section 2'!$C$13:N$13),0)),"",VLOOKUP($A286,'Section 2'!$C$16:$R$1515,COLUMNS('Section 2'!$C$13:N$13),0)))</f>
        <v/>
      </c>
      <c r="O286" s="124" t="str">
        <f>IF($C286="","",IF(ISBLANK(VLOOKUP($A286,'Section 2'!$C$16:$R$1515,COLUMNS('Section 2'!$C$13:O$13),0)),"",VLOOKUP($A286,'Section 2'!$C$16:$R$1515,COLUMNS('Section 2'!$C$13:O$13),0)))</f>
        <v/>
      </c>
      <c r="P286" s="124" t="str">
        <f>IF($C286="","",IF(ISBLANK(VLOOKUP($A286,'Section 2'!$C$16:$R$1515,COLUMNS('Section 2'!$C$13:P$13),0)),"",VLOOKUP($A286,'Section 2'!$C$16:$R$1515,COLUMNS('Section 2'!$C$13:P$13),0)))</f>
        <v/>
      </c>
      <c r="Q286" s="124" t="str">
        <f>IF($C286="","",IF(ISBLANK(VLOOKUP($A286,'Section 2'!$C$16:$R$1515,COLUMNS('Section 2'!$C$13:Q$13),0)),"", PROPER(VLOOKUP($A286,'Section 2'!$C$16:$R$1515,COLUMNS('Section 2'!$C$13:Q$13),0))))</f>
        <v/>
      </c>
      <c r="R286" s="124" t="str">
        <f>IF($C286="","",IF(ISBLANK(VLOOKUP($A286,'Section 2'!$C$16:$R$1515,COLUMNS('Section 2'!$C$13:R$13),0)),"",IF(VLOOKUP($A286,'Section 2'!$C$16:$R$1515,COLUMNS('Section 2'!$C$13:R$13),0)="Other EU","Other EU",PROPER(VLOOKUP($A286,'Section 2'!$C$16:$R$1515,COLUMNS('Section 2'!$C$13:R$13),0)))))</f>
        <v/>
      </c>
    </row>
    <row r="287" spans="1:18" s="54" customFormat="1" ht="12.75" customHeight="1" x14ac:dyDescent="0.35">
      <c r="A287" s="58">
        <v>286</v>
      </c>
      <c r="B287" s="124" t="str">
        <f t="shared" si="4"/>
        <v/>
      </c>
      <c r="C287" s="124" t="str">
        <f>IFERROR(VLOOKUP($A287,'Section 2'!$C$16:$R$1515,COLUMNS('Section 2'!$C$13:$C$13),0),"")</f>
        <v/>
      </c>
      <c r="D287" s="75" t="str">
        <f>IF($C287="","",IF(ISBLANK(VLOOKUP($A287,'Section 2'!$C$16:$R$1515,COLUMNS('Section 2'!$C$13:D$13),0)),"",VLOOKUP($A287,'Section 2'!$C$16:$R$1515,COLUMNS('Section 2'!$C$13:D$13),0)))</f>
        <v/>
      </c>
      <c r="E287" s="124" t="str">
        <f>IF($C287="","",IF(ISBLANK(VLOOKUP($A287,'Section 2'!$C$16:$R$1515,COLUMNS('Section 2'!$C$13:E$13),0)),"",VLOOKUP($A287,'Section 2'!$C$16:$R$1515,COLUMNS('Section 2'!$C$13:E$13),0)))</f>
        <v/>
      </c>
      <c r="F287" s="124" t="str">
        <f>IF($C287="","",IF(ISBLANK(VLOOKUP($A287,'Section 2'!$C$16:$R$1515,COLUMNS('Section 2'!$C$13:F$13),0)),"",VLOOKUP($A287,'Section 2'!$C$16:$R$1515,COLUMNS('Section 2'!$C$13:F$13),0)))</f>
        <v/>
      </c>
      <c r="G287" s="124" t="str">
        <f>IF($C287="","",IF(ISBLANK(VLOOKUP($A287,'Section 2'!$C$16:$R$1515,COLUMNS('Section 2'!$C$13:G$13),0)),"",VLOOKUP($A287,'Section 2'!$C$16:$R$1515,COLUMNS('Section 2'!$C$13:G$13),0)))</f>
        <v/>
      </c>
      <c r="H287" s="124" t="str">
        <f>IF($C287="","",IF(ISBLANK(VLOOKUP($A287,'Section 2'!$C$16:$R$1515,COLUMNS('Section 2'!$C$13:H$13),0)),"",VLOOKUP($A287,'Section 2'!$C$16:$R$1515,COLUMNS('Section 2'!$C$13:H$13),0)))</f>
        <v/>
      </c>
      <c r="I287" s="124" t="str">
        <f>IF($C287="","",IF(ISBLANK(VLOOKUP($A287,'Section 2'!$C$16:$R$1515,COLUMNS('Section 2'!$C$13:I$13),0)),"",PROPER(VLOOKUP($A287,'Section 2'!$C$16:$R$1515,COLUMNS('Section 2'!$C$13:I$13),0))))</f>
        <v/>
      </c>
      <c r="J287" s="124" t="str">
        <f>IF($C287="","",IF(ISBLANK(VLOOKUP($A287,'Section 2'!$C$16:$R$1515,COLUMNS('Section 2'!$C$13:J$13),0)),"",IF(VLOOKUP($A287,'Section 2'!$C$16:$R$1515,COLUMNS('Section 2'!$C$13:J$13),0)="Other EU","Other EU",PROPER(VLOOKUP($A287,'Section 2'!$C$16:$R$1515,COLUMNS('Section 2'!$C$13:J$13),0)))))</f>
        <v/>
      </c>
      <c r="K287" s="124" t="str">
        <f>IF($C287="","",IF(ISBLANK(VLOOKUP($A287,'Section 2'!$C$16:$R$1515,COLUMNS('Section 2'!$C$13:K$13),0)),"",VLOOKUP($A287,'Section 2'!$C$16:$R$1515,COLUMNS('Section 2'!$C$13:K$13),0)))</f>
        <v/>
      </c>
      <c r="L287" s="124" t="str">
        <f>IF($C287="","",IF(ISBLANK(VLOOKUP($A287,'Section 2'!$C$16:$R$1515,COLUMNS('Section 2'!$C$13:L$13),0)),"",VLOOKUP($A287,'Section 2'!$C$16:$R$1515,COLUMNS('Section 2'!$C$13:L$13),0)))</f>
        <v/>
      </c>
      <c r="M287" s="124" t="str">
        <f>IF($C287="","",IF(ISBLANK(VLOOKUP($A287,'Section 2'!$C$16:$R$1515,COLUMNS('Section 2'!$C$13:M$13),0)),"",VLOOKUP($A287,'Section 2'!$C$16:$R$1515,COLUMNS('Section 2'!$C$13:M$13),0)))</f>
        <v/>
      </c>
      <c r="N287" s="124" t="str">
        <f>IF($C287="","",IF(ISBLANK(VLOOKUP($A287,'Section 2'!$C$16:$R$1515,COLUMNS('Section 2'!$C$13:N$13),0)),"",VLOOKUP($A287,'Section 2'!$C$16:$R$1515,COLUMNS('Section 2'!$C$13:N$13),0)))</f>
        <v/>
      </c>
      <c r="O287" s="124" t="str">
        <f>IF($C287="","",IF(ISBLANK(VLOOKUP($A287,'Section 2'!$C$16:$R$1515,COLUMNS('Section 2'!$C$13:O$13),0)),"",VLOOKUP($A287,'Section 2'!$C$16:$R$1515,COLUMNS('Section 2'!$C$13:O$13),0)))</f>
        <v/>
      </c>
      <c r="P287" s="124" t="str">
        <f>IF($C287="","",IF(ISBLANK(VLOOKUP($A287,'Section 2'!$C$16:$R$1515,COLUMNS('Section 2'!$C$13:P$13),0)),"",VLOOKUP($A287,'Section 2'!$C$16:$R$1515,COLUMNS('Section 2'!$C$13:P$13),0)))</f>
        <v/>
      </c>
      <c r="Q287" s="124" t="str">
        <f>IF($C287="","",IF(ISBLANK(VLOOKUP($A287,'Section 2'!$C$16:$R$1515,COLUMNS('Section 2'!$C$13:Q$13),0)),"", PROPER(VLOOKUP($A287,'Section 2'!$C$16:$R$1515,COLUMNS('Section 2'!$C$13:Q$13),0))))</f>
        <v/>
      </c>
      <c r="R287" s="124" t="str">
        <f>IF($C287="","",IF(ISBLANK(VLOOKUP($A287,'Section 2'!$C$16:$R$1515,COLUMNS('Section 2'!$C$13:R$13),0)),"",IF(VLOOKUP($A287,'Section 2'!$C$16:$R$1515,COLUMNS('Section 2'!$C$13:R$13),0)="Other EU","Other EU",PROPER(VLOOKUP($A287,'Section 2'!$C$16:$R$1515,COLUMNS('Section 2'!$C$13:R$13),0)))))</f>
        <v/>
      </c>
    </row>
    <row r="288" spans="1:18" s="54" customFormat="1" ht="12.75" customHeight="1" x14ac:dyDescent="0.35">
      <c r="A288" s="58">
        <v>287</v>
      </c>
      <c r="B288" s="124" t="str">
        <f t="shared" si="4"/>
        <v/>
      </c>
      <c r="C288" s="124" t="str">
        <f>IFERROR(VLOOKUP($A288,'Section 2'!$C$16:$R$1515,COLUMNS('Section 2'!$C$13:$C$13),0),"")</f>
        <v/>
      </c>
      <c r="D288" s="75" t="str">
        <f>IF($C288="","",IF(ISBLANK(VLOOKUP($A288,'Section 2'!$C$16:$R$1515,COLUMNS('Section 2'!$C$13:D$13),0)),"",VLOOKUP($A288,'Section 2'!$C$16:$R$1515,COLUMNS('Section 2'!$C$13:D$13),0)))</f>
        <v/>
      </c>
      <c r="E288" s="124" t="str">
        <f>IF($C288="","",IF(ISBLANK(VLOOKUP($A288,'Section 2'!$C$16:$R$1515,COLUMNS('Section 2'!$C$13:E$13),0)),"",VLOOKUP($A288,'Section 2'!$C$16:$R$1515,COLUMNS('Section 2'!$C$13:E$13),0)))</f>
        <v/>
      </c>
      <c r="F288" s="124" t="str">
        <f>IF($C288="","",IF(ISBLANK(VLOOKUP($A288,'Section 2'!$C$16:$R$1515,COLUMNS('Section 2'!$C$13:F$13),0)),"",VLOOKUP($A288,'Section 2'!$C$16:$R$1515,COLUMNS('Section 2'!$C$13:F$13),0)))</f>
        <v/>
      </c>
      <c r="G288" s="124" t="str">
        <f>IF($C288="","",IF(ISBLANK(VLOOKUP($A288,'Section 2'!$C$16:$R$1515,COLUMNS('Section 2'!$C$13:G$13),0)),"",VLOOKUP($A288,'Section 2'!$C$16:$R$1515,COLUMNS('Section 2'!$C$13:G$13),0)))</f>
        <v/>
      </c>
      <c r="H288" s="124" t="str">
        <f>IF($C288="","",IF(ISBLANK(VLOOKUP($A288,'Section 2'!$C$16:$R$1515,COLUMNS('Section 2'!$C$13:H$13),0)),"",VLOOKUP($A288,'Section 2'!$C$16:$R$1515,COLUMNS('Section 2'!$C$13:H$13),0)))</f>
        <v/>
      </c>
      <c r="I288" s="124" t="str">
        <f>IF($C288="","",IF(ISBLANK(VLOOKUP($A288,'Section 2'!$C$16:$R$1515,COLUMNS('Section 2'!$C$13:I$13),0)),"",PROPER(VLOOKUP($A288,'Section 2'!$C$16:$R$1515,COLUMNS('Section 2'!$C$13:I$13),0))))</f>
        <v/>
      </c>
      <c r="J288" s="124" t="str">
        <f>IF($C288="","",IF(ISBLANK(VLOOKUP($A288,'Section 2'!$C$16:$R$1515,COLUMNS('Section 2'!$C$13:J$13),0)),"",IF(VLOOKUP($A288,'Section 2'!$C$16:$R$1515,COLUMNS('Section 2'!$C$13:J$13),0)="Other EU","Other EU",PROPER(VLOOKUP($A288,'Section 2'!$C$16:$R$1515,COLUMNS('Section 2'!$C$13:J$13),0)))))</f>
        <v/>
      </c>
      <c r="K288" s="124" t="str">
        <f>IF($C288="","",IF(ISBLANK(VLOOKUP($A288,'Section 2'!$C$16:$R$1515,COLUMNS('Section 2'!$C$13:K$13),0)),"",VLOOKUP($A288,'Section 2'!$C$16:$R$1515,COLUMNS('Section 2'!$C$13:K$13),0)))</f>
        <v/>
      </c>
      <c r="L288" s="124" t="str">
        <f>IF($C288="","",IF(ISBLANK(VLOOKUP($A288,'Section 2'!$C$16:$R$1515,COLUMNS('Section 2'!$C$13:L$13),0)),"",VLOOKUP($A288,'Section 2'!$C$16:$R$1515,COLUMNS('Section 2'!$C$13:L$13),0)))</f>
        <v/>
      </c>
      <c r="M288" s="124" t="str">
        <f>IF($C288="","",IF(ISBLANK(VLOOKUP($A288,'Section 2'!$C$16:$R$1515,COLUMNS('Section 2'!$C$13:M$13),0)),"",VLOOKUP($A288,'Section 2'!$C$16:$R$1515,COLUMNS('Section 2'!$C$13:M$13),0)))</f>
        <v/>
      </c>
      <c r="N288" s="124" t="str">
        <f>IF($C288="","",IF(ISBLANK(VLOOKUP($A288,'Section 2'!$C$16:$R$1515,COLUMNS('Section 2'!$C$13:N$13),0)),"",VLOOKUP($A288,'Section 2'!$C$16:$R$1515,COLUMNS('Section 2'!$C$13:N$13),0)))</f>
        <v/>
      </c>
      <c r="O288" s="124" t="str">
        <f>IF($C288="","",IF(ISBLANK(VLOOKUP($A288,'Section 2'!$C$16:$R$1515,COLUMNS('Section 2'!$C$13:O$13),0)),"",VLOOKUP($A288,'Section 2'!$C$16:$R$1515,COLUMNS('Section 2'!$C$13:O$13),0)))</f>
        <v/>
      </c>
      <c r="P288" s="124" t="str">
        <f>IF($C288="","",IF(ISBLANK(VLOOKUP($A288,'Section 2'!$C$16:$R$1515,COLUMNS('Section 2'!$C$13:P$13),0)),"",VLOOKUP($A288,'Section 2'!$C$16:$R$1515,COLUMNS('Section 2'!$C$13:P$13),0)))</f>
        <v/>
      </c>
      <c r="Q288" s="124" t="str">
        <f>IF($C288="","",IF(ISBLANK(VLOOKUP($A288,'Section 2'!$C$16:$R$1515,COLUMNS('Section 2'!$C$13:Q$13),0)),"", PROPER(VLOOKUP($A288,'Section 2'!$C$16:$R$1515,COLUMNS('Section 2'!$C$13:Q$13),0))))</f>
        <v/>
      </c>
      <c r="R288" s="124" t="str">
        <f>IF($C288="","",IF(ISBLANK(VLOOKUP($A288,'Section 2'!$C$16:$R$1515,COLUMNS('Section 2'!$C$13:R$13),0)),"",IF(VLOOKUP($A288,'Section 2'!$C$16:$R$1515,COLUMNS('Section 2'!$C$13:R$13),0)="Other EU","Other EU",PROPER(VLOOKUP($A288,'Section 2'!$C$16:$R$1515,COLUMNS('Section 2'!$C$13:R$13),0)))))</f>
        <v/>
      </c>
    </row>
    <row r="289" spans="1:18" s="54" customFormat="1" ht="12.75" customHeight="1" x14ac:dyDescent="0.35">
      <c r="A289" s="58">
        <v>288</v>
      </c>
      <c r="B289" s="124" t="str">
        <f t="shared" si="4"/>
        <v/>
      </c>
      <c r="C289" s="124" t="str">
        <f>IFERROR(VLOOKUP($A289,'Section 2'!$C$16:$R$1515,COLUMNS('Section 2'!$C$13:$C$13),0),"")</f>
        <v/>
      </c>
      <c r="D289" s="75" t="str">
        <f>IF($C289="","",IF(ISBLANK(VLOOKUP($A289,'Section 2'!$C$16:$R$1515,COLUMNS('Section 2'!$C$13:D$13),0)),"",VLOOKUP($A289,'Section 2'!$C$16:$R$1515,COLUMNS('Section 2'!$C$13:D$13),0)))</f>
        <v/>
      </c>
      <c r="E289" s="124" t="str">
        <f>IF($C289="","",IF(ISBLANK(VLOOKUP($A289,'Section 2'!$C$16:$R$1515,COLUMNS('Section 2'!$C$13:E$13),0)),"",VLOOKUP($A289,'Section 2'!$C$16:$R$1515,COLUMNS('Section 2'!$C$13:E$13),0)))</f>
        <v/>
      </c>
      <c r="F289" s="124" t="str">
        <f>IF($C289="","",IF(ISBLANK(VLOOKUP($A289,'Section 2'!$C$16:$R$1515,COLUMNS('Section 2'!$C$13:F$13),0)),"",VLOOKUP($A289,'Section 2'!$C$16:$R$1515,COLUMNS('Section 2'!$C$13:F$13),0)))</f>
        <v/>
      </c>
      <c r="G289" s="124" t="str">
        <f>IF($C289="","",IF(ISBLANK(VLOOKUP($A289,'Section 2'!$C$16:$R$1515,COLUMNS('Section 2'!$C$13:G$13),0)),"",VLOOKUP($A289,'Section 2'!$C$16:$R$1515,COLUMNS('Section 2'!$C$13:G$13),0)))</f>
        <v/>
      </c>
      <c r="H289" s="124" t="str">
        <f>IF($C289="","",IF(ISBLANK(VLOOKUP($A289,'Section 2'!$C$16:$R$1515,COLUMNS('Section 2'!$C$13:H$13),0)),"",VLOOKUP($A289,'Section 2'!$C$16:$R$1515,COLUMNS('Section 2'!$C$13:H$13),0)))</f>
        <v/>
      </c>
      <c r="I289" s="124" t="str">
        <f>IF($C289="","",IF(ISBLANK(VLOOKUP($A289,'Section 2'!$C$16:$R$1515,COLUMNS('Section 2'!$C$13:I$13),0)),"",PROPER(VLOOKUP($A289,'Section 2'!$C$16:$R$1515,COLUMNS('Section 2'!$C$13:I$13),0))))</f>
        <v/>
      </c>
      <c r="J289" s="124" t="str">
        <f>IF($C289="","",IF(ISBLANK(VLOOKUP($A289,'Section 2'!$C$16:$R$1515,COLUMNS('Section 2'!$C$13:J$13),0)),"",IF(VLOOKUP($A289,'Section 2'!$C$16:$R$1515,COLUMNS('Section 2'!$C$13:J$13),0)="Other EU","Other EU",PROPER(VLOOKUP($A289,'Section 2'!$C$16:$R$1515,COLUMNS('Section 2'!$C$13:J$13),0)))))</f>
        <v/>
      </c>
      <c r="K289" s="124" t="str">
        <f>IF($C289="","",IF(ISBLANK(VLOOKUP($A289,'Section 2'!$C$16:$R$1515,COLUMNS('Section 2'!$C$13:K$13),0)),"",VLOOKUP($A289,'Section 2'!$C$16:$R$1515,COLUMNS('Section 2'!$C$13:K$13),0)))</f>
        <v/>
      </c>
      <c r="L289" s="124" t="str">
        <f>IF($C289="","",IF(ISBLANK(VLOOKUP($A289,'Section 2'!$C$16:$R$1515,COLUMNS('Section 2'!$C$13:L$13),0)),"",VLOOKUP($A289,'Section 2'!$C$16:$R$1515,COLUMNS('Section 2'!$C$13:L$13),0)))</f>
        <v/>
      </c>
      <c r="M289" s="124" t="str">
        <f>IF($C289="","",IF(ISBLANK(VLOOKUP($A289,'Section 2'!$C$16:$R$1515,COLUMNS('Section 2'!$C$13:M$13),0)),"",VLOOKUP($A289,'Section 2'!$C$16:$R$1515,COLUMNS('Section 2'!$C$13:M$13),0)))</f>
        <v/>
      </c>
      <c r="N289" s="124" t="str">
        <f>IF($C289="","",IF(ISBLANK(VLOOKUP($A289,'Section 2'!$C$16:$R$1515,COLUMNS('Section 2'!$C$13:N$13),0)),"",VLOOKUP($A289,'Section 2'!$C$16:$R$1515,COLUMNS('Section 2'!$C$13:N$13),0)))</f>
        <v/>
      </c>
      <c r="O289" s="124" t="str">
        <f>IF($C289="","",IF(ISBLANK(VLOOKUP($A289,'Section 2'!$C$16:$R$1515,COLUMNS('Section 2'!$C$13:O$13),0)),"",VLOOKUP($A289,'Section 2'!$C$16:$R$1515,COLUMNS('Section 2'!$C$13:O$13),0)))</f>
        <v/>
      </c>
      <c r="P289" s="124" t="str">
        <f>IF($C289="","",IF(ISBLANK(VLOOKUP($A289,'Section 2'!$C$16:$R$1515,COLUMNS('Section 2'!$C$13:P$13),0)),"",VLOOKUP($A289,'Section 2'!$C$16:$R$1515,COLUMNS('Section 2'!$C$13:P$13),0)))</f>
        <v/>
      </c>
      <c r="Q289" s="124" t="str">
        <f>IF($C289="","",IF(ISBLANK(VLOOKUP($A289,'Section 2'!$C$16:$R$1515,COLUMNS('Section 2'!$C$13:Q$13),0)),"", PROPER(VLOOKUP($A289,'Section 2'!$C$16:$R$1515,COLUMNS('Section 2'!$C$13:Q$13),0))))</f>
        <v/>
      </c>
      <c r="R289" s="124" t="str">
        <f>IF($C289="","",IF(ISBLANK(VLOOKUP($A289,'Section 2'!$C$16:$R$1515,COLUMNS('Section 2'!$C$13:R$13),0)),"",IF(VLOOKUP($A289,'Section 2'!$C$16:$R$1515,COLUMNS('Section 2'!$C$13:R$13),0)="Other EU","Other EU",PROPER(VLOOKUP($A289,'Section 2'!$C$16:$R$1515,COLUMNS('Section 2'!$C$13:R$13),0)))))</f>
        <v/>
      </c>
    </row>
    <row r="290" spans="1:18" s="54" customFormat="1" ht="12.75" customHeight="1" x14ac:dyDescent="0.35">
      <c r="A290" s="58">
        <v>289</v>
      </c>
      <c r="B290" s="124" t="str">
        <f t="shared" si="4"/>
        <v/>
      </c>
      <c r="C290" s="124" t="str">
        <f>IFERROR(VLOOKUP($A290,'Section 2'!$C$16:$R$1515,COLUMNS('Section 2'!$C$13:$C$13),0),"")</f>
        <v/>
      </c>
      <c r="D290" s="75" t="str">
        <f>IF($C290="","",IF(ISBLANK(VLOOKUP($A290,'Section 2'!$C$16:$R$1515,COLUMNS('Section 2'!$C$13:D$13),0)),"",VLOOKUP($A290,'Section 2'!$C$16:$R$1515,COLUMNS('Section 2'!$C$13:D$13),0)))</f>
        <v/>
      </c>
      <c r="E290" s="124" t="str">
        <f>IF($C290="","",IF(ISBLANK(VLOOKUP($A290,'Section 2'!$C$16:$R$1515,COLUMNS('Section 2'!$C$13:E$13),0)),"",VLOOKUP($A290,'Section 2'!$C$16:$R$1515,COLUMNS('Section 2'!$C$13:E$13),0)))</f>
        <v/>
      </c>
      <c r="F290" s="124" t="str">
        <f>IF($C290="","",IF(ISBLANK(VLOOKUP($A290,'Section 2'!$C$16:$R$1515,COLUMNS('Section 2'!$C$13:F$13),0)),"",VLOOKUP($A290,'Section 2'!$C$16:$R$1515,COLUMNS('Section 2'!$C$13:F$13),0)))</f>
        <v/>
      </c>
      <c r="G290" s="124" t="str">
        <f>IF($C290="","",IF(ISBLANK(VLOOKUP($A290,'Section 2'!$C$16:$R$1515,COLUMNS('Section 2'!$C$13:G$13),0)),"",VLOOKUP($A290,'Section 2'!$C$16:$R$1515,COLUMNS('Section 2'!$C$13:G$13),0)))</f>
        <v/>
      </c>
      <c r="H290" s="124" t="str">
        <f>IF($C290="","",IF(ISBLANK(VLOOKUP($A290,'Section 2'!$C$16:$R$1515,COLUMNS('Section 2'!$C$13:H$13),0)),"",VLOOKUP($A290,'Section 2'!$C$16:$R$1515,COLUMNS('Section 2'!$C$13:H$13),0)))</f>
        <v/>
      </c>
      <c r="I290" s="124" t="str">
        <f>IF($C290="","",IF(ISBLANK(VLOOKUP($A290,'Section 2'!$C$16:$R$1515,COLUMNS('Section 2'!$C$13:I$13),0)),"",PROPER(VLOOKUP($A290,'Section 2'!$C$16:$R$1515,COLUMNS('Section 2'!$C$13:I$13),0))))</f>
        <v/>
      </c>
      <c r="J290" s="124" t="str">
        <f>IF($C290="","",IF(ISBLANK(VLOOKUP($A290,'Section 2'!$C$16:$R$1515,COLUMNS('Section 2'!$C$13:J$13),0)),"",IF(VLOOKUP($A290,'Section 2'!$C$16:$R$1515,COLUMNS('Section 2'!$C$13:J$13),0)="Other EU","Other EU",PROPER(VLOOKUP($A290,'Section 2'!$C$16:$R$1515,COLUMNS('Section 2'!$C$13:J$13),0)))))</f>
        <v/>
      </c>
      <c r="K290" s="124" t="str">
        <f>IF($C290="","",IF(ISBLANK(VLOOKUP($A290,'Section 2'!$C$16:$R$1515,COLUMNS('Section 2'!$C$13:K$13),0)),"",VLOOKUP($A290,'Section 2'!$C$16:$R$1515,COLUMNS('Section 2'!$C$13:K$13),0)))</f>
        <v/>
      </c>
      <c r="L290" s="124" t="str">
        <f>IF($C290="","",IF(ISBLANK(VLOOKUP($A290,'Section 2'!$C$16:$R$1515,COLUMNS('Section 2'!$C$13:L$13),0)),"",VLOOKUP($A290,'Section 2'!$C$16:$R$1515,COLUMNS('Section 2'!$C$13:L$13),0)))</f>
        <v/>
      </c>
      <c r="M290" s="124" t="str">
        <f>IF($C290="","",IF(ISBLANK(VLOOKUP($A290,'Section 2'!$C$16:$R$1515,COLUMNS('Section 2'!$C$13:M$13),0)),"",VLOOKUP($A290,'Section 2'!$C$16:$R$1515,COLUMNS('Section 2'!$C$13:M$13),0)))</f>
        <v/>
      </c>
      <c r="N290" s="124" t="str">
        <f>IF($C290="","",IF(ISBLANK(VLOOKUP($A290,'Section 2'!$C$16:$R$1515,COLUMNS('Section 2'!$C$13:N$13),0)),"",VLOOKUP($A290,'Section 2'!$C$16:$R$1515,COLUMNS('Section 2'!$C$13:N$13),0)))</f>
        <v/>
      </c>
      <c r="O290" s="124" t="str">
        <f>IF($C290="","",IF(ISBLANK(VLOOKUP($A290,'Section 2'!$C$16:$R$1515,COLUMNS('Section 2'!$C$13:O$13),0)),"",VLOOKUP($A290,'Section 2'!$C$16:$R$1515,COLUMNS('Section 2'!$C$13:O$13),0)))</f>
        <v/>
      </c>
      <c r="P290" s="124" t="str">
        <f>IF($C290="","",IF(ISBLANK(VLOOKUP($A290,'Section 2'!$C$16:$R$1515,COLUMNS('Section 2'!$C$13:P$13),0)),"",VLOOKUP($A290,'Section 2'!$C$16:$R$1515,COLUMNS('Section 2'!$C$13:P$13),0)))</f>
        <v/>
      </c>
      <c r="Q290" s="124" t="str">
        <f>IF($C290="","",IF(ISBLANK(VLOOKUP($A290,'Section 2'!$C$16:$R$1515,COLUMNS('Section 2'!$C$13:Q$13),0)),"", PROPER(VLOOKUP($A290,'Section 2'!$C$16:$R$1515,COLUMNS('Section 2'!$C$13:Q$13),0))))</f>
        <v/>
      </c>
      <c r="R290" s="124" t="str">
        <f>IF($C290="","",IF(ISBLANK(VLOOKUP($A290,'Section 2'!$C$16:$R$1515,COLUMNS('Section 2'!$C$13:R$13),0)),"",IF(VLOOKUP($A290,'Section 2'!$C$16:$R$1515,COLUMNS('Section 2'!$C$13:R$13),0)="Other EU","Other EU",PROPER(VLOOKUP($A290,'Section 2'!$C$16:$R$1515,COLUMNS('Section 2'!$C$13:R$13),0)))))</f>
        <v/>
      </c>
    </row>
    <row r="291" spans="1:18" s="54" customFormat="1" ht="12.75" customHeight="1" x14ac:dyDescent="0.35">
      <c r="A291" s="58">
        <v>290</v>
      </c>
      <c r="B291" s="124" t="str">
        <f t="shared" si="4"/>
        <v/>
      </c>
      <c r="C291" s="124" t="str">
        <f>IFERROR(VLOOKUP($A291,'Section 2'!$C$16:$R$1515,COLUMNS('Section 2'!$C$13:$C$13),0),"")</f>
        <v/>
      </c>
      <c r="D291" s="75" t="str">
        <f>IF($C291="","",IF(ISBLANK(VLOOKUP($A291,'Section 2'!$C$16:$R$1515,COLUMNS('Section 2'!$C$13:D$13),0)),"",VLOOKUP($A291,'Section 2'!$C$16:$R$1515,COLUMNS('Section 2'!$C$13:D$13),0)))</f>
        <v/>
      </c>
      <c r="E291" s="124" t="str">
        <f>IF($C291="","",IF(ISBLANK(VLOOKUP($A291,'Section 2'!$C$16:$R$1515,COLUMNS('Section 2'!$C$13:E$13),0)),"",VLOOKUP($A291,'Section 2'!$C$16:$R$1515,COLUMNS('Section 2'!$C$13:E$13),0)))</f>
        <v/>
      </c>
      <c r="F291" s="124" t="str">
        <f>IF($C291="","",IF(ISBLANK(VLOOKUP($A291,'Section 2'!$C$16:$R$1515,COLUMNS('Section 2'!$C$13:F$13),0)),"",VLOOKUP($A291,'Section 2'!$C$16:$R$1515,COLUMNS('Section 2'!$C$13:F$13),0)))</f>
        <v/>
      </c>
      <c r="G291" s="124" t="str">
        <f>IF($C291="","",IF(ISBLANK(VLOOKUP($A291,'Section 2'!$C$16:$R$1515,COLUMNS('Section 2'!$C$13:G$13),0)),"",VLOOKUP($A291,'Section 2'!$C$16:$R$1515,COLUMNS('Section 2'!$C$13:G$13),0)))</f>
        <v/>
      </c>
      <c r="H291" s="124" t="str">
        <f>IF($C291="","",IF(ISBLANK(VLOOKUP($A291,'Section 2'!$C$16:$R$1515,COLUMNS('Section 2'!$C$13:H$13),0)),"",VLOOKUP($A291,'Section 2'!$C$16:$R$1515,COLUMNS('Section 2'!$C$13:H$13),0)))</f>
        <v/>
      </c>
      <c r="I291" s="124" t="str">
        <f>IF($C291="","",IF(ISBLANK(VLOOKUP($A291,'Section 2'!$C$16:$R$1515,COLUMNS('Section 2'!$C$13:I$13),0)),"",PROPER(VLOOKUP($A291,'Section 2'!$C$16:$R$1515,COLUMNS('Section 2'!$C$13:I$13),0))))</f>
        <v/>
      </c>
      <c r="J291" s="124" t="str">
        <f>IF($C291="","",IF(ISBLANK(VLOOKUP($A291,'Section 2'!$C$16:$R$1515,COLUMNS('Section 2'!$C$13:J$13),0)),"",IF(VLOOKUP($A291,'Section 2'!$C$16:$R$1515,COLUMNS('Section 2'!$C$13:J$13),0)="Other EU","Other EU",PROPER(VLOOKUP($A291,'Section 2'!$C$16:$R$1515,COLUMNS('Section 2'!$C$13:J$13),0)))))</f>
        <v/>
      </c>
      <c r="K291" s="124" t="str">
        <f>IF($C291="","",IF(ISBLANK(VLOOKUP($A291,'Section 2'!$C$16:$R$1515,COLUMNS('Section 2'!$C$13:K$13),0)),"",VLOOKUP($A291,'Section 2'!$C$16:$R$1515,COLUMNS('Section 2'!$C$13:K$13),0)))</f>
        <v/>
      </c>
      <c r="L291" s="124" t="str">
        <f>IF($C291="","",IF(ISBLANK(VLOOKUP($A291,'Section 2'!$C$16:$R$1515,COLUMNS('Section 2'!$C$13:L$13),0)),"",VLOOKUP($A291,'Section 2'!$C$16:$R$1515,COLUMNS('Section 2'!$C$13:L$13),0)))</f>
        <v/>
      </c>
      <c r="M291" s="124" t="str">
        <f>IF($C291="","",IF(ISBLANK(VLOOKUP($A291,'Section 2'!$C$16:$R$1515,COLUMNS('Section 2'!$C$13:M$13),0)),"",VLOOKUP($A291,'Section 2'!$C$16:$R$1515,COLUMNS('Section 2'!$C$13:M$13),0)))</f>
        <v/>
      </c>
      <c r="N291" s="124" t="str">
        <f>IF($C291="","",IF(ISBLANK(VLOOKUP($A291,'Section 2'!$C$16:$R$1515,COLUMNS('Section 2'!$C$13:N$13),0)),"",VLOOKUP($A291,'Section 2'!$C$16:$R$1515,COLUMNS('Section 2'!$C$13:N$13),0)))</f>
        <v/>
      </c>
      <c r="O291" s="124" t="str">
        <f>IF($C291="","",IF(ISBLANK(VLOOKUP($A291,'Section 2'!$C$16:$R$1515,COLUMNS('Section 2'!$C$13:O$13),0)),"",VLOOKUP($A291,'Section 2'!$C$16:$R$1515,COLUMNS('Section 2'!$C$13:O$13),0)))</f>
        <v/>
      </c>
      <c r="P291" s="124" t="str">
        <f>IF($C291="","",IF(ISBLANK(VLOOKUP($A291,'Section 2'!$C$16:$R$1515,COLUMNS('Section 2'!$C$13:P$13),0)),"",VLOOKUP($A291,'Section 2'!$C$16:$R$1515,COLUMNS('Section 2'!$C$13:P$13),0)))</f>
        <v/>
      </c>
      <c r="Q291" s="124" t="str">
        <f>IF($C291="","",IF(ISBLANK(VLOOKUP($A291,'Section 2'!$C$16:$R$1515,COLUMNS('Section 2'!$C$13:Q$13),0)),"", PROPER(VLOOKUP($A291,'Section 2'!$C$16:$R$1515,COLUMNS('Section 2'!$C$13:Q$13),0))))</f>
        <v/>
      </c>
      <c r="R291" s="124" t="str">
        <f>IF($C291="","",IF(ISBLANK(VLOOKUP($A291,'Section 2'!$C$16:$R$1515,COLUMNS('Section 2'!$C$13:R$13),0)),"",IF(VLOOKUP($A291,'Section 2'!$C$16:$R$1515,COLUMNS('Section 2'!$C$13:R$13),0)="Other EU","Other EU",PROPER(VLOOKUP($A291,'Section 2'!$C$16:$R$1515,COLUMNS('Section 2'!$C$13:R$13),0)))))</f>
        <v/>
      </c>
    </row>
    <row r="292" spans="1:18" s="54" customFormat="1" ht="12.75" customHeight="1" x14ac:dyDescent="0.35">
      <c r="A292" s="58">
        <v>291</v>
      </c>
      <c r="B292" s="124" t="str">
        <f t="shared" si="4"/>
        <v/>
      </c>
      <c r="C292" s="124" t="str">
        <f>IFERROR(VLOOKUP($A292,'Section 2'!$C$16:$R$1515,COLUMNS('Section 2'!$C$13:$C$13),0),"")</f>
        <v/>
      </c>
      <c r="D292" s="75" t="str">
        <f>IF($C292="","",IF(ISBLANK(VLOOKUP($A292,'Section 2'!$C$16:$R$1515,COLUMNS('Section 2'!$C$13:D$13),0)),"",VLOOKUP($A292,'Section 2'!$C$16:$R$1515,COLUMNS('Section 2'!$C$13:D$13),0)))</f>
        <v/>
      </c>
      <c r="E292" s="124" t="str">
        <f>IF($C292="","",IF(ISBLANK(VLOOKUP($A292,'Section 2'!$C$16:$R$1515,COLUMNS('Section 2'!$C$13:E$13),0)),"",VLOOKUP($A292,'Section 2'!$C$16:$R$1515,COLUMNS('Section 2'!$C$13:E$13),0)))</f>
        <v/>
      </c>
      <c r="F292" s="124" t="str">
        <f>IF($C292="","",IF(ISBLANK(VLOOKUP($A292,'Section 2'!$C$16:$R$1515,COLUMNS('Section 2'!$C$13:F$13),0)),"",VLOOKUP($A292,'Section 2'!$C$16:$R$1515,COLUMNS('Section 2'!$C$13:F$13),0)))</f>
        <v/>
      </c>
      <c r="G292" s="124" t="str">
        <f>IF($C292="","",IF(ISBLANK(VLOOKUP($A292,'Section 2'!$C$16:$R$1515,COLUMNS('Section 2'!$C$13:G$13),0)),"",VLOOKUP($A292,'Section 2'!$C$16:$R$1515,COLUMNS('Section 2'!$C$13:G$13),0)))</f>
        <v/>
      </c>
      <c r="H292" s="124" t="str">
        <f>IF($C292="","",IF(ISBLANK(VLOOKUP($A292,'Section 2'!$C$16:$R$1515,COLUMNS('Section 2'!$C$13:H$13),0)),"",VLOOKUP($A292,'Section 2'!$C$16:$R$1515,COLUMNS('Section 2'!$C$13:H$13),0)))</f>
        <v/>
      </c>
      <c r="I292" s="124" t="str">
        <f>IF($C292="","",IF(ISBLANK(VLOOKUP($A292,'Section 2'!$C$16:$R$1515,COLUMNS('Section 2'!$C$13:I$13),0)),"",PROPER(VLOOKUP($A292,'Section 2'!$C$16:$R$1515,COLUMNS('Section 2'!$C$13:I$13),0))))</f>
        <v/>
      </c>
      <c r="J292" s="124" t="str">
        <f>IF($C292="","",IF(ISBLANK(VLOOKUP($A292,'Section 2'!$C$16:$R$1515,COLUMNS('Section 2'!$C$13:J$13),0)),"",IF(VLOOKUP($A292,'Section 2'!$C$16:$R$1515,COLUMNS('Section 2'!$C$13:J$13),0)="Other EU","Other EU",PROPER(VLOOKUP($A292,'Section 2'!$C$16:$R$1515,COLUMNS('Section 2'!$C$13:J$13),0)))))</f>
        <v/>
      </c>
      <c r="K292" s="124" t="str">
        <f>IF($C292="","",IF(ISBLANK(VLOOKUP($A292,'Section 2'!$C$16:$R$1515,COLUMNS('Section 2'!$C$13:K$13),0)),"",VLOOKUP($A292,'Section 2'!$C$16:$R$1515,COLUMNS('Section 2'!$C$13:K$13),0)))</f>
        <v/>
      </c>
      <c r="L292" s="124" t="str">
        <f>IF($C292="","",IF(ISBLANK(VLOOKUP($A292,'Section 2'!$C$16:$R$1515,COLUMNS('Section 2'!$C$13:L$13),0)),"",VLOOKUP($A292,'Section 2'!$C$16:$R$1515,COLUMNS('Section 2'!$C$13:L$13),0)))</f>
        <v/>
      </c>
      <c r="M292" s="124" t="str">
        <f>IF($C292="","",IF(ISBLANK(VLOOKUP($A292,'Section 2'!$C$16:$R$1515,COLUMNS('Section 2'!$C$13:M$13),0)),"",VLOOKUP($A292,'Section 2'!$C$16:$R$1515,COLUMNS('Section 2'!$C$13:M$13),0)))</f>
        <v/>
      </c>
      <c r="N292" s="124" t="str">
        <f>IF($C292="","",IF(ISBLANK(VLOOKUP($A292,'Section 2'!$C$16:$R$1515,COLUMNS('Section 2'!$C$13:N$13),0)),"",VLOOKUP($A292,'Section 2'!$C$16:$R$1515,COLUMNS('Section 2'!$C$13:N$13),0)))</f>
        <v/>
      </c>
      <c r="O292" s="124" t="str">
        <f>IF($C292="","",IF(ISBLANK(VLOOKUP($A292,'Section 2'!$C$16:$R$1515,COLUMNS('Section 2'!$C$13:O$13),0)),"",VLOOKUP($A292,'Section 2'!$C$16:$R$1515,COLUMNS('Section 2'!$C$13:O$13),0)))</f>
        <v/>
      </c>
      <c r="P292" s="124" t="str">
        <f>IF($C292="","",IF(ISBLANK(VLOOKUP($A292,'Section 2'!$C$16:$R$1515,COLUMNS('Section 2'!$C$13:P$13),0)),"",VLOOKUP($A292,'Section 2'!$C$16:$R$1515,COLUMNS('Section 2'!$C$13:P$13),0)))</f>
        <v/>
      </c>
      <c r="Q292" s="124" t="str">
        <f>IF($C292="","",IF(ISBLANK(VLOOKUP($A292,'Section 2'!$C$16:$R$1515,COLUMNS('Section 2'!$C$13:Q$13),0)),"", PROPER(VLOOKUP($A292,'Section 2'!$C$16:$R$1515,COLUMNS('Section 2'!$C$13:Q$13),0))))</f>
        <v/>
      </c>
      <c r="R292" s="124" t="str">
        <f>IF($C292="","",IF(ISBLANK(VLOOKUP($A292,'Section 2'!$C$16:$R$1515,COLUMNS('Section 2'!$C$13:R$13),0)),"",IF(VLOOKUP($A292,'Section 2'!$C$16:$R$1515,COLUMNS('Section 2'!$C$13:R$13),0)="Other EU","Other EU",PROPER(VLOOKUP($A292,'Section 2'!$C$16:$R$1515,COLUMNS('Section 2'!$C$13:R$13),0)))))</f>
        <v/>
      </c>
    </row>
    <row r="293" spans="1:18" s="54" customFormat="1" ht="12.75" customHeight="1" x14ac:dyDescent="0.35">
      <c r="A293" s="58">
        <v>292</v>
      </c>
      <c r="B293" s="124" t="str">
        <f t="shared" si="4"/>
        <v/>
      </c>
      <c r="C293" s="124" t="str">
        <f>IFERROR(VLOOKUP($A293,'Section 2'!$C$16:$R$1515,COLUMNS('Section 2'!$C$13:$C$13),0),"")</f>
        <v/>
      </c>
      <c r="D293" s="75" t="str">
        <f>IF($C293="","",IF(ISBLANK(VLOOKUP($A293,'Section 2'!$C$16:$R$1515,COLUMNS('Section 2'!$C$13:D$13),0)),"",VLOOKUP($A293,'Section 2'!$C$16:$R$1515,COLUMNS('Section 2'!$C$13:D$13),0)))</f>
        <v/>
      </c>
      <c r="E293" s="124" t="str">
        <f>IF($C293="","",IF(ISBLANK(VLOOKUP($A293,'Section 2'!$C$16:$R$1515,COLUMNS('Section 2'!$C$13:E$13),0)),"",VLOOKUP($A293,'Section 2'!$C$16:$R$1515,COLUMNS('Section 2'!$C$13:E$13),0)))</f>
        <v/>
      </c>
      <c r="F293" s="124" t="str">
        <f>IF($C293="","",IF(ISBLANK(VLOOKUP($A293,'Section 2'!$C$16:$R$1515,COLUMNS('Section 2'!$C$13:F$13),0)),"",VLOOKUP($A293,'Section 2'!$C$16:$R$1515,COLUMNS('Section 2'!$C$13:F$13),0)))</f>
        <v/>
      </c>
      <c r="G293" s="124" t="str">
        <f>IF($C293="","",IF(ISBLANK(VLOOKUP($A293,'Section 2'!$C$16:$R$1515,COLUMNS('Section 2'!$C$13:G$13),0)),"",VLOOKUP($A293,'Section 2'!$C$16:$R$1515,COLUMNS('Section 2'!$C$13:G$13),0)))</f>
        <v/>
      </c>
      <c r="H293" s="124" t="str">
        <f>IF($C293="","",IF(ISBLANK(VLOOKUP($A293,'Section 2'!$C$16:$R$1515,COLUMNS('Section 2'!$C$13:H$13),0)),"",VLOOKUP($A293,'Section 2'!$C$16:$R$1515,COLUMNS('Section 2'!$C$13:H$13),0)))</f>
        <v/>
      </c>
      <c r="I293" s="124" t="str">
        <f>IF($C293="","",IF(ISBLANK(VLOOKUP($A293,'Section 2'!$C$16:$R$1515,COLUMNS('Section 2'!$C$13:I$13),0)),"",PROPER(VLOOKUP($A293,'Section 2'!$C$16:$R$1515,COLUMNS('Section 2'!$C$13:I$13),0))))</f>
        <v/>
      </c>
      <c r="J293" s="124" t="str">
        <f>IF($C293="","",IF(ISBLANK(VLOOKUP($A293,'Section 2'!$C$16:$R$1515,COLUMNS('Section 2'!$C$13:J$13),0)),"",IF(VLOOKUP($A293,'Section 2'!$C$16:$R$1515,COLUMNS('Section 2'!$C$13:J$13),0)="Other EU","Other EU",PROPER(VLOOKUP($A293,'Section 2'!$C$16:$R$1515,COLUMNS('Section 2'!$C$13:J$13),0)))))</f>
        <v/>
      </c>
      <c r="K293" s="124" t="str">
        <f>IF($C293="","",IF(ISBLANK(VLOOKUP($A293,'Section 2'!$C$16:$R$1515,COLUMNS('Section 2'!$C$13:K$13),0)),"",VLOOKUP($A293,'Section 2'!$C$16:$R$1515,COLUMNS('Section 2'!$C$13:K$13),0)))</f>
        <v/>
      </c>
      <c r="L293" s="124" t="str">
        <f>IF($C293="","",IF(ISBLANK(VLOOKUP($A293,'Section 2'!$C$16:$R$1515,COLUMNS('Section 2'!$C$13:L$13),0)),"",VLOOKUP($A293,'Section 2'!$C$16:$R$1515,COLUMNS('Section 2'!$C$13:L$13),0)))</f>
        <v/>
      </c>
      <c r="M293" s="124" t="str">
        <f>IF($C293="","",IF(ISBLANK(VLOOKUP($A293,'Section 2'!$C$16:$R$1515,COLUMNS('Section 2'!$C$13:M$13),0)),"",VLOOKUP($A293,'Section 2'!$C$16:$R$1515,COLUMNS('Section 2'!$C$13:M$13),0)))</f>
        <v/>
      </c>
      <c r="N293" s="124" t="str">
        <f>IF($C293="","",IF(ISBLANK(VLOOKUP($A293,'Section 2'!$C$16:$R$1515,COLUMNS('Section 2'!$C$13:N$13),0)),"",VLOOKUP($A293,'Section 2'!$C$16:$R$1515,COLUMNS('Section 2'!$C$13:N$13),0)))</f>
        <v/>
      </c>
      <c r="O293" s="124" t="str">
        <f>IF($C293="","",IF(ISBLANK(VLOOKUP($A293,'Section 2'!$C$16:$R$1515,COLUMNS('Section 2'!$C$13:O$13),0)),"",VLOOKUP($A293,'Section 2'!$C$16:$R$1515,COLUMNS('Section 2'!$C$13:O$13),0)))</f>
        <v/>
      </c>
      <c r="P293" s="124" t="str">
        <f>IF($C293="","",IF(ISBLANK(VLOOKUP($A293,'Section 2'!$C$16:$R$1515,COLUMNS('Section 2'!$C$13:P$13),0)),"",VLOOKUP($A293,'Section 2'!$C$16:$R$1515,COLUMNS('Section 2'!$C$13:P$13),0)))</f>
        <v/>
      </c>
      <c r="Q293" s="124" t="str">
        <f>IF($C293="","",IF(ISBLANK(VLOOKUP($A293,'Section 2'!$C$16:$R$1515,COLUMNS('Section 2'!$C$13:Q$13),0)),"", PROPER(VLOOKUP($A293,'Section 2'!$C$16:$R$1515,COLUMNS('Section 2'!$C$13:Q$13),0))))</f>
        <v/>
      </c>
      <c r="R293" s="124" t="str">
        <f>IF($C293="","",IF(ISBLANK(VLOOKUP($A293,'Section 2'!$C$16:$R$1515,COLUMNS('Section 2'!$C$13:R$13),0)),"",IF(VLOOKUP($A293,'Section 2'!$C$16:$R$1515,COLUMNS('Section 2'!$C$13:R$13),0)="Other EU","Other EU",PROPER(VLOOKUP($A293,'Section 2'!$C$16:$R$1515,COLUMNS('Section 2'!$C$13:R$13),0)))))</f>
        <v/>
      </c>
    </row>
    <row r="294" spans="1:18" s="54" customFormat="1" ht="12.75" customHeight="1" x14ac:dyDescent="0.35">
      <c r="A294" s="58">
        <v>293</v>
      </c>
      <c r="B294" s="124" t="str">
        <f t="shared" si="4"/>
        <v/>
      </c>
      <c r="C294" s="124" t="str">
        <f>IFERROR(VLOOKUP($A294,'Section 2'!$C$16:$R$1515,COLUMNS('Section 2'!$C$13:$C$13),0),"")</f>
        <v/>
      </c>
      <c r="D294" s="75" t="str">
        <f>IF($C294="","",IF(ISBLANK(VLOOKUP($A294,'Section 2'!$C$16:$R$1515,COLUMNS('Section 2'!$C$13:D$13),0)),"",VLOOKUP($A294,'Section 2'!$C$16:$R$1515,COLUMNS('Section 2'!$C$13:D$13),0)))</f>
        <v/>
      </c>
      <c r="E294" s="124" t="str">
        <f>IF($C294="","",IF(ISBLANK(VLOOKUP($A294,'Section 2'!$C$16:$R$1515,COLUMNS('Section 2'!$C$13:E$13),0)),"",VLOOKUP($A294,'Section 2'!$C$16:$R$1515,COLUMNS('Section 2'!$C$13:E$13),0)))</f>
        <v/>
      </c>
      <c r="F294" s="124" t="str">
        <f>IF($C294="","",IF(ISBLANK(VLOOKUP($A294,'Section 2'!$C$16:$R$1515,COLUMNS('Section 2'!$C$13:F$13),0)),"",VLOOKUP($A294,'Section 2'!$C$16:$R$1515,COLUMNS('Section 2'!$C$13:F$13),0)))</f>
        <v/>
      </c>
      <c r="G294" s="124" t="str">
        <f>IF($C294="","",IF(ISBLANK(VLOOKUP($A294,'Section 2'!$C$16:$R$1515,COLUMNS('Section 2'!$C$13:G$13),0)),"",VLOOKUP($A294,'Section 2'!$C$16:$R$1515,COLUMNS('Section 2'!$C$13:G$13),0)))</f>
        <v/>
      </c>
      <c r="H294" s="124" t="str">
        <f>IF($C294="","",IF(ISBLANK(VLOOKUP($A294,'Section 2'!$C$16:$R$1515,COLUMNS('Section 2'!$C$13:H$13),0)),"",VLOOKUP($A294,'Section 2'!$C$16:$R$1515,COLUMNS('Section 2'!$C$13:H$13),0)))</f>
        <v/>
      </c>
      <c r="I294" s="124" t="str">
        <f>IF($C294="","",IF(ISBLANK(VLOOKUP($A294,'Section 2'!$C$16:$R$1515,COLUMNS('Section 2'!$C$13:I$13),0)),"",PROPER(VLOOKUP($A294,'Section 2'!$C$16:$R$1515,COLUMNS('Section 2'!$C$13:I$13),0))))</f>
        <v/>
      </c>
      <c r="J294" s="124" t="str">
        <f>IF($C294="","",IF(ISBLANK(VLOOKUP($A294,'Section 2'!$C$16:$R$1515,COLUMNS('Section 2'!$C$13:J$13),0)),"",IF(VLOOKUP($A294,'Section 2'!$C$16:$R$1515,COLUMNS('Section 2'!$C$13:J$13),0)="Other EU","Other EU",PROPER(VLOOKUP($A294,'Section 2'!$C$16:$R$1515,COLUMNS('Section 2'!$C$13:J$13),0)))))</f>
        <v/>
      </c>
      <c r="K294" s="124" t="str">
        <f>IF($C294="","",IF(ISBLANK(VLOOKUP($A294,'Section 2'!$C$16:$R$1515,COLUMNS('Section 2'!$C$13:K$13),0)),"",VLOOKUP($A294,'Section 2'!$C$16:$R$1515,COLUMNS('Section 2'!$C$13:K$13),0)))</f>
        <v/>
      </c>
      <c r="L294" s="124" t="str">
        <f>IF($C294="","",IF(ISBLANK(VLOOKUP($A294,'Section 2'!$C$16:$R$1515,COLUMNS('Section 2'!$C$13:L$13),0)),"",VLOOKUP($A294,'Section 2'!$C$16:$R$1515,COLUMNS('Section 2'!$C$13:L$13),0)))</f>
        <v/>
      </c>
      <c r="M294" s="124" t="str">
        <f>IF($C294="","",IF(ISBLANK(VLOOKUP($A294,'Section 2'!$C$16:$R$1515,COLUMNS('Section 2'!$C$13:M$13),0)),"",VLOOKUP($A294,'Section 2'!$C$16:$R$1515,COLUMNS('Section 2'!$C$13:M$13),0)))</f>
        <v/>
      </c>
      <c r="N294" s="124" t="str">
        <f>IF($C294="","",IF(ISBLANK(VLOOKUP($A294,'Section 2'!$C$16:$R$1515,COLUMNS('Section 2'!$C$13:N$13),0)),"",VLOOKUP($A294,'Section 2'!$C$16:$R$1515,COLUMNS('Section 2'!$C$13:N$13),0)))</f>
        <v/>
      </c>
      <c r="O294" s="124" t="str">
        <f>IF($C294="","",IF(ISBLANK(VLOOKUP($A294,'Section 2'!$C$16:$R$1515,COLUMNS('Section 2'!$C$13:O$13),0)),"",VLOOKUP($A294,'Section 2'!$C$16:$R$1515,COLUMNS('Section 2'!$C$13:O$13),0)))</f>
        <v/>
      </c>
      <c r="P294" s="124" t="str">
        <f>IF($C294="","",IF(ISBLANK(VLOOKUP($A294,'Section 2'!$C$16:$R$1515,COLUMNS('Section 2'!$C$13:P$13),0)),"",VLOOKUP($A294,'Section 2'!$C$16:$R$1515,COLUMNS('Section 2'!$C$13:P$13),0)))</f>
        <v/>
      </c>
      <c r="Q294" s="124" t="str">
        <f>IF($C294="","",IF(ISBLANK(VLOOKUP($A294,'Section 2'!$C$16:$R$1515,COLUMNS('Section 2'!$C$13:Q$13),0)),"", PROPER(VLOOKUP($A294,'Section 2'!$C$16:$R$1515,COLUMNS('Section 2'!$C$13:Q$13),0))))</f>
        <v/>
      </c>
      <c r="R294" s="124" t="str">
        <f>IF($C294="","",IF(ISBLANK(VLOOKUP($A294,'Section 2'!$C$16:$R$1515,COLUMNS('Section 2'!$C$13:R$13),0)),"",IF(VLOOKUP($A294,'Section 2'!$C$16:$R$1515,COLUMNS('Section 2'!$C$13:R$13),0)="Other EU","Other EU",PROPER(VLOOKUP($A294,'Section 2'!$C$16:$R$1515,COLUMNS('Section 2'!$C$13:R$13),0)))))</f>
        <v/>
      </c>
    </row>
    <row r="295" spans="1:18" s="54" customFormat="1" ht="12.75" customHeight="1" x14ac:dyDescent="0.35">
      <c r="A295" s="58">
        <v>294</v>
      </c>
      <c r="B295" s="124" t="str">
        <f t="shared" si="4"/>
        <v/>
      </c>
      <c r="C295" s="124" t="str">
        <f>IFERROR(VLOOKUP($A295,'Section 2'!$C$16:$R$1515,COLUMNS('Section 2'!$C$13:$C$13),0),"")</f>
        <v/>
      </c>
      <c r="D295" s="75" t="str">
        <f>IF($C295="","",IF(ISBLANK(VLOOKUP($A295,'Section 2'!$C$16:$R$1515,COLUMNS('Section 2'!$C$13:D$13),0)),"",VLOOKUP($A295,'Section 2'!$C$16:$R$1515,COLUMNS('Section 2'!$C$13:D$13),0)))</f>
        <v/>
      </c>
      <c r="E295" s="124" t="str">
        <f>IF($C295="","",IF(ISBLANK(VLOOKUP($A295,'Section 2'!$C$16:$R$1515,COLUMNS('Section 2'!$C$13:E$13),0)),"",VLOOKUP($A295,'Section 2'!$C$16:$R$1515,COLUMNS('Section 2'!$C$13:E$13),0)))</f>
        <v/>
      </c>
      <c r="F295" s="124" t="str">
        <f>IF($C295="","",IF(ISBLANK(VLOOKUP($A295,'Section 2'!$C$16:$R$1515,COLUMNS('Section 2'!$C$13:F$13),0)),"",VLOOKUP($A295,'Section 2'!$C$16:$R$1515,COLUMNS('Section 2'!$C$13:F$13),0)))</f>
        <v/>
      </c>
      <c r="G295" s="124" t="str">
        <f>IF($C295="","",IF(ISBLANK(VLOOKUP($A295,'Section 2'!$C$16:$R$1515,COLUMNS('Section 2'!$C$13:G$13),0)),"",VLOOKUP($A295,'Section 2'!$C$16:$R$1515,COLUMNS('Section 2'!$C$13:G$13),0)))</f>
        <v/>
      </c>
      <c r="H295" s="124" t="str">
        <f>IF($C295="","",IF(ISBLANK(VLOOKUP($A295,'Section 2'!$C$16:$R$1515,COLUMNS('Section 2'!$C$13:H$13),0)),"",VLOOKUP($A295,'Section 2'!$C$16:$R$1515,COLUMNS('Section 2'!$C$13:H$13),0)))</f>
        <v/>
      </c>
      <c r="I295" s="124" t="str">
        <f>IF($C295="","",IF(ISBLANK(VLOOKUP($A295,'Section 2'!$C$16:$R$1515,COLUMNS('Section 2'!$C$13:I$13),0)),"",PROPER(VLOOKUP($A295,'Section 2'!$C$16:$R$1515,COLUMNS('Section 2'!$C$13:I$13),0))))</f>
        <v/>
      </c>
      <c r="J295" s="124" t="str">
        <f>IF($C295="","",IF(ISBLANK(VLOOKUP($A295,'Section 2'!$C$16:$R$1515,COLUMNS('Section 2'!$C$13:J$13),0)),"",IF(VLOOKUP($A295,'Section 2'!$C$16:$R$1515,COLUMNS('Section 2'!$C$13:J$13),0)="Other EU","Other EU",PROPER(VLOOKUP($A295,'Section 2'!$C$16:$R$1515,COLUMNS('Section 2'!$C$13:J$13),0)))))</f>
        <v/>
      </c>
      <c r="K295" s="124" t="str">
        <f>IF($C295="","",IF(ISBLANK(VLOOKUP($A295,'Section 2'!$C$16:$R$1515,COLUMNS('Section 2'!$C$13:K$13),0)),"",VLOOKUP($A295,'Section 2'!$C$16:$R$1515,COLUMNS('Section 2'!$C$13:K$13),0)))</f>
        <v/>
      </c>
      <c r="L295" s="124" t="str">
        <f>IF($C295="","",IF(ISBLANK(VLOOKUP($A295,'Section 2'!$C$16:$R$1515,COLUMNS('Section 2'!$C$13:L$13),0)),"",VLOOKUP($A295,'Section 2'!$C$16:$R$1515,COLUMNS('Section 2'!$C$13:L$13),0)))</f>
        <v/>
      </c>
      <c r="M295" s="124" t="str">
        <f>IF($C295="","",IF(ISBLANK(VLOOKUP($A295,'Section 2'!$C$16:$R$1515,COLUMNS('Section 2'!$C$13:M$13),0)),"",VLOOKUP($A295,'Section 2'!$C$16:$R$1515,COLUMNS('Section 2'!$C$13:M$13),0)))</f>
        <v/>
      </c>
      <c r="N295" s="124" t="str">
        <f>IF($C295="","",IF(ISBLANK(VLOOKUP($A295,'Section 2'!$C$16:$R$1515,COLUMNS('Section 2'!$C$13:N$13),0)),"",VLOOKUP($A295,'Section 2'!$C$16:$R$1515,COLUMNS('Section 2'!$C$13:N$13),0)))</f>
        <v/>
      </c>
      <c r="O295" s="124" t="str">
        <f>IF($C295="","",IF(ISBLANK(VLOOKUP($A295,'Section 2'!$C$16:$R$1515,COLUMNS('Section 2'!$C$13:O$13),0)),"",VLOOKUP($A295,'Section 2'!$C$16:$R$1515,COLUMNS('Section 2'!$C$13:O$13),0)))</f>
        <v/>
      </c>
      <c r="P295" s="124" t="str">
        <f>IF($C295="","",IF(ISBLANK(VLOOKUP($A295,'Section 2'!$C$16:$R$1515,COLUMNS('Section 2'!$C$13:P$13),0)),"",VLOOKUP($A295,'Section 2'!$C$16:$R$1515,COLUMNS('Section 2'!$C$13:P$13),0)))</f>
        <v/>
      </c>
      <c r="Q295" s="124" t="str">
        <f>IF($C295="","",IF(ISBLANK(VLOOKUP($A295,'Section 2'!$C$16:$R$1515,COLUMNS('Section 2'!$C$13:Q$13),0)),"", PROPER(VLOOKUP($A295,'Section 2'!$C$16:$R$1515,COLUMNS('Section 2'!$C$13:Q$13),0))))</f>
        <v/>
      </c>
      <c r="R295" s="124" t="str">
        <f>IF($C295="","",IF(ISBLANK(VLOOKUP($A295,'Section 2'!$C$16:$R$1515,COLUMNS('Section 2'!$C$13:R$13),0)),"",IF(VLOOKUP($A295,'Section 2'!$C$16:$R$1515,COLUMNS('Section 2'!$C$13:R$13),0)="Other EU","Other EU",PROPER(VLOOKUP($A295,'Section 2'!$C$16:$R$1515,COLUMNS('Section 2'!$C$13:R$13),0)))))</f>
        <v/>
      </c>
    </row>
    <row r="296" spans="1:18" s="54" customFormat="1" ht="12.75" customHeight="1" x14ac:dyDescent="0.35">
      <c r="A296" s="58">
        <v>295</v>
      </c>
      <c r="B296" s="124" t="str">
        <f t="shared" si="4"/>
        <v/>
      </c>
      <c r="C296" s="124" t="str">
        <f>IFERROR(VLOOKUP($A296,'Section 2'!$C$16:$R$1515,COLUMNS('Section 2'!$C$13:$C$13),0),"")</f>
        <v/>
      </c>
      <c r="D296" s="75" t="str">
        <f>IF($C296="","",IF(ISBLANK(VLOOKUP($A296,'Section 2'!$C$16:$R$1515,COLUMNS('Section 2'!$C$13:D$13),0)),"",VLOOKUP($A296,'Section 2'!$C$16:$R$1515,COLUMNS('Section 2'!$C$13:D$13),0)))</f>
        <v/>
      </c>
      <c r="E296" s="124" t="str">
        <f>IF($C296="","",IF(ISBLANK(VLOOKUP($A296,'Section 2'!$C$16:$R$1515,COLUMNS('Section 2'!$C$13:E$13),0)),"",VLOOKUP($A296,'Section 2'!$C$16:$R$1515,COLUMNS('Section 2'!$C$13:E$13),0)))</f>
        <v/>
      </c>
      <c r="F296" s="124" t="str">
        <f>IF($C296="","",IF(ISBLANK(VLOOKUP($A296,'Section 2'!$C$16:$R$1515,COLUMNS('Section 2'!$C$13:F$13),0)),"",VLOOKUP($A296,'Section 2'!$C$16:$R$1515,COLUMNS('Section 2'!$C$13:F$13),0)))</f>
        <v/>
      </c>
      <c r="G296" s="124" t="str">
        <f>IF($C296="","",IF(ISBLANK(VLOOKUP($A296,'Section 2'!$C$16:$R$1515,COLUMNS('Section 2'!$C$13:G$13),0)),"",VLOOKUP($A296,'Section 2'!$C$16:$R$1515,COLUMNS('Section 2'!$C$13:G$13),0)))</f>
        <v/>
      </c>
      <c r="H296" s="124" t="str">
        <f>IF($C296="","",IF(ISBLANK(VLOOKUP($A296,'Section 2'!$C$16:$R$1515,COLUMNS('Section 2'!$C$13:H$13),0)),"",VLOOKUP($A296,'Section 2'!$C$16:$R$1515,COLUMNS('Section 2'!$C$13:H$13),0)))</f>
        <v/>
      </c>
      <c r="I296" s="124" t="str">
        <f>IF($C296="","",IF(ISBLANK(VLOOKUP($A296,'Section 2'!$C$16:$R$1515,COLUMNS('Section 2'!$C$13:I$13),0)),"",PROPER(VLOOKUP($A296,'Section 2'!$C$16:$R$1515,COLUMNS('Section 2'!$C$13:I$13),0))))</f>
        <v/>
      </c>
      <c r="J296" s="124" t="str">
        <f>IF($C296="","",IF(ISBLANK(VLOOKUP($A296,'Section 2'!$C$16:$R$1515,COLUMNS('Section 2'!$C$13:J$13),0)),"",IF(VLOOKUP($A296,'Section 2'!$C$16:$R$1515,COLUMNS('Section 2'!$C$13:J$13),0)="Other EU","Other EU",PROPER(VLOOKUP($A296,'Section 2'!$C$16:$R$1515,COLUMNS('Section 2'!$C$13:J$13),0)))))</f>
        <v/>
      </c>
      <c r="K296" s="124" t="str">
        <f>IF($C296="","",IF(ISBLANK(VLOOKUP($A296,'Section 2'!$C$16:$R$1515,COLUMNS('Section 2'!$C$13:K$13),0)),"",VLOOKUP($A296,'Section 2'!$C$16:$R$1515,COLUMNS('Section 2'!$C$13:K$13),0)))</f>
        <v/>
      </c>
      <c r="L296" s="124" t="str">
        <f>IF($C296="","",IF(ISBLANK(VLOOKUP($A296,'Section 2'!$C$16:$R$1515,COLUMNS('Section 2'!$C$13:L$13),0)),"",VLOOKUP($A296,'Section 2'!$C$16:$R$1515,COLUMNS('Section 2'!$C$13:L$13),0)))</f>
        <v/>
      </c>
      <c r="M296" s="124" t="str">
        <f>IF($C296="","",IF(ISBLANK(VLOOKUP($A296,'Section 2'!$C$16:$R$1515,COLUMNS('Section 2'!$C$13:M$13),0)),"",VLOOKUP($A296,'Section 2'!$C$16:$R$1515,COLUMNS('Section 2'!$C$13:M$13),0)))</f>
        <v/>
      </c>
      <c r="N296" s="124" t="str">
        <f>IF($C296="","",IF(ISBLANK(VLOOKUP($A296,'Section 2'!$C$16:$R$1515,COLUMNS('Section 2'!$C$13:N$13),0)),"",VLOOKUP($A296,'Section 2'!$C$16:$R$1515,COLUMNS('Section 2'!$C$13:N$13),0)))</f>
        <v/>
      </c>
      <c r="O296" s="124" t="str">
        <f>IF($C296="","",IF(ISBLANK(VLOOKUP($A296,'Section 2'!$C$16:$R$1515,COLUMNS('Section 2'!$C$13:O$13),0)),"",VLOOKUP($A296,'Section 2'!$C$16:$R$1515,COLUMNS('Section 2'!$C$13:O$13),0)))</f>
        <v/>
      </c>
      <c r="P296" s="124" t="str">
        <f>IF($C296="","",IF(ISBLANK(VLOOKUP($A296,'Section 2'!$C$16:$R$1515,COLUMNS('Section 2'!$C$13:P$13),0)),"",VLOOKUP($A296,'Section 2'!$C$16:$R$1515,COLUMNS('Section 2'!$C$13:P$13),0)))</f>
        <v/>
      </c>
      <c r="Q296" s="124" t="str">
        <f>IF($C296="","",IF(ISBLANK(VLOOKUP($A296,'Section 2'!$C$16:$R$1515,COLUMNS('Section 2'!$C$13:Q$13),0)),"", PROPER(VLOOKUP($A296,'Section 2'!$C$16:$R$1515,COLUMNS('Section 2'!$C$13:Q$13),0))))</f>
        <v/>
      </c>
      <c r="R296" s="124" t="str">
        <f>IF($C296="","",IF(ISBLANK(VLOOKUP($A296,'Section 2'!$C$16:$R$1515,COLUMNS('Section 2'!$C$13:R$13),0)),"",IF(VLOOKUP($A296,'Section 2'!$C$16:$R$1515,COLUMNS('Section 2'!$C$13:R$13),0)="Other EU","Other EU",PROPER(VLOOKUP($A296,'Section 2'!$C$16:$R$1515,COLUMNS('Section 2'!$C$13:R$13),0)))))</f>
        <v/>
      </c>
    </row>
    <row r="297" spans="1:18" s="54" customFormat="1" ht="12.75" customHeight="1" x14ac:dyDescent="0.35">
      <c r="A297" s="58">
        <v>296</v>
      </c>
      <c r="B297" s="124" t="str">
        <f t="shared" si="4"/>
        <v/>
      </c>
      <c r="C297" s="124" t="str">
        <f>IFERROR(VLOOKUP($A297,'Section 2'!$C$16:$R$1515,COLUMNS('Section 2'!$C$13:$C$13),0),"")</f>
        <v/>
      </c>
      <c r="D297" s="75" t="str">
        <f>IF($C297="","",IF(ISBLANK(VLOOKUP($A297,'Section 2'!$C$16:$R$1515,COLUMNS('Section 2'!$C$13:D$13),0)),"",VLOOKUP($A297,'Section 2'!$C$16:$R$1515,COLUMNS('Section 2'!$C$13:D$13),0)))</f>
        <v/>
      </c>
      <c r="E297" s="124" t="str">
        <f>IF($C297="","",IF(ISBLANK(VLOOKUP($A297,'Section 2'!$C$16:$R$1515,COLUMNS('Section 2'!$C$13:E$13),0)),"",VLOOKUP($A297,'Section 2'!$C$16:$R$1515,COLUMNS('Section 2'!$C$13:E$13),0)))</f>
        <v/>
      </c>
      <c r="F297" s="124" t="str">
        <f>IF($C297="","",IF(ISBLANK(VLOOKUP($A297,'Section 2'!$C$16:$R$1515,COLUMNS('Section 2'!$C$13:F$13),0)),"",VLOOKUP($A297,'Section 2'!$C$16:$R$1515,COLUMNS('Section 2'!$C$13:F$13),0)))</f>
        <v/>
      </c>
      <c r="G297" s="124" t="str">
        <f>IF($C297="","",IF(ISBLANK(VLOOKUP($A297,'Section 2'!$C$16:$R$1515,COLUMNS('Section 2'!$C$13:G$13),0)),"",VLOOKUP($A297,'Section 2'!$C$16:$R$1515,COLUMNS('Section 2'!$C$13:G$13),0)))</f>
        <v/>
      </c>
      <c r="H297" s="124" t="str">
        <f>IF($C297="","",IF(ISBLANK(VLOOKUP($A297,'Section 2'!$C$16:$R$1515,COLUMNS('Section 2'!$C$13:H$13),0)),"",VLOOKUP($A297,'Section 2'!$C$16:$R$1515,COLUMNS('Section 2'!$C$13:H$13),0)))</f>
        <v/>
      </c>
      <c r="I297" s="124" t="str">
        <f>IF($C297="","",IF(ISBLANK(VLOOKUP($A297,'Section 2'!$C$16:$R$1515,COLUMNS('Section 2'!$C$13:I$13),0)),"",PROPER(VLOOKUP($A297,'Section 2'!$C$16:$R$1515,COLUMNS('Section 2'!$C$13:I$13),0))))</f>
        <v/>
      </c>
      <c r="J297" s="124" t="str">
        <f>IF($C297="","",IF(ISBLANK(VLOOKUP($A297,'Section 2'!$C$16:$R$1515,COLUMNS('Section 2'!$C$13:J$13),0)),"",IF(VLOOKUP($A297,'Section 2'!$C$16:$R$1515,COLUMNS('Section 2'!$C$13:J$13),0)="Other EU","Other EU",PROPER(VLOOKUP($A297,'Section 2'!$C$16:$R$1515,COLUMNS('Section 2'!$C$13:J$13),0)))))</f>
        <v/>
      </c>
      <c r="K297" s="124" t="str">
        <f>IF($C297="","",IF(ISBLANK(VLOOKUP($A297,'Section 2'!$C$16:$R$1515,COLUMNS('Section 2'!$C$13:K$13),0)),"",VLOOKUP($A297,'Section 2'!$C$16:$R$1515,COLUMNS('Section 2'!$C$13:K$13),0)))</f>
        <v/>
      </c>
      <c r="L297" s="124" t="str">
        <f>IF($C297="","",IF(ISBLANK(VLOOKUP($A297,'Section 2'!$C$16:$R$1515,COLUMNS('Section 2'!$C$13:L$13),0)),"",VLOOKUP($A297,'Section 2'!$C$16:$R$1515,COLUMNS('Section 2'!$C$13:L$13),0)))</f>
        <v/>
      </c>
      <c r="M297" s="124" t="str">
        <f>IF($C297="","",IF(ISBLANK(VLOOKUP($A297,'Section 2'!$C$16:$R$1515,COLUMNS('Section 2'!$C$13:M$13),0)),"",VLOOKUP($A297,'Section 2'!$C$16:$R$1515,COLUMNS('Section 2'!$C$13:M$13),0)))</f>
        <v/>
      </c>
      <c r="N297" s="124" t="str">
        <f>IF($C297="","",IF(ISBLANK(VLOOKUP($A297,'Section 2'!$C$16:$R$1515,COLUMNS('Section 2'!$C$13:N$13),0)),"",VLOOKUP($A297,'Section 2'!$C$16:$R$1515,COLUMNS('Section 2'!$C$13:N$13),0)))</f>
        <v/>
      </c>
      <c r="O297" s="124" t="str">
        <f>IF($C297="","",IF(ISBLANK(VLOOKUP($A297,'Section 2'!$C$16:$R$1515,COLUMNS('Section 2'!$C$13:O$13),0)),"",VLOOKUP($A297,'Section 2'!$C$16:$R$1515,COLUMNS('Section 2'!$C$13:O$13),0)))</f>
        <v/>
      </c>
      <c r="P297" s="124" t="str">
        <f>IF($C297="","",IF(ISBLANK(VLOOKUP($A297,'Section 2'!$C$16:$R$1515,COLUMNS('Section 2'!$C$13:P$13),0)),"",VLOOKUP($A297,'Section 2'!$C$16:$R$1515,COLUMNS('Section 2'!$C$13:P$13),0)))</f>
        <v/>
      </c>
      <c r="Q297" s="124" t="str">
        <f>IF($C297="","",IF(ISBLANK(VLOOKUP($A297,'Section 2'!$C$16:$R$1515,COLUMNS('Section 2'!$C$13:Q$13),0)),"", PROPER(VLOOKUP($A297,'Section 2'!$C$16:$R$1515,COLUMNS('Section 2'!$C$13:Q$13),0))))</f>
        <v/>
      </c>
      <c r="R297" s="124" t="str">
        <f>IF($C297="","",IF(ISBLANK(VLOOKUP($A297,'Section 2'!$C$16:$R$1515,COLUMNS('Section 2'!$C$13:R$13),0)),"",IF(VLOOKUP($A297,'Section 2'!$C$16:$R$1515,COLUMNS('Section 2'!$C$13:R$13),0)="Other EU","Other EU",PROPER(VLOOKUP($A297,'Section 2'!$C$16:$R$1515,COLUMNS('Section 2'!$C$13:R$13),0)))))</f>
        <v/>
      </c>
    </row>
    <row r="298" spans="1:18" s="54" customFormat="1" ht="12.75" customHeight="1" x14ac:dyDescent="0.35">
      <c r="A298" s="58">
        <v>297</v>
      </c>
      <c r="B298" s="124" t="str">
        <f t="shared" si="4"/>
        <v/>
      </c>
      <c r="C298" s="124" t="str">
        <f>IFERROR(VLOOKUP($A298,'Section 2'!$C$16:$R$1515,COLUMNS('Section 2'!$C$13:$C$13),0),"")</f>
        <v/>
      </c>
      <c r="D298" s="75" t="str">
        <f>IF($C298="","",IF(ISBLANK(VLOOKUP($A298,'Section 2'!$C$16:$R$1515,COLUMNS('Section 2'!$C$13:D$13),0)),"",VLOOKUP($A298,'Section 2'!$C$16:$R$1515,COLUMNS('Section 2'!$C$13:D$13),0)))</f>
        <v/>
      </c>
      <c r="E298" s="124" t="str">
        <f>IF($C298="","",IF(ISBLANK(VLOOKUP($A298,'Section 2'!$C$16:$R$1515,COLUMNS('Section 2'!$C$13:E$13),0)),"",VLOOKUP($A298,'Section 2'!$C$16:$R$1515,COLUMNS('Section 2'!$C$13:E$13),0)))</f>
        <v/>
      </c>
      <c r="F298" s="124" t="str">
        <f>IF($C298="","",IF(ISBLANK(VLOOKUP($A298,'Section 2'!$C$16:$R$1515,COLUMNS('Section 2'!$C$13:F$13),0)),"",VLOOKUP($A298,'Section 2'!$C$16:$R$1515,COLUMNS('Section 2'!$C$13:F$13),0)))</f>
        <v/>
      </c>
      <c r="G298" s="124" t="str">
        <f>IF($C298="","",IF(ISBLANK(VLOOKUP($A298,'Section 2'!$C$16:$R$1515,COLUMNS('Section 2'!$C$13:G$13),0)),"",VLOOKUP($A298,'Section 2'!$C$16:$R$1515,COLUMNS('Section 2'!$C$13:G$13),0)))</f>
        <v/>
      </c>
      <c r="H298" s="124" t="str">
        <f>IF($C298="","",IF(ISBLANK(VLOOKUP($A298,'Section 2'!$C$16:$R$1515,COLUMNS('Section 2'!$C$13:H$13),0)),"",VLOOKUP($A298,'Section 2'!$C$16:$R$1515,COLUMNS('Section 2'!$C$13:H$13),0)))</f>
        <v/>
      </c>
      <c r="I298" s="124" t="str">
        <f>IF($C298="","",IF(ISBLANK(VLOOKUP($A298,'Section 2'!$C$16:$R$1515,COLUMNS('Section 2'!$C$13:I$13),0)),"",PROPER(VLOOKUP($A298,'Section 2'!$C$16:$R$1515,COLUMNS('Section 2'!$C$13:I$13),0))))</f>
        <v/>
      </c>
      <c r="J298" s="124" t="str">
        <f>IF($C298="","",IF(ISBLANK(VLOOKUP($A298,'Section 2'!$C$16:$R$1515,COLUMNS('Section 2'!$C$13:J$13),0)),"",IF(VLOOKUP($A298,'Section 2'!$C$16:$R$1515,COLUMNS('Section 2'!$C$13:J$13),0)="Other EU","Other EU",PROPER(VLOOKUP($A298,'Section 2'!$C$16:$R$1515,COLUMNS('Section 2'!$C$13:J$13),0)))))</f>
        <v/>
      </c>
      <c r="K298" s="124" t="str">
        <f>IF($C298="","",IF(ISBLANK(VLOOKUP($A298,'Section 2'!$C$16:$R$1515,COLUMNS('Section 2'!$C$13:K$13),0)),"",VLOOKUP($A298,'Section 2'!$C$16:$R$1515,COLUMNS('Section 2'!$C$13:K$13),0)))</f>
        <v/>
      </c>
      <c r="L298" s="124" t="str">
        <f>IF($C298="","",IF(ISBLANK(VLOOKUP($A298,'Section 2'!$C$16:$R$1515,COLUMNS('Section 2'!$C$13:L$13),0)),"",VLOOKUP($A298,'Section 2'!$C$16:$R$1515,COLUMNS('Section 2'!$C$13:L$13),0)))</f>
        <v/>
      </c>
      <c r="M298" s="124" t="str">
        <f>IF($C298="","",IF(ISBLANK(VLOOKUP($A298,'Section 2'!$C$16:$R$1515,COLUMNS('Section 2'!$C$13:M$13),0)),"",VLOOKUP($A298,'Section 2'!$C$16:$R$1515,COLUMNS('Section 2'!$C$13:M$13),0)))</f>
        <v/>
      </c>
      <c r="N298" s="124" t="str">
        <f>IF($C298="","",IF(ISBLANK(VLOOKUP($A298,'Section 2'!$C$16:$R$1515,COLUMNS('Section 2'!$C$13:N$13),0)),"",VLOOKUP($A298,'Section 2'!$C$16:$R$1515,COLUMNS('Section 2'!$C$13:N$13),0)))</f>
        <v/>
      </c>
      <c r="O298" s="124" t="str">
        <f>IF($C298="","",IF(ISBLANK(VLOOKUP($A298,'Section 2'!$C$16:$R$1515,COLUMNS('Section 2'!$C$13:O$13),0)),"",VLOOKUP($A298,'Section 2'!$C$16:$R$1515,COLUMNS('Section 2'!$C$13:O$13),0)))</f>
        <v/>
      </c>
      <c r="P298" s="124" t="str">
        <f>IF($C298="","",IF(ISBLANK(VLOOKUP($A298,'Section 2'!$C$16:$R$1515,COLUMNS('Section 2'!$C$13:P$13),0)),"",VLOOKUP($A298,'Section 2'!$C$16:$R$1515,COLUMNS('Section 2'!$C$13:P$13),0)))</f>
        <v/>
      </c>
      <c r="Q298" s="124" t="str">
        <f>IF($C298="","",IF(ISBLANK(VLOOKUP($A298,'Section 2'!$C$16:$R$1515,COLUMNS('Section 2'!$C$13:Q$13),0)),"", PROPER(VLOOKUP($A298,'Section 2'!$C$16:$R$1515,COLUMNS('Section 2'!$C$13:Q$13),0))))</f>
        <v/>
      </c>
      <c r="R298" s="124" t="str">
        <f>IF($C298="","",IF(ISBLANK(VLOOKUP($A298,'Section 2'!$C$16:$R$1515,COLUMNS('Section 2'!$C$13:R$13),0)),"",IF(VLOOKUP($A298,'Section 2'!$C$16:$R$1515,COLUMNS('Section 2'!$C$13:R$13),0)="Other EU","Other EU",PROPER(VLOOKUP($A298,'Section 2'!$C$16:$R$1515,COLUMNS('Section 2'!$C$13:R$13),0)))))</f>
        <v/>
      </c>
    </row>
    <row r="299" spans="1:18" s="54" customFormat="1" ht="12.75" customHeight="1" x14ac:dyDescent="0.35">
      <c r="A299" s="58">
        <v>298</v>
      </c>
      <c r="B299" s="124" t="str">
        <f t="shared" si="4"/>
        <v/>
      </c>
      <c r="C299" s="124" t="str">
        <f>IFERROR(VLOOKUP($A299,'Section 2'!$C$16:$R$1515,COLUMNS('Section 2'!$C$13:$C$13),0),"")</f>
        <v/>
      </c>
      <c r="D299" s="75" t="str">
        <f>IF($C299="","",IF(ISBLANK(VLOOKUP($A299,'Section 2'!$C$16:$R$1515,COLUMNS('Section 2'!$C$13:D$13),0)),"",VLOOKUP($A299,'Section 2'!$C$16:$R$1515,COLUMNS('Section 2'!$C$13:D$13),0)))</f>
        <v/>
      </c>
      <c r="E299" s="124" t="str">
        <f>IF($C299="","",IF(ISBLANK(VLOOKUP($A299,'Section 2'!$C$16:$R$1515,COLUMNS('Section 2'!$C$13:E$13),0)),"",VLOOKUP($A299,'Section 2'!$C$16:$R$1515,COLUMNS('Section 2'!$C$13:E$13),0)))</f>
        <v/>
      </c>
      <c r="F299" s="124" t="str">
        <f>IF($C299="","",IF(ISBLANK(VLOOKUP($A299,'Section 2'!$C$16:$R$1515,COLUMNS('Section 2'!$C$13:F$13),0)),"",VLOOKUP($A299,'Section 2'!$C$16:$R$1515,COLUMNS('Section 2'!$C$13:F$13),0)))</f>
        <v/>
      </c>
      <c r="G299" s="124" t="str">
        <f>IF($C299="","",IF(ISBLANK(VLOOKUP($A299,'Section 2'!$C$16:$R$1515,COLUMNS('Section 2'!$C$13:G$13),0)),"",VLOOKUP($A299,'Section 2'!$C$16:$R$1515,COLUMNS('Section 2'!$C$13:G$13),0)))</f>
        <v/>
      </c>
      <c r="H299" s="124" t="str">
        <f>IF($C299="","",IF(ISBLANK(VLOOKUP($A299,'Section 2'!$C$16:$R$1515,COLUMNS('Section 2'!$C$13:H$13),0)),"",VLOOKUP($A299,'Section 2'!$C$16:$R$1515,COLUMNS('Section 2'!$C$13:H$13),0)))</f>
        <v/>
      </c>
      <c r="I299" s="124" t="str">
        <f>IF($C299="","",IF(ISBLANK(VLOOKUP($A299,'Section 2'!$C$16:$R$1515,COLUMNS('Section 2'!$C$13:I$13),0)),"",PROPER(VLOOKUP($A299,'Section 2'!$C$16:$R$1515,COLUMNS('Section 2'!$C$13:I$13),0))))</f>
        <v/>
      </c>
      <c r="J299" s="124" t="str">
        <f>IF($C299="","",IF(ISBLANK(VLOOKUP($A299,'Section 2'!$C$16:$R$1515,COLUMNS('Section 2'!$C$13:J$13),0)),"",IF(VLOOKUP($A299,'Section 2'!$C$16:$R$1515,COLUMNS('Section 2'!$C$13:J$13),0)="Other EU","Other EU",PROPER(VLOOKUP($A299,'Section 2'!$C$16:$R$1515,COLUMNS('Section 2'!$C$13:J$13),0)))))</f>
        <v/>
      </c>
      <c r="K299" s="124" t="str">
        <f>IF($C299="","",IF(ISBLANK(VLOOKUP($A299,'Section 2'!$C$16:$R$1515,COLUMNS('Section 2'!$C$13:K$13),0)),"",VLOOKUP($A299,'Section 2'!$C$16:$R$1515,COLUMNS('Section 2'!$C$13:K$13),0)))</f>
        <v/>
      </c>
      <c r="L299" s="124" t="str">
        <f>IF($C299="","",IF(ISBLANK(VLOOKUP($A299,'Section 2'!$C$16:$R$1515,COLUMNS('Section 2'!$C$13:L$13),0)),"",VLOOKUP($A299,'Section 2'!$C$16:$R$1515,COLUMNS('Section 2'!$C$13:L$13),0)))</f>
        <v/>
      </c>
      <c r="M299" s="124" t="str">
        <f>IF($C299="","",IF(ISBLANK(VLOOKUP($A299,'Section 2'!$C$16:$R$1515,COLUMNS('Section 2'!$C$13:M$13),0)),"",VLOOKUP($A299,'Section 2'!$C$16:$R$1515,COLUMNS('Section 2'!$C$13:M$13),0)))</f>
        <v/>
      </c>
      <c r="N299" s="124" t="str">
        <f>IF($C299="","",IF(ISBLANK(VLOOKUP($A299,'Section 2'!$C$16:$R$1515,COLUMNS('Section 2'!$C$13:N$13),0)),"",VLOOKUP($A299,'Section 2'!$C$16:$R$1515,COLUMNS('Section 2'!$C$13:N$13),0)))</f>
        <v/>
      </c>
      <c r="O299" s="124" t="str">
        <f>IF($C299="","",IF(ISBLANK(VLOOKUP($A299,'Section 2'!$C$16:$R$1515,COLUMNS('Section 2'!$C$13:O$13),0)),"",VLOOKUP($A299,'Section 2'!$C$16:$R$1515,COLUMNS('Section 2'!$C$13:O$13),0)))</f>
        <v/>
      </c>
      <c r="P299" s="124" t="str">
        <f>IF($C299="","",IF(ISBLANK(VLOOKUP($A299,'Section 2'!$C$16:$R$1515,COLUMNS('Section 2'!$C$13:P$13),0)),"",VLOOKUP($A299,'Section 2'!$C$16:$R$1515,COLUMNS('Section 2'!$C$13:P$13),0)))</f>
        <v/>
      </c>
      <c r="Q299" s="124" t="str">
        <f>IF($C299="","",IF(ISBLANK(VLOOKUP($A299,'Section 2'!$C$16:$R$1515,COLUMNS('Section 2'!$C$13:Q$13),0)),"", PROPER(VLOOKUP($A299,'Section 2'!$C$16:$R$1515,COLUMNS('Section 2'!$C$13:Q$13),0))))</f>
        <v/>
      </c>
      <c r="R299" s="124" t="str">
        <f>IF($C299="","",IF(ISBLANK(VLOOKUP($A299,'Section 2'!$C$16:$R$1515,COLUMNS('Section 2'!$C$13:R$13),0)),"",IF(VLOOKUP($A299,'Section 2'!$C$16:$R$1515,COLUMNS('Section 2'!$C$13:R$13),0)="Other EU","Other EU",PROPER(VLOOKUP($A299,'Section 2'!$C$16:$R$1515,COLUMNS('Section 2'!$C$13:R$13),0)))))</f>
        <v/>
      </c>
    </row>
    <row r="300" spans="1:18" s="54" customFormat="1" ht="12.75" customHeight="1" x14ac:dyDescent="0.35">
      <c r="A300" s="58">
        <v>299</v>
      </c>
      <c r="B300" s="124" t="str">
        <f t="shared" si="4"/>
        <v/>
      </c>
      <c r="C300" s="124" t="str">
        <f>IFERROR(VLOOKUP($A300,'Section 2'!$C$16:$R$1515,COLUMNS('Section 2'!$C$13:$C$13),0),"")</f>
        <v/>
      </c>
      <c r="D300" s="75" t="str">
        <f>IF($C300="","",IF(ISBLANK(VLOOKUP($A300,'Section 2'!$C$16:$R$1515,COLUMNS('Section 2'!$C$13:D$13),0)),"",VLOOKUP($A300,'Section 2'!$C$16:$R$1515,COLUMNS('Section 2'!$C$13:D$13),0)))</f>
        <v/>
      </c>
      <c r="E300" s="124" t="str">
        <f>IF($C300="","",IF(ISBLANK(VLOOKUP($A300,'Section 2'!$C$16:$R$1515,COLUMNS('Section 2'!$C$13:E$13),0)),"",VLOOKUP($A300,'Section 2'!$C$16:$R$1515,COLUMNS('Section 2'!$C$13:E$13),0)))</f>
        <v/>
      </c>
      <c r="F300" s="124" t="str">
        <f>IF($C300="","",IF(ISBLANK(VLOOKUP($A300,'Section 2'!$C$16:$R$1515,COLUMNS('Section 2'!$C$13:F$13),0)),"",VLOOKUP($A300,'Section 2'!$C$16:$R$1515,COLUMNS('Section 2'!$C$13:F$13),0)))</f>
        <v/>
      </c>
      <c r="G300" s="124" t="str">
        <f>IF($C300="","",IF(ISBLANK(VLOOKUP($A300,'Section 2'!$C$16:$R$1515,COLUMNS('Section 2'!$C$13:G$13),0)),"",VLOOKUP($A300,'Section 2'!$C$16:$R$1515,COLUMNS('Section 2'!$C$13:G$13),0)))</f>
        <v/>
      </c>
      <c r="H300" s="124" t="str">
        <f>IF($C300="","",IF(ISBLANK(VLOOKUP($A300,'Section 2'!$C$16:$R$1515,COLUMNS('Section 2'!$C$13:H$13),0)),"",VLOOKUP($A300,'Section 2'!$C$16:$R$1515,COLUMNS('Section 2'!$C$13:H$13),0)))</f>
        <v/>
      </c>
      <c r="I300" s="124" t="str">
        <f>IF($C300="","",IF(ISBLANK(VLOOKUP($A300,'Section 2'!$C$16:$R$1515,COLUMNS('Section 2'!$C$13:I$13),0)),"",PROPER(VLOOKUP($A300,'Section 2'!$C$16:$R$1515,COLUMNS('Section 2'!$C$13:I$13),0))))</f>
        <v/>
      </c>
      <c r="J300" s="124" t="str">
        <f>IF($C300="","",IF(ISBLANK(VLOOKUP($A300,'Section 2'!$C$16:$R$1515,COLUMNS('Section 2'!$C$13:J$13),0)),"",IF(VLOOKUP($A300,'Section 2'!$C$16:$R$1515,COLUMNS('Section 2'!$C$13:J$13),0)="Other EU","Other EU",PROPER(VLOOKUP($A300,'Section 2'!$C$16:$R$1515,COLUMNS('Section 2'!$C$13:J$13),0)))))</f>
        <v/>
      </c>
      <c r="K300" s="124" t="str">
        <f>IF($C300="","",IF(ISBLANK(VLOOKUP($A300,'Section 2'!$C$16:$R$1515,COLUMNS('Section 2'!$C$13:K$13),0)),"",VLOOKUP($A300,'Section 2'!$C$16:$R$1515,COLUMNS('Section 2'!$C$13:K$13),0)))</f>
        <v/>
      </c>
      <c r="L300" s="124" t="str">
        <f>IF($C300="","",IF(ISBLANK(VLOOKUP($A300,'Section 2'!$C$16:$R$1515,COLUMNS('Section 2'!$C$13:L$13),0)),"",VLOOKUP($A300,'Section 2'!$C$16:$R$1515,COLUMNS('Section 2'!$C$13:L$13),0)))</f>
        <v/>
      </c>
      <c r="M300" s="124" t="str">
        <f>IF($C300="","",IF(ISBLANK(VLOOKUP($A300,'Section 2'!$C$16:$R$1515,COLUMNS('Section 2'!$C$13:M$13),0)),"",VLOOKUP($A300,'Section 2'!$C$16:$R$1515,COLUMNS('Section 2'!$C$13:M$13),0)))</f>
        <v/>
      </c>
      <c r="N300" s="124" t="str">
        <f>IF($C300="","",IF(ISBLANK(VLOOKUP($A300,'Section 2'!$C$16:$R$1515,COLUMNS('Section 2'!$C$13:N$13),0)),"",VLOOKUP($A300,'Section 2'!$C$16:$R$1515,COLUMNS('Section 2'!$C$13:N$13),0)))</f>
        <v/>
      </c>
      <c r="O300" s="124" t="str">
        <f>IF($C300="","",IF(ISBLANK(VLOOKUP($A300,'Section 2'!$C$16:$R$1515,COLUMNS('Section 2'!$C$13:O$13),0)),"",VLOOKUP($A300,'Section 2'!$C$16:$R$1515,COLUMNS('Section 2'!$C$13:O$13),0)))</f>
        <v/>
      </c>
      <c r="P300" s="124" t="str">
        <f>IF($C300="","",IF(ISBLANK(VLOOKUP($A300,'Section 2'!$C$16:$R$1515,COLUMNS('Section 2'!$C$13:P$13),0)),"",VLOOKUP($A300,'Section 2'!$C$16:$R$1515,COLUMNS('Section 2'!$C$13:P$13),0)))</f>
        <v/>
      </c>
      <c r="Q300" s="124" t="str">
        <f>IF($C300="","",IF(ISBLANK(VLOOKUP($A300,'Section 2'!$C$16:$R$1515,COLUMNS('Section 2'!$C$13:Q$13),0)),"", PROPER(VLOOKUP($A300,'Section 2'!$C$16:$R$1515,COLUMNS('Section 2'!$C$13:Q$13),0))))</f>
        <v/>
      </c>
      <c r="R300" s="124" t="str">
        <f>IF($C300="","",IF(ISBLANK(VLOOKUP($A300,'Section 2'!$C$16:$R$1515,COLUMNS('Section 2'!$C$13:R$13),0)),"",IF(VLOOKUP($A300,'Section 2'!$C$16:$R$1515,COLUMNS('Section 2'!$C$13:R$13),0)="Other EU","Other EU",PROPER(VLOOKUP($A300,'Section 2'!$C$16:$R$1515,COLUMNS('Section 2'!$C$13:R$13),0)))))</f>
        <v/>
      </c>
    </row>
    <row r="301" spans="1:18" s="54" customFormat="1" ht="12.75" customHeight="1" x14ac:dyDescent="0.35">
      <c r="A301" s="58">
        <v>300</v>
      </c>
      <c r="B301" s="124" t="str">
        <f t="shared" si="4"/>
        <v/>
      </c>
      <c r="C301" s="124" t="str">
        <f>IFERROR(VLOOKUP($A301,'Section 2'!$C$16:$R$1515,COLUMNS('Section 2'!$C$13:$C$13),0),"")</f>
        <v/>
      </c>
      <c r="D301" s="75" t="str">
        <f>IF($C301="","",IF(ISBLANK(VLOOKUP($A301,'Section 2'!$C$16:$R$1515,COLUMNS('Section 2'!$C$13:D$13),0)),"",VLOOKUP($A301,'Section 2'!$C$16:$R$1515,COLUMNS('Section 2'!$C$13:D$13),0)))</f>
        <v/>
      </c>
      <c r="E301" s="124" t="str">
        <f>IF($C301="","",IF(ISBLANK(VLOOKUP($A301,'Section 2'!$C$16:$R$1515,COLUMNS('Section 2'!$C$13:E$13),0)),"",VLOOKUP($A301,'Section 2'!$C$16:$R$1515,COLUMNS('Section 2'!$C$13:E$13),0)))</f>
        <v/>
      </c>
      <c r="F301" s="124" t="str">
        <f>IF($C301="","",IF(ISBLANK(VLOOKUP($A301,'Section 2'!$C$16:$R$1515,COLUMNS('Section 2'!$C$13:F$13),0)),"",VLOOKUP($A301,'Section 2'!$C$16:$R$1515,COLUMNS('Section 2'!$C$13:F$13),0)))</f>
        <v/>
      </c>
      <c r="G301" s="124" t="str">
        <f>IF($C301="","",IF(ISBLANK(VLOOKUP($A301,'Section 2'!$C$16:$R$1515,COLUMNS('Section 2'!$C$13:G$13),0)),"",VLOOKUP($A301,'Section 2'!$C$16:$R$1515,COLUMNS('Section 2'!$C$13:G$13),0)))</f>
        <v/>
      </c>
      <c r="H301" s="124" t="str">
        <f>IF($C301="","",IF(ISBLANK(VLOOKUP($A301,'Section 2'!$C$16:$R$1515,COLUMNS('Section 2'!$C$13:H$13),0)),"",VLOOKUP($A301,'Section 2'!$C$16:$R$1515,COLUMNS('Section 2'!$C$13:H$13),0)))</f>
        <v/>
      </c>
      <c r="I301" s="124" t="str">
        <f>IF($C301="","",IF(ISBLANK(VLOOKUP($A301,'Section 2'!$C$16:$R$1515,COLUMNS('Section 2'!$C$13:I$13),0)),"",PROPER(VLOOKUP($A301,'Section 2'!$C$16:$R$1515,COLUMNS('Section 2'!$C$13:I$13),0))))</f>
        <v/>
      </c>
      <c r="J301" s="124" t="str">
        <f>IF($C301="","",IF(ISBLANK(VLOOKUP($A301,'Section 2'!$C$16:$R$1515,COLUMNS('Section 2'!$C$13:J$13),0)),"",IF(VLOOKUP($A301,'Section 2'!$C$16:$R$1515,COLUMNS('Section 2'!$C$13:J$13),0)="Other EU","Other EU",PROPER(VLOOKUP($A301,'Section 2'!$C$16:$R$1515,COLUMNS('Section 2'!$C$13:J$13),0)))))</f>
        <v/>
      </c>
      <c r="K301" s="124" t="str">
        <f>IF($C301="","",IF(ISBLANK(VLOOKUP($A301,'Section 2'!$C$16:$R$1515,COLUMNS('Section 2'!$C$13:K$13),0)),"",VLOOKUP($A301,'Section 2'!$C$16:$R$1515,COLUMNS('Section 2'!$C$13:K$13),0)))</f>
        <v/>
      </c>
      <c r="L301" s="124" t="str">
        <f>IF($C301="","",IF(ISBLANK(VLOOKUP($A301,'Section 2'!$C$16:$R$1515,COLUMNS('Section 2'!$C$13:L$13),0)),"",VLOOKUP($A301,'Section 2'!$C$16:$R$1515,COLUMNS('Section 2'!$C$13:L$13),0)))</f>
        <v/>
      </c>
      <c r="M301" s="124" t="str">
        <f>IF($C301="","",IF(ISBLANK(VLOOKUP($A301,'Section 2'!$C$16:$R$1515,COLUMNS('Section 2'!$C$13:M$13),0)),"",VLOOKUP($A301,'Section 2'!$C$16:$R$1515,COLUMNS('Section 2'!$C$13:M$13),0)))</f>
        <v/>
      </c>
      <c r="N301" s="124" t="str">
        <f>IF($C301="","",IF(ISBLANK(VLOOKUP($A301,'Section 2'!$C$16:$R$1515,COLUMNS('Section 2'!$C$13:N$13),0)),"",VLOOKUP($A301,'Section 2'!$C$16:$R$1515,COLUMNS('Section 2'!$C$13:N$13),0)))</f>
        <v/>
      </c>
      <c r="O301" s="124" t="str">
        <f>IF($C301="","",IF(ISBLANK(VLOOKUP($A301,'Section 2'!$C$16:$R$1515,COLUMNS('Section 2'!$C$13:O$13),0)),"",VLOOKUP($A301,'Section 2'!$C$16:$R$1515,COLUMNS('Section 2'!$C$13:O$13),0)))</f>
        <v/>
      </c>
      <c r="P301" s="124" t="str">
        <f>IF($C301="","",IF(ISBLANK(VLOOKUP($A301,'Section 2'!$C$16:$R$1515,COLUMNS('Section 2'!$C$13:P$13),0)),"",VLOOKUP($A301,'Section 2'!$C$16:$R$1515,COLUMNS('Section 2'!$C$13:P$13),0)))</f>
        <v/>
      </c>
      <c r="Q301" s="124" t="str">
        <f>IF($C301="","",IF(ISBLANK(VLOOKUP($A301,'Section 2'!$C$16:$R$1515,COLUMNS('Section 2'!$C$13:Q$13),0)),"", PROPER(VLOOKUP($A301,'Section 2'!$C$16:$R$1515,COLUMNS('Section 2'!$C$13:Q$13),0))))</f>
        <v/>
      </c>
      <c r="R301" s="124" t="str">
        <f>IF($C301="","",IF(ISBLANK(VLOOKUP($A301,'Section 2'!$C$16:$R$1515,COLUMNS('Section 2'!$C$13:R$13),0)),"",IF(VLOOKUP($A301,'Section 2'!$C$16:$R$1515,COLUMNS('Section 2'!$C$13:R$13),0)="Other EU","Other EU",PROPER(VLOOKUP($A301,'Section 2'!$C$16:$R$1515,COLUMNS('Section 2'!$C$13:R$13),0)))))</f>
        <v/>
      </c>
    </row>
    <row r="302" spans="1:18" s="54" customFormat="1" ht="12.75" customHeight="1" x14ac:dyDescent="0.35">
      <c r="A302" s="58">
        <v>301</v>
      </c>
      <c r="B302" s="124" t="str">
        <f t="shared" si="4"/>
        <v/>
      </c>
      <c r="C302" s="124" t="str">
        <f>IFERROR(VLOOKUP($A302,'Section 2'!$C$16:$R$1515,COLUMNS('Section 2'!$C$13:$C$13),0),"")</f>
        <v/>
      </c>
      <c r="D302" s="75" t="str">
        <f>IF($C302="","",IF(ISBLANK(VLOOKUP($A302,'Section 2'!$C$16:$R$1515,COLUMNS('Section 2'!$C$13:D$13),0)),"",VLOOKUP($A302,'Section 2'!$C$16:$R$1515,COLUMNS('Section 2'!$C$13:D$13),0)))</f>
        <v/>
      </c>
      <c r="E302" s="124" t="str">
        <f>IF($C302="","",IF(ISBLANK(VLOOKUP($A302,'Section 2'!$C$16:$R$1515,COLUMNS('Section 2'!$C$13:E$13),0)),"",VLOOKUP($A302,'Section 2'!$C$16:$R$1515,COLUMNS('Section 2'!$C$13:E$13),0)))</f>
        <v/>
      </c>
      <c r="F302" s="124" t="str">
        <f>IF($C302="","",IF(ISBLANK(VLOOKUP($A302,'Section 2'!$C$16:$R$1515,COLUMNS('Section 2'!$C$13:F$13),0)),"",VLOOKUP($A302,'Section 2'!$C$16:$R$1515,COLUMNS('Section 2'!$C$13:F$13),0)))</f>
        <v/>
      </c>
      <c r="G302" s="124" t="str">
        <f>IF($C302="","",IF(ISBLANK(VLOOKUP($A302,'Section 2'!$C$16:$R$1515,COLUMNS('Section 2'!$C$13:G$13),0)),"",VLOOKUP($A302,'Section 2'!$C$16:$R$1515,COLUMNS('Section 2'!$C$13:G$13),0)))</f>
        <v/>
      </c>
      <c r="H302" s="124" t="str">
        <f>IF($C302="","",IF(ISBLANK(VLOOKUP($A302,'Section 2'!$C$16:$R$1515,COLUMNS('Section 2'!$C$13:H$13),0)),"",VLOOKUP($A302,'Section 2'!$C$16:$R$1515,COLUMNS('Section 2'!$C$13:H$13),0)))</f>
        <v/>
      </c>
      <c r="I302" s="124" t="str">
        <f>IF($C302="","",IF(ISBLANK(VLOOKUP($A302,'Section 2'!$C$16:$R$1515,COLUMNS('Section 2'!$C$13:I$13),0)),"",PROPER(VLOOKUP($A302,'Section 2'!$C$16:$R$1515,COLUMNS('Section 2'!$C$13:I$13),0))))</f>
        <v/>
      </c>
      <c r="J302" s="124" t="str">
        <f>IF($C302="","",IF(ISBLANK(VLOOKUP($A302,'Section 2'!$C$16:$R$1515,COLUMNS('Section 2'!$C$13:J$13),0)),"",IF(VLOOKUP($A302,'Section 2'!$C$16:$R$1515,COLUMNS('Section 2'!$C$13:J$13),0)="Other EU","Other EU",PROPER(VLOOKUP($A302,'Section 2'!$C$16:$R$1515,COLUMNS('Section 2'!$C$13:J$13),0)))))</f>
        <v/>
      </c>
      <c r="K302" s="124" t="str">
        <f>IF($C302="","",IF(ISBLANK(VLOOKUP($A302,'Section 2'!$C$16:$R$1515,COLUMNS('Section 2'!$C$13:K$13),0)),"",VLOOKUP($A302,'Section 2'!$C$16:$R$1515,COLUMNS('Section 2'!$C$13:K$13),0)))</f>
        <v/>
      </c>
      <c r="L302" s="124" t="str">
        <f>IF($C302="","",IF(ISBLANK(VLOOKUP($A302,'Section 2'!$C$16:$R$1515,COLUMNS('Section 2'!$C$13:L$13),0)),"",VLOOKUP($A302,'Section 2'!$C$16:$R$1515,COLUMNS('Section 2'!$C$13:L$13),0)))</f>
        <v/>
      </c>
      <c r="M302" s="124" t="str">
        <f>IF($C302="","",IF(ISBLANK(VLOOKUP($A302,'Section 2'!$C$16:$R$1515,COLUMNS('Section 2'!$C$13:M$13),0)),"",VLOOKUP($A302,'Section 2'!$C$16:$R$1515,COLUMNS('Section 2'!$C$13:M$13),0)))</f>
        <v/>
      </c>
      <c r="N302" s="124" t="str">
        <f>IF($C302="","",IF(ISBLANK(VLOOKUP($A302,'Section 2'!$C$16:$R$1515,COLUMNS('Section 2'!$C$13:N$13),0)),"",VLOOKUP($A302,'Section 2'!$C$16:$R$1515,COLUMNS('Section 2'!$C$13:N$13),0)))</f>
        <v/>
      </c>
      <c r="O302" s="124" t="str">
        <f>IF($C302="","",IF(ISBLANK(VLOOKUP($A302,'Section 2'!$C$16:$R$1515,COLUMNS('Section 2'!$C$13:O$13),0)),"",VLOOKUP($A302,'Section 2'!$C$16:$R$1515,COLUMNS('Section 2'!$C$13:O$13),0)))</f>
        <v/>
      </c>
      <c r="P302" s="124" t="str">
        <f>IF($C302="","",IF(ISBLANK(VLOOKUP($A302,'Section 2'!$C$16:$R$1515,COLUMNS('Section 2'!$C$13:P$13),0)),"",VLOOKUP($A302,'Section 2'!$C$16:$R$1515,COLUMNS('Section 2'!$C$13:P$13),0)))</f>
        <v/>
      </c>
      <c r="Q302" s="124" t="str">
        <f>IF($C302="","",IF(ISBLANK(VLOOKUP($A302,'Section 2'!$C$16:$R$1515,COLUMNS('Section 2'!$C$13:Q$13),0)),"", PROPER(VLOOKUP($A302,'Section 2'!$C$16:$R$1515,COLUMNS('Section 2'!$C$13:Q$13),0))))</f>
        <v/>
      </c>
      <c r="R302" s="124" t="str">
        <f>IF($C302="","",IF(ISBLANK(VLOOKUP($A302,'Section 2'!$C$16:$R$1515,COLUMNS('Section 2'!$C$13:R$13),0)),"",IF(VLOOKUP($A302,'Section 2'!$C$16:$R$1515,COLUMNS('Section 2'!$C$13:R$13),0)="Other EU","Other EU",PROPER(VLOOKUP($A302,'Section 2'!$C$16:$R$1515,COLUMNS('Section 2'!$C$13:R$13),0)))))</f>
        <v/>
      </c>
    </row>
    <row r="303" spans="1:18" s="54" customFormat="1" ht="12.75" customHeight="1" x14ac:dyDescent="0.35">
      <c r="A303" s="58">
        <v>302</v>
      </c>
      <c r="B303" s="124" t="str">
        <f t="shared" si="4"/>
        <v/>
      </c>
      <c r="C303" s="124" t="str">
        <f>IFERROR(VLOOKUP($A303,'Section 2'!$C$16:$R$1515,COLUMNS('Section 2'!$C$13:$C$13),0),"")</f>
        <v/>
      </c>
      <c r="D303" s="75" t="str">
        <f>IF($C303="","",IF(ISBLANK(VLOOKUP($A303,'Section 2'!$C$16:$R$1515,COLUMNS('Section 2'!$C$13:D$13),0)),"",VLOOKUP($A303,'Section 2'!$C$16:$R$1515,COLUMNS('Section 2'!$C$13:D$13),0)))</f>
        <v/>
      </c>
      <c r="E303" s="124" t="str">
        <f>IF($C303="","",IF(ISBLANK(VLOOKUP($A303,'Section 2'!$C$16:$R$1515,COLUMNS('Section 2'!$C$13:E$13),0)),"",VLOOKUP($A303,'Section 2'!$C$16:$R$1515,COLUMNS('Section 2'!$C$13:E$13),0)))</f>
        <v/>
      </c>
      <c r="F303" s="124" t="str">
        <f>IF($C303="","",IF(ISBLANK(VLOOKUP($A303,'Section 2'!$C$16:$R$1515,COLUMNS('Section 2'!$C$13:F$13),0)),"",VLOOKUP($A303,'Section 2'!$C$16:$R$1515,COLUMNS('Section 2'!$C$13:F$13),0)))</f>
        <v/>
      </c>
      <c r="G303" s="124" t="str">
        <f>IF($C303="","",IF(ISBLANK(VLOOKUP($A303,'Section 2'!$C$16:$R$1515,COLUMNS('Section 2'!$C$13:G$13),0)),"",VLOOKUP($A303,'Section 2'!$C$16:$R$1515,COLUMNS('Section 2'!$C$13:G$13),0)))</f>
        <v/>
      </c>
      <c r="H303" s="124" t="str">
        <f>IF($C303="","",IF(ISBLANK(VLOOKUP($A303,'Section 2'!$C$16:$R$1515,COLUMNS('Section 2'!$C$13:H$13),0)),"",VLOOKUP($A303,'Section 2'!$C$16:$R$1515,COLUMNS('Section 2'!$C$13:H$13),0)))</f>
        <v/>
      </c>
      <c r="I303" s="124" t="str">
        <f>IF($C303="","",IF(ISBLANK(VLOOKUP($A303,'Section 2'!$C$16:$R$1515,COLUMNS('Section 2'!$C$13:I$13),0)),"",PROPER(VLOOKUP($A303,'Section 2'!$C$16:$R$1515,COLUMNS('Section 2'!$C$13:I$13),0))))</f>
        <v/>
      </c>
      <c r="J303" s="124" t="str">
        <f>IF($C303="","",IF(ISBLANK(VLOOKUP($A303,'Section 2'!$C$16:$R$1515,COLUMNS('Section 2'!$C$13:J$13),0)),"",IF(VLOOKUP($A303,'Section 2'!$C$16:$R$1515,COLUMNS('Section 2'!$C$13:J$13),0)="Other EU","Other EU",PROPER(VLOOKUP($A303,'Section 2'!$C$16:$R$1515,COLUMNS('Section 2'!$C$13:J$13),0)))))</f>
        <v/>
      </c>
      <c r="K303" s="124" t="str">
        <f>IF($C303="","",IF(ISBLANK(VLOOKUP($A303,'Section 2'!$C$16:$R$1515,COLUMNS('Section 2'!$C$13:K$13),0)),"",VLOOKUP($A303,'Section 2'!$C$16:$R$1515,COLUMNS('Section 2'!$C$13:K$13),0)))</f>
        <v/>
      </c>
      <c r="L303" s="124" t="str">
        <f>IF($C303="","",IF(ISBLANK(VLOOKUP($A303,'Section 2'!$C$16:$R$1515,COLUMNS('Section 2'!$C$13:L$13),0)),"",VLOOKUP($A303,'Section 2'!$C$16:$R$1515,COLUMNS('Section 2'!$C$13:L$13),0)))</f>
        <v/>
      </c>
      <c r="M303" s="124" t="str">
        <f>IF($C303="","",IF(ISBLANK(VLOOKUP($A303,'Section 2'!$C$16:$R$1515,COLUMNS('Section 2'!$C$13:M$13),0)),"",VLOOKUP($A303,'Section 2'!$C$16:$R$1515,COLUMNS('Section 2'!$C$13:M$13),0)))</f>
        <v/>
      </c>
      <c r="N303" s="124" t="str">
        <f>IF($C303="","",IF(ISBLANK(VLOOKUP($A303,'Section 2'!$C$16:$R$1515,COLUMNS('Section 2'!$C$13:N$13),0)),"",VLOOKUP($A303,'Section 2'!$C$16:$R$1515,COLUMNS('Section 2'!$C$13:N$13),0)))</f>
        <v/>
      </c>
      <c r="O303" s="124" t="str">
        <f>IF($C303="","",IF(ISBLANK(VLOOKUP($A303,'Section 2'!$C$16:$R$1515,COLUMNS('Section 2'!$C$13:O$13),0)),"",VLOOKUP($A303,'Section 2'!$C$16:$R$1515,COLUMNS('Section 2'!$C$13:O$13),0)))</f>
        <v/>
      </c>
      <c r="P303" s="124" t="str">
        <f>IF($C303="","",IF(ISBLANK(VLOOKUP($A303,'Section 2'!$C$16:$R$1515,COLUMNS('Section 2'!$C$13:P$13),0)),"",VLOOKUP($A303,'Section 2'!$C$16:$R$1515,COLUMNS('Section 2'!$C$13:P$13),0)))</f>
        <v/>
      </c>
      <c r="Q303" s="124" t="str">
        <f>IF($C303="","",IF(ISBLANK(VLOOKUP($A303,'Section 2'!$C$16:$R$1515,COLUMNS('Section 2'!$C$13:Q$13),0)),"", PROPER(VLOOKUP($A303,'Section 2'!$C$16:$R$1515,COLUMNS('Section 2'!$C$13:Q$13),0))))</f>
        <v/>
      </c>
      <c r="R303" s="124" t="str">
        <f>IF($C303="","",IF(ISBLANK(VLOOKUP($A303,'Section 2'!$C$16:$R$1515,COLUMNS('Section 2'!$C$13:R$13),0)),"",IF(VLOOKUP($A303,'Section 2'!$C$16:$R$1515,COLUMNS('Section 2'!$C$13:R$13),0)="Other EU","Other EU",PROPER(VLOOKUP($A303,'Section 2'!$C$16:$R$1515,COLUMNS('Section 2'!$C$13:R$13),0)))))</f>
        <v/>
      </c>
    </row>
    <row r="304" spans="1:18" s="54" customFormat="1" ht="12.75" customHeight="1" x14ac:dyDescent="0.35">
      <c r="A304" s="58">
        <v>303</v>
      </c>
      <c r="B304" s="124" t="str">
        <f t="shared" si="4"/>
        <v/>
      </c>
      <c r="C304" s="124" t="str">
        <f>IFERROR(VLOOKUP($A304,'Section 2'!$C$16:$R$1515,COLUMNS('Section 2'!$C$13:$C$13),0),"")</f>
        <v/>
      </c>
      <c r="D304" s="75" t="str">
        <f>IF($C304="","",IF(ISBLANK(VLOOKUP($A304,'Section 2'!$C$16:$R$1515,COLUMNS('Section 2'!$C$13:D$13),0)),"",VLOOKUP($A304,'Section 2'!$C$16:$R$1515,COLUMNS('Section 2'!$C$13:D$13),0)))</f>
        <v/>
      </c>
      <c r="E304" s="124" t="str">
        <f>IF($C304="","",IF(ISBLANK(VLOOKUP($A304,'Section 2'!$C$16:$R$1515,COLUMNS('Section 2'!$C$13:E$13),0)),"",VLOOKUP($A304,'Section 2'!$C$16:$R$1515,COLUMNS('Section 2'!$C$13:E$13),0)))</f>
        <v/>
      </c>
      <c r="F304" s="124" t="str">
        <f>IF($C304="","",IF(ISBLANK(VLOOKUP($A304,'Section 2'!$C$16:$R$1515,COLUMNS('Section 2'!$C$13:F$13),0)),"",VLOOKUP($A304,'Section 2'!$C$16:$R$1515,COLUMNS('Section 2'!$C$13:F$13),0)))</f>
        <v/>
      </c>
      <c r="G304" s="124" t="str">
        <f>IF($C304="","",IF(ISBLANK(VLOOKUP($A304,'Section 2'!$C$16:$R$1515,COLUMNS('Section 2'!$C$13:G$13),0)),"",VLOOKUP($A304,'Section 2'!$C$16:$R$1515,COLUMNS('Section 2'!$C$13:G$13),0)))</f>
        <v/>
      </c>
      <c r="H304" s="124" t="str">
        <f>IF($C304="","",IF(ISBLANK(VLOOKUP($A304,'Section 2'!$C$16:$R$1515,COLUMNS('Section 2'!$C$13:H$13),0)),"",VLOOKUP($A304,'Section 2'!$C$16:$R$1515,COLUMNS('Section 2'!$C$13:H$13),0)))</f>
        <v/>
      </c>
      <c r="I304" s="124" t="str">
        <f>IF($C304="","",IF(ISBLANK(VLOOKUP($A304,'Section 2'!$C$16:$R$1515,COLUMNS('Section 2'!$C$13:I$13),0)),"",PROPER(VLOOKUP($A304,'Section 2'!$C$16:$R$1515,COLUMNS('Section 2'!$C$13:I$13),0))))</f>
        <v/>
      </c>
      <c r="J304" s="124" t="str">
        <f>IF($C304="","",IF(ISBLANK(VLOOKUP($A304,'Section 2'!$C$16:$R$1515,COLUMNS('Section 2'!$C$13:J$13),0)),"",IF(VLOOKUP($A304,'Section 2'!$C$16:$R$1515,COLUMNS('Section 2'!$C$13:J$13),0)="Other EU","Other EU",PROPER(VLOOKUP($A304,'Section 2'!$C$16:$R$1515,COLUMNS('Section 2'!$C$13:J$13),0)))))</f>
        <v/>
      </c>
      <c r="K304" s="124" t="str">
        <f>IF($C304="","",IF(ISBLANK(VLOOKUP($A304,'Section 2'!$C$16:$R$1515,COLUMNS('Section 2'!$C$13:K$13),0)),"",VLOOKUP($A304,'Section 2'!$C$16:$R$1515,COLUMNS('Section 2'!$C$13:K$13),0)))</f>
        <v/>
      </c>
      <c r="L304" s="124" t="str">
        <f>IF($C304="","",IF(ISBLANK(VLOOKUP($A304,'Section 2'!$C$16:$R$1515,COLUMNS('Section 2'!$C$13:L$13),0)),"",VLOOKUP($A304,'Section 2'!$C$16:$R$1515,COLUMNS('Section 2'!$C$13:L$13),0)))</f>
        <v/>
      </c>
      <c r="M304" s="124" t="str">
        <f>IF($C304="","",IF(ISBLANK(VLOOKUP($A304,'Section 2'!$C$16:$R$1515,COLUMNS('Section 2'!$C$13:M$13),0)),"",VLOOKUP($A304,'Section 2'!$C$16:$R$1515,COLUMNS('Section 2'!$C$13:M$13),0)))</f>
        <v/>
      </c>
      <c r="N304" s="124" t="str">
        <f>IF($C304="","",IF(ISBLANK(VLOOKUP($A304,'Section 2'!$C$16:$R$1515,COLUMNS('Section 2'!$C$13:N$13),0)),"",VLOOKUP($A304,'Section 2'!$C$16:$R$1515,COLUMNS('Section 2'!$C$13:N$13),0)))</f>
        <v/>
      </c>
      <c r="O304" s="124" t="str">
        <f>IF($C304="","",IF(ISBLANK(VLOOKUP($A304,'Section 2'!$C$16:$R$1515,COLUMNS('Section 2'!$C$13:O$13),0)),"",VLOOKUP($A304,'Section 2'!$C$16:$R$1515,COLUMNS('Section 2'!$C$13:O$13),0)))</f>
        <v/>
      </c>
      <c r="P304" s="124" t="str">
        <f>IF($C304="","",IF(ISBLANK(VLOOKUP($A304,'Section 2'!$C$16:$R$1515,COLUMNS('Section 2'!$C$13:P$13),0)),"",VLOOKUP($A304,'Section 2'!$C$16:$R$1515,COLUMNS('Section 2'!$C$13:P$13),0)))</f>
        <v/>
      </c>
      <c r="Q304" s="124" t="str">
        <f>IF($C304="","",IF(ISBLANK(VLOOKUP($A304,'Section 2'!$C$16:$R$1515,COLUMNS('Section 2'!$C$13:Q$13),0)),"", PROPER(VLOOKUP($A304,'Section 2'!$C$16:$R$1515,COLUMNS('Section 2'!$C$13:Q$13),0))))</f>
        <v/>
      </c>
      <c r="R304" s="124" t="str">
        <f>IF($C304="","",IF(ISBLANK(VLOOKUP($A304,'Section 2'!$C$16:$R$1515,COLUMNS('Section 2'!$C$13:R$13),0)),"",IF(VLOOKUP($A304,'Section 2'!$C$16:$R$1515,COLUMNS('Section 2'!$C$13:R$13),0)="Other EU","Other EU",PROPER(VLOOKUP($A304,'Section 2'!$C$16:$R$1515,COLUMNS('Section 2'!$C$13:R$13),0)))))</f>
        <v/>
      </c>
    </row>
    <row r="305" spans="1:18" s="54" customFormat="1" ht="12.75" customHeight="1" x14ac:dyDescent="0.35">
      <c r="A305" s="58">
        <v>304</v>
      </c>
      <c r="B305" s="124" t="str">
        <f t="shared" si="4"/>
        <v/>
      </c>
      <c r="C305" s="124" t="str">
        <f>IFERROR(VLOOKUP($A305,'Section 2'!$C$16:$R$1515,COLUMNS('Section 2'!$C$13:$C$13),0),"")</f>
        <v/>
      </c>
      <c r="D305" s="75" t="str">
        <f>IF($C305="","",IF(ISBLANK(VLOOKUP($A305,'Section 2'!$C$16:$R$1515,COLUMNS('Section 2'!$C$13:D$13),0)),"",VLOOKUP($A305,'Section 2'!$C$16:$R$1515,COLUMNS('Section 2'!$C$13:D$13),0)))</f>
        <v/>
      </c>
      <c r="E305" s="124" t="str">
        <f>IF($C305="","",IF(ISBLANK(VLOOKUP($A305,'Section 2'!$C$16:$R$1515,COLUMNS('Section 2'!$C$13:E$13),0)),"",VLOOKUP($A305,'Section 2'!$C$16:$R$1515,COLUMNS('Section 2'!$C$13:E$13),0)))</f>
        <v/>
      </c>
      <c r="F305" s="124" t="str">
        <f>IF($C305="","",IF(ISBLANK(VLOOKUP($A305,'Section 2'!$C$16:$R$1515,COLUMNS('Section 2'!$C$13:F$13),0)),"",VLOOKUP($A305,'Section 2'!$C$16:$R$1515,COLUMNS('Section 2'!$C$13:F$13),0)))</f>
        <v/>
      </c>
      <c r="G305" s="124" t="str">
        <f>IF($C305="","",IF(ISBLANK(VLOOKUP($A305,'Section 2'!$C$16:$R$1515,COLUMNS('Section 2'!$C$13:G$13),0)),"",VLOOKUP($A305,'Section 2'!$C$16:$R$1515,COLUMNS('Section 2'!$C$13:G$13),0)))</f>
        <v/>
      </c>
      <c r="H305" s="124" t="str">
        <f>IF($C305="","",IF(ISBLANK(VLOOKUP($A305,'Section 2'!$C$16:$R$1515,COLUMNS('Section 2'!$C$13:H$13),0)),"",VLOOKUP($A305,'Section 2'!$C$16:$R$1515,COLUMNS('Section 2'!$C$13:H$13),0)))</f>
        <v/>
      </c>
      <c r="I305" s="124" t="str">
        <f>IF($C305="","",IF(ISBLANK(VLOOKUP($A305,'Section 2'!$C$16:$R$1515,COLUMNS('Section 2'!$C$13:I$13),0)),"",PROPER(VLOOKUP($A305,'Section 2'!$C$16:$R$1515,COLUMNS('Section 2'!$C$13:I$13),0))))</f>
        <v/>
      </c>
      <c r="J305" s="124" t="str">
        <f>IF($C305="","",IF(ISBLANK(VLOOKUP($A305,'Section 2'!$C$16:$R$1515,COLUMNS('Section 2'!$C$13:J$13),0)),"",IF(VLOOKUP($A305,'Section 2'!$C$16:$R$1515,COLUMNS('Section 2'!$C$13:J$13),0)="Other EU","Other EU",PROPER(VLOOKUP($A305,'Section 2'!$C$16:$R$1515,COLUMNS('Section 2'!$C$13:J$13),0)))))</f>
        <v/>
      </c>
      <c r="K305" s="124" t="str">
        <f>IF($C305="","",IF(ISBLANK(VLOOKUP($A305,'Section 2'!$C$16:$R$1515,COLUMNS('Section 2'!$C$13:K$13),0)),"",VLOOKUP($A305,'Section 2'!$C$16:$R$1515,COLUMNS('Section 2'!$C$13:K$13),0)))</f>
        <v/>
      </c>
      <c r="L305" s="124" t="str">
        <f>IF($C305="","",IF(ISBLANK(VLOOKUP($A305,'Section 2'!$C$16:$R$1515,COLUMNS('Section 2'!$C$13:L$13),0)),"",VLOOKUP($A305,'Section 2'!$C$16:$R$1515,COLUMNS('Section 2'!$C$13:L$13),0)))</f>
        <v/>
      </c>
      <c r="M305" s="124" t="str">
        <f>IF($C305="","",IF(ISBLANK(VLOOKUP($A305,'Section 2'!$C$16:$R$1515,COLUMNS('Section 2'!$C$13:M$13),0)),"",VLOOKUP($A305,'Section 2'!$C$16:$R$1515,COLUMNS('Section 2'!$C$13:M$13),0)))</f>
        <v/>
      </c>
      <c r="N305" s="124" t="str">
        <f>IF($C305="","",IF(ISBLANK(VLOOKUP($A305,'Section 2'!$C$16:$R$1515,COLUMNS('Section 2'!$C$13:N$13),0)),"",VLOOKUP($A305,'Section 2'!$C$16:$R$1515,COLUMNS('Section 2'!$C$13:N$13),0)))</f>
        <v/>
      </c>
      <c r="O305" s="124" t="str">
        <f>IF($C305="","",IF(ISBLANK(VLOOKUP($A305,'Section 2'!$C$16:$R$1515,COLUMNS('Section 2'!$C$13:O$13),0)),"",VLOOKUP($A305,'Section 2'!$C$16:$R$1515,COLUMNS('Section 2'!$C$13:O$13),0)))</f>
        <v/>
      </c>
      <c r="P305" s="124" t="str">
        <f>IF($C305="","",IF(ISBLANK(VLOOKUP($A305,'Section 2'!$C$16:$R$1515,COLUMNS('Section 2'!$C$13:P$13),0)),"",VLOOKUP($A305,'Section 2'!$C$16:$R$1515,COLUMNS('Section 2'!$C$13:P$13),0)))</f>
        <v/>
      </c>
      <c r="Q305" s="124" t="str">
        <f>IF($C305="","",IF(ISBLANK(VLOOKUP($A305,'Section 2'!$C$16:$R$1515,COLUMNS('Section 2'!$C$13:Q$13),0)),"", PROPER(VLOOKUP($A305,'Section 2'!$C$16:$R$1515,COLUMNS('Section 2'!$C$13:Q$13),0))))</f>
        <v/>
      </c>
      <c r="R305" s="124" t="str">
        <f>IF($C305="","",IF(ISBLANK(VLOOKUP($A305,'Section 2'!$C$16:$R$1515,COLUMNS('Section 2'!$C$13:R$13),0)),"",IF(VLOOKUP($A305,'Section 2'!$C$16:$R$1515,COLUMNS('Section 2'!$C$13:R$13),0)="Other EU","Other EU",PROPER(VLOOKUP($A305,'Section 2'!$C$16:$R$1515,COLUMNS('Section 2'!$C$13:R$13),0)))))</f>
        <v/>
      </c>
    </row>
    <row r="306" spans="1:18" s="54" customFormat="1" ht="12.75" customHeight="1" x14ac:dyDescent="0.35">
      <c r="A306" s="58">
        <v>305</v>
      </c>
      <c r="B306" s="124" t="str">
        <f t="shared" si="4"/>
        <v/>
      </c>
      <c r="C306" s="124" t="str">
        <f>IFERROR(VLOOKUP($A306,'Section 2'!$C$16:$R$1515,COLUMNS('Section 2'!$C$13:$C$13),0),"")</f>
        <v/>
      </c>
      <c r="D306" s="75" t="str">
        <f>IF($C306="","",IF(ISBLANK(VLOOKUP($A306,'Section 2'!$C$16:$R$1515,COLUMNS('Section 2'!$C$13:D$13),0)),"",VLOOKUP($A306,'Section 2'!$C$16:$R$1515,COLUMNS('Section 2'!$C$13:D$13),0)))</f>
        <v/>
      </c>
      <c r="E306" s="124" t="str">
        <f>IF($C306="","",IF(ISBLANK(VLOOKUP($A306,'Section 2'!$C$16:$R$1515,COLUMNS('Section 2'!$C$13:E$13),0)),"",VLOOKUP($A306,'Section 2'!$C$16:$R$1515,COLUMNS('Section 2'!$C$13:E$13),0)))</f>
        <v/>
      </c>
      <c r="F306" s="124" t="str">
        <f>IF($C306="","",IF(ISBLANK(VLOOKUP($A306,'Section 2'!$C$16:$R$1515,COLUMNS('Section 2'!$C$13:F$13),0)),"",VLOOKUP($A306,'Section 2'!$C$16:$R$1515,COLUMNS('Section 2'!$C$13:F$13),0)))</f>
        <v/>
      </c>
      <c r="G306" s="124" t="str">
        <f>IF($C306="","",IF(ISBLANK(VLOOKUP($A306,'Section 2'!$C$16:$R$1515,COLUMNS('Section 2'!$C$13:G$13),0)),"",VLOOKUP($A306,'Section 2'!$C$16:$R$1515,COLUMNS('Section 2'!$C$13:G$13),0)))</f>
        <v/>
      </c>
      <c r="H306" s="124" t="str">
        <f>IF($C306="","",IF(ISBLANK(VLOOKUP($A306,'Section 2'!$C$16:$R$1515,COLUMNS('Section 2'!$C$13:H$13),0)),"",VLOOKUP($A306,'Section 2'!$C$16:$R$1515,COLUMNS('Section 2'!$C$13:H$13),0)))</f>
        <v/>
      </c>
      <c r="I306" s="124" t="str">
        <f>IF($C306="","",IF(ISBLANK(VLOOKUP($A306,'Section 2'!$C$16:$R$1515,COLUMNS('Section 2'!$C$13:I$13),0)),"",PROPER(VLOOKUP($A306,'Section 2'!$C$16:$R$1515,COLUMNS('Section 2'!$C$13:I$13),0))))</f>
        <v/>
      </c>
      <c r="J306" s="124" t="str">
        <f>IF($C306="","",IF(ISBLANK(VLOOKUP($A306,'Section 2'!$C$16:$R$1515,COLUMNS('Section 2'!$C$13:J$13),0)),"",IF(VLOOKUP($A306,'Section 2'!$C$16:$R$1515,COLUMNS('Section 2'!$C$13:J$13),0)="Other EU","Other EU",PROPER(VLOOKUP($A306,'Section 2'!$C$16:$R$1515,COLUMNS('Section 2'!$C$13:J$13),0)))))</f>
        <v/>
      </c>
      <c r="K306" s="124" t="str">
        <f>IF($C306="","",IF(ISBLANK(VLOOKUP($A306,'Section 2'!$C$16:$R$1515,COLUMNS('Section 2'!$C$13:K$13),0)),"",VLOOKUP($A306,'Section 2'!$C$16:$R$1515,COLUMNS('Section 2'!$C$13:K$13),0)))</f>
        <v/>
      </c>
      <c r="L306" s="124" t="str">
        <f>IF($C306="","",IF(ISBLANK(VLOOKUP($A306,'Section 2'!$C$16:$R$1515,COLUMNS('Section 2'!$C$13:L$13),0)),"",VLOOKUP($A306,'Section 2'!$C$16:$R$1515,COLUMNS('Section 2'!$C$13:L$13),0)))</f>
        <v/>
      </c>
      <c r="M306" s="124" t="str">
        <f>IF($C306="","",IF(ISBLANK(VLOOKUP($A306,'Section 2'!$C$16:$R$1515,COLUMNS('Section 2'!$C$13:M$13),0)),"",VLOOKUP($A306,'Section 2'!$C$16:$R$1515,COLUMNS('Section 2'!$C$13:M$13),0)))</f>
        <v/>
      </c>
      <c r="N306" s="124" t="str">
        <f>IF($C306="","",IF(ISBLANK(VLOOKUP($A306,'Section 2'!$C$16:$R$1515,COLUMNS('Section 2'!$C$13:N$13),0)),"",VLOOKUP($A306,'Section 2'!$C$16:$R$1515,COLUMNS('Section 2'!$C$13:N$13),0)))</f>
        <v/>
      </c>
      <c r="O306" s="124" t="str">
        <f>IF($C306="","",IF(ISBLANK(VLOOKUP($A306,'Section 2'!$C$16:$R$1515,COLUMNS('Section 2'!$C$13:O$13),0)),"",VLOOKUP($A306,'Section 2'!$C$16:$R$1515,COLUMNS('Section 2'!$C$13:O$13),0)))</f>
        <v/>
      </c>
      <c r="P306" s="124" t="str">
        <f>IF($C306="","",IF(ISBLANK(VLOOKUP($A306,'Section 2'!$C$16:$R$1515,COLUMNS('Section 2'!$C$13:P$13),0)),"",VLOOKUP($A306,'Section 2'!$C$16:$R$1515,COLUMNS('Section 2'!$C$13:P$13),0)))</f>
        <v/>
      </c>
      <c r="Q306" s="124" t="str">
        <f>IF($C306="","",IF(ISBLANK(VLOOKUP($A306,'Section 2'!$C$16:$R$1515,COLUMNS('Section 2'!$C$13:Q$13),0)),"", PROPER(VLOOKUP($A306,'Section 2'!$C$16:$R$1515,COLUMNS('Section 2'!$C$13:Q$13),0))))</f>
        <v/>
      </c>
      <c r="R306" s="124" t="str">
        <f>IF($C306="","",IF(ISBLANK(VLOOKUP($A306,'Section 2'!$C$16:$R$1515,COLUMNS('Section 2'!$C$13:R$13),0)),"",IF(VLOOKUP($A306,'Section 2'!$C$16:$R$1515,COLUMNS('Section 2'!$C$13:R$13),0)="Other EU","Other EU",PROPER(VLOOKUP($A306,'Section 2'!$C$16:$R$1515,COLUMNS('Section 2'!$C$13:R$13),0)))))</f>
        <v/>
      </c>
    </row>
    <row r="307" spans="1:18" s="54" customFormat="1" ht="12.75" customHeight="1" x14ac:dyDescent="0.35">
      <c r="A307" s="58">
        <v>306</v>
      </c>
      <c r="B307" s="124" t="str">
        <f t="shared" si="4"/>
        <v/>
      </c>
      <c r="C307" s="124" t="str">
        <f>IFERROR(VLOOKUP($A307,'Section 2'!$C$16:$R$1515,COLUMNS('Section 2'!$C$13:$C$13),0),"")</f>
        <v/>
      </c>
      <c r="D307" s="75" t="str">
        <f>IF($C307="","",IF(ISBLANK(VLOOKUP($A307,'Section 2'!$C$16:$R$1515,COLUMNS('Section 2'!$C$13:D$13),0)),"",VLOOKUP($A307,'Section 2'!$C$16:$R$1515,COLUMNS('Section 2'!$C$13:D$13),0)))</f>
        <v/>
      </c>
      <c r="E307" s="124" t="str">
        <f>IF($C307="","",IF(ISBLANK(VLOOKUP($A307,'Section 2'!$C$16:$R$1515,COLUMNS('Section 2'!$C$13:E$13),0)),"",VLOOKUP($A307,'Section 2'!$C$16:$R$1515,COLUMNS('Section 2'!$C$13:E$13),0)))</f>
        <v/>
      </c>
      <c r="F307" s="124" t="str">
        <f>IF($C307="","",IF(ISBLANK(VLOOKUP($A307,'Section 2'!$C$16:$R$1515,COLUMNS('Section 2'!$C$13:F$13),0)),"",VLOOKUP($A307,'Section 2'!$C$16:$R$1515,COLUMNS('Section 2'!$C$13:F$13),0)))</f>
        <v/>
      </c>
      <c r="G307" s="124" t="str">
        <f>IF($C307="","",IF(ISBLANK(VLOOKUP($A307,'Section 2'!$C$16:$R$1515,COLUMNS('Section 2'!$C$13:G$13),0)),"",VLOOKUP($A307,'Section 2'!$C$16:$R$1515,COLUMNS('Section 2'!$C$13:G$13),0)))</f>
        <v/>
      </c>
      <c r="H307" s="124" t="str">
        <f>IF($C307="","",IF(ISBLANK(VLOOKUP($A307,'Section 2'!$C$16:$R$1515,COLUMNS('Section 2'!$C$13:H$13),0)),"",VLOOKUP($A307,'Section 2'!$C$16:$R$1515,COLUMNS('Section 2'!$C$13:H$13),0)))</f>
        <v/>
      </c>
      <c r="I307" s="124" t="str">
        <f>IF($C307="","",IF(ISBLANK(VLOOKUP($A307,'Section 2'!$C$16:$R$1515,COLUMNS('Section 2'!$C$13:I$13),0)),"",PROPER(VLOOKUP($A307,'Section 2'!$C$16:$R$1515,COLUMNS('Section 2'!$C$13:I$13),0))))</f>
        <v/>
      </c>
      <c r="J307" s="124" t="str">
        <f>IF($C307="","",IF(ISBLANK(VLOOKUP($A307,'Section 2'!$C$16:$R$1515,COLUMNS('Section 2'!$C$13:J$13),0)),"",IF(VLOOKUP($A307,'Section 2'!$C$16:$R$1515,COLUMNS('Section 2'!$C$13:J$13),0)="Other EU","Other EU",PROPER(VLOOKUP($A307,'Section 2'!$C$16:$R$1515,COLUMNS('Section 2'!$C$13:J$13),0)))))</f>
        <v/>
      </c>
      <c r="K307" s="124" t="str">
        <f>IF($C307="","",IF(ISBLANK(VLOOKUP($A307,'Section 2'!$C$16:$R$1515,COLUMNS('Section 2'!$C$13:K$13),0)),"",VLOOKUP($A307,'Section 2'!$C$16:$R$1515,COLUMNS('Section 2'!$C$13:K$13),0)))</f>
        <v/>
      </c>
      <c r="L307" s="124" t="str">
        <f>IF($C307="","",IF(ISBLANK(VLOOKUP($A307,'Section 2'!$C$16:$R$1515,COLUMNS('Section 2'!$C$13:L$13),0)),"",VLOOKUP($A307,'Section 2'!$C$16:$R$1515,COLUMNS('Section 2'!$C$13:L$13),0)))</f>
        <v/>
      </c>
      <c r="M307" s="124" t="str">
        <f>IF($C307="","",IF(ISBLANK(VLOOKUP($A307,'Section 2'!$C$16:$R$1515,COLUMNS('Section 2'!$C$13:M$13),0)),"",VLOOKUP($A307,'Section 2'!$C$16:$R$1515,COLUMNS('Section 2'!$C$13:M$13),0)))</f>
        <v/>
      </c>
      <c r="N307" s="124" t="str">
        <f>IF($C307="","",IF(ISBLANK(VLOOKUP($A307,'Section 2'!$C$16:$R$1515,COLUMNS('Section 2'!$C$13:N$13),0)),"",VLOOKUP($A307,'Section 2'!$C$16:$R$1515,COLUMNS('Section 2'!$C$13:N$13),0)))</f>
        <v/>
      </c>
      <c r="O307" s="124" t="str">
        <f>IF($C307="","",IF(ISBLANK(VLOOKUP($A307,'Section 2'!$C$16:$R$1515,COLUMNS('Section 2'!$C$13:O$13),0)),"",VLOOKUP($A307,'Section 2'!$C$16:$R$1515,COLUMNS('Section 2'!$C$13:O$13),0)))</f>
        <v/>
      </c>
      <c r="P307" s="124" t="str">
        <f>IF($C307="","",IF(ISBLANK(VLOOKUP($A307,'Section 2'!$C$16:$R$1515,COLUMNS('Section 2'!$C$13:P$13),0)),"",VLOOKUP($A307,'Section 2'!$C$16:$R$1515,COLUMNS('Section 2'!$C$13:P$13),0)))</f>
        <v/>
      </c>
      <c r="Q307" s="124" t="str">
        <f>IF($C307="","",IF(ISBLANK(VLOOKUP($A307,'Section 2'!$C$16:$R$1515,COLUMNS('Section 2'!$C$13:Q$13),0)),"", PROPER(VLOOKUP($A307,'Section 2'!$C$16:$R$1515,COLUMNS('Section 2'!$C$13:Q$13),0))))</f>
        <v/>
      </c>
      <c r="R307" s="124" t="str">
        <f>IF($C307="","",IF(ISBLANK(VLOOKUP($A307,'Section 2'!$C$16:$R$1515,COLUMNS('Section 2'!$C$13:R$13),0)),"",IF(VLOOKUP($A307,'Section 2'!$C$16:$R$1515,COLUMNS('Section 2'!$C$13:R$13),0)="Other EU","Other EU",PROPER(VLOOKUP($A307,'Section 2'!$C$16:$R$1515,COLUMNS('Section 2'!$C$13:R$13),0)))))</f>
        <v/>
      </c>
    </row>
    <row r="308" spans="1:18" s="54" customFormat="1" ht="12.75" customHeight="1" x14ac:dyDescent="0.35">
      <c r="A308" s="58">
        <v>307</v>
      </c>
      <c r="B308" s="124" t="str">
        <f t="shared" si="4"/>
        <v/>
      </c>
      <c r="C308" s="124" t="str">
        <f>IFERROR(VLOOKUP($A308,'Section 2'!$C$16:$R$1515,COLUMNS('Section 2'!$C$13:$C$13),0),"")</f>
        <v/>
      </c>
      <c r="D308" s="75" t="str">
        <f>IF($C308="","",IF(ISBLANK(VLOOKUP($A308,'Section 2'!$C$16:$R$1515,COLUMNS('Section 2'!$C$13:D$13),0)),"",VLOOKUP($A308,'Section 2'!$C$16:$R$1515,COLUMNS('Section 2'!$C$13:D$13),0)))</f>
        <v/>
      </c>
      <c r="E308" s="124" t="str">
        <f>IF($C308="","",IF(ISBLANK(VLOOKUP($A308,'Section 2'!$C$16:$R$1515,COLUMNS('Section 2'!$C$13:E$13),0)),"",VLOOKUP($A308,'Section 2'!$C$16:$R$1515,COLUMNS('Section 2'!$C$13:E$13),0)))</f>
        <v/>
      </c>
      <c r="F308" s="124" t="str">
        <f>IF($C308="","",IF(ISBLANK(VLOOKUP($A308,'Section 2'!$C$16:$R$1515,COLUMNS('Section 2'!$C$13:F$13),0)),"",VLOOKUP($A308,'Section 2'!$C$16:$R$1515,COLUMNS('Section 2'!$C$13:F$13),0)))</f>
        <v/>
      </c>
      <c r="G308" s="124" t="str">
        <f>IF($C308="","",IF(ISBLANK(VLOOKUP($A308,'Section 2'!$C$16:$R$1515,COLUMNS('Section 2'!$C$13:G$13),0)),"",VLOOKUP($A308,'Section 2'!$C$16:$R$1515,COLUMNS('Section 2'!$C$13:G$13),0)))</f>
        <v/>
      </c>
      <c r="H308" s="124" t="str">
        <f>IF($C308="","",IF(ISBLANK(VLOOKUP($A308,'Section 2'!$C$16:$R$1515,COLUMNS('Section 2'!$C$13:H$13),0)),"",VLOOKUP($A308,'Section 2'!$C$16:$R$1515,COLUMNS('Section 2'!$C$13:H$13),0)))</f>
        <v/>
      </c>
      <c r="I308" s="124" t="str">
        <f>IF($C308="","",IF(ISBLANK(VLOOKUP($A308,'Section 2'!$C$16:$R$1515,COLUMNS('Section 2'!$C$13:I$13),0)),"",PROPER(VLOOKUP($A308,'Section 2'!$C$16:$R$1515,COLUMNS('Section 2'!$C$13:I$13),0))))</f>
        <v/>
      </c>
      <c r="J308" s="124" t="str">
        <f>IF($C308="","",IF(ISBLANK(VLOOKUP($A308,'Section 2'!$C$16:$R$1515,COLUMNS('Section 2'!$C$13:J$13),0)),"",IF(VLOOKUP($A308,'Section 2'!$C$16:$R$1515,COLUMNS('Section 2'!$C$13:J$13),0)="Other EU","Other EU",PROPER(VLOOKUP($A308,'Section 2'!$C$16:$R$1515,COLUMNS('Section 2'!$C$13:J$13),0)))))</f>
        <v/>
      </c>
      <c r="K308" s="124" t="str">
        <f>IF($C308="","",IF(ISBLANK(VLOOKUP($A308,'Section 2'!$C$16:$R$1515,COLUMNS('Section 2'!$C$13:K$13),0)),"",VLOOKUP($A308,'Section 2'!$C$16:$R$1515,COLUMNS('Section 2'!$C$13:K$13),0)))</f>
        <v/>
      </c>
      <c r="L308" s="124" t="str">
        <f>IF($C308="","",IF(ISBLANK(VLOOKUP($A308,'Section 2'!$C$16:$R$1515,COLUMNS('Section 2'!$C$13:L$13),0)),"",VLOOKUP($A308,'Section 2'!$C$16:$R$1515,COLUMNS('Section 2'!$C$13:L$13),0)))</f>
        <v/>
      </c>
      <c r="M308" s="124" t="str">
        <f>IF($C308="","",IF(ISBLANK(VLOOKUP($A308,'Section 2'!$C$16:$R$1515,COLUMNS('Section 2'!$C$13:M$13),0)),"",VLOOKUP($A308,'Section 2'!$C$16:$R$1515,COLUMNS('Section 2'!$C$13:M$13),0)))</f>
        <v/>
      </c>
      <c r="N308" s="124" t="str">
        <f>IF($C308="","",IF(ISBLANK(VLOOKUP($A308,'Section 2'!$C$16:$R$1515,COLUMNS('Section 2'!$C$13:N$13),0)),"",VLOOKUP($A308,'Section 2'!$C$16:$R$1515,COLUMNS('Section 2'!$C$13:N$13),0)))</f>
        <v/>
      </c>
      <c r="O308" s="124" t="str">
        <f>IF($C308="","",IF(ISBLANK(VLOOKUP($A308,'Section 2'!$C$16:$R$1515,COLUMNS('Section 2'!$C$13:O$13),0)),"",VLOOKUP($A308,'Section 2'!$C$16:$R$1515,COLUMNS('Section 2'!$C$13:O$13),0)))</f>
        <v/>
      </c>
      <c r="P308" s="124" t="str">
        <f>IF($C308="","",IF(ISBLANK(VLOOKUP($A308,'Section 2'!$C$16:$R$1515,COLUMNS('Section 2'!$C$13:P$13),0)),"",VLOOKUP($A308,'Section 2'!$C$16:$R$1515,COLUMNS('Section 2'!$C$13:P$13),0)))</f>
        <v/>
      </c>
      <c r="Q308" s="124" t="str">
        <f>IF($C308="","",IF(ISBLANK(VLOOKUP($A308,'Section 2'!$C$16:$R$1515,COLUMNS('Section 2'!$C$13:Q$13),0)),"", PROPER(VLOOKUP($A308,'Section 2'!$C$16:$R$1515,COLUMNS('Section 2'!$C$13:Q$13),0))))</f>
        <v/>
      </c>
      <c r="R308" s="124" t="str">
        <f>IF($C308="","",IF(ISBLANK(VLOOKUP($A308,'Section 2'!$C$16:$R$1515,COLUMNS('Section 2'!$C$13:R$13),0)),"",IF(VLOOKUP($A308,'Section 2'!$C$16:$R$1515,COLUMNS('Section 2'!$C$13:R$13),0)="Other EU","Other EU",PROPER(VLOOKUP($A308,'Section 2'!$C$16:$R$1515,COLUMNS('Section 2'!$C$13:R$13),0)))))</f>
        <v/>
      </c>
    </row>
    <row r="309" spans="1:18" s="54" customFormat="1" ht="12.75" customHeight="1" x14ac:dyDescent="0.35">
      <c r="A309" s="58">
        <v>308</v>
      </c>
      <c r="B309" s="124" t="str">
        <f t="shared" si="4"/>
        <v/>
      </c>
      <c r="C309" s="124" t="str">
        <f>IFERROR(VLOOKUP($A309,'Section 2'!$C$16:$R$1515,COLUMNS('Section 2'!$C$13:$C$13),0),"")</f>
        <v/>
      </c>
      <c r="D309" s="75" t="str">
        <f>IF($C309="","",IF(ISBLANK(VLOOKUP($A309,'Section 2'!$C$16:$R$1515,COLUMNS('Section 2'!$C$13:D$13),0)),"",VLOOKUP($A309,'Section 2'!$C$16:$R$1515,COLUMNS('Section 2'!$C$13:D$13),0)))</f>
        <v/>
      </c>
      <c r="E309" s="124" t="str">
        <f>IF($C309="","",IF(ISBLANK(VLOOKUP($A309,'Section 2'!$C$16:$R$1515,COLUMNS('Section 2'!$C$13:E$13),0)),"",VLOOKUP($A309,'Section 2'!$C$16:$R$1515,COLUMNS('Section 2'!$C$13:E$13),0)))</f>
        <v/>
      </c>
      <c r="F309" s="124" t="str">
        <f>IF($C309="","",IF(ISBLANK(VLOOKUP($A309,'Section 2'!$C$16:$R$1515,COLUMNS('Section 2'!$C$13:F$13),0)),"",VLOOKUP($A309,'Section 2'!$C$16:$R$1515,COLUMNS('Section 2'!$C$13:F$13),0)))</f>
        <v/>
      </c>
      <c r="G309" s="124" t="str">
        <f>IF($C309="","",IF(ISBLANK(VLOOKUP($A309,'Section 2'!$C$16:$R$1515,COLUMNS('Section 2'!$C$13:G$13),0)),"",VLOOKUP($A309,'Section 2'!$C$16:$R$1515,COLUMNS('Section 2'!$C$13:G$13),0)))</f>
        <v/>
      </c>
      <c r="H309" s="124" t="str">
        <f>IF($C309="","",IF(ISBLANK(VLOOKUP($A309,'Section 2'!$C$16:$R$1515,COLUMNS('Section 2'!$C$13:H$13),0)),"",VLOOKUP($A309,'Section 2'!$C$16:$R$1515,COLUMNS('Section 2'!$C$13:H$13),0)))</f>
        <v/>
      </c>
      <c r="I309" s="124" t="str">
        <f>IF($C309="","",IF(ISBLANK(VLOOKUP($A309,'Section 2'!$C$16:$R$1515,COLUMNS('Section 2'!$C$13:I$13),0)),"",PROPER(VLOOKUP($A309,'Section 2'!$C$16:$R$1515,COLUMNS('Section 2'!$C$13:I$13),0))))</f>
        <v/>
      </c>
      <c r="J309" s="124" t="str">
        <f>IF($C309="","",IF(ISBLANK(VLOOKUP($A309,'Section 2'!$C$16:$R$1515,COLUMNS('Section 2'!$C$13:J$13),0)),"",IF(VLOOKUP($A309,'Section 2'!$C$16:$R$1515,COLUMNS('Section 2'!$C$13:J$13),0)="Other EU","Other EU",PROPER(VLOOKUP($A309,'Section 2'!$C$16:$R$1515,COLUMNS('Section 2'!$C$13:J$13),0)))))</f>
        <v/>
      </c>
      <c r="K309" s="124" t="str">
        <f>IF($C309="","",IF(ISBLANK(VLOOKUP($A309,'Section 2'!$C$16:$R$1515,COLUMNS('Section 2'!$C$13:K$13),0)),"",VLOOKUP($A309,'Section 2'!$C$16:$R$1515,COLUMNS('Section 2'!$C$13:K$13),0)))</f>
        <v/>
      </c>
      <c r="L309" s="124" t="str">
        <f>IF($C309="","",IF(ISBLANK(VLOOKUP($A309,'Section 2'!$C$16:$R$1515,COLUMNS('Section 2'!$C$13:L$13),0)),"",VLOOKUP($A309,'Section 2'!$C$16:$R$1515,COLUMNS('Section 2'!$C$13:L$13),0)))</f>
        <v/>
      </c>
      <c r="M309" s="124" t="str">
        <f>IF($C309="","",IF(ISBLANK(VLOOKUP($A309,'Section 2'!$C$16:$R$1515,COLUMNS('Section 2'!$C$13:M$13),0)),"",VLOOKUP($A309,'Section 2'!$C$16:$R$1515,COLUMNS('Section 2'!$C$13:M$13),0)))</f>
        <v/>
      </c>
      <c r="N309" s="124" t="str">
        <f>IF($C309="","",IF(ISBLANK(VLOOKUP($A309,'Section 2'!$C$16:$R$1515,COLUMNS('Section 2'!$C$13:N$13),0)),"",VLOOKUP($A309,'Section 2'!$C$16:$R$1515,COLUMNS('Section 2'!$C$13:N$13),0)))</f>
        <v/>
      </c>
      <c r="O309" s="124" t="str">
        <f>IF($C309="","",IF(ISBLANK(VLOOKUP($A309,'Section 2'!$C$16:$R$1515,COLUMNS('Section 2'!$C$13:O$13),0)),"",VLOOKUP($A309,'Section 2'!$C$16:$R$1515,COLUMNS('Section 2'!$C$13:O$13),0)))</f>
        <v/>
      </c>
      <c r="P309" s="124" t="str">
        <f>IF($C309="","",IF(ISBLANK(VLOOKUP($A309,'Section 2'!$C$16:$R$1515,COLUMNS('Section 2'!$C$13:P$13),0)),"",VLOOKUP($A309,'Section 2'!$C$16:$R$1515,COLUMNS('Section 2'!$C$13:P$13),0)))</f>
        <v/>
      </c>
      <c r="Q309" s="124" t="str">
        <f>IF($C309="","",IF(ISBLANK(VLOOKUP($A309,'Section 2'!$C$16:$R$1515,COLUMNS('Section 2'!$C$13:Q$13),0)),"", PROPER(VLOOKUP($A309,'Section 2'!$C$16:$R$1515,COLUMNS('Section 2'!$C$13:Q$13),0))))</f>
        <v/>
      </c>
      <c r="R309" s="124" t="str">
        <f>IF($C309="","",IF(ISBLANK(VLOOKUP($A309,'Section 2'!$C$16:$R$1515,COLUMNS('Section 2'!$C$13:R$13),0)),"",IF(VLOOKUP($A309,'Section 2'!$C$16:$R$1515,COLUMNS('Section 2'!$C$13:R$13),0)="Other EU","Other EU",PROPER(VLOOKUP($A309,'Section 2'!$C$16:$R$1515,COLUMNS('Section 2'!$C$13:R$13),0)))))</f>
        <v/>
      </c>
    </row>
    <row r="310" spans="1:18" s="54" customFormat="1" ht="12.75" customHeight="1" x14ac:dyDescent="0.35">
      <c r="A310" s="58">
        <v>309</v>
      </c>
      <c r="B310" s="124" t="str">
        <f t="shared" si="4"/>
        <v/>
      </c>
      <c r="C310" s="124" t="str">
        <f>IFERROR(VLOOKUP($A310,'Section 2'!$C$16:$R$1515,COLUMNS('Section 2'!$C$13:$C$13),0),"")</f>
        <v/>
      </c>
      <c r="D310" s="75" t="str">
        <f>IF($C310="","",IF(ISBLANK(VLOOKUP($A310,'Section 2'!$C$16:$R$1515,COLUMNS('Section 2'!$C$13:D$13),0)),"",VLOOKUP($A310,'Section 2'!$C$16:$R$1515,COLUMNS('Section 2'!$C$13:D$13),0)))</f>
        <v/>
      </c>
      <c r="E310" s="124" t="str">
        <f>IF($C310="","",IF(ISBLANK(VLOOKUP($A310,'Section 2'!$C$16:$R$1515,COLUMNS('Section 2'!$C$13:E$13),0)),"",VLOOKUP($A310,'Section 2'!$C$16:$R$1515,COLUMNS('Section 2'!$C$13:E$13),0)))</f>
        <v/>
      </c>
      <c r="F310" s="124" t="str">
        <f>IF($C310="","",IF(ISBLANK(VLOOKUP($A310,'Section 2'!$C$16:$R$1515,COLUMNS('Section 2'!$C$13:F$13),0)),"",VLOOKUP($A310,'Section 2'!$C$16:$R$1515,COLUMNS('Section 2'!$C$13:F$13),0)))</f>
        <v/>
      </c>
      <c r="G310" s="124" t="str">
        <f>IF($C310="","",IF(ISBLANK(VLOOKUP($A310,'Section 2'!$C$16:$R$1515,COLUMNS('Section 2'!$C$13:G$13),0)),"",VLOOKUP($A310,'Section 2'!$C$16:$R$1515,COLUMNS('Section 2'!$C$13:G$13),0)))</f>
        <v/>
      </c>
      <c r="H310" s="124" t="str">
        <f>IF($C310="","",IF(ISBLANK(VLOOKUP($A310,'Section 2'!$C$16:$R$1515,COLUMNS('Section 2'!$C$13:H$13),0)),"",VLOOKUP($A310,'Section 2'!$C$16:$R$1515,COLUMNS('Section 2'!$C$13:H$13),0)))</f>
        <v/>
      </c>
      <c r="I310" s="124" t="str">
        <f>IF($C310="","",IF(ISBLANK(VLOOKUP($A310,'Section 2'!$C$16:$R$1515,COLUMNS('Section 2'!$C$13:I$13),0)),"",PROPER(VLOOKUP($A310,'Section 2'!$C$16:$R$1515,COLUMNS('Section 2'!$C$13:I$13),0))))</f>
        <v/>
      </c>
      <c r="J310" s="124" t="str">
        <f>IF($C310="","",IF(ISBLANK(VLOOKUP($A310,'Section 2'!$C$16:$R$1515,COLUMNS('Section 2'!$C$13:J$13),0)),"",IF(VLOOKUP($A310,'Section 2'!$C$16:$R$1515,COLUMNS('Section 2'!$C$13:J$13),0)="Other EU","Other EU",PROPER(VLOOKUP($A310,'Section 2'!$C$16:$R$1515,COLUMNS('Section 2'!$C$13:J$13),0)))))</f>
        <v/>
      </c>
      <c r="K310" s="124" t="str">
        <f>IF($C310="","",IF(ISBLANK(VLOOKUP($A310,'Section 2'!$C$16:$R$1515,COLUMNS('Section 2'!$C$13:K$13),0)),"",VLOOKUP($A310,'Section 2'!$C$16:$R$1515,COLUMNS('Section 2'!$C$13:K$13),0)))</f>
        <v/>
      </c>
      <c r="L310" s="124" t="str">
        <f>IF($C310="","",IF(ISBLANK(VLOOKUP($A310,'Section 2'!$C$16:$R$1515,COLUMNS('Section 2'!$C$13:L$13),0)),"",VLOOKUP($A310,'Section 2'!$C$16:$R$1515,COLUMNS('Section 2'!$C$13:L$13),0)))</f>
        <v/>
      </c>
      <c r="M310" s="124" t="str">
        <f>IF($C310="","",IF(ISBLANK(VLOOKUP($A310,'Section 2'!$C$16:$R$1515,COLUMNS('Section 2'!$C$13:M$13),0)),"",VLOOKUP($A310,'Section 2'!$C$16:$R$1515,COLUMNS('Section 2'!$C$13:M$13),0)))</f>
        <v/>
      </c>
      <c r="N310" s="124" t="str">
        <f>IF($C310="","",IF(ISBLANK(VLOOKUP($A310,'Section 2'!$C$16:$R$1515,COLUMNS('Section 2'!$C$13:N$13),0)),"",VLOOKUP($A310,'Section 2'!$C$16:$R$1515,COLUMNS('Section 2'!$C$13:N$13),0)))</f>
        <v/>
      </c>
      <c r="O310" s="124" t="str">
        <f>IF($C310="","",IF(ISBLANK(VLOOKUP($A310,'Section 2'!$C$16:$R$1515,COLUMNS('Section 2'!$C$13:O$13),0)),"",VLOOKUP($A310,'Section 2'!$C$16:$R$1515,COLUMNS('Section 2'!$C$13:O$13),0)))</f>
        <v/>
      </c>
      <c r="P310" s="124" t="str">
        <f>IF($C310="","",IF(ISBLANK(VLOOKUP($A310,'Section 2'!$C$16:$R$1515,COLUMNS('Section 2'!$C$13:P$13),0)),"",VLOOKUP($A310,'Section 2'!$C$16:$R$1515,COLUMNS('Section 2'!$C$13:P$13),0)))</f>
        <v/>
      </c>
      <c r="Q310" s="124" t="str">
        <f>IF($C310="","",IF(ISBLANK(VLOOKUP($A310,'Section 2'!$C$16:$R$1515,COLUMNS('Section 2'!$C$13:Q$13),0)),"", PROPER(VLOOKUP($A310,'Section 2'!$C$16:$R$1515,COLUMNS('Section 2'!$C$13:Q$13),0))))</f>
        <v/>
      </c>
      <c r="R310" s="124" t="str">
        <f>IF($C310="","",IF(ISBLANK(VLOOKUP($A310,'Section 2'!$C$16:$R$1515,COLUMNS('Section 2'!$C$13:R$13),0)),"",IF(VLOOKUP($A310,'Section 2'!$C$16:$R$1515,COLUMNS('Section 2'!$C$13:R$13),0)="Other EU","Other EU",PROPER(VLOOKUP($A310,'Section 2'!$C$16:$R$1515,COLUMNS('Section 2'!$C$13:R$13),0)))))</f>
        <v/>
      </c>
    </row>
    <row r="311" spans="1:18" s="54" customFormat="1" ht="12.75" customHeight="1" x14ac:dyDescent="0.35">
      <c r="A311" s="58">
        <v>310</v>
      </c>
      <c r="B311" s="124" t="str">
        <f t="shared" si="4"/>
        <v/>
      </c>
      <c r="C311" s="124" t="str">
        <f>IFERROR(VLOOKUP($A311,'Section 2'!$C$16:$R$1515,COLUMNS('Section 2'!$C$13:$C$13),0),"")</f>
        <v/>
      </c>
      <c r="D311" s="75" t="str">
        <f>IF($C311="","",IF(ISBLANK(VLOOKUP($A311,'Section 2'!$C$16:$R$1515,COLUMNS('Section 2'!$C$13:D$13),0)),"",VLOOKUP($A311,'Section 2'!$C$16:$R$1515,COLUMNS('Section 2'!$C$13:D$13),0)))</f>
        <v/>
      </c>
      <c r="E311" s="124" t="str">
        <f>IF($C311="","",IF(ISBLANK(VLOOKUP($A311,'Section 2'!$C$16:$R$1515,COLUMNS('Section 2'!$C$13:E$13),0)),"",VLOOKUP($A311,'Section 2'!$C$16:$R$1515,COLUMNS('Section 2'!$C$13:E$13),0)))</f>
        <v/>
      </c>
      <c r="F311" s="124" t="str">
        <f>IF($C311="","",IF(ISBLANK(VLOOKUP($A311,'Section 2'!$C$16:$R$1515,COLUMNS('Section 2'!$C$13:F$13),0)),"",VLOOKUP($A311,'Section 2'!$C$16:$R$1515,COLUMNS('Section 2'!$C$13:F$13),0)))</f>
        <v/>
      </c>
      <c r="G311" s="124" t="str">
        <f>IF($C311="","",IF(ISBLANK(VLOOKUP($A311,'Section 2'!$C$16:$R$1515,COLUMNS('Section 2'!$C$13:G$13),0)),"",VLOOKUP($A311,'Section 2'!$C$16:$R$1515,COLUMNS('Section 2'!$C$13:G$13),0)))</f>
        <v/>
      </c>
      <c r="H311" s="124" t="str">
        <f>IF($C311="","",IF(ISBLANK(VLOOKUP($A311,'Section 2'!$C$16:$R$1515,COLUMNS('Section 2'!$C$13:H$13),0)),"",VLOOKUP($A311,'Section 2'!$C$16:$R$1515,COLUMNS('Section 2'!$C$13:H$13),0)))</f>
        <v/>
      </c>
      <c r="I311" s="124" t="str">
        <f>IF($C311="","",IF(ISBLANK(VLOOKUP($A311,'Section 2'!$C$16:$R$1515,COLUMNS('Section 2'!$C$13:I$13),0)),"",PROPER(VLOOKUP($A311,'Section 2'!$C$16:$R$1515,COLUMNS('Section 2'!$C$13:I$13),0))))</f>
        <v/>
      </c>
      <c r="J311" s="124" t="str">
        <f>IF($C311="","",IF(ISBLANK(VLOOKUP($A311,'Section 2'!$C$16:$R$1515,COLUMNS('Section 2'!$C$13:J$13),0)),"",IF(VLOOKUP($A311,'Section 2'!$C$16:$R$1515,COLUMNS('Section 2'!$C$13:J$13),0)="Other EU","Other EU",PROPER(VLOOKUP($A311,'Section 2'!$C$16:$R$1515,COLUMNS('Section 2'!$C$13:J$13),0)))))</f>
        <v/>
      </c>
      <c r="K311" s="124" t="str">
        <f>IF($C311="","",IF(ISBLANK(VLOOKUP($A311,'Section 2'!$C$16:$R$1515,COLUMNS('Section 2'!$C$13:K$13),0)),"",VLOOKUP($A311,'Section 2'!$C$16:$R$1515,COLUMNS('Section 2'!$C$13:K$13),0)))</f>
        <v/>
      </c>
      <c r="L311" s="124" t="str">
        <f>IF($C311="","",IF(ISBLANK(VLOOKUP($A311,'Section 2'!$C$16:$R$1515,COLUMNS('Section 2'!$C$13:L$13),0)),"",VLOOKUP($A311,'Section 2'!$C$16:$R$1515,COLUMNS('Section 2'!$C$13:L$13),0)))</f>
        <v/>
      </c>
      <c r="M311" s="124" t="str">
        <f>IF($C311="","",IF(ISBLANK(VLOOKUP($A311,'Section 2'!$C$16:$R$1515,COLUMNS('Section 2'!$C$13:M$13),0)),"",VLOOKUP($A311,'Section 2'!$C$16:$R$1515,COLUMNS('Section 2'!$C$13:M$13),0)))</f>
        <v/>
      </c>
      <c r="N311" s="124" t="str">
        <f>IF($C311="","",IF(ISBLANK(VLOOKUP($A311,'Section 2'!$C$16:$R$1515,COLUMNS('Section 2'!$C$13:N$13),0)),"",VLOOKUP($A311,'Section 2'!$C$16:$R$1515,COLUMNS('Section 2'!$C$13:N$13),0)))</f>
        <v/>
      </c>
      <c r="O311" s="124" t="str">
        <f>IF($C311="","",IF(ISBLANK(VLOOKUP($A311,'Section 2'!$C$16:$R$1515,COLUMNS('Section 2'!$C$13:O$13),0)),"",VLOOKUP($A311,'Section 2'!$C$16:$R$1515,COLUMNS('Section 2'!$C$13:O$13),0)))</f>
        <v/>
      </c>
      <c r="P311" s="124" t="str">
        <f>IF($C311="","",IF(ISBLANK(VLOOKUP($A311,'Section 2'!$C$16:$R$1515,COLUMNS('Section 2'!$C$13:P$13),0)),"",VLOOKUP($A311,'Section 2'!$C$16:$R$1515,COLUMNS('Section 2'!$C$13:P$13),0)))</f>
        <v/>
      </c>
      <c r="Q311" s="124" t="str">
        <f>IF($C311="","",IF(ISBLANK(VLOOKUP($A311,'Section 2'!$C$16:$R$1515,COLUMNS('Section 2'!$C$13:Q$13),0)),"", PROPER(VLOOKUP($A311,'Section 2'!$C$16:$R$1515,COLUMNS('Section 2'!$C$13:Q$13),0))))</f>
        <v/>
      </c>
      <c r="R311" s="124" t="str">
        <f>IF($C311="","",IF(ISBLANK(VLOOKUP($A311,'Section 2'!$C$16:$R$1515,COLUMNS('Section 2'!$C$13:R$13),0)),"",IF(VLOOKUP($A311,'Section 2'!$C$16:$R$1515,COLUMNS('Section 2'!$C$13:R$13),0)="Other EU","Other EU",PROPER(VLOOKUP($A311,'Section 2'!$C$16:$R$1515,COLUMNS('Section 2'!$C$13:R$13),0)))))</f>
        <v/>
      </c>
    </row>
    <row r="312" spans="1:18" s="54" customFormat="1" ht="12.75" customHeight="1" x14ac:dyDescent="0.35">
      <c r="A312" s="58">
        <v>311</v>
      </c>
      <c r="B312" s="124" t="str">
        <f t="shared" si="4"/>
        <v/>
      </c>
      <c r="C312" s="124" t="str">
        <f>IFERROR(VLOOKUP($A312,'Section 2'!$C$16:$R$1515,COLUMNS('Section 2'!$C$13:$C$13),0),"")</f>
        <v/>
      </c>
      <c r="D312" s="75" t="str">
        <f>IF($C312="","",IF(ISBLANK(VLOOKUP($A312,'Section 2'!$C$16:$R$1515,COLUMNS('Section 2'!$C$13:D$13),0)),"",VLOOKUP($A312,'Section 2'!$C$16:$R$1515,COLUMNS('Section 2'!$C$13:D$13),0)))</f>
        <v/>
      </c>
      <c r="E312" s="124" t="str">
        <f>IF($C312="","",IF(ISBLANK(VLOOKUP($A312,'Section 2'!$C$16:$R$1515,COLUMNS('Section 2'!$C$13:E$13),0)),"",VLOOKUP($A312,'Section 2'!$C$16:$R$1515,COLUMNS('Section 2'!$C$13:E$13),0)))</f>
        <v/>
      </c>
      <c r="F312" s="124" t="str">
        <f>IF($C312="","",IF(ISBLANK(VLOOKUP($A312,'Section 2'!$C$16:$R$1515,COLUMNS('Section 2'!$C$13:F$13),0)),"",VLOOKUP($A312,'Section 2'!$C$16:$R$1515,COLUMNS('Section 2'!$C$13:F$13),0)))</f>
        <v/>
      </c>
      <c r="G312" s="124" t="str">
        <f>IF($C312="","",IF(ISBLANK(VLOOKUP($A312,'Section 2'!$C$16:$R$1515,COLUMNS('Section 2'!$C$13:G$13),0)),"",VLOOKUP($A312,'Section 2'!$C$16:$R$1515,COLUMNS('Section 2'!$C$13:G$13),0)))</f>
        <v/>
      </c>
      <c r="H312" s="124" t="str">
        <f>IF($C312="","",IF(ISBLANK(VLOOKUP($A312,'Section 2'!$C$16:$R$1515,COLUMNS('Section 2'!$C$13:H$13),0)),"",VLOOKUP($A312,'Section 2'!$C$16:$R$1515,COLUMNS('Section 2'!$C$13:H$13),0)))</f>
        <v/>
      </c>
      <c r="I312" s="124" t="str">
        <f>IF($C312="","",IF(ISBLANK(VLOOKUP($A312,'Section 2'!$C$16:$R$1515,COLUMNS('Section 2'!$C$13:I$13),0)),"",PROPER(VLOOKUP($A312,'Section 2'!$C$16:$R$1515,COLUMNS('Section 2'!$C$13:I$13),0))))</f>
        <v/>
      </c>
      <c r="J312" s="124" t="str">
        <f>IF($C312="","",IF(ISBLANK(VLOOKUP($A312,'Section 2'!$C$16:$R$1515,COLUMNS('Section 2'!$C$13:J$13),0)),"",IF(VLOOKUP($A312,'Section 2'!$C$16:$R$1515,COLUMNS('Section 2'!$C$13:J$13),0)="Other EU","Other EU",PROPER(VLOOKUP($A312,'Section 2'!$C$16:$R$1515,COLUMNS('Section 2'!$C$13:J$13),0)))))</f>
        <v/>
      </c>
      <c r="K312" s="124" t="str">
        <f>IF($C312="","",IF(ISBLANK(VLOOKUP($A312,'Section 2'!$C$16:$R$1515,COLUMNS('Section 2'!$C$13:K$13),0)),"",VLOOKUP($A312,'Section 2'!$C$16:$R$1515,COLUMNS('Section 2'!$C$13:K$13),0)))</f>
        <v/>
      </c>
      <c r="L312" s="124" t="str">
        <f>IF($C312="","",IF(ISBLANK(VLOOKUP($A312,'Section 2'!$C$16:$R$1515,COLUMNS('Section 2'!$C$13:L$13),0)),"",VLOOKUP($A312,'Section 2'!$C$16:$R$1515,COLUMNS('Section 2'!$C$13:L$13),0)))</f>
        <v/>
      </c>
      <c r="M312" s="124" t="str">
        <f>IF($C312="","",IF(ISBLANK(VLOOKUP($A312,'Section 2'!$C$16:$R$1515,COLUMNS('Section 2'!$C$13:M$13),0)),"",VLOOKUP($A312,'Section 2'!$C$16:$R$1515,COLUMNS('Section 2'!$C$13:M$13),0)))</f>
        <v/>
      </c>
      <c r="N312" s="124" t="str">
        <f>IF($C312="","",IF(ISBLANK(VLOOKUP($A312,'Section 2'!$C$16:$R$1515,COLUMNS('Section 2'!$C$13:N$13),0)),"",VLOOKUP($A312,'Section 2'!$C$16:$R$1515,COLUMNS('Section 2'!$C$13:N$13),0)))</f>
        <v/>
      </c>
      <c r="O312" s="124" t="str">
        <f>IF($C312="","",IF(ISBLANK(VLOOKUP($A312,'Section 2'!$C$16:$R$1515,COLUMNS('Section 2'!$C$13:O$13),0)),"",VLOOKUP($A312,'Section 2'!$C$16:$R$1515,COLUMNS('Section 2'!$C$13:O$13),0)))</f>
        <v/>
      </c>
      <c r="P312" s="124" t="str">
        <f>IF($C312="","",IF(ISBLANK(VLOOKUP($A312,'Section 2'!$C$16:$R$1515,COLUMNS('Section 2'!$C$13:P$13),0)),"",VLOOKUP($A312,'Section 2'!$C$16:$R$1515,COLUMNS('Section 2'!$C$13:P$13),0)))</f>
        <v/>
      </c>
      <c r="Q312" s="124" t="str">
        <f>IF($C312="","",IF(ISBLANK(VLOOKUP($A312,'Section 2'!$C$16:$R$1515,COLUMNS('Section 2'!$C$13:Q$13),0)),"", PROPER(VLOOKUP($A312,'Section 2'!$C$16:$R$1515,COLUMNS('Section 2'!$C$13:Q$13),0))))</f>
        <v/>
      </c>
      <c r="R312" s="124" t="str">
        <f>IF($C312="","",IF(ISBLANK(VLOOKUP($A312,'Section 2'!$C$16:$R$1515,COLUMNS('Section 2'!$C$13:R$13),0)),"",IF(VLOOKUP($A312,'Section 2'!$C$16:$R$1515,COLUMNS('Section 2'!$C$13:R$13),0)="Other EU","Other EU",PROPER(VLOOKUP($A312,'Section 2'!$C$16:$R$1515,COLUMNS('Section 2'!$C$13:R$13),0)))))</f>
        <v/>
      </c>
    </row>
    <row r="313" spans="1:18" s="54" customFormat="1" ht="12.75" customHeight="1" x14ac:dyDescent="0.35">
      <c r="A313" s="58">
        <v>312</v>
      </c>
      <c r="B313" s="124" t="str">
        <f t="shared" si="4"/>
        <v/>
      </c>
      <c r="C313" s="124" t="str">
        <f>IFERROR(VLOOKUP($A313,'Section 2'!$C$16:$R$1515,COLUMNS('Section 2'!$C$13:$C$13),0),"")</f>
        <v/>
      </c>
      <c r="D313" s="75" t="str">
        <f>IF($C313="","",IF(ISBLANK(VLOOKUP($A313,'Section 2'!$C$16:$R$1515,COLUMNS('Section 2'!$C$13:D$13),0)),"",VLOOKUP($A313,'Section 2'!$C$16:$R$1515,COLUMNS('Section 2'!$C$13:D$13),0)))</f>
        <v/>
      </c>
      <c r="E313" s="124" t="str">
        <f>IF($C313="","",IF(ISBLANK(VLOOKUP($A313,'Section 2'!$C$16:$R$1515,COLUMNS('Section 2'!$C$13:E$13),0)),"",VLOOKUP($A313,'Section 2'!$C$16:$R$1515,COLUMNS('Section 2'!$C$13:E$13),0)))</f>
        <v/>
      </c>
      <c r="F313" s="124" t="str">
        <f>IF($C313="","",IF(ISBLANK(VLOOKUP($A313,'Section 2'!$C$16:$R$1515,COLUMNS('Section 2'!$C$13:F$13),0)),"",VLOOKUP($A313,'Section 2'!$C$16:$R$1515,COLUMNS('Section 2'!$C$13:F$13),0)))</f>
        <v/>
      </c>
      <c r="G313" s="124" t="str">
        <f>IF($C313="","",IF(ISBLANK(VLOOKUP($A313,'Section 2'!$C$16:$R$1515,COLUMNS('Section 2'!$C$13:G$13),0)),"",VLOOKUP($A313,'Section 2'!$C$16:$R$1515,COLUMNS('Section 2'!$C$13:G$13),0)))</f>
        <v/>
      </c>
      <c r="H313" s="124" t="str">
        <f>IF($C313="","",IF(ISBLANK(VLOOKUP($A313,'Section 2'!$C$16:$R$1515,COLUMNS('Section 2'!$C$13:H$13),0)),"",VLOOKUP($A313,'Section 2'!$C$16:$R$1515,COLUMNS('Section 2'!$C$13:H$13),0)))</f>
        <v/>
      </c>
      <c r="I313" s="124" t="str">
        <f>IF($C313="","",IF(ISBLANK(VLOOKUP($A313,'Section 2'!$C$16:$R$1515,COLUMNS('Section 2'!$C$13:I$13),0)),"",PROPER(VLOOKUP($A313,'Section 2'!$C$16:$R$1515,COLUMNS('Section 2'!$C$13:I$13),0))))</f>
        <v/>
      </c>
      <c r="J313" s="124" t="str">
        <f>IF($C313="","",IF(ISBLANK(VLOOKUP($A313,'Section 2'!$C$16:$R$1515,COLUMNS('Section 2'!$C$13:J$13),0)),"",IF(VLOOKUP($A313,'Section 2'!$C$16:$R$1515,COLUMNS('Section 2'!$C$13:J$13),0)="Other EU","Other EU",PROPER(VLOOKUP($A313,'Section 2'!$C$16:$R$1515,COLUMNS('Section 2'!$C$13:J$13),0)))))</f>
        <v/>
      </c>
      <c r="K313" s="124" t="str">
        <f>IF($C313="","",IF(ISBLANK(VLOOKUP($A313,'Section 2'!$C$16:$R$1515,COLUMNS('Section 2'!$C$13:K$13),0)),"",VLOOKUP($A313,'Section 2'!$C$16:$R$1515,COLUMNS('Section 2'!$C$13:K$13),0)))</f>
        <v/>
      </c>
      <c r="L313" s="124" t="str">
        <f>IF($C313="","",IF(ISBLANK(VLOOKUP($A313,'Section 2'!$C$16:$R$1515,COLUMNS('Section 2'!$C$13:L$13),0)),"",VLOOKUP($A313,'Section 2'!$C$16:$R$1515,COLUMNS('Section 2'!$C$13:L$13),0)))</f>
        <v/>
      </c>
      <c r="M313" s="124" t="str">
        <f>IF($C313="","",IF(ISBLANK(VLOOKUP($A313,'Section 2'!$C$16:$R$1515,COLUMNS('Section 2'!$C$13:M$13),0)),"",VLOOKUP($A313,'Section 2'!$C$16:$R$1515,COLUMNS('Section 2'!$C$13:M$13),0)))</f>
        <v/>
      </c>
      <c r="N313" s="124" t="str">
        <f>IF($C313="","",IF(ISBLANK(VLOOKUP($A313,'Section 2'!$C$16:$R$1515,COLUMNS('Section 2'!$C$13:N$13),0)),"",VLOOKUP($A313,'Section 2'!$C$16:$R$1515,COLUMNS('Section 2'!$C$13:N$13),0)))</f>
        <v/>
      </c>
      <c r="O313" s="124" t="str">
        <f>IF($C313="","",IF(ISBLANK(VLOOKUP($A313,'Section 2'!$C$16:$R$1515,COLUMNS('Section 2'!$C$13:O$13),0)),"",VLOOKUP($A313,'Section 2'!$C$16:$R$1515,COLUMNS('Section 2'!$C$13:O$13),0)))</f>
        <v/>
      </c>
      <c r="P313" s="124" t="str">
        <f>IF($C313="","",IF(ISBLANK(VLOOKUP($A313,'Section 2'!$C$16:$R$1515,COLUMNS('Section 2'!$C$13:P$13),0)),"",VLOOKUP($A313,'Section 2'!$C$16:$R$1515,COLUMNS('Section 2'!$C$13:P$13),0)))</f>
        <v/>
      </c>
      <c r="Q313" s="124" t="str">
        <f>IF($C313="","",IF(ISBLANK(VLOOKUP($A313,'Section 2'!$C$16:$R$1515,COLUMNS('Section 2'!$C$13:Q$13),0)),"", PROPER(VLOOKUP($A313,'Section 2'!$C$16:$R$1515,COLUMNS('Section 2'!$C$13:Q$13),0))))</f>
        <v/>
      </c>
      <c r="R313" s="124" t="str">
        <f>IF($C313="","",IF(ISBLANK(VLOOKUP($A313,'Section 2'!$C$16:$R$1515,COLUMNS('Section 2'!$C$13:R$13),0)),"",IF(VLOOKUP($A313,'Section 2'!$C$16:$R$1515,COLUMNS('Section 2'!$C$13:R$13),0)="Other EU","Other EU",PROPER(VLOOKUP($A313,'Section 2'!$C$16:$R$1515,COLUMNS('Section 2'!$C$13:R$13),0)))))</f>
        <v/>
      </c>
    </row>
    <row r="314" spans="1:18" s="54" customFormat="1" ht="12.75" customHeight="1" x14ac:dyDescent="0.35">
      <c r="A314" s="58">
        <v>313</v>
      </c>
      <c r="B314" s="124" t="str">
        <f t="shared" si="4"/>
        <v/>
      </c>
      <c r="C314" s="124" t="str">
        <f>IFERROR(VLOOKUP($A314,'Section 2'!$C$16:$R$1515,COLUMNS('Section 2'!$C$13:$C$13),0),"")</f>
        <v/>
      </c>
      <c r="D314" s="75" t="str">
        <f>IF($C314="","",IF(ISBLANK(VLOOKUP($A314,'Section 2'!$C$16:$R$1515,COLUMNS('Section 2'!$C$13:D$13),0)),"",VLOOKUP($A314,'Section 2'!$C$16:$R$1515,COLUMNS('Section 2'!$C$13:D$13),0)))</f>
        <v/>
      </c>
      <c r="E314" s="124" t="str">
        <f>IF($C314="","",IF(ISBLANK(VLOOKUP($A314,'Section 2'!$C$16:$R$1515,COLUMNS('Section 2'!$C$13:E$13),0)),"",VLOOKUP($A314,'Section 2'!$C$16:$R$1515,COLUMNS('Section 2'!$C$13:E$13),0)))</f>
        <v/>
      </c>
      <c r="F314" s="124" t="str">
        <f>IF($C314="","",IF(ISBLANK(VLOOKUP($A314,'Section 2'!$C$16:$R$1515,COLUMNS('Section 2'!$C$13:F$13),0)),"",VLOOKUP($A314,'Section 2'!$C$16:$R$1515,COLUMNS('Section 2'!$C$13:F$13),0)))</f>
        <v/>
      </c>
      <c r="G314" s="124" t="str">
        <f>IF($C314="","",IF(ISBLANK(VLOOKUP($A314,'Section 2'!$C$16:$R$1515,COLUMNS('Section 2'!$C$13:G$13),0)),"",VLOOKUP($A314,'Section 2'!$C$16:$R$1515,COLUMNS('Section 2'!$C$13:G$13),0)))</f>
        <v/>
      </c>
      <c r="H314" s="124" t="str">
        <f>IF($C314="","",IF(ISBLANK(VLOOKUP($A314,'Section 2'!$C$16:$R$1515,COLUMNS('Section 2'!$C$13:H$13),0)),"",VLOOKUP($A314,'Section 2'!$C$16:$R$1515,COLUMNS('Section 2'!$C$13:H$13),0)))</f>
        <v/>
      </c>
      <c r="I314" s="124" t="str">
        <f>IF($C314="","",IF(ISBLANK(VLOOKUP($A314,'Section 2'!$C$16:$R$1515,COLUMNS('Section 2'!$C$13:I$13),0)),"",PROPER(VLOOKUP($A314,'Section 2'!$C$16:$R$1515,COLUMNS('Section 2'!$C$13:I$13),0))))</f>
        <v/>
      </c>
      <c r="J314" s="124" t="str">
        <f>IF($C314="","",IF(ISBLANK(VLOOKUP($A314,'Section 2'!$C$16:$R$1515,COLUMNS('Section 2'!$C$13:J$13),0)),"",IF(VLOOKUP($A314,'Section 2'!$C$16:$R$1515,COLUMNS('Section 2'!$C$13:J$13),0)="Other EU","Other EU",PROPER(VLOOKUP($A314,'Section 2'!$C$16:$R$1515,COLUMNS('Section 2'!$C$13:J$13),0)))))</f>
        <v/>
      </c>
      <c r="K314" s="124" t="str">
        <f>IF($C314="","",IF(ISBLANK(VLOOKUP($A314,'Section 2'!$C$16:$R$1515,COLUMNS('Section 2'!$C$13:K$13),0)),"",VLOOKUP($A314,'Section 2'!$C$16:$R$1515,COLUMNS('Section 2'!$C$13:K$13),0)))</f>
        <v/>
      </c>
      <c r="L314" s="124" t="str">
        <f>IF($C314="","",IF(ISBLANK(VLOOKUP($A314,'Section 2'!$C$16:$R$1515,COLUMNS('Section 2'!$C$13:L$13),0)),"",VLOOKUP($A314,'Section 2'!$C$16:$R$1515,COLUMNS('Section 2'!$C$13:L$13),0)))</f>
        <v/>
      </c>
      <c r="M314" s="124" t="str">
        <f>IF($C314="","",IF(ISBLANK(VLOOKUP($A314,'Section 2'!$C$16:$R$1515,COLUMNS('Section 2'!$C$13:M$13),0)),"",VLOOKUP($A314,'Section 2'!$C$16:$R$1515,COLUMNS('Section 2'!$C$13:M$13),0)))</f>
        <v/>
      </c>
      <c r="N314" s="124" t="str">
        <f>IF($C314="","",IF(ISBLANK(VLOOKUP($A314,'Section 2'!$C$16:$R$1515,COLUMNS('Section 2'!$C$13:N$13),0)),"",VLOOKUP($A314,'Section 2'!$C$16:$R$1515,COLUMNS('Section 2'!$C$13:N$13),0)))</f>
        <v/>
      </c>
      <c r="O314" s="124" t="str">
        <f>IF($C314="","",IF(ISBLANK(VLOOKUP($A314,'Section 2'!$C$16:$R$1515,COLUMNS('Section 2'!$C$13:O$13),0)),"",VLOOKUP($A314,'Section 2'!$C$16:$R$1515,COLUMNS('Section 2'!$C$13:O$13),0)))</f>
        <v/>
      </c>
      <c r="P314" s="124" t="str">
        <f>IF($C314="","",IF(ISBLANK(VLOOKUP($A314,'Section 2'!$C$16:$R$1515,COLUMNS('Section 2'!$C$13:P$13),0)),"",VLOOKUP($A314,'Section 2'!$C$16:$R$1515,COLUMNS('Section 2'!$C$13:P$13),0)))</f>
        <v/>
      </c>
      <c r="Q314" s="124" t="str">
        <f>IF($C314="","",IF(ISBLANK(VLOOKUP($A314,'Section 2'!$C$16:$R$1515,COLUMNS('Section 2'!$C$13:Q$13),0)),"", PROPER(VLOOKUP($A314,'Section 2'!$C$16:$R$1515,COLUMNS('Section 2'!$C$13:Q$13),0))))</f>
        <v/>
      </c>
      <c r="R314" s="124" t="str">
        <f>IF($C314="","",IF(ISBLANK(VLOOKUP($A314,'Section 2'!$C$16:$R$1515,COLUMNS('Section 2'!$C$13:R$13),0)),"",IF(VLOOKUP($A314,'Section 2'!$C$16:$R$1515,COLUMNS('Section 2'!$C$13:R$13),0)="Other EU","Other EU",PROPER(VLOOKUP($A314,'Section 2'!$C$16:$R$1515,COLUMNS('Section 2'!$C$13:R$13),0)))))</f>
        <v/>
      </c>
    </row>
    <row r="315" spans="1:18" s="54" customFormat="1" ht="12.75" customHeight="1" x14ac:dyDescent="0.35">
      <c r="A315" s="58">
        <v>314</v>
      </c>
      <c r="B315" s="124" t="str">
        <f t="shared" si="4"/>
        <v/>
      </c>
      <c r="C315" s="124" t="str">
        <f>IFERROR(VLOOKUP($A315,'Section 2'!$C$16:$R$1515,COLUMNS('Section 2'!$C$13:$C$13),0),"")</f>
        <v/>
      </c>
      <c r="D315" s="75" t="str">
        <f>IF($C315="","",IF(ISBLANK(VLOOKUP($A315,'Section 2'!$C$16:$R$1515,COLUMNS('Section 2'!$C$13:D$13),0)),"",VLOOKUP($A315,'Section 2'!$C$16:$R$1515,COLUMNS('Section 2'!$C$13:D$13),0)))</f>
        <v/>
      </c>
      <c r="E315" s="124" t="str">
        <f>IF($C315="","",IF(ISBLANK(VLOOKUP($A315,'Section 2'!$C$16:$R$1515,COLUMNS('Section 2'!$C$13:E$13),0)),"",VLOOKUP($A315,'Section 2'!$C$16:$R$1515,COLUMNS('Section 2'!$C$13:E$13),0)))</f>
        <v/>
      </c>
      <c r="F315" s="124" t="str">
        <f>IF($C315="","",IF(ISBLANK(VLOOKUP($A315,'Section 2'!$C$16:$R$1515,COLUMNS('Section 2'!$C$13:F$13),0)),"",VLOOKUP($A315,'Section 2'!$C$16:$R$1515,COLUMNS('Section 2'!$C$13:F$13),0)))</f>
        <v/>
      </c>
      <c r="G315" s="124" t="str">
        <f>IF($C315="","",IF(ISBLANK(VLOOKUP($A315,'Section 2'!$C$16:$R$1515,COLUMNS('Section 2'!$C$13:G$13),0)),"",VLOOKUP($A315,'Section 2'!$C$16:$R$1515,COLUMNS('Section 2'!$C$13:G$13),0)))</f>
        <v/>
      </c>
      <c r="H315" s="124" t="str">
        <f>IF($C315="","",IF(ISBLANK(VLOOKUP($A315,'Section 2'!$C$16:$R$1515,COLUMNS('Section 2'!$C$13:H$13),0)),"",VLOOKUP($A315,'Section 2'!$C$16:$R$1515,COLUMNS('Section 2'!$C$13:H$13),0)))</f>
        <v/>
      </c>
      <c r="I315" s="124" t="str">
        <f>IF($C315="","",IF(ISBLANK(VLOOKUP($A315,'Section 2'!$C$16:$R$1515,COLUMNS('Section 2'!$C$13:I$13),0)),"",PROPER(VLOOKUP($A315,'Section 2'!$C$16:$R$1515,COLUMNS('Section 2'!$C$13:I$13),0))))</f>
        <v/>
      </c>
      <c r="J315" s="124" t="str">
        <f>IF($C315="","",IF(ISBLANK(VLOOKUP($A315,'Section 2'!$C$16:$R$1515,COLUMNS('Section 2'!$C$13:J$13),0)),"",IF(VLOOKUP($A315,'Section 2'!$C$16:$R$1515,COLUMNS('Section 2'!$C$13:J$13),0)="Other EU","Other EU",PROPER(VLOOKUP($A315,'Section 2'!$C$16:$R$1515,COLUMNS('Section 2'!$C$13:J$13),0)))))</f>
        <v/>
      </c>
      <c r="K315" s="124" t="str">
        <f>IF($C315="","",IF(ISBLANK(VLOOKUP($A315,'Section 2'!$C$16:$R$1515,COLUMNS('Section 2'!$C$13:K$13),0)),"",VLOOKUP($A315,'Section 2'!$C$16:$R$1515,COLUMNS('Section 2'!$C$13:K$13),0)))</f>
        <v/>
      </c>
      <c r="L315" s="124" t="str">
        <f>IF($C315="","",IF(ISBLANK(VLOOKUP($A315,'Section 2'!$C$16:$R$1515,COLUMNS('Section 2'!$C$13:L$13),0)),"",VLOOKUP($A315,'Section 2'!$C$16:$R$1515,COLUMNS('Section 2'!$C$13:L$13),0)))</f>
        <v/>
      </c>
      <c r="M315" s="124" t="str">
        <f>IF($C315="","",IF(ISBLANK(VLOOKUP($A315,'Section 2'!$C$16:$R$1515,COLUMNS('Section 2'!$C$13:M$13),0)),"",VLOOKUP($A315,'Section 2'!$C$16:$R$1515,COLUMNS('Section 2'!$C$13:M$13),0)))</f>
        <v/>
      </c>
      <c r="N315" s="124" t="str">
        <f>IF($C315="","",IF(ISBLANK(VLOOKUP($A315,'Section 2'!$C$16:$R$1515,COLUMNS('Section 2'!$C$13:N$13),0)),"",VLOOKUP($A315,'Section 2'!$C$16:$R$1515,COLUMNS('Section 2'!$C$13:N$13),0)))</f>
        <v/>
      </c>
      <c r="O315" s="124" t="str">
        <f>IF($C315="","",IF(ISBLANK(VLOOKUP($A315,'Section 2'!$C$16:$R$1515,COLUMNS('Section 2'!$C$13:O$13),0)),"",VLOOKUP($A315,'Section 2'!$C$16:$R$1515,COLUMNS('Section 2'!$C$13:O$13),0)))</f>
        <v/>
      </c>
      <c r="P315" s="124" t="str">
        <f>IF($C315="","",IF(ISBLANK(VLOOKUP($A315,'Section 2'!$C$16:$R$1515,COLUMNS('Section 2'!$C$13:P$13),0)),"",VLOOKUP($A315,'Section 2'!$C$16:$R$1515,COLUMNS('Section 2'!$C$13:P$13),0)))</f>
        <v/>
      </c>
      <c r="Q315" s="124" t="str">
        <f>IF($C315="","",IF(ISBLANK(VLOOKUP($A315,'Section 2'!$C$16:$R$1515,COLUMNS('Section 2'!$C$13:Q$13),0)),"", PROPER(VLOOKUP($A315,'Section 2'!$C$16:$R$1515,COLUMNS('Section 2'!$C$13:Q$13),0))))</f>
        <v/>
      </c>
      <c r="R315" s="124" t="str">
        <f>IF($C315="","",IF(ISBLANK(VLOOKUP($A315,'Section 2'!$C$16:$R$1515,COLUMNS('Section 2'!$C$13:R$13),0)),"",IF(VLOOKUP($A315,'Section 2'!$C$16:$R$1515,COLUMNS('Section 2'!$C$13:R$13),0)="Other EU","Other EU",PROPER(VLOOKUP($A315,'Section 2'!$C$16:$R$1515,COLUMNS('Section 2'!$C$13:R$13),0)))))</f>
        <v/>
      </c>
    </row>
    <row r="316" spans="1:18" s="54" customFormat="1" ht="12.75" customHeight="1" x14ac:dyDescent="0.35">
      <c r="A316" s="58">
        <v>315</v>
      </c>
      <c r="B316" s="124" t="str">
        <f t="shared" si="4"/>
        <v/>
      </c>
      <c r="C316" s="124" t="str">
        <f>IFERROR(VLOOKUP($A316,'Section 2'!$C$16:$R$1515,COLUMNS('Section 2'!$C$13:$C$13),0),"")</f>
        <v/>
      </c>
      <c r="D316" s="75" t="str">
        <f>IF($C316="","",IF(ISBLANK(VLOOKUP($A316,'Section 2'!$C$16:$R$1515,COLUMNS('Section 2'!$C$13:D$13),0)),"",VLOOKUP($A316,'Section 2'!$C$16:$R$1515,COLUMNS('Section 2'!$C$13:D$13),0)))</f>
        <v/>
      </c>
      <c r="E316" s="124" t="str">
        <f>IF($C316="","",IF(ISBLANK(VLOOKUP($A316,'Section 2'!$C$16:$R$1515,COLUMNS('Section 2'!$C$13:E$13),0)),"",VLOOKUP($A316,'Section 2'!$C$16:$R$1515,COLUMNS('Section 2'!$C$13:E$13),0)))</f>
        <v/>
      </c>
      <c r="F316" s="124" t="str">
        <f>IF($C316="","",IF(ISBLANK(VLOOKUP($A316,'Section 2'!$C$16:$R$1515,COLUMNS('Section 2'!$C$13:F$13),0)),"",VLOOKUP($A316,'Section 2'!$C$16:$R$1515,COLUMNS('Section 2'!$C$13:F$13),0)))</f>
        <v/>
      </c>
      <c r="G316" s="124" t="str">
        <f>IF($C316="","",IF(ISBLANK(VLOOKUP($A316,'Section 2'!$C$16:$R$1515,COLUMNS('Section 2'!$C$13:G$13),0)),"",VLOOKUP($A316,'Section 2'!$C$16:$R$1515,COLUMNS('Section 2'!$C$13:G$13),0)))</f>
        <v/>
      </c>
      <c r="H316" s="124" t="str">
        <f>IF($C316="","",IF(ISBLANK(VLOOKUP($A316,'Section 2'!$C$16:$R$1515,COLUMNS('Section 2'!$C$13:H$13),0)),"",VLOOKUP($A316,'Section 2'!$C$16:$R$1515,COLUMNS('Section 2'!$C$13:H$13),0)))</f>
        <v/>
      </c>
      <c r="I316" s="124" t="str">
        <f>IF($C316="","",IF(ISBLANK(VLOOKUP($A316,'Section 2'!$C$16:$R$1515,COLUMNS('Section 2'!$C$13:I$13),0)),"",PROPER(VLOOKUP($A316,'Section 2'!$C$16:$R$1515,COLUMNS('Section 2'!$C$13:I$13),0))))</f>
        <v/>
      </c>
      <c r="J316" s="124" t="str">
        <f>IF($C316="","",IF(ISBLANK(VLOOKUP($A316,'Section 2'!$C$16:$R$1515,COLUMNS('Section 2'!$C$13:J$13),0)),"",IF(VLOOKUP($A316,'Section 2'!$C$16:$R$1515,COLUMNS('Section 2'!$C$13:J$13),0)="Other EU","Other EU",PROPER(VLOOKUP($A316,'Section 2'!$C$16:$R$1515,COLUMNS('Section 2'!$C$13:J$13),0)))))</f>
        <v/>
      </c>
      <c r="K316" s="124" t="str">
        <f>IF($C316="","",IF(ISBLANK(VLOOKUP($A316,'Section 2'!$C$16:$R$1515,COLUMNS('Section 2'!$C$13:K$13),0)),"",VLOOKUP($A316,'Section 2'!$C$16:$R$1515,COLUMNS('Section 2'!$C$13:K$13),0)))</f>
        <v/>
      </c>
      <c r="L316" s="124" t="str">
        <f>IF($C316="","",IF(ISBLANK(VLOOKUP($A316,'Section 2'!$C$16:$R$1515,COLUMNS('Section 2'!$C$13:L$13),0)),"",VLOOKUP($A316,'Section 2'!$C$16:$R$1515,COLUMNS('Section 2'!$C$13:L$13),0)))</f>
        <v/>
      </c>
      <c r="M316" s="124" t="str">
        <f>IF($C316="","",IF(ISBLANK(VLOOKUP($A316,'Section 2'!$C$16:$R$1515,COLUMNS('Section 2'!$C$13:M$13),0)),"",VLOOKUP($A316,'Section 2'!$C$16:$R$1515,COLUMNS('Section 2'!$C$13:M$13),0)))</f>
        <v/>
      </c>
      <c r="N316" s="124" t="str">
        <f>IF($C316="","",IF(ISBLANK(VLOOKUP($A316,'Section 2'!$C$16:$R$1515,COLUMNS('Section 2'!$C$13:N$13),0)),"",VLOOKUP($A316,'Section 2'!$C$16:$R$1515,COLUMNS('Section 2'!$C$13:N$13),0)))</f>
        <v/>
      </c>
      <c r="O316" s="124" t="str">
        <f>IF($C316="","",IF(ISBLANK(VLOOKUP($A316,'Section 2'!$C$16:$R$1515,COLUMNS('Section 2'!$C$13:O$13),0)),"",VLOOKUP($A316,'Section 2'!$C$16:$R$1515,COLUMNS('Section 2'!$C$13:O$13),0)))</f>
        <v/>
      </c>
      <c r="P316" s="124" t="str">
        <f>IF($C316="","",IF(ISBLANK(VLOOKUP($A316,'Section 2'!$C$16:$R$1515,COLUMNS('Section 2'!$C$13:P$13),0)),"",VLOOKUP($A316,'Section 2'!$C$16:$R$1515,COLUMNS('Section 2'!$C$13:P$13),0)))</f>
        <v/>
      </c>
      <c r="Q316" s="124" t="str">
        <f>IF($C316="","",IF(ISBLANK(VLOOKUP($A316,'Section 2'!$C$16:$R$1515,COLUMNS('Section 2'!$C$13:Q$13),0)),"", PROPER(VLOOKUP($A316,'Section 2'!$C$16:$R$1515,COLUMNS('Section 2'!$C$13:Q$13),0))))</f>
        <v/>
      </c>
      <c r="R316" s="124" t="str">
        <f>IF($C316="","",IF(ISBLANK(VLOOKUP($A316,'Section 2'!$C$16:$R$1515,COLUMNS('Section 2'!$C$13:R$13),0)),"",IF(VLOOKUP($A316,'Section 2'!$C$16:$R$1515,COLUMNS('Section 2'!$C$13:R$13),0)="Other EU","Other EU",PROPER(VLOOKUP($A316,'Section 2'!$C$16:$R$1515,COLUMNS('Section 2'!$C$13:R$13),0)))))</f>
        <v/>
      </c>
    </row>
    <row r="317" spans="1:18" s="54" customFormat="1" ht="12.75" customHeight="1" x14ac:dyDescent="0.35">
      <c r="A317" s="58">
        <v>316</v>
      </c>
      <c r="B317" s="124" t="str">
        <f t="shared" si="4"/>
        <v/>
      </c>
      <c r="C317" s="124" t="str">
        <f>IFERROR(VLOOKUP($A317,'Section 2'!$C$16:$R$1515,COLUMNS('Section 2'!$C$13:$C$13),0),"")</f>
        <v/>
      </c>
      <c r="D317" s="75" t="str">
        <f>IF($C317="","",IF(ISBLANK(VLOOKUP($A317,'Section 2'!$C$16:$R$1515,COLUMNS('Section 2'!$C$13:D$13),0)),"",VLOOKUP($A317,'Section 2'!$C$16:$R$1515,COLUMNS('Section 2'!$C$13:D$13),0)))</f>
        <v/>
      </c>
      <c r="E317" s="124" t="str">
        <f>IF($C317="","",IF(ISBLANK(VLOOKUP($A317,'Section 2'!$C$16:$R$1515,COLUMNS('Section 2'!$C$13:E$13),0)),"",VLOOKUP($A317,'Section 2'!$C$16:$R$1515,COLUMNS('Section 2'!$C$13:E$13),0)))</f>
        <v/>
      </c>
      <c r="F317" s="124" t="str">
        <f>IF($C317="","",IF(ISBLANK(VLOOKUP($A317,'Section 2'!$C$16:$R$1515,COLUMNS('Section 2'!$C$13:F$13),0)),"",VLOOKUP($A317,'Section 2'!$C$16:$R$1515,COLUMNS('Section 2'!$C$13:F$13),0)))</f>
        <v/>
      </c>
      <c r="G317" s="124" t="str">
        <f>IF($C317="","",IF(ISBLANK(VLOOKUP($A317,'Section 2'!$C$16:$R$1515,COLUMNS('Section 2'!$C$13:G$13),0)),"",VLOOKUP($A317,'Section 2'!$C$16:$R$1515,COLUMNS('Section 2'!$C$13:G$13),0)))</f>
        <v/>
      </c>
      <c r="H317" s="124" t="str">
        <f>IF($C317="","",IF(ISBLANK(VLOOKUP($A317,'Section 2'!$C$16:$R$1515,COLUMNS('Section 2'!$C$13:H$13),0)),"",VLOOKUP($A317,'Section 2'!$C$16:$R$1515,COLUMNS('Section 2'!$C$13:H$13),0)))</f>
        <v/>
      </c>
      <c r="I317" s="124" t="str">
        <f>IF($C317="","",IF(ISBLANK(VLOOKUP($A317,'Section 2'!$C$16:$R$1515,COLUMNS('Section 2'!$C$13:I$13),0)),"",PROPER(VLOOKUP($A317,'Section 2'!$C$16:$R$1515,COLUMNS('Section 2'!$C$13:I$13),0))))</f>
        <v/>
      </c>
      <c r="J317" s="124" t="str">
        <f>IF($C317="","",IF(ISBLANK(VLOOKUP($A317,'Section 2'!$C$16:$R$1515,COLUMNS('Section 2'!$C$13:J$13),0)),"",IF(VLOOKUP($A317,'Section 2'!$C$16:$R$1515,COLUMNS('Section 2'!$C$13:J$13),0)="Other EU","Other EU",PROPER(VLOOKUP($A317,'Section 2'!$C$16:$R$1515,COLUMNS('Section 2'!$C$13:J$13),0)))))</f>
        <v/>
      </c>
      <c r="K317" s="124" t="str">
        <f>IF($C317="","",IF(ISBLANK(VLOOKUP($A317,'Section 2'!$C$16:$R$1515,COLUMNS('Section 2'!$C$13:K$13),0)),"",VLOOKUP($A317,'Section 2'!$C$16:$R$1515,COLUMNS('Section 2'!$C$13:K$13),0)))</f>
        <v/>
      </c>
      <c r="L317" s="124" t="str">
        <f>IF($C317="","",IF(ISBLANK(VLOOKUP($A317,'Section 2'!$C$16:$R$1515,COLUMNS('Section 2'!$C$13:L$13),0)),"",VLOOKUP($A317,'Section 2'!$C$16:$R$1515,COLUMNS('Section 2'!$C$13:L$13),0)))</f>
        <v/>
      </c>
      <c r="M317" s="124" t="str">
        <f>IF($C317="","",IF(ISBLANK(VLOOKUP($A317,'Section 2'!$C$16:$R$1515,COLUMNS('Section 2'!$C$13:M$13),0)),"",VLOOKUP($A317,'Section 2'!$C$16:$R$1515,COLUMNS('Section 2'!$C$13:M$13),0)))</f>
        <v/>
      </c>
      <c r="N317" s="124" t="str">
        <f>IF($C317="","",IF(ISBLANK(VLOOKUP($A317,'Section 2'!$C$16:$R$1515,COLUMNS('Section 2'!$C$13:N$13),0)),"",VLOOKUP($A317,'Section 2'!$C$16:$R$1515,COLUMNS('Section 2'!$C$13:N$13),0)))</f>
        <v/>
      </c>
      <c r="O317" s="124" t="str">
        <f>IF($C317="","",IF(ISBLANK(VLOOKUP($A317,'Section 2'!$C$16:$R$1515,COLUMNS('Section 2'!$C$13:O$13),0)),"",VLOOKUP($A317,'Section 2'!$C$16:$R$1515,COLUMNS('Section 2'!$C$13:O$13),0)))</f>
        <v/>
      </c>
      <c r="P317" s="124" t="str">
        <f>IF($C317="","",IF(ISBLANK(VLOOKUP($A317,'Section 2'!$C$16:$R$1515,COLUMNS('Section 2'!$C$13:P$13),0)),"",VLOOKUP($A317,'Section 2'!$C$16:$R$1515,COLUMNS('Section 2'!$C$13:P$13),0)))</f>
        <v/>
      </c>
      <c r="Q317" s="124" t="str">
        <f>IF($C317="","",IF(ISBLANK(VLOOKUP($A317,'Section 2'!$C$16:$R$1515,COLUMNS('Section 2'!$C$13:Q$13),0)),"", PROPER(VLOOKUP($A317,'Section 2'!$C$16:$R$1515,COLUMNS('Section 2'!$C$13:Q$13),0))))</f>
        <v/>
      </c>
      <c r="R317" s="124" t="str">
        <f>IF($C317="","",IF(ISBLANK(VLOOKUP($A317,'Section 2'!$C$16:$R$1515,COLUMNS('Section 2'!$C$13:R$13),0)),"",IF(VLOOKUP($A317,'Section 2'!$C$16:$R$1515,COLUMNS('Section 2'!$C$13:R$13),0)="Other EU","Other EU",PROPER(VLOOKUP($A317,'Section 2'!$C$16:$R$1515,COLUMNS('Section 2'!$C$13:R$13),0)))))</f>
        <v/>
      </c>
    </row>
    <row r="318" spans="1:18" s="54" customFormat="1" ht="12.75" customHeight="1" x14ac:dyDescent="0.35">
      <c r="A318" s="58">
        <v>317</v>
      </c>
      <c r="B318" s="124" t="str">
        <f t="shared" si="4"/>
        <v/>
      </c>
      <c r="C318" s="124" t="str">
        <f>IFERROR(VLOOKUP($A318,'Section 2'!$C$16:$R$1515,COLUMNS('Section 2'!$C$13:$C$13),0),"")</f>
        <v/>
      </c>
      <c r="D318" s="75" t="str">
        <f>IF($C318="","",IF(ISBLANK(VLOOKUP($A318,'Section 2'!$C$16:$R$1515,COLUMNS('Section 2'!$C$13:D$13),0)),"",VLOOKUP($A318,'Section 2'!$C$16:$R$1515,COLUMNS('Section 2'!$C$13:D$13),0)))</f>
        <v/>
      </c>
      <c r="E318" s="124" t="str">
        <f>IF($C318="","",IF(ISBLANK(VLOOKUP($A318,'Section 2'!$C$16:$R$1515,COLUMNS('Section 2'!$C$13:E$13),0)),"",VLOOKUP($A318,'Section 2'!$C$16:$R$1515,COLUMNS('Section 2'!$C$13:E$13),0)))</f>
        <v/>
      </c>
      <c r="F318" s="124" t="str">
        <f>IF($C318="","",IF(ISBLANK(VLOOKUP($A318,'Section 2'!$C$16:$R$1515,COLUMNS('Section 2'!$C$13:F$13),0)),"",VLOOKUP($A318,'Section 2'!$C$16:$R$1515,COLUMNS('Section 2'!$C$13:F$13),0)))</f>
        <v/>
      </c>
      <c r="G318" s="124" t="str">
        <f>IF($C318="","",IF(ISBLANK(VLOOKUP($A318,'Section 2'!$C$16:$R$1515,COLUMNS('Section 2'!$C$13:G$13),0)),"",VLOOKUP($A318,'Section 2'!$C$16:$R$1515,COLUMNS('Section 2'!$C$13:G$13),0)))</f>
        <v/>
      </c>
      <c r="H318" s="124" t="str">
        <f>IF($C318="","",IF(ISBLANK(VLOOKUP($A318,'Section 2'!$C$16:$R$1515,COLUMNS('Section 2'!$C$13:H$13),0)),"",VLOOKUP($A318,'Section 2'!$C$16:$R$1515,COLUMNS('Section 2'!$C$13:H$13),0)))</f>
        <v/>
      </c>
      <c r="I318" s="124" t="str">
        <f>IF($C318="","",IF(ISBLANK(VLOOKUP($A318,'Section 2'!$C$16:$R$1515,COLUMNS('Section 2'!$C$13:I$13),0)),"",PROPER(VLOOKUP($A318,'Section 2'!$C$16:$R$1515,COLUMNS('Section 2'!$C$13:I$13),0))))</f>
        <v/>
      </c>
      <c r="J318" s="124" t="str">
        <f>IF($C318="","",IF(ISBLANK(VLOOKUP($A318,'Section 2'!$C$16:$R$1515,COLUMNS('Section 2'!$C$13:J$13),0)),"",IF(VLOOKUP($A318,'Section 2'!$C$16:$R$1515,COLUMNS('Section 2'!$C$13:J$13),0)="Other EU","Other EU",PROPER(VLOOKUP($A318,'Section 2'!$C$16:$R$1515,COLUMNS('Section 2'!$C$13:J$13),0)))))</f>
        <v/>
      </c>
      <c r="K318" s="124" t="str">
        <f>IF($C318="","",IF(ISBLANK(VLOOKUP($A318,'Section 2'!$C$16:$R$1515,COLUMNS('Section 2'!$C$13:K$13),0)),"",VLOOKUP($A318,'Section 2'!$C$16:$R$1515,COLUMNS('Section 2'!$C$13:K$13),0)))</f>
        <v/>
      </c>
      <c r="L318" s="124" t="str">
        <f>IF($C318="","",IF(ISBLANK(VLOOKUP($A318,'Section 2'!$C$16:$R$1515,COLUMNS('Section 2'!$C$13:L$13),0)),"",VLOOKUP($A318,'Section 2'!$C$16:$R$1515,COLUMNS('Section 2'!$C$13:L$13),0)))</f>
        <v/>
      </c>
      <c r="M318" s="124" t="str">
        <f>IF($C318="","",IF(ISBLANK(VLOOKUP($A318,'Section 2'!$C$16:$R$1515,COLUMNS('Section 2'!$C$13:M$13),0)),"",VLOOKUP($A318,'Section 2'!$C$16:$R$1515,COLUMNS('Section 2'!$C$13:M$13),0)))</f>
        <v/>
      </c>
      <c r="N318" s="124" t="str">
        <f>IF($C318="","",IF(ISBLANK(VLOOKUP($A318,'Section 2'!$C$16:$R$1515,COLUMNS('Section 2'!$C$13:N$13),0)),"",VLOOKUP($A318,'Section 2'!$C$16:$R$1515,COLUMNS('Section 2'!$C$13:N$13),0)))</f>
        <v/>
      </c>
      <c r="O318" s="124" t="str">
        <f>IF($C318="","",IF(ISBLANK(VLOOKUP($A318,'Section 2'!$C$16:$R$1515,COLUMNS('Section 2'!$C$13:O$13),0)),"",VLOOKUP($A318,'Section 2'!$C$16:$R$1515,COLUMNS('Section 2'!$C$13:O$13),0)))</f>
        <v/>
      </c>
      <c r="P318" s="124" t="str">
        <f>IF($C318="","",IF(ISBLANK(VLOOKUP($A318,'Section 2'!$C$16:$R$1515,COLUMNS('Section 2'!$C$13:P$13),0)),"",VLOOKUP($A318,'Section 2'!$C$16:$R$1515,COLUMNS('Section 2'!$C$13:P$13),0)))</f>
        <v/>
      </c>
      <c r="Q318" s="124" t="str">
        <f>IF($C318="","",IF(ISBLANK(VLOOKUP($A318,'Section 2'!$C$16:$R$1515,COLUMNS('Section 2'!$C$13:Q$13),0)),"", PROPER(VLOOKUP($A318,'Section 2'!$C$16:$R$1515,COLUMNS('Section 2'!$C$13:Q$13),0))))</f>
        <v/>
      </c>
      <c r="R318" s="124" t="str">
        <f>IF($C318="","",IF(ISBLANK(VLOOKUP($A318,'Section 2'!$C$16:$R$1515,COLUMNS('Section 2'!$C$13:R$13),0)),"",IF(VLOOKUP($A318,'Section 2'!$C$16:$R$1515,COLUMNS('Section 2'!$C$13:R$13),0)="Other EU","Other EU",PROPER(VLOOKUP($A318,'Section 2'!$C$16:$R$1515,COLUMNS('Section 2'!$C$13:R$13),0)))))</f>
        <v/>
      </c>
    </row>
    <row r="319" spans="1:18" s="54" customFormat="1" ht="12.75" customHeight="1" x14ac:dyDescent="0.35">
      <c r="A319" s="58">
        <v>318</v>
      </c>
      <c r="B319" s="124" t="str">
        <f t="shared" si="4"/>
        <v/>
      </c>
      <c r="C319" s="124" t="str">
        <f>IFERROR(VLOOKUP($A319,'Section 2'!$C$16:$R$1515,COLUMNS('Section 2'!$C$13:$C$13),0),"")</f>
        <v/>
      </c>
      <c r="D319" s="75" t="str">
        <f>IF($C319="","",IF(ISBLANK(VLOOKUP($A319,'Section 2'!$C$16:$R$1515,COLUMNS('Section 2'!$C$13:D$13),0)),"",VLOOKUP($A319,'Section 2'!$C$16:$R$1515,COLUMNS('Section 2'!$C$13:D$13),0)))</f>
        <v/>
      </c>
      <c r="E319" s="124" t="str">
        <f>IF($C319="","",IF(ISBLANK(VLOOKUP($A319,'Section 2'!$C$16:$R$1515,COLUMNS('Section 2'!$C$13:E$13),0)),"",VLOOKUP($A319,'Section 2'!$C$16:$R$1515,COLUMNS('Section 2'!$C$13:E$13),0)))</f>
        <v/>
      </c>
      <c r="F319" s="124" t="str">
        <f>IF($C319="","",IF(ISBLANK(VLOOKUP($A319,'Section 2'!$C$16:$R$1515,COLUMNS('Section 2'!$C$13:F$13),0)),"",VLOOKUP($A319,'Section 2'!$C$16:$R$1515,COLUMNS('Section 2'!$C$13:F$13),0)))</f>
        <v/>
      </c>
      <c r="G319" s="124" t="str">
        <f>IF($C319="","",IF(ISBLANK(VLOOKUP($A319,'Section 2'!$C$16:$R$1515,COLUMNS('Section 2'!$C$13:G$13),0)),"",VLOOKUP($A319,'Section 2'!$C$16:$R$1515,COLUMNS('Section 2'!$C$13:G$13),0)))</f>
        <v/>
      </c>
      <c r="H319" s="124" t="str">
        <f>IF($C319="","",IF(ISBLANK(VLOOKUP($A319,'Section 2'!$C$16:$R$1515,COLUMNS('Section 2'!$C$13:H$13),0)),"",VLOOKUP($A319,'Section 2'!$C$16:$R$1515,COLUMNS('Section 2'!$C$13:H$13),0)))</f>
        <v/>
      </c>
      <c r="I319" s="124" t="str">
        <f>IF($C319="","",IF(ISBLANK(VLOOKUP($A319,'Section 2'!$C$16:$R$1515,COLUMNS('Section 2'!$C$13:I$13),0)),"",PROPER(VLOOKUP($A319,'Section 2'!$C$16:$R$1515,COLUMNS('Section 2'!$C$13:I$13),0))))</f>
        <v/>
      </c>
      <c r="J319" s="124" t="str">
        <f>IF($C319="","",IF(ISBLANK(VLOOKUP($A319,'Section 2'!$C$16:$R$1515,COLUMNS('Section 2'!$C$13:J$13),0)),"",IF(VLOOKUP($A319,'Section 2'!$C$16:$R$1515,COLUMNS('Section 2'!$C$13:J$13),0)="Other EU","Other EU",PROPER(VLOOKUP($A319,'Section 2'!$C$16:$R$1515,COLUMNS('Section 2'!$C$13:J$13),0)))))</f>
        <v/>
      </c>
      <c r="K319" s="124" t="str">
        <f>IF($C319="","",IF(ISBLANK(VLOOKUP($A319,'Section 2'!$C$16:$R$1515,COLUMNS('Section 2'!$C$13:K$13),0)),"",VLOOKUP($A319,'Section 2'!$C$16:$R$1515,COLUMNS('Section 2'!$C$13:K$13),0)))</f>
        <v/>
      </c>
      <c r="L319" s="124" t="str">
        <f>IF($C319="","",IF(ISBLANK(VLOOKUP($A319,'Section 2'!$C$16:$R$1515,COLUMNS('Section 2'!$C$13:L$13),0)),"",VLOOKUP($A319,'Section 2'!$C$16:$R$1515,COLUMNS('Section 2'!$C$13:L$13),0)))</f>
        <v/>
      </c>
      <c r="M319" s="124" t="str">
        <f>IF($C319="","",IF(ISBLANK(VLOOKUP($A319,'Section 2'!$C$16:$R$1515,COLUMNS('Section 2'!$C$13:M$13),0)),"",VLOOKUP($A319,'Section 2'!$C$16:$R$1515,COLUMNS('Section 2'!$C$13:M$13),0)))</f>
        <v/>
      </c>
      <c r="N319" s="124" t="str">
        <f>IF($C319="","",IF(ISBLANK(VLOOKUP($A319,'Section 2'!$C$16:$R$1515,COLUMNS('Section 2'!$C$13:N$13),0)),"",VLOOKUP($A319,'Section 2'!$C$16:$R$1515,COLUMNS('Section 2'!$C$13:N$13),0)))</f>
        <v/>
      </c>
      <c r="O319" s="124" t="str">
        <f>IF($C319="","",IF(ISBLANK(VLOOKUP($A319,'Section 2'!$C$16:$R$1515,COLUMNS('Section 2'!$C$13:O$13),0)),"",VLOOKUP($A319,'Section 2'!$C$16:$R$1515,COLUMNS('Section 2'!$C$13:O$13),0)))</f>
        <v/>
      </c>
      <c r="P319" s="124" t="str">
        <f>IF($C319="","",IF(ISBLANK(VLOOKUP($A319,'Section 2'!$C$16:$R$1515,COLUMNS('Section 2'!$C$13:P$13),0)),"",VLOOKUP($A319,'Section 2'!$C$16:$R$1515,COLUMNS('Section 2'!$C$13:P$13),0)))</f>
        <v/>
      </c>
      <c r="Q319" s="124" t="str">
        <f>IF($C319="","",IF(ISBLANK(VLOOKUP($A319,'Section 2'!$C$16:$R$1515,COLUMNS('Section 2'!$C$13:Q$13),0)),"", PROPER(VLOOKUP($A319,'Section 2'!$C$16:$R$1515,COLUMNS('Section 2'!$C$13:Q$13),0))))</f>
        <v/>
      </c>
      <c r="R319" s="124" t="str">
        <f>IF($C319="","",IF(ISBLANK(VLOOKUP($A319,'Section 2'!$C$16:$R$1515,COLUMNS('Section 2'!$C$13:R$13),0)),"",IF(VLOOKUP($A319,'Section 2'!$C$16:$R$1515,COLUMNS('Section 2'!$C$13:R$13),0)="Other EU","Other EU",PROPER(VLOOKUP($A319,'Section 2'!$C$16:$R$1515,COLUMNS('Section 2'!$C$13:R$13),0)))))</f>
        <v/>
      </c>
    </row>
    <row r="320" spans="1:18" s="54" customFormat="1" ht="12.75" customHeight="1" x14ac:dyDescent="0.35">
      <c r="A320" s="58">
        <v>319</v>
      </c>
      <c r="B320" s="124" t="str">
        <f t="shared" si="4"/>
        <v/>
      </c>
      <c r="C320" s="124" t="str">
        <f>IFERROR(VLOOKUP($A320,'Section 2'!$C$16:$R$1515,COLUMNS('Section 2'!$C$13:$C$13),0),"")</f>
        <v/>
      </c>
      <c r="D320" s="75" t="str">
        <f>IF($C320="","",IF(ISBLANK(VLOOKUP($A320,'Section 2'!$C$16:$R$1515,COLUMNS('Section 2'!$C$13:D$13),0)),"",VLOOKUP($A320,'Section 2'!$C$16:$R$1515,COLUMNS('Section 2'!$C$13:D$13),0)))</f>
        <v/>
      </c>
      <c r="E320" s="124" t="str">
        <f>IF($C320="","",IF(ISBLANK(VLOOKUP($A320,'Section 2'!$C$16:$R$1515,COLUMNS('Section 2'!$C$13:E$13),0)),"",VLOOKUP($A320,'Section 2'!$C$16:$R$1515,COLUMNS('Section 2'!$C$13:E$13),0)))</f>
        <v/>
      </c>
      <c r="F320" s="124" t="str">
        <f>IF($C320="","",IF(ISBLANK(VLOOKUP($A320,'Section 2'!$C$16:$R$1515,COLUMNS('Section 2'!$C$13:F$13),0)),"",VLOOKUP($A320,'Section 2'!$C$16:$R$1515,COLUMNS('Section 2'!$C$13:F$13),0)))</f>
        <v/>
      </c>
      <c r="G320" s="124" t="str">
        <f>IF($C320="","",IF(ISBLANK(VLOOKUP($A320,'Section 2'!$C$16:$R$1515,COLUMNS('Section 2'!$C$13:G$13),0)),"",VLOOKUP($A320,'Section 2'!$C$16:$R$1515,COLUMNS('Section 2'!$C$13:G$13),0)))</f>
        <v/>
      </c>
      <c r="H320" s="124" t="str">
        <f>IF($C320="","",IF(ISBLANK(VLOOKUP($A320,'Section 2'!$C$16:$R$1515,COLUMNS('Section 2'!$C$13:H$13),0)),"",VLOOKUP($A320,'Section 2'!$C$16:$R$1515,COLUMNS('Section 2'!$C$13:H$13),0)))</f>
        <v/>
      </c>
      <c r="I320" s="124" t="str">
        <f>IF($C320="","",IF(ISBLANK(VLOOKUP($A320,'Section 2'!$C$16:$R$1515,COLUMNS('Section 2'!$C$13:I$13),0)),"",PROPER(VLOOKUP($A320,'Section 2'!$C$16:$R$1515,COLUMNS('Section 2'!$C$13:I$13),0))))</f>
        <v/>
      </c>
      <c r="J320" s="124" t="str">
        <f>IF($C320="","",IF(ISBLANK(VLOOKUP($A320,'Section 2'!$C$16:$R$1515,COLUMNS('Section 2'!$C$13:J$13),0)),"",IF(VLOOKUP($A320,'Section 2'!$C$16:$R$1515,COLUMNS('Section 2'!$C$13:J$13),0)="Other EU","Other EU",PROPER(VLOOKUP($A320,'Section 2'!$C$16:$R$1515,COLUMNS('Section 2'!$C$13:J$13),0)))))</f>
        <v/>
      </c>
      <c r="K320" s="124" t="str">
        <f>IF($C320="","",IF(ISBLANK(VLOOKUP($A320,'Section 2'!$C$16:$R$1515,COLUMNS('Section 2'!$C$13:K$13),0)),"",VLOOKUP($A320,'Section 2'!$C$16:$R$1515,COLUMNS('Section 2'!$C$13:K$13),0)))</f>
        <v/>
      </c>
      <c r="L320" s="124" t="str">
        <f>IF($C320="","",IF(ISBLANK(VLOOKUP($A320,'Section 2'!$C$16:$R$1515,COLUMNS('Section 2'!$C$13:L$13),0)),"",VLOOKUP($A320,'Section 2'!$C$16:$R$1515,COLUMNS('Section 2'!$C$13:L$13),0)))</f>
        <v/>
      </c>
      <c r="M320" s="124" t="str">
        <f>IF($C320="","",IF(ISBLANK(VLOOKUP($A320,'Section 2'!$C$16:$R$1515,COLUMNS('Section 2'!$C$13:M$13),0)),"",VLOOKUP($A320,'Section 2'!$C$16:$R$1515,COLUMNS('Section 2'!$C$13:M$13),0)))</f>
        <v/>
      </c>
      <c r="N320" s="124" t="str">
        <f>IF($C320="","",IF(ISBLANK(VLOOKUP($A320,'Section 2'!$C$16:$R$1515,COLUMNS('Section 2'!$C$13:N$13),0)),"",VLOOKUP($A320,'Section 2'!$C$16:$R$1515,COLUMNS('Section 2'!$C$13:N$13),0)))</f>
        <v/>
      </c>
      <c r="O320" s="124" t="str">
        <f>IF($C320="","",IF(ISBLANK(VLOOKUP($A320,'Section 2'!$C$16:$R$1515,COLUMNS('Section 2'!$C$13:O$13),0)),"",VLOOKUP($A320,'Section 2'!$C$16:$R$1515,COLUMNS('Section 2'!$C$13:O$13),0)))</f>
        <v/>
      </c>
      <c r="P320" s="124" t="str">
        <f>IF($C320="","",IF(ISBLANK(VLOOKUP($A320,'Section 2'!$C$16:$R$1515,COLUMNS('Section 2'!$C$13:P$13),0)),"",VLOOKUP($A320,'Section 2'!$C$16:$R$1515,COLUMNS('Section 2'!$C$13:P$13),0)))</f>
        <v/>
      </c>
      <c r="Q320" s="124" t="str">
        <f>IF($C320="","",IF(ISBLANK(VLOOKUP($A320,'Section 2'!$C$16:$R$1515,COLUMNS('Section 2'!$C$13:Q$13),0)),"", PROPER(VLOOKUP($A320,'Section 2'!$C$16:$R$1515,COLUMNS('Section 2'!$C$13:Q$13),0))))</f>
        <v/>
      </c>
      <c r="R320" s="124" t="str">
        <f>IF($C320="","",IF(ISBLANK(VLOOKUP($A320,'Section 2'!$C$16:$R$1515,COLUMNS('Section 2'!$C$13:R$13),0)),"",IF(VLOOKUP($A320,'Section 2'!$C$16:$R$1515,COLUMNS('Section 2'!$C$13:R$13),0)="Other EU","Other EU",PROPER(VLOOKUP($A320,'Section 2'!$C$16:$R$1515,COLUMNS('Section 2'!$C$13:R$13),0)))))</f>
        <v/>
      </c>
    </row>
    <row r="321" spans="1:18" s="54" customFormat="1" ht="12.75" customHeight="1" x14ac:dyDescent="0.35">
      <c r="A321" s="58">
        <v>320</v>
      </c>
      <c r="B321" s="124" t="str">
        <f t="shared" si="4"/>
        <v/>
      </c>
      <c r="C321" s="124" t="str">
        <f>IFERROR(VLOOKUP($A321,'Section 2'!$C$16:$R$1515,COLUMNS('Section 2'!$C$13:$C$13),0),"")</f>
        <v/>
      </c>
      <c r="D321" s="75" t="str">
        <f>IF($C321="","",IF(ISBLANK(VLOOKUP($A321,'Section 2'!$C$16:$R$1515,COLUMNS('Section 2'!$C$13:D$13),0)),"",VLOOKUP($A321,'Section 2'!$C$16:$R$1515,COLUMNS('Section 2'!$C$13:D$13),0)))</f>
        <v/>
      </c>
      <c r="E321" s="124" t="str">
        <f>IF($C321="","",IF(ISBLANK(VLOOKUP($A321,'Section 2'!$C$16:$R$1515,COLUMNS('Section 2'!$C$13:E$13),0)),"",VLOOKUP($A321,'Section 2'!$C$16:$R$1515,COLUMNS('Section 2'!$C$13:E$13),0)))</f>
        <v/>
      </c>
      <c r="F321" s="124" t="str">
        <f>IF($C321="","",IF(ISBLANK(VLOOKUP($A321,'Section 2'!$C$16:$R$1515,COLUMNS('Section 2'!$C$13:F$13),0)),"",VLOOKUP($A321,'Section 2'!$C$16:$R$1515,COLUMNS('Section 2'!$C$13:F$13),0)))</f>
        <v/>
      </c>
      <c r="G321" s="124" t="str">
        <f>IF($C321="","",IF(ISBLANK(VLOOKUP($A321,'Section 2'!$C$16:$R$1515,COLUMNS('Section 2'!$C$13:G$13),0)),"",VLOOKUP($A321,'Section 2'!$C$16:$R$1515,COLUMNS('Section 2'!$C$13:G$13),0)))</f>
        <v/>
      </c>
      <c r="H321" s="124" t="str">
        <f>IF($C321="","",IF(ISBLANK(VLOOKUP($A321,'Section 2'!$C$16:$R$1515,COLUMNS('Section 2'!$C$13:H$13),0)),"",VLOOKUP($A321,'Section 2'!$C$16:$R$1515,COLUMNS('Section 2'!$C$13:H$13),0)))</f>
        <v/>
      </c>
      <c r="I321" s="124" t="str">
        <f>IF($C321="","",IF(ISBLANK(VLOOKUP($A321,'Section 2'!$C$16:$R$1515,COLUMNS('Section 2'!$C$13:I$13),0)),"",PROPER(VLOOKUP($A321,'Section 2'!$C$16:$R$1515,COLUMNS('Section 2'!$C$13:I$13),0))))</f>
        <v/>
      </c>
      <c r="J321" s="124" t="str">
        <f>IF($C321="","",IF(ISBLANK(VLOOKUP($A321,'Section 2'!$C$16:$R$1515,COLUMNS('Section 2'!$C$13:J$13),0)),"",IF(VLOOKUP($A321,'Section 2'!$C$16:$R$1515,COLUMNS('Section 2'!$C$13:J$13),0)="Other EU","Other EU",PROPER(VLOOKUP($A321,'Section 2'!$C$16:$R$1515,COLUMNS('Section 2'!$C$13:J$13),0)))))</f>
        <v/>
      </c>
      <c r="K321" s="124" t="str">
        <f>IF($C321="","",IF(ISBLANK(VLOOKUP($A321,'Section 2'!$C$16:$R$1515,COLUMNS('Section 2'!$C$13:K$13),0)),"",VLOOKUP($A321,'Section 2'!$C$16:$R$1515,COLUMNS('Section 2'!$C$13:K$13),0)))</f>
        <v/>
      </c>
      <c r="L321" s="124" t="str">
        <f>IF($C321="","",IF(ISBLANK(VLOOKUP($A321,'Section 2'!$C$16:$R$1515,COLUMNS('Section 2'!$C$13:L$13),0)),"",VLOOKUP($A321,'Section 2'!$C$16:$R$1515,COLUMNS('Section 2'!$C$13:L$13),0)))</f>
        <v/>
      </c>
      <c r="M321" s="124" t="str">
        <f>IF($C321="","",IF(ISBLANK(VLOOKUP($A321,'Section 2'!$C$16:$R$1515,COLUMNS('Section 2'!$C$13:M$13),0)),"",VLOOKUP($A321,'Section 2'!$C$16:$R$1515,COLUMNS('Section 2'!$C$13:M$13),0)))</f>
        <v/>
      </c>
      <c r="N321" s="124" t="str">
        <f>IF($C321="","",IF(ISBLANK(VLOOKUP($A321,'Section 2'!$C$16:$R$1515,COLUMNS('Section 2'!$C$13:N$13),0)),"",VLOOKUP($A321,'Section 2'!$C$16:$R$1515,COLUMNS('Section 2'!$C$13:N$13),0)))</f>
        <v/>
      </c>
      <c r="O321" s="124" t="str">
        <f>IF($C321="","",IF(ISBLANK(VLOOKUP($A321,'Section 2'!$C$16:$R$1515,COLUMNS('Section 2'!$C$13:O$13),0)),"",VLOOKUP($A321,'Section 2'!$C$16:$R$1515,COLUMNS('Section 2'!$C$13:O$13),0)))</f>
        <v/>
      </c>
      <c r="P321" s="124" t="str">
        <f>IF($C321="","",IF(ISBLANK(VLOOKUP($A321,'Section 2'!$C$16:$R$1515,COLUMNS('Section 2'!$C$13:P$13),0)),"",VLOOKUP($A321,'Section 2'!$C$16:$R$1515,COLUMNS('Section 2'!$C$13:P$13),0)))</f>
        <v/>
      </c>
      <c r="Q321" s="124" t="str">
        <f>IF($C321="","",IF(ISBLANK(VLOOKUP($A321,'Section 2'!$C$16:$R$1515,COLUMNS('Section 2'!$C$13:Q$13),0)),"", PROPER(VLOOKUP($A321,'Section 2'!$C$16:$R$1515,COLUMNS('Section 2'!$C$13:Q$13),0))))</f>
        <v/>
      </c>
      <c r="R321" s="124" t="str">
        <f>IF($C321="","",IF(ISBLANK(VLOOKUP($A321,'Section 2'!$C$16:$R$1515,COLUMNS('Section 2'!$C$13:R$13),0)),"",IF(VLOOKUP($A321,'Section 2'!$C$16:$R$1515,COLUMNS('Section 2'!$C$13:R$13),0)="Other EU","Other EU",PROPER(VLOOKUP($A321,'Section 2'!$C$16:$R$1515,COLUMNS('Section 2'!$C$13:R$13),0)))))</f>
        <v/>
      </c>
    </row>
    <row r="322" spans="1:18" s="54" customFormat="1" ht="12.75" customHeight="1" x14ac:dyDescent="0.35">
      <c r="A322" s="58">
        <v>321</v>
      </c>
      <c r="B322" s="124" t="str">
        <f t="shared" si="4"/>
        <v/>
      </c>
      <c r="C322" s="124" t="str">
        <f>IFERROR(VLOOKUP($A322,'Section 2'!$C$16:$R$1515,COLUMNS('Section 2'!$C$13:$C$13),0),"")</f>
        <v/>
      </c>
      <c r="D322" s="75" t="str">
        <f>IF($C322="","",IF(ISBLANK(VLOOKUP($A322,'Section 2'!$C$16:$R$1515,COLUMNS('Section 2'!$C$13:D$13),0)),"",VLOOKUP($A322,'Section 2'!$C$16:$R$1515,COLUMNS('Section 2'!$C$13:D$13),0)))</f>
        <v/>
      </c>
      <c r="E322" s="124" t="str">
        <f>IF($C322="","",IF(ISBLANK(VLOOKUP($A322,'Section 2'!$C$16:$R$1515,COLUMNS('Section 2'!$C$13:E$13),0)),"",VLOOKUP($A322,'Section 2'!$C$16:$R$1515,COLUMNS('Section 2'!$C$13:E$13),0)))</f>
        <v/>
      </c>
      <c r="F322" s="124" t="str">
        <f>IF($C322="","",IF(ISBLANK(VLOOKUP($A322,'Section 2'!$C$16:$R$1515,COLUMNS('Section 2'!$C$13:F$13),0)),"",VLOOKUP($A322,'Section 2'!$C$16:$R$1515,COLUMNS('Section 2'!$C$13:F$13),0)))</f>
        <v/>
      </c>
      <c r="G322" s="124" t="str">
        <f>IF($C322="","",IF(ISBLANK(VLOOKUP($A322,'Section 2'!$C$16:$R$1515,COLUMNS('Section 2'!$C$13:G$13),0)),"",VLOOKUP($A322,'Section 2'!$C$16:$R$1515,COLUMNS('Section 2'!$C$13:G$13),0)))</f>
        <v/>
      </c>
      <c r="H322" s="124" t="str">
        <f>IF($C322="","",IF(ISBLANK(VLOOKUP($A322,'Section 2'!$C$16:$R$1515,COLUMNS('Section 2'!$C$13:H$13),0)),"",VLOOKUP($A322,'Section 2'!$C$16:$R$1515,COLUMNS('Section 2'!$C$13:H$13),0)))</f>
        <v/>
      </c>
      <c r="I322" s="124" t="str">
        <f>IF($C322="","",IF(ISBLANK(VLOOKUP($A322,'Section 2'!$C$16:$R$1515,COLUMNS('Section 2'!$C$13:I$13),0)),"",PROPER(VLOOKUP($A322,'Section 2'!$C$16:$R$1515,COLUMNS('Section 2'!$C$13:I$13),0))))</f>
        <v/>
      </c>
      <c r="J322" s="124" t="str">
        <f>IF($C322="","",IF(ISBLANK(VLOOKUP($A322,'Section 2'!$C$16:$R$1515,COLUMNS('Section 2'!$C$13:J$13),0)),"",IF(VLOOKUP($A322,'Section 2'!$C$16:$R$1515,COLUMNS('Section 2'!$C$13:J$13),0)="Other EU","Other EU",PROPER(VLOOKUP($A322,'Section 2'!$C$16:$R$1515,COLUMNS('Section 2'!$C$13:J$13),0)))))</f>
        <v/>
      </c>
      <c r="K322" s="124" t="str">
        <f>IF($C322="","",IF(ISBLANK(VLOOKUP($A322,'Section 2'!$C$16:$R$1515,COLUMNS('Section 2'!$C$13:K$13),0)),"",VLOOKUP($A322,'Section 2'!$C$16:$R$1515,COLUMNS('Section 2'!$C$13:K$13),0)))</f>
        <v/>
      </c>
      <c r="L322" s="124" t="str">
        <f>IF($C322="","",IF(ISBLANK(VLOOKUP($A322,'Section 2'!$C$16:$R$1515,COLUMNS('Section 2'!$C$13:L$13),0)),"",VLOOKUP($A322,'Section 2'!$C$16:$R$1515,COLUMNS('Section 2'!$C$13:L$13),0)))</f>
        <v/>
      </c>
      <c r="M322" s="124" t="str">
        <f>IF($C322="","",IF(ISBLANK(VLOOKUP($A322,'Section 2'!$C$16:$R$1515,COLUMNS('Section 2'!$C$13:M$13),0)),"",VLOOKUP($A322,'Section 2'!$C$16:$R$1515,COLUMNS('Section 2'!$C$13:M$13),0)))</f>
        <v/>
      </c>
      <c r="N322" s="124" t="str">
        <f>IF($C322="","",IF(ISBLANK(VLOOKUP($A322,'Section 2'!$C$16:$R$1515,COLUMNS('Section 2'!$C$13:N$13),0)),"",VLOOKUP($A322,'Section 2'!$C$16:$R$1515,COLUMNS('Section 2'!$C$13:N$13),0)))</f>
        <v/>
      </c>
      <c r="O322" s="124" t="str">
        <f>IF($C322="","",IF(ISBLANK(VLOOKUP($A322,'Section 2'!$C$16:$R$1515,COLUMNS('Section 2'!$C$13:O$13),0)),"",VLOOKUP($A322,'Section 2'!$C$16:$R$1515,COLUMNS('Section 2'!$C$13:O$13),0)))</f>
        <v/>
      </c>
      <c r="P322" s="124" t="str">
        <f>IF($C322="","",IF(ISBLANK(VLOOKUP($A322,'Section 2'!$C$16:$R$1515,COLUMNS('Section 2'!$C$13:P$13),0)),"",VLOOKUP($A322,'Section 2'!$C$16:$R$1515,COLUMNS('Section 2'!$C$13:P$13),0)))</f>
        <v/>
      </c>
      <c r="Q322" s="124" t="str">
        <f>IF($C322="","",IF(ISBLANK(VLOOKUP($A322,'Section 2'!$C$16:$R$1515,COLUMNS('Section 2'!$C$13:Q$13),0)),"", PROPER(VLOOKUP($A322,'Section 2'!$C$16:$R$1515,COLUMNS('Section 2'!$C$13:Q$13),0))))</f>
        <v/>
      </c>
      <c r="R322" s="124" t="str">
        <f>IF($C322="","",IF(ISBLANK(VLOOKUP($A322,'Section 2'!$C$16:$R$1515,COLUMNS('Section 2'!$C$13:R$13),0)),"",IF(VLOOKUP($A322,'Section 2'!$C$16:$R$1515,COLUMNS('Section 2'!$C$13:R$13),0)="Other EU","Other EU",PROPER(VLOOKUP($A322,'Section 2'!$C$16:$R$1515,COLUMNS('Section 2'!$C$13:R$13),0)))))</f>
        <v/>
      </c>
    </row>
    <row r="323" spans="1:18" s="54" customFormat="1" ht="12.75" customHeight="1" x14ac:dyDescent="0.35">
      <c r="A323" s="58">
        <v>322</v>
      </c>
      <c r="B323" s="124" t="str">
        <f t="shared" ref="B323:B386" si="5">IF(C323="","",2)</f>
        <v/>
      </c>
      <c r="C323" s="124" t="str">
        <f>IFERROR(VLOOKUP($A323,'Section 2'!$C$16:$R$1515,COLUMNS('Section 2'!$C$13:$C$13),0),"")</f>
        <v/>
      </c>
      <c r="D323" s="75" t="str">
        <f>IF($C323="","",IF(ISBLANK(VLOOKUP($A323,'Section 2'!$C$16:$R$1515,COLUMNS('Section 2'!$C$13:D$13),0)),"",VLOOKUP($A323,'Section 2'!$C$16:$R$1515,COLUMNS('Section 2'!$C$13:D$13),0)))</f>
        <v/>
      </c>
      <c r="E323" s="124" t="str">
        <f>IF($C323="","",IF(ISBLANK(VLOOKUP($A323,'Section 2'!$C$16:$R$1515,COLUMNS('Section 2'!$C$13:E$13),0)),"",VLOOKUP($A323,'Section 2'!$C$16:$R$1515,COLUMNS('Section 2'!$C$13:E$13),0)))</f>
        <v/>
      </c>
      <c r="F323" s="124" t="str">
        <f>IF($C323="","",IF(ISBLANK(VLOOKUP($A323,'Section 2'!$C$16:$R$1515,COLUMNS('Section 2'!$C$13:F$13),0)),"",VLOOKUP($A323,'Section 2'!$C$16:$R$1515,COLUMNS('Section 2'!$C$13:F$13),0)))</f>
        <v/>
      </c>
      <c r="G323" s="124" t="str">
        <f>IF($C323="","",IF(ISBLANK(VLOOKUP($A323,'Section 2'!$C$16:$R$1515,COLUMNS('Section 2'!$C$13:G$13),0)),"",VLOOKUP($A323,'Section 2'!$C$16:$R$1515,COLUMNS('Section 2'!$C$13:G$13),0)))</f>
        <v/>
      </c>
      <c r="H323" s="124" t="str">
        <f>IF($C323="","",IF(ISBLANK(VLOOKUP($A323,'Section 2'!$C$16:$R$1515,COLUMNS('Section 2'!$C$13:H$13),0)),"",VLOOKUP($A323,'Section 2'!$C$16:$R$1515,COLUMNS('Section 2'!$C$13:H$13),0)))</f>
        <v/>
      </c>
      <c r="I323" s="124" t="str">
        <f>IF($C323="","",IF(ISBLANK(VLOOKUP($A323,'Section 2'!$C$16:$R$1515,COLUMNS('Section 2'!$C$13:I$13),0)),"",PROPER(VLOOKUP($A323,'Section 2'!$C$16:$R$1515,COLUMNS('Section 2'!$C$13:I$13),0))))</f>
        <v/>
      </c>
      <c r="J323" s="124" t="str">
        <f>IF($C323="","",IF(ISBLANK(VLOOKUP($A323,'Section 2'!$C$16:$R$1515,COLUMNS('Section 2'!$C$13:J$13),0)),"",IF(VLOOKUP($A323,'Section 2'!$C$16:$R$1515,COLUMNS('Section 2'!$C$13:J$13),0)="Other EU","Other EU",PROPER(VLOOKUP($A323,'Section 2'!$C$16:$R$1515,COLUMNS('Section 2'!$C$13:J$13),0)))))</f>
        <v/>
      </c>
      <c r="K323" s="124" t="str">
        <f>IF($C323="","",IF(ISBLANK(VLOOKUP($A323,'Section 2'!$C$16:$R$1515,COLUMNS('Section 2'!$C$13:K$13),0)),"",VLOOKUP($A323,'Section 2'!$C$16:$R$1515,COLUMNS('Section 2'!$C$13:K$13),0)))</f>
        <v/>
      </c>
      <c r="L323" s="124" t="str">
        <f>IF($C323="","",IF(ISBLANK(VLOOKUP($A323,'Section 2'!$C$16:$R$1515,COLUMNS('Section 2'!$C$13:L$13),0)),"",VLOOKUP($A323,'Section 2'!$C$16:$R$1515,COLUMNS('Section 2'!$C$13:L$13),0)))</f>
        <v/>
      </c>
      <c r="M323" s="124" t="str">
        <f>IF($C323="","",IF(ISBLANK(VLOOKUP($A323,'Section 2'!$C$16:$R$1515,COLUMNS('Section 2'!$C$13:M$13),0)),"",VLOOKUP($A323,'Section 2'!$C$16:$R$1515,COLUMNS('Section 2'!$C$13:M$13),0)))</f>
        <v/>
      </c>
      <c r="N323" s="124" t="str">
        <f>IF($C323="","",IF(ISBLANK(VLOOKUP($A323,'Section 2'!$C$16:$R$1515,COLUMNS('Section 2'!$C$13:N$13),0)),"",VLOOKUP($A323,'Section 2'!$C$16:$R$1515,COLUMNS('Section 2'!$C$13:N$13),0)))</f>
        <v/>
      </c>
      <c r="O323" s="124" t="str">
        <f>IF($C323="","",IF(ISBLANK(VLOOKUP($A323,'Section 2'!$C$16:$R$1515,COLUMNS('Section 2'!$C$13:O$13),0)),"",VLOOKUP($A323,'Section 2'!$C$16:$R$1515,COLUMNS('Section 2'!$C$13:O$13),0)))</f>
        <v/>
      </c>
      <c r="P323" s="124" t="str">
        <f>IF($C323="","",IF(ISBLANK(VLOOKUP($A323,'Section 2'!$C$16:$R$1515,COLUMNS('Section 2'!$C$13:P$13),0)),"",VLOOKUP($A323,'Section 2'!$C$16:$R$1515,COLUMNS('Section 2'!$C$13:P$13),0)))</f>
        <v/>
      </c>
      <c r="Q323" s="124" t="str">
        <f>IF($C323="","",IF(ISBLANK(VLOOKUP($A323,'Section 2'!$C$16:$R$1515,COLUMNS('Section 2'!$C$13:Q$13),0)),"", PROPER(VLOOKUP($A323,'Section 2'!$C$16:$R$1515,COLUMNS('Section 2'!$C$13:Q$13),0))))</f>
        <v/>
      </c>
      <c r="R323" s="124" t="str">
        <f>IF($C323="","",IF(ISBLANK(VLOOKUP($A323,'Section 2'!$C$16:$R$1515,COLUMNS('Section 2'!$C$13:R$13),0)),"",IF(VLOOKUP($A323,'Section 2'!$C$16:$R$1515,COLUMNS('Section 2'!$C$13:R$13),0)="Other EU","Other EU",PROPER(VLOOKUP($A323,'Section 2'!$C$16:$R$1515,COLUMNS('Section 2'!$C$13:R$13),0)))))</f>
        <v/>
      </c>
    </row>
    <row r="324" spans="1:18" s="54" customFormat="1" ht="12.75" customHeight="1" x14ac:dyDescent="0.35">
      <c r="A324" s="58">
        <v>323</v>
      </c>
      <c r="B324" s="124" t="str">
        <f t="shared" si="5"/>
        <v/>
      </c>
      <c r="C324" s="124" t="str">
        <f>IFERROR(VLOOKUP($A324,'Section 2'!$C$16:$R$1515,COLUMNS('Section 2'!$C$13:$C$13),0),"")</f>
        <v/>
      </c>
      <c r="D324" s="75" t="str">
        <f>IF($C324="","",IF(ISBLANK(VLOOKUP($A324,'Section 2'!$C$16:$R$1515,COLUMNS('Section 2'!$C$13:D$13),0)),"",VLOOKUP($A324,'Section 2'!$C$16:$R$1515,COLUMNS('Section 2'!$C$13:D$13),0)))</f>
        <v/>
      </c>
      <c r="E324" s="124" t="str">
        <f>IF($C324="","",IF(ISBLANK(VLOOKUP($A324,'Section 2'!$C$16:$R$1515,COLUMNS('Section 2'!$C$13:E$13),0)),"",VLOOKUP($A324,'Section 2'!$C$16:$R$1515,COLUMNS('Section 2'!$C$13:E$13),0)))</f>
        <v/>
      </c>
      <c r="F324" s="124" t="str">
        <f>IF($C324="","",IF(ISBLANK(VLOOKUP($A324,'Section 2'!$C$16:$R$1515,COLUMNS('Section 2'!$C$13:F$13),0)),"",VLOOKUP($A324,'Section 2'!$C$16:$R$1515,COLUMNS('Section 2'!$C$13:F$13),0)))</f>
        <v/>
      </c>
      <c r="G324" s="124" t="str">
        <f>IF($C324="","",IF(ISBLANK(VLOOKUP($A324,'Section 2'!$C$16:$R$1515,COLUMNS('Section 2'!$C$13:G$13),0)),"",VLOOKUP($A324,'Section 2'!$C$16:$R$1515,COLUMNS('Section 2'!$C$13:G$13),0)))</f>
        <v/>
      </c>
      <c r="H324" s="124" t="str">
        <f>IF($C324="","",IF(ISBLANK(VLOOKUP($A324,'Section 2'!$C$16:$R$1515,COLUMNS('Section 2'!$C$13:H$13),0)),"",VLOOKUP($A324,'Section 2'!$C$16:$R$1515,COLUMNS('Section 2'!$C$13:H$13),0)))</f>
        <v/>
      </c>
      <c r="I324" s="124" t="str">
        <f>IF($C324="","",IF(ISBLANK(VLOOKUP($A324,'Section 2'!$C$16:$R$1515,COLUMNS('Section 2'!$C$13:I$13),0)),"",PROPER(VLOOKUP($A324,'Section 2'!$C$16:$R$1515,COLUMNS('Section 2'!$C$13:I$13),0))))</f>
        <v/>
      </c>
      <c r="J324" s="124" t="str">
        <f>IF($C324="","",IF(ISBLANK(VLOOKUP($A324,'Section 2'!$C$16:$R$1515,COLUMNS('Section 2'!$C$13:J$13),0)),"",IF(VLOOKUP($A324,'Section 2'!$C$16:$R$1515,COLUMNS('Section 2'!$C$13:J$13),0)="Other EU","Other EU",PROPER(VLOOKUP($A324,'Section 2'!$C$16:$R$1515,COLUMNS('Section 2'!$C$13:J$13),0)))))</f>
        <v/>
      </c>
      <c r="K324" s="124" t="str">
        <f>IF($C324="","",IF(ISBLANK(VLOOKUP($A324,'Section 2'!$C$16:$R$1515,COLUMNS('Section 2'!$C$13:K$13),0)),"",VLOOKUP($A324,'Section 2'!$C$16:$R$1515,COLUMNS('Section 2'!$C$13:K$13),0)))</f>
        <v/>
      </c>
      <c r="L324" s="124" t="str">
        <f>IF($C324="","",IF(ISBLANK(VLOOKUP($A324,'Section 2'!$C$16:$R$1515,COLUMNS('Section 2'!$C$13:L$13),0)),"",VLOOKUP($A324,'Section 2'!$C$16:$R$1515,COLUMNS('Section 2'!$C$13:L$13),0)))</f>
        <v/>
      </c>
      <c r="M324" s="124" t="str">
        <f>IF($C324="","",IF(ISBLANK(VLOOKUP($A324,'Section 2'!$C$16:$R$1515,COLUMNS('Section 2'!$C$13:M$13),0)),"",VLOOKUP($A324,'Section 2'!$C$16:$R$1515,COLUMNS('Section 2'!$C$13:M$13),0)))</f>
        <v/>
      </c>
      <c r="N324" s="124" t="str">
        <f>IF($C324="","",IF(ISBLANK(VLOOKUP($A324,'Section 2'!$C$16:$R$1515,COLUMNS('Section 2'!$C$13:N$13),0)),"",VLOOKUP($A324,'Section 2'!$C$16:$R$1515,COLUMNS('Section 2'!$C$13:N$13),0)))</f>
        <v/>
      </c>
      <c r="O324" s="124" t="str">
        <f>IF($C324="","",IF(ISBLANK(VLOOKUP($A324,'Section 2'!$C$16:$R$1515,COLUMNS('Section 2'!$C$13:O$13),0)),"",VLOOKUP($A324,'Section 2'!$C$16:$R$1515,COLUMNS('Section 2'!$C$13:O$13),0)))</f>
        <v/>
      </c>
      <c r="P324" s="124" t="str">
        <f>IF($C324="","",IF(ISBLANK(VLOOKUP($A324,'Section 2'!$C$16:$R$1515,COLUMNS('Section 2'!$C$13:P$13),0)),"",VLOOKUP($A324,'Section 2'!$C$16:$R$1515,COLUMNS('Section 2'!$C$13:P$13),0)))</f>
        <v/>
      </c>
      <c r="Q324" s="124" t="str">
        <f>IF($C324="","",IF(ISBLANK(VLOOKUP($A324,'Section 2'!$C$16:$R$1515,COLUMNS('Section 2'!$C$13:Q$13),0)),"", PROPER(VLOOKUP($A324,'Section 2'!$C$16:$R$1515,COLUMNS('Section 2'!$C$13:Q$13),0))))</f>
        <v/>
      </c>
      <c r="R324" s="124" t="str">
        <f>IF($C324="","",IF(ISBLANK(VLOOKUP($A324,'Section 2'!$C$16:$R$1515,COLUMNS('Section 2'!$C$13:R$13),0)),"",IF(VLOOKUP($A324,'Section 2'!$C$16:$R$1515,COLUMNS('Section 2'!$C$13:R$13),0)="Other EU","Other EU",PROPER(VLOOKUP($A324,'Section 2'!$C$16:$R$1515,COLUMNS('Section 2'!$C$13:R$13),0)))))</f>
        <v/>
      </c>
    </row>
    <row r="325" spans="1:18" s="54" customFormat="1" ht="12.75" customHeight="1" x14ac:dyDescent="0.35">
      <c r="A325" s="58">
        <v>324</v>
      </c>
      <c r="B325" s="124" t="str">
        <f t="shared" si="5"/>
        <v/>
      </c>
      <c r="C325" s="124" t="str">
        <f>IFERROR(VLOOKUP($A325,'Section 2'!$C$16:$R$1515,COLUMNS('Section 2'!$C$13:$C$13),0),"")</f>
        <v/>
      </c>
      <c r="D325" s="75" t="str">
        <f>IF($C325="","",IF(ISBLANK(VLOOKUP($A325,'Section 2'!$C$16:$R$1515,COLUMNS('Section 2'!$C$13:D$13),0)),"",VLOOKUP($A325,'Section 2'!$C$16:$R$1515,COLUMNS('Section 2'!$C$13:D$13),0)))</f>
        <v/>
      </c>
      <c r="E325" s="124" t="str">
        <f>IF($C325="","",IF(ISBLANK(VLOOKUP($A325,'Section 2'!$C$16:$R$1515,COLUMNS('Section 2'!$C$13:E$13),0)),"",VLOOKUP($A325,'Section 2'!$C$16:$R$1515,COLUMNS('Section 2'!$C$13:E$13),0)))</f>
        <v/>
      </c>
      <c r="F325" s="124" t="str">
        <f>IF($C325="","",IF(ISBLANK(VLOOKUP($A325,'Section 2'!$C$16:$R$1515,COLUMNS('Section 2'!$C$13:F$13),0)),"",VLOOKUP($A325,'Section 2'!$C$16:$R$1515,COLUMNS('Section 2'!$C$13:F$13),0)))</f>
        <v/>
      </c>
      <c r="G325" s="124" t="str">
        <f>IF($C325="","",IF(ISBLANK(VLOOKUP($A325,'Section 2'!$C$16:$R$1515,COLUMNS('Section 2'!$C$13:G$13),0)),"",VLOOKUP($A325,'Section 2'!$C$16:$R$1515,COLUMNS('Section 2'!$C$13:G$13),0)))</f>
        <v/>
      </c>
      <c r="H325" s="124" t="str">
        <f>IF($C325="","",IF(ISBLANK(VLOOKUP($A325,'Section 2'!$C$16:$R$1515,COLUMNS('Section 2'!$C$13:H$13),0)),"",VLOOKUP($A325,'Section 2'!$C$16:$R$1515,COLUMNS('Section 2'!$C$13:H$13),0)))</f>
        <v/>
      </c>
      <c r="I325" s="124" t="str">
        <f>IF($C325="","",IF(ISBLANK(VLOOKUP($A325,'Section 2'!$C$16:$R$1515,COLUMNS('Section 2'!$C$13:I$13),0)),"",PROPER(VLOOKUP($A325,'Section 2'!$C$16:$R$1515,COLUMNS('Section 2'!$C$13:I$13),0))))</f>
        <v/>
      </c>
      <c r="J325" s="124" t="str">
        <f>IF($C325="","",IF(ISBLANK(VLOOKUP($A325,'Section 2'!$C$16:$R$1515,COLUMNS('Section 2'!$C$13:J$13),0)),"",IF(VLOOKUP($A325,'Section 2'!$C$16:$R$1515,COLUMNS('Section 2'!$C$13:J$13),0)="Other EU","Other EU",PROPER(VLOOKUP($A325,'Section 2'!$C$16:$R$1515,COLUMNS('Section 2'!$C$13:J$13),0)))))</f>
        <v/>
      </c>
      <c r="K325" s="124" t="str">
        <f>IF($C325="","",IF(ISBLANK(VLOOKUP($A325,'Section 2'!$C$16:$R$1515,COLUMNS('Section 2'!$C$13:K$13),0)),"",VLOOKUP($A325,'Section 2'!$C$16:$R$1515,COLUMNS('Section 2'!$C$13:K$13),0)))</f>
        <v/>
      </c>
      <c r="L325" s="124" t="str">
        <f>IF($C325="","",IF(ISBLANK(VLOOKUP($A325,'Section 2'!$C$16:$R$1515,COLUMNS('Section 2'!$C$13:L$13),0)),"",VLOOKUP($A325,'Section 2'!$C$16:$R$1515,COLUMNS('Section 2'!$C$13:L$13),0)))</f>
        <v/>
      </c>
      <c r="M325" s="124" t="str">
        <f>IF($C325="","",IF(ISBLANK(VLOOKUP($A325,'Section 2'!$C$16:$R$1515,COLUMNS('Section 2'!$C$13:M$13),0)),"",VLOOKUP($A325,'Section 2'!$C$16:$R$1515,COLUMNS('Section 2'!$C$13:M$13),0)))</f>
        <v/>
      </c>
      <c r="N325" s="124" t="str">
        <f>IF($C325="","",IF(ISBLANK(VLOOKUP($A325,'Section 2'!$C$16:$R$1515,COLUMNS('Section 2'!$C$13:N$13),0)),"",VLOOKUP($A325,'Section 2'!$C$16:$R$1515,COLUMNS('Section 2'!$C$13:N$13),0)))</f>
        <v/>
      </c>
      <c r="O325" s="124" t="str">
        <f>IF($C325="","",IF(ISBLANK(VLOOKUP($A325,'Section 2'!$C$16:$R$1515,COLUMNS('Section 2'!$C$13:O$13),0)),"",VLOOKUP($A325,'Section 2'!$C$16:$R$1515,COLUMNS('Section 2'!$C$13:O$13),0)))</f>
        <v/>
      </c>
      <c r="P325" s="124" t="str">
        <f>IF($C325="","",IF(ISBLANK(VLOOKUP($A325,'Section 2'!$C$16:$R$1515,COLUMNS('Section 2'!$C$13:P$13),0)),"",VLOOKUP($A325,'Section 2'!$C$16:$R$1515,COLUMNS('Section 2'!$C$13:P$13),0)))</f>
        <v/>
      </c>
      <c r="Q325" s="124" t="str">
        <f>IF($C325="","",IF(ISBLANK(VLOOKUP($A325,'Section 2'!$C$16:$R$1515,COLUMNS('Section 2'!$C$13:Q$13),0)),"", PROPER(VLOOKUP($A325,'Section 2'!$C$16:$R$1515,COLUMNS('Section 2'!$C$13:Q$13),0))))</f>
        <v/>
      </c>
      <c r="R325" s="124" t="str">
        <f>IF($C325="","",IF(ISBLANK(VLOOKUP($A325,'Section 2'!$C$16:$R$1515,COLUMNS('Section 2'!$C$13:R$13),0)),"",IF(VLOOKUP($A325,'Section 2'!$C$16:$R$1515,COLUMNS('Section 2'!$C$13:R$13),0)="Other EU","Other EU",PROPER(VLOOKUP($A325,'Section 2'!$C$16:$R$1515,COLUMNS('Section 2'!$C$13:R$13),0)))))</f>
        <v/>
      </c>
    </row>
    <row r="326" spans="1:18" s="54" customFormat="1" ht="12.75" customHeight="1" x14ac:dyDescent="0.35">
      <c r="A326" s="58">
        <v>325</v>
      </c>
      <c r="B326" s="124" t="str">
        <f t="shared" si="5"/>
        <v/>
      </c>
      <c r="C326" s="124" t="str">
        <f>IFERROR(VLOOKUP($A326,'Section 2'!$C$16:$R$1515,COLUMNS('Section 2'!$C$13:$C$13),0),"")</f>
        <v/>
      </c>
      <c r="D326" s="75" t="str">
        <f>IF($C326="","",IF(ISBLANK(VLOOKUP($A326,'Section 2'!$C$16:$R$1515,COLUMNS('Section 2'!$C$13:D$13),0)),"",VLOOKUP($A326,'Section 2'!$C$16:$R$1515,COLUMNS('Section 2'!$C$13:D$13),0)))</f>
        <v/>
      </c>
      <c r="E326" s="124" t="str">
        <f>IF($C326="","",IF(ISBLANK(VLOOKUP($A326,'Section 2'!$C$16:$R$1515,COLUMNS('Section 2'!$C$13:E$13),0)),"",VLOOKUP($A326,'Section 2'!$C$16:$R$1515,COLUMNS('Section 2'!$C$13:E$13),0)))</f>
        <v/>
      </c>
      <c r="F326" s="124" t="str">
        <f>IF($C326="","",IF(ISBLANK(VLOOKUP($A326,'Section 2'!$C$16:$R$1515,COLUMNS('Section 2'!$C$13:F$13),0)),"",VLOOKUP($A326,'Section 2'!$C$16:$R$1515,COLUMNS('Section 2'!$C$13:F$13),0)))</f>
        <v/>
      </c>
      <c r="G326" s="124" t="str">
        <f>IF($C326="","",IF(ISBLANK(VLOOKUP($A326,'Section 2'!$C$16:$R$1515,COLUMNS('Section 2'!$C$13:G$13),0)),"",VLOOKUP($A326,'Section 2'!$C$16:$R$1515,COLUMNS('Section 2'!$C$13:G$13),0)))</f>
        <v/>
      </c>
      <c r="H326" s="124" t="str">
        <f>IF($C326="","",IF(ISBLANK(VLOOKUP($A326,'Section 2'!$C$16:$R$1515,COLUMNS('Section 2'!$C$13:H$13),0)),"",VLOOKUP($A326,'Section 2'!$C$16:$R$1515,COLUMNS('Section 2'!$C$13:H$13),0)))</f>
        <v/>
      </c>
      <c r="I326" s="124" t="str">
        <f>IF($C326="","",IF(ISBLANK(VLOOKUP($A326,'Section 2'!$C$16:$R$1515,COLUMNS('Section 2'!$C$13:I$13),0)),"",PROPER(VLOOKUP($A326,'Section 2'!$C$16:$R$1515,COLUMNS('Section 2'!$C$13:I$13),0))))</f>
        <v/>
      </c>
      <c r="J326" s="124" t="str">
        <f>IF($C326="","",IF(ISBLANK(VLOOKUP($A326,'Section 2'!$C$16:$R$1515,COLUMNS('Section 2'!$C$13:J$13),0)),"",IF(VLOOKUP($A326,'Section 2'!$C$16:$R$1515,COLUMNS('Section 2'!$C$13:J$13),0)="Other EU","Other EU",PROPER(VLOOKUP($A326,'Section 2'!$C$16:$R$1515,COLUMNS('Section 2'!$C$13:J$13),0)))))</f>
        <v/>
      </c>
      <c r="K326" s="124" t="str">
        <f>IF($C326="","",IF(ISBLANK(VLOOKUP($A326,'Section 2'!$C$16:$R$1515,COLUMNS('Section 2'!$C$13:K$13),0)),"",VLOOKUP($A326,'Section 2'!$C$16:$R$1515,COLUMNS('Section 2'!$C$13:K$13),0)))</f>
        <v/>
      </c>
      <c r="L326" s="124" t="str">
        <f>IF($C326="","",IF(ISBLANK(VLOOKUP($A326,'Section 2'!$C$16:$R$1515,COLUMNS('Section 2'!$C$13:L$13),0)),"",VLOOKUP($A326,'Section 2'!$C$16:$R$1515,COLUMNS('Section 2'!$C$13:L$13),0)))</f>
        <v/>
      </c>
      <c r="M326" s="124" t="str">
        <f>IF($C326="","",IF(ISBLANK(VLOOKUP($A326,'Section 2'!$C$16:$R$1515,COLUMNS('Section 2'!$C$13:M$13),0)),"",VLOOKUP($A326,'Section 2'!$C$16:$R$1515,COLUMNS('Section 2'!$C$13:M$13),0)))</f>
        <v/>
      </c>
      <c r="N326" s="124" t="str">
        <f>IF($C326="","",IF(ISBLANK(VLOOKUP($A326,'Section 2'!$C$16:$R$1515,COLUMNS('Section 2'!$C$13:N$13),0)),"",VLOOKUP($A326,'Section 2'!$C$16:$R$1515,COLUMNS('Section 2'!$C$13:N$13),0)))</f>
        <v/>
      </c>
      <c r="O326" s="124" t="str">
        <f>IF($C326="","",IF(ISBLANK(VLOOKUP($A326,'Section 2'!$C$16:$R$1515,COLUMNS('Section 2'!$C$13:O$13),0)),"",VLOOKUP($A326,'Section 2'!$C$16:$R$1515,COLUMNS('Section 2'!$C$13:O$13),0)))</f>
        <v/>
      </c>
      <c r="P326" s="124" t="str">
        <f>IF($C326="","",IF(ISBLANK(VLOOKUP($A326,'Section 2'!$C$16:$R$1515,COLUMNS('Section 2'!$C$13:P$13),0)),"",VLOOKUP($A326,'Section 2'!$C$16:$R$1515,COLUMNS('Section 2'!$C$13:P$13),0)))</f>
        <v/>
      </c>
      <c r="Q326" s="124" t="str">
        <f>IF($C326="","",IF(ISBLANK(VLOOKUP($A326,'Section 2'!$C$16:$R$1515,COLUMNS('Section 2'!$C$13:Q$13),0)),"", PROPER(VLOOKUP($A326,'Section 2'!$C$16:$R$1515,COLUMNS('Section 2'!$C$13:Q$13),0))))</f>
        <v/>
      </c>
      <c r="R326" s="124" t="str">
        <f>IF($C326="","",IF(ISBLANK(VLOOKUP($A326,'Section 2'!$C$16:$R$1515,COLUMNS('Section 2'!$C$13:R$13),0)),"",IF(VLOOKUP($A326,'Section 2'!$C$16:$R$1515,COLUMNS('Section 2'!$C$13:R$13),0)="Other EU","Other EU",PROPER(VLOOKUP($A326,'Section 2'!$C$16:$R$1515,COLUMNS('Section 2'!$C$13:R$13),0)))))</f>
        <v/>
      </c>
    </row>
    <row r="327" spans="1:18" s="54" customFormat="1" ht="12.75" customHeight="1" x14ac:dyDescent="0.35">
      <c r="A327" s="58">
        <v>326</v>
      </c>
      <c r="B327" s="124" t="str">
        <f t="shared" si="5"/>
        <v/>
      </c>
      <c r="C327" s="124" t="str">
        <f>IFERROR(VLOOKUP($A327,'Section 2'!$C$16:$R$1515,COLUMNS('Section 2'!$C$13:$C$13),0),"")</f>
        <v/>
      </c>
      <c r="D327" s="75" t="str">
        <f>IF($C327="","",IF(ISBLANK(VLOOKUP($A327,'Section 2'!$C$16:$R$1515,COLUMNS('Section 2'!$C$13:D$13),0)),"",VLOOKUP($A327,'Section 2'!$C$16:$R$1515,COLUMNS('Section 2'!$C$13:D$13),0)))</f>
        <v/>
      </c>
      <c r="E327" s="124" t="str">
        <f>IF($C327="","",IF(ISBLANK(VLOOKUP($A327,'Section 2'!$C$16:$R$1515,COLUMNS('Section 2'!$C$13:E$13),0)),"",VLOOKUP($A327,'Section 2'!$C$16:$R$1515,COLUMNS('Section 2'!$C$13:E$13),0)))</f>
        <v/>
      </c>
      <c r="F327" s="124" t="str">
        <f>IF($C327="","",IF(ISBLANK(VLOOKUP($A327,'Section 2'!$C$16:$R$1515,COLUMNS('Section 2'!$C$13:F$13),0)),"",VLOOKUP($A327,'Section 2'!$C$16:$R$1515,COLUMNS('Section 2'!$C$13:F$13),0)))</f>
        <v/>
      </c>
      <c r="G327" s="124" t="str">
        <f>IF($C327="","",IF(ISBLANK(VLOOKUP($A327,'Section 2'!$C$16:$R$1515,COLUMNS('Section 2'!$C$13:G$13),0)),"",VLOOKUP($A327,'Section 2'!$C$16:$R$1515,COLUMNS('Section 2'!$C$13:G$13),0)))</f>
        <v/>
      </c>
      <c r="H327" s="124" t="str">
        <f>IF($C327="","",IF(ISBLANK(VLOOKUP($A327,'Section 2'!$C$16:$R$1515,COLUMNS('Section 2'!$C$13:H$13),0)),"",VLOOKUP($A327,'Section 2'!$C$16:$R$1515,COLUMNS('Section 2'!$C$13:H$13),0)))</f>
        <v/>
      </c>
      <c r="I327" s="124" t="str">
        <f>IF($C327="","",IF(ISBLANK(VLOOKUP($A327,'Section 2'!$C$16:$R$1515,COLUMNS('Section 2'!$C$13:I$13),0)),"",PROPER(VLOOKUP($A327,'Section 2'!$C$16:$R$1515,COLUMNS('Section 2'!$C$13:I$13),0))))</f>
        <v/>
      </c>
      <c r="J327" s="124" t="str">
        <f>IF($C327="","",IF(ISBLANK(VLOOKUP($A327,'Section 2'!$C$16:$R$1515,COLUMNS('Section 2'!$C$13:J$13),0)),"",IF(VLOOKUP($A327,'Section 2'!$C$16:$R$1515,COLUMNS('Section 2'!$C$13:J$13),0)="Other EU","Other EU",PROPER(VLOOKUP($A327,'Section 2'!$C$16:$R$1515,COLUMNS('Section 2'!$C$13:J$13),0)))))</f>
        <v/>
      </c>
      <c r="K327" s="124" t="str">
        <f>IF($C327="","",IF(ISBLANK(VLOOKUP($A327,'Section 2'!$C$16:$R$1515,COLUMNS('Section 2'!$C$13:K$13),0)),"",VLOOKUP($A327,'Section 2'!$C$16:$R$1515,COLUMNS('Section 2'!$C$13:K$13),0)))</f>
        <v/>
      </c>
      <c r="L327" s="124" t="str">
        <f>IF($C327="","",IF(ISBLANK(VLOOKUP($A327,'Section 2'!$C$16:$R$1515,COLUMNS('Section 2'!$C$13:L$13),0)),"",VLOOKUP($A327,'Section 2'!$C$16:$R$1515,COLUMNS('Section 2'!$C$13:L$13),0)))</f>
        <v/>
      </c>
      <c r="M327" s="124" t="str">
        <f>IF($C327="","",IF(ISBLANK(VLOOKUP($A327,'Section 2'!$C$16:$R$1515,COLUMNS('Section 2'!$C$13:M$13),0)),"",VLOOKUP($A327,'Section 2'!$C$16:$R$1515,COLUMNS('Section 2'!$C$13:M$13),0)))</f>
        <v/>
      </c>
      <c r="N327" s="124" t="str">
        <f>IF($C327="","",IF(ISBLANK(VLOOKUP($A327,'Section 2'!$C$16:$R$1515,COLUMNS('Section 2'!$C$13:N$13),0)),"",VLOOKUP($A327,'Section 2'!$C$16:$R$1515,COLUMNS('Section 2'!$C$13:N$13),0)))</f>
        <v/>
      </c>
      <c r="O327" s="124" t="str">
        <f>IF($C327="","",IF(ISBLANK(VLOOKUP($A327,'Section 2'!$C$16:$R$1515,COLUMNS('Section 2'!$C$13:O$13),0)),"",VLOOKUP($A327,'Section 2'!$C$16:$R$1515,COLUMNS('Section 2'!$C$13:O$13),0)))</f>
        <v/>
      </c>
      <c r="P327" s="124" t="str">
        <f>IF($C327="","",IF(ISBLANK(VLOOKUP($A327,'Section 2'!$C$16:$R$1515,COLUMNS('Section 2'!$C$13:P$13),0)),"",VLOOKUP($A327,'Section 2'!$C$16:$R$1515,COLUMNS('Section 2'!$C$13:P$13),0)))</f>
        <v/>
      </c>
      <c r="Q327" s="124" t="str">
        <f>IF($C327="","",IF(ISBLANK(VLOOKUP($A327,'Section 2'!$C$16:$R$1515,COLUMNS('Section 2'!$C$13:Q$13),0)),"", PROPER(VLOOKUP($A327,'Section 2'!$C$16:$R$1515,COLUMNS('Section 2'!$C$13:Q$13),0))))</f>
        <v/>
      </c>
      <c r="R327" s="124" t="str">
        <f>IF($C327="","",IF(ISBLANK(VLOOKUP($A327,'Section 2'!$C$16:$R$1515,COLUMNS('Section 2'!$C$13:R$13),0)),"",IF(VLOOKUP($A327,'Section 2'!$C$16:$R$1515,COLUMNS('Section 2'!$C$13:R$13),0)="Other EU","Other EU",PROPER(VLOOKUP($A327,'Section 2'!$C$16:$R$1515,COLUMNS('Section 2'!$C$13:R$13),0)))))</f>
        <v/>
      </c>
    </row>
    <row r="328" spans="1:18" s="54" customFormat="1" ht="12.75" customHeight="1" x14ac:dyDescent="0.35">
      <c r="A328" s="58">
        <v>327</v>
      </c>
      <c r="B328" s="124" t="str">
        <f t="shared" si="5"/>
        <v/>
      </c>
      <c r="C328" s="124" t="str">
        <f>IFERROR(VLOOKUP($A328,'Section 2'!$C$16:$R$1515,COLUMNS('Section 2'!$C$13:$C$13),0),"")</f>
        <v/>
      </c>
      <c r="D328" s="75" t="str">
        <f>IF($C328="","",IF(ISBLANK(VLOOKUP($A328,'Section 2'!$C$16:$R$1515,COLUMNS('Section 2'!$C$13:D$13),0)),"",VLOOKUP($A328,'Section 2'!$C$16:$R$1515,COLUMNS('Section 2'!$C$13:D$13),0)))</f>
        <v/>
      </c>
      <c r="E328" s="124" t="str">
        <f>IF($C328="","",IF(ISBLANK(VLOOKUP($A328,'Section 2'!$C$16:$R$1515,COLUMNS('Section 2'!$C$13:E$13),0)),"",VLOOKUP($A328,'Section 2'!$C$16:$R$1515,COLUMNS('Section 2'!$C$13:E$13),0)))</f>
        <v/>
      </c>
      <c r="F328" s="124" t="str">
        <f>IF($C328="","",IF(ISBLANK(VLOOKUP($A328,'Section 2'!$C$16:$R$1515,COLUMNS('Section 2'!$C$13:F$13),0)),"",VLOOKUP($A328,'Section 2'!$C$16:$R$1515,COLUMNS('Section 2'!$C$13:F$13),0)))</f>
        <v/>
      </c>
      <c r="G328" s="124" t="str">
        <f>IF($C328="","",IF(ISBLANK(VLOOKUP($A328,'Section 2'!$C$16:$R$1515,COLUMNS('Section 2'!$C$13:G$13),0)),"",VLOOKUP($A328,'Section 2'!$C$16:$R$1515,COLUMNS('Section 2'!$C$13:G$13),0)))</f>
        <v/>
      </c>
      <c r="H328" s="124" t="str">
        <f>IF($C328="","",IF(ISBLANK(VLOOKUP($A328,'Section 2'!$C$16:$R$1515,COLUMNS('Section 2'!$C$13:H$13),0)),"",VLOOKUP($A328,'Section 2'!$C$16:$R$1515,COLUMNS('Section 2'!$C$13:H$13),0)))</f>
        <v/>
      </c>
      <c r="I328" s="124" t="str">
        <f>IF($C328="","",IF(ISBLANK(VLOOKUP($A328,'Section 2'!$C$16:$R$1515,COLUMNS('Section 2'!$C$13:I$13),0)),"",PROPER(VLOOKUP($A328,'Section 2'!$C$16:$R$1515,COLUMNS('Section 2'!$C$13:I$13),0))))</f>
        <v/>
      </c>
      <c r="J328" s="124" t="str">
        <f>IF($C328="","",IF(ISBLANK(VLOOKUP($A328,'Section 2'!$C$16:$R$1515,COLUMNS('Section 2'!$C$13:J$13),0)),"",IF(VLOOKUP($A328,'Section 2'!$C$16:$R$1515,COLUMNS('Section 2'!$C$13:J$13),0)="Other EU","Other EU",PROPER(VLOOKUP($A328,'Section 2'!$C$16:$R$1515,COLUMNS('Section 2'!$C$13:J$13),0)))))</f>
        <v/>
      </c>
      <c r="K328" s="124" t="str">
        <f>IF($C328="","",IF(ISBLANK(VLOOKUP($A328,'Section 2'!$C$16:$R$1515,COLUMNS('Section 2'!$C$13:K$13),0)),"",VLOOKUP($A328,'Section 2'!$C$16:$R$1515,COLUMNS('Section 2'!$C$13:K$13),0)))</f>
        <v/>
      </c>
      <c r="L328" s="124" t="str">
        <f>IF($C328="","",IF(ISBLANK(VLOOKUP($A328,'Section 2'!$C$16:$R$1515,COLUMNS('Section 2'!$C$13:L$13),0)),"",VLOOKUP($A328,'Section 2'!$C$16:$R$1515,COLUMNS('Section 2'!$C$13:L$13),0)))</f>
        <v/>
      </c>
      <c r="M328" s="124" t="str">
        <f>IF($C328="","",IF(ISBLANK(VLOOKUP($A328,'Section 2'!$C$16:$R$1515,COLUMNS('Section 2'!$C$13:M$13),0)),"",VLOOKUP($A328,'Section 2'!$C$16:$R$1515,COLUMNS('Section 2'!$C$13:M$13),0)))</f>
        <v/>
      </c>
      <c r="N328" s="124" t="str">
        <f>IF($C328="","",IF(ISBLANK(VLOOKUP($A328,'Section 2'!$C$16:$R$1515,COLUMNS('Section 2'!$C$13:N$13),0)),"",VLOOKUP($A328,'Section 2'!$C$16:$R$1515,COLUMNS('Section 2'!$C$13:N$13),0)))</f>
        <v/>
      </c>
      <c r="O328" s="124" t="str">
        <f>IF($C328="","",IF(ISBLANK(VLOOKUP($A328,'Section 2'!$C$16:$R$1515,COLUMNS('Section 2'!$C$13:O$13),0)),"",VLOOKUP($A328,'Section 2'!$C$16:$R$1515,COLUMNS('Section 2'!$C$13:O$13),0)))</f>
        <v/>
      </c>
      <c r="P328" s="124" t="str">
        <f>IF($C328="","",IF(ISBLANK(VLOOKUP($A328,'Section 2'!$C$16:$R$1515,COLUMNS('Section 2'!$C$13:P$13),0)),"",VLOOKUP($A328,'Section 2'!$C$16:$R$1515,COLUMNS('Section 2'!$C$13:P$13),0)))</f>
        <v/>
      </c>
      <c r="Q328" s="124" t="str">
        <f>IF($C328="","",IF(ISBLANK(VLOOKUP($A328,'Section 2'!$C$16:$R$1515,COLUMNS('Section 2'!$C$13:Q$13),0)),"", PROPER(VLOOKUP($A328,'Section 2'!$C$16:$R$1515,COLUMNS('Section 2'!$C$13:Q$13),0))))</f>
        <v/>
      </c>
      <c r="R328" s="124" t="str">
        <f>IF($C328="","",IF(ISBLANK(VLOOKUP($A328,'Section 2'!$C$16:$R$1515,COLUMNS('Section 2'!$C$13:R$13),0)),"",IF(VLOOKUP($A328,'Section 2'!$C$16:$R$1515,COLUMNS('Section 2'!$C$13:R$13),0)="Other EU","Other EU",PROPER(VLOOKUP($A328,'Section 2'!$C$16:$R$1515,COLUMNS('Section 2'!$C$13:R$13),0)))))</f>
        <v/>
      </c>
    </row>
    <row r="329" spans="1:18" s="54" customFormat="1" ht="12.75" customHeight="1" x14ac:dyDescent="0.35">
      <c r="A329" s="58">
        <v>328</v>
      </c>
      <c r="B329" s="124" t="str">
        <f t="shared" si="5"/>
        <v/>
      </c>
      <c r="C329" s="124" t="str">
        <f>IFERROR(VLOOKUP($A329,'Section 2'!$C$16:$R$1515,COLUMNS('Section 2'!$C$13:$C$13),0),"")</f>
        <v/>
      </c>
      <c r="D329" s="75" t="str">
        <f>IF($C329="","",IF(ISBLANK(VLOOKUP($A329,'Section 2'!$C$16:$R$1515,COLUMNS('Section 2'!$C$13:D$13),0)),"",VLOOKUP($A329,'Section 2'!$C$16:$R$1515,COLUMNS('Section 2'!$C$13:D$13),0)))</f>
        <v/>
      </c>
      <c r="E329" s="124" t="str">
        <f>IF($C329="","",IF(ISBLANK(VLOOKUP($A329,'Section 2'!$C$16:$R$1515,COLUMNS('Section 2'!$C$13:E$13),0)),"",VLOOKUP($A329,'Section 2'!$C$16:$R$1515,COLUMNS('Section 2'!$C$13:E$13),0)))</f>
        <v/>
      </c>
      <c r="F329" s="124" t="str">
        <f>IF($C329="","",IF(ISBLANK(VLOOKUP($A329,'Section 2'!$C$16:$R$1515,COLUMNS('Section 2'!$C$13:F$13),0)),"",VLOOKUP($A329,'Section 2'!$C$16:$R$1515,COLUMNS('Section 2'!$C$13:F$13),0)))</f>
        <v/>
      </c>
      <c r="G329" s="124" t="str">
        <f>IF($C329="","",IF(ISBLANK(VLOOKUP($A329,'Section 2'!$C$16:$R$1515,COLUMNS('Section 2'!$C$13:G$13),0)),"",VLOOKUP($A329,'Section 2'!$C$16:$R$1515,COLUMNS('Section 2'!$C$13:G$13),0)))</f>
        <v/>
      </c>
      <c r="H329" s="124" t="str">
        <f>IF($C329="","",IF(ISBLANK(VLOOKUP($A329,'Section 2'!$C$16:$R$1515,COLUMNS('Section 2'!$C$13:H$13),0)),"",VLOOKUP($A329,'Section 2'!$C$16:$R$1515,COLUMNS('Section 2'!$C$13:H$13),0)))</f>
        <v/>
      </c>
      <c r="I329" s="124" t="str">
        <f>IF($C329="","",IF(ISBLANK(VLOOKUP($A329,'Section 2'!$C$16:$R$1515,COLUMNS('Section 2'!$C$13:I$13),0)),"",PROPER(VLOOKUP($A329,'Section 2'!$C$16:$R$1515,COLUMNS('Section 2'!$C$13:I$13),0))))</f>
        <v/>
      </c>
      <c r="J329" s="124" t="str">
        <f>IF($C329="","",IF(ISBLANK(VLOOKUP($A329,'Section 2'!$C$16:$R$1515,COLUMNS('Section 2'!$C$13:J$13),0)),"",IF(VLOOKUP($A329,'Section 2'!$C$16:$R$1515,COLUMNS('Section 2'!$C$13:J$13),0)="Other EU","Other EU",PROPER(VLOOKUP($A329,'Section 2'!$C$16:$R$1515,COLUMNS('Section 2'!$C$13:J$13),0)))))</f>
        <v/>
      </c>
      <c r="K329" s="124" t="str">
        <f>IF($C329="","",IF(ISBLANK(VLOOKUP($A329,'Section 2'!$C$16:$R$1515,COLUMNS('Section 2'!$C$13:K$13),0)),"",VLOOKUP($A329,'Section 2'!$C$16:$R$1515,COLUMNS('Section 2'!$C$13:K$13),0)))</f>
        <v/>
      </c>
      <c r="L329" s="124" t="str">
        <f>IF($C329="","",IF(ISBLANK(VLOOKUP($A329,'Section 2'!$C$16:$R$1515,COLUMNS('Section 2'!$C$13:L$13),0)),"",VLOOKUP($A329,'Section 2'!$C$16:$R$1515,COLUMNS('Section 2'!$C$13:L$13),0)))</f>
        <v/>
      </c>
      <c r="M329" s="124" t="str">
        <f>IF($C329="","",IF(ISBLANK(VLOOKUP($A329,'Section 2'!$C$16:$R$1515,COLUMNS('Section 2'!$C$13:M$13),0)),"",VLOOKUP($A329,'Section 2'!$C$16:$R$1515,COLUMNS('Section 2'!$C$13:M$13),0)))</f>
        <v/>
      </c>
      <c r="N329" s="124" t="str">
        <f>IF($C329="","",IF(ISBLANK(VLOOKUP($A329,'Section 2'!$C$16:$R$1515,COLUMNS('Section 2'!$C$13:N$13),0)),"",VLOOKUP($A329,'Section 2'!$C$16:$R$1515,COLUMNS('Section 2'!$C$13:N$13),0)))</f>
        <v/>
      </c>
      <c r="O329" s="124" t="str">
        <f>IF($C329="","",IF(ISBLANK(VLOOKUP($A329,'Section 2'!$C$16:$R$1515,COLUMNS('Section 2'!$C$13:O$13),0)),"",VLOOKUP($A329,'Section 2'!$C$16:$R$1515,COLUMNS('Section 2'!$C$13:O$13),0)))</f>
        <v/>
      </c>
      <c r="P329" s="124" t="str">
        <f>IF($C329="","",IF(ISBLANK(VLOOKUP($A329,'Section 2'!$C$16:$R$1515,COLUMNS('Section 2'!$C$13:P$13),0)),"",VLOOKUP($A329,'Section 2'!$C$16:$R$1515,COLUMNS('Section 2'!$C$13:P$13),0)))</f>
        <v/>
      </c>
      <c r="Q329" s="124" t="str">
        <f>IF($C329="","",IF(ISBLANK(VLOOKUP($A329,'Section 2'!$C$16:$R$1515,COLUMNS('Section 2'!$C$13:Q$13),0)),"", PROPER(VLOOKUP($A329,'Section 2'!$C$16:$R$1515,COLUMNS('Section 2'!$C$13:Q$13),0))))</f>
        <v/>
      </c>
      <c r="R329" s="124" t="str">
        <f>IF($C329="","",IF(ISBLANK(VLOOKUP($A329,'Section 2'!$C$16:$R$1515,COLUMNS('Section 2'!$C$13:R$13),0)),"",IF(VLOOKUP($A329,'Section 2'!$C$16:$R$1515,COLUMNS('Section 2'!$C$13:R$13),0)="Other EU","Other EU",PROPER(VLOOKUP($A329,'Section 2'!$C$16:$R$1515,COLUMNS('Section 2'!$C$13:R$13),0)))))</f>
        <v/>
      </c>
    </row>
    <row r="330" spans="1:18" s="54" customFormat="1" ht="12.75" customHeight="1" x14ac:dyDescent="0.35">
      <c r="A330" s="58">
        <v>329</v>
      </c>
      <c r="B330" s="124" t="str">
        <f t="shared" si="5"/>
        <v/>
      </c>
      <c r="C330" s="124" t="str">
        <f>IFERROR(VLOOKUP($A330,'Section 2'!$C$16:$R$1515,COLUMNS('Section 2'!$C$13:$C$13),0),"")</f>
        <v/>
      </c>
      <c r="D330" s="75" t="str">
        <f>IF($C330="","",IF(ISBLANK(VLOOKUP($A330,'Section 2'!$C$16:$R$1515,COLUMNS('Section 2'!$C$13:D$13),0)),"",VLOOKUP($A330,'Section 2'!$C$16:$R$1515,COLUMNS('Section 2'!$C$13:D$13),0)))</f>
        <v/>
      </c>
      <c r="E330" s="124" t="str">
        <f>IF($C330="","",IF(ISBLANK(VLOOKUP($A330,'Section 2'!$C$16:$R$1515,COLUMNS('Section 2'!$C$13:E$13),0)),"",VLOOKUP($A330,'Section 2'!$C$16:$R$1515,COLUMNS('Section 2'!$C$13:E$13),0)))</f>
        <v/>
      </c>
      <c r="F330" s="124" t="str">
        <f>IF($C330="","",IF(ISBLANK(VLOOKUP($A330,'Section 2'!$C$16:$R$1515,COLUMNS('Section 2'!$C$13:F$13),0)),"",VLOOKUP($A330,'Section 2'!$C$16:$R$1515,COLUMNS('Section 2'!$C$13:F$13),0)))</f>
        <v/>
      </c>
      <c r="G330" s="124" t="str">
        <f>IF($C330="","",IF(ISBLANK(VLOOKUP($A330,'Section 2'!$C$16:$R$1515,COLUMNS('Section 2'!$C$13:G$13),0)),"",VLOOKUP($A330,'Section 2'!$C$16:$R$1515,COLUMNS('Section 2'!$C$13:G$13),0)))</f>
        <v/>
      </c>
      <c r="H330" s="124" t="str">
        <f>IF($C330="","",IF(ISBLANK(VLOOKUP($A330,'Section 2'!$C$16:$R$1515,COLUMNS('Section 2'!$C$13:H$13),0)),"",VLOOKUP($A330,'Section 2'!$C$16:$R$1515,COLUMNS('Section 2'!$C$13:H$13),0)))</f>
        <v/>
      </c>
      <c r="I330" s="124" t="str">
        <f>IF($C330="","",IF(ISBLANK(VLOOKUP($A330,'Section 2'!$C$16:$R$1515,COLUMNS('Section 2'!$C$13:I$13),0)),"",PROPER(VLOOKUP($A330,'Section 2'!$C$16:$R$1515,COLUMNS('Section 2'!$C$13:I$13),0))))</f>
        <v/>
      </c>
      <c r="J330" s="124" t="str">
        <f>IF($C330="","",IF(ISBLANK(VLOOKUP($A330,'Section 2'!$C$16:$R$1515,COLUMNS('Section 2'!$C$13:J$13),0)),"",IF(VLOOKUP($A330,'Section 2'!$C$16:$R$1515,COLUMNS('Section 2'!$C$13:J$13),0)="Other EU","Other EU",PROPER(VLOOKUP($A330,'Section 2'!$C$16:$R$1515,COLUMNS('Section 2'!$C$13:J$13),0)))))</f>
        <v/>
      </c>
      <c r="K330" s="124" t="str">
        <f>IF($C330="","",IF(ISBLANK(VLOOKUP($A330,'Section 2'!$C$16:$R$1515,COLUMNS('Section 2'!$C$13:K$13),0)),"",VLOOKUP($A330,'Section 2'!$C$16:$R$1515,COLUMNS('Section 2'!$C$13:K$13),0)))</f>
        <v/>
      </c>
      <c r="L330" s="124" t="str">
        <f>IF($C330="","",IF(ISBLANK(VLOOKUP($A330,'Section 2'!$C$16:$R$1515,COLUMNS('Section 2'!$C$13:L$13),0)),"",VLOOKUP($A330,'Section 2'!$C$16:$R$1515,COLUMNS('Section 2'!$C$13:L$13),0)))</f>
        <v/>
      </c>
      <c r="M330" s="124" t="str">
        <f>IF($C330="","",IF(ISBLANK(VLOOKUP($A330,'Section 2'!$C$16:$R$1515,COLUMNS('Section 2'!$C$13:M$13),0)),"",VLOOKUP($A330,'Section 2'!$C$16:$R$1515,COLUMNS('Section 2'!$C$13:M$13),0)))</f>
        <v/>
      </c>
      <c r="N330" s="124" t="str">
        <f>IF($C330="","",IF(ISBLANK(VLOOKUP($A330,'Section 2'!$C$16:$R$1515,COLUMNS('Section 2'!$C$13:N$13),0)),"",VLOOKUP($A330,'Section 2'!$C$16:$R$1515,COLUMNS('Section 2'!$C$13:N$13),0)))</f>
        <v/>
      </c>
      <c r="O330" s="124" t="str">
        <f>IF($C330="","",IF(ISBLANK(VLOOKUP($A330,'Section 2'!$C$16:$R$1515,COLUMNS('Section 2'!$C$13:O$13),0)),"",VLOOKUP($A330,'Section 2'!$C$16:$R$1515,COLUMNS('Section 2'!$C$13:O$13),0)))</f>
        <v/>
      </c>
      <c r="P330" s="124" t="str">
        <f>IF($C330="","",IF(ISBLANK(VLOOKUP($A330,'Section 2'!$C$16:$R$1515,COLUMNS('Section 2'!$C$13:P$13),0)),"",VLOOKUP($A330,'Section 2'!$C$16:$R$1515,COLUMNS('Section 2'!$C$13:P$13),0)))</f>
        <v/>
      </c>
      <c r="Q330" s="124" t="str">
        <f>IF($C330="","",IF(ISBLANK(VLOOKUP($A330,'Section 2'!$C$16:$R$1515,COLUMNS('Section 2'!$C$13:Q$13),0)),"", PROPER(VLOOKUP($A330,'Section 2'!$C$16:$R$1515,COLUMNS('Section 2'!$C$13:Q$13),0))))</f>
        <v/>
      </c>
      <c r="R330" s="124" t="str">
        <f>IF($C330="","",IF(ISBLANK(VLOOKUP($A330,'Section 2'!$C$16:$R$1515,COLUMNS('Section 2'!$C$13:R$13),0)),"",IF(VLOOKUP($A330,'Section 2'!$C$16:$R$1515,COLUMNS('Section 2'!$C$13:R$13),0)="Other EU","Other EU",PROPER(VLOOKUP($A330,'Section 2'!$C$16:$R$1515,COLUMNS('Section 2'!$C$13:R$13),0)))))</f>
        <v/>
      </c>
    </row>
    <row r="331" spans="1:18" s="54" customFormat="1" ht="12.75" customHeight="1" x14ac:dyDescent="0.35">
      <c r="A331" s="58">
        <v>330</v>
      </c>
      <c r="B331" s="124" t="str">
        <f t="shared" si="5"/>
        <v/>
      </c>
      <c r="C331" s="124" t="str">
        <f>IFERROR(VLOOKUP($A331,'Section 2'!$C$16:$R$1515,COLUMNS('Section 2'!$C$13:$C$13),0),"")</f>
        <v/>
      </c>
      <c r="D331" s="75" t="str">
        <f>IF($C331="","",IF(ISBLANK(VLOOKUP($A331,'Section 2'!$C$16:$R$1515,COLUMNS('Section 2'!$C$13:D$13),0)),"",VLOOKUP($A331,'Section 2'!$C$16:$R$1515,COLUMNS('Section 2'!$C$13:D$13),0)))</f>
        <v/>
      </c>
      <c r="E331" s="124" t="str">
        <f>IF($C331="","",IF(ISBLANK(VLOOKUP($A331,'Section 2'!$C$16:$R$1515,COLUMNS('Section 2'!$C$13:E$13),0)),"",VLOOKUP($A331,'Section 2'!$C$16:$R$1515,COLUMNS('Section 2'!$C$13:E$13),0)))</f>
        <v/>
      </c>
      <c r="F331" s="124" t="str">
        <f>IF($C331="","",IF(ISBLANK(VLOOKUP($A331,'Section 2'!$C$16:$R$1515,COLUMNS('Section 2'!$C$13:F$13),0)),"",VLOOKUP($A331,'Section 2'!$C$16:$R$1515,COLUMNS('Section 2'!$C$13:F$13),0)))</f>
        <v/>
      </c>
      <c r="G331" s="124" t="str">
        <f>IF($C331="","",IF(ISBLANK(VLOOKUP($A331,'Section 2'!$C$16:$R$1515,COLUMNS('Section 2'!$C$13:G$13),0)),"",VLOOKUP($A331,'Section 2'!$C$16:$R$1515,COLUMNS('Section 2'!$C$13:G$13),0)))</f>
        <v/>
      </c>
      <c r="H331" s="124" t="str">
        <f>IF($C331="","",IF(ISBLANK(VLOOKUP($A331,'Section 2'!$C$16:$R$1515,COLUMNS('Section 2'!$C$13:H$13),0)),"",VLOOKUP($A331,'Section 2'!$C$16:$R$1515,COLUMNS('Section 2'!$C$13:H$13),0)))</f>
        <v/>
      </c>
      <c r="I331" s="124" t="str">
        <f>IF($C331="","",IF(ISBLANK(VLOOKUP($A331,'Section 2'!$C$16:$R$1515,COLUMNS('Section 2'!$C$13:I$13),0)),"",PROPER(VLOOKUP($A331,'Section 2'!$C$16:$R$1515,COLUMNS('Section 2'!$C$13:I$13),0))))</f>
        <v/>
      </c>
      <c r="J331" s="124" t="str">
        <f>IF($C331="","",IF(ISBLANK(VLOOKUP($A331,'Section 2'!$C$16:$R$1515,COLUMNS('Section 2'!$C$13:J$13),0)),"",IF(VLOOKUP($A331,'Section 2'!$C$16:$R$1515,COLUMNS('Section 2'!$C$13:J$13),0)="Other EU","Other EU",PROPER(VLOOKUP($A331,'Section 2'!$C$16:$R$1515,COLUMNS('Section 2'!$C$13:J$13),0)))))</f>
        <v/>
      </c>
      <c r="K331" s="124" t="str">
        <f>IF($C331="","",IF(ISBLANK(VLOOKUP($A331,'Section 2'!$C$16:$R$1515,COLUMNS('Section 2'!$C$13:K$13),0)),"",VLOOKUP($A331,'Section 2'!$C$16:$R$1515,COLUMNS('Section 2'!$C$13:K$13),0)))</f>
        <v/>
      </c>
      <c r="L331" s="124" t="str">
        <f>IF($C331="","",IF(ISBLANK(VLOOKUP($A331,'Section 2'!$C$16:$R$1515,COLUMNS('Section 2'!$C$13:L$13),0)),"",VLOOKUP($A331,'Section 2'!$C$16:$R$1515,COLUMNS('Section 2'!$C$13:L$13),0)))</f>
        <v/>
      </c>
      <c r="M331" s="124" t="str">
        <f>IF($C331="","",IF(ISBLANK(VLOOKUP($A331,'Section 2'!$C$16:$R$1515,COLUMNS('Section 2'!$C$13:M$13),0)),"",VLOOKUP($A331,'Section 2'!$C$16:$R$1515,COLUMNS('Section 2'!$C$13:M$13),0)))</f>
        <v/>
      </c>
      <c r="N331" s="124" t="str">
        <f>IF($C331="","",IF(ISBLANK(VLOOKUP($A331,'Section 2'!$C$16:$R$1515,COLUMNS('Section 2'!$C$13:N$13),0)),"",VLOOKUP($A331,'Section 2'!$C$16:$R$1515,COLUMNS('Section 2'!$C$13:N$13),0)))</f>
        <v/>
      </c>
      <c r="O331" s="124" t="str">
        <f>IF($C331="","",IF(ISBLANK(VLOOKUP($A331,'Section 2'!$C$16:$R$1515,COLUMNS('Section 2'!$C$13:O$13),0)),"",VLOOKUP($A331,'Section 2'!$C$16:$R$1515,COLUMNS('Section 2'!$C$13:O$13),0)))</f>
        <v/>
      </c>
      <c r="P331" s="124" t="str">
        <f>IF($C331="","",IF(ISBLANK(VLOOKUP($A331,'Section 2'!$C$16:$R$1515,COLUMNS('Section 2'!$C$13:P$13),0)),"",VLOOKUP($A331,'Section 2'!$C$16:$R$1515,COLUMNS('Section 2'!$C$13:P$13),0)))</f>
        <v/>
      </c>
      <c r="Q331" s="124" t="str">
        <f>IF($C331="","",IF(ISBLANK(VLOOKUP($A331,'Section 2'!$C$16:$R$1515,COLUMNS('Section 2'!$C$13:Q$13),0)),"", PROPER(VLOOKUP($A331,'Section 2'!$C$16:$R$1515,COLUMNS('Section 2'!$C$13:Q$13),0))))</f>
        <v/>
      </c>
      <c r="R331" s="124" t="str">
        <f>IF($C331="","",IF(ISBLANK(VLOOKUP($A331,'Section 2'!$C$16:$R$1515,COLUMNS('Section 2'!$C$13:R$13),0)),"",IF(VLOOKUP($A331,'Section 2'!$C$16:$R$1515,COLUMNS('Section 2'!$C$13:R$13),0)="Other EU","Other EU",PROPER(VLOOKUP($A331,'Section 2'!$C$16:$R$1515,COLUMNS('Section 2'!$C$13:R$13),0)))))</f>
        <v/>
      </c>
    </row>
    <row r="332" spans="1:18" s="54" customFormat="1" ht="12.75" customHeight="1" x14ac:dyDescent="0.35">
      <c r="A332" s="58">
        <v>331</v>
      </c>
      <c r="B332" s="124" t="str">
        <f t="shared" si="5"/>
        <v/>
      </c>
      <c r="C332" s="124" t="str">
        <f>IFERROR(VLOOKUP($A332,'Section 2'!$C$16:$R$1515,COLUMNS('Section 2'!$C$13:$C$13),0),"")</f>
        <v/>
      </c>
      <c r="D332" s="75" t="str">
        <f>IF($C332="","",IF(ISBLANK(VLOOKUP($A332,'Section 2'!$C$16:$R$1515,COLUMNS('Section 2'!$C$13:D$13),0)),"",VLOOKUP($A332,'Section 2'!$C$16:$R$1515,COLUMNS('Section 2'!$C$13:D$13),0)))</f>
        <v/>
      </c>
      <c r="E332" s="124" t="str">
        <f>IF($C332="","",IF(ISBLANK(VLOOKUP($A332,'Section 2'!$C$16:$R$1515,COLUMNS('Section 2'!$C$13:E$13),0)),"",VLOOKUP($A332,'Section 2'!$C$16:$R$1515,COLUMNS('Section 2'!$C$13:E$13),0)))</f>
        <v/>
      </c>
      <c r="F332" s="124" t="str">
        <f>IF($C332="","",IF(ISBLANK(VLOOKUP($A332,'Section 2'!$C$16:$R$1515,COLUMNS('Section 2'!$C$13:F$13),0)),"",VLOOKUP($A332,'Section 2'!$C$16:$R$1515,COLUMNS('Section 2'!$C$13:F$13),0)))</f>
        <v/>
      </c>
      <c r="G332" s="124" t="str">
        <f>IF($C332="","",IF(ISBLANK(VLOOKUP($A332,'Section 2'!$C$16:$R$1515,COLUMNS('Section 2'!$C$13:G$13),0)),"",VLOOKUP($A332,'Section 2'!$C$16:$R$1515,COLUMNS('Section 2'!$C$13:G$13),0)))</f>
        <v/>
      </c>
      <c r="H332" s="124" t="str">
        <f>IF($C332="","",IF(ISBLANK(VLOOKUP($A332,'Section 2'!$C$16:$R$1515,COLUMNS('Section 2'!$C$13:H$13),0)),"",VLOOKUP($A332,'Section 2'!$C$16:$R$1515,COLUMNS('Section 2'!$C$13:H$13),0)))</f>
        <v/>
      </c>
      <c r="I332" s="124" t="str">
        <f>IF($C332="","",IF(ISBLANK(VLOOKUP($A332,'Section 2'!$C$16:$R$1515,COLUMNS('Section 2'!$C$13:I$13),0)),"",PROPER(VLOOKUP($A332,'Section 2'!$C$16:$R$1515,COLUMNS('Section 2'!$C$13:I$13),0))))</f>
        <v/>
      </c>
      <c r="J332" s="124" t="str">
        <f>IF($C332="","",IF(ISBLANK(VLOOKUP($A332,'Section 2'!$C$16:$R$1515,COLUMNS('Section 2'!$C$13:J$13),0)),"",IF(VLOOKUP($A332,'Section 2'!$C$16:$R$1515,COLUMNS('Section 2'!$C$13:J$13),0)="Other EU","Other EU",PROPER(VLOOKUP($A332,'Section 2'!$C$16:$R$1515,COLUMNS('Section 2'!$C$13:J$13),0)))))</f>
        <v/>
      </c>
      <c r="K332" s="124" t="str">
        <f>IF($C332="","",IF(ISBLANK(VLOOKUP($A332,'Section 2'!$C$16:$R$1515,COLUMNS('Section 2'!$C$13:K$13),0)),"",VLOOKUP($A332,'Section 2'!$C$16:$R$1515,COLUMNS('Section 2'!$C$13:K$13),0)))</f>
        <v/>
      </c>
      <c r="L332" s="124" t="str">
        <f>IF($C332="","",IF(ISBLANK(VLOOKUP($A332,'Section 2'!$C$16:$R$1515,COLUMNS('Section 2'!$C$13:L$13),0)),"",VLOOKUP($A332,'Section 2'!$C$16:$R$1515,COLUMNS('Section 2'!$C$13:L$13),0)))</f>
        <v/>
      </c>
      <c r="M332" s="124" t="str">
        <f>IF($C332="","",IF(ISBLANK(VLOOKUP($A332,'Section 2'!$C$16:$R$1515,COLUMNS('Section 2'!$C$13:M$13),0)),"",VLOOKUP($A332,'Section 2'!$C$16:$R$1515,COLUMNS('Section 2'!$C$13:M$13),0)))</f>
        <v/>
      </c>
      <c r="N332" s="124" t="str">
        <f>IF($C332="","",IF(ISBLANK(VLOOKUP($A332,'Section 2'!$C$16:$R$1515,COLUMNS('Section 2'!$C$13:N$13),0)),"",VLOOKUP($A332,'Section 2'!$C$16:$R$1515,COLUMNS('Section 2'!$C$13:N$13),0)))</f>
        <v/>
      </c>
      <c r="O332" s="124" t="str">
        <f>IF($C332="","",IF(ISBLANK(VLOOKUP($A332,'Section 2'!$C$16:$R$1515,COLUMNS('Section 2'!$C$13:O$13),0)),"",VLOOKUP($A332,'Section 2'!$C$16:$R$1515,COLUMNS('Section 2'!$C$13:O$13),0)))</f>
        <v/>
      </c>
      <c r="P332" s="124" t="str">
        <f>IF($C332="","",IF(ISBLANK(VLOOKUP($A332,'Section 2'!$C$16:$R$1515,COLUMNS('Section 2'!$C$13:P$13),0)),"",VLOOKUP($A332,'Section 2'!$C$16:$R$1515,COLUMNS('Section 2'!$C$13:P$13),0)))</f>
        <v/>
      </c>
      <c r="Q332" s="124" t="str">
        <f>IF($C332="","",IF(ISBLANK(VLOOKUP($A332,'Section 2'!$C$16:$R$1515,COLUMNS('Section 2'!$C$13:Q$13),0)),"", PROPER(VLOOKUP($A332,'Section 2'!$C$16:$R$1515,COLUMNS('Section 2'!$C$13:Q$13),0))))</f>
        <v/>
      </c>
      <c r="R332" s="124" t="str">
        <f>IF($C332="","",IF(ISBLANK(VLOOKUP($A332,'Section 2'!$C$16:$R$1515,COLUMNS('Section 2'!$C$13:R$13),0)),"",IF(VLOOKUP($A332,'Section 2'!$C$16:$R$1515,COLUMNS('Section 2'!$C$13:R$13),0)="Other EU","Other EU",PROPER(VLOOKUP($A332,'Section 2'!$C$16:$R$1515,COLUMNS('Section 2'!$C$13:R$13),0)))))</f>
        <v/>
      </c>
    </row>
    <row r="333" spans="1:18" s="54" customFormat="1" ht="12.75" customHeight="1" x14ac:dyDescent="0.35">
      <c r="A333" s="58">
        <v>332</v>
      </c>
      <c r="B333" s="124" t="str">
        <f t="shared" si="5"/>
        <v/>
      </c>
      <c r="C333" s="124" t="str">
        <f>IFERROR(VLOOKUP($A333,'Section 2'!$C$16:$R$1515,COLUMNS('Section 2'!$C$13:$C$13),0),"")</f>
        <v/>
      </c>
      <c r="D333" s="75" t="str">
        <f>IF($C333="","",IF(ISBLANK(VLOOKUP($A333,'Section 2'!$C$16:$R$1515,COLUMNS('Section 2'!$C$13:D$13),0)),"",VLOOKUP($A333,'Section 2'!$C$16:$R$1515,COLUMNS('Section 2'!$C$13:D$13),0)))</f>
        <v/>
      </c>
      <c r="E333" s="124" t="str">
        <f>IF($C333="","",IF(ISBLANK(VLOOKUP($A333,'Section 2'!$C$16:$R$1515,COLUMNS('Section 2'!$C$13:E$13),0)),"",VLOOKUP($A333,'Section 2'!$C$16:$R$1515,COLUMNS('Section 2'!$C$13:E$13),0)))</f>
        <v/>
      </c>
      <c r="F333" s="124" t="str">
        <f>IF($C333="","",IF(ISBLANK(VLOOKUP($A333,'Section 2'!$C$16:$R$1515,COLUMNS('Section 2'!$C$13:F$13),0)),"",VLOOKUP($A333,'Section 2'!$C$16:$R$1515,COLUMNS('Section 2'!$C$13:F$13),0)))</f>
        <v/>
      </c>
      <c r="G333" s="124" t="str">
        <f>IF($C333="","",IF(ISBLANK(VLOOKUP($A333,'Section 2'!$C$16:$R$1515,COLUMNS('Section 2'!$C$13:G$13),0)),"",VLOOKUP($A333,'Section 2'!$C$16:$R$1515,COLUMNS('Section 2'!$C$13:G$13),0)))</f>
        <v/>
      </c>
      <c r="H333" s="124" t="str">
        <f>IF($C333="","",IF(ISBLANK(VLOOKUP($A333,'Section 2'!$C$16:$R$1515,COLUMNS('Section 2'!$C$13:H$13),0)),"",VLOOKUP($A333,'Section 2'!$C$16:$R$1515,COLUMNS('Section 2'!$C$13:H$13),0)))</f>
        <v/>
      </c>
      <c r="I333" s="124" t="str">
        <f>IF($C333="","",IF(ISBLANK(VLOOKUP($A333,'Section 2'!$C$16:$R$1515,COLUMNS('Section 2'!$C$13:I$13),0)),"",PROPER(VLOOKUP($A333,'Section 2'!$C$16:$R$1515,COLUMNS('Section 2'!$C$13:I$13),0))))</f>
        <v/>
      </c>
      <c r="J333" s="124" t="str">
        <f>IF($C333="","",IF(ISBLANK(VLOOKUP($A333,'Section 2'!$C$16:$R$1515,COLUMNS('Section 2'!$C$13:J$13),0)),"",IF(VLOOKUP($A333,'Section 2'!$C$16:$R$1515,COLUMNS('Section 2'!$C$13:J$13),0)="Other EU","Other EU",PROPER(VLOOKUP($A333,'Section 2'!$C$16:$R$1515,COLUMNS('Section 2'!$C$13:J$13),0)))))</f>
        <v/>
      </c>
      <c r="K333" s="124" t="str">
        <f>IF($C333="","",IF(ISBLANK(VLOOKUP($A333,'Section 2'!$C$16:$R$1515,COLUMNS('Section 2'!$C$13:K$13),0)),"",VLOOKUP($A333,'Section 2'!$C$16:$R$1515,COLUMNS('Section 2'!$C$13:K$13),0)))</f>
        <v/>
      </c>
      <c r="L333" s="124" t="str">
        <f>IF($C333="","",IF(ISBLANK(VLOOKUP($A333,'Section 2'!$C$16:$R$1515,COLUMNS('Section 2'!$C$13:L$13),0)),"",VLOOKUP($A333,'Section 2'!$C$16:$R$1515,COLUMNS('Section 2'!$C$13:L$13),0)))</f>
        <v/>
      </c>
      <c r="M333" s="124" t="str">
        <f>IF($C333="","",IF(ISBLANK(VLOOKUP($A333,'Section 2'!$C$16:$R$1515,COLUMNS('Section 2'!$C$13:M$13),0)),"",VLOOKUP($A333,'Section 2'!$C$16:$R$1515,COLUMNS('Section 2'!$C$13:M$13),0)))</f>
        <v/>
      </c>
      <c r="N333" s="124" t="str">
        <f>IF($C333="","",IF(ISBLANK(VLOOKUP($A333,'Section 2'!$C$16:$R$1515,COLUMNS('Section 2'!$C$13:N$13),0)),"",VLOOKUP($A333,'Section 2'!$C$16:$R$1515,COLUMNS('Section 2'!$C$13:N$13),0)))</f>
        <v/>
      </c>
      <c r="O333" s="124" t="str">
        <f>IF($C333="","",IF(ISBLANK(VLOOKUP($A333,'Section 2'!$C$16:$R$1515,COLUMNS('Section 2'!$C$13:O$13),0)),"",VLOOKUP($A333,'Section 2'!$C$16:$R$1515,COLUMNS('Section 2'!$C$13:O$13),0)))</f>
        <v/>
      </c>
      <c r="P333" s="124" t="str">
        <f>IF($C333="","",IF(ISBLANK(VLOOKUP($A333,'Section 2'!$C$16:$R$1515,COLUMNS('Section 2'!$C$13:P$13),0)),"",VLOOKUP($A333,'Section 2'!$C$16:$R$1515,COLUMNS('Section 2'!$C$13:P$13),0)))</f>
        <v/>
      </c>
      <c r="Q333" s="124" t="str">
        <f>IF($C333="","",IF(ISBLANK(VLOOKUP($A333,'Section 2'!$C$16:$R$1515,COLUMNS('Section 2'!$C$13:Q$13),0)),"", PROPER(VLOOKUP($A333,'Section 2'!$C$16:$R$1515,COLUMNS('Section 2'!$C$13:Q$13),0))))</f>
        <v/>
      </c>
      <c r="R333" s="124" t="str">
        <f>IF($C333="","",IF(ISBLANK(VLOOKUP($A333,'Section 2'!$C$16:$R$1515,COLUMNS('Section 2'!$C$13:R$13),0)),"",IF(VLOOKUP($A333,'Section 2'!$C$16:$R$1515,COLUMNS('Section 2'!$C$13:R$13),0)="Other EU","Other EU",PROPER(VLOOKUP($A333,'Section 2'!$C$16:$R$1515,COLUMNS('Section 2'!$C$13:R$13),0)))))</f>
        <v/>
      </c>
    </row>
    <row r="334" spans="1:18" s="54" customFormat="1" ht="12.75" customHeight="1" x14ac:dyDescent="0.35">
      <c r="A334" s="58">
        <v>333</v>
      </c>
      <c r="B334" s="124" t="str">
        <f t="shared" si="5"/>
        <v/>
      </c>
      <c r="C334" s="124" t="str">
        <f>IFERROR(VLOOKUP($A334,'Section 2'!$C$16:$R$1515,COLUMNS('Section 2'!$C$13:$C$13),0),"")</f>
        <v/>
      </c>
      <c r="D334" s="75" t="str">
        <f>IF($C334="","",IF(ISBLANK(VLOOKUP($A334,'Section 2'!$C$16:$R$1515,COLUMNS('Section 2'!$C$13:D$13),0)),"",VLOOKUP($A334,'Section 2'!$C$16:$R$1515,COLUMNS('Section 2'!$C$13:D$13),0)))</f>
        <v/>
      </c>
      <c r="E334" s="124" t="str">
        <f>IF($C334="","",IF(ISBLANK(VLOOKUP($A334,'Section 2'!$C$16:$R$1515,COLUMNS('Section 2'!$C$13:E$13),0)),"",VLOOKUP($A334,'Section 2'!$C$16:$R$1515,COLUMNS('Section 2'!$C$13:E$13),0)))</f>
        <v/>
      </c>
      <c r="F334" s="124" t="str">
        <f>IF($C334="","",IF(ISBLANK(VLOOKUP($A334,'Section 2'!$C$16:$R$1515,COLUMNS('Section 2'!$C$13:F$13),0)),"",VLOOKUP($A334,'Section 2'!$C$16:$R$1515,COLUMNS('Section 2'!$C$13:F$13),0)))</f>
        <v/>
      </c>
      <c r="G334" s="124" t="str">
        <f>IF($C334="","",IF(ISBLANK(VLOOKUP($A334,'Section 2'!$C$16:$R$1515,COLUMNS('Section 2'!$C$13:G$13),0)),"",VLOOKUP($A334,'Section 2'!$C$16:$R$1515,COLUMNS('Section 2'!$C$13:G$13),0)))</f>
        <v/>
      </c>
      <c r="H334" s="124" t="str">
        <f>IF($C334="","",IF(ISBLANK(VLOOKUP($A334,'Section 2'!$C$16:$R$1515,COLUMNS('Section 2'!$C$13:H$13),0)),"",VLOOKUP($A334,'Section 2'!$C$16:$R$1515,COLUMNS('Section 2'!$C$13:H$13),0)))</f>
        <v/>
      </c>
      <c r="I334" s="124" t="str">
        <f>IF($C334="","",IF(ISBLANK(VLOOKUP($A334,'Section 2'!$C$16:$R$1515,COLUMNS('Section 2'!$C$13:I$13),0)),"",PROPER(VLOOKUP($A334,'Section 2'!$C$16:$R$1515,COLUMNS('Section 2'!$C$13:I$13),0))))</f>
        <v/>
      </c>
      <c r="J334" s="124" t="str">
        <f>IF($C334="","",IF(ISBLANK(VLOOKUP($A334,'Section 2'!$C$16:$R$1515,COLUMNS('Section 2'!$C$13:J$13),0)),"",IF(VLOOKUP($A334,'Section 2'!$C$16:$R$1515,COLUMNS('Section 2'!$C$13:J$13),0)="Other EU","Other EU",PROPER(VLOOKUP($A334,'Section 2'!$C$16:$R$1515,COLUMNS('Section 2'!$C$13:J$13),0)))))</f>
        <v/>
      </c>
      <c r="K334" s="124" t="str">
        <f>IF($C334="","",IF(ISBLANK(VLOOKUP($A334,'Section 2'!$C$16:$R$1515,COLUMNS('Section 2'!$C$13:K$13),0)),"",VLOOKUP($A334,'Section 2'!$C$16:$R$1515,COLUMNS('Section 2'!$C$13:K$13),0)))</f>
        <v/>
      </c>
      <c r="L334" s="124" t="str">
        <f>IF($C334="","",IF(ISBLANK(VLOOKUP($A334,'Section 2'!$C$16:$R$1515,COLUMNS('Section 2'!$C$13:L$13),0)),"",VLOOKUP($A334,'Section 2'!$C$16:$R$1515,COLUMNS('Section 2'!$C$13:L$13),0)))</f>
        <v/>
      </c>
      <c r="M334" s="124" t="str">
        <f>IF($C334="","",IF(ISBLANK(VLOOKUP($A334,'Section 2'!$C$16:$R$1515,COLUMNS('Section 2'!$C$13:M$13),0)),"",VLOOKUP($A334,'Section 2'!$C$16:$R$1515,COLUMNS('Section 2'!$C$13:M$13),0)))</f>
        <v/>
      </c>
      <c r="N334" s="124" t="str">
        <f>IF($C334="","",IF(ISBLANK(VLOOKUP($A334,'Section 2'!$C$16:$R$1515,COLUMNS('Section 2'!$C$13:N$13),0)),"",VLOOKUP($A334,'Section 2'!$C$16:$R$1515,COLUMNS('Section 2'!$C$13:N$13),0)))</f>
        <v/>
      </c>
      <c r="O334" s="124" t="str">
        <f>IF($C334="","",IF(ISBLANK(VLOOKUP($A334,'Section 2'!$C$16:$R$1515,COLUMNS('Section 2'!$C$13:O$13),0)),"",VLOOKUP($A334,'Section 2'!$C$16:$R$1515,COLUMNS('Section 2'!$C$13:O$13),0)))</f>
        <v/>
      </c>
      <c r="P334" s="124" t="str">
        <f>IF($C334="","",IF(ISBLANK(VLOOKUP($A334,'Section 2'!$C$16:$R$1515,COLUMNS('Section 2'!$C$13:P$13),0)),"",VLOOKUP($A334,'Section 2'!$C$16:$R$1515,COLUMNS('Section 2'!$C$13:P$13),0)))</f>
        <v/>
      </c>
      <c r="Q334" s="124" t="str">
        <f>IF($C334="","",IF(ISBLANK(VLOOKUP($A334,'Section 2'!$C$16:$R$1515,COLUMNS('Section 2'!$C$13:Q$13),0)),"", PROPER(VLOOKUP($A334,'Section 2'!$C$16:$R$1515,COLUMNS('Section 2'!$C$13:Q$13),0))))</f>
        <v/>
      </c>
      <c r="R334" s="124" t="str">
        <f>IF($C334="","",IF(ISBLANK(VLOOKUP($A334,'Section 2'!$C$16:$R$1515,COLUMNS('Section 2'!$C$13:R$13),0)),"",IF(VLOOKUP($A334,'Section 2'!$C$16:$R$1515,COLUMNS('Section 2'!$C$13:R$13),0)="Other EU","Other EU",PROPER(VLOOKUP($A334,'Section 2'!$C$16:$R$1515,COLUMNS('Section 2'!$C$13:R$13),0)))))</f>
        <v/>
      </c>
    </row>
    <row r="335" spans="1:18" s="54" customFormat="1" ht="12.75" customHeight="1" x14ac:dyDescent="0.35">
      <c r="A335" s="58">
        <v>334</v>
      </c>
      <c r="B335" s="124" t="str">
        <f t="shared" si="5"/>
        <v/>
      </c>
      <c r="C335" s="124" t="str">
        <f>IFERROR(VLOOKUP($A335,'Section 2'!$C$16:$R$1515,COLUMNS('Section 2'!$C$13:$C$13),0),"")</f>
        <v/>
      </c>
      <c r="D335" s="75" t="str">
        <f>IF($C335="","",IF(ISBLANK(VLOOKUP($A335,'Section 2'!$C$16:$R$1515,COLUMNS('Section 2'!$C$13:D$13),0)),"",VLOOKUP($A335,'Section 2'!$C$16:$R$1515,COLUMNS('Section 2'!$C$13:D$13),0)))</f>
        <v/>
      </c>
      <c r="E335" s="124" t="str">
        <f>IF($C335="","",IF(ISBLANK(VLOOKUP($A335,'Section 2'!$C$16:$R$1515,COLUMNS('Section 2'!$C$13:E$13),0)),"",VLOOKUP($A335,'Section 2'!$C$16:$R$1515,COLUMNS('Section 2'!$C$13:E$13),0)))</f>
        <v/>
      </c>
      <c r="F335" s="124" t="str">
        <f>IF($C335="","",IF(ISBLANK(VLOOKUP($A335,'Section 2'!$C$16:$R$1515,COLUMNS('Section 2'!$C$13:F$13),0)),"",VLOOKUP($A335,'Section 2'!$C$16:$R$1515,COLUMNS('Section 2'!$C$13:F$13),0)))</f>
        <v/>
      </c>
      <c r="G335" s="124" t="str">
        <f>IF($C335="","",IF(ISBLANK(VLOOKUP($A335,'Section 2'!$C$16:$R$1515,COLUMNS('Section 2'!$C$13:G$13),0)),"",VLOOKUP($A335,'Section 2'!$C$16:$R$1515,COLUMNS('Section 2'!$C$13:G$13),0)))</f>
        <v/>
      </c>
      <c r="H335" s="124" t="str">
        <f>IF($C335="","",IF(ISBLANK(VLOOKUP($A335,'Section 2'!$C$16:$R$1515,COLUMNS('Section 2'!$C$13:H$13),0)),"",VLOOKUP($A335,'Section 2'!$C$16:$R$1515,COLUMNS('Section 2'!$C$13:H$13),0)))</f>
        <v/>
      </c>
      <c r="I335" s="124" t="str">
        <f>IF($C335="","",IF(ISBLANK(VLOOKUP($A335,'Section 2'!$C$16:$R$1515,COLUMNS('Section 2'!$C$13:I$13),0)),"",PROPER(VLOOKUP($A335,'Section 2'!$C$16:$R$1515,COLUMNS('Section 2'!$C$13:I$13),0))))</f>
        <v/>
      </c>
      <c r="J335" s="124" t="str">
        <f>IF($C335="","",IF(ISBLANK(VLOOKUP($A335,'Section 2'!$C$16:$R$1515,COLUMNS('Section 2'!$C$13:J$13),0)),"",IF(VLOOKUP($A335,'Section 2'!$C$16:$R$1515,COLUMNS('Section 2'!$C$13:J$13),0)="Other EU","Other EU",PROPER(VLOOKUP($A335,'Section 2'!$C$16:$R$1515,COLUMNS('Section 2'!$C$13:J$13),0)))))</f>
        <v/>
      </c>
      <c r="K335" s="124" t="str">
        <f>IF($C335="","",IF(ISBLANK(VLOOKUP($A335,'Section 2'!$C$16:$R$1515,COLUMNS('Section 2'!$C$13:K$13),0)),"",VLOOKUP($A335,'Section 2'!$C$16:$R$1515,COLUMNS('Section 2'!$C$13:K$13),0)))</f>
        <v/>
      </c>
      <c r="L335" s="124" t="str">
        <f>IF($C335="","",IF(ISBLANK(VLOOKUP($A335,'Section 2'!$C$16:$R$1515,COLUMNS('Section 2'!$C$13:L$13),0)),"",VLOOKUP($A335,'Section 2'!$C$16:$R$1515,COLUMNS('Section 2'!$C$13:L$13),0)))</f>
        <v/>
      </c>
      <c r="M335" s="124" t="str">
        <f>IF($C335="","",IF(ISBLANK(VLOOKUP($A335,'Section 2'!$C$16:$R$1515,COLUMNS('Section 2'!$C$13:M$13),0)),"",VLOOKUP($A335,'Section 2'!$C$16:$R$1515,COLUMNS('Section 2'!$C$13:M$13),0)))</f>
        <v/>
      </c>
      <c r="N335" s="124" t="str">
        <f>IF($C335="","",IF(ISBLANK(VLOOKUP($A335,'Section 2'!$C$16:$R$1515,COLUMNS('Section 2'!$C$13:N$13),0)),"",VLOOKUP($A335,'Section 2'!$C$16:$R$1515,COLUMNS('Section 2'!$C$13:N$13),0)))</f>
        <v/>
      </c>
      <c r="O335" s="124" t="str">
        <f>IF($C335="","",IF(ISBLANK(VLOOKUP($A335,'Section 2'!$C$16:$R$1515,COLUMNS('Section 2'!$C$13:O$13),0)),"",VLOOKUP($A335,'Section 2'!$C$16:$R$1515,COLUMNS('Section 2'!$C$13:O$13),0)))</f>
        <v/>
      </c>
      <c r="P335" s="124" t="str">
        <f>IF($C335="","",IF(ISBLANK(VLOOKUP($A335,'Section 2'!$C$16:$R$1515,COLUMNS('Section 2'!$C$13:P$13),0)),"",VLOOKUP($A335,'Section 2'!$C$16:$R$1515,COLUMNS('Section 2'!$C$13:P$13),0)))</f>
        <v/>
      </c>
      <c r="Q335" s="124" t="str">
        <f>IF($C335="","",IF(ISBLANK(VLOOKUP($A335,'Section 2'!$C$16:$R$1515,COLUMNS('Section 2'!$C$13:Q$13),0)),"", PROPER(VLOOKUP($A335,'Section 2'!$C$16:$R$1515,COLUMNS('Section 2'!$C$13:Q$13),0))))</f>
        <v/>
      </c>
      <c r="R335" s="124" t="str">
        <f>IF($C335="","",IF(ISBLANK(VLOOKUP($A335,'Section 2'!$C$16:$R$1515,COLUMNS('Section 2'!$C$13:R$13),0)),"",IF(VLOOKUP($A335,'Section 2'!$C$16:$R$1515,COLUMNS('Section 2'!$C$13:R$13),0)="Other EU","Other EU",PROPER(VLOOKUP($A335,'Section 2'!$C$16:$R$1515,COLUMNS('Section 2'!$C$13:R$13),0)))))</f>
        <v/>
      </c>
    </row>
    <row r="336" spans="1:18" s="54" customFormat="1" ht="12.75" customHeight="1" x14ac:dyDescent="0.35">
      <c r="A336" s="58">
        <v>335</v>
      </c>
      <c r="B336" s="124" t="str">
        <f t="shared" si="5"/>
        <v/>
      </c>
      <c r="C336" s="124" t="str">
        <f>IFERROR(VLOOKUP($A336,'Section 2'!$C$16:$R$1515,COLUMNS('Section 2'!$C$13:$C$13),0),"")</f>
        <v/>
      </c>
      <c r="D336" s="75" t="str">
        <f>IF($C336="","",IF(ISBLANK(VLOOKUP($A336,'Section 2'!$C$16:$R$1515,COLUMNS('Section 2'!$C$13:D$13),0)),"",VLOOKUP($A336,'Section 2'!$C$16:$R$1515,COLUMNS('Section 2'!$C$13:D$13),0)))</f>
        <v/>
      </c>
      <c r="E336" s="124" t="str">
        <f>IF($C336="","",IF(ISBLANK(VLOOKUP($A336,'Section 2'!$C$16:$R$1515,COLUMNS('Section 2'!$C$13:E$13),0)),"",VLOOKUP($A336,'Section 2'!$C$16:$R$1515,COLUMNS('Section 2'!$C$13:E$13),0)))</f>
        <v/>
      </c>
      <c r="F336" s="124" t="str">
        <f>IF($C336="","",IF(ISBLANK(VLOOKUP($A336,'Section 2'!$C$16:$R$1515,COLUMNS('Section 2'!$C$13:F$13),0)),"",VLOOKUP($A336,'Section 2'!$C$16:$R$1515,COLUMNS('Section 2'!$C$13:F$13),0)))</f>
        <v/>
      </c>
      <c r="G336" s="124" t="str">
        <f>IF($C336="","",IF(ISBLANK(VLOOKUP($A336,'Section 2'!$C$16:$R$1515,COLUMNS('Section 2'!$C$13:G$13),0)),"",VLOOKUP($A336,'Section 2'!$C$16:$R$1515,COLUMNS('Section 2'!$C$13:G$13),0)))</f>
        <v/>
      </c>
      <c r="H336" s="124" t="str">
        <f>IF($C336="","",IF(ISBLANK(VLOOKUP($A336,'Section 2'!$C$16:$R$1515,COLUMNS('Section 2'!$C$13:H$13),0)),"",VLOOKUP($A336,'Section 2'!$C$16:$R$1515,COLUMNS('Section 2'!$C$13:H$13),0)))</f>
        <v/>
      </c>
      <c r="I336" s="124" t="str">
        <f>IF($C336="","",IF(ISBLANK(VLOOKUP($A336,'Section 2'!$C$16:$R$1515,COLUMNS('Section 2'!$C$13:I$13),0)),"",PROPER(VLOOKUP($A336,'Section 2'!$C$16:$R$1515,COLUMNS('Section 2'!$C$13:I$13),0))))</f>
        <v/>
      </c>
      <c r="J336" s="124" t="str">
        <f>IF($C336="","",IF(ISBLANK(VLOOKUP($A336,'Section 2'!$C$16:$R$1515,COLUMNS('Section 2'!$C$13:J$13),0)),"",IF(VLOOKUP($A336,'Section 2'!$C$16:$R$1515,COLUMNS('Section 2'!$C$13:J$13),0)="Other EU","Other EU",PROPER(VLOOKUP($A336,'Section 2'!$C$16:$R$1515,COLUMNS('Section 2'!$C$13:J$13),0)))))</f>
        <v/>
      </c>
      <c r="K336" s="124" t="str">
        <f>IF($C336="","",IF(ISBLANK(VLOOKUP($A336,'Section 2'!$C$16:$R$1515,COLUMNS('Section 2'!$C$13:K$13),0)),"",VLOOKUP($A336,'Section 2'!$C$16:$R$1515,COLUMNS('Section 2'!$C$13:K$13),0)))</f>
        <v/>
      </c>
      <c r="L336" s="124" t="str">
        <f>IF($C336="","",IF(ISBLANK(VLOOKUP($A336,'Section 2'!$C$16:$R$1515,COLUMNS('Section 2'!$C$13:L$13),0)),"",VLOOKUP($A336,'Section 2'!$C$16:$R$1515,COLUMNS('Section 2'!$C$13:L$13),0)))</f>
        <v/>
      </c>
      <c r="M336" s="124" t="str">
        <f>IF($C336="","",IF(ISBLANK(VLOOKUP($A336,'Section 2'!$C$16:$R$1515,COLUMNS('Section 2'!$C$13:M$13),0)),"",VLOOKUP($A336,'Section 2'!$C$16:$R$1515,COLUMNS('Section 2'!$C$13:M$13),0)))</f>
        <v/>
      </c>
      <c r="N336" s="124" t="str">
        <f>IF($C336="","",IF(ISBLANK(VLOOKUP($A336,'Section 2'!$C$16:$R$1515,COLUMNS('Section 2'!$C$13:N$13),0)),"",VLOOKUP($A336,'Section 2'!$C$16:$R$1515,COLUMNS('Section 2'!$C$13:N$13),0)))</f>
        <v/>
      </c>
      <c r="O336" s="124" t="str">
        <f>IF($C336="","",IF(ISBLANK(VLOOKUP($A336,'Section 2'!$C$16:$R$1515,COLUMNS('Section 2'!$C$13:O$13),0)),"",VLOOKUP($A336,'Section 2'!$C$16:$R$1515,COLUMNS('Section 2'!$C$13:O$13),0)))</f>
        <v/>
      </c>
      <c r="P336" s="124" t="str">
        <f>IF($C336="","",IF(ISBLANK(VLOOKUP($A336,'Section 2'!$C$16:$R$1515,COLUMNS('Section 2'!$C$13:P$13),0)),"",VLOOKUP($A336,'Section 2'!$C$16:$R$1515,COLUMNS('Section 2'!$C$13:P$13),0)))</f>
        <v/>
      </c>
      <c r="Q336" s="124" t="str">
        <f>IF($C336="","",IF(ISBLANK(VLOOKUP($A336,'Section 2'!$C$16:$R$1515,COLUMNS('Section 2'!$C$13:Q$13),0)),"", PROPER(VLOOKUP($A336,'Section 2'!$C$16:$R$1515,COLUMNS('Section 2'!$C$13:Q$13),0))))</f>
        <v/>
      </c>
      <c r="R336" s="124" t="str">
        <f>IF($C336="","",IF(ISBLANK(VLOOKUP($A336,'Section 2'!$C$16:$R$1515,COLUMNS('Section 2'!$C$13:R$13),0)),"",IF(VLOOKUP($A336,'Section 2'!$C$16:$R$1515,COLUMNS('Section 2'!$C$13:R$13),0)="Other EU","Other EU",PROPER(VLOOKUP($A336,'Section 2'!$C$16:$R$1515,COLUMNS('Section 2'!$C$13:R$13),0)))))</f>
        <v/>
      </c>
    </row>
    <row r="337" spans="1:18" s="54" customFormat="1" ht="12.75" customHeight="1" x14ac:dyDescent="0.35">
      <c r="A337" s="58">
        <v>336</v>
      </c>
      <c r="B337" s="124" t="str">
        <f t="shared" si="5"/>
        <v/>
      </c>
      <c r="C337" s="124" t="str">
        <f>IFERROR(VLOOKUP($A337,'Section 2'!$C$16:$R$1515,COLUMNS('Section 2'!$C$13:$C$13),0),"")</f>
        <v/>
      </c>
      <c r="D337" s="75" t="str">
        <f>IF($C337="","",IF(ISBLANK(VLOOKUP($A337,'Section 2'!$C$16:$R$1515,COLUMNS('Section 2'!$C$13:D$13),0)),"",VLOOKUP($A337,'Section 2'!$C$16:$R$1515,COLUMNS('Section 2'!$C$13:D$13),0)))</f>
        <v/>
      </c>
      <c r="E337" s="124" t="str">
        <f>IF($C337="","",IF(ISBLANK(VLOOKUP($A337,'Section 2'!$C$16:$R$1515,COLUMNS('Section 2'!$C$13:E$13),0)),"",VLOOKUP($A337,'Section 2'!$C$16:$R$1515,COLUMNS('Section 2'!$C$13:E$13),0)))</f>
        <v/>
      </c>
      <c r="F337" s="124" t="str">
        <f>IF($C337="","",IF(ISBLANK(VLOOKUP($A337,'Section 2'!$C$16:$R$1515,COLUMNS('Section 2'!$C$13:F$13),0)),"",VLOOKUP($A337,'Section 2'!$C$16:$R$1515,COLUMNS('Section 2'!$C$13:F$13),0)))</f>
        <v/>
      </c>
      <c r="G337" s="124" t="str">
        <f>IF($C337="","",IF(ISBLANK(VLOOKUP($A337,'Section 2'!$C$16:$R$1515,COLUMNS('Section 2'!$C$13:G$13),0)),"",VLOOKUP($A337,'Section 2'!$C$16:$R$1515,COLUMNS('Section 2'!$C$13:G$13),0)))</f>
        <v/>
      </c>
      <c r="H337" s="124" t="str">
        <f>IF($C337="","",IF(ISBLANK(VLOOKUP($A337,'Section 2'!$C$16:$R$1515,COLUMNS('Section 2'!$C$13:H$13),0)),"",VLOOKUP($A337,'Section 2'!$C$16:$R$1515,COLUMNS('Section 2'!$C$13:H$13),0)))</f>
        <v/>
      </c>
      <c r="I337" s="124" t="str">
        <f>IF($C337="","",IF(ISBLANK(VLOOKUP($A337,'Section 2'!$C$16:$R$1515,COLUMNS('Section 2'!$C$13:I$13),0)),"",PROPER(VLOOKUP($A337,'Section 2'!$C$16:$R$1515,COLUMNS('Section 2'!$C$13:I$13),0))))</f>
        <v/>
      </c>
      <c r="J337" s="124" t="str">
        <f>IF($C337="","",IF(ISBLANK(VLOOKUP($A337,'Section 2'!$C$16:$R$1515,COLUMNS('Section 2'!$C$13:J$13),0)),"",IF(VLOOKUP($A337,'Section 2'!$C$16:$R$1515,COLUMNS('Section 2'!$C$13:J$13),0)="Other EU","Other EU",PROPER(VLOOKUP($A337,'Section 2'!$C$16:$R$1515,COLUMNS('Section 2'!$C$13:J$13),0)))))</f>
        <v/>
      </c>
      <c r="K337" s="124" t="str">
        <f>IF($C337="","",IF(ISBLANK(VLOOKUP($A337,'Section 2'!$C$16:$R$1515,COLUMNS('Section 2'!$C$13:K$13),0)),"",VLOOKUP($A337,'Section 2'!$C$16:$R$1515,COLUMNS('Section 2'!$C$13:K$13),0)))</f>
        <v/>
      </c>
      <c r="L337" s="124" t="str">
        <f>IF($C337="","",IF(ISBLANK(VLOOKUP($A337,'Section 2'!$C$16:$R$1515,COLUMNS('Section 2'!$C$13:L$13),0)),"",VLOOKUP($A337,'Section 2'!$C$16:$R$1515,COLUMNS('Section 2'!$C$13:L$13),0)))</f>
        <v/>
      </c>
      <c r="M337" s="124" t="str">
        <f>IF($C337="","",IF(ISBLANK(VLOOKUP($A337,'Section 2'!$C$16:$R$1515,COLUMNS('Section 2'!$C$13:M$13),0)),"",VLOOKUP($A337,'Section 2'!$C$16:$R$1515,COLUMNS('Section 2'!$C$13:M$13),0)))</f>
        <v/>
      </c>
      <c r="N337" s="124" t="str">
        <f>IF($C337="","",IF(ISBLANK(VLOOKUP($A337,'Section 2'!$C$16:$R$1515,COLUMNS('Section 2'!$C$13:N$13),0)),"",VLOOKUP($A337,'Section 2'!$C$16:$R$1515,COLUMNS('Section 2'!$C$13:N$13),0)))</f>
        <v/>
      </c>
      <c r="O337" s="124" t="str">
        <f>IF($C337="","",IF(ISBLANK(VLOOKUP($A337,'Section 2'!$C$16:$R$1515,COLUMNS('Section 2'!$C$13:O$13),0)),"",VLOOKUP($A337,'Section 2'!$C$16:$R$1515,COLUMNS('Section 2'!$C$13:O$13),0)))</f>
        <v/>
      </c>
      <c r="P337" s="124" t="str">
        <f>IF($C337="","",IF(ISBLANK(VLOOKUP($A337,'Section 2'!$C$16:$R$1515,COLUMNS('Section 2'!$C$13:P$13),0)),"",VLOOKUP($A337,'Section 2'!$C$16:$R$1515,COLUMNS('Section 2'!$C$13:P$13),0)))</f>
        <v/>
      </c>
      <c r="Q337" s="124" t="str">
        <f>IF($C337="","",IF(ISBLANK(VLOOKUP($A337,'Section 2'!$C$16:$R$1515,COLUMNS('Section 2'!$C$13:Q$13),0)),"", PROPER(VLOOKUP($A337,'Section 2'!$C$16:$R$1515,COLUMNS('Section 2'!$C$13:Q$13),0))))</f>
        <v/>
      </c>
      <c r="R337" s="124" t="str">
        <f>IF($C337="","",IF(ISBLANK(VLOOKUP($A337,'Section 2'!$C$16:$R$1515,COLUMNS('Section 2'!$C$13:R$13),0)),"",IF(VLOOKUP($A337,'Section 2'!$C$16:$R$1515,COLUMNS('Section 2'!$C$13:R$13),0)="Other EU","Other EU",PROPER(VLOOKUP($A337,'Section 2'!$C$16:$R$1515,COLUMNS('Section 2'!$C$13:R$13),0)))))</f>
        <v/>
      </c>
    </row>
    <row r="338" spans="1:18" s="54" customFormat="1" ht="12.75" customHeight="1" x14ac:dyDescent="0.35">
      <c r="A338" s="58">
        <v>337</v>
      </c>
      <c r="B338" s="124" t="str">
        <f t="shared" si="5"/>
        <v/>
      </c>
      <c r="C338" s="124" t="str">
        <f>IFERROR(VLOOKUP($A338,'Section 2'!$C$16:$R$1515,COLUMNS('Section 2'!$C$13:$C$13),0),"")</f>
        <v/>
      </c>
      <c r="D338" s="75" t="str">
        <f>IF($C338="","",IF(ISBLANK(VLOOKUP($A338,'Section 2'!$C$16:$R$1515,COLUMNS('Section 2'!$C$13:D$13),0)),"",VLOOKUP($A338,'Section 2'!$C$16:$R$1515,COLUMNS('Section 2'!$C$13:D$13),0)))</f>
        <v/>
      </c>
      <c r="E338" s="124" t="str">
        <f>IF($C338="","",IF(ISBLANK(VLOOKUP($A338,'Section 2'!$C$16:$R$1515,COLUMNS('Section 2'!$C$13:E$13),0)),"",VLOOKUP($A338,'Section 2'!$C$16:$R$1515,COLUMNS('Section 2'!$C$13:E$13),0)))</f>
        <v/>
      </c>
      <c r="F338" s="124" t="str">
        <f>IF($C338="","",IF(ISBLANK(VLOOKUP($A338,'Section 2'!$C$16:$R$1515,COLUMNS('Section 2'!$C$13:F$13),0)),"",VLOOKUP($A338,'Section 2'!$C$16:$R$1515,COLUMNS('Section 2'!$C$13:F$13),0)))</f>
        <v/>
      </c>
      <c r="G338" s="124" t="str">
        <f>IF($C338="","",IF(ISBLANK(VLOOKUP($A338,'Section 2'!$C$16:$R$1515,COLUMNS('Section 2'!$C$13:G$13),0)),"",VLOOKUP($A338,'Section 2'!$C$16:$R$1515,COLUMNS('Section 2'!$C$13:G$13),0)))</f>
        <v/>
      </c>
      <c r="H338" s="124" t="str">
        <f>IF($C338="","",IF(ISBLANK(VLOOKUP($A338,'Section 2'!$C$16:$R$1515,COLUMNS('Section 2'!$C$13:H$13),0)),"",VLOOKUP($A338,'Section 2'!$C$16:$R$1515,COLUMNS('Section 2'!$C$13:H$13),0)))</f>
        <v/>
      </c>
      <c r="I338" s="124" t="str">
        <f>IF($C338="","",IF(ISBLANK(VLOOKUP($A338,'Section 2'!$C$16:$R$1515,COLUMNS('Section 2'!$C$13:I$13),0)),"",PROPER(VLOOKUP($A338,'Section 2'!$C$16:$R$1515,COLUMNS('Section 2'!$C$13:I$13),0))))</f>
        <v/>
      </c>
      <c r="J338" s="124" t="str">
        <f>IF($C338="","",IF(ISBLANK(VLOOKUP($A338,'Section 2'!$C$16:$R$1515,COLUMNS('Section 2'!$C$13:J$13),0)),"",IF(VLOOKUP($A338,'Section 2'!$C$16:$R$1515,COLUMNS('Section 2'!$C$13:J$13),0)="Other EU","Other EU",PROPER(VLOOKUP($A338,'Section 2'!$C$16:$R$1515,COLUMNS('Section 2'!$C$13:J$13),0)))))</f>
        <v/>
      </c>
      <c r="K338" s="124" t="str">
        <f>IF($C338="","",IF(ISBLANK(VLOOKUP($A338,'Section 2'!$C$16:$R$1515,COLUMNS('Section 2'!$C$13:K$13),0)),"",VLOOKUP($A338,'Section 2'!$C$16:$R$1515,COLUMNS('Section 2'!$C$13:K$13),0)))</f>
        <v/>
      </c>
      <c r="L338" s="124" t="str">
        <f>IF($C338="","",IF(ISBLANK(VLOOKUP($A338,'Section 2'!$C$16:$R$1515,COLUMNS('Section 2'!$C$13:L$13),0)),"",VLOOKUP($A338,'Section 2'!$C$16:$R$1515,COLUMNS('Section 2'!$C$13:L$13),0)))</f>
        <v/>
      </c>
      <c r="M338" s="124" t="str">
        <f>IF($C338="","",IF(ISBLANK(VLOOKUP($A338,'Section 2'!$C$16:$R$1515,COLUMNS('Section 2'!$C$13:M$13),0)),"",VLOOKUP($A338,'Section 2'!$C$16:$R$1515,COLUMNS('Section 2'!$C$13:M$13),0)))</f>
        <v/>
      </c>
      <c r="N338" s="124" t="str">
        <f>IF($C338="","",IF(ISBLANK(VLOOKUP($A338,'Section 2'!$C$16:$R$1515,COLUMNS('Section 2'!$C$13:N$13),0)),"",VLOOKUP($A338,'Section 2'!$C$16:$R$1515,COLUMNS('Section 2'!$C$13:N$13),0)))</f>
        <v/>
      </c>
      <c r="O338" s="124" t="str">
        <f>IF($C338="","",IF(ISBLANK(VLOOKUP($A338,'Section 2'!$C$16:$R$1515,COLUMNS('Section 2'!$C$13:O$13),0)),"",VLOOKUP($A338,'Section 2'!$C$16:$R$1515,COLUMNS('Section 2'!$C$13:O$13),0)))</f>
        <v/>
      </c>
      <c r="P338" s="124" t="str">
        <f>IF($C338="","",IF(ISBLANK(VLOOKUP($A338,'Section 2'!$C$16:$R$1515,COLUMNS('Section 2'!$C$13:P$13),0)),"",VLOOKUP($A338,'Section 2'!$C$16:$R$1515,COLUMNS('Section 2'!$C$13:P$13),0)))</f>
        <v/>
      </c>
      <c r="Q338" s="124" t="str">
        <f>IF($C338="","",IF(ISBLANK(VLOOKUP($A338,'Section 2'!$C$16:$R$1515,COLUMNS('Section 2'!$C$13:Q$13),0)),"", PROPER(VLOOKUP($A338,'Section 2'!$C$16:$R$1515,COLUMNS('Section 2'!$C$13:Q$13),0))))</f>
        <v/>
      </c>
      <c r="R338" s="124" t="str">
        <f>IF($C338="","",IF(ISBLANK(VLOOKUP($A338,'Section 2'!$C$16:$R$1515,COLUMNS('Section 2'!$C$13:R$13),0)),"",IF(VLOOKUP($A338,'Section 2'!$C$16:$R$1515,COLUMNS('Section 2'!$C$13:R$13),0)="Other EU","Other EU",PROPER(VLOOKUP($A338,'Section 2'!$C$16:$R$1515,COLUMNS('Section 2'!$C$13:R$13),0)))))</f>
        <v/>
      </c>
    </row>
    <row r="339" spans="1:18" s="54" customFormat="1" ht="12.75" customHeight="1" x14ac:dyDescent="0.35">
      <c r="A339" s="58">
        <v>338</v>
      </c>
      <c r="B339" s="124" t="str">
        <f t="shared" si="5"/>
        <v/>
      </c>
      <c r="C339" s="124" t="str">
        <f>IFERROR(VLOOKUP($A339,'Section 2'!$C$16:$R$1515,COLUMNS('Section 2'!$C$13:$C$13),0),"")</f>
        <v/>
      </c>
      <c r="D339" s="75" t="str">
        <f>IF($C339="","",IF(ISBLANK(VLOOKUP($A339,'Section 2'!$C$16:$R$1515,COLUMNS('Section 2'!$C$13:D$13),0)),"",VLOOKUP($A339,'Section 2'!$C$16:$R$1515,COLUMNS('Section 2'!$C$13:D$13),0)))</f>
        <v/>
      </c>
      <c r="E339" s="124" t="str">
        <f>IF($C339="","",IF(ISBLANK(VLOOKUP($A339,'Section 2'!$C$16:$R$1515,COLUMNS('Section 2'!$C$13:E$13),0)),"",VLOOKUP($A339,'Section 2'!$C$16:$R$1515,COLUMNS('Section 2'!$C$13:E$13),0)))</f>
        <v/>
      </c>
      <c r="F339" s="124" t="str">
        <f>IF($C339="","",IF(ISBLANK(VLOOKUP($A339,'Section 2'!$C$16:$R$1515,COLUMNS('Section 2'!$C$13:F$13),0)),"",VLOOKUP($A339,'Section 2'!$C$16:$R$1515,COLUMNS('Section 2'!$C$13:F$13),0)))</f>
        <v/>
      </c>
      <c r="G339" s="124" t="str">
        <f>IF($C339="","",IF(ISBLANK(VLOOKUP($A339,'Section 2'!$C$16:$R$1515,COLUMNS('Section 2'!$C$13:G$13),0)),"",VLOOKUP($A339,'Section 2'!$C$16:$R$1515,COLUMNS('Section 2'!$C$13:G$13),0)))</f>
        <v/>
      </c>
      <c r="H339" s="124" t="str">
        <f>IF($C339="","",IF(ISBLANK(VLOOKUP($A339,'Section 2'!$C$16:$R$1515,COLUMNS('Section 2'!$C$13:H$13),0)),"",VLOOKUP($A339,'Section 2'!$C$16:$R$1515,COLUMNS('Section 2'!$C$13:H$13),0)))</f>
        <v/>
      </c>
      <c r="I339" s="124" t="str">
        <f>IF($C339="","",IF(ISBLANK(VLOOKUP($A339,'Section 2'!$C$16:$R$1515,COLUMNS('Section 2'!$C$13:I$13),0)),"",PROPER(VLOOKUP($A339,'Section 2'!$C$16:$R$1515,COLUMNS('Section 2'!$C$13:I$13),0))))</f>
        <v/>
      </c>
      <c r="J339" s="124" t="str">
        <f>IF($C339="","",IF(ISBLANK(VLOOKUP($A339,'Section 2'!$C$16:$R$1515,COLUMNS('Section 2'!$C$13:J$13),0)),"",IF(VLOOKUP($A339,'Section 2'!$C$16:$R$1515,COLUMNS('Section 2'!$C$13:J$13),0)="Other EU","Other EU",PROPER(VLOOKUP($A339,'Section 2'!$C$16:$R$1515,COLUMNS('Section 2'!$C$13:J$13),0)))))</f>
        <v/>
      </c>
      <c r="K339" s="124" t="str">
        <f>IF($C339="","",IF(ISBLANK(VLOOKUP($A339,'Section 2'!$C$16:$R$1515,COLUMNS('Section 2'!$C$13:K$13),0)),"",VLOOKUP($A339,'Section 2'!$C$16:$R$1515,COLUMNS('Section 2'!$C$13:K$13),0)))</f>
        <v/>
      </c>
      <c r="L339" s="124" t="str">
        <f>IF($C339="","",IF(ISBLANK(VLOOKUP($A339,'Section 2'!$C$16:$R$1515,COLUMNS('Section 2'!$C$13:L$13),0)),"",VLOOKUP($A339,'Section 2'!$C$16:$R$1515,COLUMNS('Section 2'!$C$13:L$13),0)))</f>
        <v/>
      </c>
      <c r="M339" s="124" t="str">
        <f>IF($C339="","",IF(ISBLANK(VLOOKUP($A339,'Section 2'!$C$16:$R$1515,COLUMNS('Section 2'!$C$13:M$13),0)),"",VLOOKUP($A339,'Section 2'!$C$16:$R$1515,COLUMNS('Section 2'!$C$13:M$13),0)))</f>
        <v/>
      </c>
      <c r="N339" s="124" t="str">
        <f>IF($C339="","",IF(ISBLANK(VLOOKUP($A339,'Section 2'!$C$16:$R$1515,COLUMNS('Section 2'!$C$13:N$13),0)),"",VLOOKUP($A339,'Section 2'!$C$16:$R$1515,COLUMNS('Section 2'!$C$13:N$13),0)))</f>
        <v/>
      </c>
      <c r="O339" s="124" t="str">
        <f>IF($C339="","",IF(ISBLANK(VLOOKUP($A339,'Section 2'!$C$16:$R$1515,COLUMNS('Section 2'!$C$13:O$13),0)),"",VLOOKUP($A339,'Section 2'!$C$16:$R$1515,COLUMNS('Section 2'!$C$13:O$13),0)))</f>
        <v/>
      </c>
      <c r="P339" s="124" t="str">
        <f>IF($C339="","",IF(ISBLANK(VLOOKUP($A339,'Section 2'!$C$16:$R$1515,COLUMNS('Section 2'!$C$13:P$13),0)),"",VLOOKUP($A339,'Section 2'!$C$16:$R$1515,COLUMNS('Section 2'!$C$13:P$13),0)))</f>
        <v/>
      </c>
      <c r="Q339" s="124" t="str">
        <f>IF($C339="","",IF(ISBLANK(VLOOKUP($A339,'Section 2'!$C$16:$R$1515,COLUMNS('Section 2'!$C$13:Q$13),0)),"", PROPER(VLOOKUP($A339,'Section 2'!$C$16:$R$1515,COLUMNS('Section 2'!$C$13:Q$13),0))))</f>
        <v/>
      </c>
      <c r="R339" s="124" t="str">
        <f>IF($C339="","",IF(ISBLANK(VLOOKUP($A339,'Section 2'!$C$16:$R$1515,COLUMNS('Section 2'!$C$13:R$13),0)),"",IF(VLOOKUP($A339,'Section 2'!$C$16:$R$1515,COLUMNS('Section 2'!$C$13:R$13),0)="Other EU","Other EU",PROPER(VLOOKUP($A339,'Section 2'!$C$16:$R$1515,COLUMNS('Section 2'!$C$13:R$13),0)))))</f>
        <v/>
      </c>
    </row>
    <row r="340" spans="1:18" s="54" customFormat="1" ht="12.75" customHeight="1" x14ac:dyDescent="0.35">
      <c r="A340" s="58">
        <v>339</v>
      </c>
      <c r="B340" s="124" t="str">
        <f t="shared" si="5"/>
        <v/>
      </c>
      <c r="C340" s="124" t="str">
        <f>IFERROR(VLOOKUP($A340,'Section 2'!$C$16:$R$1515,COLUMNS('Section 2'!$C$13:$C$13),0),"")</f>
        <v/>
      </c>
      <c r="D340" s="75" t="str">
        <f>IF($C340="","",IF(ISBLANK(VLOOKUP($A340,'Section 2'!$C$16:$R$1515,COLUMNS('Section 2'!$C$13:D$13),0)),"",VLOOKUP($A340,'Section 2'!$C$16:$R$1515,COLUMNS('Section 2'!$C$13:D$13),0)))</f>
        <v/>
      </c>
      <c r="E340" s="124" t="str">
        <f>IF($C340="","",IF(ISBLANK(VLOOKUP($A340,'Section 2'!$C$16:$R$1515,COLUMNS('Section 2'!$C$13:E$13),0)),"",VLOOKUP($A340,'Section 2'!$C$16:$R$1515,COLUMNS('Section 2'!$C$13:E$13),0)))</f>
        <v/>
      </c>
      <c r="F340" s="124" t="str">
        <f>IF($C340="","",IF(ISBLANK(VLOOKUP($A340,'Section 2'!$C$16:$R$1515,COLUMNS('Section 2'!$C$13:F$13),0)),"",VLOOKUP($A340,'Section 2'!$C$16:$R$1515,COLUMNS('Section 2'!$C$13:F$13),0)))</f>
        <v/>
      </c>
      <c r="G340" s="124" t="str">
        <f>IF($C340="","",IF(ISBLANK(VLOOKUP($A340,'Section 2'!$C$16:$R$1515,COLUMNS('Section 2'!$C$13:G$13),0)),"",VLOOKUP($A340,'Section 2'!$C$16:$R$1515,COLUMNS('Section 2'!$C$13:G$13),0)))</f>
        <v/>
      </c>
      <c r="H340" s="124" t="str">
        <f>IF($C340="","",IF(ISBLANK(VLOOKUP($A340,'Section 2'!$C$16:$R$1515,COLUMNS('Section 2'!$C$13:H$13),0)),"",VLOOKUP($A340,'Section 2'!$C$16:$R$1515,COLUMNS('Section 2'!$C$13:H$13),0)))</f>
        <v/>
      </c>
      <c r="I340" s="124" t="str">
        <f>IF($C340="","",IF(ISBLANK(VLOOKUP($A340,'Section 2'!$C$16:$R$1515,COLUMNS('Section 2'!$C$13:I$13),0)),"",PROPER(VLOOKUP($A340,'Section 2'!$C$16:$R$1515,COLUMNS('Section 2'!$C$13:I$13),0))))</f>
        <v/>
      </c>
      <c r="J340" s="124" t="str">
        <f>IF($C340="","",IF(ISBLANK(VLOOKUP($A340,'Section 2'!$C$16:$R$1515,COLUMNS('Section 2'!$C$13:J$13),0)),"",IF(VLOOKUP($A340,'Section 2'!$C$16:$R$1515,COLUMNS('Section 2'!$C$13:J$13),0)="Other EU","Other EU",PROPER(VLOOKUP($A340,'Section 2'!$C$16:$R$1515,COLUMNS('Section 2'!$C$13:J$13),0)))))</f>
        <v/>
      </c>
      <c r="K340" s="124" t="str">
        <f>IF($C340="","",IF(ISBLANK(VLOOKUP($A340,'Section 2'!$C$16:$R$1515,COLUMNS('Section 2'!$C$13:K$13),0)),"",VLOOKUP($A340,'Section 2'!$C$16:$R$1515,COLUMNS('Section 2'!$C$13:K$13),0)))</f>
        <v/>
      </c>
      <c r="L340" s="124" t="str">
        <f>IF($C340="","",IF(ISBLANK(VLOOKUP($A340,'Section 2'!$C$16:$R$1515,COLUMNS('Section 2'!$C$13:L$13),0)),"",VLOOKUP($A340,'Section 2'!$C$16:$R$1515,COLUMNS('Section 2'!$C$13:L$13),0)))</f>
        <v/>
      </c>
      <c r="M340" s="124" t="str">
        <f>IF($C340="","",IF(ISBLANK(VLOOKUP($A340,'Section 2'!$C$16:$R$1515,COLUMNS('Section 2'!$C$13:M$13),0)),"",VLOOKUP($A340,'Section 2'!$C$16:$R$1515,COLUMNS('Section 2'!$C$13:M$13),0)))</f>
        <v/>
      </c>
      <c r="N340" s="124" t="str">
        <f>IF($C340="","",IF(ISBLANK(VLOOKUP($A340,'Section 2'!$C$16:$R$1515,COLUMNS('Section 2'!$C$13:N$13),0)),"",VLOOKUP($A340,'Section 2'!$C$16:$R$1515,COLUMNS('Section 2'!$C$13:N$13),0)))</f>
        <v/>
      </c>
      <c r="O340" s="124" t="str">
        <f>IF($C340="","",IF(ISBLANK(VLOOKUP($A340,'Section 2'!$C$16:$R$1515,COLUMNS('Section 2'!$C$13:O$13),0)),"",VLOOKUP($A340,'Section 2'!$C$16:$R$1515,COLUMNS('Section 2'!$C$13:O$13),0)))</f>
        <v/>
      </c>
      <c r="P340" s="124" t="str">
        <f>IF($C340="","",IF(ISBLANK(VLOOKUP($A340,'Section 2'!$C$16:$R$1515,COLUMNS('Section 2'!$C$13:P$13),0)),"",VLOOKUP($A340,'Section 2'!$C$16:$R$1515,COLUMNS('Section 2'!$C$13:P$13),0)))</f>
        <v/>
      </c>
      <c r="Q340" s="124" t="str">
        <f>IF($C340="","",IF(ISBLANK(VLOOKUP($A340,'Section 2'!$C$16:$R$1515,COLUMNS('Section 2'!$C$13:Q$13),0)),"", PROPER(VLOOKUP($A340,'Section 2'!$C$16:$R$1515,COLUMNS('Section 2'!$C$13:Q$13),0))))</f>
        <v/>
      </c>
      <c r="R340" s="124" t="str">
        <f>IF($C340="","",IF(ISBLANK(VLOOKUP($A340,'Section 2'!$C$16:$R$1515,COLUMNS('Section 2'!$C$13:R$13),0)),"",IF(VLOOKUP($A340,'Section 2'!$C$16:$R$1515,COLUMNS('Section 2'!$C$13:R$13),0)="Other EU","Other EU",PROPER(VLOOKUP($A340,'Section 2'!$C$16:$R$1515,COLUMNS('Section 2'!$C$13:R$13),0)))))</f>
        <v/>
      </c>
    </row>
    <row r="341" spans="1:18" s="54" customFormat="1" ht="12.75" customHeight="1" x14ac:dyDescent="0.35">
      <c r="A341" s="58">
        <v>340</v>
      </c>
      <c r="B341" s="124" t="str">
        <f t="shared" si="5"/>
        <v/>
      </c>
      <c r="C341" s="124" t="str">
        <f>IFERROR(VLOOKUP($A341,'Section 2'!$C$16:$R$1515,COLUMNS('Section 2'!$C$13:$C$13),0),"")</f>
        <v/>
      </c>
      <c r="D341" s="75" t="str">
        <f>IF($C341="","",IF(ISBLANK(VLOOKUP($A341,'Section 2'!$C$16:$R$1515,COLUMNS('Section 2'!$C$13:D$13),0)),"",VLOOKUP($A341,'Section 2'!$C$16:$R$1515,COLUMNS('Section 2'!$C$13:D$13),0)))</f>
        <v/>
      </c>
      <c r="E341" s="124" t="str">
        <f>IF($C341="","",IF(ISBLANK(VLOOKUP($A341,'Section 2'!$C$16:$R$1515,COLUMNS('Section 2'!$C$13:E$13),0)),"",VLOOKUP($A341,'Section 2'!$C$16:$R$1515,COLUMNS('Section 2'!$C$13:E$13),0)))</f>
        <v/>
      </c>
      <c r="F341" s="124" t="str">
        <f>IF($C341="","",IF(ISBLANK(VLOOKUP($A341,'Section 2'!$C$16:$R$1515,COLUMNS('Section 2'!$C$13:F$13),0)),"",VLOOKUP($A341,'Section 2'!$C$16:$R$1515,COLUMNS('Section 2'!$C$13:F$13),0)))</f>
        <v/>
      </c>
      <c r="G341" s="124" t="str">
        <f>IF($C341="","",IF(ISBLANK(VLOOKUP($A341,'Section 2'!$C$16:$R$1515,COLUMNS('Section 2'!$C$13:G$13),0)),"",VLOOKUP($A341,'Section 2'!$C$16:$R$1515,COLUMNS('Section 2'!$C$13:G$13),0)))</f>
        <v/>
      </c>
      <c r="H341" s="124" t="str">
        <f>IF($C341="","",IF(ISBLANK(VLOOKUP($A341,'Section 2'!$C$16:$R$1515,COLUMNS('Section 2'!$C$13:H$13),0)),"",VLOOKUP($A341,'Section 2'!$C$16:$R$1515,COLUMNS('Section 2'!$C$13:H$13),0)))</f>
        <v/>
      </c>
      <c r="I341" s="124" t="str">
        <f>IF($C341="","",IF(ISBLANK(VLOOKUP($A341,'Section 2'!$C$16:$R$1515,COLUMNS('Section 2'!$C$13:I$13),0)),"",PROPER(VLOOKUP($A341,'Section 2'!$C$16:$R$1515,COLUMNS('Section 2'!$C$13:I$13),0))))</f>
        <v/>
      </c>
      <c r="J341" s="124" t="str">
        <f>IF($C341="","",IF(ISBLANK(VLOOKUP($A341,'Section 2'!$C$16:$R$1515,COLUMNS('Section 2'!$C$13:J$13),0)),"",IF(VLOOKUP($A341,'Section 2'!$C$16:$R$1515,COLUMNS('Section 2'!$C$13:J$13),0)="Other EU","Other EU",PROPER(VLOOKUP($A341,'Section 2'!$C$16:$R$1515,COLUMNS('Section 2'!$C$13:J$13),0)))))</f>
        <v/>
      </c>
      <c r="K341" s="124" t="str">
        <f>IF($C341="","",IF(ISBLANK(VLOOKUP($A341,'Section 2'!$C$16:$R$1515,COLUMNS('Section 2'!$C$13:K$13),0)),"",VLOOKUP($A341,'Section 2'!$C$16:$R$1515,COLUMNS('Section 2'!$C$13:K$13),0)))</f>
        <v/>
      </c>
      <c r="L341" s="124" t="str">
        <f>IF($C341="","",IF(ISBLANK(VLOOKUP($A341,'Section 2'!$C$16:$R$1515,COLUMNS('Section 2'!$C$13:L$13),0)),"",VLOOKUP($A341,'Section 2'!$C$16:$R$1515,COLUMNS('Section 2'!$C$13:L$13),0)))</f>
        <v/>
      </c>
      <c r="M341" s="124" t="str">
        <f>IF($C341="","",IF(ISBLANK(VLOOKUP($A341,'Section 2'!$C$16:$R$1515,COLUMNS('Section 2'!$C$13:M$13),0)),"",VLOOKUP($A341,'Section 2'!$C$16:$R$1515,COLUMNS('Section 2'!$C$13:M$13),0)))</f>
        <v/>
      </c>
      <c r="N341" s="124" t="str">
        <f>IF($C341="","",IF(ISBLANK(VLOOKUP($A341,'Section 2'!$C$16:$R$1515,COLUMNS('Section 2'!$C$13:N$13),0)),"",VLOOKUP($A341,'Section 2'!$C$16:$R$1515,COLUMNS('Section 2'!$C$13:N$13),0)))</f>
        <v/>
      </c>
      <c r="O341" s="124" t="str">
        <f>IF($C341="","",IF(ISBLANK(VLOOKUP($A341,'Section 2'!$C$16:$R$1515,COLUMNS('Section 2'!$C$13:O$13),0)),"",VLOOKUP($A341,'Section 2'!$C$16:$R$1515,COLUMNS('Section 2'!$C$13:O$13),0)))</f>
        <v/>
      </c>
      <c r="P341" s="124" t="str">
        <f>IF($C341="","",IF(ISBLANK(VLOOKUP($A341,'Section 2'!$C$16:$R$1515,COLUMNS('Section 2'!$C$13:P$13),0)),"",VLOOKUP($A341,'Section 2'!$C$16:$R$1515,COLUMNS('Section 2'!$C$13:P$13),0)))</f>
        <v/>
      </c>
      <c r="Q341" s="124" t="str">
        <f>IF($C341="","",IF(ISBLANK(VLOOKUP($A341,'Section 2'!$C$16:$R$1515,COLUMNS('Section 2'!$C$13:Q$13),0)),"", PROPER(VLOOKUP($A341,'Section 2'!$C$16:$R$1515,COLUMNS('Section 2'!$C$13:Q$13),0))))</f>
        <v/>
      </c>
      <c r="R341" s="124" t="str">
        <f>IF($C341="","",IF(ISBLANK(VLOOKUP($A341,'Section 2'!$C$16:$R$1515,COLUMNS('Section 2'!$C$13:R$13),0)),"",IF(VLOOKUP($A341,'Section 2'!$C$16:$R$1515,COLUMNS('Section 2'!$C$13:R$13),0)="Other EU","Other EU",PROPER(VLOOKUP($A341,'Section 2'!$C$16:$R$1515,COLUMNS('Section 2'!$C$13:R$13),0)))))</f>
        <v/>
      </c>
    </row>
    <row r="342" spans="1:18" s="54" customFormat="1" ht="12.75" customHeight="1" x14ac:dyDescent="0.35">
      <c r="A342" s="58">
        <v>341</v>
      </c>
      <c r="B342" s="124" t="str">
        <f t="shared" si="5"/>
        <v/>
      </c>
      <c r="C342" s="124" t="str">
        <f>IFERROR(VLOOKUP($A342,'Section 2'!$C$16:$R$1515,COLUMNS('Section 2'!$C$13:$C$13),0),"")</f>
        <v/>
      </c>
      <c r="D342" s="75" t="str">
        <f>IF($C342="","",IF(ISBLANK(VLOOKUP($A342,'Section 2'!$C$16:$R$1515,COLUMNS('Section 2'!$C$13:D$13),0)),"",VLOOKUP($A342,'Section 2'!$C$16:$R$1515,COLUMNS('Section 2'!$C$13:D$13),0)))</f>
        <v/>
      </c>
      <c r="E342" s="124" t="str">
        <f>IF($C342="","",IF(ISBLANK(VLOOKUP($A342,'Section 2'!$C$16:$R$1515,COLUMNS('Section 2'!$C$13:E$13),0)),"",VLOOKUP($A342,'Section 2'!$C$16:$R$1515,COLUMNS('Section 2'!$C$13:E$13),0)))</f>
        <v/>
      </c>
      <c r="F342" s="124" t="str">
        <f>IF($C342="","",IF(ISBLANK(VLOOKUP($A342,'Section 2'!$C$16:$R$1515,COLUMNS('Section 2'!$C$13:F$13),0)),"",VLOOKUP($A342,'Section 2'!$C$16:$R$1515,COLUMNS('Section 2'!$C$13:F$13),0)))</f>
        <v/>
      </c>
      <c r="G342" s="124" t="str">
        <f>IF($C342="","",IF(ISBLANK(VLOOKUP($A342,'Section 2'!$C$16:$R$1515,COLUMNS('Section 2'!$C$13:G$13),0)),"",VLOOKUP($A342,'Section 2'!$C$16:$R$1515,COLUMNS('Section 2'!$C$13:G$13),0)))</f>
        <v/>
      </c>
      <c r="H342" s="124" t="str">
        <f>IF($C342="","",IF(ISBLANK(VLOOKUP($A342,'Section 2'!$C$16:$R$1515,COLUMNS('Section 2'!$C$13:H$13),0)),"",VLOOKUP($A342,'Section 2'!$C$16:$R$1515,COLUMNS('Section 2'!$C$13:H$13),0)))</f>
        <v/>
      </c>
      <c r="I342" s="124" t="str">
        <f>IF($C342="","",IF(ISBLANK(VLOOKUP($A342,'Section 2'!$C$16:$R$1515,COLUMNS('Section 2'!$C$13:I$13),0)),"",PROPER(VLOOKUP($A342,'Section 2'!$C$16:$R$1515,COLUMNS('Section 2'!$C$13:I$13),0))))</f>
        <v/>
      </c>
      <c r="J342" s="124" t="str">
        <f>IF($C342="","",IF(ISBLANK(VLOOKUP($A342,'Section 2'!$C$16:$R$1515,COLUMNS('Section 2'!$C$13:J$13),0)),"",IF(VLOOKUP($A342,'Section 2'!$C$16:$R$1515,COLUMNS('Section 2'!$C$13:J$13),0)="Other EU","Other EU",PROPER(VLOOKUP($A342,'Section 2'!$C$16:$R$1515,COLUMNS('Section 2'!$C$13:J$13),0)))))</f>
        <v/>
      </c>
      <c r="K342" s="124" t="str">
        <f>IF($C342="","",IF(ISBLANK(VLOOKUP($A342,'Section 2'!$C$16:$R$1515,COLUMNS('Section 2'!$C$13:K$13),0)),"",VLOOKUP($A342,'Section 2'!$C$16:$R$1515,COLUMNS('Section 2'!$C$13:K$13),0)))</f>
        <v/>
      </c>
      <c r="L342" s="124" t="str">
        <f>IF($C342="","",IF(ISBLANK(VLOOKUP($A342,'Section 2'!$C$16:$R$1515,COLUMNS('Section 2'!$C$13:L$13),0)),"",VLOOKUP($A342,'Section 2'!$C$16:$R$1515,COLUMNS('Section 2'!$C$13:L$13),0)))</f>
        <v/>
      </c>
      <c r="M342" s="124" t="str">
        <f>IF($C342="","",IF(ISBLANK(VLOOKUP($A342,'Section 2'!$C$16:$R$1515,COLUMNS('Section 2'!$C$13:M$13),0)),"",VLOOKUP($A342,'Section 2'!$C$16:$R$1515,COLUMNS('Section 2'!$C$13:M$13),0)))</f>
        <v/>
      </c>
      <c r="N342" s="124" t="str">
        <f>IF($C342="","",IF(ISBLANK(VLOOKUP($A342,'Section 2'!$C$16:$R$1515,COLUMNS('Section 2'!$C$13:N$13),0)),"",VLOOKUP($A342,'Section 2'!$C$16:$R$1515,COLUMNS('Section 2'!$C$13:N$13),0)))</f>
        <v/>
      </c>
      <c r="O342" s="124" t="str">
        <f>IF($C342="","",IF(ISBLANK(VLOOKUP($A342,'Section 2'!$C$16:$R$1515,COLUMNS('Section 2'!$C$13:O$13),0)),"",VLOOKUP($A342,'Section 2'!$C$16:$R$1515,COLUMNS('Section 2'!$C$13:O$13),0)))</f>
        <v/>
      </c>
      <c r="P342" s="124" t="str">
        <f>IF($C342="","",IF(ISBLANK(VLOOKUP($A342,'Section 2'!$C$16:$R$1515,COLUMNS('Section 2'!$C$13:P$13),0)),"",VLOOKUP($A342,'Section 2'!$C$16:$R$1515,COLUMNS('Section 2'!$C$13:P$13),0)))</f>
        <v/>
      </c>
      <c r="Q342" s="124" t="str">
        <f>IF($C342="","",IF(ISBLANK(VLOOKUP($A342,'Section 2'!$C$16:$R$1515,COLUMNS('Section 2'!$C$13:Q$13),0)),"", PROPER(VLOOKUP($A342,'Section 2'!$C$16:$R$1515,COLUMNS('Section 2'!$C$13:Q$13),0))))</f>
        <v/>
      </c>
      <c r="R342" s="124" t="str">
        <f>IF($C342="","",IF(ISBLANK(VLOOKUP($A342,'Section 2'!$C$16:$R$1515,COLUMNS('Section 2'!$C$13:R$13),0)),"",IF(VLOOKUP($A342,'Section 2'!$C$16:$R$1515,COLUMNS('Section 2'!$C$13:R$13),0)="Other EU","Other EU",PROPER(VLOOKUP($A342,'Section 2'!$C$16:$R$1515,COLUMNS('Section 2'!$C$13:R$13),0)))))</f>
        <v/>
      </c>
    </row>
    <row r="343" spans="1:18" s="54" customFormat="1" ht="12.75" customHeight="1" x14ac:dyDescent="0.35">
      <c r="A343" s="58">
        <v>342</v>
      </c>
      <c r="B343" s="124" t="str">
        <f t="shared" si="5"/>
        <v/>
      </c>
      <c r="C343" s="124" t="str">
        <f>IFERROR(VLOOKUP($A343,'Section 2'!$C$16:$R$1515,COLUMNS('Section 2'!$C$13:$C$13),0),"")</f>
        <v/>
      </c>
      <c r="D343" s="75" t="str">
        <f>IF($C343="","",IF(ISBLANK(VLOOKUP($A343,'Section 2'!$C$16:$R$1515,COLUMNS('Section 2'!$C$13:D$13),0)),"",VLOOKUP($A343,'Section 2'!$C$16:$R$1515,COLUMNS('Section 2'!$C$13:D$13),0)))</f>
        <v/>
      </c>
      <c r="E343" s="124" t="str">
        <f>IF($C343="","",IF(ISBLANK(VLOOKUP($A343,'Section 2'!$C$16:$R$1515,COLUMNS('Section 2'!$C$13:E$13),0)),"",VLOOKUP($A343,'Section 2'!$C$16:$R$1515,COLUMNS('Section 2'!$C$13:E$13),0)))</f>
        <v/>
      </c>
      <c r="F343" s="124" t="str">
        <f>IF($C343="","",IF(ISBLANK(VLOOKUP($A343,'Section 2'!$C$16:$R$1515,COLUMNS('Section 2'!$C$13:F$13),0)),"",VLOOKUP($A343,'Section 2'!$C$16:$R$1515,COLUMNS('Section 2'!$C$13:F$13),0)))</f>
        <v/>
      </c>
      <c r="G343" s="124" t="str">
        <f>IF($C343="","",IF(ISBLANK(VLOOKUP($A343,'Section 2'!$C$16:$R$1515,COLUMNS('Section 2'!$C$13:G$13),0)),"",VLOOKUP($A343,'Section 2'!$C$16:$R$1515,COLUMNS('Section 2'!$C$13:G$13),0)))</f>
        <v/>
      </c>
      <c r="H343" s="124" t="str">
        <f>IF($C343="","",IF(ISBLANK(VLOOKUP($A343,'Section 2'!$C$16:$R$1515,COLUMNS('Section 2'!$C$13:H$13),0)),"",VLOOKUP($A343,'Section 2'!$C$16:$R$1515,COLUMNS('Section 2'!$C$13:H$13),0)))</f>
        <v/>
      </c>
      <c r="I343" s="124" t="str">
        <f>IF($C343="","",IF(ISBLANK(VLOOKUP($A343,'Section 2'!$C$16:$R$1515,COLUMNS('Section 2'!$C$13:I$13),0)),"",PROPER(VLOOKUP($A343,'Section 2'!$C$16:$R$1515,COLUMNS('Section 2'!$C$13:I$13),0))))</f>
        <v/>
      </c>
      <c r="J343" s="124" t="str">
        <f>IF($C343="","",IF(ISBLANK(VLOOKUP($A343,'Section 2'!$C$16:$R$1515,COLUMNS('Section 2'!$C$13:J$13),0)),"",IF(VLOOKUP($A343,'Section 2'!$C$16:$R$1515,COLUMNS('Section 2'!$C$13:J$13),0)="Other EU","Other EU",PROPER(VLOOKUP($A343,'Section 2'!$C$16:$R$1515,COLUMNS('Section 2'!$C$13:J$13),0)))))</f>
        <v/>
      </c>
      <c r="K343" s="124" t="str">
        <f>IF($C343="","",IF(ISBLANK(VLOOKUP($A343,'Section 2'!$C$16:$R$1515,COLUMNS('Section 2'!$C$13:K$13),0)),"",VLOOKUP($A343,'Section 2'!$C$16:$R$1515,COLUMNS('Section 2'!$C$13:K$13),0)))</f>
        <v/>
      </c>
      <c r="L343" s="124" t="str">
        <f>IF($C343="","",IF(ISBLANK(VLOOKUP($A343,'Section 2'!$C$16:$R$1515,COLUMNS('Section 2'!$C$13:L$13),0)),"",VLOOKUP($A343,'Section 2'!$C$16:$R$1515,COLUMNS('Section 2'!$C$13:L$13),0)))</f>
        <v/>
      </c>
      <c r="M343" s="124" t="str">
        <f>IF($C343="","",IF(ISBLANK(VLOOKUP($A343,'Section 2'!$C$16:$R$1515,COLUMNS('Section 2'!$C$13:M$13),0)),"",VLOOKUP($A343,'Section 2'!$C$16:$R$1515,COLUMNS('Section 2'!$C$13:M$13),0)))</f>
        <v/>
      </c>
      <c r="N343" s="124" t="str">
        <f>IF($C343="","",IF(ISBLANK(VLOOKUP($A343,'Section 2'!$C$16:$R$1515,COLUMNS('Section 2'!$C$13:N$13),0)),"",VLOOKUP($A343,'Section 2'!$C$16:$R$1515,COLUMNS('Section 2'!$C$13:N$13),0)))</f>
        <v/>
      </c>
      <c r="O343" s="124" t="str">
        <f>IF($C343="","",IF(ISBLANK(VLOOKUP($A343,'Section 2'!$C$16:$R$1515,COLUMNS('Section 2'!$C$13:O$13),0)),"",VLOOKUP($A343,'Section 2'!$C$16:$R$1515,COLUMNS('Section 2'!$C$13:O$13),0)))</f>
        <v/>
      </c>
      <c r="P343" s="124" t="str">
        <f>IF($C343="","",IF(ISBLANK(VLOOKUP($A343,'Section 2'!$C$16:$R$1515,COLUMNS('Section 2'!$C$13:P$13),0)),"",VLOOKUP($A343,'Section 2'!$C$16:$R$1515,COLUMNS('Section 2'!$C$13:P$13),0)))</f>
        <v/>
      </c>
      <c r="Q343" s="124" t="str">
        <f>IF($C343="","",IF(ISBLANK(VLOOKUP($A343,'Section 2'!$C$16:$R$1515,COLUMNS('Section 2'!$C$13:Q$13),0)),"", PROPER(VLOOKUP($A343,'Section 2'!$C$16:$R$1515,COLUMNS('Section 2'!$C$13:Q$13),0))))</f>
        <v/>
      </c>
      <c r="R343" s="124" t="str">
        <f>IF($C343="","",IF(ISBLANK(VLOOKUP($A343,'Section 2'!$C$16:$R$1515,COLUMNS('Section 2'!$C$13:R$13),0)),"",IF(VLOOKUP($A343,'Section 2'!$C$16:$R$1515,COLUMNS('Section 2'!$C$13:R$13),0)="Other EU","Other EU",PROPER(VLOOKUP($A343,'Section 2'!$C$16:$R$1515,COLUMNS('Section 2'!$C$13:R$13),0)))))</f>
        <v/>
      </c>
    </row>
    <row r="344" spans="1:18" s="54" customFormat="1" ht="12.75" customHeight="1" x14ac:dyDescent="0.35">
      <c r="A344" s="58">
        <v>343</v>
      </c>
      <c r="B344" s="124" t="str">
        <f t="shared" si="5"/>
        <v/>
      </c>
      <c r="C344" s="124" t="str">
        <f>IFERROR(VLOOKUP($A344,'Section 2'!$C$16:$R$1515,COLUMNS('Section 2'!$C$13:$C$13),0),"")</f>
        <v/>
      </c>
      <c r="D344" s="75" t="str">
        <f>IF($C344="","",IF(ISBLANK(VLOOKUP($A344,'Section 2'!$C$16:$R$1515,COLUMNS('Section 2'!$C$13:D$13),0)),"",VLOOKUP($A344,'Section 2'!$C$16:$R$1515,COLUMNS('Section 2'!$C$13:D$13),0)))</f>
        <v/>
      </c>
      <c r="E344" s="124" t="str">
        <f>IF($C344="","",IF(ISBLANK(VLOOKUP($A344,'Section 2'!$C$16:$R$1515,COLUMNS('Section 2'!$C$13:E$13),0)),"",VLOOKUP($A344,'Section 2'!$C$16:$R$1515,COLUMNS('Section 2'!$C$13:E$13),0)))</f>
        <v/>
      </c>
      <c r="F344" s="124" t="str">
        <f>IF($C344="","",IF(ISBLANK(VLOOKUP($A344,'Section 2'!$C$16:$R$1515,COLUMNS('Section 2'!$C$13:F$13),0)),"",VLOOKUP($A344,'Section 2'!$C$16:$R$1515,COLUMNS('Section 2'!$C$13:F$13),0)))</f>
        <v/>
      </c>
      <c r="G344" s="124" t="str">
        <f>IF($C344="","",IF(ISBLANK(VLOOKUP($A344,'Section 2'!$C$16:$R$1515,COLUMNS('Section 2'!$C$13:G$13),0)),"",VLOOKUP($A344,'Section 2'!$C$16:$R$1515,COLUMNS('Section 2'!$C$13:G$13),0)))</f>
        <v/>
      </c>
      <c r="H344" s="124" t="str">
        <f>IF($C344="","",IF(ISBLANK(VLOOKUP($A344,'Section 2'!$C$16:$R$1515,COLUMNS('Section 2'!$C$13:H$13),0)),"",VLOOKUP($A344,'Section 2'!$C$16:$R$1515,COLUMNS('Section 2'!$C$13:H$13),0)))</f>
        <v/>
      </c>
      <c r="I344" s="124" t="str">
        <f>IF($C344="","",IF(ISBLANK(VLOOKUP($A344,'Section 2'!$C$16:$R$1515,COLUMNS('Section 2'!$C$13:I$13),0)),"",PROPER(VLOOKUP($A344,'Section 2'!$C$16:$R$1515,COLUMNS('Section 2'!$C$13:I$13),0))))</f>
        <v/>
      </c>
      <c r="J344" s="124" t="str">
        <f>IF($C344="","",IF(ISBLANK(VLOOKUP($A344,'Section 2'!$C$16:$R$1515,COLUMNS('Section 2'!$C$13:J$13),0)),"",IF(VLOOKUP($A344,'Section 2'!$C$16:$R$1515,COLUMNS('Section 2'!$C$13:J$13),0)="Other EU","Other EU",PROPER(VLOOKUP($A344,'Section 2'!$C$16:$R$1515,COLUMNS('Section 2'!$C$13:J$13),0)))))</f>
        <v/>
      </c>
      <c r="K344" s="124" t="str">
        <f>IF($C344="","",IF(ISBLANK(VLOOKUP($A344,'Section 2'!$C$16:$R$1515,COLUMNS('Section 2'!$C$13:K$13),0)),"",VLOOKUP($A344,'Section 2'!$C$16:$R$1515,COLUMNS('Section 2'!$C$13:K$13),0)))</f>
        <v/>
      </c>
      <c r="L344" s="124" t="str">
        <f>IF($C344="","",IF(ISBLANK(VLOOKUP($A344,'Section 2'!$C$16:$R$1515,COLUMNS('Section 2'!$C$13:L$13),0)),"",VLOOKUP($A344,'Section 2'!$C$16:$R$1515,COLUMNS('Section 2'!$C$13:L$13),0)))</f>
        <v/>
      </c>
      <c r="M344" s="124" t="str">
        <f>IF($C344="","",IF(ISBLANK(VLOOKUP($A344,'Section 2'!$C$16:$R$1515,COLUMNS('Section 2'!$C$13:M$13),0)),"",VLOOKUP($A344,'Section 2'!$C$16:$R$1515,COLUMNS('Section 2'!$C$13:M$13),0)))</f>
        <v/>
      </c>
      <c r="N344" s="124" t="str">
        <f>IF($C344="","",IF(ISBLANK(VLOOKUP($A344,'Section 2'!$C$16:$R$1515,COLUMNS('Section 2'!$C$13:N$13),0)),"",VLOOKUP($A344,'Section 2'!$C$16:$R$1515,COLUMNS('Section 2'!$C$13:N$13),0)))</f>
        <v/>
      </c>
      <c r="O344" s="124" t="str">
        <f>IF($C344="","",IF(ISBLANK(VLOOKUP($A344,'Section 2'!$C$16:$R$1515,COLUMNS('Section 2'!$C$13:O$13),0)),"",VLOOKUP($A344,'Section 2'!$C$16:$R$1515,COLUMNS('Section 2'!$C$13:O$13),0)))</f>
        <v/>
      </c>
      <c r="P344" s="124" t="str">
        <f>IF($C344="","",IF(ISBLANK(VLOOKUP($A344,'Section 2'!$C$16:$R$1515,COLUMNS('Section 2'!$C$13:P$13),0)),"",VLOOKUP($A344,'Section 2'!$C$16:$R$1515,COLUMNS('Section 2'!$C$13:P$13),0)))</f>
        <v/>
      </c>
      <c r="Q344" s="124" t="str">
        <f>IF($C344="","",IF(ISBLANK(VLOOKUP($A344,'Section 2'!$C$16:$R$1515,COLUMNS('Section 2'!$C$13:Q$13),0)),"", PROPER(VLOOKUP($A344,'Section 2'!$C$16:$R$1515,COLUMNS('Section 2'!$C$13:Q$13),0))))</f>
        <v/>
      </c>
      <c r="R344" s="124" t="str">
        <f>IF($C344="","",IF(ISBLANK(VLOOKUP($A344,'Section 2'!$C$16:$R$1515,COLUMNS('Section 2'!$C$13:R$13),0)),"",IF(VLOOKUP($A344,'Section 2'!$C$16:$R$1515,COLUMNS('Section 2'!$C$13:R$13),0)="Other EU","Other EU",PROPER(VLOOKUP($A344,'Section 2'!$C$16:$R$1515,COLUMNS('Section 2'!$C$13:R$13),0)))))</f>
        <v/>
      </c>
    </row>
    <row r="345" spans="1:18" s="54" customFormat="1" ht="12.75" customHeight="1" x14ac:dyDescent="0.35">
      <c r="A345" s="58">
        <v>344</v>
      </c>
      <c r="B345" s="124" t="str">
        <f t="shared" si="5"/>
        <v/>
      </c>
      <c r="C345" s="124" t="str">
        <f>IFERROR(VLOOKUP($A345,'Section 2'!$C$16:$R$1515,COLUMNS('Section 2'!$C$13:$C$13),0),"")</f>
        <v/>
      </c>
      <c r="D345" s="75" t="str">
        <f>IF($C345="","",IF(ISBLANK(VLOOKUP($A345,'Section 2'!$C$16:$R$1515,COLUMNS('Section 2'!$C$13:D$13),0)),"",VLOOKUP($A345,'Section 2'!$C$16:$R$1515,COLUMNS('Section 2'!$C$13:D$13),0)))</f>
        <v/>
      </c>
      <c r="E345" s="124" t="str">
        <f>IF($C345="","",IF(ISBLANK(VLOOKUP($A345,'Section 2'!$C$16:$R$1515,COLUMNS('Section 2'!$C$13:E$13),0)),"",VLOOKUP($A345,'Section 2'!$C$16:$R$1515,COLUMNS('Section 2'!$C$13:E$13),0)))</f>
        <v/>
      </c>
      <c r="F345" s="124" t="str">
        <f>IF($C345="","",IF(ISBLANK(VLOOKUP($A345,'Section 2'!$C$16:$R$1515,COLUMNS('Section 2'!$C$13:F$13),0)),"",VLOOKUP($A345,'Section 2'!$C$16:$R$1515,COLUMNS('Section 2'!$C$13:F$13),0)))</f>
        <v/>
      </c>
      <c r="G345" s="124" t="str">
        <f>IF($C345="","",IF(ISBLANK(VLOOKUP($A345,'Section 2'!$C$16:$R$1515,COLUMNS('Section 2'!$C$13:G$13),0)),"",VLOOKUP($A345,'Section 2'!$C$16:$R$1515,COLUMNS('Section 2'!$C$13:G$13),0)))</f>
        <v/>
      </c>
      <c r="H345" s="124" t="str">
        <f>IF($C345="","",IF(ISBLANK(VLOOKUP($A345,'Section 2'!$C$16:$R$1515,COLUMNS('Section 2'!$C$13:H$13),0)),"",VLOOKUP($A345,'Section 2'!$C$16:$R$1515,COLUMNS('Section 2'!$C$13:H$13),0)))</f>
        <v/>
      </c>
      <c r="I345" s="124" t="str">
        <f>IF($C345="","",IF(ISBLANK(VLOOKUP($A345,'Section 2'!$C$16:$R$1515,COLUMNS('Section 2'!$C$13:I$13),0)),"",PROPER(VLOOKUP($A345,'Section 2'!$C$16:$R$1515,COLUMNS('Section 2'!$C$13:I$13),0))))</f>
        <v/>
      </c>
      <c r="J345" s="124" t="str">
        <f>IF($C345="","",IF(ISBLANK(VLOOKUP($A345,'Section 2'!$C$16:$R$1515,COLUMNS('Section 2'!$C$13:J$13),0)),"",IF(VLOOKUP($A345,'Section 2'!$C$16:$R$1515,COLUMNS('Section 2'!$C$13:J$13),0)="Other EU","Other EU",PROPER(VLOOKUP($A345,'Section 2'!$C$16:$R$1515,COLUMNS('Section 2'!$C$13:J$13),0)))))</f>
        <v/>
      </c>
      <c r="K345" s="124" t="str">
        <f>IF($C345="","",IF(ISBLANK(VLOOKUP($A345,'Section 2'!$C$16:$R$1515,COLUMNS('Section 2'!$C$13:K$13),0)),"",VLOOKUP($A345,'Section 2'!$C$16:$R$1515,COLUMNS('Section 2'!$C$13:K$13),0)))</f>
        <v/>
      </c>
      <c r="L345" s="124" t="str">
        <f>IF($C345="","",IF(ISBLANK(VLOOKUP($A345,'Section 2'!$C$16:$R$1515,COLUMNS('Section 2'!$C$13:L$13),0)),"",VLOOKUP($A345,'Section 2'!$C$16:$R$1515,COLUMNS('Section 2'!$C$13:L$13),0)))</f>
        <v/>
      </c>
      <c r="M345" s="124" t="str">
        <f>IF($C345="","",IF(ISBLANK(VLOOKUP($A345,'Section 2'!$C$16:$R$1515,COLUMNS('Section 2'!$C$13:M$13),0)),"",VLOOKUP($A345,'Section 2'!$C$16:$R$1515,COLUMNS('Section 2'!$C$13:M$13),0)))</f>
        <v/>
      </c>
      <c r="N345" s="124" t="str">
        <f>IF($C345="","",IF(ISBLANK(VLOOKUP($A345,'Section 2'!$C$16:$R$1515,COLUMNS('Section 2'!$C$13:N$13),0)),"",VLOOKUP($A345,'Section 2'!$C$16:$R$1515,COLUMNS('Section 2'!$C$13:N$13),0)))</f>
        <v/>
      </c>
      <c r="O345" s="124" t="str">
        <f>IF($C345="","",IF(ISBLANK(VLOOKUP($A345,'Section 2'!$C$16:$R$1515,COLUMNS('Section 2'!$C$13:O$13),0)),"",VLOOKUP($A345,'Section 2'!$C$16:$R$1515,COLUMNS('Section 2'!$C$13:O$13),0)))</f>
        <v/>
      </c>
      <c r="P345" s="124" t="str">
        <f>IF($C345="","",IF(ISBLANK(VLOOKUP($A345,'Section 2'!$C$16:$R$1515,COLUMNS('Section 2'!$C$13:P$13),0)),"",VLOOKUP($A345,'Section 2'!$C$16:$R$1515,COLUMNS('Section 2'!$C$13:P$13),0)))</f>
        <v/>
      </c>
      <c r="Q345" s="124" t="str">
        <f>IF($C345="","",IF(ISBLANK(VLOOKUP($A345,'Section 2'!$C$16:$R$1515,COLUMNS('Section 2'!$C$13:Q$13),0)),"", PROPER(VLOOKUP($A345,'Section 2'!$C$16:$R$1515,COLUMNS('Section 2'!$C$13:Q$13),0))))</f>
        <v/>
      </c>
      <c r="R345" s="124" t="str">
        <f>IF($C345="","",IF(ISBLANK(VLOOKUP($A345,'Section 2'!$C$16:$R$1515,COLUMNS('Section 2'!$C$13:R$13),0)),"",IF(VLOOKUP($A345,'Section 2'!$C$16:$R$1515,COLUMNS('Section 2'!$C$13:R$13),0)="Other EU","Other EU",PROPER(VLOOKUP($A345,'Section 2'!$C$16:$R$1515,COLUMNS('Section 2'!$C$13:R$13),0)))))</f>
        <v/>
      </c>
    </row>
    <row r="346" spans="1:18" s="54" customFormat="1" ht="12.75" customHeight="1" x14ac:dyDescent="0.35">
      <c r="A346" s="58">
        <v>345</v>
      </c>
      <c r="B346" s="124" t="str">
        <f t="shared" si="5"/>
        <v/>
      </c>
      <c r="C346" s="124" t="str">
        <f>IFERROR(VLOOKUP($A346,'Section 2'!$C$16:$R$1515,COLUMNS('Section 2'!$C$13:$C$13),0),"")</f>
        <v/>
      </c>
      <c r="D346" s="75" t="str">
        <f>IF($C346="","",IF(ISBLANK(VLOOKUP($A346,'Section 2'!$C$16:$R$1515,COLUMNS('Section 2'!$C$13:D$13),0)),"",VLOOKUP($A346,'Section 2'!$C$16:$R$1515,COLUMNS('Section 2'!$C$13:D$13),0)))</f>
        <v/>
      </c>
      <c r="E346" s="124" t="str">
        <f>IF($C346="","",IF(ISBLANK(VLOOKUP($A346,'Section 2'!$C$16:$R$1515,COLUMNS('Section 2'!$C$13:E$13),0)),"",VLOOKUP($A346,'Section 2'!$C$16:$R$1515,COLUMNS('Section 2'!$C$13:E$13),0)))</f>
        <v/>
      </c>
      <c r="F346" s="124" t="str">
        <f>IF($C346="","",IF(ISBLANK(VLOOKUP($A346,'Section 2'!$C$16:$R$1515,COLUMNS('Section 2'!$C$13:F$13),0)),"",VLOOKUP($A346,'Section 2'!$C$16:$R$1515,COLUMNS('Section 2'!$C$13:F$13),0)))</f>
        <v/>
      </c>
      <c r="G346" s="124" t="str">
        <f>IF($C346="","",IF(ISBLANK(VLOOKUP($A346,'Section 2'!$C$16:$R$1515,COLUMNS('Section 2'!$C$13:G$13),0)),"",VLOOKUP($A346,'Section 2'!$C$16:$R$1515,COLUMNS('Section 2'!$C$13:G$13),0)))</f>
        <v/>
      </c>
      <c r="H346" s="124" t="str">
        <f>IF($C346="","",IF(ISBLANK(VLOOKUP($A346,'Section 2'!$C$16:$R$1515,COLUMNS('Section 2'!$C$13:H$13),0)),"",VLOOKUP($A346,'Section 2'!$C$16:$R$1515,COLUMNS('Section 2'!$C$13:H$13),0)))</f>
        <v/>
      </c>
      <c r="I346" s="124" t="str">
        <f>IF($C346="","",IF(ISBLANK(VLOOKUP($A346,'Section 2'!$C$16:$R$1515,COLUMNS('Section 2'!$C$13:I$13),0)),"",PROPER(VLOOKUP($A346,'Section 2'!$C$16:$R$1515,COLUMNS('Section 2'!$C$13:I$13),0))))</f>
        <v/>
      </c>
      <c r="J346" s="124" t="str">
        <f>IF($C346="","",IF(ISBLANK(VLOOKUP($A346,'Section 2'!$C$16:$R$1515,COLUMNS('Section 2'!$C$13:J$13),0)),"",IF(VLOOKUP($A346,'Section 2'!$C$16:$R$1515,COLUMNS('Section 2'!$C$13:J$13),0)="Other EU","Other EU",PROPER(VLOOKUP($A346,'Section 2'!$C$16:$R$1515,COLUMNS('Section 2'!$C$13:J$13),0)))))</f>
        <v/>
      </c>
      <c r="K346" s="124" t="str">
        <f>IF($C346="","",IF(ISBLANK(VLOOKUP($A346,'Section 2'!$C$16:$R$1515,COLUMNS('Section 2'!$C$13:K$13),0)),"",VLOOKUP($A346,'Section 2'!$C$16:$R$1515,COLUMNS('Section 2'!$C$13:K$13),0)))</f>
        <v/>
      </c>
      <c r="L346" s="124" t="str">
        <f>IF($C346="","",IF(ISBLANK(VLOOKUP($A346,'Section 2'!$C$16:$R$1515,COLUMNS('Section 2'!$C$13:L$13),0)),"",VLOOKUP($A346,'Section 2'!$C$16:$R$1515,COLUMNS('Section 2'!$C$13:L$13),0)))</f>
        <v/>
      </c>
      <c r="M346" s="124" t="str">
        <f>IF($C346="","",IF(ISBLANK(VLOOKUP($A346,'Section 2'!$C$16:$R$1515,COLUMNS('Section 2'!$C$13:M$13),0)),"",VLOOKUP($A346,'Section 2'!$C$16:$R$1515,COLUMNS('Section 2'!$C$13:M$13),0)))</f>
        <v/>
      </c>
      <c r="N346" s="124" t="str">
        <f>IF($C346="","",IF(ISBLANK(VLOOKUP($A346,'Section 2'!$C$16:$R$1515,COLUMNS('Section 2'!$C$13:N$13),0)),"",VLOOKUP($A346,'Section 2'!$C$16:$R$1515,COLUMNS('Section 2'!$C$13:N$13),0)))</f>
        <v/>
      </c>
      <c r="O346" s="124" t="str">
        <f>IF($C346="","",IF(ISBLANK(VLOOKUP($A346,'Section 2'!$C$16:$R$1515,COLUMNS('Section 2'!$C$13:O$13),0)),"",VLOOKUP($A346,'Section 2'!$C$16:$R$1515,COLUMNS('Section 2'!$C$13:O$13),0)))</f>
        <v/>
      </c>
      <c r="P346" s="124" t="str">
        <f>IF($C346="","",IF(ISBLANK(VLOOKUP($A346,'Section 2'!$C$16:$R$1515,COLUMNS('Section 2'!$C$13:P$13),0)),"",VLOOKUP($A346,'Section 2'!$C$16:$R$1515,COLUMNS('Section 2'!$C$13:P$13),0)))</f>
        <v/>
      </c>
      <c r="Q346" s="124" t="str">
        <f>IF($C346="","",IF(ISBLANK(VLOOKUP($A346,'Section 2'!$C$16:$R$1515,COLUMNS('Section 2'!$C$13:Q$13),0)),"", PROPER(VLOOKUP($A346,'Section 2'!$C$16:$R$1515,COLUMNS('Section 2'!$C$13:Q$13),0))))</f>
        <v/>
      </c>
      <c r="R346" s="124" t="str">
        <f>IF($C346="","",IF(ISBLANK(VLOOKUP($A346,'Section 2'!$C$16:$R$1515,COLUMNS('Section 2'!$C$13:R$13),0)),"",IF(VLOOKUP($A346,'Section 2'!$C$16:$R$1515,COLUMNS('Section 2'!$C$13:R$13),0)="Other EU","Other EU",PROPER(VLOOKUP($A346,'Section 2'!$C$16:$R$1515,COLUMNS('Section 2'!$C$13:R$13),0)))))</f>
        <v/>
      </c>
    </row>
    <row r="347" spans="1:18" s="54" customFormat="1" ht="12.75" customHeight="1" x14ac:dyDescent="0.35">
      <c r="A347" s="58">
        <v>346</v>
      </c>
      <c r="B347" s="124" t="str">
        <f t="shared" si="5"/>
        <v/>
      </c>
      <c r="C347" s="124" t="str">
        <f>IFERROR(VLOOKUP($A347,'Section 2'!$C$16:$R$1515,COLUMNS('Section 2'!$C$13:$C$13),0),"")</f>
        <v/>
      </c>
      <c r="D347" s="75" t="str">
        <f>IF($C347="","",IF(ISBLANK(VLOOKUP($A347,'Section 2'!$C$16:$R$1515,COLUMNS('Section 2'!$C$13:D$13),0)),"",VLOOKUP($A347,'Section 2'!$C$16:$R$1515,COLUMNS('Section 2'!$C$13:D$13),0)))</f>
        <v/>
      </c>
      <c r="E347" s="124" t="str">
        <f>IF($C347="","",IF(ISBLANK(VLOOKUP($A347,'Section 2'!$C$16:$R$1515,COLUMNS('Section 2'!$C$13:E$13),0)),"",VLOOKUP($A347,'Section 2'!$C$16:$R$1515,COLUMNS('Section 2'!$C$13:E$13),0)))</f>
        <v/>
      </c>
      <c r="F347" s="124" t="str">
        <f>IF($C347="","",IF(ISBLANK(VLOOKUP($A347,'Section 2'!$C$16:$R$1515,COLUMNS('Section 2'!$C$13:F$13),0)),"",VLOOKUP($A347,'Section 2'!$C$16:$R$1515,COLUMNS('Section 2'!$C$13:F$13),0)))</f>
        <v/>
      </c>
      <c r="G347" s="124" t="str">
        <f>IF($C347="","",IF(ISBLANK(VLOOKUP($A347,'Section 2'!$C$16:$R$1515,COLUMNS('Section 2'!$C$13:G$13),0)),"",VLOOKUP($A347,'Section 2'!$C$16:$R$1515,COLUMNS('Section 2'!$C$13:G$13),0)))</f>
        <v/>
      </c>
      <c r="H347" s="124" t="str">
        <f>IF($C347="","",IF(ISBLANK(VLOOKUP($A347,'Section 2'!$C$16:$R$1515,COLUMNS('Section 2'!$C$13:H$13),0)),"",VLOOKUP($A347,'Section 2'!$C$16:$R$1515,COLUMNS('Section 2'!$C$13:H$13),0)))</f>
        <v/>
      </c>
      <c r="I347" s="124" t="str">
        <f>IF($C347="","",IF(ISBLANK(VLOOKUP($A347,'Section 2'!$C$16:$R$1515,COLUMNS('Section 2'!$C$13:I$13),0)),"",PROPER(VLOOKUP($A347,'Section 2'!$C$16:$R$1515,COLUMNS('Section 2'!$C$13:I$13),0))))</f>
        <v/>
      </c>
      <c r="J347" s="124" t="str">
        <f>IF($C347="","",IF(ISBLANK(VLOOKUP($A347,'Section 2'!$C$16:$R$1515,COLUMNS('Section 2'!$C$13:J$13),0)),"",IF(VLOOKUP($A347,'Section 2'!$C$16:$R$1515,COLUMNS('Section 2'!$C$13:J$13),0)="Other EU","Other EU",PROPER(VLOOKUP($A347,'Section 2'!$C$16:$R$1515,COLUMNS('Section 2'!$C$13:J$13),0)))))</f>
        <v/>
      </c>
      <c r="K347" s="124" t="str">
        <f>IF($C347="","",IF(ISBLANK(VLOOKUP($A347,'Section 2'!$C$16:$R$1515,COLUMNS('Section 2'!$C$13:K$13),0)),"",VLOOKUP($A347,'Section 2'!$C$16:$R$1515,COLUMNS('Section 2'!$C$13:K$13),0)))</f>
        <v/>
      </c>
      <c r="L347" s="124" t="str">
        <f>IF($C347="","",IF(ISBLANK(VLOOKUP($A347,'Section 2'!$C$16:$R$1515,COLUMNS('Section 2'!$C$13:L$13),0)),"",VLOOKUP($A347,'Section 2'!$C$16:$R$1515,COLUMNS('Section 2'!$C$13:L$13),0)))</f>
        <v/>
      </c>
      <c r="M347" s="124" t="str">
        <f>IF($C347="","",IF(ISBLANK(VLOOKUP($A347,'Section 2'!$C$16:$R$1515,COLUMNS('Section 2'!$C$13:M$13),0)),"",VLOOKUP($A347,'Section 2'!$C$16:$R$1515,COLUMNS('Section 2'!$C$13:M$13),0)))</f>
        <v/>
      </c>
      <c r="N347" s="124" t="str">
        <f>IF($C347="","",IF(ISBLANK(VLOOKUP($A347,'Section 2'!$C$16:$R$1515,COLUMNS('Section 2'!$C$13:N$13),0)),"",VLOOKUP($A347,'Section 2'!$C$16:$R$1515,COLUMNS('Section 2'!$C$13:N$13),0)))</f>
        <v/>
      </c>
      <c r="O347" s="124" t="str">
        <f>IF($C347="","",IF(ISBLANK(VLOOKUP($A347,'Section 2'!$C$16:$R$1515,COLUMNS('Section 2'!$C$13:O$13),0)),"",VLOOKUP($A347,'Section 2'!$C$16:$R$1515,COLUMNS('Section 2'!$C$13:O$13),0)))</f>
        <v/>
      </c>
      <c r="P347" s="124" t="str">
        <f>IF($C347="","",IF(ISBLANK(VLOOKUP($A347,'Section 2'!$C$16:$R$1515,COLUMNS('Section 2'!$C$13:P$13),0)),"",VLOOKUP($A347,'Section 2'!$C$16:$R$1515,COLUMNS('Section 2'!$C$13:P$13),0)))</f>
        <v/>
      </c>
      <c r="Q347" s="124" t="str">
        <f>IF($C347="","",IF(ISBLANK(VLOOKUP($A347,'Section 2'!$C$16:$R$1515,COLUMNS('Section 2'!$C$13:Q$13),0)),"", PROPER(VLOOKUP($A347,'Section 2'!$C$16:$R$1515,COLUMNS('Section 2'!$C$13:Q$13),0))))</f>
        <v/>
      </c>
      <c r="R347" s="124" t="str">
        <f>IF($C347="","",IF(ISBLANK(VLOOKUP($A347,'Section 2'!$C$16:$R$1515,COLUMNS('Section 2'!$C$13:R$13),0)),"",IF(VLOOKUP($A347,'Section 2'!$C$16:$R$1515,COLUMNS('Section 2'!$C$13:R$13),0)="Other EU","Other EU",PROPER(VLOOKUP($A347,'Section 2'!$C$16:$R$1515,COLUMNS('Section 2'!$C$13:R$13),0)))))</f>
        <v/>
      </c>
    </row>
    <row r="348" spans="1:18" s="54" customFormat="1" ht="12.75" customHeight="1" x14ac:dyDescent="0.35">
      <c r="A348" s="58">
        <v>347</v>
      </c>
      <c r="B348" s="124" t="str">
        <f t="shared" si="5"/>
        <v/>
      </c>
      <c r="C348" s="124" t="str">
        <f>IFERROR(VLOOKUP($A348,'Section 2'!$C$16:$R$1515,COLUMNS('Section 2'!$C$13:$C$13),0),"")</f>
        <v/>
      </c>
      <c r="D348" s="75" t="str">
        <f>IF($C348="","",IF(ISBLANK(VLOOKUP($A348,'Section 2'!$C$16:$R$1515,COLUMNS('Section 2'!$C$13:D$13),0)),"",VLOOKUP($A348,'Section 2'!$C$16:$R$1515,COLUMNS('Section 2'!$C$13:D$13),0)))</f>
        <v/>
      </c>
      <c r="E348" s="124" t="str">
        <f>IF($C348="","",IF(ISBLANK(VLOOKUP($A348,'Section 2'!$C$16:$R$1515,COLUMNS('Section 2'!$C$13:E$13),0)),"",VLOOKUP($A348,'Section 2'!$C$16:$R$1515,COLUMNS('Section 2'!$C$13:E$13),0)))</f>
        <v/>
      </c>
      <c r="F348" s="124" t="str">
        <f>IF($C348="","",IF(ISBLANK(VLOOKUP($A348,'Section 2'!$C$16:$R$1515,COLUMNS('Section 2'!$C$13:F$13),0)),"",VLOOKUP($A348,'Section 2'!$C$16:$R$1515,COLUMNS('Section 2'!$C$13:F$13),0)))</f>
        <v/>
      </c>
      <c r="G348" s="124" t="str">
        <f>IF($C348="","",IF(ISBLANK(VLOOKUP($A348,'Section 2'!$C$16:$R$1515,COLUMNS('Section 2'!$C$13:G$13),0)),"",VLOOKUP($A348,'Section 2'!$C$16:$R$1515,COLUMNS('Section 2'!$C$13:G$13),0)))</f>
        <v/>
      </c>
      <c r="H348" s="124" t="str">
        <f>IF($C348="","",IF(ISBLANK(VLOOKUP($A348,'Section 2'!$C$16:$R$1515,COLUMNS('Section 2'!$C$13:H$13),0)),"",VLOOKUP($A348,'Section 2'!$C$16:$R$1515,COLUMNS('Section 2'!$C$13:H$13),0)))</f>
        <v/>
      </c>
      <c r="I348" s="124" t="str">
        <f>IF($C348="","",IF(ISBLANK(VLOOKUP($A348,'Section 2'!$C$16:$R$1515,COLUMNS('Section 2'!$C$13:I$13),0)),"",PROPER(VLOOKUP($A348,'Section 2'!$C$16:$R$1515,COLUMNS('Section 2'!$C$13:I$13),0))))</f>
        <v/>
      </c>
      <c r="J348" s="124" t="str">
        <f>IF($C348="","",IF(ISBLANK(VLOOKUP($A348,'Section 2'!$C$16:$R$1515,COLUMNS('Section 2'!$C$13:J$13),0)),"",IF(VLOOKUP($A348,'Section 2'!$C$16:$R$1515,COLUMNS('Section 2'!$C$13:J$13),0)="Other EU","Other EU",PROPER(VLOOKUP($A348,'Section 2'!$C$16:$R$1515,COLUMNS('Section 2'!$C$13:J$13),0)))))</f>
        <v/>
      </c>
      <c r="K348" s="124" t="str">
        <f>IF($C348="","",IF(ISBLANK(VLOOKUP($A348,'Section 2'!$C$16:$R$1515,COLUMNS('Section 2'!$C$13:K$13),0)),"",VLOOKUP($A348,'Section 2'!$C$16:$R$1515,COLUMNS('Section 2'!$C$13:K$13),0)))</f>
        <v/>
      </c>
      <c r="L348" s="124" t="str">
        <f>IF($C348="","",IF(ISBLANK(VLOOKUP($A348,'Section 2'!$C$16:$R$1515,COLUMNS('Section 2'!$C$13:L$13),0)),"",VLOOKUP($A348,'Section 2'!$C$16:$R$1515,COLUMNS('Section 2'!$C$13:L$13),0)))</f>
        <v/>
      </c>
      <c r="M348" s="124" t="str">
        <f>IF($C348="","",IF(ISBLANK(VLOOKUP($A348,'Section 2'!$C$16:$R$1515,COLUMNS('Section 2'!$C$13:M$13),0)),"",VLOOKUP($A348,'Section 2'!$C$16:$R$1515,COLUMNS('Section 2'!$C$13:M$13),0)))</f>
        <v/>
      </c>
      <c r="N348" s="124" t="str">
        <f>IF($C348="","",IF(ISBLANK(VLOOKUP($A348,'Section 2'!$C$16:$R$1515,COLUMNS('Section 2'!$C$13:N$13),0)),"",VLOOKUP($A348,'Section 2'!$C$16:$R$1515,COLUMNS('Section 2'!$C$13:N$13),0)))</f>
        <v/>
      </c>
      <c r="O348" s="124" t="str">
        <f>IF($C348="","",IF(ISBLANK(VLOOKUP($A348,'Section 2'!$C$16:$R$1515,COLUMNS('Section 2'!$C$13:O$13),0)),"",VLOOKUP($A348,'Section 2'!$C$16:$R$1515,COLUMNS('Section 2'!$C$13:O$13),0)))</f>
        <v/>
      </c>
      <c r="P348" s="124" t="str">
        <f>IF($C348="","",IF(ISBLANK(VLOOKUP($A348,'Section 2'!$C$16:$R$1515,COLUMNS('Section 2'!$C$13:P$13),0)),"",VLOOKUP($A348,'Section 2'!$C$16:$R$1515,COLUMNS('Section 2'!$C$13:P$13),0)))</f>
        <v/>
      </c>
      <c r="Q348" s="124" t="str">
        <f>IF($C348="","",IF(ISBLANK(VLOOKUP($A348,'Section 2'!$C$16:$R$1515,COLUMNS('Section 2'!$C$13:Q$13),0)),"", PROPER(VLOOKUP($A348,'Section 2'!$C$16:$R$1515,COLUMNS('Section 2'!$C$13:Q$13),0))))</f>
        <v/>
      </c>
      <c r="R348" s="124" t="str">
        <f>IF($C348="","",IF(ISBLANK(VLOOKUP($A348,'Section 2'!$C$16:$R$1515,COLUMNS('Section 2'!$C$13:R$13),0)),"",IF(VLOOKUP($A348,'Section 2'!$C$16:$R$1515,COLUMNS('Section 2'!$C$13:R$13),0)="Other EU","Other EU",PROPER(VLOOKUP($A348,'Section 2'!$C$16:$R$1515,COLUMNS('Section 2'!$C$13:R$13),0)))))</f>
        <v/>
      </c>
    </row>
    <row r="349" spans="1:18" s="54" customFormat="1" ht="12.75" customHeight="1" x14ac:dyDescent="0.35">
      <c r="A349" s="58">
        <v>348</v>
      </c>
      <c r="B349" s="124" t="str">
        <f t="shared" si="5"/>
        <v/>
      </c>
      <c r="C349" s="124" t="str">
        <f>IFERROR(VLOOKUP($A349,'Section 2'!$C$16:$R$1515,COLUMNS('Section 2'!$C$13:$C$13),0),"")</f>
        <v/>
      </c>
      <c r="D349" s="75" t="str">
        <f>IF($C349="","",IF(ISBLANK(VLOOKUP($A349,'Section 2'!$C$16:$R$1515,COLUMNS('Section 2'!$C$13:D$13),0)),"",VLOOKUP($A349,'Section 2'!$C$16:$R$1515,COLUMNS('Section 2'!$C$13:D$13),0)))</f>
        <v/>
      </c>
      <c r="E349" s="124" t="str">
        <f>IF($C349="","",IF(ISBLANK(VLOOKUP($A349,'Section 2'!$C$16:$R$1515,COLUMNS('Section 2'!$C$13:E$13),0)),"",VLOOKUP($A349,'Section 2'!$C$16:$R$1515,COLUMNS('Section 2'!$C$13:E$13),0)))</f>
        <v/>
      </c>
      <c r="F349" s="124" t="str">
        <f>IF($C349="","",IF(ISBLANK(VLOOKUP($A349,'Section 2'!$C$16:$R$1515,COLUMNS('Section 2'!$C$13:F$13),0)),"",VLOOKUP($A349,'Section 2'!$C$16:$R$1515,COLUMNS('Section 2'!$C$13:F$13),0)))</f>
        <v/>
      </c>
      <c r="G349" s="124" t="str">
        <f>IF($C349="","",IF(ISBLANK(VLOOKUP($A349,'Section 2'!$C$16:$R$1515,COLUMNS('Section 2'!$C$13:G$13),0)),"",VLOOKUP($A349,'Section 2'!$C$16:$R$1515,COLUMNS('Section 2'!$C$13:G$13),0)))</f>
        <v/>
      </c>
      <c r="H349" s="124" t="str">
        <f>IF($C349="","",IF(ISBLANK(VLOOKUP($A349,'Section 2'!$C$16:$R$1515,COLUMNS('Section 2'!$C$13:H$13),0)),"",VLOOKUP($A349,'Section 2'!$C$16:$R$1515,COLUMNS('Section 2'!$C$13:H$13),0)))</f>
        <v/>
      </c>
      <c r="I349" s="124" t="str">
        <f>IF($C349="","",IF(ISBLANK(VLOOKUP($A349,'Section 2'!$C$16:$R$1515,COLUMNS('Section 2'!$C$13:I$13),0)),"",PROPER(VLOOKUP($A349,'Section 2'!$C$16:$R$1515,COLUMNS('Section 2'!$C$13:I$13),0))))</f>
        <v/>
      </c>
      <c r="J349" s="124" t="str">
        <f>IF($C349="","",IF(ISBLANK(VLOOKUP($A349,'Section 2'!$C$16:$R$1515,COLUMNS('Section 2'!$C$13:J$13),0)),"",IF(VLOOKUP($A349,'Section 2'!$C$16:$R$1515,COLUMNS('Section 2'!$C$13:J$13),0)="Other EU","Other EU",PROPER(VLOOKUP($A349,'Section 2'!$C$16:$R$1515,COLUMNS('Section 2'!$C$13:J$13),0)))))</f>
        <v/>
      </c>
      <c r="K349" s="124" t="str">
        <f>IF($C349="","",IF(ISBLANK(VLOOKUP($A349,'Section 2'!$C$16:$R$1515,COLUMNS('Section 2'!$C$13:K$13),0)),"",VLOOKUP($A349,'Section 2'!$C$16:$R$1515,COLUMNS('Section 2'!$C$13:K$13),0)))</f>
        <v/>
      </c>
      <c r="L349" s="124" t="str">
        <f>IF($C349="","",IF(ISBLANK(VLOOKUP($A349,'Section 2'!$C$16:$R$1515,COLUMNS('Section 2'!$C$13:L$13),0)),"",VLOOKUP($A349,'Section 2'!$C$16:$R$1515,COLUMNS('Section 2'!$C$13:L$13),0)))</f>
        <v/>
      </c>
      <c r="M349" s="124" t="str">
        <f>IF($C349="","",IF(ISBLANK(VLOOKUP($A349,'Section 2'!$C$16:$R$1515,COLUMNS('Section 2'!$C$13:M$13),0)),"",VLOOKUP($A349,'Section 2'!$C$16:$R$1515,COLUMNS('Section 2'!$C$13:M$13),0)))</f>
        <v/>
      </c>
      <c r="N349" s="124" t="str">
        <f>IF($C349="","",IF(ISBLANK(VLOOKUP($A349,'Section 2'!$C$16:$R$1515,COLUMNS('Section 2'!$C$13:N$13),0)),"",VLOOKUP($A349,'Section 2'!$C$16:$R$1515,COLUMNS('Section 2'!$C$13:N$13),0)))</f>
        <v/>
      </c>
      <c r="O349" s="124" t="str">
        <f>IF($C349="","",IF(ISBLANK(VLOOKUP($A349,'Section 2'!$C$16:$R$1515,COLUMNS('Section 2'!$C$13:O$13),0)),"",VLOOKUP($A349,'Section 2'!$C$16:$R$1515,COLUMNS('Section 2'!$C$13:O$13),0)))</f>
        <v/>
      </c>
      <c r="P349" s="124" t="str">
        <f>IF($C349="","",IF(ISBLANK(VLOOKUP($A349,'Section 2'!$C$16:$R$1515,COLUMNS('Section 2'!$C$13:P$13),0)),"",VLOOKUP($A349,'Section 2'!$C$16:$R$1515,COLUMNS('Section 2'!$C$13:P$13),0)))</f>
        <v/>
      </c>
      <c r="Q349" s="124" t="str">
        <f>IF($C349="","",IF(ISBLANK(VLOOKUP($A349,'Section 2'!$C$16:$R$1515,COLUMNS('Section 2'!$C$13:Q$13),0)),"", PROPER(VLOOKUP($A349,'Section 2'!$C$16:$R$1515,COLUMNS('Section 2'!$C$13:Q$13),0))))</f>
        <v/>
      </c>
      <c r="R349" s="124" t="str">
        <f>IF($C349="","",IF(ISBLANK(VLOOKUP($A349,'Section 2'!$C$16:$R$1515,COLUMNS('Section 2'!$C$13:R$13),0)),"",IF(VLOOKUP($A349,'Section 2'!$C$16:$R$1515,COLUMNS('Section 2'!$C$13:R$13),0)="Other EU","Other EU",PROPER(VLOOKUP($A349,'Section 2'!$C$16:$R$1515,COLUMNS('Section 2'!$C$13:R$13),0)))))</f>
        <v/>
      </c>
    </row>
    <row r="350" spans="1:18" s="54" customFormat="1" ht="12.75" customHeight="1" x14ac:dyDescent="0.35">
      <c r="A350" s="58">
        <v>349</v>
      </c>
      <c r="B350" s="124" t="str">
        <f t="shared" si="5"/>
        <v/>
      </c>
      <c r="C350" s="124" t="str">
        <f>IFERROR(VLOOKUP($A350,'Section 2'!$C$16:$R$1515,COLUMNS('Section 2'!$C$13:$C$13),0),"")</f>
        <v/>
      </c>
      <c r="D350" s="75" t="str">
        <f>IF($C350="","",IF(ISBLANK(VLOOKUP($A350,'Section 2'!$C$16:$R$1515,COLUMNS('Section 2'!$C$13:D$13),0)),"",VLOOKUP($A350,'Section 2'!$C$16:$R$1515,COLUMNS('Section 2'!$C$13:D$13),0)))</f>
        <v/>
      </c>
      <c r="E350" s="124" t="str">
        <f>IF($C350="","",IF(ISBLANK(VLOOKUP($A350,'Section 2'!$C$16:$R$1515,COLUMNS('Section 2'!$C$13:E$13),0)),"",VLOOKUP($A350,'Section 2'!$C$16:$R$1515,COLUMNS('Section 2'!$C$13:E$13),0)))</f>
        <v/>
      </c>
      <c r="F350" s="124" t="str">
        <f>IF($C350="","",IF(ISBLANK(VLOOKUP($A350,'Section 2'!$C$16:$R$1515,COLUMNS('Section 2'!$C$13:F$13),0)),"",VLOOKUP($A350,'Section 2'!$C$16:$R$1515,COLUMNS('Section 2'!$C$13:F$13),0)))</f>
        <v/>
      </c>
      <c r="G350" s="124" t="str">
        <f>IF($C350="","",IF(ISBLANK(VLOOKUP($A350,'Section 2'!$C$16:$R$1515,COLUMNS('Section 2'!$C$13:G$13),0)),"",VLOOKUP($A350,'Section 2'!$C$16:$R$1515,COLUMNS('Section 2'!$C$13:G$13),0)))</f>
        <v/>
      </c>
      <c r="H350" s="124" t="str">
        <f>IF($C350="","",IF(ISBLANK(VLOOKUP($A350,'Section 2'!$C$16:$R$1515,COLUMNS('Section 2'!$C$13:H$13),0)),"",VLOOKUP($A350,'Section 2'!$C$16:$R$1515,COLUMNS('Section 2'!$C$13:H$13),0)))</f>
        <v/>
      </c>
      <c r="I350" s="124" t="str">
        <f>IF($C350="","",IF(ISBLANK(VLOOKUP($A350,'Section 2'!$C$16:$R$1515,COLUMNS('Section 2'!$C$13:I$13),0)),"",PROPER(VLOOKUP($A350,'Section 2'!$C$16:$R$1515,COLUMNS('Section 2'!$C$13:I$13),0))))</f>
        <v/>
      </c>
      <c r="J350" s="124" t="str">
        <f>IF($C350="","",IF(ISBLANK(VLOOKUP($A350,'Section 2'!$C$16:$R$1515,COLUMNS('Section 2'!$C$13:J$13),0)),"",IF(VLOOKUP($A350,'Section 2'!$C$16:$R$1515,COLUMNS('Section 2'!$C$13:J$13),0)="Other EU","Other EU",PROPER(VLOOKUP($A350,'Section 2'!$C$16:$R$1515,COLUMNS('Section 2'!$C$13:J$13),0)))))</f>
        <v/>
      </c>
      <c r="K350" s="124" t="str">
        <f>IF($C350="","",IF(ISBLANK(VLOOKUP($A350,'Section 2'!$C$16:$R$1515,COLUMNS('Section 2'!$C$13:K$13),0)),"",VLOOKUP($A350,'Section 2'!$C$16:$R$1515,COLUMNS('Section 2'!$C$13:K$13),0)))</f>
        <v/>
      </c>
      <c r="L350" s="124" t="str">
        <f>IF($C350="","",IF(ISBLANK(VLOOKUP($A350,'Section 2'!$C$16:$R$1515,COLUMNS('Section 2'!$C$13:L$13),0)),"",VLOOKUP($A350,'Section 2'!$C$16:$R$1515,COLUMNS('Section 2'!$C$13:L$13),0)))</f>
        <v/>
      </c>
      <c r="M350" s="124" t="str">
        <f>IF($C350="","",IF(ISBLANK(VLOOKUP($A350,'Section 2'!$C$16:$R$1515,COLUMNS('Section 2'!$C$13:M$13),0)),"",VLOOKUP($A350,'Section 2'!$C$16:$R$1515,COLUMNS('Section 2'!$C$13:M$13),0)))</f>
        <v/>
      </c>
      <c r="N350" s="124" t="str">
        <f>IF($C350="","",IF(ISBLANK(VLOOKUP($A350,'Section 2'!$C$16:$R$1515,COLUMNS('Section 2'!$C$13:N$13),0)),"",VLOOKUP($A350,'Section 2'!$C$16:$R$1515,COLUMNS('Section 2'!$C$13:N$13),0)))</f>
        <v/>
      </c>
      <c r="O350" s="124" t="str">
        <f>IF($C350="","",IF(ISBLANK(VLOOKUP($A350,'Section 2'!$C$16:$R$1515,COLUMNS('Section 2'!$C$13:O$13),0)),"",VLOOKUP($A350,'Section 2'!$C$16:$R$1515,COLUMNS('Section 2'!$C$13:O$13),0)))</f>
        <v/>
      </c>
      <c r="P350" s="124" t="str">
        <f>IF($C350="","",IF(ISBLANK(VLOOKUP($A350,'Section 2'!$C$16:$R$1515,COLUMNS('Section 2'!$C$13:P$13),0)),"",VLOOKUP($A350,'Section 2'!$C$16:$R$1515,COLUMNS('Section 2'!$C$13:P$13),0)))</f>
        <v/>
      </c>
      <c r="Q350" s="124" t="str">
        <f>IF($C350="","",IF(ISBLANK(VLOOKUP($A350,'Section 2'!$C$16:$R$1515,COLUMNS('Section 2'!$C$13:Q$13),0)),"", PROPER(VLOOKUP($A350,'Section 2'!$C$16:$R$1515,COLUMNS('Section 2'!$C$13:Q$13),0))))</f>
        <v/>
      </c>
      <c r="R350" s="124" t="str">
        <f>IF($C350="","",IF(ISBLANK(VLOOKUP($A350,'Section 2'!$C$16:$R$1515,COLUMNS('Section 2'!$C$13:R$13),0)),"",IF(VLOOKUP($A350,'Section 2'!$C$16:$R$1515,COLUMNS('Section 2'!$C$13:R$13),0)="Other EU","Other EU",PROPER(VLOOKUP($A350,'Section 2'!$C$16:$R$1515,COLUMNS('Section 2'!$C$13:R$13),0)))))</f>
        <v/>
      </c>
    </row>
    <row r="351" spans="1:18" s="54" customFormat="1" ht="12.75" customHeight="1" x14ac:dyDescent="0.35">
      <c r="A351" s="58">
        <v>350</v>
      </c>
      <c r="B351" s="124" t="str">
        <f t="shared" si="5"/>
        <v/>
      </c>
      <c r="C351" s="124" t="str">
        <f>IFERROR(VLOOKUP($A351,'Section 2'!$C$16:$R$1515,COLUMNS('Section 2'!$C$13:$C$13),0),"")</f>
        <v/>
      </c>
      <c r="D351" s="75" t="str">
        <f>IF($C351="","",IF(ISBLANK(VLOOKUP($A351,'Section 2'!$C$16:$R$1515,COLUMNS('Section 2'!$C$13:D$13),0)),"",VLOOKUP($A351,'Section 2'!$C$16:$R$1515,COLUMNS('Section 2'!$C$13:D$13),0)))</f>
        <v/>
      </c>
      <c r="E351" s="124" t="str">
        <f>IF($C351="","",IF(ISBLANK(VLOOKUP($A351,'Section 2'!$C$16:$R$1515,COLUMNS('Section 2'!$C$13:E$13),0)),"",VLOOKUP($A351,'Section 2'!$C$16:$R$1515,COLUMNS('Section 2'!$C$13:E$13),0)))</f>
        <v/>
      </c>
      <c r="F351" s="124" t="str">
        <f>IF($C351="","",IF(ISBLANK(VLOOKUP($A351,'Section 2'!$C$16:$R$1515,COLUMNS('Section 2'!$C$13:F$13),0)),"",VLOOKUP($A351,'Section 2'!$C$16:$R$1515,COLUMNS('Section 2'!$C$13:F$13),0)))</f>
        <v/>
      </c>
      <c r="G351" s="124" t="str">
        <f>IF($C351="","",IF(ISBLANK(VLOOKUP($A351,'Section 2'!$C$16:$R$1515,COLUMNS('Section 2'!$C$13:G$13),0)),"",VLOOKUP($A351,'Section 2'!$C$16:$R$1515,COLUMNS('Section 2'!$C$13:G$13),0)))</f>
        <v/>
      </c>
      <c r="H351" s="124" t="str">
        <f>IF($C351="","",IF(ISBLANK(VLOOKUP($A351,'Section 2'!$C$16:$R$1515,COLUMNS('Section 2'!$C$13:H$13),0)),"",VLOOKUP($A351,'Section 2'!$C$16:$R$1515,COLUMNS('Section 2'!$C$13:H$13),0)))</f>
        <v/>
      </c>
      <c r="I351" s="124" t="str">
        <f>IF($C351="","",IF(ISBLANK(VLOOKUP($A351,'Section 2'!$C$16:$R$1515,COLUMNS('Section 2'!$C$13:I$13),0)),"",PROPER(VLOOKUP($A351,'Section 2'!$C$16:$R$1515,COLUMNS('Section 2'!$C$13:I$13),0))))</f>
        <v/>
      </c>
      <c r="J351" s="124" t="str">
        <f>IF($C351="","",IF(ISBLANK(VLOOKUP($A351,'Section 2'!$C$16:$R$1515,COLUMNS('Section 2'!$C$13:J$13),0)),"",IF(VLOOKUP($A351,'Section 2'!$C$16:$R$1515,COLUMNS('Section 2'!$C$13:J$13),0)="Other EU","Other EU",PROPER(VLOOKUP($A351,'Section 2'!$C$16:$R$1515,COLUMNS('Section 2'!$C$13:J$13),0)))))</f>
        <v/>
      </c>
      <c r="K351" s="124" t="str">
        <f>IF($C351="","",IF(ISBLANK(VLOOKUP($A351,'Section 2'!$C$16:$R$1515,COLUMNS('Section 2'!$C$13:K$13),0)),"",VLOOKUP($A351,'Section 2'!$C$16:$R$1515,COLUMNS('Section 2'!$C$13:K$13),0)))</f>
        <v/>
      </c>
      <c r="L351" s="124" t="str">
        <f>IF($C351="","",IF(ISBLANK(VLOOKUP($A351,'Section 2'!$C$16:$R$1515,COLUMNS('Section 2'!$C$13:L$13),0)),"",VLOOKUP($A351,'Section 2'!$C$16:$R$1515,COLUMNS('Section 2'!$C$13:L$13),0)))</f>
        <v/>
      </c>
      <c r="M351" s="124" t="str">
        <f>IF($C351="","",IF(ISBLANK(VLOOKUP($A351,'Section 2'!$C$16:$R$1515,COLUMNS('Section 2'!$C$13:M$13),0)),"",VLOOKUP($A351,'Section 2'!$C$16:$R$1515,COLUMNS('Section 2'!$C$13:M$13),0)))</f>
        <v/>
      </c>
      <c r="N351" s="124" t="str">
        <f>IF($C351="","",IF(ISBLANK(VLOOKUP($A351,'Section 2'!$C$16:$R$1515,COLUMNS('Section 2'!$C$13:N$13),0)),"",VLOOKUP($A351,'Section 2'!$C$16:$R$1515,COLUMNS('Section 2'!$C$13:N$13),0)))</f>
        <v/>
      </c>
      <c r="O351" s="124" t="str">
        <f>IF($C351="","",IF(ISBLANK(VLOOKUP($A351,'Section 2'!$C$16:$R$1515,COLUMNS('Section 2'!$C$13:O$13),0)),"",VLOOKUP($A351,'Section 2'!$C$16:$R$1515,COLUMNS('Section 2'!$C$13:O$13),0)))</f>
        <v/>
      </c>
      <c r="P351" s="124" t="str">
        <f>IF($C351="","",IF(ISBLANK(VLOOKUP($A351,'Section 2'!$C$16:$R$1515,COLUMNS('Section 2'!$C$13:P$13),0)),"",VLOOKUP($A351,'Section 2'!$C$16:$R$1515,COLUMNS('Section 2'!$C$13:P$13),0)))</f>
        <v/>
      </c>
      <c r="Q351" s="124" t="str">
        <f>IF($C351="","",IF(ISBLANK(VLOOKUP($A351,'Section 2'!$C$16:$R$1515,COLUMNS('Section 2'!$C$13:Q$13),0)),"", PROPER(VLOOKUP($A351,'Section 2'!$C$16:$R$1515,COLUMNS('Section 2'!$C$13:Q$13),0))))</f>
        <v/>
      </c>
      <c r="R351" s="124" t="str">
        <f>IF($C351="","",IF(ISBLANK(VLOOKUP($A351,'Section 2'!$C$16:$R$1515,COLUMNS('Section 2'!$C$13:R$13),0)),"",IF(VLOOKUP($A351,'Section 2'!$C$16:$R$1515,COLUMNS('Section 2'!$C$13:R$13),0)="Other EU","Other EU",PROPER(VLOOKUP($A351,'Section 2'!$C$16:$R$1515,COLUMNS('Section 2'!$C$13:R$13),0)))))</f>
        <v/>
      </c>
    </row>
    <row r="352" spans="1:18" s="54" customFormat="1" ht="12.75" customHeight="1" x14ac:dyDescent="0.35">
      <c r="A352" s="58">
        <v>351</v>
      </c>
      <c r="B352" s="124" t="str">
        <f t="shared" si="5"/>
        <v/>
      </c>
      <c r="C352" s="124" t="str">
        <f>IFERROR(VLOOKUP($A352,'Section 2'!$C$16:$R$1515,COLUMNS('Section 2'!$C$13:$C$13),0),"")</f>
        <v/>
      </c>
      <c r="D352" s="75" t="str">
        <f>IF($C352="","",IF(ISBLANK(VLOOKUP($A352,'Section 2'!$C$16:$R$1515,COLUMNS('Section 2'!$C$13:D$13),0)),"",VLOOKUP($A352,'Section 2'!$C$16:$R$1515,COLUMNS('Section 2'!$C$13:D$13),0)))</f>
        <v/>
      </c>
      <c r="E352" s="124" t="str">
        <f>IF($C352="","",IF(ISBLANK(VLOOKUP($A352,'Section 2'!$C$16:$R$1515,COLUMNS('Section 2'!$C$13:E$13),0)),"",VLOOKUP($A352,'Section 2'!$C$16:$R$1515,COLUMNS('Section 2'!$C$13:E$13),0)))</f>
        <v/>
      </c>
      <c r="F352" s="124" t="str">
        <f>IF($C352="","",IF(ISBLANK(VLOOKUP($A352,'Section 2'!$C$16:$R$1515,COLUMNS('Section 2'!$C$13:F$13),0)),"",VLOOKUP($A352,'Section 2'!$C$16:$R$1515,COLUMNS('Section 2'!$C$13:F$13),0)))</f>
        <v/>
      </c>
      <c r="G352" s="124" t="str">
        <f>IF($C352="","",IF(ISBLANK(VLOOKUP($A352,'Section 2'!$C$16:$R$1515,COLUMNS('Section 2'!$C$13:G$13),0)),"",VLOOKUP($A352,'Section 2'!$C$16:$R$1515,COLUMNS('Section 2'!$C$13:G$13),0)))</f>
        <v/>
      </c>
      <c r="H352" s="124" t="str">
        <f>IF($C352="","",IF(ISBLANK(VLOOKUP($A352,'Section 2'!$C$16:$R$1515,COLUMNS('Section 2'!$C$13:H$13),0)),"",VLOOKUP($A352,'Section 2'!$C$16:$R$1515,COLUMNS('Section 2'!$C$13:H$13),0)))</f>
        <v/>
      </c>
      <c r="I352" s="124" t="str">
        <f>IF($C352="","",IF(ISBLANK(VLOOKUP($A352,'Section 2'!$C$16:$R$1515,COLUMNS('Section 2'!$C$13:I$13),0)),"",PROPER(VLOOKUP($A352,'Section 2'!$C$16:$R$1515,COLUMNS('Section 2'!$C$13:I$13),0))))</f>
        <v/>
      </c>
      <c r="J352" s="124" t="str">
        <f>IF($C352="","",IF(ISBLANK(VLOOKUP($A352,'Section 2'!$C$16:$R$1515,COLUMNS('Section 2'!$C$13:J$13),0)),"",IF(VLOOKUP($A352,'Section 2'!$C$16:$R$1515,COLUMNS('Section 2'!$C$13:J$13),0)="Other EU","Other EU",PROPER(VLOOKUP($A352,'Section 2'!$C$16:$R$1515,COLUMNS('Section 2'!$C$13:J$13),0)))))</f>
        <v/>
      </c>
      <c r="K352" s="124" t="str">
        <f>IF($C352="","",IF(ISBLANK(VLOOKUP($A352,'Section 2'!$C$16:$R$1515,COLUMNS('Section 2'!$C$13:K$13),0)),"",VLOOKUP($A352,'Section 2'!$C$16:$R$1515,COLUMNS('Section 2'!$C$13:K$13),0)))</f>
        <v/>
      </c>
      <c r="L352" s="124" t="str">
        <f>IF($C352="","",IF(ISBLANK(VLOOKUP($A352,'Section 2'!$C$16:$R$1515,COLUMNS('Section 2'!$C$13:L$13),0)),"",VLOOKUP($A352,'Section 2'!$C$16:$R$1515,COLUMNS('Section 2'!$C$13:L$13),0)))</f>
        <v/>
      </c>
      <c r="M352" s="124" t="str">
        <f>IF($C352="","",IF(ISBLANK(VLOOKUP($A352,'Section 2'!$C$16:$R$1515,COLUMNS('Section 2'!$C$13:M$13),0)),"",VLOOKUP($A352,'Section 2'!$C$16:$R$1515,COLUMNS('Section 2'!$C$13:M$13),0)))</f>
        <v/>
      </c>
      <c r="N352" s="124" t="str">
        <f>IF($C352="","",IF(ISBLANK(VLOOKUP($A352,'Section 2'!$C$16:$R$1515,COLUMNS('Section 2'!$C$13:N$13),0)),"",VLOOKUP($A352,'Section 2'!$C$16:$R$1515,COLUMNS('Section 2'!$C$13:N$13),0)))</f>
        <v/>
      </c>
      <c r="O352" s="124" t="str">
        <f>IF($C352="","",IF(ISBLANK(VLOOKUP($A352,'Section 2'!$C$16:$R$1515,COLUMNS('Section 2'!$C$13:O$13),0)),"",VLOOKUP($A352,'Section 2'!$C$16:$R$1515,COLUMNS('Section 2'!$C$13:O$13),0)))</f>
        <v/>
      </c>
      <c r="P352" s="124" t="str">
        <f>IF($C352="","",IF(ISBLANK(VLOOKUP($A352,'Section 2'!$C$16:$R$1515,COLUMNS('Section 2'!$C$13:P$13),0)),"",VLOOKUP($A352,'Section 2'!$C$16:$R$1515,COLUMNS('Section 2'!$C$13:P$13),0)))</f>
        <v/>
      </c>
      <c r="Q352" s="124" t="str">
        <f>IF($C352="","",IF(ISBLANK(VLOOKUP($A352,'Section 2'!$C$16:$R$1515,COLUMNS('Section 2'!$C$13:Q$13),0)),"", PROPER(VLOOKUP($A352,'Section 2'!$C$16:$R$1515,COLUMNS('Section 2'!$C$13:Q$13),0))))</f>
        <v/>
      </c>
      <c r="R352" s="124" t="str">
        <f>IF($C352="","",IF(ISBLANK(VLOOKUP($A352,'Section 2'!$C$16:$R$1515,COLUMNS('Section 2'!$C$13:R$13),0)),"",IF(VLOOKUP($A352,'Section 2'!$C$16:$R$1515,COLUMNS('Section 2'!$C$13:R$13),0)="Other EU","Other EU",PROPER(VLOOKUP($A352,'Section 2'!$C$16:$R$1515,COLUMNS('Section 2'!$C$13:R$13),0)))))</f>
        <v/>
      </c>
    </row>
    <row r="353" spans="1:18" s="54" customFormat="1" ht="12.75" customHeight="1" x14ac:dyDescent="0.35">
      <c r="A353" s="58">
        <v>352</v>
      </c>
      <c r="B353" s="124" t="str">
        <f t="shared" si="5"/>
        <v/>
      </c>
      <c r="C353" s="124" t="str">
        <f>IFERROR(VLOOKUP($A353,'Section 2'!$C$16:$R$1515,COLUMNS('Section 2'!$C$13:$C$13),0),"")</f>
        <v/>
      </c>
      <c r="D353" s="75" t="str">
        <f>IF($C353="","",IF(ISBLANK(VLOOKUP($A353,'Section 2'!$C$16:$R$1515,COLUMNS('Section 2'!$C$13:D$13),0)),"",VLOOKUP($A353,'Section 2'!$C$16:$R$1515,COLUMNS('Section 2'!$C$13:D$13),0)))</f>
        <v/>
      </c>
      <c r="E353" s="124" t="str">
        <f>IF($C353="","",IF(ISBLANK(VLOOKUP($A353,'Section 2'!$C$16:$R$1515,COLUMNS('Section 2'!$C$13:E$13),0)),"",VLOOKUP($A353,'Section 2'!$C$16:$R$1515,COLUMNS('Section 2'!$C$13:E$13),0)))</f>
        <v/>
      </c>
      <c r="F353" s="124" t="str">
        <f>IF($C353="","",IF(ISBLANK(VLOOKUP($A353,'Section 2'!$C$16:$R$1515,COLUMNS('Section 2'!$C$13:F$13),0)),"",VLOOKUP($A353,'Section 2'!$C$16:$R$1515,COLUMNS('Section 2'!$C$13:F$13),0)))</f>
        <v/>
      </c>
      <c r="G353" s="124" t="str">
        <f>IF($C353="","",IF(ISBLANK(VLOOKUP($A353,'Section 2'!$C$16:$R$1515,COLUMNS('Section 2'!$C$13:G$13),0)),"",VLOOKUP($A353,'Section 2'!$C$16:$R$1515,COLUMNS('Section 2'!$C$13:G$13),0)))</f>
        <v/>
      </c>
      <c r="H353" s="124" t="str">
        <f>IF($C353="","",IF(ISBLANK(VLOOKUP($A353,'Section 2'!$C$16:$R$1515,COLUMNS('Section 2'!$C$13:H$13),0)),"",VLOOKUP($A353,'Section 2'!$C$16:$R$1515,COLUMNS('Section 2'!$C$13:H$13),0)))</f>
        <v/>
      </c>
      <c r="I353" s="124" t="str">
        <f>IF($C353="","",IF(ISBLANK(VLOOKUP($A353,'Section 2'!$C$16:$R$1515,COLUMNS('Section 2'!$C$13:I$13),0)),"",PROPER(VLOOKUP($A353,'Section 2'!$C$16:$R$1515,COLUMNS('Section 2'!$C$13:I$13),0))))</f>
        <v/>
      </c>
      <c r="J353" s="124" t="str">
        <f>IF($C353="","",IF(ISBLANK(VLOOKUP($A353,'Section 2'!$C$16:$R$1515,COLUMNS('Section 2'!$C$13:J$13),0)),"",IF(VLOOKUP($A353,'Section 2'!$C$16:$R$1515,COLUMNS('Section 2'!$C$13:J$13),0)="Other EU","Other EU",PROPER(VLOOKUP($A353,'Section 2'!$C$16:$R$1515,COLUMNS('Section 2'!$C$13:J$13),0)))))</f>
        <v/>
      </c>
      <c r="K353" s="124" t="str">
        <f>IF($C353="","",IF(ISBLANK(VLOOKUP($A353,'Section 2'!$C$16:$R$1515,COLUMNS('Section 2'!$C$13:K$13),0)),"",VLOOKUP($A353,'Section 2'!$C$16:$R$1515,COLUMNS('Section 2'!$C$13:K$13),0)))</f>
        <v/>
      </c>
      <c r="L353" s="124" t="str">
        <f>IF($C353="","",IF(ISBLANK(VLOOKUP($A353,'Section 2'!$C$16:$R$1515,COLUMNS('Section 2'!$C$13:L$13),0)),"",VLOOKUP($A353,'Section 2'!$C$16:$R$1515,COLUMNS('Section 2'!$C$13:L$13),0)))</f>
        <v/>
      </c>
      <c r="M353" s="124" t="str">
        <f>IF($C353="","",IF(ISBLANK(VLOOKUP($A353,'Section 2'!$C$16:$R$1515,COLUMNS('Section 2'!$C$13:M$13),0)),"",VLOOKUP($A353,'Section 2'!$C$16:$R$1515,COLUMNS('Section 2'!$C$13:M$13),0)))</f>
        <v/>
      </c>
      <c r="N353" s="124" t="str">
        <f>IF($C353="","",IF(ISBLANK(VLOOKUP($A353,'Section 2'!$C$16:$R$1515,COLUMNS('Section 2'!$C$13:N$13),0)),"",VLOOKUP($A353,'Section 2'!$C$16:$R$1515,COLUMNS('Section 2'!$C$13:N$13),0)))</f>
        <v/>
      </c>
      <c r="O353" s="124" t="str">
        <f>IF($C353="","",IF(ISBLANK(VLOOKUP($A353,'Section 2'!$C$16:$R$1515,COLUMNS('Section 2'!$C$13:O$13),0)),"",VLOOKUP($A353,'Section 2'!$C$16:$R$1515,COLUMNS('Section 2'!$C$13:O$13),0)))</f>
        <v/>
      </c>
      <c r="P353" s="124" t="str">
        <f>IF($C353="","",IF(ISBLANK(VLOOKUP($A353,'Section 2'!$C$16:$R$1515,COLUMNS('Section 2'!$C$13:P$13),0)),"",VLOOKUP($A353,'Section 2'!$C$16:$R$1515,COLUMNS('Section 2'!$C$13:P$13),0)))</f>
        <v/>
      </c>
      <c r="Q353" s="124" t="str">
        <f>IF($C353="","",IF(ISBLANK(VLOOKUP($A353,'Section 2'!$C$16:$R$1515,COLUMNS('Section 2'!$C$13:Q$13),0)),"", PROPER(VLOOKUP($A353,'Section 2'!$C$16:$R$1515,COLUMNS('Section 2'!$C$13:Q$13),0))))</f>
        <v/>
      </c>
      <c r="R353" s="124" t="str">
        <f>IF($C353="","",IF(ISBLANK(VLOOKUP($A353,'Section 2'!$C$16:$R$1515,COLUMNS('Section 2'!$C$13:R$13),0)),"",IF(VLOOKUP($A353,'Section 2'!$C$16:$R$1515,COLUMNS('Section 2'!$C$13:R$13),0)="Other EU","Other EU",PROPER(VLOOKUP($A353,'Section 2'!$C$16:$R$1515,COLUMNS('Section 2'!$C$13:R$13),0)))))</f>
        <v/>
      </c>
    </row>
    <row r="354" spans="1:18" s="54" customFormat="1" ht="12.75" customHeight="1" x14ac:dyDescent="0.35">
      <c r="A354" s="58">
        <v>353</v>
      </c>
      <c r="B354" s="124" t="str">
        <f t="shared" si="5"/>
        <v/>
      </c>
      <c r="C354" s="124" t="str">
        <f>IFERROR(VLOOKUP($A354,'Section 2'!$C$16:$R$1515,COLUMNS('Section 2'!$C$13:$C$13),0),"")</f>
        <v/>
      </c>
      <c r="D354" s="75" t="str">
        <f>IF($C354="","",IF(ISBLANK(VLOOKUP($A354,'Section 2'!$C$16:$R$1515,COLUMNS('Section 2'!$C$13:D$13),0)),"",VLOOKUP($A354,'Section 2'!$C$16:$R$1515,COLUMNS('Section 2'!$C$13:D$13),0)))</f>
        <v/>
      </c>
      <c r="E354" s="124" t="str">
        <f>IF($C354="","",IF(ISBLANK(VLOOKUP($A354,'Section 2'!$C$16:$R$1515,COLUMNS('Section 2'!$C$13:E$13),0)),"",VLOOKUP($A354,'Section 2'!$C$16:$R$1515,COLUMNS('Section 2'!$C$13:E$13),0)))</f>
        <v/>
      </c>
      <c r="F354" s="124" t="str">
        <f>IF($C354="","",IF(ISBLANK(VLOOKUP($A354,'Section 2'!$C$16:$R$1515,COLUMNS('Section 2'!$C$13:F$13),0)),"",VLOOKUP($A354,'Section 2'!$C$16:$R$1515,COLUMNS('Section 2'!$C$13:F$13),0)))</f>
        <v/>
      </c>
      <c r="G354" s="124" t="str">
        <f>IF($C354="","",IF(ISBLANK(VLOOKUP($A354,'Section 2'!$C$16:$R$1515,COLUMNS('Section 2'!$C$13:G$13),0)),"",VLOOKUP($A354,'Section 2'!$C$16:$R$1515,COLUMNS('Section 2'!$C$13:G$13),0)))</f>
        <v/>
      </c>
      <c r="H354" s="124" t="str">
        <f>IF($C354="","",IF(ISBLANK(VLOOKUP($A354,'Section 2'!$C$16:$R$1515,COLUMNS('Section 2'!$C$13:H$13),0)),"",VLOOKUP($A354,'Section 2'!$C$16:$R$1515,COLUMNS('Section 2'!$C$13:H$13),0)))</f>
        <v/>
      </c>
      <c r="I354" s="124" t="str">
        <f>IF($C354="","",IF(ISBLANK(VLOOKUP($A354,'Section 2'!$C$16:$R$1515,COLUMNS('Section 2'!$C$13:I$13),0)),"",PROPER(VLOOKUP($A354,'Section 2'!$C$16:$R$1515,COLUMNS('Section 2'!$C$13:I$13),0))))</f>
        <v/>
      </c>
      <c r="J354" s="124" t="str">
        <f>IF($C354="","",IF(ISBLANK(VLOOKUP($A354,'Section 2'!$C$16:$R$1515,COLUMNS('Section 2'!$C$13:J$13),0)),"",IF(VLOOKUP($A354,'Section 2'!$C$16:$R$1515,COLUMNS('Section 2'!$C$13:J$13),0)="Other EU","Other EU",PROPER(VLOOKUP($A354,'Section 2'!$C$16:$R$1515,COLUMNS('Section 2'!$C$13:J$13),0)))))</f>
        <v/>
      </c>
      <c r="K354" s="124" t="str">
        <f>IF($C354="","",IF(ISBLANK(VLOOKUP($A354,'Section 2'!$C$16:$R$1515,COLUMNS('Section 2'!$C$13:K$13),0)),"",VLOOKUP($A354,'Section 2'!$C$16:$R$1515,COLUMNS('Section 2'!$C$13:K$13),0)))</f>
        <v/>
      </c>
      <c r="L354" s="124" t="str">
        <f>IF($C354="","",IF(ISBLANK(VLOOKUP($A354,'Section 2'!$C$16:$R$1515,COLUMNS('Section 2'!$C$13:L$13),0)),"",VLOOKUP($A354,'Section 2'!$C$16:$R$1515,COLUMNS('Section 2'!$C$13:L$13),0)))</f>
        <v/>
      </c>
      <c r="M354" s="124" t="str">
        <f>IF($C354="","",IF(ISBLANK(VLOOKUP($A354,'Section 2'!$C$16:$R$1515,COLUMNS('Section 2'!$C$13:M$13),0)),"",VLOOKUP($A354,'Section 2'!$C$16:$R$1515,COLUMNS('Section 2'!$C$13:M$13),0)))</f>
        <v/>
      </c>
      <c r="N354" s="124" t="str">
        <f>IF($C354="","",IF(ISBLANK(VLOOKUP($A354,'Section 2'!$C$16:$R$1515,COLUMNS('Section 2'!$C$13:N$13),0)),"",VLOOKUP($A354,'Section 2'!$C$16:$R$1515,COLUMNS('Section 2'!$C$13:N$13),0)))</f>
        <v/>
      </c>
      <c r="O354" s="124" t="str">
        <f>IF($C354="","",IF(ISBLANK(VLOOKUP($A354,'Section 2'!$C$16:$R$1515,COLUMNS('Section 2'!$C$13:O$13),0)),"",VLOOKUP($A354,'Section 2'!$C$16:$R$1515,COLUMNS('Section 2'!$C$13:O$13),0)))</f>
        <v/>
      </c>
      <c r="P354" s="124" t="str">
        <f>IF($C354="","",IF(ISBLANK(VLOOKUP($A354,'Section 2'!$C$16:$R$1515,COLUMNS('Section 2'!$C$13:P$13),0)),"",VLOOKUP($A354,'Section 2'!$C$16:$R$1515,COLUMNS('Section 2'!$C$13:P$13),0)))</f>
        <v/>
      </c>
      <c r="Q354" s="124" t="str">
        <f>IF($C354="","",IF(ISBLANK(VLOOKUP($A354,'Section 2'!$C$16:$R$1515,COLUMNS('Section 2'!$C$13:Q$13),0)),"", PROPER(VLOOKUP($A354,'Section 2'!$C$16:$R$1515,COLUMNS('Section 2'!$C$13:Q$13),0))))</f>
        <v/>
      </c>
      <c r="R354" s="124" t="str">
        <f>IF($C354="","",IF(ISBLANK(VLOOKUP($A354,'Section 2'!$C$16:$R$1515,COLUMNS('Section 2'!$C$13:R$13),0)),"",IF(VLOOKUP($A354,'Section 2'!$C$16:$R$1515,COLUMNS('Section 2'!$C$13:R$13),0)="Other EU","Other EU",PROPER(VLOOKUP($A354,'Section 2'!$C$16:$R$1515,COLUMNS('Section 2'!$C$13:R$13),0)))))</f>
        <v/>
      </c>
    </row>
    <row r="355" spans="1:18" s="54" customFormat="1" ht="12.75" customHeight="1" x14ac:dyDescent="0.35">
      <c r="A355" s="58">
        <v>354</v>
      </c>
      <c r="B355" s="124" t="str">
        <f t="shared" si="5"/>
        <v/>
      </c>
      <c r="C355" s="124" t="str">
        <f>IFERROR(VLOOKUP($A355,'Section 2'!$C$16:$R$1515,COLUMNS('Section 2'!$C$13:$C$13),0),"")</f>
        <v/>
      </c>
      <c r="D355" s="75" t="str">
        <f>IF($C355="","",IF(ISBLANK(VLOOKUP($A355,'Section 2'!$C$16:$R$1515,COLUMNS('Section 2'!$C$13:D$13),0)),"",VLOOKUP($A355,'Section 2'!$C$16:$R$1515,COLUMNS('Section 2'!$C$13:D$13),0)))</f>
        <v/>
      </c>
      <c r="E355" s="124" t="str">
        <f>IF($C355="","",IF(ISBLANK(VLOOKUP($A355,'Section 2'!$C$16:$R$1515,COLUMNS('Section 2'!$C$13:E$13),0)),"",VLOOKUP($A355,'Section 2'!$C$16:$R$1515,COLUMNS('Section 2'!$C$13:E$13),0)))</f>
        <v/>
      </c>
      <c r="F355" s="124" t="str">
        <f>IF($C355="","",IF(ISBLANK(VLOOKUP($A355,'Section 2'!$C$16:$R$1515,COLUMNS('Section 2'!$C$13:F$13),0)),"",VLOOKUP($A355,'Section 2'!$C$16:$R$1515,COLUMNS('Section 2'!$C$13:F$13),0)))</f>
        <v/>
      </c>
      <c r="G355" s="124" t="str">
        <f>IF($C355="","",IF(ISBLANK(VLOOKUP($A355,'Section 2'!$C$16:$R$1515,COLUMNS('Section 2'!$C$13:G$13),0)),"",VLOOKUP($A355,'Section 2'!$C$16:$R$1515,COLUMNS('Section 2'!$C$13:G$13),0)))</f>
        <v/>
      </c>
      <c r="H355" s="124" t="str">
        <f>IF($C355="","",IF(ISBLANK(VLOOKUP($A355,'Section 2'!$C$16:$R$1515,COLUMNS('Section 2'!$C$13:H$13),0)),"",VLOOKUP($A355,'Section 2'!$C$16:$R$1515,COLUMNS('Section 2'!$C$13:H$13),0)))</f>
        <v/>
      </c>
      <c r="I355" s="124" t="str">
        <f>IF($C355="","",IF(ISBLANK(VLOOKUP($A355,'Section 2'!$C$16:$R$1515,COLUMNS('Section 2'!$C$13:I$13),0)),"",PROPER(VLOOKUP($A355,'Section 2'!$C$16:$R$1515,COLUMNS('Section 2'!$C$13:I$13),0))))</f>
        <v/>
      </c>
      <c r="J355" s="124" t="str">
        <f>IF($C355="","",IF(ISBLANK(VLOOKUP($A355,'Section 2'!$C$16:$R$1515,COLUMNS('Section 2'!$C$13:J$13),0)),"",IF(VLOOKUP($A355,'Section 2'!$C$16:$R$1515,COLUMNS('Section 2'!$C$13:J$13),0)="Other EU","Other EU",PROPER(VLOOKUP($A355,'Section 2'!$C$16:$R$1515,COLUMNS('Section 2'!$C$13:J$13),0)))))</f>
        <v/>
      </c>
      <c r="K355" s="124" t="str">
        <f>IF($C355="","",IF(ISBLANK(VLOOKUP($A355,'Section 2'!$C$16:$R$1515,COLUMNS('Section 2'!$C$13:K$13),0)),"",VLOOKUP($A355,'Section 2'!$C$16:$R$1515,COLUMNS('Section 2'!$C$13:K$13),0)))</f>
        <v/>
      </c>
      <c r="L355" s="124" t="str">
        <f>IF($C355="","",IF(ISBLANK(VLOOKUP($A355,'Section 2'!$C$16:$R$1515,COLUMNS('Section 2'!$C$13:L$13),0)),"",VLOOKUP($A355,'Section 2'!$C$16:$R$1515,COLUMNS('Section 2'!$C$13:L$13),0)))</f>
        <v/>
      </c>
      <c r="M355" s="124" t="str">
        <f>IF($C355="","",IF(ISBLANK(VLOOKUP($A355,'Section 2'!$C$16:$R$1515,COLUMNS('Section 2'!$C$13:M$13),0)),"",VLOOKUP($A355,'Section 2'!$C$16:$R$1515,COLUMNS('Section 2'!$C$13:M$13),0)))</f>
        <v/>
      </c>
      <c r="N355" s="124" t="str">
        <f>IF($C355="","",IF(ISBLANK(VLOOKUP($A355,'Section 2'!$C$16:$R$1515,COLUMNS('Section 2'!$C$13:N$13),0)),"",VLOOKUP($A355,'Section 2'!$C$16:$R$1515,COLUMNS('Section 2'!$C$13:N$13),0)))</f>
        <v/>
      </c>
      <c r="O355" s="124" t="str">
        <f>IF($C355="","",IF(ISBLANK(VLOOKUP($A355,'Section 2'!$C$16:$R$1515,COLUMNS('Section 2'!$C$13:O$13),0)),"",VLOOKUP($A355,'Section 2'!$C$16:$R$1515,COLUMNS('Section 2'!$C$13:O$13),0)))</f>
        <v/>
      </c>
      <c r="P355" s="124" t="str">
        <f>IF($C355="","",IF(ISBLANK(VLOOKUP($A355,'Section 2'!$C$16:$R$1515,COLUMNS('Section 2'!$C$13:P$13),0)),"",VLOOKUP($A355,'Section 2'!$C$16:$R$1515,COLUMNS('Section 2'!$C$13:P$13),0)))</f>
        <v/>
      </c>
      <c r="Q355" s="124" t="str">
        <f>IF($C355="","",IF(ISBLANK(VLOOKUP($A355,'Section 2'!$C$16:$R$1515,COLUMNS('Section 2'!$C$13:Q$13),0)),"", PROPER(VLOOKUP($A355,'Section 2'!$C$16:$R$1515,COLUMNS('Section 2'!$C$13:Q$13),0))))</f>
        <v/>
      </c>
      <c r="R355" s="124" t="str">
        <f>IF($C355="","",IF(ISBLANK(VLOOKUP($A355,'Section 2'!$C$16:$R$1515,COLUMNS('Section 2'!$C$13:R$13),0)),"",IF(VLOOKUP($A355,'Section 2'!$C$16:$R$1515,COLUMNS('Section 2'!$C$13:R$13),0)="Other EU","Other EU",PROPER(VLOOKUP($A355,'Section 2'!$C$16:$R$1515,COLUMNS('Section 2'!$C$13:R$13),0)))))</f>
        <v/>
      </c>
    </row>
    <row r="356" spans="1:18" s="54" customFormat="1" ht="12.75" customHeight="1" x14ac:dyDescent="0.35">
      <c r="A356" s="58">
        <v>355</v>
      </c>
      <c r="B356" s="124" t="str">
        <f t="shared" si="5"/>
        <v/>
      </c>
      <c r="C356" s="124" t="str">
        <f>IFERROR(VLOOKUP($A356,'Section 2'!$C$16:$R$1515,COLUMNS('Section 2'!$C$13:$C$13),0),"")</f>
        <v/>
      </c>
      <c r="D356" s="75" t="str">
        <f>IF($C356="","",IF(ISBLANK(VLOOKUP($A356,'Section 2'!$C$16:$R$1515,COLUMNS('Section 2'!$C$13:D$13),0)),"",VLOOKUP($A356,'Section 2'!$C$16:$R$1515,COLUMNS('Section 2'!$C$13:D$13),0)))</f>
        <v/>
      </c>
      <c r="E356" s="124" t="str">
        <f>IF($C356="","",IF(ISBLANK(VLOOKUP($A356,'Section 2'!$C$16:$R$1515,COLUMNS('Section 2'!$C$13:E$13),0)),"",VLOOKUP($A356,'Section 2'!$C$16:$R$1515,COLUMNS('Section 2'!$C$13:E$13),0)))</f>
        <v/>
      </c>
      <c r="F356" s="124" t="str">
        <f>IF($C356="","",IF(ISBLANK(VLOOKUP($A356,'Section 2'!$C$16:$R$1515,COLUMNS('Section 2'!$C$13:F$13),0)),"",VLOOKUP($A356,'Section 2'!$C$16:$R$1515,COLUMNS('Section 2'!$C$13:F$13),0)))</f>
        <v/>
      </c>
      <c r="G356" s="124" t="str">
        <f>IF($C356="","",IF(ISBLANK(VLOOKUP($A356,'Section 2'!$C$16:$R$1515,COLUMNS('Section 2'!$C$13:G$13),0)),"",VLOOKUP($A356,'Section 2'!$C$16:$R$1515,COLUMNS('Section 2'!$C$13:G$13),0)))</f>
        <v/>
      </c>
      <c r="H356" s="124" t="str">
        <f>IF($C356="","",IF(ISBLANK(VLOOKUP($A356,'Section 2'!$C$16:$R$1515,COLUMNS('Section 2'!$C$13:H$13),0)),"",VLOOKUP($A356,'Section 2'!$C$16:$R$1515,COLUMNS('Section 2'!$C$13:H$13),0)))</f>
        <v/>
      </c>
      <c r="I356" s="124" t="str">
        <f>IF($C356="","",IF(ISBLANK(VLOOKUP($A356,'Section 2'!$C$16:$R$1515,COLUMNS('Section 2'!$C$13:I$13),0)),"",PROPER(VLOOKUP($A356,'Section 2'!$C$16:$R$1515,COLUMNS('Section 2'!$C$13:I$13),0))))</f>
        <v/>
      </c>
      <c r="J356" s="124" t="str">
        <f>IF($C356="","",IF(ISBLANK(VLOOKUP($A356,'Section 2'!$C$16:$R$1515,COLUMNS('Section 2'!$C$13:J$13),0)),"",IF(VLOOKUP($A356,'Section 2'!$C$16:$R$1515,COLUMNS('Section 2'!$C$13:J$13),0)="Other EU","Other EU",PROPER(VLOOKUP($A356,'Section 2'!$C$16:$R$1515,COLUMNS('Section 2'!$C$13:J$13),0)))))</f>
        <v/>
      </c>
      <c r="K356" s="124" t="str">
        <f>IF($C356="","",IF(ISBLANK(VLOOKUP($A356,'Section 2'!$C$16:$R$1515,COLUMNS('Section 2'!$C$13:K$13),0)),"",VLOOKUP($A356,'Section 2'!$C$16:$R$1515,COLUMNS('Section 2'!$C$13:K$13),0)))</f>
        <v/>
      </c>
      <c r="L356" s="124" t="str">
        <f>IF($C356="","",IF(ISBLANK(VLOOKUP($A356,'Section 2'!$C$16:$R$1515,COLUMNS('Section 2'!$C$13:L$13),0)),"",VLOOKUP($A356,'Section 2'!$C$16:$R$1515,COLUMNS('Section 2'!$C$13:L$13),0)))</f>
        <v/>
      </c>
      <c r="M356" s="124" t="str">
        <f>IF($C356="","",IF(ISBLANK(VLOOKUP($A356,'Section 2'!$C$16:$R$1515,COLUMNS('Section 2'!$C$13:M$13),0)),"",VLOOKUP($A356,'Section 2'!$C$16:$R$1515,COLUMNS('Section 2'!$C$13:M$13),0)))</f>
        <v/>
      </c>
      <c r="N356" s="124" t="str">
        <f>IF($C356="","",IF(ISBLANK(VLOOKUP($A356,'Section 2'!$C$16:$R$1515,COLUMNS('Section 2'!$C$13:N$13),0)),"",VLOOKUP($A356,'Section 2'!$C$16:$R$1515,COLUMNS('Section 2'!$C$13:N$13),0)))</f>
        <v/>
      </c>
      <c r="O356" s="124" t="str">
        <f>IF($C356="","",IF(ISBLANK(VLOOKUP($A356,'Section 2'!$C$16:$R$1515,COLUMNS('Section 2'!$C$13:O$13),0)),"",VLOOKUP($A356,'Section 2'!$C$16:$R$1515,COLUMNS('Section 2'!$C$13:O$13),0)))</f>
        <v/>
      </c>
      <c r="P356" s="124" t="str">
        <f>IF($C356="","",IF(ISBLANK(VLOOKUP($A356,'Section 2'!$C$16:$R$1515,COLUMNS('Section 2'!$C$13:P$13),0)),"",VLOOKUP($A356,'Section 2'!$C$16:$R$1515,COLUMNS('Section 2'!$C$13:P$13),0)))</f>
        <v/>
      </c>
      <c r="Q356" s="124" t="str">
        <f>IF($C356="","",IF(ISBLANK(VLOOKUP($A356,'Section 2'!$C$16:$R$1515,COLUMNS('Section 2'!$C$13:Q$13),0)),"", PROPER(VLOOKUP($A356,'Section 2'!$C$16:$R$1515,COLUMNS('Section 2'!$C$13:Q$13),0))))</f>
        <v/>
      </c>
      <c r="R356" s="124" t="str">
        <f>IF($C356="","",IF(ISBLANK(VLOOKUP($A356,'Section 2'!$C$16:$R$1515,COLUMNS('Section 2'!$C$13:R$13),0)),"",IF(VLOOKUP($A356,'Section 2'!$C$16:$R$1515,COLUMNS('Section 2'!$C$13:R$13),0)="Other EU","Other EU",PROPER(VLOOKUP($A356,'Section 2'!$C$16:$R$1515,COLUMNS('Section 2'!$C$13:R$13),0)))))</f>
        <v/>
      </c>
    </row>
    <row r="357" spans="1:18" s="54" customFormat="1" ht="12.75" customHeight="1" x14ac:dyDescent="0.35">
      <c r="A357" s="58">
        <v>356</v>
      </c>
      <c r="B357" s="124" t="str">
        <f t="shared" si="5"/>
        <v/>
      </c>
      <c r="C357" s="124" t="str">
        <f>IFERROR(VLOOKUP($A357,'Section 2'!$C$16:$R$1515,COLUMNS('Section 2'!$C$13:$C$13),0),"")</f>
        <v/>
      </c>
      <c r="D357" s="75" t="str">
        <f>IF($C357="","",IF(ISBLANK(VLOOKUP($A357,'Section 2'!$C$16:$R$1515,COLUMNS('Section 2'!$C$13:D$13),0)),"",VLOOKUP($A357,'Section 2'!$C$16:$R$1515,COLUMNS('Section 2'!$C$13:D$13),0)))</f>
        <v/>
      </c>
      <c r="E357" s="124" t="str">
        <f>IF($C357="","",IF(ISBLANK(VLOOKUP($A357,'Section 2'!$C$16:$R$1515,COLUMNS('Section 2'!$C$13:E$13),0)),"",VLOOKUP($A357,'Section 2'!$C$16:$R$1515,COLUMNS('Section 2'!$C$13:E$13),0)))</f>
        <v/>
      </c>
      <c r="F357" s="124" t="str">
        <f>IF($C357="","",IF(ISBLANK(VLOOKUP($A357,'Section 2'!$C$16:$R$1515,COLUMNS('Section 2'!$C$13:F$13),0)),"",VLOOKUP($A357,'Section 2'!$C$16:$R$1515,COLUMNS('Section 2'!$C$13:F$13),0)))</f>
        <v/>
      </c>
      <c r="G357" s="124" t="str">
        <f>IF($C357="","",IF(ISBLANK(VLOOKUP($A357,'Section 2'!$C$16:$R$1515,COLUMNS('Section 2'!$C$13:G$13),0)),"",VLOOKUP($A357,'Section 2'!$C$16:$R$1515,COLUMNS('Section 2'!$C$13:G$13),0)))</f>
        <v/>
      </c>
      <c r="H357" s="124" t="str">
        <f>IF($C357="","",IF(ISBLANK(VLOOKUP($A357,'Section 2'!$C$16:$R$1515,COLUMNS('Section 2'!$C$13:H$13),0)),"",VLOOKUP($A357,'Section 2'!$C$16:$R$1515,COLUMNS('Section 2'!$C$13:H$13),0)))</f>
        <v/>
      </c>
      <c r="I357" s="124" t="str">
        <f>IF($C357="","",IF(ISBLANK(VLOOKUP($A357,'Section 2'!$C$16:$R$1515,COLUMNS('Section 2'!$C$13:I$13),0)),"",PROPER(VLOOKUP($A357,'Section 2'!$C$16:$R$1515,COLUMNS('Section 2'!$C$13:I$13),0))))</f>
        <v/>
      </c>
      <c r="J357" s="124" t="str">
        <f>IF($C357="","",IF(ISBLANK(VLOOKUP($A357,'Section 2'!$C$16:$R$1515,COLUMNS('Section 2'!$C$13:J$13),0)),"",IF(VLOOKUP($A357,'Section 2'!$C$16:$R$1515,COLUMNS('Section 2'!$C$13:J$13),0)="Other EU","Other EU",PROPER(VLOOKUP($A357,'Section 2'!$C$16:$R$1515,COLUMNS('Section 2'!$C$13:J$13),0)))))</f>
        <v/>
      </c>
      <c r="K357" s="124" t="str">
        <f>IF($C357="","",IF(ISBLANK(VLOOKUP($A357,'Section 2'!$C$16:$R$1515,COLUMNS('Section 2'!$C$13:K$13),0)),"",VLOOKUP($A357,'Section 2'!$C$16:$R$1515,COLUMNS('Section 2'!$C$13:K$13),0)))</f>
        <v/>
      </c>
      <c r="L357" s="124" t="str">
        <f>IF($C357="","",IF(ISBLANK(VLOOKUP($A357,'Section 2'!$C$16:$R$1515,COLUMNS('Section 2'!$C$13:L$13),0)),"",VLOOKUP($A357,'Section 2'!$C$16:$R$1515,COLUMNS('Section 2'!$C$13:L$13),0)))</f>
        <v/>
      </c>
      <c r="M357" s="124" t="str">
        <f>IF($C357="","",IF(ISBLANK(VLOOKUP($A357,'Section 2'!$C$16:$R$1515,COLUMNS('Section 2'!$C$13:M$13),0)),"",VLOOKUP($A357,'Section 2'!$C$16:$R$1515,COLUMNS('Section 2'!$C$13:M$13),0)))</f>
        <v/>
      </c>
      <c r="N357" s="124" t="str">
        <f>IF($C357="","",IF(ISBLANK(VLOOKUP($A357,'Section 2'!$C$16:$R$1515,COLUMNS('Section 2'!$C$13:N$13),0)),"",VLOOKUP($A357,'Section 2'!$C$16:$R$1515,COLUMNS('Section 2'!$C$13:N$13),0)))</f>
        <v/>
      </c>
      <c r="O357" s="124" t="str">
        <f>IF($C357="","",IF(ISBLANK(VLOOKUP($A357,'Section 2'!$C$16:$R$1515,COLUMNS('Section 2'!$C$13:O$13),0)),"",VLOOKUP($A357,'Section 2'!$C$16:$R$1515,COLUMNS('Section 2'!$C$13:O$13),0)))</f>
        <v/>
      </c>
      <c r="P357" s="124" t="str">
        <f>IF($C357="","",IF(ISBLANK(VLOOKUP($A357,'Section 2'!$C$16:$R$1515,COLUMNS('Section 2'!$C$13:P$13),0)),"",VLOOKUP($A357,'Section 2'!$C$16:$R$1515,COLUMNS('Section 2'!$C$13:P$13),0)))</f>
        <v/>
      </c>
      <c r="Q357" s="124" t="str">
        <f>IF($C357="","",IF(ISBLANK(VLOOKUP($A357,'Section 2'!$C$16:$R$1515,COLUMNS('Section 2'!$C$13:Q$13),0)),"", PROPER(VLOOKUP($A357,'Section 2'!$C$16:$R$1515,COLUMNS('Section 2'!$C$13:Q$13),0))))</f>
        <v/>
      </c>
      <c r="R357" s="124" t="str">
        <f>IF($C357="","",IF(ISBLANK(VLOOKUP($A357,'Section 2'!$C$16:$R$1515,COLUMNS('Section 2'!$C$13:R$13),0)),"",IF(VLOOKUP($A357,'Section 2'!$C$16:$R$1515,COLUMNS('Section 2'!$C$13:R$13),0)="Other EU","Other EU",PROPER(VLOOKUP($A357,'Section 2'!$C$16:$R$1515,COLUMNS('Section 2'!$C$13:R$13),0)))))</f>
        <v/>
      </c>
    </row>
    <row r="358" spans="1:18" s="54" customFormat="1" ht="12.75" customHeight="1" x14ac:dyDescent="0.35">
      <c r="A358" s="58">
        <v>357</v>
      </c>
      <c r="B358" s="124" t="str">
        <f t="shared" si="5"/>
        <v/>
      </c>
      <c r="C358" s="124" t="str">
        <f>IFERROR(VLOOKUP($A358,'Section 2'!$C$16:$R$1515,COLUMNS('Section 2'!$C$13:$C$13),0),"")</f>
        <v/>
      </c>
      <c r="D358" s="75" t="str">
        <f>IF($C358="","",IF(ISBLANK(VLOOKUP($A358,'Section 2'!$C$16:$R$1515,COLUMNS('Section 2'!$C$13:D$13),0)),"",VLOOKUP($A358,'Section 2'!$C$16:$R$1515,COLUMNS('Section 2'!$C$13:D$13),0)))</f>
        <v/>
      </c>
      <c r="E358" s="124" t="str">
        <f>IF($C358="","",IF(ISBLANK(VLOOKUP($A358,'Section 2'!$C$16:$R$1515,COLUMNS('Section 2'!$C$13:E$13),0)),"",VLOOKUP($A358,'Section 2'!$C$16:$R$1515,COLUMNS('Section 2'!$C$13:E$13),0)))</f>
        <v/>
      </c>
      <c r="F358" s="124" t="str">
        <f>IF($C358="","",IF(ISBLANK(VLOOKUP($A358,'Section 2'!$C$16:$R$1515,COLUMNS('Section 2'!$C$13:F$13),0)),"",VLOOKUP($A358,'Section 2'!$C$16:$R$1515,COLUMNS('Section 2'!$C$13:F$13),0)))</f>
        <v/>
      </c>
      <c r="G358" s="124" t="str">
        <f>IF($C358="","",IF(ISBLANK(VLOOKUP($A358,'Section 2'!$C$16:$R$1515,COLUMNS('Section 2'!$C$13:G$13),0)),"",VLOOKUP($A358,'Section 2'!$C$16:$R$1515,COLUMNS('Section 2'!$C$13:G$13),0)))</f>
        <v/>
      </c>
      <c r="H358" s="124" t="str">
        <f>IF($C358="","",IF(ISBLANK(VLOOKUP($A358,'Section 2'!$C$16:$R$1515,COLUMNS('Section 2'!$C$13:H$13),0)),"",VLOOKUP($A358,'Section 2'!$C$16:$R$1515,COLUMNS('Section 2'!$C$13:H$13),0)))</f>
        <v/>
      </c>
      <c r="I358" s="124" t="str">
        <f>IF($C358="","",IF(ISBLANK(VLOOKUP($A358,'Section 2'!$C$16:$R$1515,COLUMNS('Section 2'!$C$13:I$13),0)),"",PROPER(VLOOKUP($A358,'Section 2'!$C$16:$R$1515,COLUMNS('Section 2'!$C$13:I$13),0))))</f>
        <v/>
      </c>
      <c r="J358" s="124" t="str">
        <f>IF($C358="","",IF(ISBLANK(VLOOKUP($A358,'Section 2'!$C$16:$R$1515,COLUMNS('Section 2'!$C$13:J$13),0)),"",IF(VLOOKUP($A358,'Section 2'!$C$16:$R$1515,COLUMNS('Section 2'!$C$13:J$13),0)="Other EU","Other EU",PROPER(VLOOKUP($A358,'Section 2'!$C$16:$R$1515,COLUMNS('Section 2'!$C$13:J$13),0)))))</f>
        <v/>
      </c>
      <c r="K358" s="124" t="str">
        <f>IF($C358="","",IF(ISBLANK(VLOOKUP($A358,'Section 2'!$C$16:$R$1515,COLUMNS('Section 2'!$C$13:K$13),0)),"",VLOOKUP($A358,'Section 2'!$C$16:$R$1515,COLUMNS('Section 2'!$C$13:K$13),0)))</f>
        <v/>
      </c>
      <c r="L358" s="124" t="str">
        <f>IF($C358="","",IF(ISBLANK(VLOOKUP($A358,'Section 2'!$C$16:$R$1515,COLUMNS('Section 2'!$C$13:L$13),0)),"",VLOOKUP($A358,'Section 2'!$C$16:$R$1515,COLUMNS('Section 2'!$C$13:L$13),0)))</f>
        <v/>
      </c>
      <c r="M358" s="124" t="str">
        <f>IF($C358="","",IF(ISBLANK(VLOOKUP($A358,'Section 2'!$C$16:$R$1515,COLUMNS('Section 2'!$C$13:M$13),0)),"",VLOOKUP($A358,'Section 2'!$C$16:$R$1515,COLUMNS('Section 2'!$C$13:M$13),0)))</f>
        <v/>
      </c>
      <c r="N358" s="124" t="str">
        <f>IF($C358="","",IF(ISBLANK(VLOOKUP($A358,'Section 2'!$C$16:$R$1515,COLUMNS('Section 2'!$C$13:N$13),0)),"",VLOOKUP($A358,'Section 2'!$C$16:$R$1515,COLUMNS('Section 2'!$C$13:N$13),0)))</f>
        <v/>
      </c>
      <c r="O358" s="124" t="str">
        <f>IF($C358="","",IF(ISBLANK(VLOOKUP($A358,'Section 2'!$C$16:$R$1515,COLUMNS('Section 2'!$C$13:O$13),0)),"",VLOOKUP($A358,'Section 2'!$C$16:$R$1515,COLUMNS('Section 2'!$C$13:O$13),0)))</f>
        <v/>
      </c>
      <c r="P358" s="124" t="str">
        <f>IF($C358="","",IF(ISBLANK(VLOOKUP($A358,'Section 2'!$C$16:$R$1515,COLUMNS('Section 2'!$C$13:P$13),0)),"",VLOOKUP($A358,'Section 2'!$C$16:$R$1515,COLUMNS('Section 2'!$C$13:P$13),0)))</f>
        <v/>
      </c>
      <c r="Q358" s="124" t="str">
        <f>IF($C358="","",IF(ISBLANK(VLOOKUP($A358,'Section 2'!$C$16:$R$1515,COLUMNS('Section 2'!$C$13:Q$13),0)),"", PROPER(VLOOKUP($A358,'Section 2'!$C$16:$R$1515,COLUMNS('Section 2'!$C$13:Q$13),0))))</f>
        <v/>
      </c>
      <c r="R358" s="124" t="str">
        <f>IF($C358="","",IF(ISBLANK(VLOOKUP($A358,'Section 2'!$C$16:$R$1515,COLUMNS('Section 2'!$C$13:R$13),0)),"",IF(VLOOKUP($A358,'Section 2'!$C$16:$R$1515,COLUMNS('Section 2'!$C$13:R$13),0)="Other EU","Other EU",PROPER(VLOOKUP($A358,'Section 2'!$C$16:$R$1515,COLUMNS('Section 2'!$C$13:R$13),0)))))</f>
        <v/>
      </c>
    </row>
    <row r="359" spans="1:18" s="54" customFormat="1" ht="12.75" customHeight="1" x14ac:dyDescent="0.35">
      <c r="A359" s="58">
        <v>358</v>
      </c>
      <c r="B359" s="124" t="str">
        <f t="shared" si="5"/>
        <v/>
      </c>
      <c r="C359" s="124" t="str">
        <f>IFERROR(VLOOKUP($A359,'Section 2'!$C$16:$R$1515,COLUMNS('Section 2'!$C$13:$C$13),0),"")</f>
        <v/>
      </c>
      <c r="D359" s="75" t="str">
        <f>IF($C359="","",IF(ISBLANK(VLOOKUP($A359,'Section 2'!$C$16:$R$1515,COLUMNS('Section 2'!$C$13:D$13),0)),"",VLOOKUP($A359,'Section 2'!$C$16:$R$1515,COLUMNS('Section 2'!$C$13:D$13),0)))</f>
        <v/>
      </c>
      <c r="E359" s="124" t="str">
        <f>IF($C359="","",IF(ISBLANK(VLOOKUP($A359,'Section 2'!$C$16:$R$1515,COLUMNS('Section 2'!$C$13:E$13),0)),"",VLOOKUP($A359,'Section 2'!$C$16:$R$1515,COLUMNS('Section 2'!$C$13:E$13),0)))</f>
        <v/>
      </c>
      <c r="F359" s="124" t="str">
        <f>IF($C359="","",IF(ISBLANK(VLOOKUP($A359,'Section 2'!$C$16:$R$1515,COLUMNS('Section 2'!$C$13:F$13),0)),"",VLOOKUP($A359,'Section 2'!$C$16:$R$1515,COLUMNS('Section 2'!$C$13:F$13),0)))</f>
        <v/>
      </c>
      <c r="G359" s="124" t="str">
        <f>IF($C359="","",IF(ISBLANK(VLOOKUP($A359,'Section 2'!$C$16:$R$1515,COLUMNS('Section 2'!$C$13:G$13),0)),"",VLOOKUP($A359,'Section 2'!$C$16:$R$1515,COLUMNS('Section 2'!$C$13:G$13),0)))</f>
        <v/>
      </c>
      <c r="H359" s="124" t="str">
        <f>IF($C359="","",IF(ISBLANK(VLOOKUP($A359,'Section 2'!$C$16:$R$1515,COLUMNS('Section 2'!$C$13:H$13),0)),"",VLOOKUP($A359,'Section 2'!$C$16:$R$1515,COLUMNS('Section 2'!$C$13:H$13),0)))</f>
        <v/>
      </c>
      <c r="I359" s="124" t="str">
        <f>IF($C359="","",IF(ISBLANK(VLOOKUP($A359,'Section 2'!$C$16:$R$1515,COLUMNS('Section 2'!$C$13:I$13),0)),"",PROPER(VLOOKUP($A359,'Section 2'!$C$16:$R$1515,COLUMNS('Section 2'!$C$13:I$13),0))))</f>
        <v/>
      </c>
      <c r="J359" s="124" t="str">
        <f>IF($C359="","",IF(ISBLANK(VLOOKUP($A359,'Section 2'!$C$16:$R$1515,COLUMNS('Section 2'!$C$13:J$13),0)),"",IF(VLOOKUP($A359,'Section 2'!$C$16:$R$1515,COLUMNS('Section 2'!$C$13:J$13),0)="Other EU","Other EU",PROPER(VLOOKUP($A359,'Section 2'!$C$16:$R$1515,COLUMNS('Section 2'!$C$13:J$13),0)))))</f>
        <v/>
      </c>
      <c r="K359" s="124" t="str">
        <f>IF($C359="","",IF(ISBLANK(VLOOKUP($A359,'Section 2'!$C$16:$R$1515,COLUMNS('Section 2'!$C$13:K$13),0)),"",VLOOKUP($A359,'Section 2'!$C$16:$R$1515,COLUMNS('Section 2'!$C$13:K$13),0)))</f>
        <v/>
      </c>
      <c r="L359" s="124" t="str">
        <f>IF($C359="","",IF(ISBLANK(VLOOKUP($A359,'Section 2'!$C$16:$R$1515,COLUMNS('Section 2'!$C$13:L$13),0)),"",VLOOKUP($A359,'Section 2'!$C$16:$R$1515,COLUMNS('Section 2'!$C$13:L$13),0)))</f>
        <v/>
      </c>
      <c r="M359" s="124" t="str">
        <f>IF($C359="","",IF(ISBLANK(VLOOKUP($A359,'Section 2'!$C$16:$R$1515,COLUMNS('Section 2'!$C$13:M$13),0)),"",VLOOKUP($A359,'Section 2'!$C$16:$R$1515,COLUMNS('Section 2'!$C$13:M$13),0)))</f>
        <v/>
      </c>
      <c r="N359" s="124" t="str">
        <f>IF($C359="","",IF(ISBLANK(VLOOKUP($A359,'Section 2'!$C$16:$R$1515,COLUMNS('Section 2'!$C$13:N$13),0)),"",VLOOKUP($A359,'Section 2'!$C$16:$R$1515,COLUMNS('Section 2'!$C$13:N$13),0)))</f>
        <v/>
      </c>
      <c r="O359" s="124" t="str">
        <f>IF($C359="","",IF(ISBLANK(VLOOKUP($A359,'Section 2'!$C$16:$R$1515,COLUMNS('Section 2'!$C$13:O$13),0)),"",VLOOKUP($A359,'Section 2'!$C$16:$R$1515,COLUMNS('Section 2'!$C$13:O$13),0)))</f>
        <v/>
      </c>
      <c r="P359" s="124" t="str">
        <f>IF($C359="","",IF(ISBLANK(VLOOKUP($A359,'Section 2'!$C$16:$R$1515,COLUMNS('Section 2'!$C$13:P$13),0)),"",VLOOKUP($A359,'Section 2'!$C$16:$R$1515,COLUMNS('Section 2'!$C$13:P$13),0)))</f>
        <v/>
      </c>
      <c r="Q359" s="124" t="str">
        <f>IF($C359="","",IF(ISBLANK(VLOOKUP($A359,'Section 2'!$C$16:$R$1515,COLUMNS('Section 2'!$C$13:Q$13),0)),"", PROPER(VLOOKUP($A359,'Section 2'!$C$16:$R$1515,COLUMNS('Section 2'!$C$13:Q$13),0))))</f>
        <v/>
      </c>
      <c r="R359" s="124" t="str">
        <f>IF($C359="","",IF(ISBLANK(VLOOKUP($A359,'Section 2'!$C$16:$R$1515,COLUMNS('Section 2'!$C$13:R$13),0)),"",IF(VLOOKUP($A359,'Section 2'!$C$16:$R$1515,COLUMNS('Section 2'!$C$13:R$13),0)="Other EU","Other EU",PROPER(VLOOKUP($A359,'Section 2'!$C$16:$R$1515,COLUMNS('Section 2'!$C$13:R$13),0)))))</f>
        <v/>
      </c>
    </row>
    <row r="360" spans="1:18" s="54" customFormat="1" ht="12.75" customHeight="1" x14ac:dyDescent="0.35">
      <c r="A360" s="58">
        <v>359</v>
      </c>
      <c r="B360" s="124" t="str">
        <f t="shared" si="5"/>
        <v/>
      </c>
      <c r="C360" s="124" t="str">
        <f>IFERROR(VLOOKUP($A360,'Section 2'!$C$16:$R$1515,COLUMNS('Section 2'!$C$13:$C$13),0),"")</f>
        <v/>
      </c>
      <c r="D360" s="75" t="str">
        <f>IF($C360="","",IF(ISBLANK(VLOOKUP($A360,'Section 2'!$C$16:$R$1515,COLUMNS('Section 2'!$C$13:D$13),0)),"",VLOOKUP($A360,'Section 2'!$C$16:$R$1515,COLUMNS('Section 2'!$C$13:D$13),0)))</f>
        <v/>
      </c>
      <c r="E360" s="124" t="str">
        <f>IF($C360="","",IF(ISBLANK(VLOOKUP($A360,'Section 2'!$C$16:$R$1515,COLUMNS('Section 2'!$C$13:E$13),0)),"",VLOOKUP($A360,'Section 2'!$C$16:$R$1515,COLUMNS('Section 2'!$C$13:E$13),0)))</f>
        <v/>
      </c>
      <c r="F360" s="124" t="str">
        <f>IF($C360="","",IF(ISBLANK(VLOOKUP($A360,'Section 2'!$C$16:$R$1515,COLUMNS('Section 2'!$C$13:F$13),0)),"",VLOOKUP($A360,'Section 2'!$C$16:$R$1515,COLUMNS('Section 2'!$C$13:F$13),0)))</f>
        <v/>
      </c>
      <c r="G360" s="124" t="str">
        <f>IF($C360="","",IF(ISBLANK(VLOOKUP($A360,'Section 2'!$C$16:$R$1515,COLUMNS('Section 2'!$C$13:G$13),0)),"",VLOOKUP($A360,'Section 2'!$C$16:$R$1515,COLUMNS('Section 2'!$C$13:G$13),0)))</f>
        <v/>
      </c>
      <c r="H360" s="124" t="str">
        <f>IF($C360="","",IF(ISBLANK(VLOOKUP($A360,'Section 2'!$C$16:$R$1515,COLUMNS('Section 2'!$C$13:H$13),0)),"",VLOOKUP($A360,'Section 2'!$C$16:$R$1515,COLUMNS('Section 2'!$C$13:H$13),0)))</f>
        <v/>
      </c>
      <c r="I360" s="124" t="str">
        <f>IF($C360="","",IF(ISBLANK(VLOOKUP($A360,'Section 2'!$C$16:$R$1515,COLUMNS('Section 2'!$C$13:I$13),0)),"",PROPER(VLOOKUP($A360,'Section 2'!$C$16:$R$1515,COLUMNS('Section 2'!$C$13:I$13),0))))</f>
        <v/>
      </c>
      <c r="J360" s="124" t="str">
        <f>IF($C360="","",IF(ISBLANK(VLOOKUP($A360,'Section 2'!$C$16:$R$1515,COLUMNS('Section 2'!$C$13:J$13),0)),"",IF(VLOOKUP($A360,'Section 2'!$C$16:$R$1515,COLUMNS('Section 2'!$C$13:J$13),0)="Other EU","Other EU",PROPER(VLOOKUP($A360,'Section 2'!$C$16:$R$1515,COLUMNS('Section 2'!$C$13:J$13),0)))))</f>
        <v/>
      </c>
      <c r="K360" s="124" t="str">
        <f>IF($C360="","",IF(ISBLANK(VLOOKUP($A360,'Section 2'!$C$16:$R$1515,COLUMNS('Section 2'!$C$13:K$13),0)),"",VLOOKUP($A360,'Section 2'!$C$16:$R$1515,COLUMNS('Section 2'!$C$13:K$13),0)))</f>
        <v/>
      </c>
      <c r="L360" s="124" t="str">
        <f>IF($C360="","",IF(ISBLANK(VLOOKUP($A360,'Section 2'!$C$16:$R$1515,COLUMNS('Section 2'!$C$13:L$13),0)),"",VLOOKUP($A360,'Section 2'!$C$16:$R$1515,COLUMNS('Section 2'!$C$13:L$13),0)))</f>
        <v/>
      </c>
      <c r="M360" s="124" t="str">
        <f>IF($C360="","",IF(ISBLANK(VLOOKUP($A360,'Section 2'!$C$16:$R$1515,COLUMNS('Section 2'!$C$13:M$13),0)),"",VLOOKUP($A360,'Section 2'!$C$16:$R$1515,COLUMNS('Section 2'!$C$13:M$13),0)))</f>
        <v/>
      </c>
      <c r="N360" s="124" t="str">
        <f>IF($C360="","",IF(ISBLANK(VLOOKUP($A360,'Section 2'!$C$16:$R$1515,COLUMNS('Section 2'!$C$13:N$13),0)),"",VLOOKUP($A360,'Section 2'!$C$16:$R$1515,COLUMNS('Section 2'!$C$13:N$13),0)))</f>
        <v/>
      </c>
      <c r="O360" s="124" t="str">
        <f>IF($C360="","",IF(ISBLANK(VLOOKUP($A360,'Section 2'!$C$16:$R$1515,COLUMNS('Section 2'!$C$13:O$13),0)),"",VLOOKUP($A360,'Section 2'!$C$16:$R$1515,COLUMNS('Section 2'!$C$13:O$13),0)))</f>
        <v/>
      </c>
      <c r="P360" s="124" t="str">
        <f>IF($C360="","",IF(ISBLANK(VLOOKUP($A360,'Section 2'!$C$16:$R$1515,COLUMNS('Section 2'!$C$13:P$13),0)),"",VLOOKUP($A360,'Section 2'!$C$16:$R$1515,COLUMNS('Section 2'!$C$13:P$13),0)))</f>
        <v/>
      </c>
      <c r="Q360" s="124" t="str">
        <f>IF($C360="","",IF(ISBLANK(VLOOKUP($A360,'Section 2'!$C$16:$R$1515,COLUMNS('Section 2'!$C$13:Q$13),0)),"", PROPER(VLOOKUP($A360,'Section 2'!$C$16:$R$1515,COLUMNS('Section 2'!$C$13:Q$13),0))))</f>
        <v/>
      </c>
      <c r="R360" s="124" t="str">
        <f>IF($C360="","",IF(ISBLANK(VLOOKUP($A360,'Section 2'!$C$16:$R$1515,COLUMNS('Section 2'!$C$13:R$13),0)),"",IF(VLOOKUP($A360,'Section 2'!$C$16:$R$1515,COLUMNS('Section 2'!$C$13:R$13),0)="Other EU","Other EU",PROPER(VLOOKUP($A360,'Section 2'!$C$16:$R$1515,COLUMNS('Section 2'!$C$13:R$13),0)))))</f>
        <v/>
      </c>
    </row>
    <row r="361" spans="1:18" s="54" customFormat="1" ht="12.75" customHeight="1" x14ac:dyDescent="0.35">
      <c r="A361" s="58">
        <v>360</v>
      </c>
      <c r="B361" s="124" t="str">
        <f t="shared" si="5"/>
        <v/>
      </c>
      <c r="C361" s="124" t="str">
        <f>IFERROR(VLOOKUP($A361,'Section 2'!$C$16:$R$1515,COLUMNS('Section 2'!$C$13:$C$13),0),"")</f>
        <v/>
      </c>
      <c r="D361" s="75" t="str">
        <f>IF($C361="","",IF(ISBLANK(VLOOKUP($A361,'Section 2'!$C$16:$R$1515,COLUMNS('Section 2'!$C$13:D$13),0)),"",VLOOKUP($A361,'Section 2'!$C$16:$R$1515,COLUMNS('Section 2'!$C$13:D$13),0)))</f>
        <v/>
      </c>
      <c r="E361" s="124" t="str">
        <f>IF($C361="","",IF(ISBLANK(VLOOKUP($A361,'Section 2'!$C$16:$R$1515,COLUMNS('Section 2'!$C$13:E$13),0)),"",VLOOKUP($A361,'Section 2'!$C$16:$R$1515,COLUMNS('Section 2'!$C$13:E$13),0)))</f>
        <v/>
      </c>
      <c r="F361" s="124" t="str">
        <f>IF($C361="","",IF(ISBLANK(VLOOKUP($A361,'Section 2'!$C$16:$R$1515,COLUMNS('Section 2'!$C$13:F$13),0)),"",VLOOKUP($A361,'Section 2'!$C$16:$R$1515,COLUMNS('Section 2'!$C$13:F$13),0)))</f>
        <v/>
      </c>
      <c r="G361" s="124" t="str">
        <f>IF($C361="","",IF(ISBLANK(VLOOKUP($A361,'Section 2'!$C$16:$R$1515,COLUMNS('Section 2'!$C$13:G$13),0)),"",VLOOKUP($A361,'Section 2'!$C$16:$R$1515,COLUMNS('Section 2'!$C$13:G$13),0)))</f>
        <v/>
      </c>
      <c r="H361" s="124" t="str">
        <f>IF($C361="","",IF(ISBLANK(VLOOKUP($A361,'Section 2'!$C$16:$R$1515,COLUMNS('Section 2'!$C$13:H$13),0)),"",VLOOKUP($A361,'Section 2'!$C$16:$R$1515,COLUMNS('Section 2'!$C$13:H$13),0)))</f>
        <v/>
      </c>
      <c r="I361" s="124" t="str">
        <f>IF($C361="","",IF(ISBLANK(VLOOKUP($A361,'Section 2'!$C$16:$R$1515,COLUMNS('Section 2'!$C$13:I$13),0)),"",PROPER(VLOOKUP($A361,'Section 2'!$C$16:$R$1515,COLUMNS('Section 2'!$C$13:I$13),0))))</f>
        <v/>
      </c>
      <c r="J361" s="124" t="str">
        <f>IF($C361="","",IF(ISBLANK(VLOOKUP($A361,'Section 2'!$C$16:$R$1515,COLUMNS('Section 2'!$C$13:J$13),0)),"",IF(VLOOKUP($A361,'Section 2'!$C$16:$R$1515,COLUMNS('Section 2'!$C$13:J$13),0)="Other EU","Other EU",PROPER(VLOOKUP($A361,'Section 2'!$C$16:$R$1515,COLUMNS('Section 2'!$C$13:J$13),0)))))</f>
        <v/>
      </c>
      <c r="K361" s="124" t="str">
        <f>IF($C361="","",IF(ISBLANK(VLOOKUP($A361,'Section 2'!$C$16:$R$1515,COLUMNS('Section 2'!$C$13:K$13),0)),"",VLOOKUP($A361,'Section 2'!$C$16:$R$1515,COLUMNS('Section 2'!$C$13:K$13),0)))</f>
        <v/>
      </c>
      <c r="L361" s="124" t="str">
        <f>IF($C361="","",IF(ISBLANK(VLOOKUP($A361,'Section 2'!$C$16:$R$1515,COLUMNS('Section 2'!$C$13:L$13),0)),"",VLOOKUP($A361,'Section 2'!$C$16:$R$1515,COLUMNS('Section 2'!$C$13:L$13),0)))</f>
        <v/>
      </c>
      <c r="M361" s="124" t="str">
        <f>IF($C361="","",IF(ISBLANK(VLOOKUP($A361,'Section 2'!$C$16:$R$1515,COLUMNS('Section 2'!$C$13:M$13),0)),"",VLOOKUP($A361,'Section 2'!$C$16:$R$1515,COLUMNS('Section 2'!$C$13:M$13),0)))</f>
        <v/>
      </c>
      <c r="N361" s="124" t="str">
        <f>IF($C361="","",IF(ISBLANK(VLOOKUP($A361,'Section 2'!$C$16:$R$1515,COLUMNS('Section 2'!$C$13:N$13),0)),"",VLOOKUP($A361,'Section 2'!$C$16:$R$1515,COLUMNS('Section 2'!$C$13:N$13),0)))</f>
        <v/>
      </c>
      <c r="O361" s="124" t="str">
        <f>IF($C361="","",IF(ISBLANK(VLOOKUP($A361,'Section 2'!$C$16:$R$1515,COLUMNS('Section 2'!$C$13:O$13),0)),"",VLOOKUP($A361,'Section 2'!$C$16:$R$1515,COLUMNS('Section 2'!$C$13:O$13),0)))</f>
        <v/>
      </c>
      <c r="P361" s="124" t="str">
        <f>IF($C361="","",IF(ISBLANK(VLOOKUP($A361,'Section 2'!$C$16:$R$1515,COLUMNS('Section 2'!$C$13:P$13),0)),"",VLOOKUP($A361,'Section 2'!$C$16:$R$1515,COLUMNS('Section 2'!$C$13:P$13),0)))</f>
        <v/>
      </c>
      <c r="Q361" s="124" t="str">
        <f>IF($C361="","",IF(ISBLANK(VLOOKUP($A361,'Section 2'!$C$16:$R$1515,COLUMNS('Section 2'!$C$13:Q$13),0)),"", PROPER(VLOOKUP($A361,'Section 2'!$C$16:$R$1515,COLUMNS('Section 2'!$C$13:Q$13),0))))</f>
        <v/>
      </c>
      <c r="R361" s="124" t="str">
        <f>IF($C361="","",IF(ISBLANK(VLOOKUP($A361,'Section 2'!$C$16:$R$1515,COLUMNS('Section 2'!$C$13:R$13),0)),"",IF(VLOOKUP($A361,'Section 2'!$C$16:$R$1515,COLUMNS('Section 2'!$C$13:R$13),0)="Other EU","Other EU",PROPER(VLOOKUP($A361,'Section 2'!$C$16:$R$1515,COLUMNS('Section 2'!$C$13:R$13),0)))))</f>
        <v/>
      </c>
    </row>
    <row r="362" spans="1:18" s="54" customFormat="1" ht="12.75" customHeight="1" x14ac:dyDescent="0.35">
      <c r="A362" s="58">
        <v>361</v>
      </c>
      <c r="B362" s="124" t="str">
        <f t="shared" si="5"/>
        <v/>
      </c>
      <c r="C362" s="124" t="str">
        <f>IFERROR(VLOOKUP($A362,'Section 2'!$C$16:$R$1515,COLUMNS('Section 2'!$C$13:$C$13),0),"")</f>
        <v/>
      </c>
      <c r="D362" s="75" t="str">
        <f>IF($C362="","",IF(ISBLANK(VLOOKUP($A362,'Section 2'!$C$16:$R$1515,COLUMNS('Section 2'!$C$13:D$13),0)),"",VLOOKUP($A362,'Section 2'!$C$16:$R$1515,COLUMNS('Section 2'!$C$13:D$13),0)))</f>
        <v/>
      </c>
      <c r="E362" s="124" t="str">
        <f>IF($C362="","",IF(ISBLANK(VLOOKUP($A362,'Section 2'!$C$16:$R$1515,COLUMNS('Section 2'!$C$13:E$13),0)),"",VLOOKUP($A362,'Section 2'!$C$16:$R$1515,COLUMNS('Section 2'!$C$13:E$13),0)))</f>
        <v/>
      </c>
      <c r="F362" s="124" t="str">
        <f>IF($C362="","",IF(ISBLANK(VLOOKUP($A362,'Section 2'!$C$16:$R$1515,COLUMNS('Section 2'!$C$13:F$13),0)),"",VLOOKUP($A362,'Section 2'!$C$16:$R$1515,COLUMNS('Section 2'!$C$13:F$13),0)))</f>
        <v/>
      </c>
      <c r="G362" s="124" t="str">
        <f>IF($C362="","",IF(ISBLANK(VLOOKUP($A362,'Section 2'!$C$16:$R$1515,COLUMNS('Section 2'!$C$13:G$13),0)),"",VLOOKUP($A362,'Section 2'!$C$16:$R$1515,COLUMNS('Section 2'!$C$13:G$13),0)))</f>
        <v/>
      </c>
      <c r="H362" s="124" t="str">
        <f>IF($C362="","",IF(ISBLANK(VLOOKUP($A362,'Section 2'!$C$16:$R$1515,COLUMNS('Section 2'!$C$13:H$13),0)),"",VLOOKUP($A362,'Section 2'!$C$16:$R$1515,COLUMNS('Section 2'!$C$13:H$13),0)))</f>
        <v/>
      </c>
      <c r="I362" s="124" t="str">
        <f>IF($C362="","",IF(ISBLANK(VLOOKUP($A362,'Section 2'!$C$16:$R$1515,COLUMNS('Section 2'!$C$13:I$13),0)),"",PROPER(VLOOKUP($A362,'Section 2'!$C$16:$R$1515,COLUMNS('Section 2'!$C$13:I$13),0))))</f>
        <v/>
      </c>
      <c r="J362" s="124" t="str">
        <f>IF($C362="","",IF(ISBLANK(VLOOKUP($A362,'Section 2'!$C$16:$R$1515,COLUMNS('Section 2'!$C$13:J$13),0)),"",IF(VLOOKUP($A362,'Section 2'!$C$16:$R$1515,COLUMNS('Section 2'!$C$13:J$13),0)="Other EU","Other EU",PROPER(VLOOKUP($A362,'Section 2'!$C$16:$R$1515,COLUMNS('Section 2'!$C$13:J$13),0)))))</f>
        <v/>
      </c>
      <c r="K362" s="124" t="str">
        <f>IF($C362="","",IF(ISBLANK(VLOOKUP($A362,'Section 2'!$C$16:$R$1515,COLUMNS('Section 2'!$C$13:K$13),0)),"",VLOOKUP($A362,'Section 2'!$C$16:$R$1515,COLUMNS('Section 2'!$C$13:K$13),0)))</f>
        <v/>
      </c>
      <c r="L362" s="124" t="str">
        <f>IF($C362="","",IF(ISBLANK(VLOOKUP($A362,'Section 2'!$C$16:$R$1515,COLUMNS('Section 2'!$C$13:L$13),0)),"",VLOOKUP($A362,'Section 2'!$C$16:$R$1515,COLUMNS('Section 2'!$C$13:L$13),0)))</f>
        <v/>
      </c>
      <c r="M362" s="124" t="str">
        <f>IF($C362="","",IF(ISBLANK(VLOOKUP($A362,'Section 2'!$C$16:$R$1515,COLUMNS('Section 2'!$C$13:M$13),0)),"",VLOOKUP($A362,'Section 2'!$C$16:$R$1515,COLUMNS('Section 2'!$C$13:M$13),0)))</f>
        <v/>
      </c>
      <c r="N362" s="124" t="str">
        <f>IF($C362="","",IF(ISBLANK(VLOOKUP($A362,'Section 2'!$C$16:$R$1515,COLUMNS('Section 2'!$C$13:N$13),0)),"",VLOOKUP($A362,'Section 2'!$C$16:$R$1515,COLUMNS('Section 2'!$C$13:N$13),0)))</f>
        <v/>
      </c>
      <c r="O362" s="124" t="str">
        <f>IF($C362="","",IF(ISBLANK(VLOOKUP($A362,'Section 2'!$C$16:$R$1515,COLUMNS('Section 2'!$C$13:O$13),0)),"",VLOOKUP($A362,'Section 2'!$C$16:$R$1515,COLUMNS('Section 2'!$C$13:O$13),0)))</f>
        <v/>
      </c>
      <c r="P362" s="124" t="str">
        <f>IF($C362="","",IF(ISBLANK(VLOOKUP($A362,'Section 2'!$C$16:$R$1515,COLUMNS('Section 2'!$C$13:P$13),0)),"",VLOOKUP($A362,'Section 2'!$C$16:$R$1515,COLUMNS('Section 2'!$C$13:P$13),0)))</f>
        <v/>
      </c>
      <c r="Q362" s="124" t="str">
        <f>IF($C362="","",IF(ISBLANK(VLOOKUP($A362,'Section 2'!$C$16:$R$1515,COLUMNS('Section 2'!$C$13:Q$13),0)),"", PROPER(VLOOKUP($A362,'Section 2'!$C$16:$R$1515,COLUMNS('Section 2'!$C$13:Q$13),0))))</f>
        <v/>
      </c>
      <c r="R362" s="124" t="str">
        <f>IF($C362="","",IF(ISBLANK(VLOOKUP($A362,'Section 2'!$C$16:$R$1515,COLUMNS('Section 2'!$C$13:R$13),0)),"",IF(VLOOKUP($A362,'Section 2'!$C$16:$R$1515,COLUMNS('Section 2'!$C$13:R$13),0)="Other EU","Other EU",PROPER(VLOOKUP($A362,'Section 2'!$C$16:$R$1515,COLUMNS('Section 2'!$C$13:R$13),0)))))</f>
        <v/>
      </c>
    </row>
    <row r="363" spans="1:18" s="54" customFormat="1" ht="12.75" customHeight="1" x14ac:dyDescent="0.35">
      <c r="A363" s="58">
        <v>362</v>
      </c>
      <c r="B363" s="124" t="str">
        <f t="shared" si="5"/>
        <v/>
      </c>
      <c r="C363" s="124" t="str">
        <f>IFERROR(VLOOKUP($A363,'Section 2'!$C$16:$R$1515,COLUMNS('Section 2'!$C$13:$C$13),0),"")</f>
        <v/>
      </c>
      <c r="D363" s="75" t="str">
        <f>IF($C363="","",IF(ISBLANK(VLOOKUP($A363,'Section 2'!$C$16:$R$1515,COLUMNS('Section 2'!$C$13:D$13),0)),"",VLOOKUP($A363,'Section 2'!$C$16:$R$1515,COLUMNS('Section 2'!$C$13:D$13),0)))</f>
        <v/>
      </c>
      <c r="E363" s="124" t="str">
        <f>IF($C363="","",IF(ISBLANK(VLOOKUP($A363,'Section 2'!$C$16:$R$1515,COLUMNS('Section 2'!$C$13:E$13),0)),"",VLOOKUP($A363,'Section 2'!$C$16:$R$1515,COLUMNS('Section 2'!$C$13:E$13),0)))</f>
        <v/>
      </c>
      <c r="F363" s="124" t="str">
        <f>IF($C363="","",IF(ISBLANK(VLOOKUP($A363,'Section 2'!$C$16:$R$1515,COLUMNS('Section 2'!$C$13:F$13),0)),"",VLOOKUP($A363,'Section 2'!$C$16:$R$1515,COLUMNS('Section 2'!$C$13:F$13),0)))</f>
        <v/>
      </c>
      <c r="G363" s="124" t="str">
        <f>IF($C363="","",IF(ISBLANK(VLOOKUP($A363,'Section 2'!$C$16:$R$1515,COLUMNS('Section 2'!$C$13:G$13),0)),"",VLOOKUP($A363,'Section 2'!$C$16:$R$1515,COLUMNS('Section 2'!$C$13:G$13),0)))</f>
        <v/>
      </c>
      <c r="H363" s="124" t="str">
        <f>IF($C363="","",IF(ISBLANK(VLOOKUP($A363,'Section 2'!$C$16:$R$1515,COLUMNS('Section 2'!$C$13:H$13),0)),"",VLOOKUP($A363,'Section 2'!$C$16:$R$1515,COLUMNS('Section 2'!$C$13:H$13),0)))</f>
        <v/>
      </c>
      <c r="I363" s="124" t="str">
        <f>IF($C363="","",IF(ISBLANK(VLOOKUP($A363,'Section 2'!$C$16:$R$1515,COLUMNS('Section 2'!$C$13:I$13),0)),"",PROPER(VLOOKUP($A363,'Section 2'!$C$16:$R$1515,COLUMNS('Section 2'!$C$13:I$13),0))))</f>
        <v/>
      </c>
      <c r="J363" s="124" t="str">
        <f>IF($C363="","",IF(ISBLANK(VLOOKUP($A363,'Section 2'!$C$16:$R$1515,COLUMNS('Section 2'!$C$13:J$13),0)),"",IF(VLOOKUP($A363,'Section 2'!$C$16:$R$1515,COLUMNS('Section 2'!$C$13:J$13),0)="Other EU","Other EU",PROPER(VLOOKUP($A363,'Section 2'!$C$16:$R$1515,COLUMNS('Section 2'!$C$13:J$13),0)))))</f>
        <v/>
      </c>
      <c r="K363" s="124" t="str">
        <f>IF($C363="","",IF(ISBLANK(VLOOKUP($A363,'Section 2'!$C$16:$R$1515,COLUMNS('Section 2'!$C$13:K$13),0)),"",VLOOKUP($A363,'Section 2'!$C$16:$R$1515,COLUMNS('Section 2'!$C$13:K$13),0)))</f>
        <v/>
      </c>
      <c r="L363" s="124" t="str">
        <f>IF($C363="","",IF(ISBLANK(VLOOKUP($A363,'Section 2'!$C$16:$R$1515,COLUMNS('Section 2'!$C$13:L$13),0)),"",VLOOKUP($A363,'Section 2'!$C$16:$R$1515,COLUMNS('Section 2'!$C$13:L$13),0)))</f>
        <v/>
      </c>
      <c r="M363" s="124" t="str">
        <f>IF($C363="","",IF(ISBLANK(VLOOKUP($A363,'Section 2'!$C$16:$R$1515,COLUMNS('Section 2'!$C$13:M$13),0)),"",VLOOKUP($A363,'Section 2'!$C$16:$R$1515,COLUMNS('Section 2'!$C$13:M$13),0)))</f>
        <v/>
      </c>
      <c r="N363" s="124" t="str">
        <f>IF($C363="","",IF(ISBLANK(VLOOKUP($A363,'Section 2'!$C$16:$R$1515,COLUMNS('Section 2'!$C$13:N$13),0)),"",VLOOKUP($A363,'Section 2'!$C$16:$R$1515,COLUMNS('Section 2'!$C$13:N$13),0)))</f>
        <v/>
      </c>
      <c r="O363" s="124" t="str">
        <f>IF($C363="","",IF(ISBLANK(VLOOKUP($A363,'Section 2'!$C$16:$R$1515,COLUMNS('Section 2'!$C$13:O$13),0)),"",VLOOKUP($A363,'Section 2'!$C$16:$R$1515,COLUMNS('Section 2'!$C$13:O$13),0)))</f>
        <v/>
      </c>
      <c r="P363" s="124" t="str">
        <f>IF($C363="","",IF(ISBLANK(VLOOKUP($A363,'Section 2'!$C$16:$R$1515,COLUMNS('Section 2'!$C$13:P$13),0)),"",VLOOKUP($A363,'Section 2'!$C$16:$R$1515,COLUMNS('Section 2'!$C$13:P$13),0)))</f>
        <v/>
      </c>
      <c r="Q363" s="124" t="str">
        <f>IF($C363="","",IF(ISBLANK(VLOOKUP($A363,'Section 2'!$C$16:$R$1515,COLUMNS('Section 2'!$C$13:Q$13),0)),"", PROPER(VLOOKUP($A363,'Section 2'!$C$16:$R$1515,COLUMNS('Section 2'!$C$13:Q$13),0))))</f>
        <v/>
      </c>
      <c r="R363" s="124" t="str">
        <f>IF($C363="","",IF(ISBLANK(VLOOKUP($A363,'Section 2'!$C$16:$R$1515,COLUMNS('Section 2'!$C$13:R$13),0)),"",IF(VLOOKUP($A363,'Section 2'!$C$16:$R$1515,COLUMNS('Section 2'!$C$13:R$13),0)="Other EU","Other EU",PROPER(VLOOKUP($A363,'Section 2'!$C$16:$R$1515,COLUMNS('Section 2'!$C$13:R$13),0)))))</f>
        <v/>
      </c>
    </row>
    <row r="364" spans="1:18" s="54" customFormat="1" ht="12.75" customHeight="1" x14ac:dyDescent="0.35">
      <c r="A364" s="58">
        <v>363</v>
      </c>
      <c r="B364" s="124" t="str">
        <f t="shared" si="5"/>
        <v/>
      </c>
      <c r="C364" s="124" t="str">
        <f>IFERROR(VLOOKUP($A364,'Section 2'!$C$16:$R$1515,COLUMNS('Section 2'!$C$13:$C$13),0),"")</f>
        <v/>
      </c>
      <c r="D364" s="75" t="str">
        <f>IF($C364="","",IF(ISBLANK(VLOOKUP($A364,'Section 2'!$C$16:$R$1515,COLUMNS('Section 2'!$C$13:D$13),0)),"",VLOOKUP($A364,'Section 2'!$C$16:$R$1515,COLUMNS('Section 2'!$C$13:D$13),0)))</f>
        <v/>
      </c>
      <c r="E364" s="124" t="str">
        <f>IF($C364="","",IF(ISBLANK(VLOOKUP($A364,'Section 2'!$C$16:$R$1515,COLUMNS('Section 2'!$C$13:E$13),0)),"",VLOOKUP($A364,'Section 2'!$C$16:$R$1515,COLUMNS('Section 2'!$C$13:E$13),0)))</f>
        <v/>
      </c>
      <c r="F364" s="124" t="str">
        <f>IF($C364="","",IF(ISBLANK(VLOOKUP($A364,'Section 2'!$C$16:$R$1515,COLUMNS('Section 2'!$C$13:F$13),0)),"",VLOOKUP($A364,'Section 2'!$C$16:$R$1515,COLUMNS('Section 2'!$C$13:F$13),0)))</f>
        <v/>
      </c>
      <c r="G364" s="124" t="str">
        <f>IF($C364="","",IF(ISBLANK(VLOOKUP($A364,'Section 2'!$C$16:$R$1515,COLUMNS('Section 2'!$C$13:G$13),0)),"",VLOOKUP($A364,'Section 2'!$C$16:$R$1515,COLUMNS('Section 2'!$C$13:G$13),0)))</f>
        <v/>
      </c>
      <c r="H364" s="124" t="str">
        <f>IF($C364="","",IF(ISBLANK(VLOOKUP($A364,'Section 2'!$C$16:$R$1515,COLUMNS('Section 2'!$C$13:H$13),0)),"",VLOOKUP($A364,'Section 2'!$C$16:$R$1515,COLUMNS('Section 2'!$C$13:H$13),0)))</f>
        <v/>
      </c>
      <c r="I364" s="124" t="str">
        <f>IF($C364="","",IF(ISBLANK(VLOOKUP($A364,'Section 2'!$C$16:$R$1515,COLUMNS('Section 2'!$C$13:I$13),0)),"",PROPER(VLOOKUP($A364,'Section 2'!$C$16:$R$1515,COLUMNS('Section 2'!$C$13:I$13),0))))</f>
        <v/>
      </c>
      <c r="J364" s="124" t="str">
        <f>IF($C364="","",IF(ISBLANK(VLOOKUP($A364,'Section 2'!$C$16:$R$1515,COLUMNS('Section 2'!$C$13:J$13),0)),"",IF(VLOOKUP($A364,'Section 2'!$C$16:$R$1515,COLUMNS('Section 2'!$C$13:J$13),0)="Other EU","Other EU",PROPER(VLOOKUP($A364,'Section 2'!$C$16:$R$1515,COLUMNS('Section 2'!$C$13:J$13),0)))))</f>
        <v/>
      </c>
      <c r="K364" s="124" t="str">
        <f>IF($C364="","",IF(ISBLANK(VLOOKUP($A364,'Section 2'!$C$16:$R$1515,COLUMNS('Section 2'!$C$13:K$13),0)),"",VLOOKUP($A364,'Section 2'!$C$16:$R$1515,COLUMNS('Section 2'!$C$13:K$13),0)))</f>
        <v/>
      </c>
      <c r="L364" s="124" t="str">
        <f>IF($C364="","",IF(ISBLANK(VLOOKUP($A364,'Section 2'!$C$16:$R$1515,COLUMNS('Section 2'!$C$13:L$13),0)),"",VLOOKUP($A364,'Section 2'!$C$16:$R$1515,COLUMNS('Section 2'!$C$13:L$13),0)))</f>
        <v/>
      </c>
      <c r="M364" s="124" t="str">
        <f>IF($C364="","",IF(ISBLANK(VLOOKUP($A364,'Section 2'!$C$16:$R$1515,COLUMNS('Section 2'!$C$13:M$13),0)),"",VLOOKUP($A364,'Section 2'!$C$16:$R$1515,COLUMNS('Section 2'!$C$13:M$13),0)))</f>
        <v/>
      </c>
      <c r="N364" s="124" t="str">
        <f>IF($C364="","",IF(ISBLANK(VLOOKUP($A364,'Section 2'!$C$16:$R$1515,COLUMNS('Section 2'!$C$13:N$13),0)),"",VLOOKUP($A364,'Section 2'!$C$16:$R$1515,COLUMNS('Section 2'!$C$13:N$13),0)))</f>
        <v/>
      </c>
      <c r="O364" s="124" t="str">
        <f>IF($C364="","",IF(ISBLANK(VLOOKUP($A364,'Section 2'!$C$16:$R$1515,COLUMNS('Section 2'!$C$13:O$13),0)),"",VLOOKUP($A364,'Section 2'!$C$16:$R$1515,COLUMNS('Section 2'!$C$13:O$13),0)))</f>
        <v/>
      </c>
      <c r="P364" s="124" t="str">
        <f>IF($C364="","",IF(ISBLANK(VLOOKUP($A364,'Section 2'!$C$16:$R$1515,COLUMNS('Section 2'!$C$13:P$13),0)),"",VLOOKUP($A364,'Section 2'!$C$16:$R$1515,COLUMNS('Section 2'!$C$13:P$13),0)))</f>
        <v/>
      </c>
      <c r="Q364" s="124" t="str">
        <f>IF($C364="","",IF(ISBLANK(VLOOKUP($A364,'Section 2'!$C$16:$R$1515,COLUMNS('Section 2'!$C$13:Q$13),0)),"", PROPER(VLOOKUP($A364,'Section 2'!$C$16:$R$1515,COLUMNS('Section 2'!$C$13:Q$13),0))))</f>
        <v/>
      </c>
      <c r="R364" s="124" t="str">
        <f>IF($C364="","",IF(ISBLANK(VLOOKUP($A364,'Section 2'!$C$16:$R$1515,COLUMNS('Section 2'!$C$13:R$13),0)),"",IF(VLOOKUP($A364,'Section 2'!$C$16:$R$1515,COLUMNS('Section 2'!$C$13:R$13),0)="Other EU","Other EU",PROPER(VLOOKUP($A364,'Section 2'!$C$16:$R$1515,COLUMNS('Section 2'!$C$13:R$13),0)))))</f>
        <v/>
      </c>
    </row>
    <row r="365" spans="1:18" s="54" customFormat="1" ht="12.75" customHeight="1" x14ac:dyDescent="0.35">
      <c r="A365" s="58">
        <v>364</v>
      </c>
      <c r="B365" s="124" t="str">
        <f t="shared" si="5"/>
        <v/>
      </c>
      <c r="C365" s="124" t="str">
        <f>IFERROR(VLOOKUP($A365,'Section 2'!$C$16:$R$1515,COLUMNS('Section 2'!$C$13:$C$13),0),"")</f>
        <v/>
      </c>
      <c r="D365" s="75" t="str">
        <f>IF($C365="","",IF(ISBLANK(VLOOKUP($A365,'Section 2'!$C$16:$R$1515,COLUMNS('Section 2'!$C$13:D$13),0)),"",VLOOKUP($A365,'Section 2'!$C$16:$R$1515,COLUMNS('Section 2'!$C$13:D$13),0)))</f>
        <v/>
      </c>
      <c r="E365" s="124" t="str">
        <f>IF($C365="","",IF(ISBLANK(VLOOKUP($A365,'Section 2'!$C$16:$R$1515,COLUMNS('Section 2'!$C$13:E$13),0)),"",VLOOKUP($A365,'Section 2'!$C$16:$R$1515,COLUMNS('Section 2'!$C$13:E$13),0)))</f>
        <v/>
      </c>
      <c r="F365" s="124" t="str">
        <f>IF($C365="","",IF(ISBLANK(VLOOKUP($A365,'Section 2'!$C$16:$R$1515,COLUMNS('Section 2'!$C$13:F$13),0)),"",VLOOKUP($A365,'Section 2'!$C$16:$R$1515,COLUMNS('Section 2'!$C$13:F$13),0)))</f>
        <v/>
      </c>
      <c r="G365" s="124" t="str">
        <f>IF($C365="","",IF(ISBLANK(VLOOKUP($A365,'Section 2'!$C$16:$R$1515,COLUMNS('Section 2'!$C$13:G$13),0)),"",VLOOKUP($A365,'Section 2'!$C$16:$R$1515,COLUMNS('Section 2'!$C$13:G$13),0)))</f>
        <v/>
      </c>
      <c r="H365" s="124" t="str">
        <f>IF($C365="","",IF(ISBLANK(VLOOKUP($A365,'Section 2'!$C$16:$R$1515,COLUMNS('Section 2'!$C$13:H$13),0)),"",VLOOKUP($A365,'Section 2'!$C$16:$R$1515,COLUMNS('Section 2'!$C$13:H$13),0)))</f>
        <v/>
      </c>
      <c r="I365" s="124" t="str">
        <f>IF($C365="","",IF(ISBLANK(VLOOKUP($A365,'Section 2'!$C$16:$R$1515,COLUMNS('Section 2'!$C$13:I$13),0)),"",PROPER(VLOOKUP($A365,'Section 2'!$C$16:$R$1515,COLUMNS('Section 2'!$C$13:I$13),0))))</f>
        <v/>
      </c>
      <c r="J365" s="124" t="str">
        <f>IF($C365="","",IF(ISBLANK(VLOOKUP($A365,'Section 2'!$C$16:$R$1515,COLUMNS('Section 2'!$C$13:J$13),0)),"",IF(VLOOKUP($A365,'Section 2'!$C$16:$R$1515,COLUMNS('Section 2'!$C$13:J$13),0)="Other EU","Other EU",PROPER(VLOOKUP($A365,'Section 2'!$C$16:$R$1515,COLUMNS('Section 2'!$C$13:J$13),0)))))</f>
        <v/>
      </c>
      <c r="K365" s="124" t="str">
        <f>IF($C365="","",IF(ISBLANK(VLOOKUP($A365,'Section 2'!$C$16:$R$1515,COLUMNS('Section 2'!$C$13:K$13),0)),"",VLOOKUP($A365,'Section 2'!$C$16:$R$1515,COLUMNS('Section 2'!$C$13:K$13),0)))</f>
        <v/>
      </c>
      <c r="L365" s="124" t="str">
        <f>IF($C365="","",IF(ISBLANK(VLOOKUP($A365,'Section 2'!$C$16:$R$1515,COLUMNS('Section 2'!$C$13:L$13),0)),"",VLOOKUP($A365,'Section 2'!$C$16:$R$1515,COLUMNS('Section 2'!$C$13:L$13),0)))</f>
        <v/>
      </c>
      <c r="M365" s="124" t="str">
        <f>IF($C365="","",IF(ISBLANK(VLOOKUP($A365,'Section 2'!$C$16:$R$1515,COLUMNS('Section 2'!$C$13:M$13),0)),"",VLOOKUP($A365,'Section 2'!$C$16:$R$1515,COLUMNS('Section 2'!$C$13:M$13),0)))</f>
        <v/>
      </c>
      <c r="N365" s="124" t="str">
        <f>IF($C365="","",IF(ISBLANK(VLOOKUP($A365,'Section 2'!$C$16:$R$1515,COLUMNS('Section 2'!$C$13:N$13),0)),"",VLOOKUP($A365,'Section 2'!$C$16:$R$1515,COLUMNS('Section 2'!$C$13:N$13),0)))</f>
        <v/>
      </c>
      <c r="O365" s="124" t="str">
        <f>IF($C365="","",IF(ISBLANK(VLOOKUP($A365,'Section 2'!$C$16:$R$1515,COLUMNS('Section 2'!$C$13:O$13),0)),"",VLOOKUP($A365,'Section 2'!$C$16:$R$1515,COLUMNS('Section 2'!$C$13:O$13),0)))</f>
        <v/>
      </c>
      <c r="P365" s="124" t="str">
        <f>IF($C365="","",IF(ISBLANK(VLOOKUP($A365,'Section 2'!$C$16:$R$1515,COLUMNS('Section 2'!$C$13:P$13),0)),"",VLOOKUP($A365,'Section 2'!$C$16:$R$1515,COLUMNS('Section 2'!$C$13:P$13),0)))</f>
        <v/>
      </c>
      <c r="Q365" s="124" t="str">
        <f>IF($C365="","",IF(ISBLANK(VLOOKUP($A365,'Section 2'!$C$16:$R$1515,COLUMNS('Section 2'!$C$13:Q$13),0)),"", PROPER(VLOOKUP($A365,'Section 2'!$C$16:$R$1515,COLUMNS('Section 2'!$C$13:Q$13),0))))</f>
        <v/>
      </c>
      <c r="R365" s="124" t="str">
        <f>IF($C365="","",IF(ISBLANK(VLOOKUP($A365,'Section 2'!$C$16:$R$1515,COLUMNS('Section 2'!$C$13:R$13),0)),"",IF(VLOOKUP($A365,'Section 2'!$C$16:$R$1515,COLUMNS('Section 2'!$C$13:R$13),0)="Other EU","Other EU",PROPER(VLOOKUP($A365,'Section 2'!$C$16:$R$1515,COLUMNS('Section 2'!$C$13:R$13),0)))))</f>
        <v/>
      </c>
    </row>
    <row r="366" spans="1:18" s="54" customFormat="1" ht="12.75" customHeight="1" x14ac:dyDescent="0.35">
      <c r="A366" s="58">
        <v>365</v>
      </c>
      <c r="B366" s="124" t="str">
        <f t="shared" si="5"/>
        <v/>
      </c>
      <c r="C366" s="124" t="str">
        <f>IFERROR(VLOOKUP($A366,'Section 2'!$C$16:$R$1515,COLUMNS('Section 2'!$C$13:$C$13),0),"")</f>
        <v/>
      </c>
      <c r="D366" s="75" t="str">
        <f>IF($C366="","",IF(ISBLANK(VLOOKUP($A366,'Section 2'!$C$16:$R$1515,COLUMNS('Section 2'!$C$13:D$13),0)),"",VLOOKUP($A366,'Section 2'!$C$16:$R$1515,COLUMNS('Section 2'!$C$13:D$13),0)))</f>
        <v/>
      </c>
      <c r="E366" s="124" t="str">
        <f>IF($C366="","",IF(ISBLANK(VLOOKUP($A366,'Section 2'!$C$16:$R$1515,COLUMNS('Section 2'!$C$13:E$13),0)),"",VLOOKUP($A366,'Section 2'!$C$16:$R$1515,COLUMNS('Section 2'!$C$13:E$13),0)))</f>
        <v/>
      </c>
      <c r="F366" s="124" t="str">
        <f>IF($C366="","",IF(ISBLANK(VLOOKUP($A366,'Section 2'!$C$16:$R$1515,COLUMNS('Section 2'!$C$13:F$13),0)),"",VLOOKUP($A366,'Section 2'!$C$16:$R$1515,COLUMNS('Section 2'!$C$13:F$13),0)))</f>
        <v/>
      </c>
      <c r="G366" s="124" t="str">
        <f>IF($C366="","",IF(ISBLANK(VLOOKUP($A366,'Section 2'!$C$16:$R$1515,COLUMNS('Section 2'!$C$13:G$13),0)),"",VLOOKUP($A366,'Section 2'!$C$16:$R$1515,COLUMNS('Section 2'!$C$13:G$13),0)))</f>
        <v/>
      </c>
      <c r="H366" s="124" t="str">
        <f>IF($C366="","",IF(ISBLANK(VLOOKUP($A366,'Section 2'!$C$16:$R$1515,COLUMNS('Section 2'!$C$13:H$13),0)),"",VLOOKUP($A366,'Section 2'!$C$16:$R$1515,COLUMNS('Section 2'!$C$13:H$13),0)))</f>
        <v/>
      </c>
      <c r="I366" s="124" t="str">
        <f>IF($C366="","",IF(ISBLANK(VLOOKUP($A366,'Section 2'!$C$16:$R$1515,COLUMNS('Section 2'!$C$13:I$13),0)),"",PROPER(VLOOKUP($A366,'Section 2'!$C$16:$R$1515,COLUMNS('Section 2'!$C$13:I$13),0))))</f>
        <v/>
      </c>
      <c r="J366" s="124" t="str">
        <f>IF($C366="","",IF(ISBLANK(VLOOKUP($A366,'Section 2'!$C$16:$R$1515,COLUMNS('Section 2'!$C$13:J$13),0)),"",IF(VLOOKUP($A366,'Section 2'!$C$16:$R$1515,COLUMNS('Section 2'!$C$13:J$13),0)="Other EU","Other EU",PROPER(VLOOKUP($A366,'Section 2'!$C$16:$R$1515,COLUMNS('Section 2'!$C$13:J$13),0)))))</f>
        <v/>
      </c>
      <c r="K366" s="124" t="str">
        <f>IF($C366="","",IF(ISBLANK(VLOOKUP($A366,'Section 2'!$C$16:$R$1515,COLUMNS('Section 2'!$C$13:K$13),0)),"",VLOOKUP($A366,'Section 2'!$C$16:$R$1515,COLUMNS('Section 2'!$C$13:K$13),0)))</f>
        <v/>
      </c>
      <c r="L366" s="124" t="str">
        <f>IF($C366="","",IF(ISBLANK(VLOOKUP($A366,'Section 2'!$C$16:$R$1515,COLUMNS('Section 2'!$C$13:L$13),0)),"",VLOOKUP($A366,'Section 2'!$C$16:$R$1515,COLUMNS('Section 2'!$C$13:L$13),0)))</f>
        <v/>
      </c>
      <c r="M366" s="124" t="str">
        <f>IF($C366="","",IF(ISBLANK(VLOOKUP($A366,'Section 2'!$C$16:$R$1515,COLUMNS('Section 2'!$C$13:M$13),0)),"",VLOOKUP($A366,'Section 2'!$C$16:$R$1515,COLUMNS('Section 2'!$C$13:M$13),0)))</f>
        <v/>
      </c>
      <c r="N366" s="124" t="str">
        <f>IF($C366="","",IF(ISBLANK(VLOOKUP($A366,'Section 2'!$C$16:$R$1515,COLUMNS('Section 2'!$C$13:N$13),0)),"",VLOOKUP($A366,'Section 2'!$C$16:$R$1515,COLUMNS('Section 2'!$C$13:N$13),0)))</f>
        <v/>
      </c>
      <c r="O366" s="124" t="str">
        <f>IF($C366="","",IF(ISBLANK(VLOOKUP($A366,'Section 2'!$C$16:$R$1515,COLUMNS('Section 2'!$C$13:O$13),0)),"",VLOOKUP($A366,'Section 2'!$C$16:$R$1515,COLUMNS('Section 2'!$C$13:O$13),0)))</f>
        <v/>
      </c>
      <c r="P366" s="124" t="str">
        <f>IF($C366="","",IF(ISBLANK(VLOOKUP($A366,'Section 2'!$C$16:$R$1515,COLUMNS('Section 2'!$C$13:P$13),0)),"",VLOOKUP($A366,'Section 2'!$C$16:$R$1515,COLUMNS('Section 2'!$C$13:P$13),0)))</f>
        <v/>
      </c>
      <c r="Q366" s="124" t="str">
        <f>IF($C366="","",IF(ISBLANK(VLOOKUP($A366,'Section 2'!$C$16:$R$1515,COLUMNS('Section 2'!$C$13:Q$13),0)),"", PROPER(VLOOKUP($A366,'Section 2'!$C$16:$R$1515,COLUMNS('Section 2'!$C$13:Q$13),0))))</f>
        <v/>
      </c>
      <c r="R366" s="124" t="str">
        <f>IF($C366="","",IF(ISBLANK(VLOOKUP($A366,'Section 2'!$C$16:$R$1515,COLUMNS('Section 2'!$C$13:R$13),0)),"",IF(VLOOKUP($A366,'Section 2'!$C$16:$R$1515,COLUMNS('Section 2'!$C$13:R$13),0)="Other EU","Other EU",PROPER(VLOOKUP($A366,'Section 2'!$C$16:$R$1515,COLUMNS('Section 2'!$C$13:R$13),0)))))</f>
        <v/>
      </c>
    </row>
    <row r="367" spans="1:18" s="54" customFormat="1" ht="12.75" customHeight="1" x14ac:dyDescent="0.35">
      <c r="A367" s="58">
        <v>366</v>
      </c>
      <c r="B367" s="124" t="str">
        <f t="shared" si="5"/>
        <v/>
      </c>
      <c r="C367" s="124" t="str">
        <f>IFERROR(VLOOKUP($A367,'Section 2'!$C$16:$R$1515,COLUMNS('Section 2'!$C$13:$C$13),0),"")</f>
        <v/>
      </c>
      <c r="D367" s="75" t="str">
        <f>IF($C367="","",IF(ISBLANK(VLOOKUP($A367,'Section 2'!$C$16:$R$1515,COLUMNS('Section 2'!$C$13:D$13),0)),"",VLOOKUP($A367,'Section 2'!$C$16:$R$1515,COLUMNS('Section 2'!$C$13:D$13),0)))</f>
        <v/>
      </c>
      <c r="E367" s="124" t="str">
        <f>IF($C367="","",IF(ISBLANK(VLOOKUP($A367,'Section 2'!$C$16:$R$1515,COLUMNS('Section 2'!$C$13:E$13),0)),"",VLOOKUP($A367,'Section 2'!$C$16:$R$1515,COLUMNS('Section 2'!$C$13:E$13),0)))</f>
        <v/>
      </c>
      <c r="F367" s="124" t="str">
        <f>IF($C367="","",IF(ISBLANK(VLOOKUP($A367,'Section 2'!$C$16:$R$1515,COLUMNS('Section 2'!$C$13:F$13),0)),"",VLOOKUP($A367,'Section 2'!$C$16:$R$1515,COLUMNS('Section 2'!$C$13:F$13),0)))</f>
        <v/>
      </c>
      <c r="G367" s="124" t="str">
        <f>IF($C367="","",IF(ISBLANK(VLOOKUP($A367,'Section 2'!$C$16:$R$1515,COLUMNS('Section 2'!$C$13:G$13),0)),"",VLOOKUP($A367,'Section 2'!$C$16:$R$1515,COLUMNS('Section 2'!$C$13:G$13),0)))</f>
        <v/>
      </c>
      <c r="H367" s="124" t="str">
        <f>IF($C367="","",IF(ISBLANK(VLOOKUP($A367,'Section 2'!$C$16:$R$1515,COLUMNS('Section 2'!$C$13:H$13),0)),"",VLOOKUP($A367,'Section 2'!$C$16:$R$1515,COLUMNS('Section 2'!$C$13:H$13),0)))</f>
        <v/>
      </c>
      <c r="I367" s="124" t="str">
        <f>IF($C367="","",IF(ISBLANK(VLOOKUP($A367,'Section 2'!$C$16:$R$1515,COLUMNS('Section 2'!$C$13:I$13),0)),"",PROPER(VLOOKUP($A367,'Section 2'!$C$16:$R$1515,COLUMNS('Section 2'!$C$13:I$13),0))))</f>
        <v/>
      </c>
      <c r="J367" s="124" t="str">
        <f>IF($C367="","",IF(ISBLANK(VLOOKUP($A367,'Section 2'!$C$16:$R$1515,COLUMNS('Section 2'!$C$13:J$13),0)),"",IF(VLOOKUP($A367,'Section 2'!$C$16:$R$1515,COLUMNS('Section 2'!$C$13:J$13),0)="Other EU","Other EU",PROPER(VLOOKUP($A367,'Section 2'!$C$16:$R$1515,COLUMNS('Section 2'!$C$13:J$13),0)))))</f>
        <v/>
      </c>
      <c r="K367" s="124" t="str">
        <f>IF($C367="","",IF(ISBLANK(VLOOKUP($A367,'Section 2'!$C$16:$R$1515,COLUMNS('Section 2'!$C$13:K$13),0)),"",VLOOKUP($A367,'Section 2'!$C$16:$R$1515,COLUMNS('Section 2'!$C$13:K$13),0)))</f>
        <v/>
      </c>
      <c r="L367" s="124" t="str">
        <f>IF($C367="","",IF(ISBLANK(VLOOKUP($A367,'Section 2'!$C$16:$R$1515,COLUMNS('Section 2'!$C$13:L$13),0)),"",VLOOKUP($A367,'Section 2'!$C$16:$R$1515,COLUMNS('Section 2'!$C$13:L$13),0)))</f>
        <v/>
      </c>
      <c r="M367" s="124" t="str">
        <f>IF($C367="","",IF(ISBLANK(VLOOKUP($A367,'Section 2'!$C$16:$R$1515,COLUMNS('Section 2'!$C$13:M$13),0)),"",VLOOKUP($A367,'Section 2'!$C$16:$R$1515,COLUMNS('Section 2'!$C$13:M$13),0)))</f>
        <v/>
      </c>
      <c r="N367" s="124" t="str">
        <f>IF($C367="","",IF(ISBLANK(VLOOKUP($A367,'Section 2'!$C$16:$R$1515,COLUMNS('Section 2'!$C$13:N$13),0)),"",VLOOKUP($A367,'Section 2'!$C$16:$R$1515,COLUMNS('Section 2'!$C$13:N$13),0)))</f>
        <v/>
      </c>
      <c r="O367" s="124" t="str">
        <f>IF($C367="","",IF(ISBLANK(VLOOKUP($A367,'Section 2'!$C$16:$R$1515,COLUMNS('Section 2'!$C$13:O$13),0)),"",VLOOKUP($A367,'Section 2'!$C$16:$R$1515,COLUMNS('Section 2'!$C$13:O$13),0)))</f>
        <v/>
      </c>
      <c r="P367" s="124" t="str">
        <f>IF($C367="","",IF(ISBLANK(VLOOKUP($A367,'Section 2'!$C$16:$R$1515,COLUMNS('Section 2'!$C$13:P$13),0)),"",VLOOKUP($A367,'Section 2'!$C$16:$R$1515,COLUMNS('Section 2'!$C$13:P$13),0)))</f>
        <v/>
      </c>
      <c r="Q367" s="124" t="str">
        <f>IF($C367="","",IF(ISBLANK(VLOOKUP($A367,'Section 2'!$C$16:$R$1515,COLUMNS('Section 2'!$C$13:Q$13),0)),"", PROPER(VLOOKUP($A367,'Section 2'!$C$16:$R$1515,COLUMNS('Section 2'!$C$13:Q$13),0))))</f>
        <v/>
      </c>
      <c r="R367" s="124" t="str">
        <f>IF($C367="","",IF(ISBLANK(VLOOKUP($A367,'Section 2'!$C$16:$R$1515,COLUMNS('Section 2'!$C$13:R$13),0)),"",IF(VLOOKUP($A367,'Section 2'!$C$16:$R$1515,COLUMNS('Section 2'!$C$13:R$13),0)="Other EU","Other EU",PROPER(VLOOKUP($A367,'Section 2'!$C$16:$R$1515,COLUMNS('Section 2'!$C$13:R$13),0)))))</f>
        <v/>
      </c>
    </row>
    <row r="368" spans="1:18" s="54" customFormat="1" ht="12.75" customHeight="1" x14ac:dyDescent="0.35">
      <c r="A368" s="58">
        <v>367</v>
      </c>
      <c r="B368" s="124" t="str">
        <f t="shared" si="5"/>
        <v/>
      </c>
      <c r="C368" s="124" t="str">
        <f>IFERROR(VLOOKUP($A368,'Section 2'!$C$16:$R$1515,COLUMNS('Section 2'!$C$13:$C$13),0),"")</f>
        <v/>
      </c>
      <c r="D368" s="75" t="str">
        <f>IF($C368="","",IF(ISBLANK(VLOOKUP($A368,'Section 2'!$C$16:$R$1515,COLUMNS('Section 2'!$C$13:D$13),0)),"",VLOOKUP($A368,'Section 2'!$C$16:$R$1515,COLUMNS('Section 2'!$C$13:D$13),0)))</f>
        <v/>
      </c>
      <c r="E368" s="124" t="str">
        <f>IF($C368="","",IF(ISBLANK(VLOOKUP($A368,'Section 2'!$C$16:$R$1515,COLUMNS('Section 2'!$C$13:E$13),0)),"",VLOOKUP($A368,'Section 2'!$C$16:$R$1515,COLUMNS('Section 2'!$C$13:E$13),0)))</f>
        <v/>
      </c>
      <c r="F368" s="124" t="str">
        <f>IF($C368="","",IF(ISBLANK(VLOOKUP($A368,'Section 2'!$C$16:$R$1515,COLUMNS('Section 2'!$C$13:F$13),0)),"",VLOOKUP($A368,'Section 2'!$C$16:$R$1515,COLUMNS('Section 2'!$C$13:F$13),0)))</f>
        <v/>
      </c>
      <c r="G368" s="124" t="str">
        <f>IF($C368="","",IF(ISBLANK(VLOOKUP($A368,'Section 2'!$C$16:$R$1515,COLUMNS('Section 2'!$C$13:G$13),0)),"",VLOOKUP($A368,'Section 2'!$C$16:$R$1515,COLUMNS('Section 2'!$C$13:G$13),0)))</f>
        <v/>
      </c>
      <c r="H368" s="124" t="str">
        <f>IF($C368="","",IF(ISBLANK(VLOOKUP($A368,'Section 2'!$C$16:$R$1515,COLUMNS('Section 2'!$C$13:H$13),0)),"",VLOOKUP($A368,'Section 2'!$C$16:$R$1515,COLUMNS('Section 2'!$C$13:H$13),0)))</f>
        <v/>
      </c>
      <c r="I368" s="124" t="str">
        <f>IF($C368="","",IF(ISBLANK(VLOOKUP($A368,'Section 2'!$C$16:$R$1515,COLUMNS('Section 2'!$C$13:I$13),0)),"",PROPER(VLOOKUP($A368,'Section 2'!$C$16:$R$1515,COLUMNS('Section 2'!$C$13:I$13),0))))</f>
        <v/>
      </c>
      <c r="J368" s="124" t="str">
        <f>IF($C368="","",IF(ISBLANK(VLOOKUP($A368,'Section 2'!$C$16:$R$1515,COLUMNS('Section 2'!$C$13:J$13),0)),"",IF(VLOOKUP($A368,'Section 2'!$C$16:$R$1515,COLUMNS('Section 2'!$C$13:J$13),0)="Other EU","Other EU",PROPER(VLOOKUP($A368,'Section 2'!$C$16:$R$1515,COLUMNS('Section 2'!$C$13:J$13),0)))))</f>
        <v/>
      </c>
      <c r="K368" s="124" t="str">
        <f>IF($C368="","",IF(ISBLANK(VLOOKUP($A368,'Section 2'!$C$16:$R$1515,COLUMNS('Section 2'!$C$13:K$13),0)),"",VLOOKUP($A368,'Section 2'!$C$16:$R$1515,COLUMNS('Section 2'!$C$13:K$13),0)))</f>
        <v/>
      </c>
      <c r="L368" s="124" t="str">
        <f>IF($C368="","",IF(ISBLANK(VLOOKUP($A368,'Section 2'!$C$16:$R$1515,COLUMNS('Section 2'!$C$13:L$13),0)),"",VLOOKUP($A368,'Section 2'!$C$16:$R$1515,COLUMNS('Section 2'!$C$13:L$13),0)))</f>
        <v/>
      </c>
      <c r="M368" s="124" t="str">
        <f>IF($C368="","",IF(ISBLANK(VLOOKUP($A368,'Section 2'!$C$16:$R$1515,COLUMNS('Section 2'!$C$13:M$13),0)),"",VLOOKUP($A368,'Section 2'!$C$16:$R$1515,COLUMNS('Section 2'!$C$13:M$13),0)))</f>
        <v/>
      </c>
      <c r="N368" s="124" t="str">
        <f>IF($C368="","",IF(ISBLANK(VLOOKUP($A368,'Section 2'!$C$16:$R$1515,COLUMNS('Section 2'!$C$13:N$13),0)),"",VLOOKUP($A368,'Section 2'!$C$16:$R$1515,COLUMNS('Section 2'!$C$13:N$13),0)))</f>
        <v/>
      </c>
      <c r="O368" s="124" t="str">
        <f>IF($C368="","",IF(ISBLANK(VLOOKUP($A368,'Section 2'!$C$16:$R$1515,COLUMNS('Section 2'!$C$13:O$13),0)),"",VLOOKUP($A368,'Section 2'!$C$16:$R$1515,COLUMNS('Section 2'!$C$13:O$13),0)))</f>
        <v/>
      </c>
      <c r="P368" s="124" t="str">
        <f>IF($C368="","",IF(ISBLANK(VLOOKUP($A368,'Section 2'!$C$16:$R$1515,COLUMNS('Section 2'!$C$13:P$13),0)),"",VLOOKUP($A368,'Section 2'!$C$16:$R$1515,COLUMNS('Section 2'!$C$13:P$13),0)))</f>
        <v/>
      </c>
      <c r="Q368" s="124" t="str">
        <f>IF($C368="","",IF(ISBLANK(VLOOKUP($A368,'Section 2'!$C$16:$R$1515,COLUMNS('Section 2'!$C$13:Q$13),0)),"", PROPER(VLOOKUP($A368,'Section 2'!$C$16:$R$1515,COLUMNS('Section 2'!$C$13:Q$13),0))))</f>
        <v/>
      </c>
      <c r="R368" s="124" t="str">
        <f>IF($C368="","",IF(ISBLANK(VLOOKUP($A368,'Section 2'!$C$16:$R$1515,COLUMNS('Section 2'!$C$13:R$13),0)),"",IF(VLOOKUP($A368,'Section 2'!$C$16:$R$1515,COLUMNS('Section 2'!$C$13:R$13),0)="Other EU","Other EU",PROPER(VLOOKUP($A368,'Section 2'!$C$16:$R$1515,COLUMNS('Section 2'!$C$13:R$13),0)))))</f>
        <v/>
      </c>
    </row>
    <row r="369" spans="1:18" s="54" customFormat="1" ht="12.75" customHeight="1" x14ac:dyDescent="0.35">
      <c r="A369" s="58">
        <v>368</v>
      </c>
      <c r="B369" s="124" t="str">
        <f t="shared" si="5"/>
        <v/>
      </c>
      <c r="C369" s="124" t="str">
        <f>IFERROR(VLOOKUP($A369,'Section 2'!$C$16:$R$1515,COLUMNS('Section 2'!$C$13:$C$13),0),"")</f>
        <v/>
      </c>
      <c r="D369" s="75" t="str">
        <f>IF($C369="","",IF(ISBLANK(VLOOKUP($A369,'Section 2'!$C$16:$R$1515,COLUMNS('Section 2'!$C$13:D$13),0)),"",VLOOKUP($A369,'Section 2'!$C$16:$R$1515,COLUMNS('Section 2'!$C$13:D$13),0)))</f>
        <v/>
      </c>
      <c r="E369" s="124" t="str">
        <f>IF($C369="","",IF(ISBLANK(VLOOKUP($A369,'Section 2'!$C$16:$R$1515,COLUMNS('Section 2'!$C$13:E$13),0)),"",VLOOKUP($A369,'Section 2'!$C$16:$R$1515,COLUMNS('Section 2'!$C$13:E$13),0)))</f>
        <v/>
      </c>
      <c r="F369" s="124" t="str">
        <f>IF($C369="","",IF(ISBLANK(VLOOKUP($A369,'Section 2'!$C$16:$R$1515,COLUMNS('Section 2'!$C$13:F$13),0)),"",VLOOKUP($A369,'Section 2'!$C$16:$R$1515,COLUMNS('Section 2'!$C$13:F$13),0)))</f>
        <v/>
      </c>
      <c r="G369" s="124" t="str">
        <f>IF($C369="","",IF(ISBLANK(VLOOKUP($A369,'Section 2'!$C$16:$R$1515,COLUMNS('Section 2'!$C$13:G$13),0)),"",VLOOKUP($A369,'Section 2'!$C$16:$R$1515,COLUMNS('Section 2'!$C$13:G$13),0)))</f>
        <v/>
      </c>
      <c r="H369" s="124" t="str">
        <f>IF($C369="","",IF(ISBLANK(VLOOKUP($A369,'Section 2'!$C$16:$R$1515,COLUMNS('Section 2'!$C$13:H$13),0)),"",VLOOKUP($A369,'Section 2'!$C$16:$R$1515,COLUMNS('Section 2'!$C$13:H$13),0)))</f>
        <v/>
      </c>
      <c r="I369" s="124" t="str">
        <f>IF($C369="","",IF(ISBLANK(VLOOKUP($A369,'Section 2'!$C$16:$R$1515,COLUMNS('Section 2'!$C$13:I$13),0)),"",PROPER(VLOOKUP($A369,'Section 2'!$C$16:$R$1515,COLUMNS('Section 2'!$C$13:I$13),0))))</f>
        <v/>
      </c>
      <c r="J369" s="124" t="str">
        <f>IF($C369="","",IF(ISBLANK(VLOOKUP($A369,'Section 2'!$C$16:$R$1515,COLUMNS('Section 2'!$C$13:J$13),0)),"",IF(VLOOKUP($A369,'Section 2'!$C$16:$R$1515,COLUMNS('Section 2'!$C$13:J$13),0)="Other EU","Other EU",PROPER(VLOOKUP($A369,'Section 2'!$C$16:$R$1515,COLUMNS('Section 2'!$C$13:J$13),0)))))</f>
        <v/>
      </c>
      <c r="K369" s="124" t="str">
        <f>IF($C369="","",IF(ISBLANK(VLOOKUP($A369,'Section 2'!$C$16:$R$1515,COLUMNS('Section 2'!$C$13:K$13),0)),"",VLOOKUP($A369,'Section 2'!$C$16:$R$1515,COLUMNS('Section 2'!$C$13:K$13),0)))</f>
        <v/>
      </c>
      <c r="L369" s="124" t="str">
        <f>IF($C369="","",IF(ISBLANK(VLOOKUP($A369,'Section 2'!$C$16:$R$1515,COLUMNS('Section 2'!$C$13:L$13),0)),"",VLOOKUP($A369,'Section 2'!$C$16:$R$1515,COLUMNS('Section 2'!$C$13:L$13),0)))</f>
        <v/>
      </c>
      <c r="M369" s="124" t="str">
        <f>IF($C369="","",IF(ISBLANK(VLOOKUP($A369,'Section 2'!$C$16:$R$1515,COLUMNS('Section 2'!$C$13:M$13),0)),"",VLOOKUP($A369,'Section 2'!$C$16:$R$1515,COLUMNS('Section 2'!$C$13:M$13),0)))</f>
        <v/>
      </c>
      <c r="N369" s="124" t="str">
        <f>IF($C369="","",IF(ISBLANK(VLOOKUP($A369,'Section 2'!$C$16:$R$1515,COLUMNS('Section 2'!$C$13:N$13),0)),"",VLOOKUP($A369,'Section 2'!$C$16:$R$1515,COLUMNS('Section 2'!$C$13:N$13),0)))</f>
        <v/>
      </c>
      <c r="O369" s="124" t="str">
        <f>IF($C369="","",IF(ISBLANK(VLOOKUP($A369,'Section 2'!$C$16:$R$1515,COLUMNS('Section 2'!$C$13:O$13),0)),"",VLOOKUP($A369,'Section 2'!$C$16:$R$1515,COLUMNS('Section 2'!$C$13:O$13),0)))</f>
        <v/>
      </c>
      <c r="P369" s="124" t="str">
        <f>IF($C369="","",IF(ISBLANK(VLOOKUP($A369,'Section 2'!$C$16:$R$1515,COLUMNS('Section 2'!$C$13:P$13),0)),"",VLOOKUP($A369,'Section 2'!$C$16:$R$1515,COLUMNS('Section 2'!$C$13:P$13),0)))</f>
        <v/>
      </c>
      <c r="Q369" s="124" t="str">
        <f>IF($C369="","",IF(ISBLANK(VLOOKUP($A369,'Section 2'!$C$16:$R$1515,COLUMNS('Section 2'!$C$13:Q$13),0)),"", PROPER(VLOOKUP($A369,'Section 2'!$C$16:$R$1515,COLUMNS('Section 2'!$C$13:Q$13),0))))</f>
        <v/>
      </c>
      <c r="R369" s="124" t="str">
        <f>IF($C369="","",IF(ISBLANK(VLOOKUP($A369,'Section 2'!$C$16:$R$1515,COLUMNS('Section 2'!$C$13:R$13),0)),"",IF(VLOOKUP($A369,'Section 2'!$C$16:$R$1515,COLUMNS('Section 2'!$C$13:R$13),0)="Other EU","Other EU",PROPER(VLOOKUP($A369,'Section 2'!$C$16:$R$1515,COLUMNS('Section 2'!$C$13:R$13),0)))))</f>
        <v/>
      </c>
    </row>
    <row r="370" spans="1:18" s="54" customFormat="1" ht="12.75" customHeight="1" x14ac:dyDescent="0.35">
      <c r="A370" s="58">
        <v>369</v>
      </c>
      <c r="B370" s="124" t="str">
        <f t="shared" si="5"/>
        <v/>
      </c>
      <c r="C370" s="124" t="str">
        <f>IFERROR(VLOOKUP($A370,'Section 2'!$C$16:$R$1515,COLUMNS('Section 2'!$C$13:$C$13),0),"")</f>
        <v/>
      </c>
      <c r="D370" s="75" t="str">
        <f>IF($C370="","",IF(ISBLANK(VLOOKUP($A370,'Section 2'!$C$16:$R$1515,COLUMNS('Section 2'!$C$13:D$13),0)),"",VLOOKUP($A370,'Section 2'!$C$16:$R$1515,COLUMNS('Section 2'!$C$13:D$13),0)))</f>
        <v/>
      </c>
      <c r="E370" s="124" t="str">
        <f>IF($C370="","",IF(ISBLANK(VLOOKUP($A370,'Section 2'!$C$16:$R$1515,COLUMNS('Section 2'!$C$13:E$13),0)),"",VLOOKUP($A370,'Section 2'!$C$16:$R$1515,COLUMNS('Section 2'!$C$13:E$13),0)))</f>
        <v/>
      </c>
      <c r="F370" s="124" t="str">
        <f>IF($C370="","",IF(ISBLANK(VLOOKUP($A370,'Section 2'!$C$16:$R$1515,COLUMNS('Section 2'!$C$13:F$13),0)),"",VLOOKUP($A370,'Section 2'!$C$16:$R$1515,COLUMNS('Section 2'!$C$13:F$13),0)))</f>
        <v/>
      </c>
      <c r="G370" s="124" t="str">
        <f>IF($C370="","",IF(ISBLANK(VLOOKUP($A370,'Section 2'!$C$16:$R$1515,COLUMNS('Section 2'!$C$13:G$13),0)),"",VLOOKUP($A370,'Section 2'!$C$16:$R$1515,COLUMNS('Section 2'!$C$13:G$13),0)))</f>
        <v/>
      </c>
      <c r="H370" s="124" t="str">
        <f>IF($C370="","",IF(ISBLANK(VLOOKUP($A370,'Section 2'!$C$16:$R$1515,COLUMNS('Section 2'!$C$13:H$13),0)),"",VLOOKUP($A370,'Section 2'!$C$16:$R$1515,COLUMNS('Section 2'!$C$13:H$13),0)))</f>
        <v/>
      </c>
      <c r="I370" s="124" t="str">
        <f>IF($C370="","",IF(ISBLANK(VLOOKUP($A370,'Section 2'!$C$16:$R$1515,COLUMNS('Section 2'!$C$13:I$13),0)),"",PROPER(VLOOKUP($A370,'Section 2'!$C$16:$R$1515,COLUMNS('Section 2'!$C$13:I$13),0))))</f>
        <v/>
      </c>
      <c r="J370" s="124" t="str">
        <f>IF($C370="","",IF(ISBLANK(VLOOKUP($A370,'Section 2'!$C$16:$R$1515,COLUMNS('Section 2'!$C$13:J$13),0)),"",IF(VLOOKUP($A370,'Section 2'!$C$16:$R$1515,COLUMNS('Section 2'!$C$13:J$13),0)="Other EU","Other EU",PROPER(VLOOKUP($A370,'Section 2'!$C$16:$R$1515,COLUMNS('Section 2'!$C$13:J$13),0)))))</f>
        <v/>
      </c>
      <c r="K370" s="124" t="str">
        <f>IF($C370="","",IF(ISBLANK(VLOOKUP($A370,'Section 2'!$C$16:$R$1515,COLUMNS('Section 2'!$C$13:K$13),0)),"",VLOOKUP($A370,'Section 2'!$C$16:$R$1515,COLUMNS('Section 2'!$C$13:K$13),0)))</f>
        <v/>
      </c>
      <c r="L370" s="124" t="str">
        <f>IF($C370="","",IF(ISBLANK(VLOOKUP($A370,'Section 2'!$C$16:$R$1515,COLUMNS('Section 2'!$C$13:L$13),0)),"",VLOOKUP($A370,'Section 2'!$C$16:$R$1515,COLUMNS('Section 2'!$C$13:L$13),0)))</f>
        <v/>
      </c>
      <c r="M370" s="124" t="str">
        <f>IF($C370="","",IF(ISBLANK(VLOOKUP($A370,'Section 2'!$C$16:$R$1515,COLUMNS('Section 2'!$C$13:M$13),0)),"",VLOOKUP($A370,'Section 2'!$C$16:$R$1515,COLUMNS('Section 2'!$C$13:M$13),0)))</f>
        <v/>
      </c>
      <c r="N370" s="124" t="str">
        <f>IF($C370="","",IF(ISBLANK(VLOOKUP($A370,'Section 2'!$C$16:$R$1515,COLUMNS('Section 2'!$C$13:N$13),0)),"",VLOOKUP($A370,'Section 2'!$C$16:$R$1515,COLUMNS('Section 2'!$C$13:N$13),0)))</f>
        <v/>
      </c>
      <c r="O370" s="124" t="str">
        <f>IF($C370="","",IF(ISBLANK(VLOOKUP($A370,'Section 2'!$C$16:$R$1515,COLUMNS('Section 2'!$C$13:O$13),0)),"",VLOOKUP($A370,'Section 2'!$C$16:$R$1515,COLUMNS('Section 2'!$C$13:O$13),0)))</f>
        <v/>
      </c>
      <c r="P370" s="124" t="str">
        <f>IF($C370="","",IF(ISBLANK(VLOOKUP($A370,'Section 2'!$C$16:$R$1515,COLUMNS('Section 2'!$C$13:P$13),0)),"",VLOOKUP($A370,'Section 2'!$C$16:$R$1515,COLUMNS('Section 2'!$C$13:P$13),0)))</f>
        <v/>
      </c>
      <c r="Q370" s="124" t="str">
        <f>IF($C370="","",IF(ISBLANK(VLOOKUP($A370,'Section 2'!$C$16:$R$1515,COLUMNS('Section 2'!$C$13:Q$13),0)),"", PROPER(VLOOKUP($A370,'Section 2'!$C$16:$R$1515,COLUMNS('Section 2'!$C$13:Q$13),0))))</f>
        <v/>
      </c>
      <c r="R370" s="124" t="str">
        <f>IF($C370="","",IF(ISBLANK(VLOOKUP($A370,'Section 2'!$C$16:$R$1515,COLUMNS('Section 2'!$C$13:R$13),0)),"",IF(VLOOKUP($A370,'Section 2'!$C$16:$R$1515,COLUMNS('Section 2'!$C$13:R$13),0)="Other EU","Other EU",PROPER(VLOOKUP($A370,'Section 2'!$C$16:$R$1515,COLUMNS('Section 2'!$C$13:R$13),0)))))</f>
        <v/>
      </c>
    </row>
    <row r="371" spans="1:18" s="54" customFormat="1" ht="12.75" customHeight="1" x14ac:dyDescent="0.35">
      <c r="A371" s="58">
        <v>370</v>
      </c>
      <c r="B371" s="124" t="str">
        <f t="shared" si="5"/>
        <v/>
      </c>
      <c r="C371" s="124" t="str">
        <f>IFERROR(VLOOKUP($A371,'Section 2'!$C$16:$R$1515,COLUMNS('Section 2'!$C$13:$C$13),0),"")</f>
        <v/>
      </c>
      <c r="D371" s="75" t="str">
        <f>IF($C371="","",IF(ISBLANK(VLOOKUP($A371,'Section 2'!$C$16:$R$1515,COLUMNS('Section 2'!$C$13:D$13),0)),"",VLOOKUP($A371,'Section 2'!$C$16:$R$1515,COLUMNS('Section 2'!$C$13:D$13),0)))</f>
        <v/>
      </c>
      <c r="E371" s="124" t="str">
        <f>IF($C371="","",IF(ISBLANK(VLOOKUP($A371,'Section 2'!$C$16:$R$1515,COLUMNS('Section 2'!$C$13:E$13),0)),"",VLOOKUP($A371,'Section 2'!$C$16:$R$1515,COLUMNS('Section 2'!$C$13:E$13),0)))</f>
        <v/>
      </c>
      <c r="F371" s="124" t="str">
        <f>IF($C371="","",IF(ISBLANK(VLOOKUP($A371,'Section 2'!$C$16:$R$1515,COLUMNS('Section 2'!$C$13:F$13),0)),"",VLOOKUP($A371,'Section 2'!$C$16:$R$1515,COLUMNS('Section 2'!$C$13:F$13),0)))</f>
        <v/>
      </c>
      <c r="G371" s="124" t="str">
        <f>IF($C371="","",IF(ISBLANK(VLOOKUP($A371,'Section 2'!$C$16:$R$1515,COLUMNS('Section 2'!$C$13:G$13),0)),"",VLOOKUP($A371,'Section 2'!$C$16:$R$1515,COLUMNS('Section 2'!$C$13:G$13),0)))</f>
        <v/>
      </c>
      <c r="H371" s="124" t="str">
        <f>IF($C371="","",IF(ISBLANK(VLOOKUP($A371,'Section 2'!$C$16:$R$1515,COLUMNS('Section 2'!$C$13:H$13),0)),"",VLOOKUP($A371,'Section 2'!$C$16:$R$1515,COLUMNS('Section 2'!$C$13:H$13),0)))</f>
        <v/>
      </c>
      <c r="I371" s="124" t="str">
        <f>IF($C371="","",IF(ISBLANK(VLOOKUP($A371,'Section 2'!$C$16:$R$1515,COLUMNS('Section 2'!$C$13:I$13),0)),"",PROPER(VLOOKUP($A371,'Section 2'!$C$16:$R$1515,COLUMNS('Section 2'!$C$13:I$13),0))))</f>
        <v/>
      </c>
      <c r="J371" s="124" t="str">
        <f>IF($C371="","",IF(ISBLANK(VLOOKUP($A371,'Section 2'!$C$16:$R$1515,COLUMNS('Section 2'!$C$13:J$13),0)),"",IF(VLOOKUP($A371,'Section 2'!$C$16:$R$1515,COLUMNS('Section 2'!$C$13:J$13),0)="Other EU","Other EU",PROPER(VLOOKUP($A371,'Section 2'!$C$16:$R$1515,COLUMNS('Section 2'!$C$13:J$13),0)))))</f>
        <v/>
      </c>
      <c r="K371" s="124" t="str">
        <f>IF($C371="","",IF(ISBLANK(VLOOKUP($A371,'Section 2'!$C$16:$R$1515,COLUMNS('Section 2'!$C$13:K$13),0)),"",VLOOKUP($A371,'Section 2'!$C$16:$R$1515,COLUMNS('Section 2'!$C$13:K$13),0)))</f>
        <v/>
      </c>
      <c r="L371" s="124" t="str">
        <f>IF($C371="","",IF(ISBLANK(VLOOKUP($A371,'Section 2'!$C$16:$R$1515,COLUMNS('Section 2'!$C$13:L$13),0)),"",VLOOKUP($A371,'Section 2'!$C$16:$R$1515,COLUMNS('Section 2'!$C$13:L$13),0)))</f>
        <v/>
      </c>
      <c r="M371" s="124" t="str">
        <f>IF($C371="","",IF(ISBLANK(VLOOKUP($A371,'Section 2'!$C$16:$R$1515,COLUMNS('Section 2'!$C$13:M$13),0)),"",VLOOKUP($A371,'Section 2'!$C$16:$R$1515,COLUMNS('Section 2'!$C$13:M$13),0)))</f>
        <v/>
      </c>
      <c r="N371" s="124" t="str">
        <f>IF($C371="","",IF(ISBLANK(VLOOKUP($A371,'Section 2'!$C$16:$R$1515,COLUMNS('Section 2'!$C$13:N$13),0)),"",VLOOKUP($A371,'Section 2'!$C$16:$R$1515,COLUMNS('Section 2'!$C$13:N$13),0)))</f>
        <v/>
      </c>
      <c r="O371" s="124" t="str">
        <f>IF($C371="","",IF(ISBLANK(VLOOKUP($A371,'Section 2'!$C$16:$R$1515,COLUMNS('Section 2'!$C$13:O$13),0)),"",VLOOKUP($A371,'Section 2'!$C$16:$R$1515,COLUMNS('Section 2'!$C$13:O$13),0)))</f>
        <v/>
      </c>
      <c r="P371" s="124" t="str">
        <f>IF($C371="","",IF(ISBLANK(VLOOKUP($A371,'Section 2'!$C$16:$R$1515,COLUMNS('Section 2'!$C$13:P$13),0)),"",VLOOKUP($A371,'Section 2'!$C$16:$R$1515,COLUMNS('Section 2'!$C$13:P$13),0)))</f>
        <v/>
      </c>
      <c r="Q371" s="124" t="str">
        <f>IF($C371="","",IF(ISBLANK(VLOOKUP($A371,'Section 2'!$C$16:$R$1515,COLUMNS('Section 2'!$C$13:Q$13),0)),"", PROPER(VLOOKUP($A371,'Section 2'!$C$16:$R$1515,COLUMNS('Section 2'!$C$13:Q$13),0))))</f>
        <v/>
      </c>
      <c r="R371" s="124" t="str">
        <f>IF($C371="","",IF(ISBLANK(VLOOKUP($A371,'Section 2'!$C$16:$R$1515,COLUMNS('Section 2'!$C$13:R$13),0)),"",IF(VLOOKUP($A371,'Section 2'!$C$16:$R$1515,COLUMNS('Section 2'!$C$13:R$13),0)="Other EU","Other EU",PROPER(VLOOKUP($A371,'Section 2'!$C$16:$R$1515,COLUMNS('Section 2'!$C$13:R$13),0)))))</f>
        <v/>
      </c>
    </row>
    <row r="372" spans="1:18" s="54" customFormat="1" ht="12.75" customHeight="1" x14ac:dyDescent="0.35">
      <c r="A372" s="58">
        <v>371</v>
      </c>
      <c r="B372" s="124" t="str">
        <f t="shared" si="5"/>
        <v/>
      </c>
      <c r="C372" s="124" t="str">
        <f>IFERROR(VLOOKUP($A372,'Section 2'!$C$16:$R$1515,COLUMNS('Section 2'!$C$13:$C$13),0),"")</f>
        <v/>
      </c>
      <c r="D372" s="75" t="str">
        <f>IF($C372="","",IF(ISBLANK(VLOOKUP($A372,'Section 2'!$C$16:$R$1515,COLUMNS('Section 2'!$C$13:D$13),0)),"",VLOOKUP($A372,'Section 2'!$C$16:$R$1515,COLUMNS('Section 2'!$C$13:D$13),0)))</f>
        <v/>
      </c>
      <c r="E372" s="124" t="str">
        <f>IF($C372="","",IF(ISBLANK(VLOOKUP($A372,'Section 2'!$C$16:$R$1515,COLUMNS('Section 2'!$C$13:E$13),0)),"",VLOOKUP($A372,'Section 2'!$C$16:$R$1515,COLUMNS('Section 2'!$C$13:E$13),0)))</f>
        <v/>
      </c>
      <c r="F372" s="124" t="str">
        <f>IF($C372="","",IF(ISBLANK(VLOOKUP($A372,'Section 2'!$C$16:$R$1515,COLUMNS('Section 2'!$C$13:F$13),0)),"",VLOOKUP($A372,'Section 2'!$C$16:$R$1515,COLUMNS('Section 2'!$C$13:F$13),0)))</f>
        <v/>
      </c>
      <c r="G372" s="124" t="str">
        <f>IF($C372="","",IF(ISBLANK(VLOOKUP($A372,'Section 2'!$C$16:$R$1515,COLUMNS('Section 2'!$C$13:G$13),0)),"",VLOOKUP($A372,'Section 2'!$C$16:$R$1515,COLUMNS('Section 2'!$C$13:G$13),0)))</f>
        <v/>
      </c>
      <c r="H372" s="124" t="str">
        <f>IF($C372="","",IF(ISBLANK(VLOOKUP($A372,'Section 2'!$C$16:$R$1515,COLUMNS('Section 2'!$C$13:H$13),0)),"",VLOOKUP($A372,'Section 2'!$C$16:$R$1515,COLUMNS('Section 2'!$C$13:H$13),0)))</f>
        <v/>
      </c>
      <c r="I372" s="124" t="str">
        <f>IF($C372="","",IF(ISBLANK(VLOOKUP($A372,'Section 2'!$C$16:$R$1515,COLUMNS('Section 2'!$C$13:I$13),0)),"",PROPER(VLOOKUP($A372,'Section 2'!$C$16:$R$1515,COLUMNS('Section 2'!$C$13:I$13),0))))</f>
        <v/>
      </c>
      <c r="J372" s="124" t="str">
        <f>IF($C372="","",IF(ISBLANK(VLOOKUP($A372,'Section 2'!$C$16:$R$1515,COLUMNS('Section 2'!$C$13:J$13),0)),"",IF(VLOOKUP($A372,'Section 2'!$C$16:$R$1515,COLUMNS('Section 2'!$C$13:J$13),0)="Other EU","Other EU",PROPER(VLOOKUP($A372,'Section 2'!$C$16:$R$1515,COLUMNS('Section 2'!$C$13:J$13),0)))))</f>
        <v/>
      </c>
      <c r="K372" s="124" t="str">
        <f>IF($C372="","",IF(ISBLANK(VLOOKUP($A372,'Section 2'!$C$16:$R$1515,COLUMNS('Section 2'!$C$13:K$13),0)),"",VLOOKUP($A372,'Section 2'!$C$16:$R$1515,COLUMNS('Section 2'!$C$13:K$13),0)))</f>
        <v/>
      </c>
      <c r="L372" s="124" t="str">
        <f>IF($C372="","",IF(ISBLANK(VLOOKUP($A372,'Section 2'!$C$16:$R$1515,COLUMNS('Section 2'!$C$13:L$13),0)),"",VLOOKUP($A372,'Section 2'!$C$16:$R$1515,COLUMNS('Section 2'!$C$13:L$13),0)))</f>
        <v/>
      </c>
      <c r="M372" s="124" t="str">
        <f>IF($C372="","",IF(ISBLANK(VLOOKUP($A372,'Section 2'!$C$16:$R$1515,COLUMNS('Section 2'!$C$13:M$13),0)),"",VLOOKUP($A372,'Section 2'!$C$16:$R$1515,COLUMNS('Section 2'!$C$13:M$13),0)))</f>
        <v/>
      </c>
      <c r="N372" s="124" t="str">
        <f>IF($C372="","",IF(ISBLANK(VLOOKUP($A372,'Section 2'!$C$16:$R$1515,COLUMNS('Section 2'!$C$13:N$13),0)),"",VLOOKUP($A372,'Section 2'!$C$16:$R$1515,COLUMNS('Section 2'!$C$13:N$13),0)))</f>
        <v/>
      </c>
      <c r="O372" s="124" t="str">
        <f>IF($C372="","",IF(ISBLANK(VLOOKUP($A372,'Section 2'!$C$16:$R$1515,COLUMNS('Section 2'!$C$13:O$13),0)),"",VLOOKUP($A372,'Section 2'!$C$16:$R$1515,COLUMNS('Section 2'!$C$13:O$13),0)))</f>
        <v/>
      </c>
      <c r="P372" s="124" t="str">
        <f>IF($C372="","",IF(ISBLANK(VLOOKUP($A372,'Section 2'!$C$16:$R$1515,COLUMNS('Section 2'!$C$13:P$13),0)),"",VLOOKUP($A372,'Section 2'!$C$16:$R$1515,COLUMNS('Section 2'!$C$13:P$13),0)))</f>
        <v/>
      </c>
      <c r="Q372" s="124" t="str">
        <f>IF($C372="","",IF(ISBLANK(VLOOKUP($A372,'Section 2'!$C$16:$R$1515,COLUMNS('Section 2'!$C$13:Q$13),0)),"", PROPER(VLOOKUP($A372,'Section 2'!$C$16:$R$1515,COLUMNS('Section 2'!$C$13:Q$13),0))))</f>
        <v/>
      </c>
      <c r="R372" s="124" t="str">
        <f>IF($C372="","",IF(ISBLANK(VLOOKUP($A372,'Section 2'!$C$16:$R$1515,COLUMNS('Section 2'!$C$13:R$13),0)),"",IF(VLOOKUP($A372,'Section 2'!$C$16:$R$1515,COLUMNS('Section 2'!$C$13:R$13),0)="Other EU","Other EU",PROPER(VLOOKUP($A372,'Section 2'!$C$16:$R$1515,COLUMNS('Section 2'!$C$13:R$13),0)))))</f>
        <v/>
      </c>
    </row>
    <row r="373" spans="1:18" s="54" customFormat="1" ht="12.75" customHeight="1" x14ac:dyDescent="0.35">
      <c r="A373" s="58">
        <v>372</v>
      </c>
      <c r="B373" s="124" t="str">
        <f t="shared" si="5"/>
        <v/>
      </c>
      <c r="C373" s="124" t="str">
        <f>IFERROR(VLOOKUP($A373,'Section 2'!$C$16:$R$1515,COLUMNS('Section 2'!$C$13:$C$13),0),"")</f>
        <v/>
      </c>
      <c r="D373" s="75" t="str">
        <f>IF($C373="","",IF(ISBLANK(VLOOKUP($A373,'Section 2'!$C$16:$R$1515,COLUMNS('Section 2'!$C$13:D$13),0)),"",VLOOKUP($A373,'Section 2'!$C$16:$R$1515,COLUMNS('Section 2'!$C$13:D$13),0)))</f>
        <v/>
      </c>
      <c r="E373" s="124" t="str">
        <f>IF($C373="","",IF(ISBLANK(VLOOKUP($A373,'Section 2'!$C$16:$R$1515,COLUMNS('Section 2'!$C$13:E$13),0)),"",VLOOKUP($A373,'Section 2'!$C$16:$R$1515,COLUMNS('Section 2'!$C$13:E$13),0)))</f>
        <v/>
      </c>
      <c r="F373" s="124" t="str">
        <f>IF($C373="","",IF(ISBLANK(VLOOKUP($A373,'Section 2'!$C$16:$R$1515,COLUMNS('Section 2'!$C$13:F$13),0)),"",VLOOKUP($A373,'Section 2'!$C$16:$R$1515,COLUMNS('Section 2'!$C$13:F$13),0)))</f>
        <v/>
      </c>
      <c r="G373" s="124" t="str">
        <f>IF($C373="","",IF(ISBLANK(VLOOKUP($A373,'Section 2'!$C$16:$R$1515,COLUMNS('Section 2'!$C$13:G$13),0)),"",VLOOKUP($A373,'Section 2'!$C$16:$R$1515,COLUMNS('Section 2'!$C$13:G$13),0)))</f>
        <v/>
      </c>
      <c r="H373" s="124" t="str">
        <f>IF($C373="","",IF(ISBLANK(VLOOKUP($A373,'Section 2'!$C$16:$R$1515,COLUMNS('Section 2'!$C$13:H$13),0)),"",VLOOKUP($A373,'Section 2'!$C$16:$R$1515,COLUMNS('Section 2'!$C$13:H$13),0)))</f>
        <v/>
      </c>
      <c r="I373" s="124" t="str">
        <f>IF($C373="","",IF(ISBLANK(VLOOKUP($A373,'Section 2'!$C$16:$R$1515,COLUMNS('Section 2'!$C$13:I$13),0)),"",PROPER(VLOOKUP($A373,'Section 2'!$C$16:$R$1515,COLUMNS('Section 2'!$C$13:I$13),0))))</f>
        <v/>
      </c>
      <c r="J373" s="124" t="str">
        <f>IF($C373="","",IF(ISBLANK(VLOOKUP($A373,'Section 2'!$C$16:$R$1515,COLUMNS('Section 2'!$C$13:J$13),0)),"",IF(VLOOKUP($A373,'Section 2'!$C$16:$R$1515,COLUMNS('Section 2'!$C$13:J$13),0)="Other EU","Other EU",PROPER(VLOOKUP($A373,'Section 2'!$C$16:$R$1515,COLUMNS('Section 2'!$C$13:J$13),0)))))</f>
        <v/>
      </c>
      <c r="K373" s="124" t="str">
        <f>IF($C373="","",IF(ISBLANK(VLOOKUP($A373,'Section 2'!$C$16:$R$1515,COLUMNS('Section 2'!$C$13:K$13),0)),"",VLOOKUP($A373,'Section 2'!$C$16:$R$1515,COLUMNS('Section 2'!$C$13:K$13),0)))</f>
        <v/>
      </c>
      <c r="L373" s="124" t="str">
        <f>IF($C373="","",IF(ISBLANK(VLOOKUP($A373,'Section 2'!$C$16:$R$1515,COLUMNS('Section 2'!$C$13:L$13),0)),"",VLOOKUP($A373,'Section 2'!$C$16:$R$1515,COLUMNS('Section 2'!$C$13:L$13),0)))</f>
        <v/>
      </c>
      <c r="M373" s="124" t="str">
        <f>IF($C373="","",IF(ISBLANK(VLOOKUP($A373,'Section 2'!$C$16:$R$1515,COLUMNS('Section 2'!$C$13:M$13),0)),"",VLOOKUP($A373,'Section 2'!$C$16:$R$1515,COLUMNS('Section 2'!$C$13:M$13),0)))</f>
        <v/>
      </c>
      <c r="N373" s="124" t="str">
        <f>IF($C373="","",IF(ISBLANK(VLOOKUP($A373,'Section 2'!$C$16:$R$1515,COLUMNS('Section 2'!$C$13:N$13),0)),"",VLOOKUP($A373,'Section 2'!$C$16:$R$1515,COLUMNS('Section 2'!$C$13:N$13),0)))</f>
        <v/>
      </c>
      <c r="O373" s="124" t="str">
        <f>IF($C373="","",IF(ISBLANK(VLOOKUP($A373,'Section 2'!$C$16:$R$1515,COLUMNS('Section 2'!$C$13:O$13),0)),"",VLOOKUP($A373,'Section 2'!$C$16:$R$1515,COLUMNS('Section 2'!$C$13:O$13),0)))</f>
        <v/>
      </c>
      <c r="P373" s="124" t="str">
        <f>IF($C373="","",IF(ISBLANK(VLOOKUP($A373,'Section 2'!$C$16:$R$1515,COLUMNS('Section 2'!$C$13:P$13),0)),"",VLOOKUP($A373,'Section 2'!$C$16:$R$1515,COLUMNS('Section 2'!$C$13:P$13),0)))</f>
        <v/>
      </c>
      <c r="Q373" s="124" t="str">
        <f>IF($C373="","",IF(ISBLANK(VLOOKUP($A373,'Section 2'!$C$16:$R$1515,COLUMNS('Section 2'!$C$13:Q$13),0)),"", PROPER(VLOOKUP($A373,'Section 2'!$C$16:$R$1515,COLUMNS('Section 2'!$C$13:Q$13),0))))</f>
        <v/>
      </c>
      <c r="R373" s="124" t="str">
        <f>IF($C373="","",IF(ISBLANK(VLOOKUP($A373,'Section 2'!$C$16:$R$1515,COLUMNS('Section 2'!$C$13:R$13),0)),"",IF(VLOOKUP($A373,'Section 2'!$C$16:$R$1515,COLUMNS('Section 2'!$C$13:R$13),0)="Other EU","Other EU",PROPER(VLOOKUP($A373,'Section 2'!$C$16:$R$1515,COLUMNS('Section 2'!$C$13:R$13),0)))))</f>
        <v/>
      </c>
    </row>
    <row r="374" spans="1:18" s="54" customFormat="1" ht="12.75" customHeight="1" x14ac:dyDescent="0.35">
      <c r="A374" s="58">
        <v>373</v>
      </c>
      <c r="B374" s="124" t="str">
        <f t="shared" si="5"/>
        <v/>
      </c>
      <c r="C374" s="124" t="str">
        <f>IFERROR(VLOOKUP($A374,'Section 2'!$C$16:$R$1515,COLUMNS('Section 2'!$C$13:$C$13),0),"")</f>
        <v/>
      </c>
      <c r="D374" s="75" t="str">
        <f>IF($C374="","",IF(ISBLANK(VLOOKUP($A374,'Section 2'!$C$16:$R$1515,COLUMNS('Section 2'!$C$13:D$13),0)),"",VLOOKUP($A374,'Section 2'!$C$16:$R$1515,COLUMNS('Section 2'!$C$13:D$13),0)))</f>
        <v/>
      </c>
      <c r="E374" s="124" t="str">
        <f>IF($C374="","",IF(ISBLANK(VLOOKUP($A374,'Section 2'!$C$16:$R$1515,COLUMNS('Section 2'!$C$13:E$13),0)),"",VLOOKUP($A374,'Section 2'!$C$16:$R$1515,COLUMNS('Section 2'!$C$13:E$13),0)))</f>
        <v/>
      </c>
      <c r="F374" s="124" t="str">
        <f>IF($C374="","",IF(ISBLANK(VLOOKUP($A374,'Section 2'!$C$16:$R$1515,COLUMNS('Section 2'!$C$13:F$13),0)),"",VLOOKUP($A374,'Section 2'!$C$16:$R$1515,COLUMNS('Section 2'!$C$13:F$13),0)))</f>
        <v/>
      </c>
      <c r="G374" s="124" t="str">
        <f>IF($C374="","",IF(ISBLANK(VLOOKUP($A374,'Section 2'!$C$16:$R$1515,COLUMNS('Section 2'!$C$13:G$13),0)),"",VLOOKUP($A374,'Section 2'!$C$16:$R$1515,COLUMNS('Section 2'!$C$13:G$13),0)))</f>
        <v/>
      </c>
      <c r="H374" s="124" t="str">
        <f>IF($C374="","",IF(ISBLANK(VLOOKUP($A374,'Section 2'!$C$16:$R$1515,COLUMNS('Section 2'!$C$13:H$13),0)),"",VLOOKUP($A374,'Section 2'!$C$16:$R$1515,COLUMNS('Section 2'!$C$13:H$13),0)))</f>
        <v/>
      </c>
      <c r="I374" s="124" t="str">
        <f>IF($C374="","",IF(ISBLANK(VLOOKUP($A374,'Section 2'!$C$16:$R$1515,COLUMNS('Section 2'!$C$13:I$13),0)),"",PROPER(VLOOKUP($A374,'Section 2'!$C$16:$R$1515,COLUMNS('Section 2'!$C$13:I$13),0))))</f>
        <v/>
      </c>
      <c r="J374" s="124" t="str">
        <f>IF($C374="","",IF(ISBLANK(VLOOKUP($A374,'Section 2'!$C$16:$R$1515,COLUMNS('Section 2'!$C$13:J$13),0)),"",IF(VLOOKUP($A374,'Section 2'!$C$16:$R$1515,COLUMNS('Section 2'!$C$13:J$13),0)="Other EU","Other EU",PROPER(VLOOKUP($A374,'Section 2'!$C$16:$R$1515,COLUMNS('Section 2'!$C$13:J$13),0)))))</f>
        <v/>
      </c>
      <c r="K374" s="124" t="str">
        <f>IF($C374="","",IF(ISBLANK(VLOOKUP($A374,'Section 2'!$C$16:$R$1515,COLUMNS('Section 2'!$C$13:K$13),0)),"",VLOOKUP($A374,'Section 2'!$C$16:$R$1515,COLUMNS('Section 2'!$C$13:K$13),0)))</f>
        <v/>
      </c>
      <c r="L374" s="124" t="str">
        <f>IF($C374="","",IF(ISBLANK(VLOOKUP($A374,'Section 2'!$C$16:$R$1515,COLUMNS('Section 2'!$C$13:L$13),0)),"",VLOOKUP($A374,'Section 2'!$C$16:$R$1515,COLUMNS('Section 2'!$C$13:L$13),0)))</f>
        <v/>
      </c>
      <c r="M374" s="124" t="str">
        <f>IF($C374="","",IF(ISBLANK(VLOOKUP($A374,'Section 2'!$C$16:$R$1515,COLUMNS('Section 2'!$C$13:M$13),0)),"",VLOOKUP($A374,'Section 2'!$C$16:$R$1515,COLUMNS('Section 2'!$C$13:M$13),0)))</f>
        <v/>
      </c>
      <c r="N374" s="124" t="str">
        <f>IF($C374="","",IF(ISBLANK(VLOOKUP($A374,'Section 2'!$C$16:$R$1515,COLUMNS('Section 2'!$C$13:N$13),0)),"",VLOOKUP($A374,'Section 2'!$C$16:$R$1515,COLUMNS('Section 2'!$C$13:N$13),0)))</f>
        <v/>
      </c>
      <c r="O374" s="124" t="str">
        <f>IF($C374="","",IF(ISBLANK(VLOOKUP($A374,'Section 2'!$C$16:$R$1515,COLUMNS('Section 2'!$C$13:O$13),0)),"",VLOOKUP($A374,'Section 2'!$C$16:$R$1515,COLUMNS('Section 2'!$C$13:O$13),0)))</f>
        <v/>
      </c>
      <c r="P374" s="124" t="str">
        <f>IF($C374="","",IF(ISBLANK(VLOOKUP($A374,'Section 2'!$C$16:$R$1515,COLUMNS('Section 2'!$C$13:P$13),0)),"",VLOOKUP($A374,'Section 2'!$C$16:$R$1515,COLUMNS('Section 2'!$C$13:P$13),0)))</f>
        <v/>
      </c>
      <c r="Q374" s="124" t="str">
        <f>IF($C374="","",IF(ISBLANK(VLOOKUP($A374,'Section 2'!$C$16:$R$1515,COLUMNS('Section 2'!$C$13:Q$13),0)),"", PROPER(VLOOKUP($A374,'Section 2'!$C$16:$R$1515,COLUMNS('Section 2'!$C$13:Q$13),0))))</f>
        <v/>
      </c>
      <c r="R374" s="124" t="str">
        <f>IF($C374="","",IF(ISBLANK(VLOOKUP($A374,'Section 2'!$C$16:$R$1515,COLUMNS('Section 2'!$C$13:R$13),0)),"",IF(VLOOKUP($A374,'Section 2'!$C$16:$R$1515,COLUMNS('Section 2'!$C$13:R$13),0)="Other EU","Other EU",PROPER(VLOOKUP($A374,'Section 2'!$C$16:$R$1515,COLUMNS('Section 2'!$C$13:R$13),0)))))</f>
        <v/>
      </c>
    </row>
    <row r="375" spans="1:18" s="54" customFormat="1" ht="12.75" customHeight="1" x14ac:dyDescent="0.35">
      <c r="A375" s="58">
        <v>374</v>
      </c>
      <c r="B375" s="124" t="str">
        <f t="shared" si="5"/>
        <v/>
      </c>
      <c r="C375" s="124" t="str">
        <f>IFERROR(VLOOKUP($A375,'Section 2'!$C$16:$R$1515,COLUMNS('Section 2'!$C$13:$C$13),0),"")</f>
        <v/>
      </c>
      <c r="D375" s="75" t="str">
        <f>IF($C375="","",IF(ISBLANK(VLOOKUP($A375,'Section 2'!$C$16:$R$1515,COLUMNS('Section 2'!$C$13:D$13),0)),"",VLOOKUP($A375,'Section 2'!$C$16:$R$1515,COLUMNS('Section 2'!$C$13:D$13),0)))</f>
        <v/>
      </c>
      <c r="E375" s="124" t="str">
        <f>IF($C375="","",IF(ISBLANK(VLOOKUP($A375,'Section 2'!$C$16:$R$1515,COLUMNS('Section 2'!$C$13:E$13),0)),"",VLOOKUP($A375,'Section 2'!$C$16:$R$1515,COLUMNS('Section 2'!$C$13:E$13),0)))</f>
        <v/>
      </c>
      <c r="F375" s="124" t="str">
        <f>IF($C375="","",IF(ISBLANK(VLOOKUP($A375,'Section 2'!$C$16:$R$1515,COLUMNS('Section 2'!$C$13:F$13),0)),"",VLOOKUP($A375,'Section 2'!$C$16:$R$1515,COLUMNS('Section 2'!$C$13:F$13),0)))</f>
        <v/>
      </c>
      <c r="G375" s="124" t="str">
        <f>IF($C375="","",IF(ISBLANK(VLOOKUP($A375,'Section 2'!$C$16:$R$1515,COLUMNS('Section 2'!$C$13:G$13),0)),"",VLOOKUP($A375,'Section 2'!$C$16:$R$1515,COLUMNS('Section 2'!$C$13:G$13),0)))</f>
        <v/>
      </c>
      <c r="H375" s="124" t="str">
        <f>IF($C375="","",IF(ISBLANK(VLOOKUP($A375,'Section 2'!$C$16:$R$1515,COLUMNS('Section 2'!$C$13:H$13),0)),"",VLOOKUP($A375,'Section 2'!$C$16:$R$1515,COLUMNS('Section 2'!$C$13:H$13),0)))</f>
        <v/>
      </c>
      <c r="I375" s="124" t="str">
        <f>IF($C375="","",IF(ISBLANK(VLOOKUP($A375,'Section 2'!$C$16:$R$1515,COLUMNS('Section 2'!$C$13:I$13),0)),"",PROPER(VLOOKUP($A375,'Section 2'!$C$16:$R$1515,COLUMNS('Section 2'!$C$13:I$13),0))))</f>
        <v/>
      </c>
      <c r="J375" s="124" t="str">
        <f>IF($C375="","",IF(ISBLANK(VLOOKUP($A375,'Section 2'!$C$16:$R$1515,COLUMNS('Section 2'!$C$13:J$13),0)),"",IF(VLOOKUP($A375,'Section 2'!$C$16:$R$1515,COLUMNS('Section 2'!$C$13:J$13),0)="Other EU","Other EU",PROPER(VLOOKUP($A375,'Section 2'!$C$16:$R$1515,COLUMNS('Section 2'!$C$13:J$13),0)))))</f>
        <v/>
      </c>
      <c r="K375" s="124" t="str">
        <f>IF($C375="","",IF(ISBLANK(VLOOKUP($A375,'Section 2'!$C$16:$R$1515,COLUMNS('Section 2'!$C$13:K$13),0)),"",VLOOKUP($A375,'Section 2'!$C$16:$R$1515,COLUMNS('Section 2'!$C$13:K$13),0)))</f>
        <v/>
      </c>
      <c r="L375" s="124" t="str">
        <f>IF($C375="","",IF(ISBLANK(VLOOKUP($A375,'Section 2'!$C$16:$R$1515,COLUMNS('Section 2'!$C$13:L$13),0)),"",VLOOKUP($A375,'Section 2'!$C$16:$R$1515,COLUMNS('Section 2'!$C$13:L$13),0)))</f>
        <v/>
      </c>
      <c r="M375" s="124" t="str">
        <f>IF($C375="","",IF(ISBLANK(VLOOKUP($A375,'Section 2'!$C$16:$R$1515,COLUMNS('Section 2'!$C$13:M$13),0)),"",VLOOKUP($A375,'Section 2'!$C$16:$R$1515,COLUMNS('Section 2'!$C$13:M$13),0)))</f>
        <v/>
      </c>
      <c r="N375" s="124" t="str">
        <f>IF($C375="","",IF(ISBLANK(VLOOKUP($A375,'Section 2'!$C$16:$R$1515,COLUMNS('Section 2'!$C$13:N$13),0)),"",VLOOKUP($A375,'Section 2'!$C$16:$R$1515,COLUMNS('Section 2'!$C$13:N$13),0)))</f>
        <v/>
      </c>
      <c r="O375" s="124" t="str">
        <f>IF($C375="","",IF(ISBLANK(VLOOKUP($A375,'Section 2'!$C$16:$R$1515,COLUMNS('Section 2'!$C$13:O$13),0)),"",VLOOKUP($A375,'Section 2'!$C$16:$R$1515,COLUMNS('Section 2'!$C$13:O$13),0)))</f>
        <v/>
      </c>
      <c r="P375" s="124" t="str">
        <f>IF($C375="","",IF(ISBLANK(VLOOKUP($A375,'Section 2'!$C$16:$R$1515,COLUMNS('Section 2'!$C$13:P$13),0)),"",VLOOKUP($A375,'Section 2'!$C$16:$R$1515,COLUMNS('Section 2'!$C$13:P$13),0)))</f>
        <v/>
      </c>
      <c r="Q375" s="124" t="str">
        <f>IF($C375="","",IF(ISBLANK(VLOOKUP($A375,'Section 2'!$C$16:$R$1515,COLUMNS('Section 2'!$C$13:Q$13),0)),"", PROPER(VLOOKUP($A375,'Section 2'!$C$16:$R$1515,COLUMNS('Section 2'!$C$13:Q$13),0))))</f>
        <v/>
      </c>
      <c r="R375" s="124" t="str">
        <f>IF($C375="","",IF(ISBLANK(VLOOKUP($A375,'Section 2'!$C$16:$R$1515,COLUMNS('Section 2'!$C$13:R$13),0)),"",IF(VLOOKUP($A375,'Section 2'!$C$16:$R$1515,COLUMNS('Section 2'!$C$13:R$13),0)="Other EU","Other EU",PROPER(VLOOKUP($A375,'Section 2'!$C$16:$R$1515,COLUMNS('Section 2'!$C$13:R$13),0)))))</f>
        <v/>
      </c>
    </row>
    <row r="376" spans="1:18" s="54" customFormat="1" ht="12.75" customHeight="1" x14ac:dyDescent="0.35">
      <c r="A376" s="58">
        <v>375</v>
      </c>
      <c r="B376" s="124" t="str">
        <f t="shared" si="5"/>
        <v/>
      </c>
      <c r="C376" s="124" t="str">
        <f>IFERROR(VLOOKUP($A376,'Section 2'!$C$16:$R$1515,COLUMNS('Section 2'!$C$13:$C$13),0),"")</f>
        <v/>
      </c>
      <c r="D376" s="75" t="str">
        <f>IF($C376="","",IF(ISBLANK(VLOOKUP($A376,'Section 2'!$C$16:$R$1515,COLUMNS('Section 2'!$C$13:D$13),0)),"",VLOOKUP($A376,'Section 2'!$C$16:$R$1515,COLUMNS('Section 2'!$C$13:D$13),0)))</f>
        <v/>
      </c>
      <c r="E376" s="124" t="str">
        <f>IF($C376="","",IF(ISBLANK(VLOOKUP($A376,'Section 2'!$C$16:$R$1515,COLUMNS('Section 2'!$C$13:E$13),0)),"",VLOOKUP($A376,'Section 2'!$C$16:$R$1515,COLUMNS('Section 2'!$C$13:E$13),0)))</f>
        <v/>
      </c>
      <c r="F376" s="124" t="str">
        <f>IF($C376="","",IF(ISBLANK(VLOOKUP($A376,'Section 2'!$C$16:$R$1515,COLUMNS('Section 2'!$C$13:F$13),0)),"",VLOOKUP($A376,'Section 2'!$C$16:$R$1515,COLUMNS('Section 2'!$C$13:F$13),0)))</f>
        <v/>
      </c>
      <c r="G376" s="124" t="str">
        <f>IF($C376="","",IF(ISBLANK(VLOOKUP($A376,'Section 2'!$C$16:$R$1515,COLUMNS('Section 2'!$C$13:G$13),0)),"",VLOOKUP($A376,'Section 2'!$C$16:$R$1515,COLUMNS('Section 2'!$C$13:G$13),0)))</f>
        <v/>
      </c>
      <c r="H376" s="124" t="str">
        <f>IF($C376="","",IF(ISBLANK(VLOOKUP($A376,'Section 2'!$C$16:$R$1515,COLUMNS('Section 2'!$C$13:H$13),0)),"",VLOOKUP($A376,'Section 2'!$C$16:$R$1515,COLUMNS('Section 2'!$C$13:H$13),0)))</f>
        <v/>
      </c>
      <c r="I376" s="124" t="str">
        <f>IF($C376="","",IF(ISBLANK(VLOOKUP($A376,'Section 2'!$C$16:$R$1515,COLUMNS('Section 2'!$C$13:I$13),0)),"",PROPER(VLOOKUP($A376,'Section 2'!$C$16:$R$1515,COLUMNS('Section 2'!$C$13:I$13),0))))</f>
        <v/>
      </c>
      <c r="J376" s="124" t="str">
        <f>IF($C376="","",IF(ISBLANK(VLOOKUP($A376,'Section 2'!$C$16:$R$1515,COLUMNS('Section 2'!$C$13:J$13),0)),"",IF(VLOOKUP($A376,'Section 2'!$C$16:$R$1515,COLUMNS('Section 2'!$C$13:J$13),0)="Other EU","Other EU",PROPER(VLOOKUP($A376,'Section 2'!$C$16:$R$1515,COLUMNS('Section 2'!$C$13:J$13),0)))))</f>
        <v/>
      </c>
      <c r="K376" s="124" t="str">
        <f>IF($C376="","",IF(ISBLANK(VLOOKUP($A376,'Section 2'!$C$16:$R$1515,COLUMNS('Section 2'!$C$13:K$13),0)),"",VLOOKUP($A376,'Section 2'!$C$16:$R$1515,COLUMNS('Section 2'!$C$13:K$13),0)))</f>
        <v/>
      </c>
      <c r="L376" s="124" t="str">
        <f>IF($C376="","",IF(ISBLANK(VLOOKUP($A376,'Section 2'!$C$16:$R$1515,COLUMNS('Section 2'!$C$13:L$13),0)),"",VLOOKUP($A376,'Section 2'!$C$16:$R$1515,COLUMNS('Section 2'!$C$13:L$13),0)))</f>
        <v/>
      </c>
      <c r="M376" s="124" t="str">
        <f>IF($C376="","",IF(ISBLANK(VLOOKUP($A376,'Section 2'!$C$16:$R$1515,COLUMNS('Section 2'!$C$13:M$13),0)),"",VLOOKUP($A376,'Section 2'!$C$16:$R$1515,COLUMNS('Section 2'!$C$13:M$13),0)))</f>
        <v/>
      </c>
      <c r="N376" s="124" t="str">
        <f>IF($C376="","",IF(ISBLANK(VLOOKUP($A376,'Section 2'!$C$16:$R$1515,COLUMNS('Section 2'!$C$13:N$13),0)),"",VLOOKUP($A376,'Section 2'!$C$16:$R$1515,COLUMNS('Section 2'!$C$13:N$13),0)))</f>
        <v/>
      </c>
      <c r="O376" s="124" t="str">
        <f>IF($C376="","",IF(ISBLANK(VLOOKUP($A376,'Section 2'!$C$16:$R$1515,COLUMNS('Section 2'!$C$13:O$13),0)),"",VLOOKUP($A376,'Section 2'!$C$16:$R$1515,COLUMNS('Section 2'!$C$13:O$13),0)))</f>
        <v/>
      </c>
      <c r="P376" s="124" t="str">
        <f>IF($C376="","",IF(ISBLANK(VLOOKUP($A376,'Section 2'!$C$16:$R$1515,COLUMNS('Section 2'!$C$13:P$13),0)),"",VLOOKUP($A376,'Section 2'!$C$16:$R$1515,COLUMNS('Section 2'!$C$13:P$13),0)))</f>
        <v/>
      </c>
      <c r="Q376" s="124" t="str">
        <f>IF($C376="","",IF(ISBLANK(VLOOKUP($A376,'Section 2'!$C$16:$R$1515,COLUMNS('Section 2'!$C$13:Q$13),0)),"", PROPER(VLOOKUP($A376,'Section 2'!$C$16:$R$1515,COLUMNS('Section 2'!$C$13:Q$13),0))))</f>
        <v/>
      </c>
      <c r="R376" s="124" t="str">
        <f>IF($C376="","",IF(ISBLANK(VLOOKUP($A376,'Section 2'!$C$16:$R$1515,COLUMNS('Section 2'!$C$13:R$13),0)),"",IF(VLOOKUP($A376,'Section 2'!$C$16:$R$1515,COLUMNS('Section 2'!$C$13:R$13),0)="Other EU","Other EU",PROPER(VLOOKUP($A376,'Section 2'!$C$16:$R$1515,COLUMNS('Section 2'!$C$13:R$13),0)))))</f>
        <v/>
      </c>
    </row>
    <row r="377" spans="1:18" s="54" customFormat="1" ht="12.75" customHeight="1" x14ac:dyDescent="0.35">
      <c r="A377" s="58">
        <v>376</v>
      </c>
      <c r="B377" s="124" t="str">
        <f t="shared" si="5"/>
        <v/>
      </c>
      <c r="C377" s="124" t="str">
        <f>IFERROR(VLOOKUP($A377,'Section 2'!$C$16:$R$1515,COLUMNS('Section 2'!$C$13:$C$13),0),"")</f>
        <v/>
      </c>
      <c r="D377" s="75" t="str">
        <f>IF($C377="","",IF(ISBLANK(VLOOKUP($A377,'Section 2'!$C$16:$R$1515,COLUMNS('Section 2'!$C$13:D$13),0)),"",VLOOKUP($A377,'Section 2'!$C$16:$R$1515,COLUMNS('Section 2'!$C$13:D$13),0)))</f>
        <v/>
      </c>
      <c r="E377" s="124" t="str">
        <f>IF($C377="","",IF(ISBLANK(VLOOKUP($A377,'Section 2'!$C$16:$R$1515,COLUMNS('Section 2'!$C$13:E$13),0)),"",VLOOKUP($A377,'Section 2'!$C$16:$R$1515,COLUMNS('Section 2'!$C$13:E$13),0)))</f>
        <v/>
      </c>
      <c r="F377" s="124" t="str">
        <f>IF($C377="","",IF(ISBLANK(VLOOKUP($A377,'Section 2'!$C$16:$R$1515,COLUMNS('Section 2'!$C$13:F$13),0)),"",VLOOKUP($A377,'Section 2'!$C$16:$R$1515,COLUMNS('Section 2'!$C$13:F$13),0)))</f>
        <v/>
      </c>
      <c r="G377" s="124" t="str">
        <f>IF($C377="","",IF(ISBLANK(VLOOKUP($A377,'Section 2'!$C$16:$R$1515,COLUMNS('Section 2'!$C$13:G$13),0)),"",VLOOKUP($A377,'Section 2'!$C$16:$R$1515,COLUMNS('Section 2'!$C$13:G$13),0)))</f>
        <v/>
      </c>
      <c r="H377" s="124" t="str">
        <f>IF($C377="","",IF(ISBLANK(VLOOKUP($A377,'Section 2'!$C$16:$R$1515,COLUMNS('Section 2'!$C$13:H$13),0)),"",VLOOKUP($A377,'Section 2'!$C$16:$R$1515,COLUMNS('Section 2'!$C$13:H$13),0)))</f>
        <v/>
      </c>
      <c r="I377" s="124" t="str">
        <f>IF($C377="","",IF(ISBLANK(VLOOKUP($A377,'Section 2'!$C$16:$R$1515,COLUMNS('Section 2'!$C$13:I$13),0)),"",PROPER(VLOOKUP($A377,'Section 2'!$C$16:$R$1515,COLUMNS('Section 2'!$C$13:I$13),0))))</f>
        <v/>
      </c>
      <c r="J377" s="124" t="str">
        <f>IF($C377="","",IF(ISBLANK(VLOOKUP($A377,'Section 2'!$C$16:$R$1515,COLUMNS('Section 2'!$C$13:J$13),0)),"",IF(VLOOKUP($A377,'Section 2'!$C$16:$R$1515,COLUMNS('Section 2'!$C$13:J$13),0)="Other EU","Other EU",PROPER(VLOOKUP($A377,'Section 2'!$C$16:$R$1515,COLUMNS('Section 2'!$C$13:J$13),0)))))</f>
        <v/>
      </c>
      <c r="K377" s="124" t="str">
        <f>IF($C377="","",IF(ISBLANK(VLOOKUP($A377,'Section 2'!$C$16:$R$1515,COLUMNS('Section 2'!$C$13:K$13),0)),"",VLOOKUP($A377,'Section 2'!$C$16:$R$1515,COLUMNS('Section 2'!$C$13:K$13),0)))</f>
        <v/>
      </c>
      <c r="L377" s="124" t="str">
        <f>IF($C377="","",IF(ISBLANK(VLOOKUP($A377,'Section 2'!$C$16:$R$1515,COLUMNS('Section 2'!$C$13:L$13),0)),"",VLOOKUP($A377,'Section 2'!$C$16:$R$1515,COLUMNS('Section 2'!$C$13:L$13),0)))</f>
        <v/>
      </c>
      <c r="M377" s="124" t="str">
        <f>IF($C377="","",IF(ISBLANK(VLOOKUP($A377,'Section 2'!$C$16:$R$1515,COLUMNS('Section 2'!$C$13:M$13),0)),"",VLOOKUP($A377,'Section 2'!$C$16:$R$1515,COLUMNS('Section 2'!$C$13:M$13),0)))</f>
        <v/>
      </c>
      <c r="N377" s="124" t="str">
        <f>IF($C377="","",IF(ISBLANK(VLOOKUP($A377,'Section 2'!$C$16:$R$1515,COLUMNS('Section 2'!$C$13:N$13),0)),"",VLOOKUP($A377,'Section 2'!$C$16:$R$1515,COLUMNS('Section 2'!$C$13:N$13),0)))</f>
        <v/>
      </c>
      <c r="O377" s="124" t="str">
        <f>IF($C377="","",IF(ISBLANK(VLOOKUP($A377,'Section 2'!$C$16:$R$1515,COLUMNS('Section 2'!$C$13:O$13),0)),"",VLOOKUP($A377,'Section 2'!$C$16:$R$1515,COLUMNS('Section 2'!$C$13:O$13),0)))</f>
        <v/>
      </c>
      <c r="P377" s="124" t="str">
        <f>IF($C377="","",IF(ISBLANK(VLOOKUP($A377,'Section 2'!$C$16:$R$1515,COLUMNS('Section 2'!$C$13:P$13),0)),"",VLOOKUP($A377,'Section 2'!$C$16:$R$1515,COLUMNS('Section 2'!$C$13:P$13),0)))</f>
        <v/>
      </c>
      <c r="Q377" s="124" t="str">
        <f>IF($C377="","",IF(ISBLANK(VLOOKUP($A377,'Section 2'!$C$16:$R$1515,COLUMNS('Section 2'!$C$13:Q$13),0)),"", PROPER(VLOOKUP($A377,'Section 2'!$C$16:$R$1515,COLUMNS('Section 2'!$C$13:Q$13),0))))</f>
        <v/>
      </c>
      <c r="R377" s="124" t="str">
        <f>IF($C377="","",IF(ISBLANK(VLOOKUP($A377,'Section 2'!$C$16:$R$1515,COLUMNS('Section 2'!$C$13:R$13),0)),"",IF(VLOOKUP($A377,'Section 2'!$C$16:$R$1515,COLUMNS('Section 2'!$C$13:R$13),0)="Other EU","Other EU",PROPER(VLOOKUP($A377,'Section 2'!$C$16:$R$1515,COLUMNS('Section 2'!$C$13:R$13),0)))))</f>
        <v/>
      </c>
    </row>
    <row r="378" spans="1:18" s="54" customFormat="1" ht="12.75" customHeight="1" x14ac:dyDescent="0.35">
      <c r="A378" s="58">
        <v>377</v>
      </c>
      <c r="B378" s="124" t="str">
        <f t="shared" si="5"/>
        <v/>
      </c>
      <c r="C378" s="124" t="str">
        <f>IFERROR(VLOOKUP($A378,'Section 2'!$C$16:$R$1515,COLUMNS('Section 2'!$C$13:$C$13),0),"")</f>
        <v/>
      </c>
      <c r="D378" s="75" t="str">
        <f>IF($C378="","",IF(ISBLANK(VLOOKUP($A378,'Section 2'!$C$16:$R$1515,COLUMNS('Section 2'!$C$13:D$13),0)),"",VLOOKUP($A378,'Section 2'!$C$16:$R$1515,COLUMNS('Section 2'!$C$13:D$13),0)))</f>
        <v/>
      </c>
      <c r="E378" s="124" t="str">
        <f>IF($C378="","",IF(ISBLANK(VLOOKUP($A378,'Section 2'!$C$16:$R$1515,COLUMNS('Section 2'!$C$13:E$13),0)),"",VLOOKUP($A378,'Section 2'!$C$16:$R$1515,COLUMNS('Section 2'!$C$13:E$13),0)))</f>
        <v/>
      </c>
      <c r="F378" s="124" t="str">
        <f>IF($C378="","",IF(ISBLANK(VLOOKUP($A378,'Section 2'!$C$16:$R$1515,COLUMNS('Section 2'!$C$13:F$13),0)),"",VLOOKUP($A378,'Section 2'!$C$16:$R$1515,COLUMNS('Section 2'!$C$13:F$13),0)))</f>
        <v/>
      </c>
      <c r="G378" s="124" t="str">
        <f>IF($C378="","",IF(ISBLANK(VLOOKUP($A378,'Section 2'!$C$16:$R$1515,COLUMNS('Section 2'!$C$13:G$13),0)),"",VLOOKUP($A378,'Section 2'!$C$16:$R$1515,COLUMNS('Section 2'!$C$13:G$13),0)))</f>
        <v/>
      </c>
      <c r="H378" s="124" t="str">
        <f>IF($C378="","",IF(ISBLANK(VLOOKUP($A378,'Section 2'!$C$16:$R$1515,COLUMNS('Section 2'!$C$13:H$13),0)),"",VLOOKUP($A378,'Section 2'!$C$16:$R$1515,COLUMNS('Section 2'!$C$13:H$13),0)))</f>
        <v/>
      </c>
      <c r="I378" s="124" t="str">
        <f>IF($C378="","",IF(ISBLANK(VLOOKUP($A378,'Section 2'!$C$16:$R$1515,COLUMNS('Section 2'!$C$13:I$13),0)),"",PROPER(VLOOKUP($A378,'Section 2'!$C$16:$R$1515,COLUMNS('Section 2'!$C$13:I$13),0))))</f>
        <v/>
      </c>
      <c r="J378" s="124" t="str">
        <f>IF($C378="","",IF(ISBLANK(VLOOKUP($A378,'Section 2'!$C$16:$R$1515,COLUMNS('Section 2'!$C$13:J$13),0)),"",IF(VLOOKUP($A378,'Section 2'!$C$16:$R$1515,COLUMNS('Section 2'!$C$13:J$13),0)="Other EU","Other EU",PROPER(VLOOKUP($A378,'Section 2'!$C$16:$R$1515,COLUMNS('Section 2'!$C$13:J$13),0)))))</f>
        <v/>
      </c>
      <c r="K378" s="124" t="str">
        <f>IF($C378="","",IF(ISBLANK(VLOOKUP($A378,'Section 2'!$C$16:$R$1515,COLUMNS('Section 2'!$C$13:K$13),0)),"",VLOOKUP($A378,'Section 2'!$C$16:$R$1515,COLUMNS('Section 2'!$C$13:K$13),0)))</f>
        <v/>
      </c>
      <c r="L378" s="124" t="str">
        <f>IF($C378="","",IF(ISBLANK(VLOOKUP($A378,'Section 2'!$C$16:$R$1515,COLUMNS('Section 2'!$C$13:L$13),0)),"",VLOOKUP($A378,'Section 2'!$C$16:$R$1515,COLUMNS('Section 2'!$C$13:L$13),0)))</f>
        <v/>
      </c>
      <c r="M378" s="124" t="str">
        <f>IF($C378="","",IF(ISBLANK(VLOOKUP($A378,'Section 2'!$C$16:$R$1515,COLUMNS('Section 2'!$C$13:M$13),0)),"",VLOOKUP($A378,'Section 2'!$C$16:$R$1515,COLUMNS('Section 2'!$C$13:M$13),0)))</f>
        <v/>
      </c>
      <c r="N378" s="124" t="str">
        <f>IF($C378="","",IF(ISBLANK(VLOOKUP($A378,'Section 2'!$C$16:$R$1515,COLUMNS('Section 2'!$C$13:N$13),0)),"",VLOOKUP($A378,'Section 2'!$C$16:$R$1515,COLUMNS('Section 2'!$C$13:N$13),0)))</f>
        <v/>
      </c>
      <c r="O378" s="124" t="str">
        <f>IF($C378="","",IF(ISBLANK(VLOOKUP($A378,'Section 2'!$C$16:$R$1515,COLUMNS('Section 2'!$C$13:O$13),0)),"",VLOOKUP($A378,'Section 2'!$C$16:$R$1515,COLUMNS('Section 2'!$C$13:O$13),0)))</f>
        <v/>
      </c>
      <c r="P378" s="124" t="str">
        <f>IF($C378="","",IF(ISBLANK(VLOOKUP($A378,'Section 2'!$C$16:$R$1515,COLUMNS('Section 2'!$C$13:P$13),0)),"",VLOOKUP($A378,'Section 2'!$C$16:$R$1515,COLUMNS('Section 2'!$C$13:P$13),0)))</f>
        <v/>
      </c>
      <c r="Q378" s="124" t="str">
        <f>IF($C378="","",IF(ISBLANK(VLOOKUP($A378,'Section 2'!$C$16:$R$1515,COLUMNS('Section 2'!$C$13:Q$13),0)),"", PROPER(VLOOKUP($A378,'Section 2'!$C$16:$R$1515,COLUMNS('Section 2'!$C$13:Q$13),0))))</f>
        <v/>
      </c>
      <c r="R378" s="124" t="str">
        <f>IF($C378="","",IF(ISBLANK(VLOOKUP($A378,'Section 2'!$C$16:$R$1515,COLUMNS('Section 2'!$C$13:R$13),0)),"",IF(VLOOKUP($A378,'Section 2'!$C$16:$R$1515,COLUMNS('Section 2'!$C$13:R$13),0)="Other EU","Other EU",PROPER(VLOOKUP($A378,'Section 2'!$C$16:$R$1515,COLUMNS('Section 2'!$C$13:R$13),0)))))</f>
        <v/>
      </c>
    </row>
    <row r="379" spans="1:18" s="54" customFormat="1" ht="12.75" customHeight="1" x14ac:dyDescent="0.35">
      <c r="A379" s="58">
        <v>378</v>
      </c>
      <c r="B379" s="124" t="str">
        <f t="shared" si="5"/>
        <v/>
      </c>
      <c r="C379" s="124" t="str">
        <f>IFERROR(VLOOKUP($A379,'Section 2'!$C$16:$R$1515,COLUMNS('Section 2'!$C$13:$C$13),0),"")</f>
        <v/>
      </c>
      <c r="D379" s="75" t="str">
        <f>IF($C379="","",IF(ISBLANK(VLOOKUP($A379,'Section 2'!$C$16:$R$1515,COLUMNS('Section 2'!$C$13:D$13),0)),"",VLOOKUP($A379,'Section 2'!$C$16:$R$1515,COLUMNS('Section 2'!$C$13:D$13),0)))</f>
        <v/>
      </c>
      <c r="E379" s="124" t="str">
        <f>IF($C379="","",IF(ISBLANK(VLOOKUP($A379,'Section 2'!$C$16:$R$1515,COLUMNS('Section 2'!$C$13:E$13),0)),"",VLOOKUP($A379,'Section 2'!$C$16:$R$1515,COLUMNS('Section 2'!$C$13:E$13),0)))</f>
        <v/>
      </c>
      <c r="F379" s="124" t="str">
        <f>IF($C379="","",IF(ISBLANK(VLOOKUP($A379,'Section 2'!$C$16:$R$1515,COLUMNS('Section 2'!$C$13:F$13),0)),"",VLOOKUP($A379,'Section 2'!$C$16:$R$1515,COLUMNS('Section 2'!$C$13:F$13),0)))</f>
        <v/>
      </c>
      <c r="G379" s="124" t="str">
        <f>IF($C379="","",IF(ISBLANK(VLOOKUP($A379,'Section 2'!$C$16:$R$1515,COLUMNS('Section 2'!$C$13:G$13),0)),"",VLOOKUP($A379,'Section 2'!$C$16:$R$1515,COLUMNS('Section 2'!$C$13:G$13),0)))</f>
        <v/>
      </c>
      <c r="H379" s="124" t="str">
        <f>IF($C379="","",IF(ISBLANK(VLOOKUP($A379,'Section 2'!$C$16:$R$1515,COLUMNS('Section 2'!$C$13:H$13),0)),"",VLOOKUP($A379,'Section 2'!$C$16:$R$1515,COLUMNS('Section 2'!$C$13:H$13),0)))</f>
        <v/>
      </c>
      <c r="I379" s="124" t="str">
        <f>IF($C379="","",IF(ISBLANK(VLOOKUP($A379,'Section 2'!$C$16:$R$1515,COLUMNS('Section 2'!$C$13:I$13),0)),"",PROPER(VLOOKUP($A379,'Section 2'!$C$16:$R$1515,COLUMNS('Section 2'!$C$13:I$13),0))))</f>
        <v/>
      </c>
      <c r="J379" s="124" t="str">
        <f>IF($C379="","",IF(ISBLANK(VLOOKUP($A379,'Section 2'!$C$16:$R$1515,COLUMNS('Section 2'!$C$13:J$13),0)),"",IF(VLOOKUP($A379,'Section 2'!$C$16:$R$1515,COLUMNS('Section 2'!$C$13:J$13),0)="Other EU","Other EU",PROPER(VLOOKUP($A379,'Section 2'!$C$16:$R$1515,COLUMNS('Section 2'!$C$13:J$13),0)))))</f>
        <v/>
      </c>
      <c r="K379" s="124" t="str">
        <f>IF($C379="","",IF(ISBLANK(VLOOKUP($A379,'Section 2'!$C$16:$R$1515,COLUMNS('Section 2'!$C$13:K$13),0)),"",VLOOKUP($A379,'Section 2'!$C$16:$R$1515,COLUMNS('Section 2'!$C$13:K$13),0)))</f>
        <v/>
      </c>
      <c r="L379" s="124" t="str">
        <f>IF($C379="","",IF(ISBLANK(VLOOKUP($A379,'Section 2'!$C$16:$R$1515,COLUMNS('Section 2'!$C$13:L$13),0)),"",VLOOKUP($A379,'Section 2'!$C$16:$R$1515,COLUMNS('Section 2'!$C$13:L$13),0)))</f>
        <v/>
      </c>
      <c r="M379" s="124" t="str">
        <f>IF($C379="","",IF(ISBLANK(VLOOKUP($A379,'Section 2'!$C$16:$R$1515,COLUMNS('Section 2'!$C$13:M$13),0)),"",VLOOKUP($A379,'Section 2'!$C$16:$R$1515,COLUMNS('Section 2'!$C$13:M$13),0)))</f>
        <v/>
      </c>
      <c r="N379" s="124" t="str">
        <f>IF($C379="","",IF(ISBLANK(VLOOKUP($A379,'Section 2'!$C$16:$R$1515,COLUMNS('Section 2'!$C$13:N$13),0)),"",VLOOKUP($A379,'Section 2'!$C$16:$R$1515,COLUMNS('Section 2'!$C$13:N$13),0)))</f>
        <v/>
      </c>
      <c r="O379" s="124" t="str">
        <f>IF($C379="","",IF(ISBLANK(VLOOKUP($A379,'Section 2'!$C$16:$R$1515,COLUMNS('Section 2'!$C$13:O$13),0)),"",VLOOKUP($A379,'Section 2'!$C$16:$R$1515,COLUMNS('Section 2'!$C$13:O$13),0)))</f>
        <v/>
      </c>
      <c r="P379" s="124" t="str">
        <f>IF($C379="","",IF(ISBLANK(VLOOKUP($A379,'Section 2'!$C$16:$R$1515,COLUMNS('Section 2'!$C$13:P$13),0)),"",VLOOKUP($A379,'Section 2'!$C$16:$R$1515,COLUMNS('Section 2'!$C$13:P$13),0)))</f>
        <v/>
      </c>
      <c r="Q379" s="124" t="str">
        <f>IF($C379="","",IF(ISBLANK(VLOOKUP($A379,'Section 2'!$C$16:$R$1515,COLUMNS('Section 2'!$C$13:Q$13),0)),"", PROPER(VLOOKUP($A379,'Section 2'!$C$16:$R$1515,COLUMNS('Section 2'!$C$13:Q$13),0))))</f>
        <v/>
      </c>
      <c r="R379" s="124" t="str">
        <f>IF($C379="","",IF(ISBLANK(VLOOKUP($A379,'Section 2'!$C$16:$R$1515,COLUMNS('Section 2'!$C$13:R$13),0)),"",IF(VLOOKUP($A379,'Section 2'!$C$16:$R$1515,COLUMNS('Section 2'!$C$13:R$13),0)="Other EU","Other EU",PROPER(VLOOKUP($A379,'Section 2'!$C$16:$R$1515,COLUMNS('Section 2'!$C$13:R$13),0)))))</f>
        <v/>
      </c>
    </row>
    <row r="380" spans="1:18" s="54" customFormat="1" ht="12.75" customHeight="1" x14ac:dyDescent="0.35">
      <c r="A380" s="58">
        <v>379</v>
      </c>
      <c r="B380" s="124" t="str">
        <f t="shared" si="5"/>
        <v/>
      </c>
      <c r="C380" s="124" t="str">
        <f>IFERROR(VLOOKUP($A380,'Section 2'!$C$16:$R$1515,COLUMNS('Section 2'!$C$13:$C$13),0),"")</f>
        <v/>
      </c>
      <c r="D380" s="75" t="str">
        <f>IF($C380="","",IF(ISBLANK(VLOOKUP($A380,'Section 2'!$C$16:$R$1515,COLUMNS('Section 2'!$C$13:D$13),0)),"",VLOOKUP($A380,'Section 2'!$C$16:$R$1515,COLUMNS('Section 2'!$C$13:D$13),0)))</f>
        <v/>
      </c>
      <c r="E380" s="124" t="str">
        <f>IF($C380="","",IF(ISBLANK(VLOOKUP($A380,'Section 2'!$C$16:$R$1515,COLUMNS('Section 2'!$C$13:E$13),0)),"",VLOOKUP($A380,'Section 2'!$C$16:$R$1515,COLUMNS('Section 2'!$C$13:E$13),0)))</f>
        <v/>
      </c>
      <c r="F380" s="124" t="str">
        <f>IF($C380="","",IF(ISBLANK(VLOOKUP($A380,'Section 2'!$C$16:$R$1515,COLUMNS('Section 2'!$C$13:F$13),0)),"",VLOOKUP($A380,'Section 2'!$C$16:$R$1515,COLUMNS('Section 2'!$C$13:F$13),0)))</f>
        <v/>
      </c>
      <c r="G380" s="124" t="str">
        <f>IF($C380="","",IF(ISBLANK(VLOOKUP($A380,'Section 2'!$C$16:$R$1515,COLUMNS('Section 2'!$C$13:G$13),0)),"",VLOOKUP($A380,'Section 2'!$C$16:$R$1515,COLUMNS('Section 2'!$C$13:G$13),0)))</f>
        <v/>
      </c>
      <c r="H380" s="124" t="str">
        <f>IF($C380="","",IF(ISBLANK(VLOOKUP($A380,'Section 2'!$C$16:$R$1515,COLUMNS('Section 2'!$C$13:H$13),0)),"",VLOOKUP($A380,'Section 2'!$C$16:$R$1515,COLUMNS('Section 2'!$C$13:H$13),0)))</f>
        <v/>
      </c>
      <c r="I380" s="124" t="str">
        <f>IF($C380="","",IF(ISBLANK(VLOOKUP($A380,'Section 2'!$C$16:$R$1515,COLUMNS('Section 2'!$C$13:I$13),0)),"",PROPER(VLOOKUP($A380,'Section 2'!$C$16:$R$1515,COLUMNS('Section 2'!$C$13:I$13),0))))</f>
        <v/>
      </c>
      <c r="J380" s="124" t="str">
        <f>IF($C380="","",IF(ISBLANK(VLOOKUP($A380,'Section 2'!$C$16:$R$1515,COLUMNS('Section 2'!$C$13:J$13),0)),"",IF(VLOOKUP($A380,'Section 2'!$C$16:$R$1515,COLUMNS('Section 2'!$C$13:J$13),0)="Other EU","Other EU",PROPER(VLOOKUP($A380,'Section 2'!$C$16:$R$1515,COLUMNS('Section 2'!$C$13:J$13),0)))))</f>
        <v/>
      </c>
      <c r="K380" s="124" t="str">
        <f>IF($C380="","",IF(ISBLANK(VLOOKUP($A380,'Section 2'!$C$16:$R$1515,COLUMNS('Section 2'!$C$13:K$13),0)),"",VLOOKUP($A380,'Section 2'!$C$16:$R$1515,COLUMNS('Section 2'!$C$13:K$13),0)))</f>
        <v/>
      </c>
      <c r="L380" s="124" t="str">
        <f>IF($C380="","",IF(ISBLANK(VLOOKUP($A380,'Section 2'!$C$16:$R$1515,COLUMNS('Section 2'!$C$13:L$13),0)),"",VLOOKUP($A380,'Section 2'!$C$16:$R$1515,COLUMNS('Section 2'!$C$13:L$13),0)))</f>
        <v/>
      </c>
      <c r="M380" s="124" t="str">
        <f>IF($C380="","",IF(ISBLANK(VLOOKUP($A380,'Section 2'!$C$16:$R$1515,COLUMNS('Section 2'!$C$13:M$13),0)),"",VLOOKUP($A380,'Section 2'!$C$16:$R$1515,COLUMNS('Section 2'!$C$13:M$13),0)))</f>
        <v/>
      </c>
      <c r="N380" s="124" t="str">
        <f>IF($C380="","",IF(ISBLANK(VLOOKUP($A380,'Section 2'!$C$16:$R$1515,COLUMNS('Section 2'!$C$13:N$13),0)),"",VLOOKUP($A380,'Section 2'!$C$16:$R$1515,COLUMNS('Section 2'!$C$13:N$13),0)))</f>
        <v/>
      </c>
      <c r="O380" s="124" t="str">
        <f>IF($C380="","",IF(ISBLANK(VLOOKUP($A380,'Section 2'!$C$16:$R$1515,COLUMNS('Section 2'!$C$13:O$13),0)),"",VLOOKUP($A380,'Section 2'!$C$16:$R$1515,COLUMNS('Section 2'!$C$13:O$13),0)))</f>
        <v/>
      </c>
      <c r="P380" s="124" t="str">
        <f>IF($C380="","",IF(ISBLANK(VLOOKUP($A380,'Section 2'!$C$16:$R$1515,COLUMNS('Section 2'!$C$13:P$13),0)),"",VLOOKUP($A380,'Section 2'!$C$16:$R$1515,COLUMNS('Section 2'!$C$13:P$13),0)))</f>
        <v/>
      </c>
      <c r="Q380" s="124" t="str">
        <f>IF($C380="","",IF(ISBLANK(VLOOKUP($A380,'Section 2'!$C$16:$R$1515,COLUMNS('Section 2'!$C$13:Q$13),0)),"", PROPER(VLOOKUP($A380,'Section 2'!$C$16:$R$1515,COLUMNS('Section 2'!$C$13:Q$13),0))))</f>
        <v/>
      </c>
      <c r="R380" s="124" t="str">
        <f>IF($C380="","",IF(ISBLANK(VLOOKUP($A380,'Section 2'!$C$16:$R$1515,COLUMNS('Section 2'!$C$13:R$13),0)),"",IF(VLOOKUP($A380,'Section 2'!$C$16:$R$1515,COLUMNS('Section 2'!$C$13:R$13),0)="Other EU","Other EU",PROPER(VLOOKUP($A380,'Section 2'!$C$16:$R$1515,COLUMNS('Section 2'!$C$13:R$13),0)))))</f>
        <v/>
      </c>
    </row>
    <row r="381" spans="1:18" s="54" customFormat="1" ht="12.75" customHeight="1" x14ac:dyDescent="0.35">
      <c r="A381" s="58">
        <v>380</v>
      </c>
      <c r="B381" s="124" t="str">
        <f t="shared" si="5"/>
        <v/>
      </c>
      <c r="C381" s="124" t="str">
        <f>IFERROR(VLOOKUP($A381,'Section 2'!$C$16:$R$1515,COLUMNS('Section 2'!$C$13:$C$13),0),"")</f>
        <v/>
      </c>
      <c r="D381" s="75" t="str">
        <f>IF($C381="","",IF(ISBLANK(VLOOKUP($A381,'Section 2'!$C$16:$R$1515,COLUMNS('Section 2'!$C$13:D$13),0)),"",VLOOKUP($A381,'Section 2'!$C$16:$R$1515,COLUMNS('Section 2'!$C$13:D$13),0)))</f>
        <v/>
      </c>
      <c r="E381" s="124" t="str">
        <f>IF($C381="","",IF(ISBLANK(VLOOKUP($A381,'Section 2'!$C$16:$R$1515,COLUMNS('Section 2'!$C$13:E$13),0)),"",VLOOKUP($A381,'Section 2'!$C$16:$R$1515,COLUMNS('Section 2'!$C$13:E$13),0)))</f>
        <v/>
      </c>
      <c r="F381" s="124" t="str">
        <f>IF($C381="","",IF(ISBLANK(VLOOKUP($A381,'Section 2'!$C$16:$R$1515,COLUMNS('Section 2'!$C$13:F$13),0)),"",VLOOKUP($A381,'Section 2'!$C$16:$R$1515,COLUMNS('Section 2'!$C$13:F$13),0)))</f>
        <v/>
      </c>
      <c r="G381" s="124" t="str">
        <f>IF($C381="","",IF(ISBLANK(VLOOKUP($A381,'Section 2'!$C$16:$R$1515,COLUMNS('Section 2'!$C$13:G$13),0)),"",VLOOKUP($A381,'Section 2'!$C$16:$R$1515,COLUMNS('Section 2'!$C$13:G$13),0)))</f>
        <v/>
      </c>
      <c r="H381" s="124" t="str">
        <f>IF($C381="","",IF(ISBLANK(VLOOKUP($A381,'Section 2'!$C$16:$R$1515,COLUMNS('Section 2'!$C$13:H$13),0)),"",VLOOKUP($A381,'Section 2'!$C$16:$R$1515,COLUMNS('Section 2'!$C$13:H$13),0)))</f>
        <v/>
      </c>
      <c r="I381" s="124" t="str">
        <f>IF($C381="","",IF(ISBLANK(VLOOKUP($A381,'Section 2'!$C$16:$R$1515,COLUMNS('Section 2'!$C$13:I$13),0)),"",PROPER(VLOOKUP($A381,'Section 2'!$C$16:$R$1515,COLUMNS('Section 2'!$C$13:I$13),0))))</f>
        <v/>
      </c>
      <c r="J381" s="124" t="str">
        <f>IF($C381="","",IF(ISBLANK(VLOOKUP($A381,'Section 2'!$C$16:$R$1515,COLUMNS('Section 2'!$C$13:J$13),0)),"",IF(VLOOKUP($A381,'Section 2'!$C$16:$R$1515,COLUMNS('Section 2'!$C$13:J$13),0)="Other EU","Other EU",PROPER(VLOOKUP($A381,'Section 2'!$C$16:$R$1515,COLUMNS('Section 2'!$C$13:J$13),0)))))</f>
        <v/>
      </c>
      <c r="K381" s="124" t="str">
        <f>IF($C381="","",IF(ISBLANK(VLOOKUP($A381,'Section 2'!$C$16:$R$1515,COLUMNS('Section 2'!$C$13:K$13),0)),"",VLOOKUP($A381,'Section 2'!$C$16:$R$1515,COLUMNS('Section 2'!$C$13:K$13),0)))</f>
        <v/>
      </c>
      <c r="L381" s="124" t="str">
        <f>IF($C381="","",IF(ISBLANK(VLOOKUP($A381,'Section 2'!$C$16:$R$1515,COLUMNS('Section 2'!$C$13:L$13),0)),"",VLOOKUP($A381,'Section 2'!$C$16:$R$1515,COLUMNS('Section 2'!$C$13:L$13),0)))</f>
        <v/>
      </c>
      <c r="M381" s="124" t="str">
        <f>IF($C381="","",IF(ISBLANK(VLOOKUP($A381,'Section 2'!$C$16:$R$1515,COLUMNS('Section 2'!$C$13:M$13),0)),"",VLOOKUP($A381,'Section 2'!$C$16:$R$1515,COLUMNS('Section 2'!$C$13:M$13),0)))</f>
        <v/>
      </c>
      <c r="N381" s="124" t="str">
        <f>IF($C381="","",IF(ISBLANK(VLOOKUP($A381,'Section 2'!$C$16:$R$1515,COLUMNS('Section 2'!$C$13:N$13),0)),"",VLOOKUP($A381,'Section 2'!$C$16:$R$1515,COLUMNS('Section 2'!$C$13:N$13),0)))</f>
        <v/>
      </c>
      <c r="O381" s="124" t="str">
        <f>IF($C381="","",IF(ISBLANK(VLOOKUP($A381,'Section 2'!$C$16:$R$1515,COLUMNS('Section 2'!$C$13:O$13),0)),"",VLOOKUP($A381,'Section 2'!$C$16:$R$1515,COLUMNS('Section 2'!$C$13:O$13),0)))</f>
        <v/>
      </c>
      <c r="P381" s="124" t="str">
        <f>IF($C381="","",IF(ISBLANK(VLOOKUP($A381,'Section 2'!$C$16:$R$1515,COLUMNS('Section 2'!$C$13:P$13),0)),"",VLOOKUP($A381,'Section 2'!$C$16:$R$1515,COLUMNS('Section 2'!$C$13:P$13),0)))</f>
        <v/>
      </c>
      <c r="Q381" s="124" t="str">
        <f>IF($C381="","",IF(ISBLANK(VLOOKUP($A381,'Section 2'!$C$16:$R$1515,COLUMNS('Section 2'!$C$13:Q$13),0)),"", PROPER(VLOOKUP($A381,'Section 2'!$C$16:$R$1515,COLUMNS('Section 2'!$C$13:Q$13),0))))</f>
        <v/>
      </c>
      <c r="R381" s="124" t="str">
        <f>IF($C381="","",IF(ISBLANK(VLOOKUP($A381,'Section 2'!$C$16:$R$1515,COLUMNS('Section 2'!$C$13:R$13),0)),"",IF(VLOOKUP($A381,'Section 2'!$C$16:$R$1515,COLUMNS('Section 2'!$C$13:R$13),0)="Other EU","Other EU",PROPER(VLOOKUP($A381,'Section 2'!$C$16:$R$1515,COLUMNS('Section 2'!$C$13:R$13),0)))))</f>
        <v/>
      </c>
    </row>
    <row r="382" spans="1:18" s="54" customFormat="1" ht="12.75" customHeight="1" x14ac:dyDescent="0.35">
      <c r="A382" s="58">
        <v>381</v>
      </c>
      <c r="B382" s="124" t="str">
        <f t="shared" si="5"/>
        <v/>
      </c>
      <c r="C382" s="124" t="str">
        <f>IFERROR(VLOOKUP($A382,'Section 2'!$C$16:$R$1515,COLUMNS('Section 2'!$C$13:$C$13),0),"")</f>
        <v/>
      </c>
      <c r="D382" s="75" t="str">
        <f>IF($C382="","",IF(ISBLANK(VLOOKUP($A382,'Section 2'!$C$16:$R$1515,COLUMNS('Section 2'!$C$13:D$13),0)),"",VLOOKUP($A382,'Section 2'!$C$16:$R$1515,COLUMNS('Section 2'!$C$13:D$13),0)))</f>
        <v/>
      </c>
      <c r="E382" s="124" t="str">
        <f>IF($C382="","",IF(ISBLANK(VLOOKUP($A382,'Section 2'!$C$16:$R$1515,COLUMNS('Section 2'!$C$13:E$13),0)),"",VLOOKUP($A382,'Section 2'!$C$16:$R$1515,COLUMNS('Section 2'!$C$13:E$13),0)))</f>
        <v/>
      </c>
      <c r="F382" s="124" t="str">
        <f>IF($C382="","",IF(ISBLANK(VLOOKUP($A382,'Section 2'!$C$16:$R$1515,COLUMNS('Section 2'!$C$13:F$13),0)),"",VLOOKUP($A382,'Section 2'!$C$16:$R$1515,COLUMNS('Section 2'!$C$13:F$13),0)))</f>
        <v/>
      </c>
      <c r="G382" s="124" t="str">
        <f>IF($C382="","",IF(ISBLANK(VLOOKUP($A382,'Section 2'!$C$16:$R$1515,COLUMNS('Section 2'!$C$13:G$13),0)),"",VLOOKUP($A382,'Section 2'!$C$16:$R$1515,COLUMNS('Section 2'!$C$13:G$13),0)))</f>
        <v/>
      </c>
      <c r="H382" s="124" t="str">
        <f>IF($C382="","",IF(ISBLANK(VLOOKUP($A382,'Section 2'!$C$16:$R$1515,COLUMNS('Section 2'!$C$13:H$13),0)),"",VLOOKUP($A382,'Section 2'!$C$16:$R$1515,COLUMNS('Section 2'!$C$13:H$13),0)))</f>
        <v/>
      </c>
      <c r="I382" s="124" t="str">
        <f>IF($C382="","",IF(ISBLANK(VLOOKUP($A382,'Section 2'!$C$16:$R$1515,COLUMNS('Section 2'!$C$13:I$13),0)),"",PROPER(VLOOKUP($A382,'Section 2'!$C$16:$R$1515,COLUMNS('Section 2'!$C$13:I$13),0))))</f>
        <v/>
      </c>
      <c r="J382" s="124" t="str">
        <f>IF($C382="","",IF(ISBLANK(VLOOKUP($A382,'Section 2'!$C$16:$R$1515,COLUMNS('Section 2'!$C$13:J$13),0)),"",IF(VLOOKUP($A382,'Section 2'!$C$16:$R$1515,COLUMNS('Section 2'!$C$13:J$13),0)="Other EU","Other EU",PROPER(VLOOKUP($A382,'Section 2'!$C$16:$R$1515,COLUMNS('Section 2'!$C$13:J$13),0)))))</f>
        <v/>
      </c>
      <c r="K382" s="124" t="str">
        <f>IF($C382="","",IF(ISBLANK(VLOOKUP($A382,'Section 2'!$C$16:$R$1515,COLUMNS('Section 2'!$C$13:K$13),0)),"",VLOOKUP($A382,'Section 2'!$C$16:$R$1515,COLUMNS('Section 2'!$C$13:K$13),0)))</f>
        <v/>
      </c>
      <c r="L382" s="124" t="str">
        <f>IF($C382="","",IF(ISBLANK(VLOOKUP($A382,'Section 2'!$C$16:$R$1515,COLUMNS('Section 2'!$C$13:L$13),0)),"",VLOOKUP($A382,'Section 2'!$C$16:$R$1515,COLUMNS('Section 2'!$C$13:L$13),0)))</f>
        <v/>
      </c>
      <c r="M382" s="124" t="str">
        <f>IF($C382="","",IF(ISBLANK(VLOOKUP($A382,'Section 2'!$C$16:$R$1515,COLUMNS('Section 2'!$C$13:M$13),0)),"",VLOOKUP($A382,'Section 2'!$C$16:$R$1515,COLUMNS('Section 2'!$C$13:M$13),0)))</f>
        <v/>
      </c>
      <c r="N382" s="124" t="str">
        <f>IF($C382="","",IF(ISBLANK(VLOOKUP($A382,'Section 2'!$C$16:$R$1515,COLUMNS('Section 2'!$C$13:N$13),0)),"",VLOOKUP($A382,'Section 2'!$C$16:$R$1515,COLUMNS('Section 2'!$C$13:N$13),0)))</f>
        <v/>
      </c>
      <c r="O382" s="124" t="str">
        <f>IF($C382="","",IF(ISBLANK(VLOOKUP($A382,'Section 2'!$C$16:$R$1515,COLUMNS('Section 2'!$C$13:O$13),0)),"",VLOOKUP($A382,'Section 2'!$C$16:$R$1515,COLUMNS('Section 2'!$C$13:O$13),0)))</f>
        <v/>
      </c>
      <c r="P382" s="124" t="str">
        <f>IF($C382="","",IF(ISBLANK(VLOOKUP($A382,'Section 2'!$C$16:$R$1515,COLUMNS('Section 2'!$C$13:P$13),0)),"",VLOOKUP($A382,'Section 2'!$C$16:$R$1515,COLUMNS('Section 2'!$C$13:P$13),0)))</f>
        <v/>
      </c>
      <c r="Q382" s="124" t="str">
        <f>IF($C382="","",IF(ISBLANK(VLOOKUP($A382,'Section 2'!$C$16:$R$1515,COLUMNS('Section 2'!$C$13:Q$13),0)),"", PROPER(VLOOKUP($A382,'Section 2'!$C$16:$R$1515,COLUMNS('Section 2'!$C$13:Q$13),0))))</f>
        <v/>
      </c>
      <c r="R382" s="124" t="str">
        <f>IF($C382="","",IF(ISBLANK(VLOOKUP($A382,'Section 2'!$C$16:$R$1515,COLUMNS('Section 2'!$C$13:R$13),0)),"",IF(VLOOKUP($A382,'Section 2'!$C$16:$R$1515,COLUMNS('Section 2'!$C$13:R$13),0)="Other EU","Other EU",PROPER(VLOOKUP($A382,'Section 2'!$C$16:$R$1515,COLUMNS('Section 2'!$C$13:R$13),0)))))</f>
        <v/>
      </c>
    </row>
    <row r="383" spans="1:18" s="54" customFormat="1" ht="12.75" customHeight="1" x14ac:dyDescent="0.35">
      <c r="A383" s="58">
        <v>382</v>
      </c>
      <c r="B383" s="124" t="str">
        <f t="shared" si="5"/>
        <v/>
      </c>
      <c r="C383" s="124" t="str">
        <f>IFERROR(VLOOKUP($A383,'Section 2'!$C$16:$R$1515,COLUMNS('Section 2'!$C$13:$C$13),0),"")</f>
        <v/>
      </c>
      <c r="D383" s="75" t="str">
        <f>IF($C383="","",IF(ISBLANK(VLOOKUP($A383,'Section 2'!$C$16:$R$1515,COLUMNS('Section 2'!$C$13:D$13),0)),"",VLOOKUP($A383,'Section 2'!$C$16:$R$1515,COLUMNS('Section 2'!$C$13:D$13),0)))</f>
        <v/>
      </c>
      <c r="E383" s="124" t="str">
        <f>IF($C383="","",IF(ISBLANK(VLOOKUP($A383,'Section 2'!$C$16:$R$1515,COLUMNS('Section 2'!$C$13:E$13),0)),"",VLOOKUP($A383,'Section 2'!$C$16:$R$1515,COLUMNS('Section 2'!$C$13:E$13),0)))</f>
        <v/>
      </c>
      <c r="F383" s="124" t="str">
        <f>IF($C383="","",IF(ISBLANK(VLOOKUP($A383,'Section 2'!$C$16:$R$1515,COLUMNS('Section 2'!$C$13:F$13),0)),"",VLOOKUP($A383,'Section 2'!$C$16:$R$1515,COLUMNS('Section 2'!$C$13:F$13),0)))</f>
        <v/>
      </c>
      <c r="G383" s="124" t="str">
        <f>IF($C383="","",IF(ISBLANK(VLOOKUP($A383,'Section 2'!$C$16:$R$1515,COLUMNS('Section 2'!$C$13:G$13),0)),"",VLOOKUP($A383,'Section 2'!$C$16:$R$1515,COLUMNS('Section 2'!$C$13:G$13),0)))</f>
        <v/>
      </c>
      <c r="H383" s="124" t="str">
        <f>IF($C383="","",IF(ISBLANK(VLOOKUP($A383,'Section 2'!$C$16:$R$1515,COLUMNS('Section 2'!$C$13:H$13),0)),"",VLOOKUP($A383,'Section 2'!$C$16:$R$1515,COLUMNS('Section 2'!$C$13:H$13),0)))</f>
        <v/>
      </c>
      <c r="I383" s="124" t="str">
        <f>IF($C383="","",IF(ISBLANK(VLOOKUP($A383,'Section 2'!$C$16:$R$1515,COLUMNS('Section 2'!$C$13:I$13),0)),"",PROPER(VLOOKUP($A383,'Section 2'!$C$16:$R$1515,COLUMNS('Section 2'!$C$13:I$13),0))))</f>
        <v/>
      </c>
      <c r="J383" s="124" t="str">
        <f>IF($C383="","",IF(ISBLANK(VLOOKUP($A383,'Section 2'!$C$16:$R$1515,COLUMNS('Section 2'!$C$13:J$13),0)),"",IF(VLOOKUP($A383,'Section 2'!$C$16:$R$1515,COLUMNS('Section 2'!$C$13:J$13),0)="Other EU","Other EU",PROPER(VLOOKUP($A383,'Section 2'!$C$16:$R$1515,COLUMNS('Section 2'!$C$13:J$13),0)))))</f>
        <v/>
      </c>
      <c r="K383" s="124" t="str">
        <f>IF($C383="","",IF(ISBLANK(VLOOKUP($A383,'Section 2'!$C$16:$R$1515,COLUMNS('Section 2'!$C$13:K$13),0)),"",VLOOKUP($A383,'Section 2'!$C$16:$R$1515,COLUMNS('Section 2'!$C$13:K$13),0)))</f>
        <v/>
      </c>
      <c r="L383" s="124" t="str">
        <f>IF($C383="","",IF(ISBLANK(VLOOKUP($A383,'Section 2'!$C$16:$R$1515,COLUMNS('Section 2'!$C$13:L$13),0)),"",VLOOKUP($A383,'Section 2'!$C$16:$R$1515,COLUMNS('Section 2'!$C$13:L$13),0)))</f>
        <v/>
      </c>
      <c r="M383" s="124" t="str">
        <f>IF($C383="","",IF(ISBLANK(VLOOKUP($A383,'Section 2'!$C$16:$R$1515,COLUMNS('Section 2'!$C$13:M$13),0)),"",VLOOKUP($A383,'Section 2'!$C$16:$R$1515,COLUMNS('Section 2'!$C$13:M$13),0)))</f>
        <v/>
      </c>
      <c r="N383" s="124" t="str">
        <f>IF($C383="","",IF(ISBLANK(VLOOKUP($A383,'Section 2'!$C$16:$R$1515,COLUMNS('Section 2'!$C$13:N$13),0)),"",VLOOKUP($A383,'Section 2'!$C$16:$R$1515,COLUMNS('Section 2'!$C$13:N$13),0)))</f>
        <v/>
      </c>
      <c r="O383" s="124" t="str">
        <f>IF($C383="","",IF(ISBLANK(VLOOKUP($A383,'Section 2'!$C$16:$R$1515,COLUMNS('Section 2'!$C$13:O$13),0)),"",VLOOKUP($A383,'Section 2'!$C$16:$R$1515,COLUMNS('Section 2'!$C$13:O$13),0)))</f>
        <v/>
      </c>
      <c r="P383" s="124" t="str">
        <f>IF($C383="","",IF(ISBLANK(VLOOKUP($A383,'Section 2'!$C$16:$R$1515,COLUMNS('Section 2'!$C$13:P$13),0)),"",VLOOKUP($A383,'Section 2'!$C$16:$R$1515,COLUMNS('Section 2'!$C$13:P$13),0)))</f>
        <v/>
      </c>
      <c r="Q383" s="124" t="str">
        <f>IF($C383="","",IF(ISBLANK(VLOOKUP($A383,'Section 2'!$C$16:$R$1515,COLUMNS('Section 2'!$C$13:Q$13),0)),"", PROPER(VLOOKUP($A383,'Section 2'!$C$16:$R$1515,COLUMNS('Section 2'!$C$13:Q$13),0))))</f>
        <v/>
      </c>
      <c r="R383" s="124" t="str">
        <f>IF($C383="","",IF(ISBLANK(VLOOKUP($A383,'Section 2'!$C$16:$R$1515,COLUMNS('Section 2'!$C$13:R$13),0)),"",IF(VLOOKUP($A383,'Section 2'!$C$16:$R$1515,COLUMNS('Section 2'!$C$13:R$13),0)="Other EU","Other EU",PROPER(VLOOKUP($A383,'Section 2'!$C$16:$R$1515,COLUMNS('Section 2'!$C$13:R$13),0)))))</f>
        <v/>
      </c>
    </row>
    <row r="384" spans="1:18" s="54" customFormat="1" ht="12.75" customHeight="1" x14ac:dyDescent="0.35">
      <c r="A384" s="58">
        <v>383</v>
      </c>
      <c r="B384" s="124" t="str">
        <f t="shared" si="5"/>
        <v/>
      </c>
      <c r="C384" s="124" t="str">
        <f>IFERROR(VLOOKUP($A384,'Section 2'!$C$16:$R$1515,COLUMNS('Section 2'!$C$13:$C$13),0),"")</f>
        <v/>
      </c>
      <c r="D384" s="75" t="str">
        <f>IF($C384="","",IF(ISBLANK(VLOOKUP($A384,'Section 2'!$C$16:$R$1515,COLUMNS('Section 2'!$C$13:D$13),0)),"",VLOOKUP($A384,'Section 2'!$C$16:$R$1515,COLUMNS('Section 2'!$C$13:D$13),0)))</f>
        <v/>
      </c>
      <c r="E384" s="124" t="str">
        <f>IF($C384="","",IF(ISBLANK(VLOOKUP($A384,'Section 2'!$C$16:$R$1515,COLUMNS('Section 2'!$C$13:E$13),0)),"",VLOOKUP($A384,'Section 2'!$C$16:$R$1515,COLUMNS('Section 2'!$C$13:E$13),0)))</f>
        <v/>
      </c>
      <c r="F384" s="124" t="str">
        <f>IF($C384="","",IF(ISBLANK(VLOOKUP($A384,'Section 2'!$C$16:$R$1515,COLUMNS('Section 2'!$C$13:F$13),0)),"",VLOOKUP($A384,'Section 2'!$C$16:$R$1515,COLUMNS('Section 2'!$C$13:F$13),0)))</f>
        <v/>
      </c>
      <c r="G384" s="124" t="str">
        <f>IF($C384="","",IF(ISBLANK(VLOOKUP($A384,'Section 2'!$C$16:$R$1515,COLUMNS('Section 2'!$C$13:G$13),0)),"",VLOOKUP($A384,'Section 2'!$C$16:$R$1515,COLUMNS('Section 2'!$C$13:G$13),0)))</f>
        <v/>
      </c>
      <c r="H384" s="124" t="str">
        <f>IF($C384="","",IF(ISBLANK(VLOOKUP($A384,'Section 2'!$C$16:$R$1515,COLUMNS('Section 2'!$C$13:H$13),0)),"",VLOOKUP($A384,'Section 2'!$C$16:$R$1515,COLUMNS('Section 2'!$C$13:H$13),0)))</f>
        <v/>
      </c>
      <c r="I384" s="124" t="str">
        <f>IF($C384="","",IF(ISBLANK(VLOOKUP($A384,'Section 2'!$C$16:$R$1515,COLUMNS('Section 2'!$C$13:I$13),0)),"",PROPER(VLOOKUP($A384,'Section 2'!$C$16:$R$1515,COLUMNS('Section 2'!$C$13:I$13),0))))</f>
        <v/>
      </c>
      <c r="J384" s="124" t="str">
        <f>IF($C384="","",IF(ISBLANK(VLOOKUP($A384,'Section 2'!$C$16:$R$1515,COLUMNS('Section 2'!$C$13:J$13),0)),"",IF(VLOOKUP($A384,'Section 2'!$C$16:$R$1515,COLUMNS('Section 2'!$C$13:J$13),0)="Other EU","Other EU",PROPER(VLOOKUP($A384,'Section 2'!$C$16:$R$1515,COLUMNS('Section 2'!$C$13:J$13),0)))))</f>
        <v/>
      </c>
      <c r="K384" s="124" t="str">
        <f>IF($C384="","",IF(ISBLANK(VLOOKUP($A384,'Section 2'!$C$16:$R$1515,COLUMNS('Section 2'!$C$13:K$13),0)),"",VLOOKUP($A384,'Section 2'!$C$16:$R$1515,COLUMNS('Section 2'!$C$13:K$13),0)))</f>
        <v/>
      </c>
      <c r="L384" s="124" t="str">
        <f>IF($C384="","",IF(ISBLANK(VLOOKUP($A384,'Section 2'!$C$16:$R$1515,COLUMNS('Section 2'!$C$13:L$13),0)),"",VLOOKUP($A384,'Section 2'!$C$16:$R$1515,COLUMNS('Section 2'!$C$13:L$13),0)))</f>
        <v/>
      </c>
      <c r="M384" s="124" t="str">
        <f>IF($C384="","",IF(ISBLANK(VLOOKUP($A384,'Section 2'!$C$16:$R$1515,COLUMNS('Section 2'!$C$13:M$13),0)),"",VLOOKUP($A384,'Section 2'!$C$16:$R$1515,COLUMNS('Section 2'!$C$13:M$13),0)))</f>
        <v/>
      </c>
      <c r="N384" s="124" t="str">
        <f>IF($C384="","",IF(ISBLANK(VLOOKUP($A384,'Section 2'!$C$16:$R$1515,COLUMNS('Section 2'!$C$13:N$13),0)),"",VLOOKUP($A384,'Section 2'!$C$16:$R$1515,COLUMNS('Section 2'!$C$13:N$13),0)))</f>
        <v/>
      </c>
      <c r="O384" s="124" t="str">
        <f>IF($C384="","",IF(ISBLANK(VLOOKUP($A384,'Section 2'!$C$16:$R$1515,COLUMNS('Section 2'!$C$13:O$13),0)),"",VLOOKUP($A384,'Section 2'!$C$16:$R$1515,COLUMNS('Section 2'!$C$13:O$13),0)))</f>
        <v/>
      </c>
      <c r="P384" s="124" t="str">
        <f>IF($C384="","",IF(ISBLANK(VLOOKUP($A384,'Section 2'!$C$16:$R$1515,COLUMNS('Section 2'!$C$13:P$13),0)),"",VLOOKUP($A384,'Section 2'!$C$16:$R$1515,COLUMNS('Section 2'!$C$13:P$13),0)))</f>
        <v/>
      </c>
      <c r="Q384" s="124" t="str">
        <f>IF($C384="","",IF(ISBLANK(VLOOKUP($A384,'Section 2'!$C$16:$R$1515,COLUMNS('Section 2'!$C$13:Q$13),0)),"", PROPER(VLOOKUP($A384,'Section 2'!$C$16:$R$1515,COLUMNS('Section 2'!$C$13:Q$13),0))))</f>
        <v/>
      </c>
      <c r="R384" s="124" t="str">
        <f>IF($C384="","",IF(ISBLANK(VLOOKUP($A384,'Section 2'!$C$16:$R$1515,COLUMNS('Section 2'!$C$13:R$13),0)),"",IF(VLOOKUP($A384,'Section 2'!$C$16:$R$1515,COLUMNS('Section 2'!$C$13:R$13),0)="Other EU","Other EU",PROPER(VLOOKUP($A384,'Section 2'!$C$16:$R$1515,COLUMNS('Section 2'!$C$13:R$13),0)))))</f>
        <v/>
      </c>
    </row>
    <row r="385" spans="1:18" s="54" customFormat="1" ht="12.75" customHeight="1" x14ac:dyDescent="0.35">
      <c r="A385" s="58">
        <v>384</v>
      </c>
      <c r="B385" s="124" t="str">
        <f t="shared" si="5"/>
        <v/>
      </c>
      <c r="C385" s="124" t="str">
        <f>IFERROR(VLOOKUP($A385,'Section 2'!$C$16:$R$1515,COLUMNS('Section 2'!$C$13:$C$13),0),"")</f>
        <v/>
      </c>
      <c r="D385" s="75" t="str">
        <f>IF($C385="","",IF(ISBLANK(VLOOKUP($A385,'Section 2'!$C$16:$R$1515,COLUMNS('Section 2'!$C$13:D$13),0)),"",VLOOKUP($A385,'Section 2'!$C$16:$R$1515,COLUMNS('Section 2'!$C$13:D$13),0)))</f>
        <v/>
      </c>
      <c r="E385" s="124" t="str">
        <f>IF($C385="","",IF(ISBLANK(VLOOKUP($A385,'Section 2'!$C$16:$R$1515,COLUMNS('Section 2'!$C$13:E$13),0)),"",VLOOKUP($A385,'Section 2'!$C$16:$R$1515,COLUMNS('Section 2'!$C$13:E$13),0)))</f>
        <v/>
      </c>
      <c r="F385" s="124" t="str">
        <f>IF($C385="","",IF(ISBLANK(VLOOKUP($A385,'Section 2'!$C$16:$R$1515,COLUMNS('Section 2'!$C$13:F$13),0)),"",VLOOKUP($A385,'Section 2'!$C$16:$R$1515,COLUMNS('Section 2'!$C$13:F$13),0)))</f>
        <v/>
      </c>
      <c r="G385" s="124" t="str">
        <f>IF($C385="","",IF(ISBLANK(VLOOKUP($A385,'Section 2'!$C$16:$R$1515,COLUMNS('Section 2'!$C$13:G$13),0)),"",VLOOKUP($A385,'Section 2'!$C$16:$R$1515,COLUMNS('Section 2'!$C$13:G$13),0)))</f>
        <v/>
      </c>
      <c r="H385" s="124" t="str">
        <f>IF($C385="","",IF(ISBLANK(VLOOKUP($A385,'Section 2'!$C$16:$R$1515,COLUMNS('Section 2'!$C$13:H$13),0)),"",VLOOKUP($A385,'Section 2'!$C$16:$R$1515,COLUMNS('Section 2'!$C$13:H$13),0)))</f>
        <v/>
      </c>
      <c r="I385" s="124" t="str">
        <f>IF($C385="","",IF(ISBLANK(VLOOKUP($A385,'Section 2'!$C$16:$R$1515,COLUMNS('Section 2'!$C$13:I$13),0)),"",PROPER(VLOOKUP($A385,'Section 2'!$C$16:$R$1515,COLUMNS('Section 2'!$C$13:I$13),0))))</f>
        <v/>
      </c>
      <c r="J385" s="124" t="str">
        <f>IF($C385="","",IF(ISBLANK(VLOOKUP($A385,'Section 2'!$C$16:$R$1515,COLUMNS('Section 2'!$C$13:J$13),0)),"",IF(VLOOKUP($A385,'Section 2'!$C$16:$R$1515,COLUMNS('Section 2'!$C$13:J$13),0)="Other EU","Other EU",PROPER(VLOOKUP($A385,'Section 2'!$C$16:$R$1515,COLUMNS('Section 2'!$C$13:J$13),0)))))</f>
        <v/>
      </c>
      <c r="K385" s="124" t="str">
        <f>IF($C385="","",IF(ISBLANK(VLOOKUP($A385,'Section 2'!$C$16:$R$1515,COLUMNS('Section 2'!$C$13:K$13),0)),"",VLOOKUP($A385,'Section 2'!$C$16:$R$1515,COLUMNS('Section 2'!$C$13:K$13),0)))</f>
        <v/>
      </c>
      <c r="L385" s="124" t="str">
        <f>IF($C385="","",IF(ISBLANK(VLOOKUP($A385,'Section 2'!$C$16:$R$1515,COLUMNS('Section 2'!$C$13:L$13),0)),"",VLOOKUP($A385,'Section 2'!$C$16:$R$1515,COLUMNS('Section 2'!$C$13:L$13),0)))</f>
        <v/>
      </c>
      <c r="M385" s="124" t="str">
        <f>IF($C385="","",IF(ISBLANK(VLOOKUP($A385,'Section 2'!$C$16:$R$1515,COLUMNS('Section 2'!$C$13:M$13),0)),"",VLOOKUP($A385,'Section 2'!$C$16:$R$1515,COLUMNS('Section 2'!$C$13:M$13),0)))</f>
        <v/>
      </c>
      <c r="N385" s="124" t="str">
        <f>IF($C385="","",IF(ISBLANK(VLOOKUP($A385,'Section 2'!$C$16:$R$1515,COLUMNS('Section 2'!$C$13:N$13),0)),"",VLOOKUP($A385,'Section 2'!$C$16:$R$1515,COLUMNS('Section 2'!$C$13:N$13),0)))</f>
        <v/>
      </c>
      <c r="O385" s="124" t="str">
        <f>IF($C385="","",IF(ISBLANK(VLOOKUP($A385,'Section 2'!$C$16:$R$1515,COLUMNS('Section 2'!$C$13:O$13),0)),"",VLOOKUP($A385,'Section 2'!$C$16:$R$1515,COLUMNS('Section 2'!$C$13:O$13),0)))</f>
        <v/>
      </c>
      <c r="P385" s="124" t="str">
        <f>IF($C385="","",IF(ISBLANK(VLOOKUP($A385,'Section 2'!$C$16:$R$1515,COLUMNS('Section 2'!$C$13:P$13),0)),"",VLOOKUP($A385,'Section 2'!$C$16:$R$1515,COLUMNS('Section 2'!$C$13:P$13),0)))</f>
        <v/>
      </c>
      <c r="Q385" s="124" t="str">
        <f>IF($C385="","",IF(ISBLANK(VLOOKUP($A385,'Section 2'!$C$16:$R$1515,COLUMNS('Section 2'!$C$13:Q$13),0)),"", PROPER(VLOOKUP($A385,'Section 2'!$C$16:$R$1515,COLUMNS('Section 2'!$C$13:Q$13),0))))</f>
        <v/>
      </c>
      <c r="R385" s="124" t="str">
        <f>IF($C385="","",IF(ISBLANK(VLOOKUP($A385,'Section 2'!$C$16:$R$1515,COLUMNS('Section 2'!$C$13:R$13),0)),"",IF(VLOOKUP($A385,'Section 2'!$C$16:$R$1515,COLUMNS('Section 2'!$C$13:R$13),0)="Other EU","Other EU",PROPER(VLOOKUP($A385,'Section 2'!$C$16:$R$1515,COLUMNS('Section 2'!$C$13:R$13),0)))))</f>
        <v/>
      </c>
    </row>
    <row r="386" spans="1:18" s="54" customFormat="1" ht="12.75" customHeight="1" x14ac:dyDescent="0.35">
      <c r="A386" s="58">
        <v>385</v>
      </c>
      <c r="B386" s="124" t="str">
        <f t="shared" si="5"/>
        <v/>
      </c>
      <c r="C386" s="124" t="str">
        <f>IFERROR(VLOOKUP($A386,'Section 2'!$C$16:$R$1515,COLUMNS('Section 2'!$C$13:$C$13),0),"")</f>
        <v/>
      </c>
      <c r="D386" s="75" t="str">
        <f>IF($C386="","",IF(ISBLANK(VLOOKUP($A386,'Section 2'!$C$16:$R$1515,COLUMNS('Section 2'!$C$13:D$13),0)),"",VLOOKUP($A386,'Section 2'!$C$16:$R$1515,COLUMNS('Section 2'!$C$13:D$13),0)))</f>
        <v/>
      </c>
      <c r="E386" s="124" t="str">
        <f>IF($C386="","",IF(ISBLANK(VLOOKUP($A386,'Section 2'!$C$16:$R$1515,COLUMNS('Section 2'!$C$13:E$13),0)),"",VLOOKUP($A386,'Section 2'!$C$16:$R$1515,COLUMNS('Section 2'!$C$13:E$13),0)))</f>
        <v/>
      </c>
      <c r="F386" s="124" t="str">
        <f>IF($C386="","",IF(ISBLANK(VLOOKUP($A386,'Section 2'!$C$16:$R$1515,COLUMNS('Section 2'!$C$13:F$13),0)),"",VLOOKUP($A386,'Section 2'!$C$16:$R$1515,COLUMNS('Section 2'!$C$13:F$13),0)))</f>
        <v/>
      </c>
      <c r="G386" s="124" t="str">
        <f>IF($C386="","",IF(ISBLANK(VLOOKUP($A386,'Section 2'!$C$16:$R$1515,COLUMNS('Section 2'!$C$13:G$13),0)),"",VLOOKUP($A386,'Section 2'!$C$16:$R$1515,COLUMNS('Section 2'!$C$13:G$13),0)))</f>
        <v/>
      </c>
      <c r="H386" s="124" t="str">
        <f>IF($C386="","",IF(ISBLANK(VLOOKUP($A386,'Section 2'!$C$16:$R$1515,COLUMNS('Section 2'!$C$13:H$13),0)),"",VLOOKUP($A386,'Section 2'!$C$16:$R$1515,COLUMNS('Section 2'!$C$13:H$13),0)))</f>
        <v/>
      </c>
      <c r="I386" s="124" t="str">
        <f>IF($C386="","",IF(ISBLANK(VLOOKUP($A386,'Section 2'!$C$16:$R$1515,COLUMNS('Section 2'!$C$13:I$13),0)),"",PROPER(VLOOKUP($A386,'Section 2'!$C$16:$R$1515,COLUMNS('Section 2'!$C$13:I$13),0))))</f>
        <v/>
      </c>
      <c r="J386" s="124" t="str">
        <f>IF($C386="","",IF(ISBLANK(VLOOKUP($A386,'Section 2'!$C$16:$R$1515,COLUMNS('Section 2'!$C$13:J$13),0)),"",IF(VLOOKUP($A386,'Section 2'!$C$16:$R$1515,COLUMNS('Section 2'!$C$13:J$13),0)="Other EU","Other EU",PROPER(VLOOKUP($A386,'Section 2'!$C$16:$R$1515,COLUMNS('Section 2'!$C$13:J$13),0)))))</f>
        <v/>
      </c>
      <c r="K386" s="124" t="str">
        <f>IF($C386="","",IF(ISBLANK(VLOOKUP($A386,'Section 2'!$C$16:$R$1515,COLUMNS('Section 2'!$C$13:K$13),0)),"",VLOOKUP($A386,'Section 2'!$C$16:$R$1515,COLUMNS('Section 2'!$C$13:K$13),0)))</f>
        <v/>
      </c>
      <c r="L386" s="124" t="str">
        <f>IF($C386="","",IF(ISBLANK(VLOOKUP($A386,'Section 2'!$C$16:$R$1515,COLUMNS('Section 2'!$C$13:L$13),0)),"",VLOOKUP($A386,'Section 2'!$C$16:$R$1515,COLUMNS('Section 2'!$C$13:L$13),0)))</f>
        <v/>
      </c>
      <c r="M386" s="124" t="str">
        <f>IF($C386="","",IF(ISBLANK(VLOOKUP($A386,'Section 2'!$C$16:$R$1515,COLUMNS('Section 2'!$C$13:M$13),0)),"",VLOOKUP($A386,'Section 2'!$C$16:$R$1515,COLUMNS('Section 2'!$C$13:M$13),0)))</f>
        <v/>
      </c>
      <c r="N386" s="124" t="str">
        <f>IF($C386="","",IF(ISBLANK(VLOOKUP($A386,'Section 2'!$C$16:$R$1515,COLUMNS('Section 2'!$C$13:N$13),0)),"",VLOOKUP($A386,'Section 2'!$C$16:$R$1515,COLUMNS('Section 2'!$C$13:N$13),0)))</f>
        <v/>
      </c>
      <c r="O386" s="124" t="str">
        <f>IF($C386="","",IF(ISBLANK(VLOOKUP($A386,'Section 2'!$C$16:$R$1515,COLUMNS('Section 2'!$C$13:O$13),0)),"",VLOOKUP($A386,'Section 2'!$C$16:$R$1515,COLUMNS('Section 2'!$C$13:O$13),0)))</f>
        <v/>
      </c>
      <c r="P386" s="124" t="str">
        <f>IF($C386="","",IF(ISBLANK(VLOOKUP($A386,'Section 2'!$C$16:$R$1515,COLUMNS('Section 2'!$C$13:P$13),0)),"",VLOOKUP($A386,'Section 2'!$C$16:$R$1515,COLUMNS('Section 2'!$C$13:P$13),0)))</f>
        <v/>
      </c>
      <c r="Q386" s="124" t="str">
        <f>IF($C386="","",IF(ISBLANK(VLOOKUP($A386,'Section 2'!$C$16:$R$1515,COLUMNS('Section 2'!$C$13:Q$13),0)),"", PROPER(VLOOKUP($A386,'Section 2'!$C$16:$R$1515,COLUMNS('Section 2'!$C$13:Q$13),0))))</f>
        <v/>
      </c>
      <c r="R386" s="124" t="str">
        <f>IF($C386="","",IF(ISBLANK(VLOOKUP($A386,'Section 2'!$C$16:$R$1515,COLUMNS('Section 2'!$C$13:R$13),0)),"",IF(VLOOKUP($A386,'Section 2'!$C$16:$R$1515,COLUMNS('Section 2'!$C$13:R$13),0)="Other EU","Other EU",PROPER(VLOOKUP($A386,'Section 2'!$C$16:$R$1515,COLUMNS('Section 2'!$C$13:R$13),0)))))</f>
        <v/>
      </c>
    </row>
    <row r="387" spans="1:18" s="54" customFormat="1" ht="12.75" customHeight="1" x14ac:dyDescent="0.35">
      <c r="A387" s="58">
        <v>386</v>
      </c>
      <c r="B387" s="124" t="str">
        <f t="shared" ref="B387:B450" si="6">IF(C387="","",2)</f>
        <v/>
      </c>
      <c r="C387" s="124" t="str">
        <f>IFERROR(VLOOKUP($A387,'Section 2'!$C$16:$R$1515,COLUMNS('Section 2'!$C$13:$C$13),0),"")</f>
        <v/>
      </c>
      <c r="D387" s="75" t="str">
        <f>IF($C387="","",IF(ISBLANK(VLOOKUP($A387,'Section 2'!$C$16:$R$1515,COLUMNS('Section 2'!$C$13:D$13),0)),"",VLOOKUP($A387,'Section 2'!$C$16:$R$1515,COLUMNS('Section 2'!$C$13:D$13),0)))</f>
        <v/>
      </c>
      <c r="E387" s="124" t="str">
        <f>IF($C387="","",IF(ISBLANK(VLOOKUP($A387,'Section 2'!$C$16:$R$1515,COLUMNS('Section 2'!$C$13:E$13),0)),"",VLOOKUP($A387,'Section 2'!$C$16:$R$1515,COLUMNS('Section 2'!$C$13:E$13),0)))</f>
        <v/>
      </c>
      <c r="F387" s="124" t="str">
        <f>IF($C387="","",IF(ISBLANK(VLOOKUP($A387,'Section 2'!$C$16:$R$1515,COLUMNS('Section 2'!$C$13:F$13),0)),"",VLOOKUP($A387,'Section 2'!$C$16:$R$1515,COLUMNS('Section 2'!$C$13:F$13),0)))</f>
        <v/>
      </c>
      <c r="G387" s="124" t="str">
        <f>IF($C387="","",IF(ISBLANK(VLOOKUP($A387,'Section 2'!$C$16:$R$1515,COLUMNS('Section 2'!$C$13:G$13),0)),"",VLOOKUP($A387,'Section 2'!$C$16:$R$1515,COLUMNS('Section 2'!$C$13:G$13),0)))</f>
        <v/>
      </c>
      <c r="H387" s="124" t="str">
        <f>IF($C387="","",IF(ISBLANK(VLOOKUP($A387,'Section 2'!$C$16:$R$1515,COLUMNS('Section 2'!$C$13:H$13),0)),"",VLOOKUP($A387,'Section 2'!$C$16:$R$1515,COLUMNS('Section 2'!$C$13:H$13),0)))</f>
        <v/>
      </c>
      <c r="I387" s="124" t="str">
        <f>IF($C387="","",IF(ISBLANK(VLOOKUP($A387,'Section 2'!$C$16:$R$1515,COLUMNS('Section 2'!$C$13:I$13),0)),"",PROPER(VLOOKUP($A387,'Section 2'!$C$16:$R$1515,COLUMNS('Section 2'!$C$13:I$13),0))))</f>
        <v/>
      </c>
      <c r="J387" s="124" t="str">
        <f>IF($C387="","",IF(ISBLANK(VLOOKUP($A387,'Section 2'!$C$16:$R$1515,COLUMNS('Section 2'!$C$13:J$13),0)),"",IF(VLOOKUP($A387,'Section 2'!$C$16:$R$1515,COLUMNS('Section 2'!$C$13:J$13),0)="Other EU","Other EU",PROPER(VLOOKUP($A387,'Section 2'!$C$16:$R$1515,COLUMNS('Section 2'!$C$13:J$13),0)))))</f>
        <v/>
      </c>
      <c r="K387" s="124" t="str">
        <f>IF($C387="","",IF(ISBLANK(VLOOKUP($A387,'Section 2'!$C$16:$R$1515,COLUMNS('Section 2'!$C$13:K$13),0)),"",VLOOKUP($A387,'Section 2'!$C$16:$R$1515,COLUMNS('Section 2'!$C$13:K$13),0)))</f>
        <v/>
      </c>
      <c r="L387" s="124" t="str">
        <f>IF($C387="","",IF(ISBLANK(VLOOKUP($A387,'Section 2'!$C$16:$R$1515,COLUMNS('Section 2'!$C$13:L$13),0)),"",VLOOKUP($A387,'Section 2'!$C$16:$R$1515,COLUMNS('Section 2'!$C$13:L$13),0)))</f>
        <v/>
      </c>
      <c r="M387" s="124" t="str">
        <f>IF($C387="","",IF(ISBLANK(VLOOKUP($A387,'Section 2'!$C$16:$R$1515,COLUMNS('Section 2'!$C$13:M$13),0)),"",VLOOKUP($A387,'Section 2'!$C$16:$R$1515,COLUMNS('Section 2'!$C$13:M$13),0)))</f>
        <v/>
      </c>
      <c r="N387" s="124" t="str">
        <f>IF($C387="","",IF(ISBLANK(VLOOKUP($A387,'Section 2'!$C$16:$R$1515,COLUMNS('Section 2'!$C$13:N$13),0)),"",VLOOKUP($A387,'Section 2'!$C$16:$R$1515,COLUMNS('Section 2'!$C$13:N$13),0)))</f>
        <v/>
      </c>
      <c r="O387" s="124" t="str">
        <f>IF($C387="","",IF(ISBLANK(VLOOKUP($A387,'Section 2'!$C$16:$R$1515,COLUMNS('Section 2'!$C$13:O$13),0)),"",VLOOKUP($A387,'Section 2'!$C$16:$R$1515,COLUMNS('Section 2'!$C$13:O$13),0)))</f>
        <v/>
      </c>
      <c r="P387" s="124" t="str">
        <f>IF($C387="","",IF(ISBLANK(VLOOKUP($A387,'Section 2'!$C$16:$R$1515,COLUMNS('Section 2'!$C$13:P$13),0)),"",VLOOKUP($A387,'Section 2'!$C$16:$R$1515,COLUMNS('Section 2'!$C$13:P$13),0)))</f>
        <v/>
      </c>
      <c r="Q387" s="124" t="str">
        <f>IF($C387="","",IF(ISBLANK(VLOOKUP($A387,'Section 2'!$C$16:$R$1515,COLUMNS('Section 2'!$C$13:Q$13),0)),"", PROPER(VLOOKUP($A387,'Section 2'!$C$16:$R$1515,COLUMNS('Section 2'!$C$13:Q$13),0))))</f>
        <v/>
      </c>
      <c r="R387" s="124" t="str">
        <f>IF($C387="","",IF(ISBLANK(VLOOKUP($A387,'Section 2'!$C$16:$R$1515,COLUMNS('Section 2'!$C$13:R$13),0)),"",IF(VLOOKUP($A387,'Section 2'!$C$16:$R$1515,COLUMNS('Section 2'!$C$13:R$13),0)="Other EU","Other EU",PROPER(VLOOKUP($A387,'Section 2'!$C$16:$R$1515,COLUMNS('Section 2'!$C$13:R$13),0)))))</f>
        <v/>
      </c>
    </row>
    <row r="388" spans="1:18" s="54" customFormat="1" ht="12.75" customHeight="1" x14ac:dyDescent="0.35">
      <c r="A388" s="58">
        <v>387</v>
      </c>
      <c r="B388" s="124" t="str">
        <f t="shared" si="6"/>
        <v/>
      </c>
      <c r="C388" s="124" t="str">
        <f>IFERROR(VLOOKUP($A388,'Section 2'!$C$16:$R$1515,COLUMNS('Section 2'!$C$13:$C$13),0),"")</f>
        <v/>
      </c>
      <c r="D388" s="75" t="str">
        <f>IF($C388="","",IF(ISBLANK(VLOOKUP($A388,'Section 2'!$C$16:$R$1515,COLUMNS('Section 2'!$C$13:D$13),0)),"",VLOOKUP($A388,'Section 2'!$C$16:$R$1515,COLUMNS('Section 2'!$C$13:D$13),0)))</f>
        <v/>
      </c>
      <c r="E388" s="124" t="str">
        <f>IF($C388="","",IF(ISBLANK(VLOOKUP($A388,'Section 2'!$C$16:$R$1515,COLUMNS('Section 2'!$C$13:E$13),0)),"",VLOOKUP($A388,'Section 2'!$C$16:$R$1515,COLUMNS('Section 2'!$C$13:E$13),0)))</f>
        <v/>
      </c>
      <c r="F388" s="124" t="str">
        <f>IF($C388="","",IF(ISBLANK(VLOOKUP($A388,'Section 2'!$C$16:$R$1515,COLUMNS('Section 2'!$C$13:F$13),0)),"",VLOOKUP($A388,'Section 2'!$C$16:$R$1515,COLUMNS('Section 2'!$C$13:F$13),0)))</f>
        <v/>
      </c>
      <c r="G388" s="124" t="str">
        <f>IF($C388="","",IF(ISBLANK(VLOOKUP($A388,'Section 2'!$C$16:$R$1515,COLUMNS('Section 2'!$C$13:G$13),0)),"",VLOOKUP($A388,'Section 2'!$C$16:$R$1515,COLUMNS('Section 2'!$C$13:G$13),0)))</f>
        <v/>
      </c>
      <c r="H388" s="124" t="str">
        <f>IF($C388="","",IF(ISBLANK(VLOOKUP($A388,'Section 2'!$C$16:$R$1515,COLUMNS('Section 2'!$C$13:H$13),0)),"",VLOOKUP($A388,'Section 2'!$C$16:$R$1515,COLUMNS('Section 2'!$C$13:H$13),0)))</f>
        <v/>
      </c>
      <c r="I388" s="124" t="str">
        <f>IF($C388="","",IF(ISBLANK(VLOOKUP($A388,'Section 2'!$C$16:$R$1515,COLUMNS('Section 2'!$C$13:I$13),0)),"",PROPER(VLOOKUP($A388,'Section 2'!$C$16:$R$1515,COLUMNS('Section 2'!$C$13:I$13),0))))</f>
        <v/>
      </c>
      <c r="J388" s="124" t="str">
        <f>IF($C388="","",IF(ISBLANK(VLOOKUP($A388,'Section 2'!$C$16:$R$1515,COLUMNS('Section 2'!$C$13:J$13),0)),"",IF(VLOOKUP($A388,'Section 2'!$C$16:$R$1515,COLUMNS('Section 2'!$C$13:J$13),0)="Other EU","Other EU",PROPER(VLOOKUP($A388,'Section 2'!$C$16:$R$1515,COLUMNS('Section 2'!$C$13:J$13),0)))))</f>
        <v/>
      </c>
      <c r="K388" s="124" t="str">
        <f>IF($C388="","",IF(ISBLANK(VLOOKUP($A388,'Section 2'!$C$16:$R$1515,COLUMNS('Section 2'!$C$13:K$13),0)),"",VLOOKUP($A388,'Section 2'!$C$16:$R$1515,COLUMNS('Section 2'!$C$13:K$13),0)))</f>
        <v/>
      </c>
      <c r="L388" s="124" t="str">
        <f>IF($C388="","",IF(ISBLANK(VLOOKUP($A388,'Section 2'!$C$16:$R$1515,COLUMNS('Section 2'!$C$13:L$13),0)),"",VLOOKUP($A388,'Section 2'!$C$16:$R$1515,COLUMNS('Section 2'!$C$13:L$13),0)))</f>
        <v/>
      </c>
      <c r="M388" s="124" t="str">
        <f>IF($C388="","",IF(ISBLANK(VLOOKUP($A388,'Section 2'!$C$16:$R$1515,COLUMNS('Section 2'!$C$13:M$13),0)),"",VLOOKUP($A388,'Section 2'!$C$16:$R$1515,COLUMNS('Section 2'!$C$13:M$13),0)))</f>
        <v/>
      </c>
      <c r="N388" s="124" t="str">
        <f>IF($C388="","",IF(ISBLANK(VLOOKUP($A388,'Section 2'!$C$16:$R$1515,COLUMNS('Section 2'!$C$13:N$13),0)),"",VLOOKUP($A388,'Section 2'!$C$16:$R$1515,COLUMNS('Section 2'!$C$13:N$13),0)))</f>
        <v/>
      </c>
      <c r="O388" s="124" t="str">
        <f>IF($C388="","",IF(ISBLANK(VLOOKUP($A388,'Section 2'!$C$16:$R$1515,COLUMNS('Section 2'!$C$13:O$13),0)),"",VLOOKUP($A388,'Section 2'!$C$16:$R$1515,COLUMNS('Section 2'!$C$13:O$13),0)))</f>
        <v/>
      </c>
      <c r="P388" s="124" t="str">
        <f>IF($C388="","",IF(ISBLANK(VLOOKUP($A388,'Section 2'!$C$16:$R$1515,COLUMNS('Section 2'!$C$13:P$13),0)),"",VLOOKUP($A388,'Section 2'!$C$16:$R$1515,COLUMNS('Section 2'!$C$13:P$13),0)))</f>
        <v/>
      </c>
      <c r="Q388" s="124" t="str">
        <f>IF($C388="","",IF(ISBLANK(VLOOKUP($A388,'Section 2'!$C$16:$R$1515,COLUMNS('Section 2'!$C$13:Q$13),0)),"", PROPER(VLOOKUP($A388,'Section 2'!$C$16:$R$1515,COLUMNS('Section 2'!$C$13:Q$13),0))))</f>
        <v/>
      </c>
      <c r="R388" s="124" t="str">
        <f>IF($C388="","",IF(ISBLANK(VLOOKUP($A388,'Section 2'!$C$16:$R$1515,COLUMNS('Section 2'!$C$13:R$13),0)),"",IF(VLOOKUP($A388,'Section 2'!$C$16:$R$1515,COLUMNS('Section 2'!$C$13:R$13),0)="Other EU","Other EU",PROPER(VLOOKUP($A388,'Section 2'!$C$16:$R$1515,COLUMNS('Section 2'!$C$13:R$13),0)))))</f>
        <v/>
      </c>
    </row>
    <row r="389" spans="1:18" s="54" customFormat="1" ht="12.75" customHeight="1" x14ac:dyDescent="0.35">
      <c r="A389" s="58">
        <v>388</v>
      </c>
      <c r="B389" s="124" t="str">
        <f t="shared" si="6"/>
        <v/>
      </c>
      <c r="C389" s="124" t="str">
        <f>IFERROR(VLOOKUP($A389,'Section 2'!$C$16:$R$1515,COLUMNS('Section 2'!$C$13:$C$13),0),"")</f>
        <v/>
      </c>
      <c r="D389" s="75" t="str">
        <f>IF($C389="","",IF(ISBLANK(VLOOKUP($A389,'Section 2'!$C$16:$R$1515,COLUMNS('Section 2'!$C$13:D$13),0)),"",VLOOKUP($A389,'Section 2'!$C$16:$R$1515,COLUMNS('Section 2'!$C$13:D$13),0)))</f>
        <v/>
      </c>
      <c r="E389" s="124" t="str">
        <f>IF($C389="","",IF(ISBLANK(VLOOKUP($A389,'Section 2'!$C$16:$R$1515,COLUMNS('Section 2'!$C$13:E$13),0)),"",VLOOKUP($A389,'Section 2'!$C$16:$R$1515,COLUMNS('Section 2'!$C$13:E$13),0)))</f>
        <v/>
      </c>
      <c r="F389" s="124" t="str">
        <f>IF($C389="","",IF(ISBLANK(VLOOKUP($A389,'Section 2'!$C$16:$R$1515,COLUMNS('Section 2'!$C$13:F$13),0)),"",VLOOKUP($A389,'Section 2'!$C$16:$R$1515,COLUMNS('Section 2'!$C$13:F$13),0)))</f>
        <v/>
      </c>
      <c r="G389" s="124" t="str">
        <f>IF($C389="","",IF(ISBLANK(VLOOKUP($A389,'Section 2'!$C$16:$R$1515,COLUMNS('Section 2'!$C$13:G$13),0)),"",VLOOKUP($A389,'Section 2'!$C$16:$R$1515,COLUMNS('Section 2'!$C$13:G$13),0)))</f>
        <v/>
      </c>
      <c r="H389" s="124" t="str">
        <f>IF($C389="","",IF(ISBLANK(VLOOKUP($A389,'Section 2'!$C$16:$R$1515,COLUMNS('Section 2'!$C$13:H$13),0)),"",VLOOKUP($A389,'Section 2'!$C$16:$R$1515,COLUMNS('Section 2'!$C$13:H$13),0)))</f>
        <v/>
      </c>
      <c r="I389" s="124" t="str">
        <f>IF($C389="","",IF(ISBLANK(VLOOKUP($A389,'Section 2'!$C$16:$R$1515,COLUMNS('Section 2'!$C$13:I$13),0)),"",PROPER(VLOOKUP($A389,'Section 2'!$C$16:$R$1515,COLUMNS('Section 2'!$C$13:I$13),0))))</f>
        <v/>
      </c>
      <c r="J389" s="124" t="str">
        <f>IF($C389="","",IF(ISBLANK(VLOOKUP($A389,'Section 2'!$C$16:$R$1515,COLUMNS('Section 2'!$C$13:J$13),0)),"",IF(VLOOKUP($A389,'Section 2'!$C$16:$R$1515,COLUMNS('Section 2'!$C$13:J$13),0)="Other EU","Other EU",PROPER(VLOOKUP($A389,'Section 2'!$C$16:$R$1515,COLUMNS('Section 2'!$C$13:J$13),0)))))</f>
        <v/>
      </c>
      <c r="K389" s="124" t="str">
        <f>IF($C389="","",IF(ISBLANK(VLOOKUP($A389,'Section 2'!$C$16:$R$1515,COLUMNS('Section 2'!$C$13:K$13),0)),"",VLOOKUP($A389,'Section 2'!$C$16:$R$1515,COLUMNS('Section 2'!$C$13:K$13),0)))</f>
        <v/>
      </c>
      <c r="L389" s="124" t="str">
        <f>IF($C389="","",IF(ISBLANK(VLOOKUP($A389,'Section 2'!$C$16:$R$1515,COLUMNS('Section 2'!$C$13:L$13),0)),"",VLOOKUP($A389,'Section 2'!$C$16:$R$1515,COLUMNS('Section 2'!$C$13:L$13),0)))</f>
        <v/>
      </c>
      <c r="M389" s="124" t="str">
        <f>IF($C389="","",IF(ISBLANK(VLOOKUP($A389,'Section 2'!$C$16:$R$1515,COLUMNS('Section 2'!$C$13:M$13),0)),"",VLOOKUP($A389,'Section 2'!$C$16:$R$1515,COLUMNS('Section 2'!$C$13:M$13),0)))</f>
        <v/>
      </c>
      <c r="N389" s="124" t="str">
        <f>IF($C389="","",IF(ISBLANK(VLOOKUP($A389,'Section 2'!$C$16:$R$1515,COLUMNS('Section 2'!$C$13:N$13),0)),"",VLOOKUP($A389,'Section 2'!$C$16:$R$1515,COLUMNS('Section 2'!$C$13:N$13),0)))</f>
        <v/>
      </c>
      <c r="O389" s="124" t="str">
        <f>IF($C389="","",IF(ISBLANK(VLOOKUP($A389,'Section 2'!$C$16:$R$1515,COLUMNS('Section 2'!$C$13:O$13),0)),"",VLOOKUP($A389,'Section 2'!$C$16:$R$1515,COLUMNS('Section 2'!$C$13:O$13),0)))</f>
        <v/>
      </c>
      <c r="P389" s="124" t="str">
        <f>IF($C389="","",IF(ISBLANK(VLOOKUP($A389,'Section 2'!$C$16:$R$1515,COLUMNS('Section 2'!$C$13:P$13),0)),"",VLOOKUP($A389,'Section 2'!$C$16:$R$1515,COLUMNS('Section 2'!$C$13:P$13),0)))</f>
        <v/>
      </c>
      <c r="Q389" s="124" t="str">
        <f>IF($C389="","",IF(ISBLANK(VLOOKUP($A389,'Section 2'!$C$16:$R$1515,COLUMNS('Section 2'!$C$13:Q$13),0)),"", PROPER(VLOOKUP($A389,'Section 2'!$C$16:$R$1515,COLUMNS('Section 2'!$C$13:Q$13),0))))</f>
        <v/>
      </c>
      <c r="R389" s="124" t="str">
        <f>IF($C389="","",IF(ISBLANK(VLOOKUP($A389,'Section 2'!$C$16:$R$1515,COLUMNS('Section 2'!$C$13:R$13),0)),"",IF(VLOOKUP($A389,'Section 2'!$C$16:$R$1515,COLUMNS('Section 2'!$C$13:R$13),0)="Other EU","Other EU",PROPER(VLOOKUP($A389,'Section 2'!$C$16:$R$1515,COLUMNS('Section 2'!$C$13:R$13),0)))))</f>
        <v/>
      </c>
    </row>
    <row r="390" spans="1:18" s="54" customFormat="1" ht="12.75" customHeight="1" x14ac:dyDescent="0.35">
      <c r="A390" s="58">
        <v>389</v>
      </c>
      <c r="B390" s="124" t="str">
        <f t="shared" si="6"/>
        <v/>
      </c>
      <c r="C390" s="124" t="str">
        <f>IFERROR(VLOOKUP($A390,'Section 2'!$C$16:$R$1515,COLUMNS('Section 2'!$C$13:$C$13),0),"")</f>
        <v/>
      </c>
      <c r="D390" s="75" t="str">
        <f>IF($C390="","",IF(ISBLANK(VLOOKUP($A390,'Section 2'!$C$16:$R$1515,COLUMNS('Section 2'!$C$13:D$13),0)),"",VLOOKUP($A390,'Section 2'!$C$16:$R$1515,COLUMNS('Section 2'!$C$13:D$13),0)))</f>
        <v/>
      </c>
      <c r="E390" s="124" t="str">
        <f>IF($C390="","",IF(ISBLANK(VLOOKUP($A390,'Section 2'!$C$16:$R$1515,COLUMNS('Section 2'!$C$13:E$13),0)),"",VLOOKUP($A390,'Section 2'!$C$16:$R$1515,COLUMNS('Section 2'!$C$13:E$13),0)))</f>
        <v/>
      </c>
      <c r="F390" s="124" t="str">
        <f>IF($C390="","",IF(ISBLANK(VLOOKUP($A390,'Section 2'!$C$16:$R$1515,COLUMNS('Section 2'!$C$13:F$13),0)),"",VLOOKUP($A390,'Section 2'!$C$16:$R$1515,COLUMNS('Section 2'!$C$13:F$13),0)))</f>
        <v/>
      </c>
      <c r="G390" s="124" t="str">
        <f>IF($C390="","",IF(ISBLANK(VLOOKUP($A390,'Section 2'!$C$16:$R$1515,COLUMNS('Section 2'!$C$13:G$13),0)),"",VLOOKUP($A390,'Section 2'!$C$16:$R$1515,COLUMNS('Section 2'!$C$13:G$13),0)))</f>
        <v/>
      </c>
      <c r="H390" s="124" t="str">
        <f>IF($C390="","",IF(ISBLANK(VLOOKUP($A390,'Section 2'!$C$16:$R$1515,COLUMNS('Section 2'!$C$13:H$13),0)),"",VLOOKUP($A390,'Section 2'!$C$16:$R$1515,COLUMNS('Section 2'!$C$13:H$13),0)))</f>
        <v/>
      </c>
      <c r="I390" s="124" t="str">
        <f>IF($C390="","",IF(ISBLANK(VLOOKUP($A390,'Section 2'!$C$16:$R$1515,COLUMNS('Section 2'!$C$13:I$13),0)),"",PROPER(VLOOKUP($A390,'Section 2'!$C$16:$R$1515,COLUMNS('Section 2'!$C$13:I$13),0))))</f>
        <v/>
      </c>
      <c r="J390" s="124" t="str">
        <f>IF($C390="","",IF(ISBLANK(VLOOKUP($A390,'Section 2'!$C$16:$R$1515,COLUMNS('Section 2'!$C$13:J$13),0)),"",IF(VLOOKUP($A390,'Section 2'!$C$16:$R$1515,COLUMNS('Section 2'!$C$13:J$13),0)="Other EU","Other EU",PROPER(VLOOKUP($A390,'Section 2'!$C$16:$R$1515,COLUMNS('Section 2'!$C$13:J$13),0)))))</f>
        <v/>
      </c>
      <c r="K390" s="124" t="str">
        <f>IF($C390="","",IF(ISBLANK(VLOOKUP($A390,'Section 2'!$C$16:$R$1515,COLUMNS('Section 2'!$C$13:K$13),0)),"",VLOOKUP($A390,'Section 2'!$C$16:$R$1515,COLUMNS('Section 2'!$C$13:K$13),0)))</f>
        <v/>
      </c>
      <c r="L390" s="124" t="str">
        <f>IF($C390="","",IF(ISBLANK(VLOOKUP($A390,'Section 2'!$C$16:$R$1515,COLUMNS('Section 2'!$C$13:L$13),0)),"",VLOOKUP($A390,'Section 2'!$C$16:$R$1515,COLUMNS('Section 2'!$C$13:L$13),0)))</f>
        <v/>
      </c>
      <c r="M390" s="124" t="str">
        <f>IF($C390="","",IF(ISBLANK(VLOOKUP($A390,'Section 2'!$C$16:$R$1515,COLUMNS('Section 2'!$C$13:M$13),0)),"",VLOOKUP($A390,'Section 2'!$C$16:$R$1515,COLUMNS('Section 2'!$C$13:M$13),0)))</f>
        <v/>
      </c>
      <c r="N390" s="124" t="str">
        <f>IF($C390="","",IF(ISBLANK(VLOOKUP($A390,'Section 2'!$C$16:$R$1515,COLUMNS('Section 2'!$C$13:N$13),0)),"",VLOOKUP($A390,'Section 2'!$C$16:$R$1515,COLUMNS('Section 2'!$C$13:N$13),0)))</f>
        <v/>
      </c>
      <c r="O390" s="124" t="str">
        <f>IF($C390="","",IF(ISBLANK(VLOOKUP($A390,'Section 2'!$C$16:$R$1515,COLUMNS('Section 2'!$C$13:O$13),0)),"",VLOOKUP($A390,'Section 2'!$C$16:$R$1515,COLUMNS('Section 2'!$C$13:O$13),0)))</f>
        <v/>
      </c>
      <c r="P390" s="124" t="str">
        <f>IF($C390="","",IF(ISBLANK(VLOOKUP($A390,'Section 2'!$C$16:$R$1515,COLUMNS('Section 2'!$C$13:P$13),0)),"",VLOOKUP($A390,'Section 2'!$C$16:$R$1515,COLUMNS('Section 2'!$C$13:P$13),0)))</f>
        <v/>
      </c>
      <c r="Q390" s="124" t="str">
        <f>IF($C390="","",IF(ISBLANK(VLOOKUP($A390,'Section 2'!$C$16:$R$1515,COLUMNS('Section 2'!$C$13:Q$13),0)),"", PROPER(VLOOKUP($A390,'Section 2'!$C$16:$R$1515,COLUMNS('Section 2'!$C$13:Q$13),0))))</f>
        <v/>
      </c>
      <c r="R390" s="124" t="str">
        <f>IF($C390="","",IF(ISBLANK(VLOOKUP($A390,'Section 2'!$C$16:$R$1515,COLUMNS('Section 2'!$C$13:R$13),0)),"",IF(VLOOKUP($A390,'Section 2'!$C$16:$R$1515,COLUMNS('Section 2'!$C$13:R$13),0)="Other EU","Other EU",PROPER(VLOOKUP($A390,'Section 2'!$C$16:$R$1515,COLUMNS('Section 2'!$C$13:R$13),0)))))</f>
        <v/>
      </c>
    </row>
    <row r="391" spans="1:18" s="54" customFormat="1" ht="12.75" customHeight="1" x14ac:dyDescent="0.35">
      <c r="A391" s="58">
        <v>390</v>
      </c>
      <c r="B391" s="124" t="str">
        <f t="shared" si="6"/>
        <v/>
      </c>
      <c r="C391" s="124" t="str">
        <f>IFERROR(VLOOKUP($A391,'Section 2'!$C$16:$R$1515,COLUMNS('Section 2'!$C$13:$C$13),0),"")</f>
        <v/>
      </c>
      <c r="D391" s="75" t="str">
        <f>IF($C391="","",IF(ISBLANK(VLOOKUP($A391,'Section 2'!$C$16:$R$1515,COLUMNS('Section 2'!$C$13:D$13),0)),"",VLOOKUP($A391,'Section 2'!$C$16:$R$1515,COLUMNS('Section 2'!$C$13:D$13),0)))</f>
        <v/>
      </c>
      <c r="E391" s="124" t="str">
        <f>IF($C391="","",IF(ISBLANK(VLOOKUP($A391,'Section 2'!$C$16:$R$1515,COLUMNS('Section 2'!$C$13:E$13),0)),"",VLOOKUP($A391,'Section 2'!$C$16:$R$1515,COLUMNS('Section 2'!$C$13:E$13),0)))</f>
        <v/>
      </c>
      <c r="F391" s="124" t="str">
        <f>IF($C391="","",IF(ISBLANK(VLOOKUP($A391,'Section 2'!$C$16:$R$1515,COLUMNS('Section 2'!$C$13:F$13),0)),"",VLOOKUP($A391,'Section 2'!$C$16:$R$1515,COLUMNS('Section 2'!$C$13:F$13),0)))</f>
        <v/>
      </c>
      <c r="G391" s="124" t="str">
        <f>IF($C391="","",IF(ISBLANK(VLOOKUP($A391,'Section 2'!$C$16:$R$1515,COLUMNS('Section 2'!$C$13:G$13),0)),"",VLOOKUP($A391,'Section 2'!$C$16:$R$1515,COLUMNS('Section 2'!$C$13:G$13),0)))</f>
        <v/>
      </c>
      <c r="H391" s="124" t="str">
        <f>IF($C391="","",IF(ISBLANK(VLOOKUP($A391,'Section 2'!$C$16:$R$1515,COLUMNS('Section 2'!$C$13:H$13),0)),"",VLOOKUP($A391,'Section 2'!$C$16:$R$1515,COLUMNS('Section 2'!$C$13:H$13),0)))</f>
        <v/>
      </c>
      <c r="I391" s="124" t="str">
        <f>IF($C391="","",IF(ISBLANK(VLOOKUP($A391,'Section 2'!$C$16:$R$1515,COLUMNS('Section 2'!$C$13:I$13),0)),"",PROPER(VLOOKUP($A391,'Section 2'!$C$16:$R$1515,COLUMNS('Section 2'!$C$13:I$13),0))))</f>
        <v/>
      </c>
      <c r="J391" s="124" t="str">
        <f>IF($C391="","",IF(ISBLANK(VLOOKUP($A391,'Section 2'!$C$16:$R$1515,COLUMNS('Section 2'!$C$13:J$13),0)),"",IF(VLOOKUP($A391,'Section 2'!$C$16:$R$1515,COLUMNS('Section 2'!$C$13:J$13),0)="Other EU","Other EU",PROPER(VLOOKUP($A391,'Section 2'!$C$16:$R$1515,COLUMNS('Section 2'!$C$13:J$13),0)))))</f>
        <v/>
      </c>
      <c r="K391" s="124" t="str">
        <f>IF($C391="","",IF(ISBLANK(VLOOKUP($A391,'Section 2'!$C$16:$R$1515,COLUMNS('Section 2'!$C$13:K$13),0)),"",VLOOKUP($A391,'Section 2'!$C$16:$R$1515,COLUMNS('Section 2'!$C$13:K$13),0)))</f>
        <v/>
      </c>
      <c r="L391" s="124" t="str">
        <f>IF($C391="","",IF(ISBLANK(VLOOKUP($A391,'Section 2'!$C$16:$R$1515,COLUMNS('Section 2'!$C$13:L$13),0)),"",VLOOKUP($A391,'Section 2'!$C$16:$R$1515,COLUMNS('Section 2'!$C$13:L$13),0)))</f>
        <v/>
      </c>
      <c r="M391" s="124" t="str">
        <f>IF($C391="","",IF(ISBLANK(VLOOKUP($A391,'Section 2'!$C$16:$R$1515,COLUMNS('Section 2'!$C$13:M$13),0)),"",VLOOKUP($A391,'Section 2'!$C$16:$R$1515,COLUMNS('Section 2'!$C$13:M$13),0)))</f>
        <v/>
      </c>
      <c r="N391" s="124" t="str">
        <f>IF($C391="","",IF(ISBLANK(VLOOKUP($A391,'Section 2'!$C$16:$R$1515,COLUMNS('Section 2'!$C$13:N$13),0)),"",VLOOKUP($A391,'Section 2'!$C$16:$R$1515,COLUMNS('Section 2'!$C$13:N$13),0)))</f>
        <v/>
      </c>
      <c r="O391" s="124" t="str">
        <f>IF($C391="","",IF(ISBLANK(VLOOKUP($A391,'Section 2'!$C$16:$R$1515,COLUMNS('Section 2'!$C$13:O$13),0)),"",VLOOKUP($A391,'Section 2'!$C$16:$R$1515,COLUMNS('Section 2'!$C$13:O$13),0)))</f>
        <v/>
      </c>
      <c r="P391" s="124" t="str">
        <f>IF($C391="","",IF(ISBLANK(VLOOKUP($A391,'Section 2'!$C$16:$R$1515,COLUMNS('Section 2'!$C$13:P$13),0)),"",VLOOKUP($A391,'Section 2'!$C$16:$R$1515,COLUMNS('Section 2'!$C$13:P$13),0)))</f>
        <v/>
      </c>
      <c r="Q391" s="124" t="str">
        <f>IF($C391="","",IF(ISBLANK(VLOOKUP($A391,'Section 2'!$C$16:$R$1515,COLUMNS('Section 2'!$C$13:Q$13),0)),"", PROPER(VLOOKUP($A391,'Section 2'!$C$16:$R$1515,COLUMNS('Section 2'!$C$13:Q$13),0))))</f>
        <v/>
      </c>
      <c r="R391" s="124" t="str">
        <f>IF($C391="","",IF(ISBLANK(VLOOKUP($A391,'Section 2'!$C$16:$R$1515,COLUMNS('Section 2'!$C$13:R$13),0)),"",IF(VLOOKUP($A391,'Section 2'!$C$16:$R$1515,COLUMNS('Section 2'!$C$13:R$13),0)="Other EU","Other EU",PROPER(VLOOKUP($A391,'Section 2'!$C$16:$R$1515,COLUMNS('Section 2'!$C$13:R$13),0)))))</f>
        <v/>
      </c>
    </row>
    <row r="392" spans="1:18" s="54" customFormat="1" ht="12.75" customHeight="1" x14ac:dyDescent="0.35">
      <c r="A392" s="58">
        <v>391</v>
      </c>
      <c r="B392" s="124" t="str">
        <f t="shared" si="6"/>
        <v/>
      </c>
      <c r="C392" s="124" t="str">
        <f>IFERROR(VLOOKUP($A392,'Section 2'!$C$16:$R$1515,COLUMNS('Section 2'!$C$13:$C$13),0),"")</f>
        <v/>
      </c>
      <c r="D392" s="75" t="str">
        <f>IF($C392="","",IF(ISBLANK(VLOOKUP($A392,'Section 2'!$C$16:$R$1515,COLUMNS('Section 2'!$C$13:D$13),0)),"",VLOOKUP($A392,'Section 2'!$C$16:$R$1515,COLUMNS('Section 2'!$C$13:D$13),0)))</f>
        <v/>
      </c>
      <c r="E392" s="124" t="str">
        <f>IF($C392="","",IF(ISBLANK(VLOOKUP($A392,'Section 2'!$C$16:$R$1515,COLUMNS('Section 2'!$C$13:E$13),0)),"",VLOOKUP($A392,'Section 2'!$C$16:$R$1515,COLUMNS('Section 2'!$C$13:E$13),0)))</f>
        <v/>
      </c>
      <c r="F392" s="124" t="str">
        <f>IF($C392="","",IF(ISBLANK(VLOOKUP($A392,'Section 2'!$C$16:$R$1515,COLUMNS('Section 2'!$C$13:F$13),0)),"",VLOOKUP($A392,'Section 2'!$C$16:$R$1515,COLUMNS('Section 2'!$C$13:F$13),0)))</f>
        <v/>
      </c>
      <c r="G392" s="124" t="str">
        <f>IF($C392="","",IF(ISBLANK(VLOOKUP($A392,'Section 2'!$C$16:$R$1515,COLUMNS('Section 2'!$C$13:G$13),0)),"",VLOOKUP($A392,'Section 2'!$C$16:$R$1515,COLUMNS('Section 2'!$C$13:G$13),0)))</f>
        <v/>
      </c>
      <c r="H392" s="124" t="str">
        <f>IF($C392="","",IF(ISBLANK(VLOOKUP($A392,'Section 2'!$C$16:$R$1515,COLUMNS('Section 2'!$C$13:H$13),0)),"",VLOOKUP($A392,'Section 2'!$C$16:$R$1515,COLUMNS('Section 2'!$C$13:H$13),0)))</f>
        <v/>
      </c>
      <c r="I392" s="124" t="str">
        <f>IF($C392="","",IF(ISBLANK(VLOOKUP($A392,'Section 2'!$C$16:$R$1515,COLUMNS('Section 2'!$C$13:I$13),0)),"",PROPER(VLOOKUP($A392,'Section 2'!$C$16:$R$1515,COLUMNS('Section 2'!$C$13:I$13),0))))</f>
        <v/>
      </c>
      <c r="J392" s="124" t="str">
        <f>IF($C392="","",IF(ISBLANK(VLOOKUP($A392,'Section 2'!$C$16:$R$1515,COLUMNS('Section 2'!$C$13:J$13),0)),"",IF(VLOOKUP($A392,'Section 2'!$C$16:$R$1515,COLUMNS('Section 2'!$C$13:J$13),0)="Other EU","Other EU",PROPER(VLOOKUP($A392,'Section 2'!$C$16:$R$1515,COLUMNS('Section 2'!$C$13:J$13),0)))))</f>
        <v/>
      </c>
      <c r="K392" s="124" t="str">
        <f>IF($C392="","",IF(ISBLANK(VLOOKUP($A392,'Section 2'!$C$16:$R$1515,COLUMNS('Section 2'!$C$13:K$13),0)),"",VLOOKUP($A392,'Section 2'!$C$16:$R$1515,COLUMNS('Section 2'!$C$13:K$13),0)))</f>
        <v/>
      </c>
      <c r="L392" s="124" t="str">
        <f>IF($C392="","",IF(ISBLANK(VLOOKUP($A392,'Section 2'!$C$16:$R$1515,COLUMNS('Section 2'!$C$13:L$13),0)),"",VLOOKUP($A392,'Section 2'!$C$16:$R$1515,COLUMNS('Section 2'!$C$13:L$13),0)))</f>
        <v/>
      </c>
      <c r="M392" s="124" t="str">
        <f>IF($C392="","",IF(ISBLANK(VLOOKUP($A392,'Section 2'!$C$16:$R$1515,COLUMNS('Section 2'!$C$13:M$13),0)),"",VLOOKUP($A392,'Section 2'!$C$16:$R$1515,COLUMNS('Section 2'!$C$13:M$13),0)))</f>
        <v/>
      </c>
      <c r="N392" s="124" t="str">
        <f>IF($C392="","",IF(ISBLANK(VLOOKUP($A392,'Section 2'!$C$16:$R$1515,COLUMNS('Section 2'!$C$13:N$13),0)),"",VLOOKUP($A392,'Section 2'!$C$16:$R$1515,COLUMNS('Section 2'!$C$13:N$13),0)))</f>
        <v/>
      </c>
      <c r="O392" s="124" t="str">
        <f>IF($C392="","",IF(ISBLANK(VLOOKUP($A392,'Section 2'!$C$16:$R$1515,COLUMNS('Section 2'!$C$13:O$13),0)),"",VLOOKUP($A392,'Section 2'!$C$16:$R$1515,COLUMNS('Section 2'!$C$13:O$13),0)))</f>
        <v/>
      </c>
      <c r="P392" s="124" t="str">
        <f>IF($C392="","",IF(ISBLANK(VLOOKUP($A392,'Section 2'!$C$16:$R$1515,COLUMNS('Section 2'!$C$13:P$13),0)),"",VLOOKUP($A392,'Section 2'!$C$16:$R$1515,COLUMNS('Section 2'!$C$13:P$13),0)))</f>
        <v/>
      </c>
      <c r="Q392" s="124" t="str">
        <f>IF($C392="","",IF(ISBLANK(VLOOKUP($A392,'Section 2'!$C$16:$R$1515,COLUMNS('Section 2'!$C$13:Q$13),0)),"", PROPER(VLOOKUP($A392,'Section 2'!$C$16:$R$1515,COLUMNS('Section 2'!$C$13:Q$13),0))))</f>
        <v/>
      </c>
      <c r="R392" s="124" t="str">
        <f>IF($C392="","",IF(ISBLANK(VLOOKUP($A392,'Section 2'!$C$16:$R$1515,COLUMNS('Section 2'!$C$13:R$13),0)),"",IF(VLOOKUP($A392,'Section 2'!$C$16:$R$1515,COLUMNS('Section 2'!$C$13:R$13),0)="Other EU","Other EU",PROPER(VLOOKUP($A392,'Section 2'!$C$16:$R$1515,COLUMNS('Section 2'!$C$13:R$13),0)))))</f>
        <v/>
      </c>
    </row>
    <row r="393" spans="1:18" s="54" customFormat="1" ht="12.75" customHeight="1" x14ac:dyDescent="0.35">
      <c r="A393" s="58">
        <v>392</v>
      </c>
      <c r="B393" s="124" t="str">
        <f t="shared" si="6"/>
        <v/>
      </c>
      <c r="C393" s="124" t="str">
        <f>IFERROR(VLOOKUP($A393,'Section 2'!$C$16:$R$1515,COLUMNS('Section 2'!$C$13:$C$13),0),"")</f>
        <v/>
      </c>
      <c r="D393" s="75" t="str">
        <f>IF($C393="","",IF(ISBLANK(VLOOKUP($A393,'Section 2'!$C$16:$R$1515,COLUMNS('Section 2'!$C$13:D$13),0)),"",VLOOKUP($A393,'Section 2'!$C$16:$R$1515,COLUMNS('Section 2'!$C$13:D$13),0)))</f>
        <v/>
      </c>
      <c r="E393" s="124" t="str">
        <f>IF($C393="","",IF(ISBLANK(VLOOKUP($A393,'Section 2'!$C$16:$R$1515,COLUMNS('Section 2'!$C$13:E$13),0)),"",VLOOKUP($A393,'Section 2'!$C$16:$R$1515,COLUMNS('Section 2'!$C$13:E$13),0)))</f>
        <v/>
      </c>
      <c r="F393" s="124" t="str">
        <f>IF($C393="","",IF(ISBLANK(VLOOKUP($A393,'Section 2'!$C$16:$R$1515,COLUMNS('Section 2'!$C$13:F$13),0)),"",VLOOKUP($A393,'Section 2'!$C$16:$R$1515,COLUMNS('Section 2'!$C$13:F$13),0)))</f>
        <v/>
      </c>
      <c r="G393" s="124" t="str">
        <f>IF($C393="","",IF(ISBLANK(VLOOKUP($A393,'Section 2'!$C$16:$R$1515,COLUMNS('Section 2'!$C$13:G$13),0)),"",VLOOKUP($A393,'Section 2'!$C$16:$R$1515,COLUMNS('Section 2'!$C$13:G$13),0)))</f>
        <v/>
      </c>
      <c r="H393" s="124" t="str">
        <f>IF($C393="","",IF(ISBLANK(VLOOKUP($A393,'Section 2'!$C$16:$R$1515,COLUMNS('Section 2'!$C$13:H$13),0)),"",VLOOKUP($A393,'Section 2'!$C$16:$R$1515,COLUMNS('Section 2'!$C$13:H$13),0)))</f>
        <v/>
      </c>
      <c r="I393" s="124" t="str">
        <f>IF($C393="","",IF(ISBLANK(VLOOKUP($A393,'Section 2'!$C$16:$R$1515,COLUMNS('Section 2'!$C$13:I$13),0)),"",PROPER(VLOOKUP($A393,'Section 2'!$C$16:$R$1515,COLUMNS('Section 2'!$C$13:I$13),0))))</f>
        <v/>
      </c>
      <c r="J393" s="124" t="str">
        <f>IF($C393="","",IF(ISBLANK(VLOOKUP($A393,'Section 2'!$C$16:$R$1515,COLUMNS('Section 2'!$C$13:J$13),0)),"",IF(VLOOKUP($A393,'Section 2'!$C$16:$R$1515,COLUMNS('Section 2'!$C$13:J$13),0)="Other EU","Other EU",PROPER(VLOOKUP($A393,'Section 2'!$C$16:$R$1515,COLUMNS('Section 2'!$C$13:J$13),0)))))</f>
        <v/>
      </c>
      <c r="K393" s="124" t="str">
        <f>IF($C393="","",IF(ISBLANK(VLOOKUP($A393,'Section 2'!$C$16:$R$1515,COLUMNS('Section 2'!$C$13:K$13),0)),"",VLOOKUP($A393,'Section 2'!$C$16:$R$1515,COLUMNS('Section 2'!$C$13:K$13),0)))</f>
        <v/>
      </c>
      <c r="L393" s="124" t="str">
        <f>IF($C393="","",IF(ISBLANK(VLOOKUP($A393,'Section 2'!$C$16:$R$1515,COLUMNS('Section 2'!$C$13:L$13),0)),"",VLOOKUP($A393,'Section 2'!$C$16:$R$1515,COLUMNS('Section 2'!$C$13:L$13),0)))</f>
        <v/>
      </c>
      <c r="M393" s="124" t="str">
        <f>IF($C393="","",IF(ISBLANK(VLOOKUP($A393,'Section 2'!$C$16:$R$1515,COLUMNS('Section 2'!$C$13:M$13),0)),"",VLOOKUP($A393,'Section 2'!$C$16:$R$1515,COLUMNS('Section 2'!$C$13:M$13),0)))</f>
        <v/>
      </c>
      <c r="N393" s="124" t="str">
        <f>IF($C393="","",IF(ISBLANK(VLOOKUP($A393,'Section 2'!$C$16:$R$1515,COLUMNS('Section 2'!$C$13:N$13),0)),"",VLOOKUP($A393,'Section 2'!$C$16:$R$1515,COLUMNS('Section 2'!$C$13:N$13),0)))</f>
        <v/>
      </c>
      <c r="O393" s="124" t="str">
        <f>IF($C393="","",IF(ISBLANK(VLOOKUP($A393,'Section 2'!$C$16:$R$1515,COLUMNS('Section 2'!$C$13:O$13),0)),"",VLOOKUP($A393,'Section 2'!$C$16:$R$1515,COLUMNS('Section 2'!$C$13:O$13),0)))</f>
        <v/>
      </c>
      <c r="P393" s="124" t="str">
        <f>IF($C393="","",IF(ISBLANK(VLOOKUP($A393,'Section 2'!$C$16:$R$1515,COLUMNS('Section 2'!$C$13:P$13),0)),"",VLOOKUP($A393,'Section 2'!$C$16:$R$1515,COLUMNS('Section 2'!$C$13:P$13),0)))</f>
        <v/>
      </c>
      <c r="Q393" s="124" t="str">
        <f>IF($C393="","",IF(ISBLANK(VLOOKUP($A393,'Section 2'!$C$16:$R$1515,COLUMNS('Section 2'!$C$13:Q$13),0)),"", PROPER(VLOOKUP($A393,'Section 2'!$C$16:$R$1515,COLUMNS('Section 2'!$C$13:Q$13),0))))</f>
        <v/>
      </c>
      <c r="R393" s="124" t="str">
        <f>IF($C393="","",IF(ISBLANK(VLOOKUP($A393,'Section 2'!$C$16:$R$1515,COLUMNS('Section 2'!$C$13:R$13),0)),"",IF(VLOOKUP($A393,'Section 2'!$C$16:$R$1515,COLUMNS('Section 2'!$C$13:R$13),0)="Other EU","Other EU",PROPER(VLOOKUP($A393,'Section 2'!$C$16:$R$1515,COLUMNS('Section 2'!$C$13:R$13),0)))))</f>
        <v/>
      </c>
    </row>
    <row r="394" spans="1:18" s="54" customFormat="1" ht="12.75" customHeight="1" x14ac:dyDescent="0.35">
      <c r="A394" s="58">
        <v>393</v>
      </c>
      <c r="B394" s="124" t="str">
        <f t="shared" si="6"/>
        <v/>
      </c>
      <c r="C394" s="124" t="str">
        <f>IFERROR(VLOOKUP($A394,'Section 2'!$C$16:$R$1515,COLUMNS('Section 2'!$C$13:$C$13),0),"")</f>
        <v/>
      </c>
      <c r="D394" s="75" t="str">
        <f>IF($C394="","",IF(ISBLANK(VLOOKUP($A394,'Section 2'!$C$16:$R$1515,COLUMNS('Section 2'!$C$13:D$13),0)),"",VLOOKUP($A394,'Section 2'!$C$16:$R$1515,COLUMNS('Section 2'!$C$13:D$13),0)))</f>
        <v/>
      </c>
      <c r="E394" s="124" t="str">
        <f>IF($C394="","",IF(ISBLANK(VLOOKUP($A394,'Section 2'!$C$16:$R$1515,COLUMNS('Section 2'!$C$13:E$13),0)),"",VLOOKUP($A394,'Section 2'!$C$16:$R$1515,COLUMNS('Section 2'!$C$13:E$13),0)))</f>
        <v/>
      </c>
      <c r="F394" s="124" t="str">
        <f>IF($C394="","",IF(ISBLANK(VLOOKUP($A394,'Section 2'!$C$16:$R$1515,COLUMNS('Section 2'!$C$13:F$13),0)),"",VLOOKUP($A394,'Section 2'!$C$16:$R$1515,COLUMNS('Section 2'!$C$13:F$13),0)))</f>
        <v/>
      </c>
      <c r="G394" s="124" t="str">
        <f>IF($C394="","",IF(ISBLANK(VLOOKUP($A394,'Section 2'!$C$16:$R$1515,COLUMNS('Section 2'!$C$13:G$13),0)),"",VLOOKUP($A394,'Section 2'!$C$16:$R$1515,COLUMNS('Section 2'!$C$13:G$13),0)))</f>
        <v/>
      </c>
      <c r="H394" s="124" t="str">
        <f>IF($C394="","",IF(ISBLANK(VLOOKUP($A394,'Section 2'!$C$16:$R$1515,COLUMNS('Section 2'!$C$13:H$13),0)),"",VLOOKUP($A394,'Section 2'!$C$16:$R$1515,COLUMNS('Section 2'!$C$13:H$13),0)))</f>
        <v/>
      </c>
      <c r="I394" s="124" t="str">
        <f>IF($C394="","",IF(ISBLANK(VLOOKUP($A394,'Section 2'!$C$16:$R$1515,COLUMNS('Section 2'!$C$13:I$13),0)),"",PROPER(VLOOKUP($A394,'Section 2'!$C$16:$R$1515,COLUMNS('Section 2'!$C$13:I$13),0))))</f>
        <v/>
      </c>
      <c r="J394" s="124" t="str">
        <f>IF($C394="","",IF(ISBLANK(VLOOKUP($A394,'Section 2'!$C$16:$R$1515,COLUMNS('Section 2'!$C$13:J$13),0)),"",IF(VLOOKUP($A394,'Section 2'!$C$16:$R$1515,COLUMNS('Section 2'!$C$13:J$13),0)="Other EU","Other EU",PROPER(VLOOKUP($A394,'Section 2'!$C$16:$R$1515,COLUMNS('Section 2'!$C$13:J$13),0)))))</f>
        <v/>
      </c>
      <c r="K394" s="124" t="str">
        <f>IF($C394="","",IF(ISBLANK(VLOOKUP($A394,'Section 2'!$C$16:$R$1515,COLUMNS('Section 2'!$C$13:K$13),0)),"",VLOOKUP($A394,'Section 2'!$C$16:$R$1515,COLUMNS('Section 2'!$C$13:K$13),0)))</f>
        <v/>
      </c>
      <c r="L394" s="124" t="str">
        <f>IF($C394="","",IF(ISBLANK(VLOOKUP($A394,'Section 2'!$C$16:$R$1515,COLUMNS('Section 2'!$C$13:L$13),0)),"",VLOOKUP($A394,'Section 2'!$C$16:$R$1515,COLUMNS('Section 2'!$C$13:L$13),0)))</f>
        <v/>
      </c>
      <c r="M394" s="124" t="str">
        <f>IF($C394="","",IF(ISBLANK(VLOOKUP($A394,'Section 2'!$C$16:$R$1515,COLUMNS('Section 2'!$C$13:M$13),0)),"",VLOOKUP($A394,'Section 2'!$C$16:$R$1515,COLUMNS('Section 2'!$C$13:M$13),0)))</f>
        <v/>
      </c>
      <c r="N394" s="124" t="str">
        <f>IF($C394="","",IF(ISBLANK(VLOOKUP($A394,'Section 2'!$C$16:$R$1515,COLUMNS('Section 2'!$C$13:N$13),0)),"",VLOOKUP($A394,'Section 2'!$C$16:$R$1515,COLUMNS('Section 2'!$C$13:N$13),0)))</f>
        <v/>
      </c>
      <c r="O394" s="124" t="str">
        <f>IF($C394="","",IF(ISBLANK(VLOOKUP($A394,'Section 2'!$C$16:$R$1515,COLUMNS('Section 2'!$C$13:O$13),0)),"",VLOOKUP($A394,'Section 2'!$C$16:$R$1515,COLUMNS('Section 2'!$C$13:O$13),0)))</f>
        <v/>
      </c>
      <c r="P394" s="124" t="str">
        <f>IF($C394="","",IF(ISBLANK(VLOOKUP($A394,'Section 2'!$C$16:$R$1515,COLUMNS('Section 2'!$C$13:P$13),0)),"",VLOOKUP($A394,'Section 2'!$C$16:$R$1515,COLUMNS('Section 2'!$C$13:P$13),0)))</f>
        <v/>
      </c>
      <c r="Q394" s="124" t="str">
        <f>IF($C394="","",IF(ISBLANK(VLOOKUP($A394,'Section 2'!$C$16:$R$1515,COLUMNS('Section 2'!$C$13:Q$13),0)),"", PROPER(VLOOKUP($A394,'Section 2'!$C$16:$R$1515,COLUMNS('Section 2'!$C$13:Q$13),0))))</f>
        <v/>
      </c>
      <c r="R394" s="124" t="str">
        <f>IF($C394="","",IF(ISBLANK(VLOOKUP($A394,'Section 2'!$C$16:$R$1515,COLUMNS('Section 2'!$C$13:R$13),0)),"",IF(VLOOKUP($A394,'Section 2'!$C$16:$R$1515,COLUMNS('Section 2'!$C$13:R$13),0)="Other EU","Other EU",PROPER(VLOOKUP($A394,'Section 2'!$C$16:$R$1515,COLUMNS('Section 2'!$C$13:R$13),0)))))</f>
        <v/>
      </c>
    </row>
    <row r="395" spans="1:18" s="54" customFormat="1" ht="12.75" customHeight="1" x14ac:dyDescent="0.35">
      <c r="A395" s="58">
        <v>394</v>
      </c>
      <c r="B395" s="124" t="str">
        <f t="shared" si="6"/>
        <v/>
      </c>
      <c r="C395" s="124" t="str">
        <f>IFERROR(VLOOKUP($A395,'Section 2'!$C$16:$R$1515,COLUMNS('Section 2'!$C$13:$C$13),0),"")</f>
        <v/>
      </c>
      <c r="D395" s="75" t="str">
        <f>IF($C395="","",IF(ISBLANK(VLOOKUP($A395,'Section 2'!$C$16:$R$1515,COLUMNS('Section 2'!$C$13:D$13),0)),"",VLOOKUP($A395,'Section 2'!$C$16:$R$1515,COLUMNS('Section 2'!$C$13:D$13),0)))</f>
        <v/>
      </c>
      <c r="E395" s="124" t="str">
        <f>IF($C395="","",IF(ISBLANK(VLOOKUP($A395,'Section 2'!$C$16:$R$1515,COLUMNS('Section 2'!$C$13:E$13),0)),"",VLOOKUP($A395,'Section 2'!$C$16:$R$1515,COLUMNS('Section 2'!$C$13:E$13),0)))</f>
        <v/>
      </c>
      <c r="F395" s="124" t="str">
        <f>IF($C395="","",IF(ISBLANK(VLOOKUP($A395,'Section 2'!$C$16:$R$1515,COLUMNS('Section 2'!$C$13:F$13),0)),"",VLOOKUP($A395,'Section 2'!$C$16:$R$1515,COLUMNS('Section 2'!$C$13:F$13),0)))</f>
        <v/>
      </c>
      <c r="G395" s="124" t="str">
        <f>IF($C395="","",IF(ISBLANK(VLOOKUP($A395,'Section 2'!$C$16:$R$1515,COLUMNS('Section 2'!$C$13:G$13),0)),"",VLOOKUP($A395,'Section 2'!$C$16:$R$1515,COLUMNS('Section 2'!$C$13:G$13),0)))</f>
        <v/>
      </c>
      <c r="H395" s="124" t="str">
        <f>IF($C395="","",IF(ISBLANK(VLOOKUP($A395,'Section 2'!$C$16:$R$1515,COLUMNS('Section 2'!$C$13:H$13),0)),"",VLOOKUP($A395,'Section 2'!$C$16:$R$1515,COLUMNS('Section 2'!$C$13:H$13),0)))</f>
        <v/>
      </c>
      <c r="I395" s="124" t="str">
        <f>IF($C395="","",IF(ISBLANK(VLOOKUP($A395,'Section 2'!$C$16:$R$1515,COLUMNS('Section 2'!$C$13:I$13),0)),"",PROPER(VLOOKUP($A395,'Section 2'!$C$16:$R$1515,COLUMNS('Section 2'!$C$13:I$13),0))))</f>
        <v/>
      </c>
      <c r="J395" s="124" t="str">
        <f>IF($C395="","",IF(ISBLANK(VLOOKUP($A395,'Section 2'!$C$16:$R$1515,COLUMNS('Section 2'!$C$13:J$13),0)),"",IF(VLOOKUP($A395,'Section 2'!$C$16:$R$1515,COLUMNS('Section 2'!$C$13:J$13),0)="Other EU","Other EU",PROPER(VLOOKUP($A395,'Section 2'!$C$16:$R$1515,COLUMNS('Section 2'!$C$13:J$13),0)))))</f>
        <v/>
      </c>
      <c r="K395" s="124" t="str">
        <f>IF($C395="","",IF(ISBLANK(VLOOKUP($A395,'Section 2'!$C$16:$R$1515,COLUMNS('Section 2'!$C$13:K$13),0)),"",VLOOKUP($A395,'Section 2'!$C$16:$R$1515,COLUMNS('Section 2'!$C$13:K$13),0)))</f>
        <v/>
      </c>
      <c r="L395" s="124" t="str">
        <f>IF($C395="","",IF(ISBLANK(VLOOKUP($A395,'Section 2'!$C$16:$R$1515,COLUMNS('Section 2'!$C$13:L$13),0)),"",VLOOKUP($A395,'Section 2'!$C$16:$R$1515,COLUMNS('Section 2'!$C$13:L$13),0)))</f>
        <v/>
      </c>
      <c r="M395" s="124" t="str">
        <f>IF($C395="","",IF(ISBLANK(VLOOKUP($A395,'Section 2'!$C$16:$R$1515,COLUMNS('Section 2'!$C$13:M$13),0)),"",VLOOKUP($A395,'Section 2'!$C$16:$R$1515,COLUMNS('Section 2'!$C$13:M$13),0)))</f>
        <v/>
      </c>
      <c r="N395" s="124" t="str">
        <f>IF($C395="","",IF(ISBLANK(VLOOKUP($A395,'Section 2'!$C$16:$R$1515,COLUMNS('Section 2'!$C$13:N$13),0)),"",VLOOKUP($A395,'Section 2'!$C$16:$R$1515,COLUMNS('Section 2'!$C$13:N$13),0)))</f>
        <v/>
      </c>
      <c r="O395" s="124" t="str">
        <f>IF($C395="","",IF(ISBLANK(VLOOKUP($A395,'Section 2'!$C$16:$R$1515,COLUMNS('Section 2'!$C$13:O$13),0)),"",VLOOKUP($A395,'Section 2'!$C$16:$R$1515,COLUMNS('Section 2'!$C$13:O$13),0)))</f>
        <v/>
      </c>
      <c r="P395" s="124" t="str">
        <f>IF($C395="","",IF(ISBLANK(VLOOKUP($A395,'Section 2'!$C$16:$R$1515,COLUMNS('Section 2'!$C$13:P$13),0)),"",VLOOKUP($A395,'Section 2'!$C$16:$R$1515,COLUMNS('Section 2'!$C$13:P$13),0)))</f>
        <v/>
      </c>
      <c r="Q395" s="124" t="str">
        <f>IF($C395="","",IF(ISBLANK(VLOOKUP($A395,'Section 2'!$C$16:$R$1515,COLUMNS('Section 2'!$C$13:Q$13),0)),"", PROPER(VLOOKUP($A395,'Section 2'!$C$16:$R$1515,COLUMNS('Section 2'!$C$13:Q$13),0))))</f>
        <v/>
      </c>
      <c r="R395" s="124" t="str">
        <f>IF($C395="","",IF(ISBLANK(VLOOKUP($A395,'Section 2'!$C$16:$R$1515,COLUMNS('Section 2'!$C$13:R$13),0)),"",IF(VLOOKUP($A395,'Section 2'!$C$16:$R$1515,COLUMNS('Section 2'!$C$13:R$13),0)="Other EU","Other EU",PROPER(VLOOKUP($A395,'Section 2'!$C$16:$R$1515,COLUMNS('Section 2'!$C$13:R$13),0)))))</f>
        <v/>
      </c>
    </row>
    <row r="396" spans="1:18" s="54" customFormat="1" ht="12.75" customHeight="1" x14ac:dyDescent="0.35">
      <c r="A396" s="58">
        <v>395</v>
      </c>
      <c r="B396" s="124" t="str">
        <f t="shared" si="6"/>
        <v/>
      </c>
      <c r="C396" s="124" t="str">
        <f>IFERROR(VLOOKUP($A396,'Section 2'!$C$16:$R$1515,COLUMNS('Section 2'!$C$13:$C$13),0),"")</f>
        <v/>
      </c>
      <c r="D396" s="75" t="str">
        <f>IF($C396="","",IF(ISBLANK(VLOOKUP($A396,'Section 2'!$C$16:$R$1515,COLUMNS('Section 2'!$C$13:D$13),0)),"",VLOOKUP($A396,'Section 2'!$C$16:$R$1515,COLUMNS('Section 2'!$C$13:D$13),0)))</f>
        <v/>
      </c>
      <c r="E396" s="124" t="str">
        <f>IF($C396="","",IF(ISBLANK(VLOOKUP($A396,'Section 2'!$C$16:$R$1515,COLUMNS('Section 2'!$C$13:E$13),0)),"",VLOOKUP($A396,'Section 2'!$C$16:$R$1515,COLUMNS('Section 2'!$C$13:E$13),0)))</f>
        <v/>
      </c>
      <c r="F396" s="124" t="str">
        <f>IF($C396="","",IF(ISBLANK(VLOOKUP($A396,'Section 2'!$C$16:$R$1515,COLUMNS('Section 2'!$C$13:F$13),0)),"",VLOOKUP($A396,'Section 2'!$C$16:$R$1515,COLUMNS('Section 2'!$C$13:F$13),0)))</f>
        <v/>
      </c>
      <c r="G396" s="124" t="str">
        <f>IF($C396="","",IF(ISBLANK(VLOOKUP($A396,'Section 2'!$C$16:$R$1515,COLUMNS('Section 2'!$C$13:G$13),0)),"",VLOOKUP($A396,'Section 2'!$C$16:$R$1515,COLUMNS('Section 2'!$C$13:G$13),0)))</f>
        <v/>
      </c>
      <c r="H396" s="124" t="str">
        <f>IF($C396="","",IF(ISBLANK(VLOOKUP($A396,'Section 2'!$C$16:$R$1515,COLUMNS('Section 2'!$C$13:H$13),0)),"",VLOOKUP($A396,'Section 2'!$C$16:$R$1515,COLUMNS('Section 2'!$C$13:H$13),0)))</f>
        <v/>
      </c>
      <c r="I396" s="124" t="str">
        <f>IF($C396="","",IF(ISBLANK(VLOOKUP($A396,'Section 2'!$C$16:$R$1515,COLUMNS('Section 2'!$C$13:I$13),0)),"",PROPER(VLOOKUP($A396,'Section 2'!$C$16:$R$1515,COLUMNS('Section 2'!$C$13:I$13),0))))</f>
        <v/>
      </c>
      <c r="J396" s="124" t="str">
        <f>IF($C396="","",IF(ISBLANK(VLOOKUP($A396,'Section 2'!$C$16:$R$1515,COLUMNS('Section 2'!$C$13:J$13),0)),"",IF(VLOOKUP($A396,'Section 2'!$C$16:$R$1515,COLUMNS('Section 2'!$C$13:J$13),0)="Other EU","Other EU",PROPER(VLOOKUP($A396,'Section 2'!$C$16:$R$1515,COLUMNS('Section 2'!$C$13:J$13),0)))))</f>
        <v/>
      </c>
      <c r="K396" s="124" t="str">
        <f>IF($C396="","",IF(ISBLANK(VLOOKUP($A396,'Section 2'!$C$16:$R$1515,COLUMNS('Section 2'!$C$13:K$13),0)),"",VLOOKUP($A396,'Section 2'!$C$16:$R$1515,COLUMNS('Section 2'!$C$13:K$13),0)))</f>
        <v/>
      </c>
      <c r="L396" s="124" t="str">
        <f>IF($C396="","",IF(ISBLANK(VLOOKUP($A396,'Section 2'!$C$16:$R$1515,COLUMNS('Section 2'!$C$13:L$13),0)),"",VLOOKUP($A396,'Section 2'!$C$16:$R$1515,COLUMNS('Section 2'!$C$13:L$13),0)))</f>
        <v/>
      </c>
      <c r="M396" s="124" t="str">
        <f>IF($C396="","",IF(ISBLANK(VLOOKUP($A396,'Section 2'!$C$16:$R$1515,COLUMNS('Section 2'!$C$13:M$13),0)),"",VLOOKUP($A396,'Section 2'!$C$16:$R$1515,COLUMNS('Section 2'!$C$13:M$13),0)))</f>
        <v/>
      </c>
      <c r="N396" s="124" t="str">
        <f>IF($C396="","",IF(ISBLANK(VLOOKUP($A396,'Section 2'!$C$16:$R$1515,COLUMNS('Section 2'!$C$13:N$13),0)),"",VLOOKUP($A396,'Section 2'!$C$16:$R$1515,COLUMNS('Section 2'!$C$13:N$13),0)))</f>
        <v/>
      </c>
      <c r="O396" s="124" t="str">
        <f>IF($C396="","",IF(ISBLANK(VLOOKUP($A396,'Section 2'!$C$16:$R$1515,COLUMNS('Section 2'!$C$13:O$13),0)),"",VLOOKUP($A396,'Section 2'!$C$16:$R$1515,COLUMNS('Section 2'!$C$13:O$13),0)))</f>
        <v/>
      </c>
      <c r="P396" s="124" t="str">
        <f>IF($C396="","",IF(ISBLANK(VLOOKUP($A396,'Section 2'!$C$16:$R$1515,COLUMNS('Section 2'!$C$13:P$13),0)),"",VLOOKUP($A396,'Section 2'!$C$16:$R$1515,COLUMNS('Section 2'!$C$13:P$13),0)))</f>
        <v/>
      </c>
      <c r="Q396" s="124" t="str">
        <f>IF($C396="","",IF(ISBLANK(VLOOKUP($A396,'Section 2'!$C$16:$R$1515,COLUMNS('Section 2'!$C$13:Q$13),0)),"", PROPER(VLOOKUP($A396,'Section 2'!$C$16:$R$1515,COLUMNS('Section 2'!$C$13:Q$13),0))))</f>
        <v/>
      </c>
      <c r="R396" s="124" t="str">
        <f>IF($C396="","",IF(ISBLANK(VLOOKUP($A396,'Section 2'!$C$16:$R$1515,COLUMNS('Section 2'!$C$13:R$13),0)),"",IF(VLOOKUP($A396,'Section 2'!$C$16:$R$1515,COLUMNS('Section 2'!$C$13:R$13),0)="Other EU","Other EU",PROPER(VLOOKUP($A396,'Section 2'!$C$16:$R$1515,COLUMNS('Section 2'!$C$13:R$13),0)))))</f>
        <v/>
      </c>
    </row>
    <row r="397" spans="1:18" s="54" customFormat="1" ht="12.75" customHeight="1" x14ac:dyDescent="0.35">
      <c r="A397" s="58">
        <v>396</v>
      </c>
      <c r="B397" s="124" t="str">
        <f t="shared" si="6"/>
        <v/>
      </c>
      <c r="C397" s="124" t="str">
        <f>IFERROR(VLOOKUP($A397,'Section 2'!$C$16:$R$1515,COLUMNS('Section 2'!$C$13:$C$13),0),"")</f>
        <v/>
      </c>
      <c r="D397" s="75" t="str">
        <f>IF($C397="","",IF(ISBLANK(VLOOKUP($A397,'Section 2'!$C$16:$R$1515,COLUMNS('Section 2'!$C$13:D$13),0)),"",VLOOKUP($A397,'Section 2'!$C$16:$R$1515,COLUMNS('Section 2'!$C$13:D$13),0)))</f>
        <v/>
      </c>
      <c r="E397" s="124" t="str">
        <f>IF($C397="","",IF(ISBLANK(VLOOKUP($A397,'Section 2'!$C$16:$R$1515,COLUMNS('Section 2'!$C$13:E$13),0)),"",VLOOKUP($A397,'Section 2'!$C$16:$R$1515,COLUMNS('Section 2'!$C$13:E$13),0)))</f>
        <v/>
      </c>
      <c r="F397" s="124" t="str">
        <f>IF($C397="","",IF(ISBLANK(VLOOKUP($A397,'Section 2'!$C$16:$R$1515,COLUMNS('Section 2'!$C$13:F$13),0)),"",VLOOKUP($A397,'Section 2'!$C$16:$R$1515,COLUMNS('Section 2'!$C$13:F$13),0)))</f>
        <v/>
      </c>
      <c r="G397" s="124" t="str">
        <f>IF($C397="","",IF(ISBLANK(VLOOKUP($A397,'Section 2'!$C$16:$R$1515,COLUMNS('Section 2'!$C$13:G$13),0)),"",VLOOKUP($A397,'Section 2'!$C$16:$R$1515,COLUMNS('Section 2'!$C$13:G$13),0)))</f>
        <v/>
      </c>
      <c r="H397" s="124" t="str">
        <f>IF($C397="","",IF(ISBLANK(VLOOKUP($A397,'Section 2'!$C$16:$R$1515,COLUMNS('Section 2'!$C$13:H$13),0)),"",VLOOKUP($A397,'Section 2'!$C$16:$R$1515,COLUMNS('Section 2'!$C$13:H$13),0)))</f>
        <v/>
      </c>
      <c r="I397" s="124" t="str">
        <f>IF($C397="","",IF(ISBLANK(VLOOKUP($A397,'Section 2'!$C$16:$R$1515,COLUMNS('Section 2'!$C$13:I$13),0)),"",PROPER(VLOOKUP($A397,'Section 2'!$C$16:$R$1515,COLUMNS('Section 2'!$C$13:I$13),0))))</f>
        <v/>
      </c>
      <c r="J397" s="124" t="str">
        <f>IF($C397="","",IF(ISBLANK(VLOOKUP($A397,'Section 2'!$C$16:$R$1515,COLUMNS('Section 2'!$C$13:J$13),0)),"",IF(VLOOKUP($A397,'Section 2'!$C$16:$R$1515,COLUMNS('Section 2'!$C$13:J$13),0)="Other EU","Other EU",PROPER(VLOOKUP($A397,'Section 2'!$C$16:$R$1515,COLUMNS('Section 2'!$C$13:J$13),0)))))</f>
        <v/>
      </c>
      <c r="K397" s="124" t="str">
        <f>IF($C397="","",IF(ISBLANK(VLOOKUP($A397,'Section 2'!$C$16:$R$1515,COLUMNS('Section 2'!$C$13:K$13),0)),"",VLOOKUP($A397,'Section 2'!$C$16:$R$1515,COLUMNS('Section 2'!$C$13:K$13),0)))</f>
        <v/>
      </c>
      <c r="L397" s="124" t="str">
        <f>IF($C397="","",IF(ISBLANK(VLOOKUP($A397,'Section 2'!$C$16:$R$1515,COLUMNS('Section 2'!$C$13:L$13),0)),"",VLOOKUP($A397,'Section 2'!$C$16:$R$1515,COLUMNS('Section 2'!$C$13:L$13),0)))</f>
        <v/>
      </c>
      <c r="M397" s="124" t="str">
        <f>IF($C397="","",IF(ISBLANK(VLOOKUP($A397,'Section 2'!$C$16:$R$1515,COLUMNS('Section 2'!$C$13:M$13),0)),"",VLOOKUP($A397,'Section 2'!$C$16:$R$1515,COLUMNS('Section 2'!$C$13:M$13),0)))</f>
        <v/>
      </c>
      <c r="N397" s="124" t="str">
        <f>IF($C397="","",IF(ISBLANK(VLOOKUP($A397,'Section 2'!$C$16:$R$1515,COLUMNS('Section 2'!$C$13:N$13),0)),"",VLOOKUP($A397,'Section 2'!$C$16:$R$1515,COLUMNS('Section 2'!$C$13:N$13),0)))</f>
        <v/>
      </c>
      <c r="O397" s="124" t="str">
        <f>IF($C397="","",IF(ISBLANK(VLOOKUP($A397,'Section 2'!$C$16:$R$1515,COLUMNS('Section 2'!$C$13:O$13),0)),"",VLOOKUP($A397,'Section 2'!$C$16:$R$1515,COLUMNS('Section 2'!$C$13:O$13),0)))</f>
        <v/>
      </c>
      <c r="P397" s="124" t="str">
        <f>IF($C397="","",IF(ISBLANK(VLOOKUP($A397,'Section 2'!$C$16:$R$1515,COLUMNS('Section 2'!$C$13:P$13),0)),"",VLOOKUP($A397,'Section 2'!$C$16:$R$1515,COLUMNS('Section 2'!$C$13:P$13),0)))</f>
        <v/>
      </c>
      <c r="Q397" s="124" t="str">
        <f>IF($C397="","",IF(ISBLANK(VLOOKUP($A397,'Section 2'!$C$16:$R$1515,COLUMNS('Section 2'!$C$13:Q$13),0)),"", PROPER(VLOOKUP($A397,'Section 2'!$C$16:$R$1515,COLUMNS('Section 2'!$C$13:Q$13),0))))</f>
        <v/>
      </c>
      <c r="R397" s="124" t="str">
        <f>IF($C397="","",IF(ISBLANK(VLOOKUP($A397,'Section 2'!$C$16:$R$1515,COLUMNS('Section 2'!$C$13:R$13),0)),"",IF(VLOOKUP($A397,'Section 2'!$C$16:$R$1515,COLUMNS('Section 2'!$C$13:R$13),0)="Other EU","Other EU",PROPER(VLOOKUP($A397,'Section 2'!$C$16:$R$1515,COLUMNS('Section 2'!$C$13:R$13),0)))))</f>
        <v/>
      </c>
    </row>
    <row r="398" spans="1:18" s="54" customFormat="1" ht="12.75" customHeight="1" x14ac:dyDescent="0.35">
      <c r="A398" s="58">
        <v>397</v>
      </c>
      <c r="B398" s="124" t="str">
        <f t="shared" si="6"/>
        <v/>
      </c>
      <c r="C398" s="124" t="str">
        <f>IFERROR(VLOOKUP($A398,'Section 2'!$C$16:$R$1515,COLUMNS('Section 2'!$C$13:$C$13),0),"")</f>
        <v/>
      </c>
      <c r="D398" s="75" t="str">
        <f>IF($C398="","",IF(ISBLANK(VLOOKUP($A398,'Section 2'!$C$16:$R$1515,COLUMNS('Section 2'!$C$13:D$13),0)),"",VLOOKUP($A398,'Section 2'!$C$16:$R$1515,COLUMNS('Section 2'!$C$13:D$13),0)))</f>
        <v/>
      </c>
      <c r="E398" s="124" t="str">
        <f>IF($C398="","",IF(ISBLANK(VLOOKUP($A398,'Section 2'!$C$16:$R$1515,COLUMNS('Section 2'!$C$13:E$13),0)),"",VLOOKUP($A398,'Section 2'!$C$16:$R$1515,COLUMNS('Section 2'!$C$13:E$13),0)))</f>
        <v/>
      </c>
      <c r="F398" s="124" t="str">
        <f>IF($C398="","",IF(ISBLANK(VLOOKUP($A398,'Section 2'!$C$16:$R$1515,COLUMNS('Section 2'!$C$13:F$13),0)),"",VLOOKUP($A398,'Section 2'!$C$16:$R$1515,COLUMNS('Section 2'!$C$13:F$13),0)))</f>
        <v/>
      </c>
      <c r="G398" s="124" t="str">
        <f>IF($C398="","",IF(ISBLANK(VLOOKUP($A398,'Section 2'!$C$16:$R$1515,COLUMNS('Section 2'!$C$13:G$13),0)),"",VLOOKUP($A398,'Section 2'!$C$16:$R$1515,COLUMNS('Section 2'!$C$13:G$13),0)))</f>
        <v/>
      </c>
      <c r="H398" s="124" t="str">
        <f>IF($C398="","",IF(ISBLANK(VLOOKUP($A398,'Section 2'!$C$16:$R$1515,COLUMNS('Section 2'!$C$13:H$13),0)),"",VLOOKUP($A398,'Section 2'!$C$16:$R$1515,COLUMNS('Section 2'!$C$13:H$13),0)))</f>
        <v/>
      </c>
      <c r="I398" s="124" t="str">
        <f>IF($C398="","",IF(ISBLANK(VLOOKUP($A398,'Section 2'!$C$16:$R$1515,COLUMNS('Section 2'!$C$13:I$13),0)),"",PROPER(VLOOKUP($A398,'Section 2'!$C$16:$R$1515,COLUMNS('Section 2'!$C$13:I$13),0))))</f>
        <v/>
      </c>
      <c r="J398" s="124" t="str">
        <f>IF($C398="","",IF(ISBLANK(VLOOKUP($A398,'Section 2'!$C$16:$R$1515,COLUMNS('Section 2'!$C$13:J$13),0)),"",IF(VLOOKUP($A398,'Section 2'!$C$16:$R$1515,COLUMNS('Section 2'!$C$13:J$13),0)="Other EU","Other EU",PROPER(VLOOKUP($A398,'Section 2'!$C$16:$R$1515,COLUMNS('Section 2'!$C$13:J$13),0)))))</f>
        <v/>
      </c>
      <c r="K398" s="124" t="str">
        <f>IF($C398="","",IF(ISBLANK(VLOOKUP($A398,'Section 2'!$C$16:$R$1515,COLUMNS('Section 2'!$C$13:K$13),0)),"",VLOOKUP($A398,'Section 2'!$C$16:$R$1515,COLUMNS('Section 2'!$C$13:K$13),0)))</f>
        <v/>
      </c>
      <c r="L398" s="124" t="str">
        <f>IF($C398="","",IF(ISBLANK(VLOOKUP($A398,'Section 2'!$C$16:$R$1515,COLUMNS('Section 2'!$C$13:L$13),0)),"",VLOOKUP($A398,'Section 2'!$C$16:$R$1515,COLUMNS('Section 2'!$C$13:L$13),0)))</f>
        <v/>
      </c>
      <c r="M398" s="124" t="str">
        <f>IF($C398="","",IF(ISBLANK(VLOOKUP($A398,'Section 2'!$C$16:$R$1515,COLUMNS('Section 2'!$C$13:M$13),0)),"",VLOOKUP($A398,'Section 2'!$C$16:$R$1515,COLUMNS('Section 2'!$C$13:M$13),0)))</f>
        <v/>
      </c>
      <c r="N398" s="124" t="str">
        <f>IF($C398="","",IF(ISBLANK(VLOOKUP($A398,'Section 2'!$C$16:$R$1515,COLUMNS('Section 2'!$C$13:N$13),0)),"",VLOOKUP($A398,'Section 2'!$C$16:$R$1515,COLUMNS('Section 2'!$C$13:N$13),0)))</f>
        <v/>
      </c>
      <c r="O398" s="124" t="str">
        <f>IF($C398="","",IF(ISBLANK(VLOOKUP($A398,'Section 2'!$C$16:$R$1515,COLUMNS('Section 2'!$C$13:O$13),0)),"",VLOOKUP($A398,'Section 2'!$C$16:$R$1515,COLUMNS('Section 2'!$C$13:O$13),0)))</f>
        <v/>
      </c>
      <c r="P398" s="124" t="str">
        <f>IF($C398="","",IF(ISBLANK(VLOOKUP($A398,'Section 2'!$C$16:$R$1515,COLUMNS('Section 2'!$C$13:P$13),0)),"",VLOOKUP($A398,'Section 2'!$C$16:$R$1515,COLUMNS('Section 2'!$C$13:P$13),0)))</f>
        <v/>
      </c>
      <c r="Q398" s="124" t="str">
        <f>IF($C398="","",IF(ISBLANK(VLOOKUP($A398,'Section 2'!$C$16:$R$1515,COLUMNS('Section 2'!$C$13:Q$13),0)),"", PROPER(VLOOKUP($A398,'Section 2'!$C$16:$R$1515,COLUMNS('Section 2'!$C$13:Q$13),0))))</f>
        <v/>
      </c>
      <c r="R398" s="124" t="str">
        <f>IF($C398="","",IF(ISBLANK(VLOOKUP($A398,'Section 2'!$C$16:$R$1515,COLUMNS('Section 2'!$C$13:R$13),0)),"",IF(VLOOKUP($A398,'Section 2'!$C$16:$R$1515,COLUMNS('Section 2'!$C$13:R$13),0)="Other EU","Other EU",PROPER(VLOOKUP($A398,'Section 2'!$C$16:$R$1515,COLUMNS('Section 2'!$C$13:R$13),0)))))</f>
        <v/>
      </c>
    </row>
    <row r="399" spans="1:18" s="54" customFormat="1" ht="12.75" customHeight="1" x14ac:dyDescent="0.35">
      <c r="A399" s="58">
        <v>398</v>
      </c>
      <c r="B399" s="124" t="str">
        <f t="shared" si="6"/>
        <v/>
      </c>
      <c r="C399" s="124" t="str">
        <f>IFERROR(VLOOKUP($A399,'Section 2'!$C$16:$R$1515,COLUMNS('Section 2'!$C$13:$C$13),0),"")</f>
        <v/>
      </c>
      <c r="D399" s="75" t="str">
        <f>IF($C399="","",IF(ISBLANK(VLOOKUP($A399,'Section 2'!$C$16:$R$1515,COLUMNS('Section 2'!$C$13:D$13),0)),"",VLOOKUP($A399,'Section 2'!$C$16:$R$1515,COLUMNS('Section 2'!$C$13:D$13),0)))</f>
        <v/>
      </c>
      <c r="E399" s="124" t="str">
        <f>IF($C399="","",IF(ISBLANK(VLOOKUP($A399,'Section 2'!$C$16:$R$1515,COLUMNS('Section 2'!$C$13:E$13),0)),"",VLOOKUP($A399,'Section 2'!$C$16:$R$1515,COLUMNS('Section 2'!$C$13:E$13),0)))</f>
        <v/>
      </c>
      <c r="F399" s="124" t="str">
        <f>IF($C399="","",IF(ISBLANK(VLOOKUP($A399,'Section 2'!$C$16:$R$1515,COLUMNS('Section 2'!$C$13:F$13),0)),"",VLOOKUP($A399,'Section 2'!$C$16:$R$1515,COLUMNS('Section 2'!$C$13:F$13),0)))</f>
        <v/>
      </c>
      <c r="G399" s="124" t="str">
        <f>IF($C399="","",IF(ISBLANK(VLOOKUP($A399,'Section 2'!$C$16:$R$1515,COLUMNS('Section 2'!$C$13:G$13),0)),"",VLOOKUP($A399,'Section 2'!$C$16:$R$1515,COLUMNS('Section 2'!$C$13:G$13),0)))</f>
        <v/>
      </c>
      <c r="H399" s="124" t="str">
        <f>IF($C399="","",IF(ISBLANK(VLOOKUP($A399,'Section 2'!$C$16:$R$1515,COLUMNS('Section 2'!$C$13:H$13),0)),"",VLOOKUP($A399,'Section 2'!$C$16:$R$1515,COLUMNS('Section 2'!$C$13:H$13),0)))</f>
        <v/>
      </c>
      <c r="I399" s="124" t="str">
        <f>IF($C399="","",IF(ISBLANK(VLOOKUP($A399,'Section 2'!$C$16:$R$1515,COLUMNS('Section 2'!$C$13:I$13),0)),"",PROPER(VLOOKUP($A399,'Section 2'!$C$16:$R$1515,COLUMNS('Section 2'!$C$13:I$13),0))))</f>
        <v/>
      </c>
      <c r="J399" s="124" t="str">
        <f>IF($C399="","",IF(ISBLANK(VLOOKUP($A399,'Section 2'!$C$16:$R$1515,COLUMNS('Section 2'!$C$13:J$13),0)),"",IF(VLOOKUP($A399,'Section 2'!$C$16:$R$1515,COLUMNS('Section 2'!$C$13:J$13),0)="Other EU","Other EU",PROPER(VLOOKUP($A399,'Section 2'!$C$16:$R$1515,COLUMNS('Section 2'!$C$13:J$13),0)))))</f>
        <v/>
      </c>
      <c r="K399" s="124" t="str">
        <f>IF($C399="","",IF(ISBLANK(VLOOKUP($A399,'Section 2'!$C$16:$R$1515,COLUMNS('Section 2'!$C$13:K$13),0)),"",VLOOKUP($A399,'Section 2'!$C$16:$R$1515,COLUMNS('Section 2'!$C$13:K$13),0)))</f>
        <v/>
      </c>
      <c r="L399" s="124" t="str">
        <f>IF($C399="","",IF(ISBLANK(VLOOKUP($A399,'Section 2'!$C$16:$R$1515,COLUMNS('Section 2'!$C$13:L$13),0)),"",VLOOKUP($A399,'Section 2'!$C$16:$R$1515,COLUMNS('Section 2'!$C$13:L$13),0)))</f>
        <v/>
      </c>
      <c r="M399" s="124" t="str">
        <f>IF($C399="","",IF(ISBLANK(VLOOKUP($A399,'Section 2'!$C$16:$R$1515,COLUMNS('Section 2'!$C$13:M$13),0)),"",VLOOKUP($A399,'Section 2'!$C$16:$R$1515,COLUMNS('Section 2'!$C$13:M$13),0)))</f>
        <v/>
      </c>
      <c r="N399" s="124" t="str">
        <f>IF($C399="","",IF(ISBLANK(VLOOKUP($A399,'Section 2'!$C$16:$R$1515,COLUMNS('Section 2'!$C$13:N$13),0)),"",VLOOKUP($A399,'Section 2'!$C$16:$R$1515,COLUMNS('Section 2'!$C$13:N$13),0)))</f>
        <v/>
      </c>
      <c r="O399" s="124" t="str">
        <f>IF($C399="","",IF(ISBLANK(VLOOKUP($A399,'Section 2'!$C$16:$R$1515,COLUMNS('Section 2'!$C$13:O$13),0)),"",VLOOKUP($A399,'Section 2'!$C$16:$R$1515,COLUMNS('Section 2'!$C$13:O$13),0)))</f>
        <v/>
      </c>
      <c r="P399" s="124" t="str">
        <f>IF($C399="","",IF(ISBLANK(VLOOKUP($A399,'Section 2'!$C$16:$R$1515,COLUMNS('Section 2'!$C$13:P$13),0)),"",VLOOKUP($A399,'Section 2'!$C$16:$R$1515,COLUMNS('Section 2'!$C$13:P$13),0)))</f>
        <v/>
      </c>
      <c r="Q399" s="124" t="str">
        <f>IF($C399="","",IF(ISBLANK(VLOOKUP($A399,'Section 2'!$C$16:$R$1515,COLUMNS('Section 2'!$C$13:Q$13),0)),"", PROPER(VLOOKUP($A399,'Section 2'!$C$16:$R$1515,COLUMNS('Section 2'!$C$13:Q$13),0))))</f>
        <v/>
      </c>
      <c r="R399" s="124" t="str">
        <f>IF($C399="","",IF(ISBLANK(VLOOKUP($A399,'Section 2'!$C$16:$R$1515,COLUMNS('Section 2'!$C$13:R$13),0)),"",IF(VLOOKUP($A399,'Section 2'!$C$16:$R$1515,COLUMNS('Section 2'!$C$13:R$13),0)="Other EU","Other EU",PROPER(VLOOKUP($A399,'Section 2'!$C$16:$R$1515,COLUMNS('Section 2'!$C$13:R$13),0)))))</f>
        <v/>
      </c>
    </row>
    <row r="400" spans="1:18" s="54" customFormat="1" ht="12.75" customHeight="1" x14ac:dyDescent="0.35">
      <c r="A400" s="58">
        <v>399</v>
      </c>
      <c r="B400" s="124" t="str">
        <f t="shared" si="6"/>
        <v/>
      </c>
      <c r="C400" s="124" t="str">
        <f>IFERROR(VLOOKUP($A400,'Section 2'!$C$16:$R$1515,COLUMNS('Section 2'!$C$13:$C$13),0),"")</f>
        <v/>
      </c>
      <c r="D400" s="75" t="str">
        <f>IF($C400="","",IF(ISBLANK(VLOOKUP($A400,'Section 2'!$C$16:$R$1515,COLUMNS('Section 2'!$C$13:D$13),0)),"",VLOOKUP($A400,'Section 2'!$C$16:$R$1515,COLUMNS('Section 2'!$C$13:D$13),0)))</f>
        <v/>
      </c>
      <c r="E400" s="124" t="str">
        <f>IF($C400="","",IF(ISBLANK(VLOOKUP($A400,'Section 2'!$C$16:$R$1515,COLUMNS('Section 2'!$C$13:E$13),0)),"",VLOOKUP($A400,'Section 2'!$C$16:$R$1515,COLUMNS('Section 2'!$C$13:E$13),0)))</f>
        <v/>
      </c>
      <c r="F400" s="124" t="str">
        <f>IF($C400="","",IF(ISBLANK(VLOOKUP($A400,'Section 2'!$C$16:$R$1515,COLUMNS('Section 2'!$C$13:F$13),0)),"",VLOOKUP($A400,'Section 2'!$C$16:$R$1515,COLUMNS('Section 2'!$C$13:F$13),0)))</f>
        <v/>
      </c>
      <c r="G400" s="124" t="str">
        <f>IF($C400="","",IF(ISBLANK(VLOOKUP($A400,'Section 2'!$C$16:$R$1515,COLUMNS('Section 2'!$C$13:G$13),0)),"",VLOOKUP($A400,'Section 2'!$C$16:$R$1515,COLUMNS('Section 2'!$C$13:G$13),0)))</f>
        <v/>
      </c>
      <c r="H400" s="124" t="str">
        <f>IF($C400="","",IF(ISBLANK(VLOOKUP($A400,'Section 2'!$C$16:$R$1515,COLUMNS('Section 2'!$C$13:H$13),0)),"",VLOOKUP($A400,'Section 2'!$C$16:$R$1515,COLUMNS('Section 2'!$C$13:H$13),0)))</f>
        <v/>
      </c>
      <c r="I400" s="124" t="str">
        <f>IF($C400="","",IF(ISBLANK(VLOOKUP($A400,'Section 2'!$C$16:$R$1515,COLUMNS('Section 2'!$C$13:I$13),0)),"",PROPER(VLOOKUP($A400,'Section 2'!$C$16:$R$1515,COLUMNS('Section 2'!$C$13:I$13),0))))</f>
        <v/>
      </c>
      <c r="J400" s="124" t="str">
        <f>IF($C400="","",IF(ISBLANK(VLOOKUP($A400,'Section 2'!$C$16:$R$1515,COLUMNS('Section 2'!$C$13:J$13),0)),"",IF(VLOOKUP($A400,'Section 2'!$C$16:$R$1515,COLUMNS('Section 2'!$C$13:J$13),0)="Other EU","Other EU",PROPER(VLOOKUP($A400,'Section 2'!$C$16:$R$1515,COLUMNS('Section 2'!$C$13:J$13),0)))))</f>
        <v/>
      </c>
      <c r="K400" s="124" t="str">
        <f>IF($C400="","",IF(ISBLANK(VLOOKUP($A400,'Section 2'!$C$16:$R$1515,COLUMNS('Section 2'!$C$13:K$13),0)),"",VLOOKUP($A400,'Section 2'!$C$16:$R$1515,COLUMNS('Section 2'!$C$13:K$13),0)))</f>
        <v/>
      </c>
      <c r="L400" s="124" t="str">
        <f>IF($C400="","",IF(ISBLANK(VLOOKUP($A400,'Section 2'!$C$16:$R$1515,COLUMNS('Section 2'!$C$13:L$13),0)),"",VLOOKUP($A400,'Section 2'!$C$16:$R$1515,COLUMNS('Section 2'!$C$13:L$13),0)))</f>
        <v/>
      </c>
      <c r="M400" s="124" t="str">
        <f>IF($C400="","",IF(ISBLANK(VLOOKUP($A400,'Section 2'!$C$16:$R$1515,COLUMNS('Section 2'!$C$13:M$13),0)),"",VLOOKUP($A400,'Section 2'!$C$16:$R$1515,COLUMNS('Section 2'!$C$13:M$13),0)))</f>
        <v/>
      </c>
      <c r="N400" s="124" t="str">
        <f>IF($C400="","",IF(ISBLANK(VLOOKUP($A400,'Section 2'!$C$16:$R$1515,COLUMNS('Section 2'!$C$13:N$13),0)),"",VLOOKUP($A400,'Section 2'!$C$16:$R$1515,COLUMNS('Section 2'!$C$13:N$13),0)))</f>
        <v/>
      </c>
      <c r="O400" s="124" t="str">
        <f>IF($C400="","",IF(ISBLANK(VLOOKUP($A400,'Section 2'!$C$16:$R$1515,COLUMNS('Section 2'!$C$13:O$13),0)),"",VLOOKUP($A400,'Section 2'!$C$16:$R$1515,COLUMNS('Section 2'!$C$13:O$13),0)))</f>
        <v/>
      </c>
      <c r="P400" s="124" t="str">
        <f>IF($C400="","",IF(ISBLANK(VLOOKUP($A400,'Section 2'!$C$16:$R$1515,COLUMNS('Section 2'!$C$13:P$13),0)),"",VLOOKUP($A400,'Section 2'!$C$16:$R$1515,COLUMNS('Section 2'!$C$13:P$13),0)))</f>
        <v/>
      </c>
      <c r="Q400" s="124" t="str">
        <f>IF($C400="","",IF(ISBLANK(VLOOKUP($A400,'Section 2'!$C$16:$R$1515,COLUMNS('Section 2'!$C$13:Q$13),0)),"", PROPER(VLOOKUP($A400,'Section 2'!$C$16:$R$1515,COLUMNS('Section 2'!$C$13:Q$13),0))))</f>
        <v/>
      </c>
      <c r="R400" s="124" t="str">
        <f>IF($C400="","",IF(ISBLANK(VLOOKUP($A400,'Section 2'!$C$16:$R$1515,COLUMNS('Section 2'!$C$13:R$13),0)),"",IF(VLOOKUP($A400,'Section 2'!$C$16:$R$1515,COLUMNS('Section 2'!$C$13:R$13),0)="Other EU","Other EU",PROPER(VLOOKUP($A400,'Section 2'!$C$16:$R$1515,COLUMNS('Section 2'!$C$13:R$13),0)))))</f>
        <v/>
      </c>
    </row>
    <row r="401" spans="1:18" s="54" customFormat="1" ht="12.75" customHeight="1" x14ac:dyDescent="0.35">
      <c r="A401" s="58">
        <v>400</v>
      </c>
      <c r="B401" s="124" t="str">
        <f t="shared" si="6"/>
        <v/>
      </c>
      <c r="C401" s="124" t="str">
        <f>IFERROR(VLOOKUP($A401,'Section 2'!$C$16:$R$1515,COLUMNS('Section 2'!$C$13:$C$13),0),"")</f>
        <v/>
      </c>
      <c r="D401" s="75" t="str">
        <f>IF($C401="","",IF(ISBLANK(VLOOKUP($A401,'Section 2'!$C$16:$R$1515,COLUMNS('Section 2'!$C$13:D$13),0)),"",VLOOKUP($A401,'Section 2'!$C$16:$R$1515,COLUMNS('Section 2'!$C$13:D$13),0)))</f>
        <v/>
      </c>
      <c r="E401" s="124" t="str">
        <f>IF($C401="","",IF(ISBLANK(VLOOKUP($A401,'Section 2'!$C$16:$R$1515,COLUMNS('Section 2'!$C$13:E$13),0)),"",VLOOKUP($A401,'Section 2'!$C$16:$R$1515,COLUMNS('Section 2'!$C$13:E$13),0)))</f>
        <v/>
      </c>
      <c r="F401" s="124" t="str">
        <f>IF($C401="","",IF(ISBLANK(VLOOKUP($A401,'Section 2'!$C$16:$R$1515,COLUMNS('Section 2'!$C$13:F$13),0)),"",VLOOKUP($A401,'Section 2'!$C$16:$R$1515,COLUMNS('Section 2'!$C$13:F$13),0)))</f>
        <v/>
      </c>
      <c r="G401" s="124" t="str">
        <f>IF($C401="","",IF(ISBLANK(VLOOKUP($A401,'Section 2'!$C$16:$R$1515,COLUMNS('Section 2'!$C$13:G$13),0)),"",VLOOKUP($A401,'Section 2'!$C$16:$R$1515,COLUMNS('Section 2'!$C$13:G$13),0)))</f>
        <v/>
      </c>
      <c r="H401" s="124" t="str">
        <f>IF($C401="","",IF(ISBLANK(VLOOKUP($A401,'Section 2'!$C$16:$R$1515,COLUMNS('Section 2'!$C$13:H$13),0)),"",VLOOKUP($A401,'Section 2'!$C$16:$R$1515,COLUMNS('Section 2'!$C$13:H$13),0)))</f>
        <v/>
      </c>
      <c r="I401" s="124" t="str">
        <f>IF($C401="","",IF(ISBLANK(VLOOKUP($A401,'Section 2'!$C$16:$R$1515,COLUMNS('Section 2'!$C$13:I$13),0)),"",PROPER(VLOOKUP($A401,'Section 2'!$C$16:$R$1515,COLUMNS('Section 2'!$C$13:I$13),0))))</f>
        <v/>
      </c>
      <c r="J401" s="124" t="str">
        <f>IF($C401="","",IF(ISBLANK(VLOOKUP($A401,'Section 2'!$C$16:$R$1515,COLUMNS('Section 2'!$C$13:J$13),0)),"",IF(VLOOKUP($A401,'Section 2'!$C$16:$R$1515,COLUMNS('Section 2'!$C$13:J$13),0)="Other EU","Other EU",PROPER(VLOOKUP($A401,'Section 2'!$C$16:$R$1515,COLUMNS('Section 2'!$C$13:J$13),0)))))</f>
        <v/>
      </c>
      <c r="K401" s="124" t="str">
        <f>IF($C401="","",IF(ISBLANK(VLOOKUP($A401,'Section 2'!$C$16:$R$1515,COLUMNS('Section 2'!$C$13:K$13),0)),"",VLOOKUP($A401,'Section 2'!$C$16:$R$1515,COLUMNS('Section 2'!$C$13:K$13),0)))</f>
        <v/>
      </c>
      <c r="L401" s="124" t="str">
        <f>IF($C401="","",IF(ISBLANK(VLOOKUP($A401,'Section 2'!$C$16:$R$1515,COLUMNS('Section 2'!$C$13:L$13),0)),"",VLOOKUP($A401,'Section 2'!$C$16:$R$1515,COLUMNS('Section 2'!$C$13:L$13),0)))</f>
        <v/>
      </c>
      <c r="M401" s="124" t="str">
        <f>IF($C401="","",IF(ISBLANK(VLOOKUP($A401,'Section 2'!$C$16:$R$1515,COLUMNS('Section 2'!$C$13:M$13),0)),"",VLOOKUP($A401,'Section 2'!$C$16:$R$1515,COLUMNS('Section 2'!$C$13:M$13),0)))</f>
        <v/>
      </c>
      <c r="N401" s="124" t="str">
        <f>IF($C401="","",IF(ISBLANK(VLOOKUP($A401,'Section 2'!$C$16:$R$1515,COLUMNS('Section 2'!$C$13:N$13),0)),"",VLOOKUP($A401,'Section 2'!$C$16:$R$1515,COLUMNS('Section 2'!$C$13:N$13),0)))</f>
        <v/>
      </c>
      <c r="O401" s="124" t="str">
        <f>IF($C401="","",IF(ISBLANK(VLOOKUP($A401,'Section 2'!$C$16:$R$1515,COLUMNS('Section 2'!$C$13:O$13),0)),"",VLOOKUP($A401,'Section 2'!$C$16:$R$1515,COLUMNS('Section 2'!$C$13:O$13),0)))</f>
        <v/>
      </c>
      <c r="P401" s="124" t="str">
        <f>IF($C401="","",IF(ISBLANK(VLOOKUP($A401,'Section 2'!$C$16:$R$1515,COLUMNS('Section 2'!$C$13:P$13),0)),"",VLOOKUP($A401,'Section 2'!$C$16:$R$1515,COLUMNS('Section 2'!$C$13:P$13),0)))</f>
        <v/>
      </c>
      <c r="Q401" s="124" t="str">
        <f>IF($C401="","",IF(ISBLANK(VLOOKUP($A401,'Section 2'!$C$16:$R$1515,COLUMNS('Section 2'!$C$13:Q$13),0)),"", PROPER(VLOOKUP($A401,'Section 2'!$C$16:$R$1515,COLUMNS('Section 2'!$C$13:Q$13),0))))</f>
        <v/>
      </c>
      <c r="R401" s="124" t="str">
        <f>IF($C401="","",IF(ISBLANK(VLOOKUP($A401,'Section 2'!$C$16:$R$1515,COLUMNS('Section 2'!$C$13:R$13),0)),"",IF(VLOOKUP($A401,'Section 2'!$C$16:$R$1515,COLUMNS('Section 2'!$C$13:R$13),0)="Other EU","Other EU",PROPER(VLOOKUP($A401,'Section 2'!$C$16:$R$1515,COLUMNS('Section 2'!$C$13:R$13),0)))))</f>
        <v/>
      </c>
    </row>
    <row r="402" spans="1:18" s="54" customFormat="1" ht="12.75" customHeight="1" x14ac:dyDescent="0.35">
      <c r="A402" s="58">
        <v>401</v>
      </c>
      <c r="B402" s="124" t="str">
        <f t="shared" si="6"/>
        <v/>
      </c>
      <c r="C402" s="124" t="str">
        <f>IFERROR(VLOOKUP($A402,'Section 2'!$C$16:$R$1515,COLUMNS('Section 2'!$C$13:$C$13),0),"")</f>
        <v/>
      </c>
      <c r="D402" s="75" t="str">
        <f>IF($C402="","",IF(ISBLANK(VLOOKUP($A402,'Section 2'!$C$16:$R$1515,COLUMNS('Section 2'!$C$13:D$13),0)),"",VLOOKUP($A402,'Section 2'!$C$16:$R$1515,COLUMNS('Section 2'!$C$13:D$13),0)))</f>
        <v/>
      </c>
      <c r="E402" s="124" t="str">
        <f>IF($C402="","",IF(ISBLANK(VLOOKUP($A402,'Section 2'!$C$16:$R$1515,COLUMNS('Section 2'!$C$13:E$13),0)),"",VLOOKUP($A402,'Section 2'!$C$16:$R$1515,COLUMNS('Section 2'!$C$13:E$13),0)))</f>
        <v/>
      </c>
      <c r="F402" s="124" t="str">
        <f>IF($C402="","",IF(ISBLANK(VLOOKUP($A402,'Section 2'!$C$16:$R$1515,COLUMNS('Section 2'!$C$13:F$13),0)),"",VLOOKUP($A402,'Section 2'!$C$16:$R$1515,COLUMNS('Section 2'!$C$13:F$13),0)))</f>
        <v/>
      </c>
      <c r="G402" s="124" t="str">
        <f>IF($C402="","",IF(ISBLANK(VLOOKUP($A402,'Section 2'!$C$16:$R$1515,COLUMNS('Section 2'!$C$13:G$13),0)),"",VLOOKUP($A402,'Section 2'!$C$16:$R$1515,COLUMNS('Section 2'!$C$13:G$13),0)))</f>
        <v/>
      </c>
      <c r="H402" s="124" t="str">
        <f>IF($C402="","",IF(ISBLANK(VLOOKUP($A402,'Section 2'!$C$16:$R$1515,COLUMNS('Section 2'!$C$13:H$13),0)),"",VLOOKUP($A402,'Section 2'!$C$16:$R$1515,COLUMNS('Section 2'!$C$13:H$13),0)))</f>
        <v/>
      </c>
      <c r="I402" s="124" t="str">
        <f>IF($C402="","",IF(ISBLANK(VLOOKUP($A402,'Section 2'!$C$16:$R$1515,COLUMNS('Section 2'!$C$13:I$13),0)),"",PROPER(VLOOKUP($A402,'Section 2'!$C$16:$R$1515,COLUMNS('Section 2'!$C$13:I$13),0))))</f>
        <v/>
      </c>
      <c r="J402" s="124" t="str">
        <f>IF($C402="","",IF(ISBLANK(VLOOKUP($A402,'Section 2'!$C$16:$R$1515,COLUMNS('Section 2'!$C$13:J$13),0)),"",IF(VLOOKUP($A402,'Section 2'!$C$16:$R$1515,COLUMNS('Section 2'!$C$13:J$13),0)="Other EU","Other EU",PROPER(VLOOKUP($A402,'Section 2'!$C$16:$R$1515,COLUMNS('Section 2'!$C$13:J$13),0)))))</f>
        <v/>
      </c>
      <c r="K402" s="124" t="str">
        <f>IF($C402="","",IF(ISBLANK(VLOOKUP($A402,'Section 2'!$C$16:$R$1515,COLUMNS('Section 2'!$C$13:K$13),0)),"",VLOOKUP($A402,'Section 2'!$C$16:$R$1515,COLUMNS('Section 2'!$C$13:K$13),0)))</f>
        <v/>
      </c>
      <c r="L402" s="124" t="str">
        <f>IF($C402="","",IF(ISBLANK(VLOOKUP($A402,'Section 2'!$C$16:$R$1515,COLUMNS('Section 2'!$C$13:L$13),0)),"",VLOOKUP($A402,'Section 2'!$C$16:$R$1515,COLUMNS('Section 2'!$C$13:L$13),0)))</f>
        <v/>
      </c>
      <c r="M402" s="124" t="str">
        <f>IF($C402="","",IF(ISBLANK(VLOOKUP($A402,'Section 2'!$C$16:$R$1515,COLUMNS('Section 2'!$C$13:M$13),0)),"",VLOOKUP($A402,'Section 2'!$C$16:$R$1515,COLUMNS('Section 2'!$C$13:M$13),0)))</f>
        <v/>
      </c>
      <c r="N402" s="124" t="str">
        <f>IF($C402="","",IF(ISBLANK(VLOOKUP($A402,'Section 2'!$C$16:$R$1515,COLUMNS('Section 2'!$C$13:N$13),0)),"",VLOOKUP($A402,'Section 2'!$C$16:$R$1515,COLUMNS('Section 2'!$C$13:N$13),0)))</f>
        <v/>
      </c>
      <c r="O402" s="124" t="str">
        <f>IF($C402="","",IF(ISBLANK(VLOOKUP($A402,'Section 2'!$C$16:$R$1515,COLUMNS('Section 2'!$C$13:O$13),0)),"",VLOOKUP($A402,'Section 2'!$C$16:$R$1515,COLUMNS('Section 2'!$C$13:O$13),0)))</f>
        <v/>
      </c>
      <c r="P402" s="124" t="str">
        <f>IF($C402="","",IF(ISBLANK(VLOOKUP($A402,'Section 2'!$C$16:$R$1515,COLUMNS('Section 2'!$C$13:P$13),0)),"",VLOOKUP($A402,'Section 2'!$C$16:$R$1515,COLUMNS('Section 2'!$C$13:P$13),0)))</f>
        <v/>
      </c>
      <c r="Q402" s="124" t="str">
        <f>IF($C402="","",IF(ISBLANK(VLOOKUP($A402,'Section 2'!$C$16:$R$1515,COLUMNS('Section 2'!$C$13:Q$13),0)),"", PROPER(VLOOKUP($A402,'Section 2'!$C$16:$R$1515,COLUMNS('Section 2'!$C$13:Q$13),0))))</f>
        <v/>
      </c>
      <c r="R402" s="124" t="str">
        <f>IF($C402="","",IF(ISBLANK(VLOOKUP($A402,'Section 2'!$C$16:$R$1515,COLUMNS('Section 2'!$C$13:R$13),0)),"",IF(VLOOKUP($A402,'Section 2'!$C$16:$R$1515,COLUMNS('Section 2'!$C$13:R$13),0)="Other EU","Other EU",PROPER(VLOOKUP($A402,'Section 2'!$C$16:$R$1515,COLUMNS('Section 2'!$C$13:R$13),0)))))</f>
        <v/>
      </c>
    </row>
    <row r="403" spans="1:18" s="54" customFormat="1" ht="12.75" customHeight="1" x14ac:dyDescent="0.35">
      <c r="A403" s="58">
        <v>402</v>
      </c>
      <c r="B403" s="124" t="str">
        <f t="shared" si="6"/>
        <v/>
      </c>
      <c r="C403" s="124" t="str">
        <f>IFERROR(VLOOKUP($A403,'Section 2'!$C$16:$R$1515,COLUMNS('Section 2'!$C$13:$C$13),0),"")</f>
        <v/>
      </c>
      <c r="D403" s="75" t="str">
        <f>IF($C403="","",IF(ISBLANK(VLOOKUP($A403,'Section 2'!$C$16:$R$1515,COLUMNS('Section 2'!$C$13:D$13),0)),"",VLOOKUP($A403,'Section 2'!$C$16:$R$1515,COLUMNS('Section 2'!$C$13:D$13),0)))</f>
        <v/>
      </c>
      <c r="E403" s="124" t="str">
        <f>IF($C403="","",IF(ISBLANK(VLOOKUP($A403,'Section 2'!$C$16:$R$1515,COLUMNS('Section 2'!$C$13:E$13),0)),"",VLOOKUP($A403,'Section 2'!$C$16:$R$1515,COLUMNS('Section 2'!$C$13:E$13),0)))</f>
        <v/>
      </c>
      <c r="F403" s="124" t="str">
        <f>IF($C403="","",IF(ISBLANK(VLOOKUP($A403,'Section 2'!$C$16:$R$1515,COLUMNS('Section 2'!$C$13:F$13),0)),"",VLOOKUP($A403,'Section 2'!$C$16:$R$1515,COLUMNS('Section 2'!$C$13:F$13),0)))</f>
        <v/>
      </c>
      <c r="G403" s="124" t="str">
        <f>IF($C403="","",IF(ISBLANK(VLOOKUP($A403,'Section 2'!$C$16:$R$1515,COLUMNS('Section 2'!$C$13:G$13),0)),"",VLOOKUP($A403,'Section 2'!$C$16:$R$1515,COLUMNS('Section 2'!$C$13:G$13),0)))</f>
        <v/>
      </c>
      <c r="H403" s="124" t="str">
        <f>IF($C403="","",IF(ISBLANK(VLOOKUP($A403,'Section 2'!$C$16:$R$1515,COLUMNS('Section 2'!$C$13:H$13),0)),"",VLOOKUP($A403,'Section 2'!$C$16:$R$1515,COLUMNS('Section 2'!$C$13:H$13),0)))</f>
        <v/>
      </c>
      <c r="I403" s="124" t="str">
        <f>IF($C403="","",IF(ISBLANK(VLOOKUP($A403,'Section 2'!$C$16:$R$1515,COLUMNS('Section 2'!$C$13:I$13),0)),"",PROPER(VLOOKUP($A403,'Section 2'!$C$16:$R$1515,COLUMNS('Section 2'!$C$13:I$13),0))))</f>
        <v/>
      </c>
      <c r="J403" s="124" t="str">
        <f>IF($C403="","",IF(ISBLANK(VLOOKUP($A403,'Section 2'!$C$16:$R$1515,COLUMNS('Section 2'!$C$13:J$13),0)),"",IF(VLOOKUP($A403,'Section 2'!$C$16:$R$1515,COLUMNS('Section 2'!$C$13:J$13),0)="Other EU","Other EU",PROPER(VLOOKUP($A403,'Section 2'!$C$16:$R$1515,COLUMNS('Section 2'!$C$13:J$13),0)))))</f>
        <v/>
      </c>
      <c r="K403" s="124" t="str">
        <f>IF($C403="","",IF(ISBLANK(VLOOKUP($A403,'Section 2'!$C$16:$R$1515,COLUMNS('Section 2'!$C$13:K$13),0)),"",VLOOKUP($A403,'Section 2'!$C$16:$R$1515,COLUMNS('Section 2'!$C$13:K$13),0)))</f>
        <v/>
      </c>
      <c r="L403" s="124" t="str">
        <f>IF($C403="","",IF(ISBLANK(VLOOKUP($A403,'Section 2'!$C$16:$R$1515,COLUMNS('Section 2'!$C$13:L$13),0)),"",VLOOKUP($A403,'Section 2'!$C$16:$R$1515,COLUMNS('Section 2'!$C$13:L$13),0)))</f>
        <v/>
      </c>
      <c r="M403" s="124" t="str">
        <f>IF($C403="","",IF(ISBLANK(VLOOKUP($A403,'Section 2'!$C$16:$R$1515,COLUMNS('Section 2'!$C$13:M$13),0)),"",VLOOKUP($A403,'Section 2'!$C$16:$R$1515,COLUMNS('Section 2'!$C$13:M$13),0)))</f>
        <v/>
      </c>
      <c r="N403" s="124" t="str">
        <f>IF($C403="","",IF(ISBLANK(VLOOKUP($A403,'Section 2'!$C$16:$R$1515,COLUMNS('Section 2'!$C$13:N$13),0)),"",VLOOKUP($A403,'Section 2'!$C$16:$R$1515,COLUMNS('Section 2'!$C$13:N$13),0)))</f>
        <v/>
      </c>
      <c r="O403" s="124" t="str">
        <f>IF($C403="","",IF(ISBLANK(VLOOKUP($A403,'Section 2'!$C$16:$R$1515,COLUMNS('Section 2'!$C$13:O$13),0)),"",VLOOKUP($A403,'Section 2'!$C$16:$R$1515,COLUMNS('Section 2'!$C$13:O$13),0)))</f>
        <v/>
      </c>
      <c r="P403" s="124" t="str">
        <f>IF($C403="","",IF(ISBLANK(VLOOKUP($A403,'Section 2'!$C$16:$R$1515,COLUMNS('Section 2'!$C$13:P$13),0)),"",VLOOKUP($A403,'Section 2'!$C$16:$R$1515,COLUMNS('Section 2'!$C$13:P$13),0)))</f>
        <v/>
      </c>
      <c r="Q403" s="124" t="str">
        <f>IF($C403="","",IF(ISBLANK(VLOOKUP($A403,'Section 2'!$C$16:$R$1515,COLUMNS('Section 2'!$C$13:Q$13),0)),"", PROPER(VLOOKUP($A403,'Section 2'!$C$16:$R$1515,COLUMNS('Section 2'!$C$13:Q$13),0))))</f>
        <v/>
      </c>
      <c r="R403" s="124" t="str">
        <f>IF($C403="","",IF(ISBLANK(VLOOKUP($A403,'Section 2'!$C$16:$R$1515,COLUMNS('Section 2'!$C$13:R$13),0)),"",IF(VLOOKUP($A403,'Section 2'!$C$16:$R$1515,COLUMNS('Section 2'!$C$13:R$13),0)="Other EU","Other EU",PROPER(VLOOKUP($A403,'Section 2'!$C$16:$R$1515,COLUMNS('Section 2'!$C$13:R$13),0)))))</f>
        <v/>
      </c>
    </row>
    <row r="404" spans="1:18" s="54" customFormat="1" ht="12.75" customHeight="1" x14ac:dyDescent="0.35">
      <c r="A404" s="58">
        <v>403</v>
      </c>
      <c r="B404" s="124" t="str">
        <f t="shared" si="6"/>
        <v/>
      </c>
      <c r="C404" s="124" t="str">
        <f>IFERROR(VLOOKUP($A404,'Section 2'!$C$16:$R$1515,COLUMNS('Section 2'!$C$13:$C$13),0),"")</f>
        <v/>
      </c>
      <c r="D404" s="75" t="str">
        <f>IF($C404="","",IF(ISBLANK(VLOOKUP($A404,'Section 2'!$C$16:$R$1515,COLUMNS('Section 2'!$C$13:D$13),0)),"",VLOOKUP($A404,'Section 2'!$C$16:$R$1515,COLUMNS('Section 2'!$C$13:D$13),0)))</f>
        <v/>
      </c>
      <c r="E404" s="124" t="str">
        <f>IF($C404="","",IF(ISBLANK(VLOOKUP($A404,'Section 2'!$C$16:$R$1515,COLUMNS('Section 2'!$C$13:E$13),0)),"",VLOOKUP($A404,'Section 2'!$C$16:$R$1515,COLUMNS('Section 2'!$C$13:E$13),0)))</f>
        <v/>
      </c>
      <c r="F404" s="124" t="str">
        <f>IF($C404="","",IF(ISBLANK(VLOOKUP($A404,'Section 2'!$C$16:$R$1515,COLUMNS('Section 2'!$C$13:F$13),0)),"",VLOOKUP($A404,'Section 2'!$C$16:$R$1515,COLUMNS('Section 2'!$C$13:F$13),0)))</f>
        <v/>
      </c>
      <c r="G404" s="124" t="str">
        <f>IF($C404="","",IF(ISBLANK(VLOOKUP($A404,'Section 2'!$C$16:$R$1515,COLUMNS('Section 2'!$C$13:G$13),0)),"",VLOOKUP($A404,'Section 2'!$C$16:$R$1515,COLUMNS('Section 2'!$C$13:G$13),0)))</f>
        <v/>
      </c>
      <c r="H404" s="124" t="str">
        <f>IF($C404="","",IF(ISBLANK(VLOOKUP($A404,'Section 2'!$C$16:$R$1515,COLUMNS('Section 2'!$C$13:H$13),0)),"",VLOOKUP($A404,'Section 2'!$C$16:$R$1515,COLUMNS('Section 2'!$C$13:H$13),0)))</f>
        <v/>
      </c>
      <c r="I404" s="124" t="str">
        <f>IF($C404="","",IF(ISBLANK(VLOOKUP($A404,'Section 2'!$C$16:$R$1515,COLUMNS('Section 2'!$C$13:I$13),0)),"",PROPER(VLOOKUP($A404,'Section 2'!$C$16:$R$1515,COLUMNS('Section 2'!$C$13:I$13),0))))</f>
        <v/>
      </c>
      <c r="J404" s="124" t="str">
        <f>IF($C404="","",IF(ISBLANK(VLOOKUP($A404,'Section 2'!$C$16:$R$1515,COLUMNS('Section 2'!$C$13:J$13),0)),"",IF(VLOOKUP($A404,'Section 2'!$C$16:$R$1515,COLUMNS('Section 2'!$C$13:J$13),0)="Other EU","Other EU",PROPER(VLOOKUP($A404,'Section 2'!$C$16:$R$1515,COLUMNS('Section 2'!$C$13:J$13),0)))))</f>
        <v/>
      </c>
      <c r="K404" s="124" t="str">
        <f>IF($C404="","",IF(ISBLANK(VLOOKUP($A404,'Section 2'!$C$16:$R$1515,COLUMNS('Section 2'!$C$13:K$13),0)),"",VLOOKUP($A404,'Section 2'!$C$16:$R$1515,COLUMNS('Section 2'!$C$13:K$13),0)))</f>
        <v/>
      </c>
      <c r="L404" s="124" t="str">
        <f>IF($C404="","",IF(ISBLANK(VLOOKUP($A404,'Section 2'!$C$16:$R$1515,COLUMNS('Section 2'!$C$13:L$13),0)),"",VLOOKUP($A404,'Section 2'!$C$16:$R$1515,COLUMNS('Section 2'!$C$13:L$13),0)))</f>
        <v/>
      </c>
      <c r="M404" s="124" t="str">
        <f>IF($C404="","",IF(ISBLANK(VLOOKUP($A404,'Section 2'!$C$16:$R$1515,COLUMNS('Section 2'!$C$13:M$13),0)),"",VLOOKUP($A404,'Section 2'!$C$16:$R$1515,COLUMNS('Section 2'!$C$13:M$13),0)))</f>
        <v/>
      </c>
      <c r="N404" s="124" t="str">
        <f>IF($C404="","",IF(ISBLANK(VLOOKUP($A404,'Section 2'!$C$16:$R$1515,COLUMNS('Section 2'!$C$13:N$13),0)),"",VLOOKUP($A404,'Section 2'!$C$16:$R$1515,COLUMNS('Section 2'!$C$13:N$13),0)))</f>
        <v/>
      </c>
      <c r="O404" s="124" t="str">
        <f>IF($C404="","",IF(ISBLANK(VLOOKUP($A404,'Section 2'!$C$16:$R$1515,COLUMNS('Section 2'!$C$13:O$13),0)),"",VLOOKUP($A404,'Section 2'!$C$16:$R$1515,COLUMNS('Section 2'!$C$13:O$13),0)))</f>
        <v/>
      </c>
      <c r="P404" s="124" t="str">
        <f>IF($C404="","",IF(ISBLANK(VLOOKUP($A404,'Section 2'!$C$16:$R$1515,COLUMNS('Section 2'!$C$13:P$13),0)),"",VLOOKUP($A404,'Section 2'!$C$16:$R$1515,COLUMNS('Section 2'!$C$13:P$13),0)))</f>
        <v/>
      </c>
      <c r="Q404" s="124" t="str">
        <f>IF($C404="","",IF(ISBLANK(VLOOKUP($A404,'Section 2'!$C$16:$R$1515,COLUMNS('Section 2'!$C$13:Q$13),0)),"", PROPER(VLOOKUP($A404,'Section 2'!$C$16:$R$1515,COLUMNS('Section 2'!$C$13:Q$13),0))))</f>
        <v/>
      </c>
      <c r="R404" s="124" t="str">
        <f>IF($C404="","",IF(ISBLANK(VLOOKUP($A404,'Section 2'!$C$16:$R$1515,COLUMNS('Section 2'!$C$13:R$13),0)),"",IF(VLOOKUP($A404,'Section 2'!$C$16:$R$1515,COLUMNS('Section 2'!$C$13:R$13),0)="Other EU","Other EU",PROPER(VLOOKUP($A404,'Section 2'!$C$16:$R$1515,COLUMNS('Section 2'!$C$13:R$13),0)))))</f>
        <v/>
      </c>
    </row>
    <row r="405" spans="1:18" s="54" customFormat="1" ht="12.75" customHeight="1" x14ac:dyDescent="0.35">
      <c r="A405" s="58">
        <v>404</v>
      </c>
      <c r="B405" s="124" t="str">
        <f t="shared" si="6"/>
        <v/>
      </c>
      <c r="C405" s="124" t="str">
        <f>IFERROR(VLOOKUP($A405,'Section 2'!$C$16:$R$1515,COLUMNS('Section 2'!$C$13:$C$13),0),"")</f>
        <v/>
      </c>
      <c r="D405" s="75" t="str">
        <f>IF($C405="","",IF(ISBLANK(VLOOKUP($A405,'Section 2'!$C$16:$R$1515,COLUMNS('Section 2'!$C$13:D$13),0)),"",VLOOKUP($A405,'Section 2'!$C$16:$R$1515,COLUMNS('Section 2'!$C$13:D$13),0)))</f>
        <v/>
      </c>
      <c r="E405" s="124" t="str">
        <f>IF($C405="","",IF(ISBLANK(VLOOKUP($A405,'Section 2'!$C$16:$R$1515,COLUMNS('Section 2'!$C$13:E$13),0)),"",VLOOKUP($A405,'Section 2'!$C$16:$R$1515,COLUMNS('Section 2'!$C$13:E$13),0)))</f>
        <v/>
      </c>
      <c r="F405" s="124" t="str">
        <f>IF($C405="","",IF(ISBLANK(VLOOKUP($A405,'Section 2'!$C$16:$R$1515,COLUMNS('Section 2'!$C$13:F$13),0)),"",VLOOKUP($A405,'Section 2'!$C$16:$R$1515,COLUMNS('Section 2'!$C$13:F$13),0)))</f>
        <v/>
      </c>
      <c r="G405" s="124" t="str">
        <f>IF($C405="","",IF(ISBLANK(VLOOKUP($A405,'Section 2'!$C$16:$R$1515,COLUMNS('Section 2'!$C$13:G$13),0)),"",VLOOKUP($A405,'Section 2'!$C$16:$R$1515,COLUMNS('Section 2'!$C$13:G$13),0)))</f>
        <v/>
      </c>
      <c r="H405" s="124" t="str">
        <f>IF($C405="","",IF(ISBLANK(VLOOKUP($A405,'Section 2'!$C$16:$R$1515,COLUMNS('Section 2'!$C$13:H$13),0)),"",VLOOKUP($A405,'Section 2'!$C$16:$R$1515,COLUMNS('Section 2'!$C$13:H$13),0)))</f>
        <v/>
      </c>
      <c r="I405" s="124" t="str">
        <f>IF($C405="","",IF(ISBLANK(VLOOKUP($A405,'Section 2'!$C$16:$R$1515,COLUMNS('Section 2'!$C$13:I$13),0)),"",PROPER(VLOOKUP($A405,'Section 2'!$C$16:$R$1515,COLUMNS('Section 2'!$C$13:I$13),0))))</f>
        <v/>
      </c>
      <c r="J405" s="124" t="str">
        <f>IF($C405="","",IF(ISBLANK(VLOOKUP($A405,'Section 2'!$C$16:$R$1515,COLUMNS('Section 2'!$C$13:J$13),0)),"",IF(VLOOKUP($A405,'Section 2'!$C$16:$R$1515,COLUMNS('Section 2'!$C$13:J$13),0)="Other EU","Other EU",PROPER(VLOOKUP($A405,'Section 2'!$C$16:$R$1515,COLUMNS('Section 2'!$C$13:J$13),0)))))</f>
        <v/>
      </c>
      <c r="K405" s="124" t="str">
        <f>IF($C405="","",IF(ISBLANK(VLOOKUP($A405,'Section 2'!$C$16:$R$1515,COLUMNS('Section 2'!$C$13:K$13),0)),"",VLOOKUP($A405,'Section 2'!$C$16:$R$1515,COLUMNS('Section 2'!$C$13:K$13),0)))</f>
        <v/>
      </c>
      <c r="L405" s="124" t="str">
        <f>IF($C405="","",IF(ISBLANK(VLOOKUP($A405,'Section 2'!$C$16:$R$1515,COLUMNS('Section 2'!$C$13:L$13),0)),"",VLOOKUP($A405,'Section 2'!$C$16:$R$1515,COLUMNS('Section 2'!$C$13:L$13),0)))</f>
        <v/>
      </c>
      <c r="M405" s="124" t="str">
        <f>IF($C405="","",IF(ISBLANK(VLOOKUP($A405,'Section 2'!$C$16:$R$1515,COLUMNS('Section 2'!$C$13:M$13),0)),"",VLOOKUP($A405,'Section 2'!$C$16:$R$1515,COLUMNS('Section 2'!$C$13:M$13),0)))</f>
        <v/>
      </c>
      <c r="N405" s="124" t="str">
        <f>IF($C405="","",IF(ISBLANK(VLOOKUP($A405,'Section 2'!$C$16:$R$1515,COLUMNS('Section 2'!$C$13:N$13),0)),"",VLOOKUP($A405,'Section 2'!$C$16:$R$1515,COLUMNS('Section 2'!$C$13:N$13),0)))</f>
        <v/>
      </c>
      <c r="O405" s="124" t="str">
        <f>IF($C405="","",IF(ISBLANK(VLOOKUP($A405,'Section 2'!$C$16:$R$1515,COLUMNS('Section 2'!$C$13:O$13),0)),"",VLOOKUP($A405,'Section 2'!$C$16:$R$1515,COLUMNS('Section 2'!$C$13:O$13),0)))</f>
        <v/>
      </c>
      <c r="P405" s="124" t="str">
        <f>IF($C405="","",IF(ISBLANK(VLOOKUP($A405,'Section 2'!$C$16:$R$1515,COLUMNS('Section 2'!$C$13:P$13),0)),"",VLOOKUP($A405,'Section 2'!$C$16:$R$1515,COLUMNS('Section 2'!$C$13:P$13),0)))</f>
        <v/>
      </c>
      <c r="Q405" s="124" t="str">
        <f>IF($C405="","",IF(ISBLANK(VLOOKUP($A405,'Section 2'!$C$16:$R$1515,COLUMNS('Section 2'!$C$13:Q$13),0)),"", PROPER(VLOOKUP($A405,'Section 2'!$C$16:$R$1515,COLUMNS('Section 2'!$C$13:Q$13),0))))</f>
        <v/>
      </c>
      <c r="R405" s="124" t="str">
        <f>IF($C405="","",IF(ISBLANK(VLOOKUP($A405,'Section 2'!$C$16:$R$1515,COLUMNS('Section 2'!$C$13:R$13),0)),"",IF(VLOOKUP($A405,'Section 2'!$C$16:$R$1515,COLUMNS('Section 2'!$C$13:R$13),0)="Other EU","Other EU",PROPER(VLOOKUP($A405,'Section 2'!$C$16:$R$1515,COLUMNS('Section 2'!$C$13:R$13),0)))))</f>
        <v/>
      </c>
    </row>
    <row r="406" spans="1:18" s="54" customFormat="1" ht="12.75" customHeight="1" x14ac:dyDescent="0.35">
      <c r="A406" s="58">
        <v>405</v>
      </c>
      <c r="B406" s="124" t="str">
        <f t="shared" si="6"/>
        <v/>
      </c>
      <c r="C406" s="124" t="str">
        <f>IFERROR(VLOOKUP($A406,'Section 2'!$C$16:$R$1515,COLUMNS('Section 2'!$C$13:$C$13),0),"")</f>
        <v/>
      </c>
      <c r="D406" s="75" t="str">
        <f>IF($C406="","",IF(ISBLANK(VLOOKUP($A406,'Section 2'!$C$16:$R$1515,COLUMNS('Section 2'!$C$13:D$13),0)),"",VLOOKUP($A406,'Section 2'!$C$16:$R$1515,COLUMNS('Section 2'!$C$13:D$13),0)))</f>
        <v/>
      </c>
      <c r="E406" s="124" t="str">
        <f>IF($C406="","",IF(ISBLANK(VLOOKUP($A406,'Section 2'!$C$16:$R$1515,COLUMNS('Section 2'!$C$13:E$13),0)),"",VLOOKUP($A406,'Section 2'!$C$16:$R$1515,COLUMNS('Section 2'!$C$13:E$13),0)))</f>
        <v/>
      </c>
      <c r="F406" s="124" t="str">
        <f>IF($C406="","",IF(ISBLANK(VLOOKUP($A406,'Section 2'!$C$16:$R$1515,COLUMNS('Section 2'!$C$13:F$13),0)),"",VLOOKUP($A406,'Section 2'!$C$16:$R$1515,COLUMNS('Section 2'!$C$13:F$13),0)))</f>
        <v/>
      </c>
      <c r="G406" s="124" t="str">
        <f>IF($C406="","",IF(ISBLANK(VLOOKUP($A406,'Section 2'!$C$16:$R$1515,COLUMNS('Section 2'!$C$13:G$13),0)),"",VLOOKUP($A406,'Section 2'!$C$16:$R$1515,COLUMNS('Section 2'!$C$13:G$13),0)))</f>
        <v/>
      </c>
      <c r="H406" s="124" t="str">
        <f>IF($C406="","",IF(ISBLANK(VLOOKUP($A406,'Section 2'!$C$16:$R$1515,COLUMNS('Section 2'!$C$13:H$13),0)),"",VLOOKUP($A406,'Section 2'!$C$16:$R$1515,COLUMNS('Section 2'!$C$13:H$13),0)))</f>
        <v/>
      </c>
      <c r="I406" s="124" t="str">
        <f>IF($C406="","",IF(ISBLANK(VLOOKUP($A406,'Section 2'!$C$16:$R$1515,COLUMNS('Section 2'!$C$13:I$13),0)),"",PROPER(VLOOKUP($A406,'Section 2'!$C$16:$R$1515,COLUMNS('Section 2'!$C$13:I$13),0))))</f>
        <v/>
      </c>
      <c r="J406" s="124" t="str">
        <f>IF($C406="","",IF(ISBLANK(VLOOKUP($A406,'Section 2'!$C$16:$R$1515,COLUMNS('Section 2'!$C$13:J$13),0)),"",IF(VLOOKUP($A406,'Section 2'!$C$16:$R$1515,COLUMNS('Section 2'!$C$13:J$13),0)="Other EU","Other EU",PROPER(VLOOKUP($A406,'Section 2'!$C$16:$R$1515,COLUMNS('Section 2'!$C$13:J$13),0)))))</f>
        <v/>
      </c>
      <c r="K406" s="124" t="str">
        <f>IF($C406="","",IF(ISBLANK(VLOOKUP($A406,'Section 2'!$C$16:$R$1515,COLUMNS('Section 2'!$C$13:K$13),0)),"",VLOOKUP($A406,'Section 2'!$C$16:$R$1515,COLUMNS('Section 2'!$C$13:K$13),0)))</f>
        <v/>
      </c>
      <c r="L406" s="124" t="str">
        <f>IF($C406="","",IF(ISBLANK(VLOOKUP($A406,'Section 2'!$C$16:$R$1515,COLUMNS('Section 2'!$C$13:L$13),0)),"",VLOOKUP($A406,'Section 2'!$C$16:$R$1515,COLUMNS('Section 2'!$C$13:L$13),0)))</f>
        <v/>
      </c>
      <c r="M406" s="124" t="str">
        <f>IF($C406="","",IF(ISBLANK(VLOOKUP($A406,'Section 2'!$C$16:$R$1515,COLUMNS('Section 2'!$C$13:M$13),0)),"",VLOOKUP($A406,'Section 2'!$C$16:$R$1515,COLUMNS('Section 2'!$C$13:M$13),0)))</f>
        <v/>
      </c>
      <c r="N406" s="124" t="str">
        <f>IF($C406="","",IF(ISBLANK(VLOOKUP($A406,'Section 2'!$C$16:$R$1515,COLUMNS('Section 2'!$C$13:N$13),0)),"",VLOOKUP($A406,'Section 2'!$C$16:$R$1515,COLUMNS('Section 2'!$C$13:N$13),0)))</f>
        <v/>
      </c>
      <c r="O406" s="124" t="str">
        <f>IF($C406="","",IF(ISBLANK(VLOOKUP($A406,'Section 2'!$C$16:$R$1515,COLUMNS('Section 2'!$C$13:O$13),0)),"",VLOOKUP($A406,'Section 2'!$C$16:$R$1515,COLUMNS('Section 2'!$C$13:O$13),0)))</f>
        <v/>
      </c>
      <c r="P406" s="124" t="str">
        <f>IF($C406="","",IF(ISBLANK(VLOOKUP($A406,'Section 2'!$C$16:$R$1515,COLUMNS('Section 2'!$C$13:P$13),0)),"",VLOOKUP($A406,'Section 2'!$C$16:$R$1515,COLUMNS('Section 2'!$C$13:P$13),0)))</f>
        <v/>
      </c>
      <c r="Q406" s="124" t="str">
        <f>IF($C406="","",IF(ISBLANK(VLOOKUP($A406,'Section 2'!$C$16:$R$1515,COLUMNS('Section 2'!$C$13:Q$13),0)),"", PROPER(VLOOKUP($A406,'Section 2'!$C$16:$R$1515,COLUMNS('Section 2'!$C$13:Q$13),0))))</f>
        <v/>
      </c>
      <c r="R406" s="124" t="str">
        <f>IF($C406="","",IF(ISBLANK(VLOOKUP($A406,'Section 2'!$C$16:$R$1515,COLUMNS('Section 2'!$C$13:R$13),0)),"",IF(VLOOKUP($A406,'Section 2'!$C$16:$R$1515,COLUMNS('Section 2'!$C$13:R$13),0)="Other EU","Other EU",PROPER(VLOOKUP($A406,'Section 2'!$C$16:$R$1515,COLUMNS('Section 2'!$C$13:R$13),0)))))</f>
        <v/>
      </c>
    </row>
    <row r="407" spans="1:18" s="54" customFormat="1" ht="12.75" customHeight="1" x14ac:dyDescent="0.35">
      <c r="A407" s="58">
        <v>406</v>
      </c>
      <c r="B407" s="124" t="str">
        <f t="shared" si="6"/>
        <v/>
      </c>
      <c r="C407" s="124" t="str">
        <f>IFERROR(VLOOKUP($A407,'Section 2'!$C$16:$R$1515,COLUMNS('Section 2'!$C$13:$C$13),0),"")</f>
        <v/>
      </c>
      <c r="D407" s="75" t="str">
        <f>IF($C407="","",IF(ISBLANK(VLOOKUP($A407,'Section 2'!$C$16:$R$1515,COLUMNS('Section 2'!$C$13:D$13),0)),"",VLOOKUP($A407,'Section 2'!$C$16:$R$1515,COLUMNS('Section 2'!$C$13:D$13),0)))</f>
        <v/>
      </c>
      <c r="E407" s="124" t="str">
        <f>IF($C407="","",IF(ISBLANK(VLOOKUP($A407,'Section 2'!$C$16:$R$1515,COLUMNS('Section 2'!$C$13:E$13),0)),"",VLOOKUP($A407,'Section 2'!$C$16:$R$1515,COLUMNS('Section 2'!$C$13:E$13),0)))</f>
        <v/>
      </c>
      <c r="F407" s="124" t="str">
        <f>IF($C407="","",IF(ISBLANK(VLOOKUP($A407,'Section 2'!$C$16:$R$1515,COLUMNS('Section 2'!$C$13:F$13),0)),"",VLOOKUP($A407,'Section 2'!$C$16:$R$1515,COLUMNS('Section 2'!$C$13:F$13),0)))</f>
        <v/>
      </c>
      <c r="G407" s="124" t="str">
        <f>IF($C407="","",IF(ISBLANK(VLOOKUP($A407,'Section 2'!$C$16:$R$1515,COLUMNS('Section 2'!$C$13:G$13),0)),"",VLOOKUP($A407,'Section 2'!$C$16:$R$1515,COLUMNS('Section 2'!$C$13:G$13),0)))</f>
        <v/>
      </c>
      <c r="H407" s="124" t="str">
        <f>IF($C407="","",IF(ISBLANK(VLOOKUP($A407,'Section 2'!$C$16:$R$1515,COLUMNS('Section 2'!$C$13:H$13),0)),"",VLOOKUP($A407,'Section 2'!$C$16:$R$1515,COLUMNS('Section 2'!$C$13:H$13),0)))</f>
        <v/>
      </c>
      <c r="I407" s="124" t="str">
        <f>IF($C407="","",IF(ISBLANK(VLOOKUP($A407,'Section 2'!$C$16:$R$1515,COLUMNS('Section 2'!$C$13:I$13),0)),"",PROPER(VLOOKUP($A407,'Section 2'!$C$16:$R$1515,COLUMNS('Section 2'!$C$13:I$13),0))))</f>
        <v/>
      </c>
      <c r="J407" s="124" t="str">
        <f>IF($C407="","",IF(ISBLANK(VLOOKUP($A407,'Section 2'!$C$16:$R$1515,COLUMNS('Section 2'!$C$13:J$13),0)),"",IF(VLOOKUP($A407,'Section 2'!$C$16:$R$1515,COLUMNS('Section 2'!$C$13:J$13),0)="Other EU","Other EU",PROPER(VLOOKUP($A407,'Section 2'!$C$16:$R$1515,COLUMNS('Section 2'!$C$13:J$13),0)))))</f>
        <v/>
      </c>
      <c r="K407" s="124" t="str">
        <f>IF($C407="","",IF(ISBLANK(VLOOKUP($A407,'Section 2'!$C$16:$R$1515,COLUMNS('Section 2'!$C$13:K$13),0)),"",VLOOKUP($A407,'Section 2'!$C$16:$R$1515,COLUMNS('Section 2'!$C$13:K$13),0)))</f>
        <v/>
      </c>
      <c r="L407" s="124" t="str">
        <f>IF($C407="","",IF(ISBLANK(VLOOKUP($A407,'Section 2'!$C$16:$R$1515,COLUMNS('Section 2'!$C$13:L$13),0)),"",VLOOKUP($A407,'Section 2'!$C$16:$R$1515,COLUMNS('Section 2'!$C$13:L$13),0)))</f>
        <v/>
      </c>
      <c r="M407" s="124" t="str">
        <f>IF($C407="","",IF(ISBLANK(VLOOKUP($A407,'Section 2'!$C$16:$R$1515,COLUMNS('Section 2'!$C$13:M$13),0)),"",VLOOKUP($A407,'Section 2'!$C$16:$R$1515,COLUMNS('Section 2'!$C$13:M$13),0)))</f>
        <v/>
      </c>
      <c r="N407" s="124" t="str">
        <f>IF($C407="","",IF(ISBLANK(VLOOKUP($A407,'Section 2'!$C$16:$R$1515,COLUMNS('Section 2'!$C$13:N$13),0)),"",VLOOKUP($A407,'Section 2'!$C$16:$R$1515,COLUMNS('Section 2'!$C$13:N$13),0)))</f>
        <v/>
      </c>
      <c r="O407" s="124" t="str">
        <f>IF($C407="","",IF(ISBLANK(VLOOKUP($A407,'Section 2'!$C$16:$R$1515,COLUMNS('Section 2'!$C$13:O$13),0)),"",VLOOKUP($A407,'Section 2'!$C$16:$R$1515,COLUMNS('Section 2'!$C$13:O$13),0)))</f>
        <v/>
      </c>
      <c r="P407" s="124" t="str">
        <f>IF($C407="","",IF(ISBLANK(VLOOKUP($A407,'Section 2'!$C$16:$R$1515,COLUMNS('Section 2'!$C$13:P$13),0)),"",VLOOKUP($A407,'Section 2'!$C$16:$R$1515,COLUMNS('Section 2'!$C$13:P$13),0)))</f>
        <v/>
      </c>
      <c r="Q407" s="124" t="str">
        <f>IF($C407="","",IF(ISBLANK(VLOOKUP($A407,'Section 2'!$C$16:$R$1515,COLUMNS('Section 2'!$C$13:Q$13),0)),"", PROPER(VLOOKUP($A407,'Section 2'!$C$16:$R$1515,COLUMNS('Section 2'!$C$13:Q$13),0))))</f>
        <v/>
      </c>
      <c r="R407" s="124" t="str">
        <f>IF($C407="","",IF(ISBLANK(VLOOKUP($A407,'Section 2'!$C$16:$R$1515,COLUMNS('Section 2'!$C$13:R$13),0)),"",IF(VLOOKUP($A407,'Section 2'!$C$16:$R$1515,COLUMNS('Section 2'!$C$13:R$13),0)="Other EU","Other EU",PROPER(VLOOKUP($A407,'Section 2'!$C$16:$R$1515,COLUMNS('Section 2'!$C$13:R$13),0)))))</f>
        <v/>
      </c>
    </row>
    <row r="408" spans="1:18" s="54" customFormat="1" ht="12.75" customHeight="1" x14ac:dyDescent="0.35">
      <c r="A408" s="58">
        <v>407</v>
      </c>
      <c r="B408" s="124" t="str">
        <f t="shared" si="6"/>
        <v/>
      </c>
      <c r="C408" s="124" t="str">
        <f>IFERROR(VLOOKUP($A408,'Section 2'!$C$16:$R$1515,COLUMNS('Section 2'!$C$13:$C$13),0),"")</f>
        <v/>
      </c>
      <c r="D408" s="75" t="str">
        <f>IF($C408="","",IF(ISBLANK(VLOOKUP($A408,'Section 2'!$C$16:$R$1515,COLUMNS('Section 2'!$C$13:D$13),0)),"",VLOOKUP($A408,'Section 2'!$C$16:$R$1515,COLUMNS('Section 2'!$C$13:D$13),0)))</f>
        <v/>
      </c>
      <c r="E408" s="124" t="str">
        <f>IF($C408="","",IF(ISBLANK(VLOOKUP($A408,'Section 2'!$C$16:$R$1515,COLUMNS('Section 2'!$C$13:E$13),0)),"",VLOOKUP($A408,'Section 2'!$C$16:$R$1515,COLUMNS('Section 2'!$C$13:E$13),0)))</f>
        <v/>
      </c>
      <c r="F408" s="124" t="str">
        <f>IF($C408="","",IF(ISBLANK(VLOOKUP($A408,'Section 2'!$C$16:$R$1515,COLUMNS('Section 2'!$C$13:F$13),0)),"",VLOOKUP($A408,'Section 2'!$C$16:$R$1515,COLUMNS('Section 2'!$C$13:F$13),0)))</f>
        <v/>
      </c>
      <c r="G408" s="124" t="str">
        <f>IF($C408="","",IF(ISBLANK(VLOOKUP($A408,'Section 2'!$C$16:$R$1515,COLUMNS('Section 2'!$C$13:G$13),0)),"",VLOOKUP($A408,'Section 2'!$C$16:$R$1515,COLUMNS('Section 2'!$C$13:G$13),0)))</f>
        <v/>
      </c>
      <c r="H408" s="124" t="str">
        <f>IF($C408="","",IF(ISBLANK(VLOOKUP($A408,'Section 2'!$C$16:$R$1515,COLUMNS('Section 2'!$C$13:H$13),0)),"",VLOOKUP($A408,'Section 2'!$C$16:$R$1515,COLUMNS('Section 2'!$C$13:H$13),0)))</f>
        <v/>
      </c>
      <c r="I408" s="124" t="str">
        <f>IF($C408="","",IF(ISBLANK(VLOOKUP($A408,'Section 2'!$C$16:$R$1515,COLUMNS('Section 2'!$C$13:I$13),0)),"",PROPER(VLOOKUP($A408,'Section 2'!$C$16:$R$1515,COLUMNS('Section 2'!$C$13:I$13),0))))</f>
        <v/>
      </c>
      <c r="J408" s="124" t="str">
        <f>IF($C408="","",IF(ISBLANK(VLOOKUP($A408,'Section 2'!$C$16:$R$1515,COLUMNS('Section 2'!$C$13:J$13),0)),"",IF(VLOOKUP($A408,'Section 2'!$C$16:$R$1515,COLUMNS('Section 2'!$C$13:J$13),0)="Other EU","Other EU",PROPER(VLOOKUP($A408,'Section 2'!$C$16:$R$1515,COLUMNS('Section 2'!$C$13:J$13),0)))))</f>
        <v/>
      </c>
      <c r="K408" s="124" t="str">
        <f>IF($C408="","",IF(ISBLANK(VLOOKUP($A408,'Section 2'!$C$16:$R$1515,COLUMNS('Section 2'!$C$13:K$13),0)),"",VLOOKUP($A408,'Section 2'!$C$16:$R$1515,COLUMNS('Section 2'!$C$13:K$13),0)))</f>
        <v/>
      </c>
      <c r="L408" s="124" t="str">
        <f>IF($C408="","",IF(ISBLANK(VLOOKUP($A408,'Section 2'!$C$16:$R$1515,COLUMNS('Section 2'!$C$13:L$13),0)),"",VLOOKUP($A408,'Section 2'!$C$16:$R$1515,COLUMNS('Section 2'!$C$13:L$13),0)))</f>
        <v/>
      </c>
      <c r="M408" s="124" t="str">
        <f>IF($C408="","",IF(ISBLANK(VLOOKUP($A408,'Section 2'!$C$16:$R$1515,COLUMNS('Section 2'!$C$13:M$13),0)),"",VLOOKUP($A408,'Section 2'!$C$16:$R$1515,COLUMNS('Section 2'!$C$13:M$13),0)))</f>
        <v/>
      </c>
      <c r="N408" s="124" t="str">
        <f>IF($C408="","",IF(ISBLANK(VLOOKUP($A408,'Section 2'!$C$16:$R$1515,COLUMNS('Section 2'!$C$13:N$13),0)),"",VLOOKUP($A408,'Section 2'!$C$16:$R$1515,COLUMNS('Section 2'!$C$13:N$13),0)))</f>
        <v/>
      </c>
      <c r="O408" s="124" t="str">
        <f>IF($C408="","",IF(ISBLANK(VLOOKUP($A408,'Section 2'!$C$16:$R$1515,COLUMNS('Section 2'!$C$13:O$13),0)),"",VLOOKUP($A408,'Section 2'!$C$16:$R$1515,COLUMNS('Section 2'!$C$13:O$13),0)))</f>
        <v/>
      </c>
      <c r="P408" s="124" t="str">
        <f>IF($C408="","",IF(ISBLANK(VLOOKUP($A408,'Section 2'!$C$16:$R$1515,COLUMNS('Section 2'!$C$13:P$13),0)),"",VLOOKUP($A408,'Section 2'!$C$16:$R$1515,COLUMNS('Section 2'!$C$13:P$13),0)))</f>
        <v/>
      </c>
      <c r="Q408" s="124" t="str">
        <f>IF($C408="","",IF(ISBLANK(VLOOKUP($A408,'Section 2'!$C$16:$R$1515,COLUMNS('Section 2'!$C$13:Q$13),0)),"", PROPER(VLOOKUP($A408,'Section 2'!$C$16:$R$1515,COLUMNS('Section 2'!$C$13:Q$13),0))))</f>
        <v/>
      </c>
      <c r="R408" s="124" t="str">
        <f>IF($C408="","",IF(ISBLANK(VLOOKUP($A408,'Section 2'!$C$16:$R$1515,COLUMNS('Section 2'!$C$13:R$13),0)),"",IF(VLOOKUP($A408,'Section 2'!$C$16:$R$1515,COLUMNS('Section 2'!$C$13:R$13),0)="Other EU","Other EU",PROPER(VLOOKUP($A408,'Section 2'!$C$16:$R$1515,COLUMNS('Section 2'!$C$13:R$13),0)))))</f>
        <v/>
      </c>
    </row>
    <row r="409" spans="1:18" s="54" customFormat="1" ht="12.75" customHeight="1" x14ac:dyDescent="0.35">
      <c r="A409" s="58">
        <v>408</v>
      </c>
      <c r="B409" s="124" t="str">
        <f t="shared" si="6"/>
        <v/>
      </c>
      <c r="C409" s="124" t="str">
        <f>IFERROR(VLOOKUP($A409,'Section 2'!$C$16:$R$1515,COLUMNS('Section 2'!$C$13:$C$13),0),"")</f>
        <v/>
      </c>
      <c r="D409" s="75" t="str">
        <f>IF($C409="","",IF(ISBLANK(VLOOKUP($A409,'Section 2'!$C$16:$R$1515,COLUMNS('Section 2'!$C$13:D$13),0)),"",VLOOKUP($A409,'Section 2'!$C$16:$R$1515,COLUMNS('Section 2'!$C$13:D$13),0)))</f>
        <v/>
      </c>
      <c r="E409" s="124" t="str">
        <f>IF($C409="","",IF(ISBLANK(VLOOKUP($A409,'Section 2'!$C$16:$R$1515,COLUMNS('Section 2'!$C$13:E$13),0)),"",VLOOKUP($A409,'Section 2'!$C$16:$R$1515,COLUMNS('Section 2'!$C$13:E$13),0)))</f>
        <v/>
      </c>
      <c r="F409" s="124" t="str">
        <f>IF($C409="","",IF(ISBLANK(VLOOKUP($A409,'Section 2'!$C$16:$R$1515,COLUMNS('Section 2'!$C$13:F$13),0)),"",VLOOKUP($A409,'Section 2'!$C$16:$R$1515,COLUMNS('Section 2'!$C$13:F$13),0)))</f>
        <v/>
      </c>
      <c r="G409" s="124" t="str">
        <f>IF($C409="","",IF(ISBLANK(VLOOKUP($A409,'Section 2'!$C$16:$R$1515,COLUMNS('Section 2'!$C$13:G$13),0)),"",VLOOKUP($A409,'Section 2'!$C$16:$R$1515,COLUMNS('Section 2'!$C$13:G$13),0)))</f>
        <v/>
      </c>
      <c r="H409" s="124" t="str">
        <f>IF($C409="","",IF(ISBLANK(VLOOKUP($A409,'Section 2'!$C$16:$R$1515,COLUMNS('Section 2'!$C$13:H$13),0)),"",VLOOKUP($A409,'Section 2'!$C$16:$R$1515,COLUMNS('Section 2'!$C$13:H$13),0)))</f>
        <v/>
      </c>
      <c r="I409" s="124" t="str">
        <f>IF($C409="","",IF(ISBLANK(VLOOKUP($A409,'Section 2'!$C$16:$R$1515,COLUMNS('Section 2'!$C$13:I$13),0)),"",PROPER(VLOOKUP($A409,'Section 2'!$C$16:$R$1515,COLUMNS('Section 2'!$C$13:I$13),0))))</f>
        <v/>
      </c>
      <c r="J409" s="124" t="str">
        <f>IF($C409="","",IF(ISBLANK(VLOOKUP($A409,'Section 2'!$C$16:$R$1515,COLUMNS('Section 2'!$C$13:J$13),0)),"",IF(VLOOKUP($A409,'Section 2'!$C$16:$R$1515,COLUMNS('Section 2'!$C$13:J$13),0)="Other EU","Other EU",PROPER(VLOOKUP($A409,'Section 2'!$C$16:$R$1515,COLUMNS('Section 2'!$C$13:J$13),0)))))</f>
        <v/>
      </c>
      <c r="K409" s="124" t="str">
        <f>IF($C409="","",IF(ISBLANK(VLOOKUP($A409,'Section 2'!$C$16:$R$1515,COLUMNS('Section 2'!$C$13:K$13),0)),"",VLOOKUP($A409,'Section 2'!$C$16:$R$1515,COLUMNS('Section 2'!$C$13:K$13),0)))</f>
        <v/>
      </c>
      <c r="L409" s="124" t="str">
        <f>IF($C409="","",IF(ISBLANK(VLOOKUP($A409,'Section 2'!$C$16:$R$1515,COLUMNS('Section 2'!$C$13:L$13),0)),"",VLOOKUP($A409,'Section 2'!$C$16:$R$1515,COLUMNS('Section 2'!$C$13:L$13),0)))</f>
        <v/>
      </c>
      <c r="M409" s="124" t="str">
        <f>IF($C409="","",IF(ISBLANK(VLOOKUP($A409,'Section 2'!$C$16:$R$1515,COLUMNS('Section 2'!$C$13:M$13),0)),"",VLOOKUP($A409,'Section 2'!$C$16:$R$1515,COLUMNS('Section 2'!$C$13:M$13),0)))</f>
        <v/>
      </c>
      <c r="N409" s="124" t="str">
        <f>IF($C409="","",IF(ISBLANK(VLOOKUP($A409,'Section 2'!$C$16:$R$1515,COLUMNS('Section 2'!$C$13:N$13),0)),"",VLOOKUP($A409,'Section 2'!$C$16:$R$1515,COLUMNS('Section 2'!$C$13:N$13),0)))</f>
        <v/>
      </c>
      <c r="O409" s="124" t="str">
        <f>IF($C409="","",IF(ISBLANK(VLOOKUP($A409,'Section 2'!$C$16:$R$1515,COLUMNS('Section 2'!$C$13:O$13),0)),"",VLOOKUP($A409,'Section 2'!$C$16:$R$1515,COLUMNS('Section 2'!$C$13:O$13),0)))</f>
        <v/>
      </c>
      <c r="P409" s="124" t="str">
        <f>IF($C409="","",IF(ISBLANK(VLOOKUP($A409,'Section 2'!$C$16:$R$1515,COLUMNS('Section 2'!$C$13:P$13),0)),"",VLOOKUP($A409,'Section 2'!$C$16:$R$1515,COLUMNS('Section 2'!$C$13:P$13),0)))</f>
        <v/>
      </c>
      <c r="Q409" s="124" t="str">
        <f>IF($C409="","",IF(ISBLANK(VLOOKUP($A409,'Section 2'!$C$16:$R$1515,COLUMNS('Section 2'!$C$13:Q$13),0)),"", PROPER(VLOOKUP($A409,'Section 2'!$C$16:$R$1515,COLUMNS('Section 2'!$C$13:Q$13),0))))</f>
        <v/>
      </c>
      <c r="R409" s="124" t="str">
        <f>IF($C409="","",IF(ISBLANK(VLOOKUP($A409,'Section 2'!$C$16:$R$1515,COLUMNS('Section 2'!$C$13:R$13),0)),"",IF(VLOOKUP($A409,'Section 2'!$C$16:$R$1515,COLUMNS('Section 2'!$C$13:R$13),0)="Other EU","Other EU",PROPER(VLOOKUP($A409,'Section 2'!$C$16:$R$1515,COLUMNS('Section 2'!$C$13:R$13),0)))))</f>
        <v/>
      </c>
    </row>
    <row r="410" spans="1:18" s="54" customFormat="1" ht="12.75" customHeight="1" x14ac:dyDescent="0.35">
      <c r="A410" s="58">
        <v>409</v>
      </c>
      <c r="B410" s="124" t="str">
        <f t="shared" si="6"/>
        <v/>
      </c>
      <c r="C410" s="124" t="str">
        <f>IFERROR(VLOOKUP($A410,'Section 2'!$C$16:$R$1515,COLUMNS('Section 2'!$C$13:$C$13),0),"")</f>
        <v/>
      </c>
      <c r="D410" s="75" t="str">
        <f>IF($C410="","",IF(ISBLANK(VLOOKUP($A410,'Section 2'!$C$16:$R$1515,COLUMNS('Section 2'!$C$13:D$13),0)),"",VLOOKUP($A410,'Section 2'!$C$16:$R$1515,COLUMNS('Section 2'!$C$13:D$13),0)))</f>
        <v/>
      </c>
      <c r="E410" s="124" t="str">
        <f>IF($C410="","",IF(ISBLANK(VLOOKUP($A410,'Section 2'!$C$16:$R$1515,COLUMNS('Section 2'!$C$13:E$13),0)),"",VLOOKUP($A410,'Section 2'!$C$16:$R$1515,COLUMNS('Section 2'!$C$13:E$13),0)))</f>
        <v/>
      </c>
      <c r="F410" s="124" t="str">
        <f>IF($C410="","",IF(ISBLANK(VLOOKUP($A410,'Section 2'!$C$16:$R$1515,COLUMNS('Section 2'!$C$13:F$13),0)),"",VLOOKUP($A410,'Section 2'!$C$16:$R$1515,COLUMNS('Section 2'!$C$13:F$13),0)))</f>
        <v/>
      </c>
      <c r="G410" s="124" t="str">
        <f>IF($C410="","",IF(ISBLANK(VLOOKUP($A410,'Section 2'!$C$16:$R$1515,COLUMNS('Section 2'!$C$13:G$13),0)),"",VLOOKUP($A410,'Section 2'!$C$16:$R$1515,COLUMNS('Section 2'!$C$13:G$13),0)))</f>
        <v/>
      </c>
      <c r="H410" s="124" t="str">
        <f>IF($C410="","",IF(ISBLANK(VLOOKUP($A410,'Section 2'!$C$16:$R$1515,COLUMNS('Section 2'!$C$13:H$13),0)),"",VLOOKUP($A410,'Section 2'!$C$16:$R$1515,COLUMNS('Section 2'!$C$13:H$13),0)))</f>
        <v/>
      </c>
      <c r="I410" s="124" t="str">
        <f>IF($C410="","",IF(ISBLANK(VLOOKUP($A410,'Section 2'!$C$16:$R$1515,COLUMNS('Section 2'!$C$13:I$13),0)),"",PROPER(VLOOKUP($A410,'Section 2'!$C$16:$R$1515,COLUMNS('Section 2'!$C$13:I$13),0))))</f>
        <v/>
      </c>
      <c r="J410" s="124" t="str">
        <f>IF($C410="","",IF(ISBLANK(VLOOKUP($A410,'Section 2'!$C$16:$R$1515,COLUMNS('Section 2'!$C$13:J$13),0)),"",IF(VLOOKUP($A410,'Section 2'!$C$16:$R$1515,COLUMNS('Section 2'!$C$13:J$13),0)="Other EU","Other EU",PROPER(VLOOKUP($A410,'Section 2'!$C$16:$R$1515,COLUMNS('Section 2'!$C$13:J$13),0)))))</f>
        <v/>
      </c>
      <c r="K410" s="124" t="str">
        <f>IF($C410="","",IF(ISBLANK(VLOOKUP($A410,'Section 2'!$C$16:$R$1515,COLUMNS('Section 2'!$C$13:K$13),0)),"",VLOOKUP($A410,'Section 2'!$C$16:$R$1515,COLUMNS('Section 2'!$C$13:K$13),0)))</f>
        <v/>
      </c>
      <c r="L410" s="124" t="str">
        <f>IF($C410="","",IF(ISBLANK(VLOOKUP($A410,'Section 2'!$C$16:$R$1515,COLUMNS('Section 2'!$C$13:L$13),0)),"",VLOOKUP($A410,'Section 2'!$C$16:$R$1515,COLUMNS('Section 2'!$C$13:L$13),0)))</f>
        <v/>
      </c>
      <c r="M410" s="124" t="str">
        <f>IF($C410="","",IF(ISBLANK(VLOOKUP($A410,'Section 2'!$C$16:$R$1515,COLUMNS('Section 2'!$C$13:M$13),0)),"",VLOOKUP($A410,'Section 2'!$C$16:$R$1515,COLUMNS('Section 2'!$C$13:M$13),0)))</f>
        <v/>
      </c>
      <c r="N410" s="124" t="str">
        <f>IF($C410="","",IF(ISBLANK(VLOOKUP($A410,'Section 2'!$C$16:$R$1515,COLUMNS('Section 2'!$C$13:N$13),0)),"",VLOOKUP($A410,'Section 2'!$C$16:$R$1515,COLUMNS('Section 2'!$C$13:N$13),0)))</f>
        <v/>
      </c>
      <c r="O410" s="124" t="str">
        <f>IF($C410="","",IF(ISBLANK(VLOOKUP($A410,'Section 2'!$C$16:$R$1515,COLUMNS('Section 2'!$C$13:O$13),0)),"",VLOOKUP($A410,'Section 2'!$C$16:$R$1515,COLUMNS('Section 2'!$C$13:O$13),0)))</f>
        <v/>
      </c>
      <c r="P410" s="124" t="str">
        <f>IF($C410="","",IF(ISBLANK(VLOOKUP($A410,'Section 2'!$C$16:$R$1515,COLUMNS('Section 2'!$C$13:P$13),0)),"",VLOOKUP($A410,'Section 2'!$C$16:$R$1515,COLUMNS('Section 2'!$C$13:P$13),0)))</f>
        <v/>
      </c>
      <c r="Q410" s="124" t="str">
        <f>IF($C410="","",IF(ISBLANK(VLOOKUP($A410,'Section 2'!$C$16:$R$1515,COLUMNS('Section 2'!$C$13:Q$13),0)),"", PROPER(VLOOKUP($A410,'Section 2'!$C$16:$R$1515,COLUMNS('Section 2'!$C$13:Q$13),0))))</f>
        <v/>
      </c>
      <c r="R410" s="124" t="str">
        <f>IF($C410="","",IF(ISBLANK(VLOOKUP($A410,'Section 2'!$C$16:$R$1515,COLUMNS('Section 2'!$C$13:R$13),0)),"",IF(VLOOKUP($A410,'Section 2'!$C$16:$R$1515,COLUMNS('Section 2'!$C$13:R$13),0)="Other EU","Other EU",PROPER(VLOOKUP($A410,'Section 2'!$C$16:$R$1515,COLUMNS('Section 2'!$C$13:R$13),0)))))</f>
        <v/>
      </c>
    </row>
    <row r="411" spans="1:18" s="54" customFormat="1" ht="12.75" customHeight="1" x14ac:dyDescent="0.35">
      <c r="A411" s="58">
        <v>410</v>
      </c>
      <c r="B411" s="124" t="str">
        <f t="shared" si="6"/>
        <v/>
      </c>
      <c r="C411" s="124" t="str">
        <f>IFERROR(VLOOKUP($A411,'Section 2'!$C$16:$R$1515,COLUMNS('Section 2'!$C$13:$C$13),0),"")</f>
        <v/>
      </c>
      <c r="D411" s="75" t="str">
        <f>IF($C411="","",IF(ISBLANK(VLOOKUP($A411,'Section 2'!$C$16:$R$1515,COLUMNS('Section 2'!$C$13:D$13),0)),"",VLOOKUP($A411,'Section 2'!$C$16:$R$1515,COLUMNS('Section 2'!$C$13:D$13),0)))</f>
        <v/>
      </c>
      <c r="E411" s="124" t="str">
        <f>IF($C411="","",IF(ISBLANK(VLOOKUP($A411,'Section 2'!$C$16:$R$1515,COLUMNS('Section 2'!$C$13:E$13),0)),"",VLOOKUP($A411,'Section 2'!$C$16:$R$1515,COLUMNS('Section 2'!$C$13:E$13),0)))</f>
        <v/>
      </c>
      <c r="F411" s="124" t="str">
        <f>IF($C411="","",IF(ISBLANK(VLOOKUP($A411,'Section 2'!$C$16:$R$1515,COLUMNS('Section 2'!$C$13:F$13),0)),"",VLOOKUP($A411,'Section 2'!$C$16:$R$1515,COLUMNS('Section 2'!$C$13:F$13),0)))</f>
        <v/>
      </c>
      <c r="G411" s="124" t="str">
        <f>IF($C411="","",IF(ISBLANK(VLOOKUP($A411,'Section 2'!$C$16:$R$1515,COLUMNS('Section 2'!$C$13:G$13),0)),"",VLOOKUP($A411,'Section 2'!$C$16:$R$1515,COLUMNS('Section 2'!$C$13:G$13),0)))</f>
        <v/>
      </c>
      <c r="H411" s="124" t="str">
        <f>IF($C411="","",IF(ISBLANK(VLOOKUP($A411,'Section 2'!$C$16:$R$1515,COLUMNS('Section 2'!$C$13:H$13),0)),"",VLOOKUP($A411,'Section 2'!$C$16:$R$1515,COLUMNS('Section 2'!$C$13:H$13),0)))</f>
        <v/>
      </c>
      <c r="I411" s="124" t="str">
        <f>IF($C411="","",IF(ISBLANK(VLOOKUP($A411,'Section 2'!$C$16:$R$1515,COLUMNS('Section 2'!$C$13:I$13),0)),"",PROPER(VLOOKUP($A411,'Section 2'!$C$16:$R$1515,COLUMNS('Section 2'!$C$13:I$13),0))))</f>
        <v/>
      </c>
      <c r="J411" s="124" t="str">
        <f>IF($C411="","",IF(ISBLANK(VLOOKUP($A411,'Section 2'!$C$16:$R$1515,COLUMNS('Section 2'!$C$13:J$13),0)),"",IF(VLOOKUP($A411,'Section 2'!$C$16:$R$1515,COLUMNS('Section 2'!$C$13:J$13),0)="Other EU","Other EU",PROPER(VLOOKUP($A411,'Section 2'!$C$16:$R$1515,COLUMNS('Section 2'!$C$13:J$13),0)))))</f>
        <v/>
      </c>
      <c r="K411" s="124" t="str">
        <f>IF($C411="","",IF(ISBLANK(VLOOKUP($A411,'Section 2'!$C$16:$R$1515,COLUMNS('Section 2'!$C$13:K$13),0)),"",VLOOKUP($A411,'Section 2'!$C$16:$R$1515,COLUMNS('Section 2'!$C$13:K$13),0)))</f>
        <v/>
      </c>
      <c r="L411" s="124" t="str">
        <f>IF($C411="","",IF(ISBLANK(VLOOKUP($A411,'Section 2'!$C$16:$R$1515,COLUMNS('Section 2'!$C$13:L$13),0)),"",VLOOKUP($A411,'Section 2'!$C$16:$R$1515,COLUMNS('Section 2'!$C$13:L$13),0)))</f>
        <v/>
      </c>
      <c r="M411" s="124" t="str">
        <f>IF($C411="","",IF(ISBLANK(VLOOKUP($A411,'Section 2'!$C$16:$R$1515,COLUMNS('Section 2'!$C$13:M$13),0)),"",VLOOKUP($A411,'Section 2'!$C$16:$R$1515,COLUMNS('Section 2'!$C$13:M$13),0)))</f>
        <v/>
      </c>
      <c r="N411" s="124" t="str">
        <f>IF($C411="","",IF(ISBLANK(VLOOKUP($A411,'Section 2'!$C$16:$R$1515,COLUMNS('Section 2'!$C$13:N$13),0)),"",VLOOKUP($A411,'Section 2'!$C$16:$R$1515,COLUMNS('Section 2'!$C$13:N$13),0)))</f>
        <v/>
      </c>
      <c r="O411" s="124" t="str">
        <f>IF($C411="","",IF(ISBLANK(VLOOKUP($A411,'Section 2'!$C$16:$R$1515,COLUMNS('Section 2'!$C$13:O$13),0)),"",VLOOKUP($A411,'Section 2'!$C$16:$R$1515,COLUMNS('Section 2'!$C$13:O$13),0)))</f>
        <v/>
      </c>
      <c r="P411" s="124" t="str">
        <f>IF($C411="","",IF(ISBLANK(VLOOKUP($A411,'Section 2'!$C$16:$R$1515,COLUMNS('Section 2'!$C$13:P$13),0)),"",VLOOKUP($A411,'Section 2'!$C$16:$R$1515,COLUMNS('Section 2'!$C$13:P$13),0)))</f>
        <v/>
      </c>
      <c r="Q411" s="124" t="str">
        <f>IF($C411="","",IF(ISBLANK(VLOOKUP($A411,'Section 2'!$C$16:$R$1515,COLUMNS('Section 2'!$C$13:Q$13),0)),"", PROPER(VLOOKUP($A411,'Section 2'!$C$16:$R$1515,COLUMNS('Section 2'!$C$13:Q$13),0))))</f>
        <v/>
      </c>
      <c r="R411" s="124" t="str">
        <f>IF($C411="","",IF(ISBLANK(VLOOKUP($A411,'Section 2'!$C$16:$R$1515,COLUMNS('Section 2'!$C$13:R$13),0)),"",IF(VLOOKUP($A411,'Section 2'!$C$16:$R$1515,COLUMNS('Section 2'!$C$13:R$13),0)="Other EU","Other EU",PROPER(VLOOKUP($A411,'Section 2'!$C$16:$R$1515,COLUMNS('Section 2'!$C$13:R$13),0)))))</f>
        <v/>
      </c>
    </row>
    <row r="412" spans="1:18" s="54" customFormat="1" ht="12.75" customHeight="1" x14ac:dyDescent="0.35">
      <c r="A412" s="58">
        <v>411</v>
      </c>
      <c r="B412" s="124" t="str">
        <f t="shared" si="6"/>
        <v/>
      </c>
      <c r="C412" s="124" t="str">
        <f>IFERROR(VLOOKUP($A412,'Section 2'!$C$16:$R$1515,COLUMNS('Section 2'!$C$13:$C$13),0),"")</f>
        <v/>
      </c>
      <c r="D412" s="75" t="str">
        <f>IF($C412="","",IF(ISBLANK(VLOOKUP($A412,'Section 2'!$C$16:$R$1515,COLUMNS('Section 2'!$C$13:D$13),0)),"",VLOOKUP($A412,'Section 2'!$C$16:$R$1515,COLUMNS('Section 2'!$C$13:D$13),0)))</f>
        <v/>
      </c>
      <c r="E412" s="124" t="str">
        <f>IF($C412="","",IF(ISBLANK(VLOOKUP($A412,'Section 2'!$C$16:$R$1515,COLUMNS('Section 2'!$C$13:E$13),0)),"",VLOOKUP($A412,'Section 2'!$C$16:$R$1515,COLUMNS('Section 2'!$C$13:E$13),0)))</f>
        <v/>
      </c>
      <c r="F412" s="124" t="str">
        <f>IF($C412="","",IF(ISBLANK(VLOOKUP($A412,'Section 2'!$C$16:$R$1515,COLUMNS('Section 2'!$C$13:F$13),0)),"",VLOOKUP($A412,'Section 2'!$C$16:$R$1515,COLUMNS('Section 2'!$C$13:F$13),0)))</f>
        <v/>
      </c>
      <c r="G412" s="124" t="str">
        <f>IF($C412="","",IF(ISBLANK(VLOOKUP($A412,'Section 2'!$C$16:$R$1515,COLUMNS('Section 2'!$C$13:G$13),0)),"",VLOOKUP($A412,'Section 2'!$C$16:$R$1515,COLUMNS('Section 2'!$C$13:G$13),0)))</f>
        <v/>
      </c>
      <c r="H412" s="124" t="str">
        <f>IF($C412="","",IF(ISBLANK(VLOOKUP($A412,'Section 2'!$C$16:$R$1515,COLUMNS('Section 2'!$C$13:H$13),0)),"",VLOOKUP($A412,'Section 2'!$C$16:$R$1515,COLUMNS('Section 2'!$C$13:H$13),0)))</f>
        <v/>
      </c>
      <c r="I412" s="124" t="str">
        <f>IF($C412="","",IF(ISBLANK(VLOOKUP($A412,'Section 2'!$C$16:$R$1515,COLUMNS('Section 2'!$C$13:I$13),0)),"",PROPER(VLOOKUP($A412,'Section 2'!$C$16:$R$1515,COLUMNS('Section 2'!$C$13:I$13),0))))</f>
        <v/>
      </c>
      <c r="J412" s="124" t="str">
        <f>IF($C412="","",IF(ISBLANK(VLOOKUP($A412,'Section 2'!$C$16:$R$1515,COLUMNS('Section 2'!$C$13:J$13),0)),"",IF(VLOOKUP($A412,'Section 2'!$C$16:$R$1515,COLUMNS('Section 2'!$C$13:J$13),0)="Other EU","Other EU",PROPER(VLOOKUP($A412,'Section 2'!$C$16:$R$1515,COLUMNS('Section 2'!$C$13:J$13),0)))))</f>
        <v/>
      </c>
      <c r="K412" s="124" t="str">
        <f>IF($C412="","",IF(ISBLANK(VLOOKUP($A412,'Section 2'!$C$16:$R$1515,COLUMNS('Section 2'!$C$13:K$13),0)),"",VLOOKUP($A412,'Section 2'!$C$16:$R$1515,COLUMNS('Section 2'!$C$13:K$13),0)))</f>
        <v/>
      </c>
      <c r="L412" s="124" t="str">
        <f>IF($C412="","",IF(ISBLANK(VLOOKUP($A412,'Section 2'!$C$16:$R$1515,COLUMNS('Section 2'!$C$13:L$13),0)),"",VLOOKUP($A412,'Section 2'!$C$16:$R$1515,COLUMNS('Section 2'!$C$13:L$13),0)))</f>
        <v/>
      </c>
      <c r="M412" s="124" t="str">
        <f>IF($C412="","",IF(ISBLANK(VLOOKUP($A412,'Section 2'!$C$16:$R$1515,COLUMNS('Section 2'!$C$13:M$13),0)),"",VLOOKUP($A412,'Section 2'!$C$16:$R$1515,COLUMNS('Section 2'!$C$13:M$13),0)))</f>
        <v/>
      </c>
      <c r="N412" s="124" t="str">
        <f>IF($C412="","",IF(ISBLANK(VLOOKUP($A412,'Section 2'!$C$16:$R$1515,COLUMNS('Section 2'!$C$13:N$13),0)),"",VLOOKUP($A412,'Section 2'!$C$16:$R$1515,COLUMNS('Section 2'!$C$13:N$13),0)))</f>
        <v/>
      </c>
      <c r="O412" s="124" t="str">
        <f>IF($C412="","",IF(ISBLANK(VLOOKUP($A412,'Section 2'!$C$16:$R$1515,COLUMNS('Section 2'!$C$13:O$13),0)),"",VLOOKUP($A412,'Section 2'!$C$16:$R$1515,COLUMNS('Section 2'!$C$13:O$13),0)))</f>
        <v/>
      </c>
      <c r="P412" s="124" t="str">
        <f>IF($C412="","",IF(ISBLANK(VLOOKUP($A412,'Section 2'!$C$16:$R$1515,COLUMNS('Section 2'!$C$13:P$13),0)),"",VLOOKUP($A412,'Section 2'!$C$16:$R$1515,COLUMNS('Section 2'!$C$13:P$13),0)))</f>
        <v/>
      </c>
      <c r="Q412" s="124" t="str">
        <f>IF($C412="","",IF(ISBLANK(VLOOKUP($A412,'Section 2'!$C$16:$R$1515,COLUMNS('Section 2'!$C$13:Q$13),0)),"", PROPER(VLOOKUP($A412,'Section 2'!$C$16:$R$1515,COLUMNS('Section 2'!$C$13:Q$13),0))))</f>
        <v/>
      </c>
      <c r="R412" s="124" t="str">
        <f>IF($C412="","",IF(ISBLANK(VLOOKUP($A412,'Section 2'!$C$16:$R$1515,COLUMNS('Section 2'!$C$13:R$13),0)),"",IF(VLOOKUP($A412,'Section 2'!$C$16:$R$1515,COLUMNS('Section 2'!$C$13:R$13),0)="Other EU","Other EU",PROPER(VLOOKUP($A412,'Section 2'!$C$16:$R$1515,COLUMNS('Section 2'!$C$13:R$13),0)))))</f>
        <v/>
      </c>
    </row>
    <row r="413" spans="1:18" s="54" customFormat="1" ht="12.75" customHeight="1" x14ac:dyDescent="0.35">
      <c r="A413" s="58">
        <v>412</v>
      </c>
      <c r="B413" s="124" t="str">
        <f t="shared" si="6"/>
        <v/>
      </c>
      <c r="C413" s="124" t="str">
        <f>IFERROR(VLOOKUP($A413,'Section 2'!$C$16:$R$1515,COLUMNS('Section 2'!$C$13:$C$13),0),"")</f>
        <v/>
      </c>
      <c r="D413" s="75" t="str">
        <f>IF($C413="","",IF(ISBLANK(VLOOKUP($A413,'Section 2'!$C$16:$R$1515,COLUMNS('Section 2'!$C$13:D$13),0)),"",VLOOKUP($A413,'Section 2'!$C$16:$R$1515,COLUMNS('Section 2'!$C$13:D$13),0)))</f>
        <v/>
      </c>
      <c r="E413" s="124" t="str">
        <f>IF($C413="","",IF(ISBLANK(VLOOKUP($A413,'Section 2'!$C$16:$R$1515,COLUMNS('Section 2'!$C$13:E$13),0)),"",VLOOKUP($A413,'Section 2'!$C$16:$R$1515,COLUMNS('Section 2'!$C$13:E$13),0)))</f>
        <v/>
      </c>
      <c r="F413" s="124" t="str">
        <f>IF($C413="","",IF(ISBLANK(VLOOKUP($A413,'Section 2'!$C$16:$R$1515,COLUMNS('Section 2'!$C$13:F$13),0)),"",VLOOKUP($A413,'Section 2'!$C$16:$R$1515,COLUMNS('Section 2'!$C$13:F$13),0)))</f>
        <v/>
      </c>
      <c r="G413" s="124" t="str">
        <f>IF($C413="","",IF(ISBLANK(VLOOKUP($A413,'Section 2'!$C$16:$R$1515,COLUMNS('Section 2'!$C$13:G$13),0)),"",VLOOKUP($A413,'Section 2'!$C$16:$R$1515,COLUMNS('Section 2'!$C$13:G$13),0)))</f>
        <v/>
      </c>
      <c r="H413" s="124" t="str">
        <f>IF($C413="","",IF(ISBLANK(VLOOKUP($A413,'Section 2'!$C$16:$R$1515,COLUMNS('Section 2'!$C$13:H$13),0)),"",VLOOKUP($A413,'Section 2'!$C$16:$R$1515,COLUMNS('Section 2'!$C$13:H$13),0)))</f>
        <v/>
      </c>
      <c r="I413" s="124" t="str">
        <f>IF($C413="","",IF(ISBLANK(VLOOKUP($A413,'Section 2'!$C$16:$R$1515,COLUMNS('Section 2'!$C$13:I$13),0)),"",PROPER(VLOOKUP($A413,'Section 2'!$C$16:$R$1515,COLUMNS('Section 2'!$C$13:I$13),0))))</f>
        <v/>
      </c>
      <c r="J413" s="124" t="str">
        <f>IF($C413="","",IF(ISBLANK(VLOOKUP($A413,'Section 2'!$C$16:$R$1515,COLUMNS('Section 2'!$C$13:J$13),0)),"",IF(VLOOKUP($A413,'Section 2'!$C$16:$R$1515,COLUMNS('Section 2'!$C$13:J$13),0)="Other EU","Other EU",PROPER(VLOOKUP($A413,'Section 2'!$C$16:$R$1515,COLUMNS('Section 2'!$C$13:J$13),0)))))</f>
        <v/>
      </c>
      <c r="K413" s="124" t="str">
        <f>IF($C413="","",IF(ISBLANK(VLOOKUP($A413,'Section 2'!$C$16:$R$1515,COLUMNS('Section 2'!$C$13:K$13),0)),"",VLOOKUP($A413,'Section 2'!$C$16:$R$1515,COLUMNS('Section 2'!$C$13:K$13),0)))</f>
        <v/>
      </c>
      <c r="L413" s="124" t="str">
        <f>IF($C413="","",IF(ISBLANK(VLOOKUP($A413,'Section 2'!$C$16:$R$1515,COLUMNS('Section 2'!$C$13:L$13),0)),"",VLOOKUP($A413,'Section 2'!$C$16:$R$1515,COLUMNS('Section 2'!$C$13:L$13),0)))</f>
        <v/>
      </c>
      <c r="M413" s="124" t="str">
        <f>IF($C413="","",IF(ISBLANK(VLOOKUP($A413,'Section 2'!$C$16:$R$1515,COLUMNS('Section 2'!$C$13:M$13),0)),"",VLOOKUP($A413,'Section 2'!$C$16:$R$1515,COLUMNS('Section 2'!$C$13:M$13),0)))</f>
        <v/>
      </c>
      <c r="N413" s="124" t="str">
        <f>IF($C413="","",IF(ISBLANK(VLOOKUP($A413,'Section 2'!$C$16:$R$1515,COLUMNS('Section 2'!$C$13:N$13),0)),"",VLOOKUP($A413,'Section 2'!$C$16:$R$1515,COLUMNS('Section 2'!$C$13:N$13),0)))</f>
        <v/>
      </c>
      <c r="O413" s="124" t="str">
        <f>IF($C413="","",IF(ISBLANK(VLOOKUP($A413,'Section 2'!$C$16:$R$1515,COLUMNS('Section 2'!$C$13:O$13),0)),"",VLOOKUP($A413,'Section 2'!$C$16:$R$1515,COLUMNS('Section 2'!$C$13:O$13),0)))</f>
        <v/>
      </c>
      <c r="P413" s="124" t="str">
        <f>IF($C413="","",IF(ISBLANK(VLOOKUP($A413,'Section 2'!$C$16:$R$1515,COLUMNS('Section 2'!$C$13:P$13),0)),"",VLOOKUP($A413,'Section 2'!$C$16:$R$1515,COLUMNS('Section 2'!$C$13:P$13),0)))</f>
        <v/>
      </c>
      <c r="Q413" s="124" t="str">
        <f>IF($C413="","",IF(ISBLANK(VLOOKUP($A413,'Section 2'!$C$16:$R$1515,COLUMNS('Section 2'!$C$13:Q$13),0)),"", PROPER(VLOOKUP($A413,'Section 2'!$C$16:$R$1515,COLUMNS('Section 2'!$C$13:Q$13),0))))</f>
        <v/>
      </c>
      <c r="R413" s="124" t="str">
        <f>IF($C413="","",IF(ISBLANK(VLOOKUP($A413,'Section 2'!$C$16:$R$1515,COLUMNS('Section 2'!$C$13:R$13),0)),"",IF(VLOOKUP($A413,'Section 2'!$C$16:$R$1515,COLUMNS('Section 2'!$C$13:R$13),0)="Other EU","Other EU",PROPER(VLOOKUP($A413,'Section 2'!$C$16:$R$1515,COLUMNS('Section 2'!$C$13:R$13),0)))))</f>
        <v/>
      </c>
    </row>
    <row r="414" spans="1:18" s="54" customFormat="1" ht="12.75" customHeight="1" x14ac:dyDescent="0.35">
      <c r="A414" s="58">
        <v>413</v>
      </c>
      <c r="B414" s="124" t="str">
        <f t="shared" si="6"/>
        <v/>
      </c>
      <c r="C414" s="124" t="str">
        <f>IFERROR(VLOOKUP($A414,'Section 2'!$C$16:$R$1515,COLUMNS('Section 2'!$C$13:$C$13),0),"")</f>
        <v/>
      </c>
      <c r="D414" s="75" t="str">
        <f>IF($C414="","",IF(ISBLANK(VLOOKUP($A414,'Section 2'!$C$16:$R$1515,COLUMNS('Section 2'!$C$13:D$13),0)),"",VLOOKUP($A414,'Section 2'!$C$16:$R$1515,COLUMNS('Section 2'!$C$13:D$13),0)))</f>
        <v/>
      </c>
      <c r="E414" s="124" t="str">
        <f>IF($C414="","",IF(ISBLANK(VLOOKUP($A414,'Section 2'!$C$16:$R$1515,COLUMNS('Section 2'!$C$13:E$13),0)),"",VLOOKUP($A414,'Section 2'!$C$16:$R$1515,COLUMNS('Section 2'!$C$13:E$13),0)))</f>
        <v/>
      </c>
      <c r="F414" s="124" t="str">
        <f>IF($C414="","",IF(ISBLANK(VLOOKUP($A414,'Section 2'!$C$16:$R$1515,COLUMNS('Section 2'!$C$13:F$13),0)),"",VLOOKUP($A414,'Section 2'!$C$16:$R$1515,COLUMNS('Section 2'!$C$13:F$13),0)))</f>
        <v/>
      </c>
      <c r="G414" s="124" t="str">
        <f>IF($C414="","",IF(ISBLANK(VLOOKUP($A414,'Section 2'!$C$16:$R$1515,COLUMNS('Section 2'!$C$13:G$13),0)),"",VLOOKUP($A414,'Section 2'!$C$16:$R$1515,COLUMNS('Section 2'!$C$13:G$13),0)))</f>
        <v/>
      </c>
      <c r="H414" s="124" t="str">
        <f>IF($C414="","",IF(ISBLANK(VLOOKUP($A414,'Section 2'!$C$16:$R$1515,COLUMNS('Section 2'!$C$13:H$13),0)),"",VLOOKUP($A414,'Section 2'!$C$16:$R$1515,COLUMNS('Section 2'!$C$13:H$13),0)))</f>
        <v/>
      </c>
      <c r="I414" s="124" t="str">
        <f>IF($C414="","",IF(ISBLANK(VLOOKUP($A414,'Section 2'!$C$16:$R$1515,COLUMNS('Section 2'!$C$13:I$13),0)),"",PROPER(VLOOKUP($A414,'Section 2'!$C$16:$R$1515,COLUMNS('Section 2'!$C$13:I$13),0))))</f>
        <v/>
      </c>
      <c r="J414" s="124" t="str">
        <f>IF($C414="","",IF(ISBLANK(VLOOKUP($A414,'Section 2'!$C$16:$R$1515,COLUMNS('Section 2'!$C$13:J$13),0)),"",IF(VLOOKUP($A414,'Section 2'!$C$16:$R$1515,COLUMNS('Section 2'!$C$13:J$13),0)="Other EU","Other EU",PROPER(VLOOKUP($A414,'Section 2'!$C$16:$R$1515,COLUMNS('Section 2'!$C$13:J$13),0)))))</f>
        <v/>
      </c>
      <c r="K414" s="124" t="str">
        <f>IF($C414="","",IF(ISBLANK(VLOOKUP($A414,'Section 2'!$C$16:$R$1515,COLUMNS('Section 2'!$C$13:K$13),0)),"",VLOOKUP($A414,'Section 2'!$C$16:$R$1515,COLUMNS('Section 2'!$C$13:K$13),0)))</f>
        <v/>
      </c>
      <c r="L414" s="124" t="str">
        <f>IF($C414="","",IF(ISBLANK(VLOOKUP($A414,'Section 2'!$C$16:$R$1515,COLUMNS('Section 2'!$C$13:L$13),0)),"",VLOOKUP($A414,'Section 2'!$C$16:$R$1515,COLUMNS('Section 2'!$C$13:L$13),0)))</f>
        <v/>
      </c>
      <c r="M414" s="124" t="str">
        <f>IF($C414="","",IF(ISBLANK(VLOOKUP($A414,'Section 2'!$C$16:$R$1515,COLUMNS('Section 2'!$C$13:M$13),0)),"",VLOOKUP($A414,'Section 2'!$C$16:$R$1515,COLUMNS('Section 2'!$C$13:M$13),0)))</f>
        <v/>
      </c>
      <c r="N414" s="124" t="str">
        <f>IF($C414="","",IF(ISBLANK(VLOOKUP($A414,'Section 2'!$C$16:$R$1515,COLUMNS('Section 2'!$C$13:N$13),0)),"",VLOOKUP($A414,'Section 2'!$C$16:$R$1515,COLUMNS('Section 2'!$C$13:N$13),0)))</f>
        <v/>
      </c>
      <c r="O414" s="124" t="str">
        <f>IF($C414="","",IF(ISBLANK(VLOOKUP($A414,'Section 2'!$C$16:$R$1515,COLUMNS('Section 2'!$C$13:O$13),0)),"",VLOOKUP($A414,'Section 2'!$C$16:$R$1515,COLUMNS('Section 2'!$C$13:O$13),0)))</f>
        <v/>
      </c>
      <c r="P414" s="124" t="str">
        <f>IF($C414="","",IF(ISBLANK(VLOOKUP($A414,'Section 2'!$C$16:$R$1515,COLUMNS('Section 2'!$C$13:P$13),0)),"",VLOOKUP($A414,'Section 2'!$C$16:$R$1515,COLUMNS('Section 2'!$C$13:P$13),0)))</f>
        <v/>
      </c>
      <c r="Q414" s="124" t="str">
        <f>IF($C414="","",IF(ISBLANK(VLOOKUP($A414,'Section 2'!$C$16:$R$1515,COLUMNS('Section 2'!$C$13:Q$13),0)),"", PROPER(VLOOKUP($A414,'Section 2'!$C$16:$R$1515,COLUMNS('Section 2'!$C$13:Q$13),0))))</f>
        <v/>
      </c>
      <c r="R414" s="124" t="str">
        <f>IF($C414="","",IF(ISBLANK(VLOOKUP($A414,'Section 2'!$C$16:$R$1515,COLUMNS('Section 2'!$C$13:R$13),0)),"",IF(VLOOKUP($A414,'Section 2'!$C$16:$R$1515,COLUMNS('Section 2'!$C$13:R$13),0)="Other EU","Other EU",PROPER(VLOOKUP($A414,'Section 2'!$C$16:$R$1515,COLUMNS('Section 2'!$C$13:R$13),0)))))</f>
        <v/>
      </c>
    </row>
    <row r="415" spans="1:18" s="54" customFormat="1" ht="12.75" customHeight="1" x14ac:dyDescent="0.35">
      <c r="A415" s="58">
        <v>414</v>
      </c>
      <c r="B415" s="124" t="str">
        <f t="shared" si="6"/>
        <v/>
      </c>
      <c r="C415" s="124" t="str">
        <f>IFERROR(VLOOKUP($A415,'Section 2'!$C$16:$R$1515,COLUMNS('Section 2'!$C$13:$C$13),0),"")</f>
        <v/>
      </c>
      <c r="D415" s="75" t="str">
        <f>IF($C415="","",IF(ISBLANK(VLOOKUP($A415,'Section 2'!$C$16:$R$1515,COLUMNS('Section 2'!$C$13:D$13),0)),"",VLOOKUP($A415,'Section 2'!$C$16:$R$1515,COLUMNS('Section 2'!$C$13:D$13),0)))</f>
        <v/>
      </c>
      <c r="E415" s="124" t="str">
        <f>IF($C415="","",IF(ISBLANK(VLOOKUP($A415,'Section 2'!$C$16:$R$1515,COLUMNS('Section 2'!$C$13:E$13),0)),"",VLOOKUP($A415,'Section 2'!$C$16:$R$1515,COLUMNS('Section 2'!$C$13:E$13),0)))</f>
        <v/>
      </c>
      <c r="F415" s="124" t="str">
        <f>IF($C415="","",IF(ISBLANK(VLOOKUP($A415,'Section 2'!$C$16:$R$1515,COLUMNS('Section 2'!$C$13:F$13),0)),"",VLOOKUP($A415,'Section 2'!$C$16:$R$1515,COLUMNS('Section 2'!$C$13:F$13),0)))</f>
        <v/>
      </c>
      <c r="G415" s="124" t="str">
        <f>IF($C415="","",IF(ISBLANK(VLOOKUP($A415,'Section 2'!$C$16:$R$1515,COLUMNS('Section 2'!$C$13:G$13),0)),"",VLOOKUP($A415,'Section 2'!$C$16:$R$1515,COLUMNS('Section 2'!$C$13:G$13),0)))</f>
        <v/>
      </c>
      <c r="H415" s="124" t="str">
        <f>IF($C415="","",IF(ISBLANK(VLOOKUP($A415,'Section 2'!$C$16:$R$1515,COLUMNS('Section 2'!$C$13:H$13),0)),"",VLOOKUP($A415,'Section 2'!$C$16:$R$1515,COLUMNS('Section 2'!$C$13:H$13),0)))</f>
        <v/>
      </c>
      <c r="I415" s="124" t="str">
        <f>IF($C415="","",IF(ISBLANK(VLOOKUP($A415,'Section 2'!$C$16:$R$1515,COLUMNS('Section 2'!$C$13:I$13),0)),"",PROPER(VLOOKUP($A415,'Section 2'!$C$16:$R$1515,COLUMNS('Section 2'!$C$13:I$13),0))))</f>
        <v/>
      </c>
      <c r="J415" s="124" t="str">
        <f>IF($C415="","",IF(ISBLANK(VLOOKUP($A415,'Section 2'!$C$16:$R$1515,COLUMNS('Section 2'!$C$13:J$13),0)),"",IF(VLOOKUP($A415,'Section 2'!$C$16:$R$1515,COLUMNS('Section 2'!$C$13:J$13),0)="Other EU","Other EU",PROPER(VLOOKUP($A415,'Section 2'!$C$16:$R$1515,COLUMNS('Section 2'!$C$13:J$13),0)))))</f>
        <v/>
      </c>
      <c r="K415" s="124" t="str">
        <f>IF($C415="","",IF(ISBLANK(VLOOKUP($A415,'Section 2'!$C$16:$R$1515,COLUMNS('Section 2'!$C$13:K$13),0)),"",VLOOKUP($A415,'Section 2'!$C$16:$R$1515,COLUMNS('Section 2'!$C$13:K$13),0)))</f>
        <v/>
      </c>
      <c r="L415" s="124" t="str">
        <f>IF($C415="","",IF(ISBLANK(VLOOKUP($A415,'Section 2'!$C$16:$R$1515,COLUMNS('Section 2'!$C$13:L$13),0)),"",VLOOKUP($A415,'Section 2'!$C$16:$R$1515,COLUMNS('Section 2'!$C$13:L$13),0)))</f>
        <v/>
      </c>
      <c r="M415" s="124" t="str">
        <f>IF($C415="","",IF(ISBLANK(VLOOKUP($A415,'Section 2'!$C$16:$R$1515,COLUMNS('Section 2'!$C$13:M$13),0)),"",VLOOKUP($A415,'Section 2'!$C$16:$R$1515,COLUMNS('Section 2'!$C$13:M$13),0)))</f>
        <v/>
      </c>
      <c r="N415" s="124" t="str">
        <f>IF($C415="","",IF(ISBLANK(VLOOKUP($A415,'Section 2'!$C$16:$R$1515,COLUMNS('Section 2'!$C$13:N$13),0)),"",VLOOKUP($A415,'Section 2'!$C$16:$R$1515,COLUMNS('Section 2'!$C$13:N$13),0)))</f>
        <v/>
      </c>
      <c r="O415" s="124" t="str">
        <f>IF($C415="","",IF(ISBLANK(VLOOKUP($A415,'Section 2'!$C$16:$R$1515,COLUMNS('Section 2'!$C$13:O$13),0)),"",VLOOKUP($A415,'Section 2'!$C$16:$R$1515,COLUMNS('Section 2'!$C$13:O$13),0)))</f>
        <v/>
      </c>
      <c r="P415" s="124" t="str">
        <f>IF($C415="","",IF(ISBLANK(VLOOKUP($A415,'Section 2'!$C$16:$R$1515,COLUMNS('Section 2'!$C$13:P$13),0)),"",VLOOKUP($A415,'Section 2'!$C$16:$R$1515,COLUMNS('Section 2'!$C$13:P$13),0)))</f>
        <v/>
      </c>
      <c r="Q415" s="124" t="str">
        <f>IF($C415="","",IF(ISBLANK(VLOOKUP($A415,'Section 2'!$C$16:$R$1515,COLUMNS('Section 2'!$C$13:Q$13),0)),"", PROPER(VLOOKUP($A415,'Section 2'!$C$16:$R$1515,COLUMNS('Section 2'!$C$13:Q$13),0))))</f>
        <v/>
      </c>
      <c r="R415" s="124" t="str">
        <f>IF($C415="","",IF(ISBLANK(VLOOKUP($A415,'Section 2'!$C$16:$R$1515,COLUMNS('Section 2'!$C$13:R$13),0)),"",IF(VLOOKUP($A415,'Section 2'!$C$16:$R$1515,COLUMNS('Section 2'!$C$13:R$13),0)="Other EU","Other EU",PROPER(VLOOKUP($A415,'Section 2'!$C$16:$R$1515,COLUMNS('Section 2'!$C$13:R$13),0)))))</f>
        <v/>
      </c>
    </row>
    <row r="416" spans="1:18" s="54" customFormat="1" ht="12.75" customHeight="1" x14ac:dyDescent="0.35">
      <c r="A416" s="58">
        <v>415</v>
      </c>
      <c r="B416" s="124" t="str">
        <f t="shared" si="6"/>
        <v/>
      </c>
      <c r="C416" s="124" t="str">
        <f>IFERROR(VLOOKUP($A416,'Section 2'!$C$16:$R$1515,COLUMNS('Section 2'!$C$13:$C$13),0),"")</f>
        <v/>
      </c>
      <c r="D416" s="75" t="str">
        <f>IF($C416="","",IF(ISBLANK(VLOOKUP($A416,'Section 2'!$C$16:$R$1515,COLUMNS('Section 2'!$C$13:D$13),0)),"",VLOOKUP($A416,'Section 2'!$C$16:$R$1515,COLUMNS('Section 2'!$C$13:D$13),0)))</f>
        <v/>
      </c>
      <c r="E416" s="124" t="str">
        <f>IF($C416="","",IF(ISBLANK(VLOOKUP($A416,'Section 2'!$C$16:$R$1515,COLUMNS('Section 2'!$C$13:E$13),0)),"",VLOOKUP($A416,'Section 2'!$C$16:$R$1515,COLUMNS('Section 2'!$C$13:E$13),0)))</f>
        <v/>
      </c>
      <c r="F416" s="124" t="str">
        <f>IF($C416="","",IF(ISBLANK(VLOOKUP($A416,'Section 2'!$C$16:$R$1515,COLUMNS('Section 2'!$C$13:F$13),0)),"",VLOOKUP($A416,'Section 2'!$C$16:$R$1515,COLUMNS('Section 2'!$C$13:F$13),0)))</f>
        <v/>
      </c>
      <c r="G416" s="124" t="str">
        <f>IF($C416="","",IF(ISBLANK(VLOOKUP($A416,'Section 2'!$C$16:$R$1515,COLUMNS('Section 2'!$C$13:G$13),0)),"",VLOOKUP($A416,'Section 2'!$C$16:$R$1515,COLUMNS('Section 2'!$C$13:G$13),0)))</f>
        <v/>
      </c>
      <c r="H416" s="124" t="str">
        <f>IF($C416="","",IF(ISBLANK(VLOOKUP($A416,'Section 2'!$C$16:$R$1515,COLUMNS('Section 2'!$C$13:H$13),0)),"",VLOOKUP($A416,'Section 2'!$C$16:$R$1515,COLUMNS('Section 2'!$C$13:H$13),0)))</f>
        <v/>
      </c>
      <c r="I416" s="124" t="str">
        <f>IF($C416="","",IF(ISBLANK(VLOOKUP($A416,'Section 2'!$C$16:$R$1515,COLUMNS('Section 2'!$C$13:I$13),0)),"",PROPER(VLOOKUP($A416,'Section 2'!$C$16:$R$1515,COLUMNS('Section 2'!$C$13:I$13),0))))</f>
        <v/>
      </c>
      <c r="J416" s="124" t="str">
        <f>IF($C416="","",IF(ISBLANK(VLOOKUP($A416,'Section 2'!$C$16:$R$1515,COLUMNS('Section 2'!$C$13:J$13),0)),"",IF(VLOOKUP($A416,'Section 2'!$C$16:$R$1515,COLUMNS('Section 2'!$C$13:J$13),0)="Other EU","Other EU",PROPER(VLOOKUP($A416,'Section 2'!$C$16:$R$1515,COLUMNS('Section 2'!$C$13:J$13),0)))))</f>
        <v/>
      </c>
      <c r="K416" s="124" t="str">
        <f>IF($C416="","",IF(ISBLANK(VLOOKUP($A416,'Section 2'!$C$16:$R$1515,COLUMNS('Section 2'!$C$13:K$13),0)),"",VLOOKUP($A416,'Section 2'!$C$16:$R$1515,COLUMNS('Section 2'!$C$13:K$13),0)))</f>
        <v/>
      </c>
      <c r="L416" s="124" t="str">
        <f>IF($C416="","",IF(ISBLANK(VLOOKUP($A416,'Section 2'!$C$16:$R$1515,COLUMNS('Section 2'!$C$13:L$13),0)),"",VLOOKUP($A416,'Section 2'!$C$16:$R$1515,COLUMNS('Section 2'!$C$13:L$13),0)))</f>
        <v/>
      </c>
      <c r="M416" s="124" t="str">
        <f>IF($C416="","",IF(ISBLANK(VLOOKUP($A416,'Section 2'!$C$16:$R$1515,COLUMNS('Section 2'!$C$13:M$13),0)),"",VLOOKUP($A416,'Section 2'!$C$16:$R$1515,COLUMNS('Section 2'!$C$13:M$13),0)))</f>
        <v/>
      </c>
      <c r="N416" s="124" t="str">
        <f>IF($C416="","",IF(ISBLANK(VLOOKUP($A416,'Section 2'!$C$16:$R$1515,COLUMNS('Section 2'!$C$13:N$13),0)),"",VLOOKUP($A416,'Section 2'!$C$16:$R$1515,COLUMNS('Section 2'!$C$13:N$13),0)))</f>
        <v/>
      </c>
      <c r="O416" s="124" t="str">
        <f>IF($C416="","",IF(ISBLANK(VLOOKUP($A416,'Section 2'!$C$16:$R$1515,COLUMNS('Section 2'!$C$13:O$13),0)),"",VLOOKUP($A416,'Section 2'!$C$16:$R$1515,COLUMNS('Section 2'!$C$13:O$13),0)))</f>
        <v/>
      </c>
      <c r="P416" s="124" t="str">
        <f>IF($C416="","",IF(ISBLANK(VLOOKUP($A416,'Section 2'!$C$16:$R$1515,COLUMNS('Section 2'!$C$13:P$13),0)),"",VLOOKUP($A416,'Section 2'!$C$16:$R$1515,COLUMNS('Section 2'!$C$13:P$13),0)))</f>
        <v/>
      </c>
      <c r="Q416" s="124" t="str">
        <f>IF($C416="","",IF(ISBLANK(VLOOKUP($A416,'Section 2'!$C$16:$R$1515,COLUMNS('Section 2'!$C$13:Q$13),0)),"", PROPER(VLOOKUP($A416,'Section 2'!$C$16:$R$1515,COLUMNS('Section 2'!$C$13:Q$13),0))))</f>
        <v/>
      </c>
      <c r="R416" s="124" t="str">
        <f>IF($C416="","",IF(ISBLANK(VLOOKUP($A416,'Section 2'!$C$16:$R$1515,COLUMNS('Section 2'!$C$13:R$13),0)),"",IF(VLOOKUP($A416,'Section 2'!$C$16:$R$1515,COLUMNS('Section 2'!$C$13:R$13),0)="Other EU","Other EU",PROPER(VLOOKUP($A416,'Section 2'!$C$16:$R$1515,COLUMNS('Section 2'!$C$13:R$13),0)))))</f>
        <v/>
      </c>
    </row>
    <row r="417" spans="1:18" s="54" customFormat="1" ht="12.75" customHeight="1" x14ac:dyDescent="0.35">
      <c r="A417" s="58">
        <v>416</v>
      </c>
      <c r="B417" s="124" t="str">
        <f t="shared" si="6"/>
        <v/>
      </c>
      <c r="C417" s="124" t="str">
        <f>IFERROR(VLOOKUP($A417,'Section 2'!$C$16:$R$1515,COLUMNS('Section 2'!$C$13:$C$13),0),"")</f>
        <v/>
      </c>
      <c r="D417" s="75" t="str">
        <f>IF($C417="","",IF(ISBLANK(VLOOKUP($A417,'Section 2'!$C$16:$R$1515,COLUMNS('Section 2'!$C$13:D$13),0)),"",VLOOKUP($A417,'Section 2'!$C$16:$R$1515,COLUMNS('Section 2'!$C$13:D$13),0)))</f>
        <v/>
      </c>
      <c r="E417" s="124" t="str">
        <f>IF($C417="","",IF(ISBLANK(VLOOKUP($A417,'Section 2'!$C$16:$R$1515,COLUMNS('Section 2'!$C$13:E$13),0)),"",VLOOKUP($A417,'Section 2'!$C$16:$R$1515,COLUMNS('Section 2'!$C$13:E$13),0)))</f>
        <v/>
      </c>
      <c r="F417" s="124" t="str">
        <f>IF($C417="","",IF(ISBLANK(VLOOKUP($A417,'Section 2'!$C$16:$R$1515,COLUMNS('Section 2'!$C$13:F$13),0)),"",VLOOKUP($A417,'Section 2'!$C$16:$R$1515,COLUMNS('Section 2'!$C$13:F$13),0)))</f>
        <v/>
      </c>
      <c r="G417" s="124" t="str">
        <f>IF($C417="","",IF(ISBLANK(VLOOKUP($A417,'Section 2'!$C$16:$R$1515,COLUMNS('Section 2'!$C$13:G$13),0)),"",VLOOKUP($A417,'Section 2'!$C$16:$R$1515,COLUMNS('Section 2'!$C$13:G$13),0)))</f>
        <v/>
      </c>
      <c r="H417" s="124" t="str">
        <f>IF($C417="","",IF(ISBLANK(VLOOKUP($A417,'Section 2'!$C$16:$R$1515,COLUMNS('Section 2'!$C$13:H$13),0)),"",VLOOKUP($A417,'Section 2'!$C$16:$R$1515,COLUMNS('Section 2'!$C$13:H$13),0)))</f>
        <v/>
      </c>
      <c r="I417" s="124" t="str">
        <f>IF($C417="","",IF(ISBLANK(VLOOKUP($A417,'Section 2'!$C$16:$R$1515,COLUMNS('Section 2'!$C$13:I$13),0)),"",PROPER(VLOOKUP($A417,'Section 2'!$C$16:$R$1515,COLUMNS('Section 2'!$C$13:I$13),0))))</f>
        <v/>
      </c>
      <c r="J417" s="124" t="str">
        <f>IF($C417="","",IF(ISBLANK(VLOOKUP($A417,'Section 2'!$C$16:$R$1515,COLUMNS('Section 2'!$C$13:J$13),0)),"",IF(VLOOKUP($A417,'Section 2'!$C$16:$R$1515,COLUMNS('Section 2'!$C$13:J$13),0)="Other EU","Other EU",PROPER(VLOOKUP($A417,'Section 2'!$C$16:$R$1515,COLUMNS('Section 2'!$C$13:J$13),0)))))</f>
        <v/>
      </c>
      <c r="K417" s="124" t="str">
        <f>IF($C417="","",IF(ISBLANK(VLOOKUP($A417,'Section 2'!$C$16:$R$1515,COLUMNS('Section 2'!$C$13:K$13),0)),"",VLOOKUP($A417,'Section 2'!$C$16:$R$1515,COLUMNS('Section 2'!$C$13:K$13),0)))</f>
        <v/>
      </c>
      <c r="L417" s="124" t="str">
        <f>IF($C417="","",IF(ISBLANK(VLOOKUP($A417,'Section 2'!$C$16:$R$1515,COLUMNS('Section 2'!$C$13:L$13),0)),"",VLOOKUP($A417,'Section 2'!$C$16:$R$1515,COLUMNS('Section 2'!$C$13:L$13),0)))</f>
        <v/>
      </c>
      <c r="M417" s="124" t="str">
        <f>IF($C417="","",IF(ISBLANK(VLOOKUP($A417,'Section 2'!$C$16:$R$1515,COLUMNS('Section 2'!$C$13:M$13),0)),"",VLOOKUP($A417,'Section 2'!$C$16:$R$1515,COLUMNS('Section 2'!$C$13:M$13),0)))</f>
        <v/>
      </c>
      <c r="N417" s="124" t="str">
        <f>IF($C417="","",IF(ISBLANK(VLOOKUP($A417,'Section 2'!$C$16:$R$1515,COLUMNS('Section 2'!$C$13:N$13),0)),"",VLOOKUP($A417,'Section 2'!$C$16:$R$1515,COLUMNS('Section 2'!$C$13:N$13),0)))</f>
        <v/>
      </c>
      <c r="O417" s="124" t="str">
        <f>IF($C417="","",IF(ISBLANK(VLOOKUP($A417,'Section 2'!$C$16:$R$1515,COLUMNS('Section 2'!$C$13:O$13),0)),"",VLOOKUP($A417,'Section 2'!$C$16:$R$1515,COLUMNS('Section 2'!$C$13:O$13),0)))</f>
        <v/>
      </c>
      <c r="P417" s="124" t="str">
        <f>IF($C417="","",IF(ISBLANK(VLOOKUP($A417,'Section 2'!$C$16:$R$1515,COLUMNS('Section 2'!$C$13:P$13),0)),"",VLOOKUP($A417,'Section 2'!$C$16:$R$1515,COLUMNS('Section 2'!$C$13:P$13),0)))</f>
        <v/>
      </c>
      <c r="Q417" s="124" t="str">
        <f>IF($C417="","",IF(ISBLANK(VLOOKUP($A417,'Section 2'!$C$16:$R$1515,COLUMNS('Section 2'!$C$13:Q$13),0)),"", PROPER(VLOOKUP($A417,'Section 2'!$C$16:$R$1515,COLUMNS('Section 2'!$C$13:Q$13),0))))</f>
        <v/>
      </c>
      <c r="R417" s="124" t="str">
        <f>IF($C417="","",IF(ISBLANK(VLOOKUP($A417,'Section 2'!$C$16:$R$1515,COLUMNS('Section 2'!$C$13:R$13),0)),"",IF(VLOOKUP($A417,'Section 2'!$C$16:$R$1515,COLUMNS('Section 2'!$C$13:R$13),0)="Other EU","Other EU",PROPER(VLOOKUP($A417,'Section 2'!$C$16:$R$1515,COLUMNS('Section 2'!$C$13:R$13),0)))))</f>
        <v/>
      </c>
    </row>
    <row r="418" spans="1:18" s="54" customFormat="1" ht="12.75" customHeight="1" x14ac:dyDescent="0.35">
      <c r="A418" s="58">
        <v>417</v>
      </c>
      <c r="B418" s="124" t="str">
        <f t="shared" si="6"/>
        <v/>
      </c>
      <c r="C418" s="124" t="str">
        <f>IFERROR(VLOOKUP($A418,'Section 2'!$C$16:$R$1515,COLUMNS('Section 2'!$C$13:$C$13),0),"")</f>
        <v/>
      </c>
      <c r="D418" s="75" t="str">
        <f>IF($C418="","",IF(ISBLANK(VLOOKUP($A418,'Section 2'!$C$16:$R$1515,COLUMNS('Section 2'!$C$13:D$13),0)),"",VLOOKUP($A418,'Section 2'!$C$16:$R$1515,COLUMNS('Section 2'!$C$13:D$13),0)))</f>
        <v/>
      </c>
      <c r="E418" s="124" t="str">
        <f>IF($C418="","",IF(ISBLANK(VLOOKUP($A418,'Section 2'!$C$16:$R$1515,COLUMNS('Section 2'!$C$13:E$13),0)),"",VLOOKUP($A418,'Section 2'!$C$16:$R$1515,COLUMNS('Section 2'!$C$13:E$13),0)))</f>
        <v/>
      </c>
      <c r="F418" s="124" t="str">
        <f>IF($C418="","",IF(ISBLANK(VLOOKUP($A418,'Section 2'!$C$16:$R$1515,COLUMNS('Section 2'!$C$13:F$13),0)),"",VLOOKUP($A418,'Section 2'!$C$16:$R$1515,COLUMNS('Section 2'!$C$13:F$13),0)))</f>
        <v/>
      </c>
      <c r="G418" s="124" t="str">
        <f>IF($C418="","",IF(ISBLANK(VLOOKUP($A418,'Section 2'!$C$16:$R$1515,COLUMNS('Section 2'!$C$13:G$13),0)),"",VLOOKUP($A418,'Section 2'!$C$16:$R$1515,COLUMNS('Section 2'!$C$13:G$13),0)))</f>
        <v/>
      </c>
      <c r="H418" s="124" t="str">
        <f>IF($C418="","",IF(ISBLANK(VLOOKUP($A418,'Section 2'!$C$16:$R$1515,COLUMNS('Section 2'!$C$13:H$13),0)),"",VLOOKUP($A418,'Section 2'!$C$16:$R$1515,COLUMNS('Section 2'!$C$13:H$13),0)))</f>
        <v/>
      </c>
      <c r="I418" s="124" t="str">
        <f>IF($C418="","",IF(ISBLANK(VLOOKUP($A418,'Section 2'!$C$16:$R$1515,COLUMNS('Section 2'!$C$13:I$13),0)),"",PROPER(VLOOKUP($A418,'Section 2'!$C$16:$R$1515,COLUMNS('Section 2'!$C$13:I$13),0))))</f>
        <v/>
      </c>
      <c r="J418" s="124" t="str">
        <f>IF($C418="","",IF(ISBLANK(VLOOKUP($A418,'Section 2'!$C$16:$R$1515,COLUMNS('Section 2'!$C$13:J$13),0)),"",IF(VLOOKUP($A418,'Section 2'!$C$16:$R$1515,COLUMNS('Section 2'!$C$13:J$13),0)="Other EU","Other EU",PROPER(VLOOKUP($A418,'Section 2'!$C$16:$R$1515,COLUMNS('Section 2'!$C$13:J$13),0)))))</f>
        <v/>
      </c>
      <c r="K418" s="124" t="str">
        <f>IF($C418="","",IF(ISBLANK(VLOOKUP($A418,'Section 2'!$C$16:$R$1515,COLUMNS('Section 2'!$C$13:K$13),0)),"",VLOOKUP($A418,'Section 2'!$C$16:$R$1515,COLUMNS('Section 2'!$C$13:K$13),0)))</f>
        <v/>
      </c>
      <c r="L418" s="124" t="str">
        <f>IF($C418="","",IF(ISBLANK(VLOOKUP($A418,'Section 2'!$C$16:$R$1515,COLUMNS('Section 2'!$C$13:L$13),0)),"",VLOOKUP($A418,'Section 2'!$C$16:$R$1515,COLUMNS('Section 2'!$C$13:L$13),0)))</f>
        <v/>
      </c>
      <c r="M418" s="124" t="str">
        <f>IF($C418="","",IF(ISBLANK(VLOOKUP($A418,'Section 2'!$C$16:$R$1515,COLUMNS('Section 2'!$C$13:M$13),0)),"",VLOOKUP($A418,'Section 2'!$C$16:$R$1515,COLUMNS('Section 2'!$C$13:M$13),0)))</f>
        <v/>
      </c>
      <c r="N418" s="124" t="str">
        <f>IF($C418="","",IF(ISBLANK(VLOOKUP($A418,'Section 2'!$C$16:$R$1515,COLUMNS('Section 2'!$C$13:N$13),0)),"",VLOOKUP($A418,'Section 2'!$C$16:$R$1515,COLUMNS('Section 2'!$C$13:N$13),0)))</f>
        <v/>
      </c>
      <c r="O418" s="124" t="str">
        <f>IF($C418="","",IF(ISBLANK(VLOOKUP($A418,'Section 2'!$C$16:$R$1515,COLUMNS('Section 2'!$C$13:O$13),0)),"",VLOOKUP($A418,'Section 2'!$C$16:$R$1515,COLUMNS('Section 2'!$C$13:O$13),0)))</f>
        <v/>
      </c>
      <c r="P418" s="124" t="str">
        <f>IF($C418="","",IF(ISBLANK(VLOOKUP($A418,'Section 2'!$C$16:$R$1515,COLUMNS('Section 2'!$C$13:P$13),0)),"",VLOOKUP($A418,'Section 2'!$C$16:$R$1515,COLUMNS('Section 2'!$C$13:P$13),0)))</f>
        <v/>
      </c>
      <c r="Q418" s="124" t="str">
        <f>IF($C418="","",IF(ISBLANK(VLOOKUP($A418,'Section 2'!$C$16:$R$1515,COLUMNS('Section 2'!$C$13:Q$13),0)),"", PROPER(VLOOKUP($A418,'Section 2'!$C$16:$R$1515,COLUMNS('Section 2'!$C$13:Q$13),0))))</f>
        <v/>
      </c>
      <c r="R418" s="124" t="str">
        <f>IF($C418="","",IF(ISBLANK(VLOOKUP($A418,'Section 2'!$C$16:$R$1515,COLUMNS('Section 2'!$C$13:R$13),0)),"",IF(VLOOKUP($A418,'Section 2'!$C$16:$R$1515,COLUMNS('Section 2'!$C$13:R$13),0)="Other EU","Other EU",PROPER(VLOOKUP($A418,'Section 2'!$C$16:$R$1515,COLUMNS('Section 2'!$C$13:R$13),0)))))</f>
        <v/>
      </c>
    </row>
    <row r="419" spans="1:18" s="54" customFormat="1" ht="12.75" customHeight="1" x14ac:dyDescent="0.35">
      <c r="A419" s="58">
        <v>418</v>
      </c>
      <c r="B419" s="124" t="str">
        <f t="shared" si="6"/>
        <v/>
      </c>
      <c r="C419" s="124" t="str">
        <f>IFERROR(VLOOKUP($A419,'Section 2'!$C$16:$R$1515,COLUMNS('Section 2'!$C$13:$C$13),0),"")</f>
        <v/>
      </c>
      <c r="D419" s="75" t="str">
        <f>IF($C419="","",IF(ISBLANK(VLOOKUP($A419,'Section 2'!$C$16:$R$1515,COLUMNS('Section 2'!$C$13:D$13),0)),"",VLOOKUP($A419,'Section 2'!$C$16:$R$1515,COLUMNS('Section 2'!$C$13:D$13),0)))</f>
        <v/>
      </c>
      <c r="E419" s="124" t="str">
        <f>IF($C419="","",IF(ISBLANK(VLOOKUP($A419,'Section 2'!$C$16:$R$1515,COLUMNS('Section 2'!$C$13:E$13),0)),"",VLOOKUP($A419,'Section 2'!$C$16:$R$1515,COLUMNS('Section 2'!$C$13:E$13),0)))</f>
        <v/>
      </c>
      <c r="F419" s="124" t="str">
        <f>IF($C419="","",IF(ISBLANK(VLOOKUP($A419,'Section 2'!$C$16:$R$1515,COLUMNS('Section 2'!$C$13:F$13),0)),"",VLOOKUP($A419,'Section 2'!$C$16:$R$1515,COLUMNS('Section 2'!$C$13:F$13),0)))</f>
        <v/>
      </c>
      <c r="G419" s="124" t="str">
        <f>IF($C419="","",IF(ISBLANK(VLOOKUP($A419,'Section 2'!$C$16:$R$1515,COLUMNS('Section 2'!$C$13:G$13),0)),"",VLOOKUP($A419,'Section 2'!$C$16:$R$1515,COLUMNS('Section 2'!$C$13:G$13),0)))</f>
        <v/>
      </c>
      <c r="H419" s="124" t="str">
        <f>IF($C419="","",IF(ISBLANK(VLOOKUP($A419,'Section 2'!$C$16:$R$1515,COLUMNS('Section 2'!$C$13:H$13),0)),"",VLOOKUP($A419,'Section 2'!$C$16:$R$1515,COLUMNS('Section 2'!$C$13:H$13),0)))</f>
        <v/>
      </c>
      <c r="I419" s="124" t="str">
        <f>IF($C419="","",IF(ISBLANK(VLOOKUP($A419,'Section 2'!$C$16:$R$1515,COLUMNS('Section 2'!$C$13:I$13),0)),"",PROPER(VLOOKUP($A419,'Section 2'!$C$16:$R$1515,COLUMNS('Section 2'!$C$13:I$13),0))))</f>
        <v/>
      </c>
      <c r="J419" s="124" t="str">
        <f>IF($C419="","",IF(ISBLANK(VLOOKUP($A419,'Section 2'!$C$16:$R$1515,COLUMNS('Section 2'!$C$13:J$13),0)),"",IF(VLOOKUP($A419,'Section 2'!$C$16:$R$1515,COLUMNS('Section 2'!$C$13:J$13),0)="Other EU","Other EU",PROPER(VLOOKUP($A419,'Section 2'!$C$16:$R$1515,COLUMNS('Section 2'!$C$13:J$13),0)))))</f>
        <v/>
      </c>
      <c r="K419" s="124" t="str">
        <f>IF($C419="","",IF(ISBLANK(VLOOKUP($A419,'Section 2'!$C$16:$R$1515,COLUMNS('Section 2'!$C$13:K$13),0)),"",VLOOKUP($A419,'Section 2'!$C$16:$R$1515,COLUMNS('Section 2'!$C$13:K$13),0)))</f>
        <v/>
      </c>
      <c r="L419" s="124" t="str">
        <f>IF($C419="","",IF(ISBLANK(VLOOKUP($A419,'Section 2'!$C$16:$R$1515,COLUMNS('Section 2'!$C$13:L$13),0)),"",VLOOKUP($A419,'Section 2'!$C$16:$R$1515,COLUMNS('Section 2'!$C$13:L$13),0)))</f>
        <v/>
      </c>
      <c r="M419" s="124" t="str">
        <f>IF($C419="","",IF(ISBLANK(VLOOKUP($A419,'Section 2'!$C$16:$R$1515,COLUMNS('Section 2'!$C$13:M$13),0)),"",VLOOKUP($A419,'Section 2'!$C$16:$R$1515,COLUMNS('Section 2'!$C$13:M$13),0)))</f>
        <v/>
      </c>
      <c r="N419" s="124" t="str">
        <f>IF($C419="","",IF(ISBLANK(VLOOKUP($A419,'Section 2'!$C$16:$R$1515,COLUMNS('Section 2'!$C$13:N$13),0)),"",VLOOKUP($A419,'Section 2'!$C$16:$R$1515,COLUMNS('Section 2'!$C$13:N$13),0)))</f>
        <v/>
      </c>
      <c r="O419" s="124" t="str">
        <f>IF($C419="","",IF(ISBLANK(VLOOKUP($A419,'Section 2'!$C$16:$R$1515,COLUMNS('Section 2'!$C$13:O$13),0)),"",VLOOKUP($A419,'Section 2'!$C$16:$R$1515,COLUMNS('Section 2'!$C$13:O$13),0)))</f>
        <v/>
      </c>
      <c r="P419" s="124" t="str">
        <f>IF($C419="","",IF(ISBLANK(VLOOKUP($A419,'Section 2'!$C$16:$R$1515,COLUMNS('Section 2'!$C$13:P$13),0)),"",VLOOKUP($A419,'Section 2'!$C$16:$R$1515,COLUMNS('Section 2'!$C$13:P$13),0)))</f>
        <v/>
      </c>
      <c r="Q419" s="124" t="str">
        <f>IF($C419="","",IF(ISBLANK(VLOOKUP($A419,'Section 2'!$C$16:$R$1515,COLUMNS('Section 2'!$C$13:Q$13),0)),"", PROPER(VLOOKUP($A419,'Section 2'!$C$16:$R$1515,COLUMNS('Section 2'!$C$13:Q$13),0))))</f>
        <v/>
      </c>
      <c r="R419" s="124" t="str">
        <f>IF($C419="","",IF(ISBLANK(VLOOKUP($A419,'Section 2'!$C$16:$R$1515,COLUMNS('Section 2'!$C$13:R$13),0)),"",IF(VLOOKUP($A419,'Section 2'!$C$16:$R$1515,COLUMNS('Section 2'!$C$13:R$13),0)="Other EU","Other EU",PROPER(VLOOKUP($A419,'Section 2'!$C$16:$R$1515,COLUMNS('Section 2'!$C$13:R$13),0)))))</f>
        <v/>
      </c>
    </row>
    <row r="420" spans="1:18" s="54" customFormat="1" ht="12.75" customHeight="1" x14ac:dyDescent="0.35">
      <c r="A420" s="58">
        <v>419</v>
      </c>
      <c r="B420" s="124" t="str">
        <f t="shared" si="6"/>
        <v/>
      </c>
      <c r="C420" s="124" t="str">
        <f>IFERROR(VLOOKUP($A420,'Section 2'!$C$16:$R$1515,COLUMNS('Section 2'!$C$13:$C$13),0),"")</f>
        <v/>
      </c>
      <c r="D420" s="75" t="str">
        <f>IF($C420="","",IF(ISBLANK(VLOOKUP($A420,'Section 2'!$C$16:$R$1515,COLUMNS('Section 2'!$C$13:D$13),0)),"",VLOOKUP($A420,'Section 2'!$C$16:$R$1515,COLUMNS('Section 2'!$C$13:D$13),0)))</f>
        <v/>
      </c>
      <c r="E420" s="124" t="str">
        <f>IF($C420="","",IF(ISBLANK(VLOOKUP($A420,'Section 2'!$C$16:$R$1515,COLUMNS('Section 2'!$C$13:E$13),0)),"",VLOOKUP($A420,'Section 2'!$C$16:$R$1515,COLUMNS('Section 2'!$C$13:E$13),0)))</f>
        <v/>
      </c>
      <c r="F420" s="124" t="str">
        <f>IF($C420="","",IF(ISBLANK(VLOOKUP($A420,'Section 2'!$C$16:$R$1515,COLUMNS('Section 2'!$C$13:F$13),0)),"",VLOOKUP($A420,'Section 2'!$C$16:$R$1515,COLUMNS('Section 2'!$C$13:F$13),0)))</f>
        <v/>
      </c>
      <c r="G420" s="124" t="str">
        <f>IF($C420="","",IF(ISBLANK(VLOOKUP($A420,'Section 2'!$C$16:$R$1515,COLUMNS('Section 2'!$C$13:G$13),0)),"",VLOOKUP($A420,'Section 2'!$C$16:$R$1515,COLUMNS('Section 2'!$C$13:G$13),0)))</f>
        <v/>
      </c>
      <c r="H420" s="124" t="str">
        <f>IF($C420="","",IF(ISBLANK(VLOOKUP($A420,'Section 2'!$C$16:$R$1515,COLUMNS('Section 2'!$C$13:H$13),0)),"",VLOOKUP($A420,'Section 2'!$C$16:$R$1515,COLUMNS('Section 2'!$C$13:H$13),0)))</f>
        <v/>
      </c>
      <c r="I420" s="124" t="str">
        <f>IF($C420="","",IF(ISBLANK(VLOOKUP($A420,'Section 2'!$C$16:$R$1515,COLUMNS('Section 2'!$C$13:I$13),0)),"",PROPER(VLOOKUP($A420,'Section 2'!$C$16:$R$1515,COLUMNS('Section 2'!$C$13:I$13),0))))</f>
        <v/>
      </c>
      <c r="J420" s="124" t="str">
        <f>IF($C420="","",IF(ISBLANK(VLOOKUP($A420,'Section 2'!$C$16:$R$1515,COLUMNS('Section 2'!$C$13:J$13),0)),"",IF(VLOOKUP($A420,'Section 2'!$C$16:$R$1515,COLUMNS('Section 2'!$C$13:J$13),0)="Other EU","Other EU",PROPER(VLOOKUP($A420,'Section 2'!$C$16:$R$1515,COLUMNS('Section 2'!$C$13:J$13),0)))))</f>
        <v/>
      </c>
      <c r="K420" s="124" t="str">
        <f>IF($C420="","",IF(ISBLANK(VLOOKUP($A420,'Section 2'!$C$16:$R$1515,COLUMNS('Section 2'!$C$13:K$13),0)),"",VLOOKUP($A420,'Section 2'!$C$16:$R$1515,COLUMNS('Section 2'!$C$13:K$13),0)))</f>
        <v/>
      </c>
      <c r="L420" s="124" t="str">
        <f>IF($C420="","",IF(ISBLANK(VLOOKUP($A420,'Section 2'!$C$16:$R$1515,COLUMNS('Section 2'!$C$13:L$13),0)),"",VLOOKUP($A420,'Section 2'!$C$16:$R$1515,COLUMNS('Section 2'!$C$13:L$13),0)))</f>
        <v/>
      </c>
      <c r="M420" s="124" t="str">
        <f>IF($C420="","",IF(ISBLANK(VLOOKUP($A420,'Section 2'!$C$16:$R$1515,COLUMNS('Section 2'!$C$13:M$13),0)),"",VLOOKUP($A420,'Section 2'!$C$16:$R$1515,COLUMNS('Section 2'!$C$13:M$13),0)))</f>
        <v/>
      </c>
      <c r="N420" s="124" t="str">
        <f>IF($C420="","",IF(ISBLANK(VLOOKUP($A420,'Section 2'!$C$16:$R$1515,COLUMNS('Section 2'!$C$13:N$13),0)),"",VLOOKUP($A420,'Section 2'!$C$16:$R$1515,COLUMNS('Section 2'!$C$13:N$13),0)))</f>
        <v/>
      </c>
      <c r="O420" s="124" t="str">
        <f>IF($C420="","",IF(ISBLANK(VLOOKUP($A420,'Section 2'!$C$16:$R$1515,COLUMNS('Section 2'!$C$13:O$13),0)),"",VLOOKUP($A420,'Section 2'!$C$16:$R$1515,COLUMNS('Section 2'!$C$13:O$13),0)))</f>
        <v/>
      </c>
      <c r="P420" s="124" t="str">
        <f>IF($C420="","",IF(ISBLANK(VLOOKUP($A420,'Section 2'!$C$16:$R$1515,COLUMNS('Section 2'!$C$13:P$13),0)),"",VLOOKUP($A420,'Section 2'!$C$16:$R$1515,COLUMNS('Section 2'!$C$13:P$13),0)))</f>
        <v/>
      </c>
      <c r="Q420" s="124" t="str">
        <f>IF($C420="","",IF(ISBLANK(VLOOKUP($A420,'Section 2'!$C$16:$R$1515,COLUMNS('Section 2'!$C$13:Q$13),0)),"", PROPER(VLOOKUP($A420,'Section 2'!$C$16:$R$1515,COLUMNS('Section 2'!$C$13:Q$13),0))))</f>
        <v/>
      </c>
      <c r="R420" s="124" t="str">
        <f>IF($C420="","",IF(ISBLANK(VLOOKUP($A420,'Section 2'!$C$16:$R$1515,COLUMNS('Section 2'!$C$13:R$13),0)),"",IF(VLOOKUP($A420,'Section 2'!$C$16:$R$1515,COLUMNS('Section 2'!$C$13:R$13),0)="Other EU","Other EU",PROPER(VLOOKUP($A420,'Section 2'!$C$16:$R$1515,COLUMNS('Section 2'!$C$13:R$13),0)))))</f>
        <v/>
      </c>
    </row>
    <row r="421" spans="1:18" s="54" customFormat="1" ht="12.75" customHeight="1" x14ac:dyDescent="0.35">
      <c r="A421" s="58">
        <v>420</v>
      </c>
      <c r="B421" s="124" t="str">
        <f t="shared" si="6"/>
        <v/>
      </c>
      <c r="C421" s="124" t="str">
        <f>IFERROR(VLOOKUP($A421,'Section 2'!$C$16:$R$1515,COLUMNS('Section 2'!$C$13:$C$13),0),"")</f>
        <v/>
      </c>
      <c r="D421" s="75" t="str">
        <f>IF($C421="","",IF(ISBLANK(VLOOKUP($A421,'Section 2'!$C$16:$R$1515,COLUMNS('Section 2'!$C$13:D$13),0)),"",VLOOKUP($A421,'Section 2'!$C$16:$R$1515,COLUMNS('Section 2'!$C$13:D$13),0)))</f>
        <v/>
      </c>
      <c r="E421" s="124" t="str">
        <f>IF($C421="","",IF(ISBLANK(VLOOKUP($A421,'Section 2'!$C$16:$R$1515,COLUMNS('Section 2'!$C$13:E$13),0)),"",VLOOKUP($A421,'Section 2'!$C$16:$R$1515,COLUMNS('Section 2'!$C$13:E$13),0)))</f>
        <v/>
      </c>
      <c r="F421" s="124" t="str">
        <f>IF($C421="","",IF(ISBLANK(VLOOKUP($A421,'Section 2'!$C$16:$R$1515,COLUMNS('Section 2'!$C$13:F$13),0)),"",VLOOKUP($A421,'Section 2'!$C$16:$R$1515,COLUMNS('Section 2'!$C$13:F$13),0)))</f>
        <v/>
      </c>
      <c r="G421" s="124" t="str">
        <f>IF($C421="","",IF(ISBLANK(VLOOKUP($A421,'Section 2'!$C$16:$R$1515,COLUMNS('Section 2'!$C$13:G$13),0)),"",VLOOKUP($A421,'Section 2'!$C$16:$R$1515,COLUMNS('Section 2'!$C$13:G$13),0)))</f>
        <v/>
      </c>
      <c r="H421" s="124" t="str">
        <f>IF($C421="","",IF(ISBLANK(VLOOKUP($A421,'Section 2'!$C$16:$R$1515,COLUMNS('Section 2'!$C$13:H$13),0)),"",VLOOKUP($A421,'Section 2'!$C$16:$R$1515,COLUMNS('Section 2'!$C$13:H$13),0)))</f>
        <v/>
      </c>
      <c r="I421" s="124" t="str">
        <f>IF($C421="","",IF(ISBLANK(VLOOKUP($A421,'Section 2'!$C$16:$R$1515,COLUMNS('Section 2'!$C$13:I$13),0)),"",PROPER(VLOOKUP($A421,'Section 2'!$C$16:$R$1515,COLUMNS('Section 2'!$C$13:I$13),0))))</f>
        <v/>
      </c>
      <c r="J421" s="124" t="str">
        <f>IF($C421="","",IF(ISBLANK(VLOOKUP($A421,'Section 2'!$C$16:$R$1515,COLUMNS('Section 2'!$C$13:J$13),0)),"",IF(VLOOKUP($A421,'Section 2'!$C$16:$R$1515,COLUMNS('Section 2'!$C$13:J$13),0)="Other EU","Other EU",PROPER(VLOOKUP($A421,'Section 2'!$C$16:$R$1515,COLUMNS('Section 2'!$C$13:J$13),0)))))</f>
        <v/>
      </c>
      <c r="K421" s="124" t="str">
        <f>IF($C421="","",IF(ISBLANK(VLOOKUP($A421,'Section 2'!$C$16:$R$1515,COLUMNS('Section 2'!$C$13:K$13),0)),"",VLOOKUP($A421,'Section 2'!$C$16:$R$1515,COLUMNS('Section 2'!$C$13:K$13),0)))</f>
        <v/>
      </c>
      <c r="L421" s="124" t="str">
        <f>IF($C421="","",IF(ISBLANK(VLOOKUP($A421,'Section 2'!$C$16:$R$1515,COLUMNS('Section 2'!$C$13:L$13),0)),"",VLOOKUP($A421,'Section 2'!$C$16:$R$1515,COLUMNS('Section 2'!$C$13:L$13),0)))</f>
        <v/>
      </c>
      <c r="M421" s="124" t="str">
        <f>IF($C421="","",IF(ISBLANK(VLOOKUP($A421,'Section 2'!$C$16:$R$1515,COLUMNS('Section 2'!$C$13:M$13),0)),"",VLOOKUP($A421,'Section 2'!$C$16:$R$1515,COLUMNS('Section 2'!$C$13:M$13),0)))</f>
        <v/>
      </c>
      <c r="N421" s="124" t="str">
        <f>IF($C421="","",IF(ISBLANK(VLOOKUP($A421,'Section 2'!$C$16:$R$1515,COLUMNS('Section 2'!$C$13:N$13),0)),"",VLOOKUP($A421,'Section 2'!$C$16:$R$1515,COLUMNS('Section 2'!$C$13:N$13),0)))</f>
        <v/>
      </c>
      <c r="O421" s="124" t="str">
        <f>IF($C421="","",IF(ISBLANK(VLOOKUP($A421,'Section 2'!$C$16:$R$1515,COLUMNS('Section 2'!$C$13:O$13),0)),"",VLOOKUP($A421,'Section 2'!$C$16:$R$1515,COLUMNS('Section 2'!$C$13:O$13),0)))</f>
        <v/>
      </c>
      <c r="P421" s="124" t="str">
        <f>IF($C421="","",IF(ISBLANK(VLOOKUP($A421,'Section 2'!$C$16:$R$1515,COLUMNS('Section 2'!$C$13:P$13),0)),"",VLOOKUP($A421,'Section 2'!$C$16:$R$1515,COLUMNS('Section 2'!$C$13:P$13),0)))</f>
        <v/>
      </c>
      <c r="Q421" s="124" t="str">
        <f>IF($C421="","",IF(ISBLANK(VLOOKUP($A421,'Section 2'!$C$16:$R$1515,COLUMNS('Section 2'!$C$13:Q$13),0)),"", PROPER(VLOOKUP($A421,'Section 2'!$C$16:$R$1515,COLUMNS('Section 2'!$C$13:Q$13),0))))</f>
        <v/>
      </c>
      <c r="R421" s="124" t="str">
        <f>IF($C421="","",IF(ISBLANK(VLOOKUP($A421,'Section 2'!$C$16:$R$1515,COLUMNS('Section 2'!$C$13:R$13),0)),"",IF(VLOOKUP($A421,'Section 2'!$C$16:$R$1515,COLUMNS('Section 2'!$C$13:R$13),0)="Other EU","Other EU",PROPER(VLOOKUP($A421,'Section 2'!$C$16:$R$1515,COLUMNS('Section 2'!$C$13:R$13),0)))))</f>
        <v/>
      </c>
    </row>
    <row r="422" spans="1:18" s="54" customFormat="1" ht="12.75" customHeight="1" x14ac:dyDescent="0.35">
      <c r="A422" s="58">
        <v>421</v>
      </c>
      <c r="B422" s="124" t="str">
        <f t="shared" si="6"/>
        <v/>
      </c>
      <c r="C422" s="124" t="str">
        <f>IFERROR(VLOOKUP($A422,'Section 2'!$C$16:$R$1515,COLUMNS('Section 2'!$C$13:$C$13),0),"")</f>
        <v/>
      </c>
      <c r="D422" s="75" t="str">
        <f>IF($C422="","",IF(ISBLANK(VLOOKUP($A422,'Section 2'!$C$16:$R$1515,COLUMNS('Section 2'!$C$13:D$13),0)),"",VLOOKUP($A422,'Section 2'!$C$16:$R$1515,COLUMNS('Section 2'!$C$13:D$13),0)))</f>
        <v/>
      </c>
      <c r="E422" s="124" t="str">
        <f>IF($C422="","",IF(ISBLANK(VLOOKUP($A422,'Section 2'!$C$16:$R$1515,COLUMNS('Section 2'!$C$13:E$13),0)),"",VLOOKUP($A422,'Section 2'!$C$16:$R$1515,COLUMNS('Section 2'!$C$13:E$13),0)))</f>
        <v/>
      </c>
      <c r="F422" s="124" t="str">
        <f>IF($C422="","",IF(ISBLANK(VLOOKUP($A422,'Section 2'!$C$16:$R$1515,COLUMNS('Section 2'!$C$13:F$13),0)),"",VLOOKUP($A422,'Section 2'!$C$16:$R$1515,COLUMNS('Section 2'!$C$13:F$13),0)))</f>
        <v/>
      </c>
      <c r="G422" s="124" t="str">
        <f>IF($C422="","",IF(ISBLANK(VLOOKUP($A422,'Section 2'!$C$16:$R$1515,COLUMNS('Section 2'!$C$13:G$13),0)),"",VLOOKUP($A422,'Section 2'!$C$16:$R$1515,COLUMNS('Section 2'!$C$13:G$13),0)))</f>
        <v/>
      </c>
      <c r="H422" s="124" t="str">
        <f>IF($C422="","",IF(ISBLANK(VLOOKUP($A422,'Section 2'!$C$16:$R$1515,COLUMNS('Section 2'!$C$13:H$13),0)),"",VLOOKUP($A422,'Section 2'!$C$16:$R$1515,COLUMNS('Section 2'!$C$13:H$13),0)))</f>
        <v/>
      </c>
      <c r="I422" s="124" t="str">
        <f>IF($C422="","",IF(ISBLANK(VLOOKUP($A422,'Section 2'!$C$16:$R$1515,COLUMNS('Section 2'!$C$13:I$13),0)),"",PROPER(VLOOKUP($A422,'Section 2'!$C$16:$R$1515,COLUMNS('Section 2'!$C$13:I$13),0))))</f>
        <v/>
      </c>
      <c r="J422" s="124" t="str">
        <f>IF($C422="","",IF(ISBLANK(VLOOKUP($A422,'Section 2'!$C$16:$R$1515,COLUMNS('Section 2'!$C$13:J$13),0)),"",IF(VLOOKUP($A422,'Section 2'!$C$16:$R$1515,COLUMNS('Section 2'!$C$13:J$13),0)="Other EU","Other EU",PROPER(VLOOKUP($A422,'Section 2'!$C$16:$R$1515,COLUMNS('Section 2'!$C$13:J$13),0)))))</f>
        <v/>
      </c>
      <c r="K422" s="124" t="str">
        <f>IF($C422="","",IF(ISBLANK(VLOOKUP($A422,'Section 2'!$C$16:$R$1515,COLUMNS('Section 2'!$C$13:K$13),0)),"",VLOOKUP($A422,'Section 2'!$C$16:$R$1515,COLUMNS('Section 2'!$C$13:K$13),0)))</f>
        <v/>
      </c>
      <c r="L422" s="124" t="str">
        <f>IF($C422="","",IF(ISBLANK(VLOOKUP($A422,'Section 2'!$C$16:$R$1515,COLUMNS('Section 2'!$C$13:L$13),0)),"",VLOOKUP($A422,'Section 2'!$C$16:$R$1515,COLUMNS('Section 2'!$C$13:L$13),0)))</f>
        <v/>
      </c>
      <c r="M422" s="124" t="str">
        <f>IF($C422="","",IF(ISBLANK(VLOOKUP($A422,'Section 2'!$C$16:$R$1515,COLUMNS('Section 2'!$C$13:M$13),0)),"",VLOOKUP($A422,'Section 2'!$C$16:$R$1515,COLUMNS('Section 2'!$C$13:M$13),0)))</f>
        <v/>
      </c>
      <c r="N422" s="124" t="str">
        <f>IF($C422="","",IF(ISBLANK(VLOOKUP($A422,'Section 2'!$C$16:$R$1515,COLUMNS('Section 2'!$C$13:N$13),0)),"",VLOOKUP($A422,'Section 2'!$C$16:$R$1515,COLUMNS('Section 2'!$C$13:N$13),0)))</f>
        <v/>
      </c>
      <c r="O422" s="124" t="str">
        <f>IF($C422="","",IF(ISBLANK(VLOOKUP($A422,'Section 2'!$C$16:$R$1515,COLUMNS('Section 2'!$C$13:O$13),0)),"",VLOOKUP($A422,'Section 2'!$C$16:$R$1515,COLUMNS('Section 2'!$C$13:O$13),0)))</f>
        <v/>
      </c>
      <c r="P422" s="124" t="str">
        <f>IF($C422="","",IF(ISBLANK(VLOOKUP($A422,'Section 2'!$C$16:$R$1515,COLUMNS('Section 2'!$C$13:P$13),0)),"",VLOOKUP($A422,'Section 2'!$C$16:$R$1515,COLUMNS('Section 2'!$C$13:P$13),0)))</f>
        <v/>
      </c>
      <c r="Q422" s="124" t="str">
        <f>IF($C422="","",IF(ISBLANK(VLOOKUP($A422,'Section 2'!$C$16:$R$1515,COLUMNS('Section 2'!$C$13:Q$13),0)),"", PROPER(VLOOKUP($A422,'Section 2'!$C$16:$R$1515,COLUMNS('Section 2'!$C$13:Q$13),0))))</f>
        <v/>
      </c>
      <c r="R422" s="124" t="str">
        <f>IF($C422="","",IF(ISBLANK(VLOOKUP($A422,'Section 2'!$C$16:$R$1515,COLUMNS('Section 2'!$C$13:R$13),0)),"",IF(VLOOKUP($A422,'Section 2'!$C$16:$R$1515,COLUMNS('Section 2'!$C$13:R$13),0)="Other EU","Other EU",PROPER(VLOOKUP($A422,'Section 2'!$C$16:$R$1515,COLUMNS('Section 2'!$C$13:R$13),0)))))</f>
        <v/>
      </c>
    </row>
    <row r="423" spans="1:18" s="54" customFormat="1" ht="12.75" customHeight="1" x14ac:dyDescent="0.35">
      <c r="A423" s="58">
        <v>422</v>
      </c>
      <c r="B423" s="124" t="str">
        <f t="shared" si="6"/>
        <v/>
      </c>
      <c r="C423" s="124" t="str">
        <f>IFERROR(VLOOKUP($A423,'Section 2'!$C$16:$R$1515,COLUMNS('Section 2'!$C$13:$C$13),0),"")</f>
        <v/>
      </c>
      <c r="D423" s="75" t="str">
        <f>IF($C423="","",IF(ISBLANK(VLOOKUP($A423,'Section 2'!$C$16:$R$1515,COLUMNS('Section 2'!$C$13:D$13),0)),"",VLOOKUP($A423,'Section 2'!$C$16:$R$1515,COLUMNS('Section 2'!$C$13:D$13),0)))</f>
        <v/>
      </c>
      <c r="E423" s="124" t="str">
        <f>IF($C423="","",IF(ISBLANK(VLOOKUP($A423,'Section 2'!$C$16:$R$1515,COLUMNS('Section 2'!$C$13:E$13),0)),"",VLOOKUP($A423,'Section 2'!$C$16:$R$1515,COLUMNS('Section 2'!$C$13:E$13),0)))</f>
        <v/>
      </c>
      <c r="F423" s="124" t="str">
        <f>IF($C423="","",IF(ISBLANK(VLOOKUP($A423,'Section 2'!$C$16:$R$1515,COLUMNS('Section 2'!$C$13:F$13),0)),"",VLOOKUP($A423,'Section 2'!$C$16:$R$1515,COLUMNS('Section 2'!$C$13:F$13),0)))</f>
        <v/>
      </c>
      <c r="G423" s="124" t="str">
        <f>IF($C423="","",IF(ISBLANK(VLOOKUP($A423,'Section 2'!$C$16:$R$1515,COLUMNS('Section 2'!$C$13:G$13),0)),"",VLOOKUP($A423,'Section 2'!$C$16:$R$1515,COLUMNS('Section 2'!$C$13:G$13),0)))</f>
        <v/>
      </c>
      <c r="H423" s="124" t="str">
        <f>IF($C423="","",IF(ISBLANK(VLOOKUP($A423,'Section 2'!$C$16:$R$1515,COLUMNS('Section 2'!$C$13:H$13),0)),"",VLOOKUP($A423,'Section 2'!$C$16:$R$1515,COLUMNS('Section 2'!$C$13:H$13),0)))</f>
        <v/>
      </c>
      <c r="I423" s="124" t="str">
        <f>IF($C423="","",IF(ISBLANK(VLOOKUP($A423,'Section 2'!$C$16:$R$1515,COLUMNS('Section 2'!$C$13:I$13),0)),"",PROPER(VLOOKUP($A423,'Section 2'!$C$16:$R$1515,COLUMNS('Section 2'!$C$13:I$13),0))))</f>
        <v/>
      </c>
      <c r="J423" s="124" t="str">
        <f>IF($C423="","",IF(ISBLANK(VLOOKUP($A423,'Section 2'!$C$16:$R$1515,COLUMNS('Section 2'!$C$13:J$13),0)),"",IF(VLOOKUP($A423,'Section 2'!$C$16:$R$1515,COLUMNS('Section 2'!$C$13:J$13),0)="Other EU","Other EU",PROPER(VLOOKUP($A423,'Section 2'!$C$16:$R$1515,COLUMNS('Section 2'!$C$13:J$13),0)))))</f>
        <v/>
      </c>
      <c r="K423" s="124" t="str">
        <f>IF($C423="","",IF(ISBLANK(VLOOKUP($A423,'Section 2'!$C$16:$R$1515,COLUMNS('Section 2'!$C$13:K$13),0)),"",VLOOKUP($A423,'Section 2'!$C$16:$R$1515,COLUMNS('Section 2'!$C$13:K$13),0)))</f>
        <v/>
      </c>
      <c r="L423" s="124" t="str">
        <f>IF($C423="","",IF(ISBLANK(VLOOKUP($A423,'Section 2'!$C$16:$R$1515,COLUMNS('Section 2'!$C$13:L$13),0)),"",VLOOKUP($A423,'Section 2'!$C$16:$R$1515,COLUMNS('Section 2'!$C$13:L$13),0)))</f>
        <v/>
      </c>
      <c r="M423" s="124" t="str">
        <f>IF($C423="","",IF(ISBLANK(VLOOKUP($A423,'Section 2'!$C$16:$R$1515,COLUMNS('Section 2'!$C$13:M$13),0)),"",VLOOKUP($A423,'Section 2'!$C$16:$R$1515,COLUMNS('Section 2'!$C$13:M$13),0)))</f>
        <v/>
      </c>
      <c r="N423" s="124" t="str">
        <f>IF($C423="","",IF(ISBLANK(VLOOKUP($A423,'Section 2'!$C$16:$R$1515,COLUMNS('Section 2'!$C$13:N$13),0)),"",VLOOKUP($A423,'Section 2'!$C$16:$R$1515,COLUMNS('Section 2'!$C$13:N$13),0)))</f>
        <v/>
      </c>
      <c r="O423" s="124" t="str">
        <f>IF($C423="","",IF(ISBLANK(VLOOKUP($A423,'Section 2'!$C$16:$R$1515,COLUMNS('Section 2'!$C$13:O$13),0)),"",VLOOKUP($A423,'Section 2'!$C$16:$R$1515,COLUMNS('Section 2'!$C$13:O$13),0)))</f>
        <v/>
      </c>
      <c r="P423" s="124" t="str">
        <f>IF($C423="","",IF(ISBLANK(VLOOKUP($A423,'Section 2'!$C$16:$R$1515,COLUMNS('Section 2'!$C$13:P$13),0)),"",VLOOKUP($A423,'Section 2'!$C$16:$R$1515,COLUMNS('Section 2'!$C$13:P$13),0)))</f>
        <v/>
      </c>
      <c r="Q423" s="124" t="str">
        <f>IF($C423="","",IF(ISBLANK(VLOOKUP($A423,'Section 2'!$C$16:$R$1515,COLUMNS('Section 2'!$C$13:Q$13),0)),"", PROPER(VLOOKUP($A423,'Section 2'!$C$16:$R$1515,COLUMNS('Section 2'!$C$13:Q$13),0))))</f>
        <v/>
      </c>
      <c r="R423" s="124" t="str">
        <f>IF($C423="","",IF(ISBLANK(VLOOKUP($A423,'Section 2'!$C$16:$R$1515,COLUMNS('Section 2'!$C$13:R$13),0)),"",IF(VLOOKUP($A423,'Section 2'!$C$16:$R$1515,COLUMNS('Section 2'!$C$13:R$13),0)="Other EU","Other EU",PROPER(VLOOKUP($A423,'Section 2'!$C$16:$R$1515,COLUMNS('Section 2'!$C$13:R$13),0)))))</f>
        <v/>
      </c>
    </row>
    <row r="424" spans="1:18" s="54" customFormat="1" ht="12.75" customHeight="1" x14ac:dyDescent="0.35">
      <c r="A424" s="58">
        <v>423</v>
      </c>
      <c r="B424" s="124" t="str">
        <f t="shared" si="6"/>
        <v/>
      </c>
      <c r="C424" s="124" t="str">
        <f>IFERROR(VLOOKUP($A424,'Section 2'!$C$16:$R$1515,COLUMNS('Section 2'!$C$13:$C$13),0),"")</f>
        <v/>
      </c>
      <c r="D424" s="75" t="str">
        <f>IF($C424="","",IF(ISBLANK(VLOOKUP($A424,'Section 2'!$C$16:$R$1515,COLUMNS('Section 2'!$C$13:D$13),0)),"",VLOOKUP($A424,'Section 2'!$C$16:$R$1515,COLUMNS('Section 2'!$C$13:D$13),0)))</f>
        <v/>
      </c>
      <c r="E424" s="124" t="str">
        <f>IF($C424="","",IF(ISBLANK(VLOOKUP($A424,'Section 2'!$C$16:$R$1515,COLUMNS('Section 2'!$C$13:E$13),0)),"",VLOOKUP($A424,'Section 2'!$C$16:$R$1515,COLUMNS('Section 2'!$C$13:E$13),0)))</f>
        <v/>
      </c>
      <c r="F424" s="124" t="str">
        <f>IF($C424="","",IF(ISBLANK(VLOOKUP($A424,'Section 2'!$C$16:$R$1515,COLUMNS('Section 2'!$C$13:F$13),0)),"",VLOOKUP($A424,'Section 2'!$C$16:$R$1515,COLUMNS('Section 2'!$C$13:F$13),0)))</f>
        <v/>
      </c>
      <c r="G424" s="124" t="str">
        <f>IF($C424="","",IF(ISBLANK(VLOOKUP($A424,'Section 2'!$C$16:$R$1515,COLUMNS('Section 2'!$C$13:G$13),0)),"",VLOOKUP($A424,'Section 2'!$C$16:$R$1515,COLUMNS('Section 2'!$C$13:G$13),0)))</f>
        <v/>
      </c>
      <c r="H424" s="124" t="str">
        <f>IF($C424="","",IF(ISBLANK(VLOOKUP($A424,'Section 2'!$C$16:$R$1515,COLUMNS('Section 2'!$C$13:H$13),0)),"",VLOOKUP($A424,'Section 2'!$C$16:$R$1515,COLUMNS('Section 2'!$C$13:H$13),0)))</f>
        <v/>
      </c>
      <c r="I424" s="124" t="str">
        <f>IF($C424="","",IF(ISBLANK(VLOOKUP($A424,'Section 2'!$C$16:$R$1515,COLUMNS('Section 2'!$C$13:I$13),0)),"",PROPER(VLOOKUP($A424,'Section 2'!$C$16:$R$1515,COLUMNS('Section 2'!$C$13:I$13),0))))</f>
        <v/>
      </c>
      <c r="J424" s="124" t="str">
        <f>IF($C424="","",IF(ISBLANK(VLOOKUP($A424,'Section 2'!$C$16:$R$1515,COLUMNS('Section 2'!$C$13:J$13),0)),"",IF(VLOOKUP($A424,'Section 2'!$C$16:$R$1515,COLUMNS('Section 2'!$C$13:J$13),0)="Other EU","Other EU",PROPER(VLOOKUP($A424,'Section 2'!$C$16:$R$1515,COLUMNS('Section 2'!$C$13:J$13),0)))))</f>
        <v/>
      </c>
      <c r="K424" s="124" t="str">
        <f>IF($C424="","",IF(ISBLANK(VLOOKUP($A424,'Section 2'!$C$16:$R$1515,COLUMNS('Section 2'!$C$13:K$13),0)),"",VLOOKUP($A424,'Section 2'!$C$16:$R$1515,COLUMNS('Section 2'!$C$13:K$13),0)))</f>
        <v/>
      </c>
      <c r="L424" s="124" t="str">
        <f>IF($C424="","",IF(ISBLANK(VLOOKUP($A424,'Section 2'!$C$16:$R$1515,COLUMNS('Section 2'!$C$13:L$13),0)),"",VLOOKUP($A424,'Section 2'!$C$16:$R$1515,COLUMNS('Section 2'!$C$13:L$13),0)))</f>
        <v/>
      </c>
      <c r="M424" s="124" t="str">
        <f>IF($C424="","",IF(ISBLANK(VLOOKUP($A424,'Section 2'!$C$16:$R$1515,COLUMNS('Section 2'!$C$13:M$13),0)),"",VLOOKUP($A424,'Section 2'!$C$16:$R$1515,COLUMNS('Section 2'!$C$13:M$13),0)))</f>
        <v/>
      </c>
      <c r="N424" s="124" t="str">
        <f>IF($C424="","",IF(ISBLANK(VLOOKUP($A424,'Section 2'!$C$16:$R$1515,COLUMNS('Section 2'!$C$13:N$13),0)),"",VLOOKUP($A424,'Section 2'!$C$16:$R$1515,COLUMNS('Section 2'!$C$13:N$13),0)))</f>
        <v/>
      </c>
      <c r="O424" s="124" t="str">
        <f>IF($C424="","",IF(ISBLANK(VLOOKUP($A424,'Section 2'!$C$16:$R$1515,COLUMNS('Section 2'!$C$13:O$13),0)),"",VLOOKUP($A424,'Section 2'!$C$16:$R$1515,COLUMNS('Section 2'!$C$13:O$13),0)))</f>
        <v/>
      </c>
      <c r="P424" s="124" t="str">
        <f>IF($C424="","",IF(ISBLANK(VLOOKUP($A424,'Section 2'!$C$16:$R$1515,COLUMNS('Section 2'!$C$13:P$13),0)),"",VLOOKUP($A424,'Section 2'!$C$16:$R$1515,COLUMNS('Section 2'!$C$13:P$13),0)))</f>
        <v/>
      </c>
      <c r="Q424" s="124" t="str">
        <f>IF($C424="","",IF(ISBLANK(VLOOKUP($A424,'Section 2'!$C$16:$R$1515,COLUMNS('Section 2'!$C$13:Q$13),0)),"", PROPER(VLOOKUP($A424,'Section 2'!$C$16:$R$1515,COLUMNS('Section 2'!$C$13:Q$13),0))))</f>
        <v/>
      </c>
      <c r="R424" s="124" t="str">
        <f>IF($C424="","",IF(ISBLANK(VLOOKUP($A424,'Section 2'!$C$16:$R$1515,COLUMNS('Section 2'!$C$13:R$13),0)),"",IF(VLOOKUP($A424,'Section 2'!$C$16:$R$1515,COLUMNS('Section 2'!$C$13:R$13),0)="Other EU","Other EU",PROPER(VLOOKUP($A424,'Section 2'!$C$16:$R$1515,COLUMNS('Section 2'!$C$13:R$13),0)))))</f>
        <v/>
      </c>
    </row>
    <row r="425" spans="1:18" s="54" customFormat="1" ht="12.75" customHeight="1" x14ac:dyDescent="0.35">
      <c r="A425" s="58">
        <v>424</v>
      </c>
      <c r="B425" s="124" t="str">
        <f t="shared" si="6"/>
        <v/>
      </c>
      <c r="C425" s="124" t="str">
        <f>IFERROR(VLOOKUP($A425,'Section 2'!$C$16:$R$1515,COLUMNS('Section 2'!$C$13:$C$13),0),"")</f>
        <v/>
      </c>
      <c r="D425" s="75" t="str">
        <f>IF($C425="","",IF(ISBLANK(VLOOKUP($A425,'Section 2'!$C$16:$R$1515,COLUMNS('Section 2'!$C$13:D$13),0)),"",VLOOKUP($A425,'Section 2'!$C$16:$R$1515,COLUMNS('Section 2'!$C$13:D$13),0)))</f>
        <v/>
      </c>
      <c r="E425" s="124" t="str">
        <f>IF($C425="","",IF(ISBLANK(VLOOKUP($A425,'Section 2'!$C$16:$R$1515,COLUMNS('Section 2'!$C$13:E$13),0)),"",VLOOKUP($A425,'Section 2'!$C$16:$R$1515,COLUMNS('Section 2'!$C$13:E$13),0)))</f>
        <v/>
      </c>
      <c r="F425" s="124" t="str">
        <f>IF($C425="","",IF(ISBLANK(VLOOKUP($A425,'Section 2'!$C$16:$R$1515,COLUMNS('Section 2'!$C$13:F$13),0)),"",VLOOKUP($A425,'Section 2'!$C$16:$R$1515,COLUMNS('Section 2'!$C$13:F$13),0)))</f>
        <v/>
      </c>
      <c r="G425" s="124" t="str">
        <f>IF($C425="","",IF(ISBLANK(VLOOKUP($A425,'Section 2'!$C$16:$R$1515,COLUMNS('Section 2'!$C$13:G$13),0)),"",VLOOKUP($A425,'Section 2'!$C$16:$R$1515,COLUMNS('Section 2'!$C$13:G$13),0)))</f>
        <v/>
      </c>
      <c r="H425" s="124" t="str">
        <f>IF($C425="","",IF(ISBLANK(VLOOKUP($A425,'Section 2'!$C$16:$R$1515,COLUMNS('Section 2'!$C$13:H$13),0)),"",VLOOKUP($A425,'Section 2'!$C$16:$R$1515,COLUMNS('Section 2'!$C$13:H$13),0)))</f>
        <v/>
      </c>
      <c r="I425" s="124" t="str">
        <f>IF($C425="","",IF(ISBLANK(VLOOKUP($A425,'Section 2'!$C$16:$R$1515,COLUMNS('Section 2'!$C$13:I$13),0)),"",PROPER(VLOOKUP($A425,'Section 2'!$C$16:$R$1515,COLUMNS('Section 2'!$C$13:I$13),0))))</f>
        <v/>
      </c>
      <c r="J425" s="124" t="str">
        <f>IF($C425="","",IF(ISBLANK(VLOOKUP($A425,'Section 2'!$C$16:$R$1515,COLUMNS('Section 2'!$C$13:J$13),0)),"",IF(VLOOKUP($A425,'Section 2'!$C$16:$R$1515,COLUMNS('Section 2'!$C$13:J$13),0)="Other EU","Other EU",PROPER(VLOOKUP($A425,'Section 2'!$C$16:$R$1515,COLUMNS('Section 2'!$C$13:J$13),0)))))</f>
        <v/>
      </c>
      <c r="K425" s="124" t="str">
        <f>IF($C425="","",IF(ISBLANK(VLOOKUP($A425,'Section 2'!$C$16:$R$1515,COLUMNS('Section 2'!$C$13:K$13),0)),"",VLOOKUP($A425,'Section 2'!$C$16:$R$1515,COLUMNS('Section 2'!$C$13:K$13),0)))</f>
        <v/>
      </c>
      <c r="L425" s="124" t="str">
        <f>IF($C425="","",IF(ISBLANK(VLOOKUP($A425,'Section 2'!$C$16:$R$1515,COLUMNS('Section 2'!$C$13:L$13),0)),"",VLOOKUP($A425,'Section 2'!$C$16:$R$1515,COLUMNS('Section 2'!$C$13:L$13),0)))</f>
        <v/>
      </c>
      <c r="M425" s="124" t="str">
        <f>IF($C425="","",IF(ISBLANK(VLOOKUP($A425,'Section 2'!$C$16:$R$1515,COLUMNS('Section 2'!$C$13:M$13),0)),"",VLOOKUP($A425,'Section 2'!$C$16:$R$1515,COLUMNS('Section 2'!$C$13:M$13),0)))</f>
        <v/>
      </c>
      <c r="N425" s="124" t="str">
        <f>IF($C425="","",IF(ISBLANK(VLOOKUP($A425,'Section 2'!$C$16:$R$1515,COLUMNS('Section 2'!$C$13:N$13),0)),"",VLOOKUP($A425,'Section 2'!$C$16:$R$1515,COLUMNS('Section 2'!$C$13:N$13),0)))</f>
        <v/>
      </c>
      <c r="O425" s="124" t="str">
        <f>IF($C425="","",IF(ISBLANK(VLOOKUP($A425,'Section 2'!$C$16:$R$1515,COLUMNS('Section 2'!$C$13:O$13),0)),"",VLOOKUP($A425,'Section 2'!$C$16:$R$1515,COLUMNS('Section 2'!$C$13:O$13),0)))</f>
        <v/>
      </c>
      <c r="P425" s="124" t="str">
        <f>IF($C425="","",IF(ISBLANK(VLOOKUP($A425,'Section 2'!$C$16:$R$1515,COLUMNS('Section 2'!$C$13:P$13),0)),"",VLOOKUP($A425,'Section 2'!$C$16:$R$1515,COLUMNS('Section 2'!$C$13:P$13),0)))</f>
        <v/>
      </c>
      <c r="Q425" s="124" t="str">
        <f>IF($C425="","",IF(ISBLANK(VLOOKUP($A425,'Section 2'!$C$16:$R$1515,COLUMNS('Section 2'!$C$13:Q$13),0)),"", PROPER(VLOOKUP($A425,'Section 2'!$C$16:$R$1515,COLUMNS('Section 2'!$C$13:Q$13),0))))</f>
        <v/>
      </c>
      <c r="R425" s="124" t="str">
        <f>IF($C425="","",IF(ISBLANK(VLOOKUP($A425,'Section 2'!$C$16:$R$1515,COLUMNS('Section 2'!$C$13:R$13),0)),"",IF(VLOOKUP($A425,'Section 2'!$C$16:$R$1515,COLUMNS('Section 2'!$C$13:R$13),0)="Other EU","Other EU",PROPER(VLOOKUP($A425,'Section 2'!$C$16:$R$1515,COLUMNS('Section 2'!$C$13:R$13),0)))))</f>
        <v/>
      </c>
    </row>
    <row r="426" spans="1:18" s="54" customFormat="1" ht="12.75" customHeight="1" x14ac:dyDescent="0.35">
      <c r="A426" s="58">
        <v>425</v>
      </c>
      <c r="B426" s="124" t="str">
        <f t="shared" si="6"/>
        <v/>
      </c>
      <c r="C426" s="124" t="str">
        <f>IFERROR(VLOOKUP($A426,'Section 2'!$C$16:$R$1515,COLUMNS('Section 2'!$C$13:$C$13),0),"")</f>
        <v/>
      </c>
      <c r="D426" s="75" t="str">
        <f>IF($C426="","",IF(ISBLANK(VLOOKUP($A426,'Section 2'!$C$16:$R$1515,COLUMNS('Section 2'!$C$13:D$13),0)),"",VLOOKUP($A426,'Section 2'!$C$16:$R$1515,COLUMNS('Section 2'!$C$13:D$13),0)))</f>
        <v/>
      </c>
      <c r="E426" s="124" t="str">
        <f>IF($C426="","",IF(ISBLANK(VLOOKUP($A426,'Section 2'!$C$16:$R$1515,COLUMNS('Section 2'!$C$13:E$13),0)),"",VLOOKUP($A426,'Section 2'!$C$16:$R$1515,COLUMNS('Section 2'!$C$13:E$13),0)))</f>
        <v/>
      </c>
      <c r="F426" s="124" t="str">
        <f>IF($C426="","",IF(ISBLANK(VLOOKUP($A426,'Section 2'!$C$16:$R$1515,COLUMNS('Section 2'!$C$13:F$13),0)),"",VLOOKUP($A426,'Section 2'!$C$16:$R$1515,COLUMNS('Section 2'!$C$13:F$13),0)))</f>
        <v/>
      </c>
      <c r="G426" s="124" t="str">
        <f>IF($C426="","",IF(ISBLANK(VLOOKUP($A426,'Section 2'!$C$16:$R$1515,COLUMNS('Section 2'!$C$13:G$13),0)),"",VLOOKUP($A426,'Section 2'!$C$16:$R$1515,COLUMNS('Section 2'!$C$13:G$13),0)))</f>
        <v/>
      </c>
      <c r="H426" s="124" t="str">
        <f>IF($C426="","",IF(ISBLANK(VLOOKUP($A426,'Section 2'!$C$16:$R$1515,COLUMNS('Section 2'!$C$13:H$13),0)),"",VLOOKUP($A426,'Section 2'!$C$16:$R$1515,COLUMNS('Section 2'!$C$13:H$13),0)))</f>
        <v/>
      </c>
      <c r="I426" s="124" t="str">
        <f>IF($C426="","",IF(ISBLANK(VLOOKUP($A426,'Section 2'!$C$16:$R$1515,COLUMNS('Section 2'!$C$13:I$13),0)),"",PROPER(VLOOKUP($A426,'Section 2'!$C$16:$R$1515,COLUMNS('Section 2'!$C$13:I$13),0))))</f>
        <v/>
      </c>
      <c r="J426" s="124" t="str">
        <f>IF($C426="","",IF(ISBLANK(VLOOKUP($A426,'Section 2'!$C$16:$R$1515,COLUMNS('Section 2'!$C$13:J$13),0)),"",IF(VLOOKUP($A426,'Section 2'!$C$16:$R$1515,COLUMNS('Section 2'!$C$13:J$13),0)="Other EU","Other EU",PROPER(VLOOKUP($A426,'Section 2'!$C$16:$R$1515,COLUMNS('Section 2'!$C$13:J$13),0)))))</f>
        <v/>
      </c>
      <c r="K426" s="124" t="str">
        <f>IF($C426="","",IF(ISBLANK(VLOOKUP($A426,'Section 2'!$C$16:$R$1515,COLUMNS('Section 2'!$C$13:K$13),0)),"",VLOOKUP($A426,'Section 2'!$C$16:$R$1515,COLUMNS('Section 2'!$C$13:K$13),0)))</f>
        <v/>
      </c>
      <c r="L426" s="124" t="str">
        <f>IF($C426="","",IF(ISBLANK(VLOOKUP($A426,'Section 2'!$C$16:$R$1515,COLUMNS('Section 2'!$C$13:L$13),0)),"",VLOOKUP($A426,'Section 2'!$C$16:$R$1515,COLUMNS('Section 2'!$C$13:L$13),0)))</f>
        <v/>
      </c>
      <c r="M426" s="124" t="str">
        <f>IF($C426="","",IF(ISBLANK(VLOOKUP($A426,'Section 2'!$C$16:$R$1515,COLUMNS('Section 2'!$C$13:M$13),0)),"",VLOOKUP($A426,'Section 2'!$C$16:$R$1515,COLUMNS('Section 2'!$C$13:M$13),0)))</f>
        <v/>
      </c>
      <c r="N426" s="124" t="str">
        <f>IF($C426="","",IF(ISBLANK(VLOOKUP($A426,'Section 2'!$C$16:$R$1515,COLUMNS('Section 2'!$C$13:N$13),0)),"",VLOOKUP($A426,'Section 2'!$C$16:$R$1515,COLUMNS('Section 2'!$C$13:N$13),0)))</f>
        <v/>
      </c>
      <c r="O426" s="124" t="str">
        <f>IF($C426="","",IF(ISBLANK(VLOOKUP($A426,'Section 2'!$C$16:$R$1515,COLUMNS('Section 2'!$C$13:O$13),0)),"",VLOOKUP($A426,'Section 2'!$C$16:$R$1515,COLUMNS('Section 2'!$C$13:O$13),0)))</f>
        <v/>
      </c>
      <c r="P426" s="124" t="str">
        <f>IF($C426="","",IF(ISBLANK(VLOOKUP($A426,'Section 2'!$C$16:$R$1515,COLUMNS('Section 2'!$C$13:P$13),0)),"",VLOOKUP($A426,'Section 2'!$C$16:$R$1515,COLUMNS('Section 2'!$C$13:P$13),0)))</f>
        <v/>
      </c>
      <c r="Q426" s="124" t="str">
        <f>IF($C426="","",IF(ISBLANK(VLOOKUP($A426,'Section 2'!$C$16:$R$1515,COLUMNS('Section 2'!$C$13:Q$13),0)),"", PROPER(VLOOKUP($A426,'Section 2'!$C$16:$R$1515,COLUMNS('Section 2'!$C$13:Q$13),0))))</f>
        <v/>
      </c>
      <c r="R426" s="124" t="str">
        <f>IF($C426="","",IF(ISBLANK(VLOOKUP($A426,'Section 2'!$C$16:$R$1515,COLUMNS('Section 2'!$C$13:R$13),0)),"",IF(VLOOKUP($A426,'Section 2'!$C$16:$R$1515,COLUMNS('Section 2'!$C$13:R$13),0)="Other EU","Other EU",PROPER(VLOOKUP($A426,'Section 2'!$C$16:$R$1515,COLUMNS('Section 2'!$C$13:R$13),0)))))</f>
        <v/>
      </c>
    </row>
    <row r="427" spans="1:18" s="54" customFormat="1" ht="12.75" customHeight="1" x14ac:dyDescent="0.35">
      <c r="A427" s="58">
        <v>426</v>
      </c>
      <c r="B427" s="124" t="str">
        <f t="shared" si="6"/>
        <v/>
      </c>
      <c r="C427" s="124" t="str">
        <f>IFERROR(VLOOKUP($A427,'Section 2'!$C$16:$R$1515,COLUMNS('Section 2'!$C$13:$C$13),0),"")</f>
        <v/>
      </c>
      <c r="D427" s="75" t="str">
        <f>IF($C427="","",IF(ISBLANK(VLOOKUP($A427,'Section 2'!$C$16:$R$1515,COLUMNS('Section 2'!$C$13:D$13),0)),"",VLOOKUP($A427,'Section 2'!$C$16:$R$1515,COLUMNS('Section 2'!$C$13:D$13),0)))</f>
        <v/>
      </c>
      <c r="E427" s="124" t="str">
        <f>IF($C427="","",IF(ISBLANK(VLOOKUP($A427,'Section 2'!$C$16:$R$1515,COLUMNS('Section 2'!$C$13:E$13),0)),"",VLOOKUP($A427,'Section 2'!$C$16:$R$1515,COLUMNS('Section 2'!$C$13:E$13),0)))</f>
        <v/>
      </c>
      <c r="F427" s="124" t="str">
        <f>IF($C427="","",IF(ISBLANK(VLOOKUP($A427,'Section 2'!$C$16:$R$1515,COLUMNS('Section 2'!$C$13:F$13),0)),"",VLOOKUP($A427,'Section 2'!$C$16:$R$1515,COLUMNS('Section 2'!$C$13:F$13),0)))</f>
        <v/>
      </c>
      <c r="G427" s="124" t="str">
        <f>IF($C427="","",IF(ISBLANK(VLOOKUP($A427,'Section 2'!$C$16:$R$1515,COLUMNS('Section 2'!$C$13:G$13),0)),"",VLOOKUP($A427,'Section 2'!$C$16:$R$1515,COLUMNS('Section 2'!$C$13:G$13),0)))</f>
        <v/>
      </c>
      <c r="H427" s="124" t="str">
        <f>IF($C427="","",IF(ISBLANK(VLOOKUP($A427,'Section 2'!$C$16:$R$1515,COLUMNS('Section 2'!$C$13:H$13),0)),"",VLOOKUP($A427,'Section 2'!$C$16:$R$1515,COLUMNS('Section 2'!$C$13:H$13),0)))</f>
        <v/>
      </c>
      <c r="I427" s="124" t="str">
        <f>IF($C427="","",IF(ISBLANK(VLOOKUP($A427,'Section 2'!$C$16:$R$1515,COLUMNS('Section 2'!$C$13:I$13),0)),"",PROPER(VLOOKUP($A427,'Section 2'!$C$16:$R$1515,COLUMNS('Section 2'!$C$13:I$13),0))))</f>
        <v/>
      </c>
      <c r="J427" s="124" t="str">
        <f>IF($C427="","",IF(ISBLANK(VLOOKUP($A427,'Section 2'!$C$16:$R$1515,COLUMNS('Section 2'!$C$13:J$13),0)),"",IF(VLOOKUP($A427,'Section 2'!$C$16:$R$1515,COLUMNS('Section 2'!$C$13:J$13),0)="Other EU","Other EU",PROPER(VLOOKUP($A427,'Section 2'!$C$16:$R$1515,COLUMNS('Section 2'!$C$13:J$13),0)))))</f>
        <v/>
      </c>
      <c r="K427" s="124" t="str">
        <f>IF($C427="","",IF(ISBLANK(VLOOKUP($A427,'Section 2'!$C$16:$R$1515,COLUMNS('Section 2'!$C$13:K$13),0)),"",VLOOKUP($A427,'Section 2'!$C$16:$R$1515,COLUMNS('Section 2'!$C$13:K$13),0)))</f>
        <v/>
      </c>
      <c r="L427" s="124" t="str">
        <f>IF($C427="","",IF(ISBLANK(VLOOKUP($A427,'Section 2'!$C$16:$R$1515,COLUMNS('Section 2'!$C$13:L$13),0)),"",VLOOKUP($A427,'Section 2'!$C$16:$R$1515,COLUMNS('Section 2'!$C$13:L$13),0)))</f>
        <v/>
      </c>
      <c r="M427" s="124" t="str">
        <f>IF($C427="","",IF(ISBLANK(VLOOKUP($A427,'Section 2'!$C$16:$R$1515,COLUMNS('Section 2'!$C$13:M$13),0)),"",VLOOKUP($A427,'Section 2'!$C$16:$R$1515,COLUMNS('Section 2'!$C$13:M$13),0)))</f>
        <v/>
      </c>
      <c r="N427" s="124" t="str">
        <f>IF($C427="","",IF(ISBLANK(VLOOKUP($A427,'Section 2'!$C$16:$R$1515,COLUMNS('Section 2'!$C$13:N$13),0)),"",VLOOKUP($A427,'Section 2'!$C$16:$R$1515,COLUMNS('Section 2'!$C$13:N$13),0)))</f>
        <v/>
      </c>
      <c r="O427" s="124" t="str">
        <f>IF($C427="","",IF(ISBLANK(VLOOKUP($A427,'Section 2'!$C$16:$R$1515,COLUMNS('Section 2'!$C$13:O$13),0)),"",VLOOKUP($A427,'Section 2'!$C$16:$R$1515,COLUMNS('Section 2'!$C$13:O$13),0)))</f>
        <v/>
      </c>
      <c r="P427" s="124" t="str">
        <f>IF($C427="","",IF(ISBLANK(VLOOKUP($A427,'Section 2'!$C$16:$R$1515,COLUMNS('Section 2'!$C$13:P$13),0)),"",VLOOKUP($A427,'Section 2'!$C$16:$R$1515,COLUMNS('Section 2'!$C$13:P$13),0)))</f>
        <v/>
      </c>
      <c r="Q427" s="124" t="str">
        <f>IF($C427="","",IF(ISBLANK(VLOOKUP($A427,'Section 2'!$C$16:$R$1515,COLUMNS('Section 2'!$C$13:Q$13),0)),"", PROPER(VLOOKUP($A427,'Section 2'!$C$16:$R$1515,COLUMNS('Section 2'!$C$13:Q$13),0))))</f>
        <v/>
      </c>
      <c r="R427" s="124" t="str">
        <f>IF($C427="","",IF(ISBLANK(VLOOKUP($A427,'Section 2'!$C$16:$R$1515,COLUMNS('Section 2'!$C$13:R$13),0)),"",IF(VLOOKUP($A427,'Section 2'!$C$16:$R$1515,COLUMNS('Section 2'!$C$13:R$13),0)="Other EU","Other EU",PROPER(VLOOKUP($A427,'Section 2'!$C$16:$R$1515,COLUMNS('Section 2'!$C$13:R$13),0)))))</f>
        <v/>
      </c>
    </row>
    <row r="428" spans="1:18" s="54" customFormat="1" ht="12.75" customHeight="1" x14ac:dyDescent="0.35">
      <c r="A428" s="58">
        <v>427</v>
      </c>
      <c r="B428" s="124" t="str">
        <f t="shared" si="6"/>
        <v/>
      </c>
      <c r="C428" s="124" t="str">
        <f>IFERROR(VLOOKUP($A428,'Section 2'!$C$16:$R$1515,COLUMNS('Section 2'!$C$13:$C$13),0),"")</f>
        <v/>
      </c>
      <c r="D428" s="75" t="str">
        <f>IF($C428="","",IF(ISBLANK(VLOOKUP($A428,'Section 2'!$C$16:$R$1515,COLUMNS('Section 2'!$C$13:D$13),0)),"",VLOOKUP($A428,'Section 2'!$C$16:$R$1515,COLUMNS('Section 2'!$C$13:D$13),0)))</f>
        <v/>
      </c>
      <c r="E428" s="124" t="str">
        <f>IF($C428="","",IF(ISBLANK(VLOOKUP($A428,'Section 2'!$C$16:$R$1515,COLUMNS('Section 2'!$C$13:E$13),0)),"",VLOOKUP($A428,'Section 2'!$C$16:$R$1515,COLUMNS('Section 2'!$C$13:E$13),0)))</f>
        <v/>
      </c>
      <c r="F428" s="124" t="str">
        <f>IF($C428="","",IF(ISBLANK(VLOOKUP($A428,'Section 2'!$C$16:$R$1515,COLUMNS('Section 2'!$C$13:F$13),0)),"",VLOOKUP($A428,'Section 2'!$C$16:$R$1515,COLUMNS('Section 2'!$C$13:F$13),0)))</f>
        <v/>
      </c>
      <c r="G428" s="124" t="str">
        <f>IF($C428="","",IF(ISBLANK(VLOOKUP($A428,'Section 2'!$C$16:$R$1515,COLUMNS('Section 2'!$C$13:G$13),0)),"",VLOOKUP($A428,'Section 2'!$C$16:$R$1515,COLUMNS('Section 2'!$C$13:G$13),0)))</f>
        <v/>
      </c>
      <c r="H428" s="124" t="str">
        <f>IF($C428="","",IF(ISBLANK(VLOOKUP($A428,'Section 2'!$C$16:$R$1515,COLUMNS('Section 2'!$C$13:H$13),0)),"",VLOOKUP($A428,'Section 2'!$C$16:$R$1515,COLUMNS('Section 2'!$C$13:H$13),0)))</f>
        <v/>
      </c>
      <c r="I428" s="124" t="str">
        <f>IF($C428="","",IF(ISBLANK(VLOOKUP($A428,'Section 2'!$C$16:$R$1515,COLUMNS('Section 2'!$C$13:I$13),0)),"",PROPER(VLOOKUP($A428,'Section 2'!$C$16:$R$1515,COLUMNS('Section 2'!$C$13:I$13),0))))</f>
        <v/>
      </c>
      <c r="J428" s="124" t="str">
        <f>IF($C428="","",IF(ISBLANK(VLOOKUP($A428,'Section 2'!$C$16:$R$1515,COLUMNS('Section 2'!$C$13:J$13),0)),"",IF(VLOOKUP($A428,'Section 2'!$C$16:$R$1515,COLUMNS('Section 2'!$C$13:J$13),0)="Other EU","Other EU",PROPER(VLOOKUP($A428,'Section 2'!$C$16:$R$1515,COLUMNS('Section 2'!$C$13:J$13),0)))))</f>
        <v/>
      </c>
      <c r="K428" s="124" t="str">
        <f>IF($C428="","",IF(ISBLANK(VLOOKUP($A428,'Section 2'!$C$16:$R$1515,COLUMNS('Section 2'!$C$13:K$13),0)),"",VLOOKUP($A428,'Section 2'!$C$16:$R$1515,COLUMNS('Section 2'!$C$13:K$13),0)))</f>
        <v/>
      </c>
      <c r="L428" s="124" t="str">
        <f>IF($C428="","",IF(ISBLANK(VLOOKUP($A428,'Section 2'!$C$16:$R$1515,COLUMNS('Section 2'!$C$13:L$13),0)),"",VLOOKUP($A428,'Section 2'!$C$16:$R$1515,COLUMNS('Section 2'!$C$13:L$13),0)))</f>
        <v/>
      </c>
      <c r="M428" s="124" t="str">
        <f>IF($C428="","",IF(ISBLANK(VLOOKUP($A428,'Section 2'!$C$16:$R$1515,COLUMNS('Section 2'!$C$13:M$13),0)),"",VLOOKUP($A428,'Section 2'!$C$16:$R$1515,COLUMNS('Section 2'!$C$13:M$13),0)))</f>
        <v/>
      </c>
      <c r="N428" s="124" t="str">
        <f>IF($C428="","",IF(ISBLANK(VLOOKUP($A428,'Section 2'!$C$16:$R$1515,COLUMNS('Section 2'!$C$13:N$13),0)),"",VLOOKUP($A428,'Section 2'!$C$16:$R$1515,COLUMNS('Section 2'!$C$13:N$13),0)))</f>
        <v/>
      </c>
      <c r="O428" s="124" t="str">
        <f>IF($C428="","",IF(ISBLANK(VLOOKUP($A428,'Section 2'!$C$16:$R$1515,COLUMNS('Section 2'!$C$13:O$13),0)),"",VLOOKUP($A428,'Section 2'!$C$16:$R$1515,COLUMNS('Section 2'!$C$13:O$13),0)))</f>
        <v/>
      </c>
      <c r="P428" s="124" t="str">
        <f>IF($C428="","",IF(ISBLANK(VLOOKUP($A428,'Section 2'!$C$16:$R$1515,COLUMNS('Section 2'!$C$13:P$13),0)),"",VLOOKUP($A428,'Section 2'!$C$16:$R$1515,COLUMNS('Section 2'!$C$13:P$13),0)))</f>
        <v/>
      </c>
      <c r="Q428" s="124" t="str">
        <f>IF($C428="","",IF(ISBLANK(VLOOKUP($A428,'Section 2'!$C$16:$R$1515,COLUMNS('Section 2'!$C$13:Q$13),0)),"", PROPER(VLOOKUP($A428,'Section 2'!$C$16:$R$1515,COLUMNS('Section 2'!$C$13:Q$13),0))))</f>
        <v/>
      </c>
      <c r="R428" s="124" t="str">
        <f>IF($C428="","",IF(ISBLANK(VLOOKUP($A428,'Section 2'!$C$16:$R$1515,COLUMNS('Section 2'!$C$13:R$13),0)),"",IF(VLOOKUP($A428,'Section 2'!$C$16:$R$1515,COLUMNS('Section 2'!$C$13:R$13),0)="Other EU","Other EU",PROPER(VLOOKUP($A428,'Section 2'!$C$16:$R$1515,COLUMNS('Section 2'!$C$13:R$13),0)))))</f>
        <v/>
      </c>
    </row>
    <row r="429" spans="1:18" s="54" customFormat="1" ht="12.75" customHeight="1" x14ac:dyDescent="0.35">
      <c r="A429" s="58">
        <v>428</v>
      </c>
      <c r="B429" s="124" t="str">
        <f t="shared" si="6"/>
        <v/>
      </c>
      <c r="C429" s="124" t="str">
        <f>IFERROR(VLOOKUP($A429,'Section 2'!$C$16:$R$1515,COLUMNS('Section 2'!$C$13:$C$13),0),"")</f>
        <v/>
      </c>
      <c r="D429" s="75" t="str">
        <f>IF($C429="","",IF(ISBLANK(VLOOKUP($A429,'Section 2'!$C$16:$R$1515,COLUMNS('Section 2'!$C$13:D$13),0)),"",VLOOKUP($A429,'Section 2'!$C$16:$R$1515,COLUMNS('Section 2'!$C$13:D$13),0)))</f>
        <v/>
      </c>
      <c r="E429" s="124" t="str">
        <f>IF($C429="","",IF(ISBLANK(VLOOKUP($A429,'Section 2'!$C$16:$R$1515,COLUMNS('Section 2'!$C$13:E$13),0)),"",VLOOKUP($A429,'Section 2'!$C$16:$R$1515,COLUMNS('Section 2'!$C$13:E$13),0)))</f>
        <v/>
      </c>
      <c r="F429" s="124" t="str">
        <f>IF($C429="","",IF(ISBLANK(VLOOKUP($A429,'Section 2'!$C$16:$R$1515,COLUMNS('Section 2'!$C$13:F$13),0)),"",VLOOKUP($A429,'Section 2'!$C$16:$R$1515,COLUMNS('Section 2'!$C$13:F$13),0)))</f>
        <v/>
      </c>
      <c r="G429" s="124" t="str">
        <f>IF($C429="","",IF(ISBLANK(VLOOKUP($A429,'Section 2'!$C$16:$R$1515,COLUMNS('Section 2'!$C$13:G$13),0)),"",VLOOKUP($A429,'Section 2'!$C$16:$R$1515,COLUMNS('Section 2'!$C$13:G$13),0)))</f>
        <v/>
      </c>
      <c r="H429" s="124" t="str">
        <f>IF($C429="","",IF(ISBLANK(VLOOKUP($A429,'Section 2'!$C$16:$R$1515,COLUMNS('Section 2'!$C$13:H$13),0)),"",VLOOKUP($A429,'Section 2'!$C$16:$R$1515,COLUMNS('Section 2'!$C$13:H$13),0)))</f>
        <v/>
      </c>
      <c r="I429" s="124" t="str">
        <f>IF($C429="","",IF(ISBLANK(VLOOKUP($A429,'Section 2'!$C$16:$R$1515,COLUMNS('Section 2'!$C$13:I$13),0)),"",PROPER(VLOOKUP($A429,'Section 2'!$C$16:$R$1515,COLUMNS('Section 2'!$C$13:I$13),0))))</f>
        <v/>
      </c>
      <c r="J429" s="124" t="str">
        <f>IF($C429="","",IF(ISBLANK(VLOOKUP($A429,'Section 2'!$C$16:$R$1515,COLUMNS('Section 2'!$C$13:J$13),0)),"",IF(VLOOKUP($A429,'Section 2'!$C$16:$R$1515,COLUMNS('Section 2'!$C$13:J$13),0)="Other EU","Other EU",PROPER(VLOOKUP($A429,'Section 2'!$C$16:$R$1515,COLUMNS('Section 2'!$C$13:J$13),0)))))</f>
        <v/>
      </c>
      <c r="K429" s="124" t="str">
        <f>IF($C429="","",IF(ISBLANK(VLOOKUP($A429,'Section 2'!$C$16:$R$1515,COLUMNS('Section 2'!$C$13:K$13),0)),"",VLOOKUP($A429,'Section 2'!$C$16:$R$1515,COLUMNS('Section 2'!$C$13:K$13),0)))</f>
        <v/>
      </c>
      <c r="L429" s="124" t="str">
        <f>IF($C429="","",IF(ISBLANK(VLOOKUP($A429,'Section 2'!$C$16:$R$1515,COLUMNS('Section 2'!$C$13:L$13),0)),"",VLOOKUP($A429,'Section 2'!$C$16:$R$1515,COLUMNS('Section 2'!$C$13:L$13),0)))</f>
        <v/>
      </c>
      <c r="M429" s="124" t="str">
        <f>IF($C429="","",IF(ISBLANK(VLOOKUP($A429,'Section 2'!$C$16:$R$1515,COLUMNS('Section 2'!$C$13:M$13),0)),"",VLOOKUP($A429,'Section 2'!$C$16:$R$1515,COLUMNS('Section 2'!$C$13:M$13),0)))</f>
        <v/>
      </c>
      <c r="N429" s="124" t="str">
        <f>IF($C429="","",IF(ISBLANK(VLOOKUP($A429,'Section 2'!$C$16:$R$1515,COLUMNS('Section 2'!$C$13:N$13),0)),"",VLOOKUP($A429,'Section 2'!$C$16:$R$1515,COLUMNS('Section 2'!$C$13:N$13),0)))</f>
        <v/>
      </c>
      <c r="O429" s="124" t="str">
        <f>IF($C429="","",IF(ISBLANK(VLOOKUP($A429,'Section 2'!$C$16:$R$1515,COLUMNS('Section 2'!$C$13:O$13),0)),"",VLOOKUP($A429,'Section 2'!$C$16:$R$1515,COLUMNS('Section 2'!$C$13:O$13),0)))</f>
        <v/>
      </c>
      <c r="P429" s="124" t="str">
        <f>IF($C429="","",IF(ISBLANK(VLOOKUP($A429,'Section 2'!$C$16:$R$1515,COLUMNS('Section 2'!$C$13:P$13),0)),"",VLOOKUP($A429,'Section 2'!$C$16:$R$1515,COLUMNS('Section 2'!$C$13:P$13),0)))</f>
        <v/>
      </c>
      <c r="Q429" s="124" t="str">
        <f>IF($C429="","",IF(ISBLANK(VLOOKUP($A429,'Section 2'!$C$16:$R$1515,COLUMNS('Section 2'!$C$13:Q$13),0)),"", PROPER(VLOOKUP($A429,'Section 2'!$C$16:$R$1515,COLUMNS('Section 2'!$C$13:Q$13),0))))</f>
        <v/>
      </c>
      <c r="R429" s="124" t="str">
        <f>IF($C429="","",IF(ISBLANK(VLOOKUP($A429,'Section 2'!$C$16:$R$1515,COLUMNS('Section 2'!$C$13:R$13),0)),"",IF(VLOOKUP($A429,'Section 2'!$C$16:$R$1515,COLUMNS('Section 2'!$C$13:R$13),0)="Other EU","Other EU",PROPER(VLOOKUP($A429,'Section 2'!$C$16:$R$1515,COLUMNS('Section 2'!$C$13:R$13),0)))))</f>
        <v/>
      </c>
    </row>
    <row r="430" spans="1:18" s="54" customFormat="1" ht="12.75" customHeight="1" x14ac:dyDescent="0.35">
      <c r="A430" s="58">
        <v>429</v>
      </c>
      <c r="B430" s="124" t="str">
        <f t="shared" si="6"/>
        <v/>
      </c>
      <c r="C430" s="124" t="str">
        <f>IFERROR(VLOOKUP($A430,'Section 2'!$C$16:$R$1515,COLUMNS('Section 2'!$C$13:$C$13),0),"")</f>
        <v/>
      </c>
      <c r="D430" s="75" t="str">
        <f>IF($C430="","",IF(ISBLANK(VLOOKUP($A430,'Section 2'!$C$16:$R$1515,COLUMNS('Section 2'!$C$13:D$13),0)),"",VLOOKUP($A430,'Section 2'!$C$16:$R$1515,COLUMNS('Section 2'!$C$13:D$13),0)))</f>
        <v/>
      </c>
      <c r="E430" s="124" t="str">
        <f>IF($C430="","",IF(ISBLANK(VLOOKUP($A430,'Section 2'!$C$16:$R$1515,COLUMNS('Section 2'!$C$13:E$13),0)),"",VLOOKUP($A430,'Section 2'!$C$16:$R$1515,COLUMNS('Section 2'!$C$13:E$13),0)))</f>
        <v/>
      </c>
      <c r="F430" s="124" t="str">
        <f>IF($C430="","",IF(ISBLANK(VLOOKUP($A430,'Section 2'!$C$16:$R$1515,COLUMNS('Section 2'!$C$13:F$13),0)),"",VLOOKUP($A430,'Section 2'!$C$16:$R$1515,COLUMNS('Section 2'!$C$13:F$13),0)))</f>
        <v/>
      </c>
      <c r="G430" s="124" t="str">
        <f>IF($C430="","",IF(ISBLANK(VLOOKUP($A430,'Section 2'!$C$16:$R$1515,COLUMNS('Section 2'!$C$13:G$13),0)),"",VLOOKUP($A430,'Section 2'!$C$16:$R$1515,COLUMNS('Section 2'!$C$13:G$13),0)))</f>
        <v/>
      </c>
      <c r="H430" s="124" t="str">
        <f>IF($C430="","",IF(ISBLANK(VLOOKUP($A430,'Section 2'!$C$16:$R$1515,COLUMNS('Section 2'!$C$13:H$13),0)),"",VLOOKUP($A430,'Section 2'!$C$16:$R$1515,COLUMNS('Section 2'!$C$13:H$13),0)))</f>
        <v/>
      </c>
      <c r="I430" s="124" t="str">
        <f>IF($C430="","",IF(ISBLANK(VLOOKUP($A430,'Section 2'!$C$16:$R$1515,COLUMNS('Section 2'!$C$13:I$13),0)),"",PROPER(VLOOKUP($A430,'Section 2'!$C$16:$R$1515,COLUMNS('Section 2'!$C$13:I$13),0))))</f>
        <v/>
      </c>
      <c r="J430" s="124" t="str">
        <f>IF($C430="","",IF(ISBLANK(VLOOKUP($A430,'Section 2'!$C$16:$R$1515,COLUMNS('Section 2'!$C$13:J$13),0)),"",IF(VLOOKUP($A430,'Section 2'!$C$16:$R$1515,COLUMNS('Section 2'!$C$13:J$13),0)="Other EU","Other EU",PROPER(VLOOKUP($A430,'Section 2'!$C$16:$R$1515,COLUMNS('Section 2'!$C$13:J$13),0)))))</f>
        <v/>
      </c>
      <c r="K430" s="124" t="str">
        <f>IF($C430="","",IF(ISBLANK(VLOOKUP($A430,'Section 2'!$C$16:$R$1515,COLUMNS('Section 2'!$C$13:K$13),0)),"",VLOOKUP($A430,'Section 2'!$C$16:$R$1515,COLUMNS('Section 2'!$C$13:K$13),0)))</f>
        <v/>
      </c>
      <c r="L430" s="124" t="str">
        <f>IF($C430="","",IF(ISBLANK(VLOOKUP($A430,'Section 2'!$C$16:$R$1515,COLUMNS('Section 2'!$C$13:L$13),0)),"",VLOOKUP($A430,'Section 2'!$C$16:$R$1515,COLUMNS('Section 2'!$C$13:L$13),0)))</f>
        <v/>
      </c>
      <c r="M430" s="124" t="str">
        <f>IF($C430="","",IF(ISBLANK(VLOOKUP($A430,'Section 2'!$C$16:$R$1515,COLUMNS('Section 2'!$C$13:M$13),0)),"",VLOOKUP($A430,'Section 2'!$C$16:$R$1515,COLUMNS('Section 2'!$C$13:M$13),0)))</f>
        <v/>
      </c>
      <c r="N430" s="124" t="str">
        <f>IF($C430="","",IF(ISBLANK(VLOOKUP($A430,'Section 2'!$C$16:$R$1515,COLUMNS('Section 2'!$C$13:N$13),0)),"",VLOOKUP($A430,'Section 2'!$C$16:$R$1515,COLUMNS('Section 2'!$C$13:N$13),0)))</f>
        <v/>
      </c>
      <c r="O430" s="124" t="str">
        <f>IF($C430="","",IF(ISBLANK(VLOOKUP($A430,'Section 2'!$C$16:$R$1515,COLUMNS('Section 2'!$C$13:O$13),0)),"",VLOOKUP($A430,'Section 2'!$C$16:$R$1515,COLUMNS('Section 2'!$C$13:O$13),0)))</f>
        <v/>
      </c>
      <c r="P430" s="124" t="str">
        <f>IF($C430="","",IF(ISBLANK(VLOOKUP($A430,'Section 2'!$C$16:$R$1515,COLUMNS('Section 2'!$C$13:P$13),0)),"",VLOOKUP($A430,'Section 2'!$C$16:$R$1515,COLUMNS('Section 2'!$C$13:P$13),0)))</f>
        <v/>
      </c>
      <c r="Q430" s="124" t="str">
        <f>IF($C430="","",IF(ISBLANK(VLOOKUP($A430,'Section 2'!$C$16:$R$1515,COLUMNS('Section 2'!$C$13:Q$13),0)),"", PROPER(VLOOKUP($A430,'Section 2'!$C$16:$R$1515,COLUMNS('Section 2'!$C$13:Q$13),0))))</f>
        <v/>
      </c>
      <c r="R430" s="124" t="str">
        <f>IF($C430="","",IF(ISBLANK(VLOOKUP($A430,'Section 2'!$C$16:$R$1515,COLUMNS('Section 2'!$C$13:R$13),0)),"",IF(VLOOKUP($A430,'Section 2'!$C$16:$R$1515,COLUMNS('Section 2'!$C$13:R$13),0)="Other EU","Other EU",PROPER(VLOOKUP($A430,'Section 2'!$C$16:$R$1515,COLUMNS('Section 2'!$C$13:R$13),0)))))</f>
        <v/>
      </c>
    </row>
    <row r="431" spans="1:18" s="54" customFormat="1" ht="12.75" customHeight="1" x14ac:dyDescent="0.35">
      <c r="A431" s="58">
        <v>430</v>
      </c>
      <c r="B431" s="124" t="str">
        <f t="shared" si="6"/>
        <v/>
      </c>
      <c r="C431" s="124" t="str">
        <f>IFERROR(VLOOKUP($A431,'Section 2'!$C$16:$R$1515,COLUMNS('Section 2'!$C$13:$C$13),0),"")</f>
        <v/>
      </c>
      <c r="D431" s="75" t="str">
        <f>IF($C431="","",IF(ISBLANK(VLOOKUP($A431,'Section 2'!$C$16:$R$1515,COLUMNS('Section 2'!$C$13:D$13),0)),"",VLOOKUP($A431,'Section 2'!$C$16:$R$1515,COLUMNS('Section 2'!$C$13:D$13),0)))</f>
        <v/>
      </c>
      <c r="E431" s="124" t="str">
        <f>IF($C431="","",IF(ISBLANK(VLOOKUP($A431,'Section 2'!$C$16:$R$1515,COLUMNS('Section 2'!$C$13:E$13),0)),"",VLOOKUP($A431,'Section 2'!$C$16:$R$1515,COLUMNS('Section 2'!$C$13:E$13),0)))</f>
        <v/>
      </c>
      <c r="F431" s="124" t="str">
        <f>IF($C431="","",IF(ISBLANK(VLOOKUP($A431,'Section 2'!$C$16:$R$1515,COLUMNS('Section 2'!$C$13:F$13),0)),"",VLOOKUP($A431,'Section 2'!$C$16:$R$1515,COLUMNS('Section 2'!$C$13:F$13),0)))</f>
        <v/>
      </c>
      <c r="G431" s="124" t="str">
        <f>IF($C431="","",IF(ISBLANK(VLOOKUP($A431,'Section 2'!$C$16:$R$1515,COLUMNS('Section 2'!$C$13:G$13),0)),"",VLOOKUP($A431,'Section 2'!$C$16:$R$1515,COLUMNS('Section 2'!$C$13:G$13),0)))</f>
        <v/>
      </c>
      <c r="H431" s="124" t="str">
        <f>IF($C431="","",IF(ISBLANK(VLOOKUP($A431,'Section 2'!$C$16:$R$1515,COLUMNS('Section 2'!$C$13:H$13),0)),"",VLOOKUP($A431,'Section 2'!$C$16:$R$1515,COLUMNS('Section 2'!$C$13:H$13),0)))</f>
        <v/>
      </c>
      <c r="I431" s="124" t="str">
        <f>IF($C431="","",IF(ISBLANK(VLOOKUP($A431,'Section 2'!$C$16:$R$1515,COLUMNS('Section 2'!$C$13:I$13),0)),"",PROPER(VLOOKUP($A431,'Section 2'!$C$16:$R$1515,COLUMNS('Section 2'!$C$13:I$13),0))))</f>
        <v/>
      </c>
      <c r="J431" s="124" t="str">
        <f>IF($C431="","",IF(ISBLANK(VLOOKUP($A431,'Section 2'!$C$16:$R$1515,COLUMNS('Section 2'!$C$13:J$13),0)),"",IF(VLOOKUP($A431,'Section 2'!$C$16:$R$1515,COLUMNS('Section 2'!$C$13:J$13),0)="Other EU","Other EU",PROPER(VLOOKUP($A431,'Section 2'!$C$16:$R$1515,COLUMNS('Section 2'!$C$13:J$13),0)))))</f>
        <v/>
      </c>
      <c r="K431" s="124" t="str">
        <f>IF($C431="","",IF(ISBLANK(VLOOKUP($A431,'Section 2'!$C$16:$R$1515,COLUMNS('Section 2'!$C$13:K$13),0)),"",VLOOKUP($A431,'Section 2'!$C$16:$R$1515,COLUMNS('Section 2'!$C$13:K$13),0)))</f>
        <v/>
      </c>
      <c r="L431" s="124" t="str">
        <f>IF($C431="","",IF(ISBLANK(VLOOKUP($A431,'Section 2'!$C$16:$R$1515,COLUMNS('Section 2'!$C$13:L$13),0)),"",VLOOKUP($A431,'Section 2'!$C$16:$R$1515,COLUMNS('Section 2'!$C$13:L$13),0)))</f>
        <v/>
      </c>
      <c r="M431" s="124" t="str">
        <f>IF($C431="","",IF(ISBLANK(VLOOKUP($A431,'Section 2'!$C$16:$R$1515,COLUMNS('Section 2'!$C$13:M$13),0)),"",VLOOKUP($A431,'Section 2'!$C$16:$R$1515,COLUMNS('Section 2'!$C$13:M$13),0)))</f>
        <v/>
      </c>
      <c r="N431" s="124" t="str">
        <f>IF($C431="","",IF(ISBLANK(VLOOKUP($A431,'Section 2'!$C$16:$R$1515,COLUMNS('Section 2'!$C$13:N$13),0)),"",VLOOKUP($A431,'Section 2'!$C$16:$R$1515,COLUMNS('Section 2'!$C$13:N$13),0)))</f>
        <v/>
      </c>
      <c r="O431" s="124" t="str">
        <f>IF($C431="","",IF(ISBLANK(VLOOKUP($A431,'Section 2'!$C$16:$R$1515,COLUMNS('Section 2'!$C$13:O$13),0)),"",VLOOKUP($A431,'Section 2'!$C$16:$R$1515,COLUMNS('Section 2'!$C$13:O$13),0)))</f>
        <v/>
      </c>
      <c r="P431" s="124" t="str">
        <f>IF($C431="","",IF(ISBLANK(VLOOKUP($A431,'Section 2'!$C$16:$R$1515,COLUMNS('Section 2'!$C$13:P$13),0)),"",VLOOKUP($A431,'Section 2'!$C$16:$R$1515,COLUMNS('Section 2'!$C$13:P$13),0)))</f>
        <v/>
      </c>
      <c r="Q431" s="124" t="str">
        <f>IF($C431="","",IF(ISBLANK(VLOOKUP($A431,'Section 2'!$C$16:$R$1515,COLUMNS('Section 2'!$C$13:Q$13),0)),"", PROPER(VLOOKUP($A431,'Section 2'!$C$16:$R$1515,COLUMNS('Section 2'!$C$13:Q$13),0))))</f>
        <v/>
      </c>
      <c r="R431" s="124" t="str">
        <f>IF($C431="","",IF(ISBLANK(VLOOKUP($A431,'Section 2'!$C$16:$R$1515,COLUMNS('Section 2'!$C$13:R$13),0)),"",IF(VLOOKUP($A431,'Section 2'!$C$16:$R$1515,COLUMNS('Section 2'!$C$13:R$13),0)="Other EU","Other EU",PROPER(VLOOKUP($A431,'Section 2'!$C$16:$R$1515,COLUMNS('Section 2'!$C$13:R$13),0)))))</f>
        <v/>
      </c>
    </row>
    <row r="432" spans="1:18" s="54" customFormat="1" ht="12.75" customHeight="1" x14ac:dyDescent="0.35">
      <c r="A432" s="58">
        <v>431</v>
      </c>
      <c r="B432" s="124" t="str">
        <f t="shared" si="6"/>
        <v/>
      </c>
      <c r="C432" s="124" t="str">
        <f>IFERROR(VLOOKUP($A432,'Section 2'!$C$16:$R$1515,COLUMNS('Section 2'!$C$13:$C$13),0),"")</f>
        <v/>
      </c>
      <c r="D432" s="75" t="str">
        <f>IF($C432="","",IF(ISBLANK(VLOOKUP($A432,'Section 2'!$C$16:$R$1515,COLUMNS('Section 2'!$C$13:D$13),0)),"",VLOOKUP($A432,'Section 2'!$C$16:$R$1515,COLUMNS('Section 2'!$C$13:D$13),0)))</f>
        <v/>
      </c>
      <c r="E432" s="124" t="str">
        <f>IF($C432="","",IF(ISBLANK(VLOOKUP($A432,'Section 2'!$C$16:$R$1515,COLUMNS('Section 2'!$C$13:E$13),0)),"",VLOOKUP($A432,'Section 2'!$C$16:$R$1515,COLUMNS('Section 2'!$C$13:E$13),0)))</f>
        <v/>
      </c>
      <c r="F432" s="124" t="str">
        <f>IF($C432="","",IF(ISBLANK(VLOOKUP($A432,'Section 2'!$C$16:$R$1515,COLUMNS('Section 2'!$C$13:F$13),0)),"",VLOOKUP($A432,'Section 2'!$C$16:$R$1515,COLUMNS('Section 2'!$C$13:F$13),0)))</f>
        <v/>
      </c>
      <c r="G432" s="124" t="str">
        <f>IF($C432="","",IF(ISBLANK(VLOOKUP($A432,'Section 2'!$C$16:$R$1515,COLUMNS('Section 2'!$C$13:G$13),0)),"",VLOOKUP($A432,'Section 2'!$C$16:$R$1515,COLUMNS('Section 2'!$C$13:G$13),0)))</f>
        <v/>
      </c>
      <c r="H432" s="124" t="str">
        <f>IF($C432="","",IF(ISBLANK(VLOOKUP($A432,'Section 2'!$C$16:$R$1515,COLUMNS('Section 2'!$C$13:H$13),0)),"",VLOOKUP($A432,'Section 2'!$C$16:$R$1515,COLUMNS('Section 2'!$C$13:H$13),0)))</f>
        <v/>
      </c>
      <c r="I432" s="124" t="str">
        <f>IF($C432="","",IF(ISBLANK(VLOOKUP($A432,'Section 2'!$C$16:$R$1515,COLUMNS('Section 2'!$C$13:I$13),0)),"",PROPER(VLOOKUP($A432,'Section 2'!$C$16:$R$1515,COLUMNS('Section 2'!$C$13:I$13),0))))</f>
        <v/>
      </c>
      <c r="J432" s="124" t="str">
        <f>IF($C432="","",IF(ISBLANK(VLOOKUP($A432,'Section 2'!$C$16:$R$1515,COLUMNS('Section 2'!$C$13:J$13),0)),"",IF(VLOOKUP($A432,'Section 2'!$C$16:$R$1515,COLUMNS('Section 2'!$C$13:J$13),0)="Other EU","Other EU",PROPER(VLOOKUP($A432,'Section 2'!$C$16:$R$1515,COLUMNS('Section 2'!$C$13:J$13),0)))))</f>
        <v/>
      </c>
      <c r="K432" s="124" t="str">
        <f>IF($C432="","",IF(ISBLANK(VLOOKUP($A432,'Section 2'!$C$16:$R$1515,COLUMNS('Section 2'!$C$13:K$13),0)),"",VLOOKUP($A432,'Section 2'!$C$16:$R$1515,COLUMNS('Section 2'!$C$13:K$13),0)))</f>
        <v/>
      </c>
      <c r="L432" s="124" t="str">
        <f>IF($C432="","",IF(ISBLANK(VLOOKUP($A432,'Section 2'!$C$16:$R$1515,COLUMNS('Section 2'!$C$13:L$13),0)),"",VLOOKUP($A432,'Section 2'!$C$16:$R$1515,COLUMNS('Section 2'!$C$13:L$13),0)))</f>
        <v/>
      </c>
      <c r="M432" s="124" t="str">
        <f>IF($C432="","",IF(ISBLANK(VLOOKUP($A432,'Section 2'!$C$16:$R$1515,COLUMNS('Section 2'!$C$13:M$13),0)),"",VLOOKUP($A432,'Section 2'!$C$16:$R$1515,COLUMNS('Section 2'!$C$13:M$13),0)))</f>
        <v/>
      </c>
      <c r="N432" s="124" t="str">
        <f>IF($C432="","",IF(ISBLANK(VLOOKUP($A432,'Section 2'!$C$16:$R$1515,COLUMNS('Section 2'!$C$13:N$13),0)),"",VLOOKUP($A432,'Section 2'!$C$16:$R$1515,COLUMNS('Section 2'!$C$13:N$13),0)))</f>
        <v/>
      </c>
      <c r="O432" s="124" t="str">
        <f>IF($C432="","",IF(ISBLANK(VLOOKUP($A432,'Section 2'!$C$16:$R$1515,COLUMNS('Section 2'!$C$13:O$13),0)),"",VLOOKUP($A432,'Section 2'!$C$16:$R$1515,COLUMNS('Section 2'!$C$13:O$13),0)))</f>
        <v/>
      </c>
      <c r="P432" s="124" t="str">
        <f>IF($C432="","",IF(ISBLANK(VLOOKUP($A432,'Section 2'!$C$16:$R$1515,COLUMNS('Section 2'!$C$13:P$13),0)),"",VLOOKUP($A432,'Section 2'!$C$16:$R$1515,COLUMNS('Section 2'!$C$13:P$13),0)))</f>
        <v/>
      </c>
      <c r="Q432" s="124" t="str">
        <f>IF($C432="","",IF(ISBLANK(VLOOKUP($A432,'Section 2'!$C$16:$R$1515,COLUMNS('Section 2'!$C$13:Q$13),0)),"", PROPER(VLOOKUP($A432,'Section 2'!$C$16:$R$1515,COLUMNS('Section 2'!$C$13:Q$13),0))))</f>
        <v/>
      </c>
      <c r="R432" s="124" t="str">
        <f>IF($C432="","",IF(ISBLANK(VLOOKUP($A432,'Section 2'!$C$16:$R$1515,COLUMNS('Section 2'!$C$13:R$13),0)),"",IF(VLOOKUP($A432,'Section 2'!$C$16:$R$1515,COLUMNS('Section 2'!$C$13:R$13),0)="Other EU","Other EU",PROPER(VLOOKUP($A432,'Section 2'!$C$16:$R$1515,COLUMNS('Section 2'!$C$13:R$13),0)))))</f>
        <v/>
      </c>
    </row>
    <row r="433" spans="1:18" s="54" customFormat="1" ht="12.75" customHeight="1" x14ac:dyDescent="0.35">
      <c r="A433" s="58">
        <v>432</v>
      </c>
      <c r="B433" s="124" t="str">
        <f t="shared" si="6"/>
        <v/>
      </c>
      <c r="C433" s="124" t="str">
        <f>IFERROR(VLOOKUP($A433,'Section 2'!$C$16:$R$1515,COLUMNS('Section 2'!$C$13:$C$13),0),"")</f>
        <v/>
      </c>
      <c r="D433" s="75" t="str">
        <f>IF($C433="","",IF(ISBLANK(VLOOKUP($A433,'Section 2'!$C$16:$R$1515,COLUMNS('Section 2'!$C$13:D$13),0)),"",VLOOKUP($A433,'Section 2'!$C$16:$R$1515,COLUMNS('Section 2'!$C$13:D$13),0)))</f>
        <v/>
      </c>
      <c r="E433" s="124" t="str">
        <f>IF($C433="","",IF(ISBLANK(VLOOKUP($A433,'Section 2'!$C$16:$R$1515,COLUMNS('Section 2'!$C$13:E$13),0)),"",VLOOKUP($A433,'Section 2'!$C$16:$R$1515,COLUMNS('Section 2'!$C$13:E$13),0)))</f>
        <v/>
      </c>
      <c r="F433" s="124" t="str">
        <f>IF($C433="","",IF(ISBLANK(VLOOKUP($A433,'Section 2'!$C$16:$R$1515,COLUMNS('Section 2'!$C$13:F$13),0)),"",VLOOKUP($A433,'Section 2'!$C$16:$R$1515,COLUMNS('Section 2'!$C$13:F$13),0)))</f>
        <v/>
      </c>
      <c r="G433" s="124" t="str">
        <f>IF($C433="","",IF(ISBLANK(VLOOKUP($A433,'Section 2'!$C$16:$R$1515,COLUMNS('Section 2'!$C$13:G$13),0)),"",VLOOKUP($A433,'Section 2'!$C$16:$R$1515,COLUMNS('Section 2'!$C$13:G$13),0)))</f>
        <v/>
      </c>
      <c r="H433" s="124" t="str">
        <f>IF($C433="","",IF(ISBLANK(VLOOKUP($A433,'Section 2'!$C$16:$R$1515,COLUMNS('Section 2'!$C$13:H$13),0)),"",VLOOKUP($A433,'Section 2'!$C$16:$R$1515,COLUMNS('Section 2'!$C$13:H$13),0)))</f>
        <v/>
      </c>
      <c r="I433" s="124" t="str">
        <f>IF($C433="","",IF(ISBLANK(VLOOKUP($A433,'Section 2'!$C$16:$R$1515,COLUMNS('Section 2'!$C$13:I$13),0)),"",PROPER(VLOOKUP($A433,'Section 2'!$C$16:$R$1515,COLUMNS('Section 2'!$C$13:I$13),0))))</f>
        <v/>
      </c>
      <c r="J433" s="124" t="str">
        <f>IF($C433="","",IF(ISBLANK(VLOOKUP($A433,'Section 2'!$C$16:$R$1515,COLUMNS('Section 2'!$C$13:J$13),0)),"",IF(VLOOKUP($A433,'Section 2'!$C$16:$R$1515,COLUMNS('Section 2'!$C$13:J$13),0)="Other EU","Other EU",PROPER(VLOOKUP($A433,'Section 2'!$C$16:$R$1515,COLUMNS('Section 2'!$C$13:J$13),0)))))</f>
        <v/>
      </c>
      <c r="K433" s="124" t="str">
        <f>IF($C433="","",IF(ISBLANK(VLOOKUP($A433,'Section 2'!$C$16:$R$1515,COLUMNS('Section 2'!$C$13:K$13),0)),"",VLOOKUP($A433,'Section 2'!$C$16:$R$1515,COLUMNS('Section 2'!$C$13:K$13),0)))</f>
        <v/>
      </c>
      <c r="L433" s="124" t="str">
        <f>IF($C433="","",IF(ISBLANK(VLOOKUP($A433,'Section 2'!$C$16:$R$1515,COLUMNS('Section 2'!$C$13:L$13),0)),"",VLOOKUP($A433,'Section 2'!$C$16:$R$1515,COLUMNS('Section 2'!$C$13:L$13),0)))</f>
        <v/>
      </c>
      <c r="M433" s="124" t="str">
        <f>IF($C433="","",IF(ISBLANK(VLOOKUP($A433,'Section 2'!$C$16:$R$1515,COLUMNS('Section 2'!$C$13:M$13),0)),"",VLOOKUP($A433,'Section 2'!$C$16:$R$1515,COLUMNS('Section 2'!$C$13:M$13),0)))</f>
        <v/>
      </c>
      <c r="N433" s="124" t="str">
        <f>IF($C433="","",IF(ISBLANK(VLOOKUP($A433,'Section 2'!$C$16:$R$1515,COLUMNS('Section 2'!$C$13:N$13),0)),"",VLOOKUP($A433,'Section 2'!$C$16:$R$1515,COLUMNS('Section 2'!$C$13:N$13),0)))</f>
        <v/>
      </c>
      <c r="O433" s="124" t="str">
        <f>IF($C433="","",IF(ISBLANK(VLOOKUP($A433,'Section 2'!$C$16:$R$1515,COLUMNS('Section 2'!$C$13:O$13),0)),"",VLOOKUP($A433,'Section 2'!$C$16:$R$1515,COLUMNS('Section 2'!$C$13:O$13),0)))</f>
        <v/>
      </c>
      <c r="P433" s="124" t="str">
        <f>IF($C433="","",IF(ISBLANK(VLOOKUP($A433,'Section 2'!$C$16:$R$1515,COLUMNS('Section 2'!$C$13:P$13),0)),"",VLOOKUP($A433,'Section 2'!$C$16:$R$1515,COLUMNS('Section 2'!$C$13:P$13),0)))</f>
        <v/>
      </c>
      <c r="Q433" s="124" t="str">
        <f>IF($C433="","",IF(ISBLANK(VLOOKUP($A433,'Section 2'!$C$16:$R$1515,COLUMNS('Section 2'!$C$13:Q$13),0)),"", PROPER(VLOOKUP($A433,'Section 2'!$C$16:$R$1515,COLUMNS('Section 2'!$C$13:Q$13),0))))</f>
        <v/>
      </c>
      <c r="R433" s="124" t="str">
        <f>IF($C433="","",IF(ISBLANK(VLOOKUP($A433,'Section 2'!$C$16:$R$1515,COLUMNS('Section 2'!$C$13:R$13),0)),"",IF(VLOOKUP($A433,'Section 2'!$C$16:$R$1515,COLUMNS('Section 2'!$C$13:R$13),0)="Other EU","Other EU",PROPER(VLOOKUP($A433,'Section 2'!$C$16:$R$1515,COLUMNS('Section 2'!$C$13:R$13),0)))))</f>
        <v/>
      </c>
    </row>
    <row r="434" spans="1:18" s="54" customFormat="1" ht="12.75" customHeight="1" x14ac:dyDescent="0.35">
      <c r="A434" s="58">
        <v>433</v>
      </c>
      <c r="B434" s="124" t="str">
        <f t="shared" si="6"/>
        <v/>
      </c>
      <c r="C434" s="124" t="str">
        <f>IFERROR(VLOOKUP($A434,'Section 2'!$C$16:$R$1515,COLUMNS('Section 2'!$C$13:$C$13),0),"")</f>
        <v/>
      </c>
      <c r="D434" s="75" t="str">
        <f>IF($C434="","",IF(ISBLANK(VLOOKUP($A434,'Section 2'!$C$16:$R$1515,COLUMNS('Section 2'!$C$13:D$13),0)),"",VLOOKUP($A434,'Section 2'!$C$16:$R$1515,COLUMNS('Section 2'!$C$13:D$13),0)))</f>
        <v/>
      </c>
      <c r="E434" s="124" t="str">
        <f>IF($C434="","",IF(ISBLANK(VLOOKUP($A434,'Section 2'!$C$16:$R$1515,COLUMNS('Section 2'!$C$13:E$13),0)),"",VLOOKUP($A434,'Section 2'!$C$16:$R$1515,COLUMNS('Section 2'!$C$13:E$13),0)))</f>
        <v/>
      </c>
      <c r="F434" s="124" t="str">
        <f>IF($C434="","",IF(ISBLANK(VLOOKUP($A434,'Section 2'!$C$16:$R$1515,COLUMNS('Section 2'!$C$13:F$13),0)),"",VLOOKUP($A434,'Section 2'!$C$16:$R$1515,COLUMNS('Section 2'!$C$13:F$13),0)))</f>
        <v/>
      </c>
      <c r="G434" s="124" t="str">
        <f>IF($C434="","",IF(ISBLANK(VLOOKUP($A434,'Section 2'!$C$16:$R$1515,COLUMNS('Section 2'!$C$13:G$13),0)),"",VLOOKUP($A434,'Section 2'!$C$16:$R$1515,COLUMNS('Section 2'!$C$13:G$13),0)))</f>
        <v/>
      </c>
      <c r="H434" s="124" t="str">
        <f>IF($C434="","",IF(ISBLANK(VLOOKUP($A434,'Section 2'!$C$16:$R$1515,COLUMNS('Section 2'!$C$13:H$13),0)),"",VLOOKUP($A434,'Section 2'!$C$16:$R$1515,COLUMNS('Section 2'!$C$13:H$13),0)))</f>
        <v/>
      </c>
      <c r="I434" s="124" t="str">
        <f>IF($C434="","",IF(ISBLANK(VLOOKUP($A434,'Section 2'!$C$16:$R$1515,COLUMNS('Section 2'!$C$13:I$13),0)),"",PROPER(VLOOKUP($A434,'Section 2'!$C$16:$R$1515,COLUMNS('Section 2'!$C$13:I$13),0))))</f>
        <v/>
      </c>
      <c r="J434" s="124" t="str">
        <f>IF($C434="","",IF(ISBLANK(VLOOKUP($A434,'Section 2'!$C$16:$R$1515,COLUMNS('Section 2'!$C$13:J$13),0)),"",IF(VLOOKUP($A434,'Section 2'!$C$16:$R$1515,COLUMNS('Section 2'!$C$13:J$13),0)="Other EU","Other EU",PROPER(VLOOKUP($A434,'Section 2'!$C$16:$R$1515,COLUMNS('Section 2'!$C$13:J$13),0)))))</f>
        <v/>
      </c>
      <c r="K434" s="124" t="str">
        <f>IF($C434="","",IF(ISBLANK(VLOOKUP($A434,'Section 2'!$C$16:$R$1515,COLUMNS('Section 2'!$C$13:K$13),0)),"",VLOOKUP($A434,'Section 2'!$C$16:$R$1515,COLUMNS('Section 2'!$C$13:K$13),0)))</f>
        <v/>
      </c>
      <c r="L434" s="124" t="str">
        <f>IF($C434="","",IF(ISBLANK(VLOOKUP($A434,'Section 2'!$C$16:$R$1515,COLUMNS('Section 2'!$C$13:L$13),0)),"",VLOOKUP($A434,'Section 2'!$C$16:$R$1515,COLUMNS('Section 2'!$C$13:L$13),0)))</f>
        <v/>
      </c>
      <c r="M434" s="124" t="str">
        <f>IF($C434="","",IF(ISBLANK(VLOOKUP($A434,'Section 2'!$C$16:$R$1515,COLUMNS('Section 2'!$C$13:M$13),0)),"",VLOOKUP($A434,'Section 2'!$C$16:$R$1515,COLUMNS('Section 2'!$C$13:M$13),0)))</f>
        <v/>
      </c>
      <c r="N434" s="124" t="str">
        <f>IF($C434="","",IF(ISBLANK(VLOOKUP($A434,'Section 2'!$C$16:$R$1515,COLUMNS('Section 2'!$C$13:N$13),0)),"",VLOOKUP($A434,'Section 2'!$C$16:$R$1515,COLUMNS('Section 2'!$C$13:N$13),0)))</f>
        <v/>
      </c>
      <c r="O434" s="124" t="str">
        <f>IF($C434="","",IF(ISBLANK(VLOOKUP($A434,'Section 2'!$C$16:$R$1515,COLUMNS('Section 2'!$C$13:O$13),0)),"",VLOOKUP($A434,'Section 2'!$C$16:$R$1515,COLUMNS('Section 2'!$C$13:O$13),0)))</f>
        <v/>
      </c>
      <c r="P434" s="124" t="str">
        <f>IF($C434="","",IF(ISBLANK(VLOOKUP($A434,'Section 2'!$C$16:$R$1515,COLUMNS('Section 2'!$C$13:P$13),0)),"",VLOOKUP($A434,'Section 2'!$C$16:$R$1515,COLUMNS('Section 2'!$C$13:P$13),0)))</f>
        <v/>
      </c>
      <c r="Q434" s="124" t="str">
        <f>IF($C434="","",IF(ISBLANK(VLOOKUP($A434,'Section 2'!$C$16:$R$1515,COLUMNS('Section 2'!$C$13:Q$13),0)),"", PROPER(VLOOKUP($A434,'Section 2'!$C$16:$R$1515,COLUMNS('Section 2'!$C$13:Q$13),0))))</f>
        <v/>
      </c>
      <c r="R434" s="124" t="str">
        <f>IF($C434="","",IF(ISBLANK(VLOOKUP($A434,'Section 2'!$C$16:$R$1515,COLUMNS('Section 2'!$C$13:R$13),0)),"",IF(VLOOKUP($A434,'Section 2'!$C$16:$R$1515,COLUMNS('Section 2'!$C$13:R$13),0)="Other EU","Other EU",PROPER(VLOOKUP($A434,'Section 2'!$C$16:$R$1515,COLUMNS('Section 2'!$C$13:R$13),0)))))</f>
        <v/>
      </c>
    </row>
    <row r="435" spans="1:18" s="54" customFormat="1" ht="12.75" customHeight="1" x14ac:dyDescent="0.35">
      <c r="A435" s="58">
        <v>434</v>
      </c>
      <c r="B435" s="124" t="str">
        <f t="shared" si="6"/>
        <v/>
      </c>
      <c r="C435" s="124" t="str">
        <f>IFERROR(VLOOKUP($A435,'Section 2'!$C$16:$R$1515,COLUMNS('Section 2'!$C$13:$C$13),0),"")</f>
        <v/>
      </c>
      <c r="D435" s="75" t="str">
        <f>IF($C435="","",IF(ISBLANK(VLOOKUP($A435,'Section 2'!$C$16:$R$1515,COLUMNS('Section 2'!$C$13:D$13),0)),"",VLOOKUP($A435,'Section 2'!$C$16:$R$1515,COLUMNS('Section 2'!$C$13:D$13),0)))</f>
        <v/>
      </c>
      <c r="E435" s="124" t="str">
        <f>IF($C435="","",IF(ISBLANK(VLOOKUP($A435,'Section 2'!$C$16:$R$1515,COLUMNS('Section 2'!$C$13:E$13),0)),"",VLOOKUP($A435,'Section 2'!$C$16:$R$1515,COLUMNS('Section 2'!$C$13:E$13),0)))</f>
        <v/>
      </c>
      <c r="F435" s="124" t="str">
        <f>IF($C435="","",IF(ISBLANK(VLOOKUP($A435,'Section 2'!$C$16:$R$1515,COLUMNS('Section 2'!$C$13:F$13),0)),"",VLOOKUP($A435,'Section 2'!$C$16:$R$1515,COLUMNS('Section 2'!$C$13:F$13),0)))</f>
        <v/>
      </c>
      <c r="G435" s="124" t="str">
        <f>IF($C435="","",IF(ISBLANK(VLOOKUP($A435,'Section 2'!$C$16:$R$1515,COLUMNS('Section 2'!$C$13:G$13),0)),"",VLOOKUP($A435,'Section 2'!$C$16:$R$1515,COLUMNS('Section 2'!$C$13:G$13),0)))</f>
        <v/>
      </c>
      <c r="H435" s="124" t="str">
        <f>IF($C435="","",IF(ISBLANK(VLOOKUP($A435,'Section 2'!$C$16:$R$1515,COLUMNS('Section 2'!$C$13:H$13),0)),"",VLOOKUP($A435,'Section 2'!$C$16:$R$1515,COLUMNS('Section 2'!$C$13:H$13),0)))</f>
        <v/>
      </c>
      <c r="I435" s="124" t="str">
        <f>IF($C435="","",IF(ISBLANK(VLOOKUP($A435,'Section 2'!$C$16:$R$1515,COLUMNS('Section 2'!$C$13:I$13),0)),"",PROPER(VLOOKUP($A435,'Section 2'!$C$16:$R$1515,COLUMNS('Section 2'!$C$13:I$13),0))))</f>
        <v/>
      </c>
      <c r="J435" s="124" t="str">
        <f>IF($C435="","",IF(ISBLANK(VLOOKUP($A435,'Section 2'!$C$16:$R$1515,COLUMNS('Section 2'!$C$13:J$13),0)),"",IF(VLOOKUP($A435,'Section 2'!$C$16:$R$1515,COLUMNS('Section 2'!$C$13:J$13),0)="Other EU","Other EU",PROPER(VLOOKUP($A435,'Section 2'!$C$16:$R$1515,COLUMNS('Section 2'!$C$13:J$13),0)))))</f>
        <v/>
      </c>
      <c r="K435" s="124" t="str">
        <f>IF($C435="","",IF(ISBLANK(VLOOKUP($A435,'Section 2'!$C$16:$R$1515,COLUMNS('Section 2'!$C$13:K$13),0)),"",VLOOKUP($A435,'Section 2'!$C$16:$R$1515,COLUMNS('Section 2'!$C$13:K$13),0)))</f>
        <v/>
      </c>
      <c r="L435" s="124" t="str">
        <f>IF($C435="","",IF(ISBLANK(VLOOKUP($A435,'Section 2'!$C$16:$R$1515,COLUMNS('Section 2'!$C$13:L$13),0)),"",VLOOKUP($A435,'Section 2'!$C$16:$R$1515,COLUMNS('Section 2'!$C$13:L$13),0)))</f>
        <v/>
      </c>
      <c r="M435" s="124" t="str">
        <f>IF($C435="","",IF(ISBLANK(VLOOKUP($A435,'Section 2'!$C$16:$R$1515,COLUMNS('Section 2'!$C$13:M$13),0)),"",VLOOKUP($A435,'Section 2'!$C$16:$R$1515,COLUMNS('Section 2'!$C$13:M$13),0)))</f>
        <v/>
      </c>
      <c r="N435" s="124" t="str">
        <f>IF($C435="","",IF(ISBLANK(VLOOKUP($A435,'Section 2'!$C$16:$R$1515,COLUMNS('Section 2'!$C$13:N$13),0)),"",VLOOKUP($A435,'Section 2'!$C$16:$R$1515,COLUMNS('Section 2'!$C$13:N$13),0)))</f>
        <v/>
      </c>
      <c r="O435" s="124" t="str">
        <f>IF($C435="","",IF(ISBLANK(VLOOKUP($A435,'Section 2'!$C$16:$R$1515,COLUMNS('Section 2'!$C$13:O$13),0)),"",VLOOKUP($A435,'Section 2'!$C$16:$R$1515,COLUMNS('Section 2'!$C$13:O$13),0)))</f>
        <v/>
      </c>
      <c r="P435" s="124" t="str">
        <f>IF($C435="","",IF(ISBLANK(VLOOKUP($A435,'Section 2'!$C$16:$R$1515,COLUMNS('Section 2'!$C$13:P$13),0)),"",VLOOKUP($A435,'Section 2'!$C$16:$R$1515,COLUMNS('Section 2'!$C$13:P$13),0)))</f>
        <v/>
      </c>
      <c r="Q435" s="124" t="str">
        <f>IF($C435="","",IF(ISBLANK(VLOOKUP($A435,'Section 2'!$C$16:$R$1515,COLUMNS('Section 2'!$C$13:Q$13),0)),"", PROPER(VLOOKUP($A435,'Section 2'!$C$16:$R$1515,COLUMNS('Section 2'!$C$13:Q$13),0))))</f>
        <v/>
      </c>
      <c r="R435" s="124" t="str">
        <f>IF($C435="","",IF(ISBLANK(VLOOKUP($A435,'Section 2'!$C$16:$R$1515,COLUMNS('Section 2'!$C$13:R$13),0)),"",IF(VLOOKUP($A435,'Section 2'!$C$16:$R$1515,COLUMNS('Section 2'!$C$13:R$13),0)="Other EU","Other EU",PROPER(VLOOKUP($A435,'Section 2'!$C$16:$R$1515,COLUMNS('Section 2'!$C$13:R$13),0)))))</f>
        <v/>
      </c>
    </row>
    <row r="436" spans="1:18" s="54" customFormat="1" ht="12.75" customHeight="1" x14ac:dyDescent="0.35">
      <c r="A436" s="58">
        <v>435</v>
      </c>
      <c r="B436" s="124" t="str">
        <f t="shared" si="6"/>
        <v/>
      </c>
      <c r="C436" s="124" t="str">
        <f>IFERROR(VLOOKUP($A436,'Section 2'!$C$16:$R$1515,COLUMNS('Section 2'!$C$13:$C$13),0),"")</f>
        <v/>
      </c>
      <c r="D436" s="75" t="str">
        <f>IF($C436="","",IF(ISBLANK(VLOOKUP($A436,'Section 2'!$C$16:$R$1515,COLUMNS('Section 2'!$C$13:D$13),0)),"",VLOOKUP($A436,'Section 2'!$C$16:$R$1515,COLUMNS('Section 2'!$C$13:D$13),0)))</f>
        <v/>
      </c>
      <c r="E436" s="124" t="str">
        <f>IF($C436="","",IF(ISBLANK(VLOOKUP($A436,'Section 2'!$C$16:$R$1515,COLUMNS('Section 2'!$C$13:E$13),0)),"",VLOOKUP($A436,'Section 2'!$C$16:$R$1515,COLUMNS('Section 2'!$C$13:E$13),0)))</f>
        <v/>
      </c>
      <c r="F436" s="124" t="str">
        <f>IF($C436="","",IF(ISBLANK(VLOOKUP($A436,'Section 2'!$C$16:$R$1515,COLUMNS('Section 2'!$C$13:F$13),0)),"",VLOOKUP($A436,'Section 2'!$C$16:$R$1515,COLUMNS('Section 2'!$C$13:F$13),0)))</f>
        <v/>
      </c>
      <c r="G436" s="124" t="str">
        <f>IF($C436="","",IF(ISBLANK(VLOOKUP($A436,'Section 2'!$C$16:$R$1515,COLUMNS('Section 2'!$C$13:G$13),0)),"",VLOOKUP($A436,'Section 2'!$C$16:$R$1515,COLUMNS('Section 2'!$C$13:G$13),0)))</f>
        <v/>
      </c>
      <c r="H436" s="124" t="str">
        <f>IF($C436="","",IF(ISBLANK(VLOOKUP($A436,'Section 2'!$C$16:$R$1515,COLUMNS('Section 2'!$C$13:H$13),0)),"",VLOOKUP($A436,'Section 2'!$C$16:$R$1515,COLUMNS('Section 2'!$C$13:H$13),0)))</f>
        <v/>
      </c>
      <c r="I436" s="124" t="str">
        <f>IF($C436="","",IF(ISBLANK(VLOOKUP($A436,'Section 2'!$C$16:$R$1515,COLUMNS('Section 2'!$C$13:I$13),0)),"",PROPER(VLOOKUP($A436,'Section 2'!$C$16:$R$1515,COLUMNS('Section 2'!$C$13:I$13),0))))</f>
        <v/>
      </c>
      <c r="J436" s="124" t="str">
        <f>IF($C436="","",IF(ISBLANK(VLOOKUP($A436,'Section 2'!$C$16:$R$1515,COLUMNS('Section 2'!$C$13:J$13),0)),"",IF(VLOOKUP($A436,'Section 2'!$C$16:$R$1515,COLUMNS('Section 2'!$C$13:J$13),0)="Other EU","Other EU",PROPER(VLOOKUP($A436,'Section 2'!$C$16:$R$1515,COLUMNS('Section 2'!$C$13:J$13),0)))))</f>
        <v/>
      </c>
      <c r="K436" s="124" t="str">
        <f>IF($C436="","",IF(ISBLANK(VLOOKUP($A436,'Section 2'!$C$16:$R$1515,COLUMNS('Section 2'!$C$13:K$13),0)),"",VLOOKUP($A436,'Section 2'!$C$16:$R$1515,COLUMNS('Section 2'!$C$13:K$13),0)))</f>
        <v/>
      </c>
      <c r="L436" s="124" t="str">
        <f>IF($C436="","",IF(ISBLANK(VLOOKUP($A436,'Section 2'!$C$16:$R$1515,COLUMNS('Section 2'!$C$13:L$13),0)),"",VLOOKUP($A436,'Section 2'!$C$16:$R$1515,COLUMNS('Section 2'!$C$13:L$13),0)))</f>
        <v/>
      </c>
      <c r="M436" s="124" t="str">
        <f>IF($C436="","",IF(ISBLANK(VLOOKUP($A436,'Section 2'!$C$16:$R$1515,COLUMNS('Section 2'!$C$13:M$13),0)),"",VLOOKUP($A436,'Section 2'!$C$16:$R$1515,COLUMNS('Section 2'!$C$13:M$13),0)))</f>
        <v/>
      </c>
      <c r="N436" s="124" t="str">
        <f>IF($C436="","",IF(ISBLANK(VLOOKUP($A436,'Section 2'!$C$16:$R$1515,COLUMNS('Section 2'!$C$13:N$13),0)),"",VLOOKUP($A436,'Section 2'!$C$16:$R$1515,COLUMNS('Section 2'!$C$13:N$13),0)))</f>
        <v/>
      </c>
      <c r="O436" s="124" t="str">
        <f>IF($C436="","",IF(ISBLANK(VLOOKUP($A436,'Section 2'!$C$16:$R$1515,COLUMNS('Section 2'!$C$13:O$13),0)),"",VLOOKUP($A436,'Section 2'!$C$16:$R$1515,COLUMNS('Section 2'!$C$13:O$13),0)))</f>
        <v/>
      </c>
      <c r="P436" s="124" t="str">
        <f>IF($C436="","",IF(ISBLANK(VLOOKUP($A436,'Section 2'!$C$16:$R$1515,COLUMNS('Section 2'!$C$13:P$13),0)),"",VLOOKUP($A436,'Section 2'!$C$16:$R$1515,COLUMNS('Section 2'!$C$13:P$13),0)))</f>
        <v/>
      </c>
      <c r="Q436" s="124" t="str">
        <f>IF($C436="","",IF(ISBLANK(VLOOKUP($A436,'Section 2'!$C$16:$R$1515,COLUMNS('Section 2'!$C$13:Q$13),0)),"", PROPER(VLOOKUP($A436,'Section 2'!$C$16:$R$1515,COLUMNS('Section 2'!$C$13:Q$13),0))))</f>
        <v/>
      </c>
      <c r="R436" s="124" t="str">
        <f>IF($C436="","",IF(ISBLANK(VLOOKUP($A436,'Section 2'!$C$16:$R$1515,COLUMNS('Section 2'!$C$13:R$13),0)),"",IF(VLOOKUP($A436,'Section 2'!$C$16:$R$1515,COLUMNS('Section 2'!$C$13:R$13),0)="Other EU","Other EU",PROPER(VLOOKUP($A436,'Section 2'!$C$16:$R$1515,COLUMNS('Section 2'!$C$13:R$13),0)))))</f>
        <v/>
      </c>
    </row>
    <row r="437" spans="1:18" s="54" customFormat="1" ht="12.75" customHeight="1" x14ac:dyDescent="0.35">
      <c r="A437" s="58">
        <v>436</v>
      </c>
      <c r="B437" s="124" t="str">
        <f t="shared" si="6"/>
        <v/>
      </c>
      <c r="C437" s="124" t="str">
        <f>IFERROR(VLOOKUP($A437,'Section 2'!$C$16:$R$1515,COLUMNS('Section 2'!$C$13:$C$13),0),"")</f>
        <v/>
      </c>
      <c r="D437" s="75" t="str">
        <f>IF($C437="","",IF(ISBLANK(VLOOKUP($A437,'Section 2'!$C$16:$R$1515,COLUMNS('Section 2'!$C$13:D$13),0)),"",VLOOKUP($A437,'Section 2'!$C$16:$R$1515,COLUMNS('Section 2'!$C$13:D$13),0)))</f>
        <v/>
      </c>
      <c r="E437" s="124" t="str">
        <f>IF($C437="","",IF(ISBLANK(VLOOKUP($A437,'Section 2'!$C$16:$R$1515,COLUMNS('Section 2'!$C$13:E$13),0)),"",VLOOKUP($A437,'Section 2'!$C$16:$R$1515,COLUMNS('Section 2'!$C$13:E$13),0)))</f>
        <v/>
      </c>
      <c r="F437" s="124" t="str">
        <f>IF($C437="","",IF(ISBLANK(VLOOKUP($A437,'Section 2'!$C$16:$R$1515,COLUMNS('Section 2'!$C$13:F$13),0)),"",VLOOKUP($A437,'Section 2'!$C$16:$R$1515,COLUMNS('Section 2'!$C$13:F$13),0)))</f>
        <v/>
      </c>
      <c r="G437" s="124" t="str">
        <f>IF($C437="","",IF(ISBLANK(VLOOKUP($A437,'Section 2'!$C$16:$R$1515,COLUMNS('Section 2'!$C$13:G$13),0)),"",VLOOKUP($A437,'Section 2'!$C$16:$R$1515,COLUMNS('Section 2'!$C$13:G$13),0)))</f>
        <v/>
      </c>
      <c r="H437" s="124" t="str">
        <f>IF($C437="","",IF(ISBLANK(VLOOKUP($A437,'Section 2'!$C$16:$R$1515,COLUMNS('Section 2'!$C$13:H$13),0)),"",VLOOKUP($A437,'Section 2'!$C$16:$R$1515,COLUMNS('Section 2'!$C$13:H$13),0)))</f>
        <v/>
      </c>
      <c r="I437" s="124" t="str">
        <f>IF($C437="","",IF(ISBLANK(VLOOKUP($A437,'Section 2'!$C$16:$R$1515,COLUMNS('Section 2'!$C$13:I$13),0)),"",PROPER(VLOOKUP($A437,'Section 2'!$C$16:$R$1515,COLUMNS('Section 2'!$C$13:I$13),0))))</f>
        <v/>
      </c>
      <c r="J437" s="124" t="str">
        <f>IF($C437="","",IF(ISBLANK(VLOOKUP($A437,'Section 2'!$C$16:$R$1515,COLUMNS('Section 2'!$C$13:J$13),0)),"",IF(VLOOKUP($A437,'Section 2'!$C$16:$R$1515,COLUMNS('Section 2'!$C$13:J$13),0)="Other EU","Other EU",PROPER(VLOOKUP($A437,'Section 2'!$C$16:$R$1515,COLUMNS('Section 2'!$C$13:J$13),0)))))</f>
        <v/>
      </c>
      <c r="K437" s="124" t="str">
        <f>IF($C437="","",IF(ISBLANK(VLOOKUP($A437,'Section 2'!$C$16:$R$1515,COLUMNS('Section 2'!$C$13:K$13),0)),"",VLOOKUP($A437,'Section 2'!$C$16:$R$1515,COLUMNS('Section 2'!$C$13:K$13),0)))</f>
        <v/>
      </c>
      <c r="L437" s="124" t="str">
        <f>IF($C437="","",IF(ISBLANK(VLOOKUP($A437,'Section 2'!$C$16:$R$1515,COLUMNS('Section 2'!$C$13:L$13),0)),"",VLOOKUP($A437,'Section 2'!$C$16:$R$1515,COLUMNS('Section 2'!$C$13:L$13),0)))</f>
        <v/>
      </c>
      <c r="M437" s="124" t="str">
        <f>IF($C437="","",IF(ISBLANK(VLOOKUP($A437,'Section 2'!$C$16:$R$1515,COLUMNS('Section 2'!$C$13:M$13),0)),"",VLOOKUP($A437,'Section 2'!$C$16:$R$1515,COLUMNS('Section 2'!$C$13:M$13),0)))</f>
        <v/>
      </c>
      <c r="N437" s="124" t="str">
        <f>IF($C437="","",IF(ISBLANK(VLOOKUP($A437,'Section 2'!$C$16:$R$1515,COLUMNS('Section 2'!$C$13:N$13),0)),"",VLOOKUP($A437,'Section 2'!$C$16:$R$1515,COLUMNS('Section 2'!$C$13:N$13),0)))</f>
        <v/>
      </c>
      <c r="O437" s="124" t="str">
        <f>IF($C437="","",IF(ISBLANK(VLOOKUP($A437,'Section 2'!$C$16:$R$1515,COLUMNS('Section 2'!$C$13:O$13),0)),"",VLOOKUP($A437,'Section 2'!$C$16:$R$1515,COLUMNS('Section 2'!$C$13:O$13),0)))</f>
        <v/>
      </c>
      <c r="P437" s="124" t="str">
        <f>IF($C437="","",IF(ISBLANK(VLOOKUP($A437,'Section 2'!$C$16:$R$1515,COLUMNS('Section 2'!$C$13:P$13),0)),"",VLOOKUP($A437,'Section 2'!$C$16:$R$1515,COLUMNS('Section 2'!$C$13:P$13),0)))</f>
        <v/>
      </c>
      <c r="Q437" s="124" t="str">
        <f>IF($C437="","",IF(ISBLANK(VLOOKUP($A437,'Section 2'!$C$16:$R$1515,COLUMNS('Section 2'!$C$13:Q$13),0)),"", PROPER(VLOOKUP($A437,'Section 2'!$C$16:$R$1515,COLUMNS('Section 2'!$C$13:Q$13),0))))</f>
        <v/>
      </c>
      <c r="R437" s="124" t="str">
        <f>IF($C437="","",IF(ISBLANK(VLOOKUP($A437,'Section 2'!$C$16:$R$1515,COLUMNS('Section 2'!$C$13:R$13),0)),"",IF(VLOOKUP($A437,'Section 2'!$C$16:$R$1515,COLUMNS('Section 2'!$C$13:R$13),0)="Other EU","Other EU",PROPER(VLOOKUP($A437,'Section 2'!$C$16:$R$1515,COLUMNS('Section 2'!$C$13:R$13),0)))))</f>
        <v/>
      </c>
    </row>
    <row r="438" spans="1:18" s="54" customFormat="1" ht="12.75" customHeight="1" x14ac:dyDescent="0.35">
      <c r="A438" s="58">
        <v>437</v>
      </c>
      <c r="B438" s="124" t="str">
        <f t="shared" si="6"/>
        <v/>
      </c>
      <c r="C438" s="124" t="str">
        <f>IFERROR(VLOOKUP($A438,'Section 2'!$C$16:$R$1515,COLUMNS('Section 2'!$C$13:$C$13),0),"")</f>
        <v/>
      </c>
      <c r="D438" s="75" t="str">
        <f>IF($C438="","",IF(ISBLANK(VLOOKUP($A438,'Section 2'!$C$16:$R$1515,COLUMNS('Section 2'!$C$13:D$13),0)),"",VLOOKUP($A438,'Section 2'!$C$16:$R$1515,COLUMNS('Section 2'!$C$13:D$13),0)))</f>
        <v/>
      </c>
      <c r="E438" s="124" t="str">
        <f>IF($C438="","",IF(ISBLANK(VLOOKUP($A438,'Section 2'!$C$16:$R$1515,COLUMNS('Section 2'!$C$13:E$13),0)),"",VLOOKUP($A438,'Section 2'!$C$16:$R$1515,COLUMNS('Section 2'!$C$13:E$13),0)))</f>
        <v/>
      </c>
      <c r="F438" s="124" t="str">
        <f>IF($C438="","",IF(ISBLANK(VLOOKUP($A438,'Section 2'!$C$16:$R$1515,COLUMNS('Section 2'!$C$13:F$13),0)),"",VLOOKUP($A438,'Section 2'!$C$16:$R$1515,COLUMNS('Section 2'!$C$13:F$13),0)))</f>
        <v/>
      </c>
      <c r="G438" s="124" t="str">
        <f>IF($C438="","",IF(ISBLANK(VLOOKUP($A438,'Section 2'!$C$16:$R$1515,COLUMNS('Section 2'!$C$13:G$13),0)),"",VLOOKUP($A438,'Section 2'!$C$16:$R$1515,COLUMNS('Section 2'!$C$13:G$13),0)))</f>
        <v/>
      </c>
      <c r="H438" s="124" t="str">
        <f>IF($C438="","",IF(ISBLANK(VLOOKUP($A438,'Section 2'!$C$16:$R$1515,COLUMNS('Section 2'!$C$13:H$13),0)),"",VLOOKUP($A438,'Section 2'!$C$16:$R$1515,COLUMNS('Section 2'!$C$13:H$13),0)))</f>
        <v/>
      </c>
      <c r="I438" s="124" t="str">
        <f>IF($C438="","",IF(ISBLANK(VLOOKUP($A438,'Section 2'!$C$16:$R$1515,COLUMNS('Section 2'!$C$13:I$13),0)),"",PROPER(VLOOKUP($A438,'Section 2'!$C$16:$R$1515,COLUMNS('Section 2'!$C$13:I$13),0))))</f>
        <v/>
      </c>
      <c r="J438" s="124" t="str">
        <f>IF($C438="","",IF(ISBLANK(VLOOKUP($A438,'Section 2'!$C$16:$R$1515,COLUMNS('Section 2'!$C$13:J$13),0)),"",IF(VLOOKUP($A438,'Section 2'!$C$16:$R$1515,COLUMNS('Section 2'!$C$13:J$13),0)="Other EU","Other EU",PROPER(VLOOKUP($A438,'Section 2'!$C$16:$R$1515,COLUMNS('Section 2'!$C$13:J$13),0)))))</f>
        <v/>
      </c>
      <c r="K438" s="124" t="str">
        <f>IF($C438="","",IF(ISBLANK(VLOOKUP($A438,'Section 2'!$C$16:$R$1515,COLUMNS('Section 2'!$C$13:K$13),0)),"",VLOOKUP($A438,'Section 2'!$C$16:$R$1515,COLUMNS('Section 2'!$C$13:K$13),0)))</f>
        <v/>
      </c>
      <c r="L438" s="124" t="str">
        <f>IF($C438="","",IF(ISBLANK(VLOOKUP($A438,'Section 2'!$C$16:$R$1515,COLUMNS('Section 2'!$C$13:L$13),0)),"",VLOOKUP($A438,'Section 2'!$C$16:$R$1515,COLUMNS('Section 2'!$C$13:L$13),0)))</f>
        <v/>
      </c>
      <c r="M438" s="124" t="str">
        <f>IF($C438="","",IF(ISBLANK(VLOOKUP($A438,'Section 2'!$C$16:$R$1515,COLUMNS('Section 2'!$C$13:M$13),0)),"",VLOOKUP($A438,'Section 2'!$C$16:$R$1515,COLUMNS('Section 2'!$C$13:M$13),0)))</f>
        <v/>
      </c>
      <c r="N438" s="124" t="str">
        <f>IF($C438="","",IF(ISBLANK(VLOOKUP($A438,'Section 2'!$C$16:$R$1515,COLUMNS('Section 2'!$C$13:N$13),0)),"",VLOOKUP($A438,'Section 2'!$C$16:$R$1515,COLUMNS('Section 2'!$C$13:N$13),0)))</f>
        <v/>
      </c>
      <c r="O438" s="124" t="str">
        <f>IF($C438="","",IF(ISBLANK(VLOOKUP($A438,'Section 2'!$C$16:$R$1515,COLUMNS('Section 2'!$C$13:O$13),0)),"",VLOOKUP($A438,'Section 2'!$C$16:$R$1515,COLUMNS('Section 2'!$C$13:O$13),0)))</f>
        <v/>
      </c>
      <c r="P438" s="124" t="str">
        <f>IF($C438="","",IF(ISBLANK(VLOOKUP($A438,'Section 2'!$C$16:$R$1515,COLUMNS('Section 2'!$C$13:P$13),0)),"",VLOOKUP($A438,'Section 2'!$C$16:$R$1515,COLUMNS('Section 2'!$C$13:P$13),0)))</f>
        <v/>
      </c>
      <c r="Q438" s="124" t="str">
        <f>IF($C438="","",IF(ISBLANK(VLOOKUP($A438,'Section 2'!$C$16:$R$1515,COLUMNS('Section 2'!$C$13:Q$13),0)),"", PROPER(VLOOKUP($A438,'Section 2'!$C$16:$R$1515,COLUMNS('Section 2'!$C$13:Q$13),0))))</f>
        <v/>
      </c>
      <c r="R438" s="124" t="str">
        <f>IF($C438="","",IF(ISBLANK(VLOOKUP($A438,'Section 2'!$C$16:$R$1515,COLUMNS('Section 2'!$C$13:R$13),0)),"",IF(VLOOKUP($A438,'Section 2'!$C$16:$R$1515,COLUMNS('Section 2'!$C$13:R$13),0)="Other EU","Other EU",PROPER(VLOOKUP($A438,'Section 2'!$C$16:$R$1515,COLUMNS('Section 2'!$C$13:R$13),0)))))</f>
        <v/>
      </c>
    </row>
    <row r="439" spans="1:18" s="54" customFormat="1" ht="12.75" customHeight="1" x14ac:dyDescent="0.35">
      <c r="A439" s="58">
        <v>438</v>
      </c>
      <c r="B439" s="124" t="str">
        <f t="shared" si="6"/>
        <v/>
      </c>
      <c r="C439" s="124" t="str">
        <f>IFERROR(VLOOKUP($A439,'Section 2'!$C$16:$R$1515,COLUMNS('Section 2'!$C$13:$C$13),0),"")</f>
        <v/>
      </c>
      <c r="D439" s="75" t="str">
        <f>IF($C439="","",IF(ISBLANK(VLOOKUP($A439,'Section 2'!$C$16:$R$1515,COLUMNS('Section 2'!$C$13:D$13),0)),"",VLOOKUP($A439,'Section 2'!$C$16:$R$1515,COLUMNS('Section 2'!$C$13:D$13),0)))</f>
        <v/>
      </c>
      <c r="E439" s="124" t="str">
        <f>IF($C439="","",IF(ISBLANK(VLOOKUP($A439,'Section 2'!$C$16:$R$1515,COLUMNS('Section 2'!$C$13:E$13),0)),"",VLOOKUP($A439,'Section 2'!$C$16:$R$1515,COLUMNS('Section 2'!$C$13:E$13),0)))</f>
        <v/>
      </c>
      <c r="F439" s="124" t="str">
        <f>IF($C439="","",IF(ISBLANK(VLOOKUP($A439,'Section 2'!$C$16:$R$1515,COLUMNS('Section 2'!$C$13:F$13),0)),"",VLOOKUP($A439,'Section 2'!$C$16:$R$1515,COLUMNS('Section 2'!$C$13:F$13),0)))</f>
        <v/>
      </c>
      <c r="G439" s="124" t="str">
        <f>IF($C439="","",IF(ISBLANK(VLOOKUP($A439,'Section 2'!$C$16:$R$1515,COLUMNS('Section 2'!$C$13:G$13),0)),"",VLOOKUP($A439,'Section 2'!$C$16:$R$1515,COLUMNS('Section 2'!$C$13:G$13),0)))</f>
        <v/>
      </c>
      <c r="H439" s="124" t="str">
        <f>IF($C439="","",IF(ISBLANK(VLOOKUP($A439,'Section 2'!$C$16:$R$1515,COLUMNS('Section 2'!$C$13:H$13),0)),"",VLOOKUP($A439,'Section 2'!$C$16:$R$1515,COLUMNS('Section 2'!$C$13:H$13),0)))</f>
        <v/>
      </c>
      <c r="I439" s="124" t="str">
        <f>IF($C439="","",IF(ISBLANK(VLOOKUP($A439,'Section 2'!$C$16:$R$1515,COLUMNS('Section 2'!$C$13:I$13),0)),"",PROPER(VLOOKUP($A439,'Section 2'!$C$16:$R$1515,COLUMNS('Section 2'!$C$13:I$13),0))))</f>
        <v/>
      </c>
      <c r="J439" s="124" t="str">
        <f>IF($C439="","",IF(ISBLANK(VLOOKUP($A439,'Section 2'!$C$16:$R$1515,COLUMNS('Section 2'!$C$13:J$13),0)),"",IF(VLOOKUP($A439,'Section 2'!$C$16:$R$1515,COLUMNS('Section 2'!$C$13:J$13),0)="Other EU","Other EU",PROPER(VLOOKUP($A439,'Section 2'!$C$16:$R$1515,COLUMNS('Section 2'!$C$13:J$13),0)))))</f>
        <v/>
      </c>
      <c r="K439" s="124" t="str">
        <f>IF($C439="","",IF(ISBLANK(VLOOKUP($A439,'Section 2'!$C$16:$R$1515,COLUMNS('Section 2'!$C$13:K$13),0)),"",VLOOKUP($A439,'Section 2'!$C$16:$R$1515,COLUMNS('Section 2'!$C$13:K$13),0)))</f>
        <v/>
      </c>
      <c r="L439" s="124" t="str">
        <f>IF($C439="","",IF(ISBLANK(VLOOKUP($A439,'Section 2'!$C$16:$R$1515,COLUMNS('Section 2'!$C$13:L$13),0)),"",VLOOKUP($A439,'Section 2'!$C$16:$R$1515,COLUMNS('Section 2'!$C$13:L$13),0)))</f>
        <v/>
      </c>
      <c r="M439" s="124" t="str">
        <f>IF($C439="","",IF(ISBLANK(VLOOKUP($A439,'Section 2'!$C$16:$R$1515,COLUMNS('Section 2'!$C$13:M$13),0)),"",VLOOKUP($A439,'Section 2'!$C$16:$R$1515,COLUMNS('Section 2'!$C$13:M$13),0)))</f>
        <v/>
      </c>
      <c r="N439" s="124" t="str">
        <f>IF($C439="","",IF(ISBLANK(VLOOKUP($A439,'Section 2'!$C$16:$R$1515,COLUMNS('Section 2'!$C$13:N$13),0)),"",VLOOKUP($A439,'Section 2'!$C$16:$R$1515,COLUMNS('Section 2'!$C$13:N$13),0)))</f>
        <v/>
      </c>
      <c r="O439" s="124" t="str">
        <f>IF($C439="","",IF(ISBLANK(VLOOKUP($A439,'Section 2'!$C$16:$R$1515,COLUMNS('Section 2'!$C$13:O$13),0)),"",VLOOKUP($A439,'Section 2'!$C$16:$R$1515,COLUMNS('Section 2'!$C$13:O$13),0)))</f>
        <v/>
      </c>
      <c r="P439" s="124" t="str">
        <f>IF($C439="","",IF(ISBLANK(VLOOKUP($A439,'Section 2'!$C$16:$R$1515,COLUMNS('Section 2'!$C$13:P$13),0)),"",VLOOKUP($A439,'Section 2'!$C$16:$R$1515,COLUMNS('Section 2'!$C$13:P$13),0)))</f>
        <v/>
      </c>
      <c r="Q439" s="124" t="str">
        <f>IF($C439="","",IF(ISBLANK(VLOOKUP($A439,'Section 2'!$C$16:$R$1515,COLUMNS('Section 2'!$C$13:Q$13),0)),"", PROPER(VLOOKUP($A439,'Section 2'!$C$16:$R$1515,COLUMNS('Section 2'!$C$13:Q$13),0))))</f>
        <v/>
      </c>
      <c r="R439" s="124" t="str">
        <f>IF($C439="","",IF(ISBLANK(VLOOKUP($A439,'Section 2'!$C$16:$R$1515,COLUMNS('Section 2'!$C$13:R$13),0)),"",IF(VLOOKUP($A439,'Section 2'!$C$16:$R$1515,COLUMNS('Section 2'!$C$13:R$13),0)="Other EU","Other EU",PROPER(VLOOKUP($A439,'Section 2'!$C$16:$R$1515,COLUMNS('Section 2'!$C$13:R$13),0)))))</f>
        <v/>
      </c>
    </row>
    <row r="440" spans="1:18" s="54" customFormat="1" ht="12.75" customHeight="1" x14ac:dyDescent="0.35">
      <c r="A440" s="58">
        <v>439</v>
      </c>
      <c r="B440" s="124" t="str">
        <f t="shared" si="6"/>
        <v/>
      </c>
      <c r="C440" s="124" t="str">
        <f>IFERROR(VLOOKUP($A440,'Section 2'!$C$16:$R$1515,COLUMNS('Section 2'!$C$13:$C$13),0),"")</f>
        <v/>
      </c>
      <c r="D440" s="75" t="str">
        <f>IF($C440="","",IF(ISBLANK(VLOOKUP($A440,'Section 2'!$C$16:$R$1515,COLUMNS('Section 2'!$C$13:D$13),0)),"",VLOOKUP($A440,'Section 2'!$C$16:$R$1515,COLUMNS('Section 2'!$C$13:D$13),0)))</f>
        <v/>
      </c>
      <c r="E440" s="124" t="str">
        <f>IF($C440="","",IF(ISBLANK(VLOOKUP($A440,'Section 2'!$C$16:$R$1515,COLUMNS('Section 2'!$C$13:E$13),0)),"",VLOOKUP($A440,'Section 2'!$C$16:$R$1515,COLUMNS('Section 2'!$C$13:E$13),0)))</f>
        <v/>
      </c>
      <c r="F440" s="124" t="str">
        <f>IF($C440="","",IF(ISBLANK(VLOOKUP($A440,'Section 2'!$C$16:$R$1515,COLUMNS('Section 2'!$C$13:F$13),0)),"",VLOOKUP($A440,'Section 2'!$C$16:$R$1515,COLUMNS('Section 2'!$C$13:F$13),0)))</f>
        <v/>
      </c>
      <c r="G440" s="124" t="str">
        <f>IF($C440="","",IF(ISBLANK(VLOOKUP($A440,'Section 2'!$C$16:$R$1515,COLUMNS('Section 2'!$C$13:G$13),0)),"",VLOOKUP($A440,'Section 2'!$C$16:$R$1515,COLUMNS('Section 2'!$C$13:G$13),0)))</f>
        <v/>
      </c>
      <c r="H440" s="124" t="str">
        <f>IF($C440="","",IF(ISBLANK(VLOOKUP($A440,'Section 2'!$C$16:$R$1515,COLUMNS('Section 2'!$C$13:H$13),0)),"",VLOOKUP($A440,'Section 2'!$C$16:$R$1515,COLUMNS('Section 2'!$C$13:H$13),0)))</f>
        <v/>
      </c>
      <c r="I440" s="124" t="str">
        <f>IF($C440="","",IF(ISBLANK(VLOOKUP($A440,'Section 2'!$C$16:$R$1515,COLUMNS('Section 2'!$C$13:I$13),0)),"",PROPER(VLOOKUP($A440,'Section 2'!$C$16:$R$1515,COLUMNS('Section 2'!$C$13:I$13),0))))</f>
        <v/>
      </c>
      <c r="J440" s="124" t="str">
        <f>IF($C440="","",IF(ISBLANK(VLOOKUP($A440,'Section 2'!$C$16:$R$1515,COLUMNS('Section 2'!$C$13:J$13),0)),"",IF(VLOOKUP($A440,'Section 2'!$C$16:$R$1515,COLUMNS('Section 2'!$C$13:J$13),0)="Other EU","Other EU",PROPER(VLOOKUP($A440,'Section 2'!$C$16:$R$1515,COLUMNS('Section 2'!$C$13:J$13),0)))))</f>
        <v/>
      </c>
      <c r="K440" s="124" t="str">
        <f>IF($C440="","",IF(ISBLANK(VLOOKUP($A440,'Section 2'!$C$16:$R$1515,COLUMNS('Section 2'!$C$13:K$13),0)),"",VLOOKUP($A440,'Section 2'!$C$16:$R$1515,COLUMNS('Section 2'!$C$13:K$13),0)))</f>
        <v/>
      </c>
      <c r="L440" s="124" t="str">
        <f>IF($C440="","",IF(ISBLANK(VLOOKUP($A440,'Section 2'!$C$16:$R$1515,COLUMNS('Section 2'!$C$13:L$13),0)),"",VLOOKUP($A440,'Section 2'!$C$16:$R$1515,COLUMNS('Section 2'!$C$13:L$13),0)))</f>
        <v/>
      </c>
      <c r="M440" s="124" t="str">
        <f>IF($C440="","",IF(ISBLANK(VLOOKUP($A440,'Section 2'!$C$16:$R$1515,COLUMNS('Section 2'!$C$13:M$13),0)),"",VLOOKUP($A440,'Section 2'!$C$16:$R$1515,COLUMNS('Section 2'!$C$13:M$13),0)))</f>
        <v/>
      </c>
      <c r="N440" s="124" t="str">
        <f>IF($C440="","",IF(ISBLANK(VLOOKUP($A440,'Section 2'!$C$16:$R$1515,COLUMNS('Section 2'!$C$13:N$13),0)),"",VLOOKUP($A440,'Section 2'!$C$16:$R$1515,COLUMNS('Section 2'!$C$13:N$13),0)))</f>
        <v/>
      </c>
      <c r="O440" s="124" t="str">
        <f>IF($C440="","",IF(ISBLANK(VLOOKUP($A440,'Section 2'!$C$16:$R$1515,COLUMNS('Section 2'!$C$13:O$13),0)),"",VLOOKUP($A440,'Section 2'!$C$16:$R$1515,COLUMNS('Section 2'!$C$13:O$13),0)))</f>
        <v/>
      </c>
      <c r="P440" s="124" t="str">
        <f>IF($C440="","",IF(ISBLANK(VLOOKUP($A440,'Section 2'!$C$16:$R$1515,COLUMNS('Section 2'!$C$13:P$13),0)),"",VLOOKUP($A440,'Section 2'!$C$16:$R$1515,COLUMNS('Section 2'!$C$13:P$13),0)))</f>
        <v/>
      </c>
      <c r="Q440" s="124" t="str">
        <f>IF($C440="","",IF(ISBLANK(VLOOKUP($A440,'Section 2'!$C$16:$R$1515,COLUMNS('Section 2'!$C$13:Q$13),0)),"", PROPER(VLOOKUP($A440,'Section 2'!$C$16:$R$1515,COLUMNS('Section 2'!$C$13:Q$13),0))))</f>
        <v/>
      </c>
      <c r="R440" s="124" t="str">
        <f>IF($C440="","",IF(ISBLANK(VLOOKUP($A440,'Section 2'!$C$16:$R$1515,COLUMNS('Section 2'!$C$13:R$13),0)),"",IF(VLOOKUP($A440,'Section 2'!$C$16:$R$1515,COLUMNS('Section 2'!$C$13:R$13),0)="Other EU","Other EU",PROPER(VLOOKUP($A440,'Section 2'!$C$16:$R$1515,COLUMNS('Section 2'!$C$13:R$13),0)))))</f>
        <v/>
      </c>
    </row>
    <row r="441" spans="1:18" s="54" customFormat="1" ht="12.75" customHeight="1" x14ac:dyDescent="0.35">
      <c r="A441" s="58">
        <v>440</v>
      </c>
      <c r="B441" s="124" t="str">
        <f t="shared" si="6"/>
        <v/>
      </c>
      <c r="C441" s="124" t="str">
        <f>IFERROR(VLOOKUP($A441,'Section 2'!$C$16:$R$1515,COLUMNS('Section 2'!$C$13:$C$13),0),"")</f>
        <v/>
      </c>
      <c r="D441" s="75" t="str">
        <f>IF($C441="","",IF(ISBLANK(VLOOKUP($A441,'Section 2'!$C$16:$R$1515,COLUMNS('Section 2'!$C$13:D$13),0)),"",VLOOKUP($A441,'Section 2'!$C$16:$R$1515,COLUMNS('Section 2'!$C$13:D$13),0)))</f>
        <v/>
      </c>
      <c r="E441" s="124" t="str">
        <f>IF($C441="","",IF(ISBLANK(VLOOKUP($A441,'Section 2'!$C$16:$R$1515,COLUMNS('Section 2'!$C$13:E$13),0)),"",VLOOKUP($A441,'Section 2'!$C$16:$R$1515,COLUMNS('Section 2'!$C$13:E$13),0)))</f>
        <v/>
      </c>
      <c r="F441" s="124" t="str">
        <f>IF($C441="","",IF(ISBLANK(VLOOKUP($A441,'Section 2'!$C$16:$R$1515,COLUMNS('Section 2'!$C$13:F$13),0)),"",VLOOKUP($A441,'Section 2'!$C$16:$R$1515,COLUMNS('Section 2'!$C$13:F$13),0)))</f>
        <v/>
      </c>
      <c r="G441" s="124" t="str">
        <f>IF($C441="","",IF(ISBLANK(VLOOKUP($A441,'Section 2'!$C$16:$R$1515,COLUMNS('Section 2'!$C$13:G$13),0)),"",VLOOKUP($A441,'Section 2'!$C$16:$R$1515,COLUMNS('Section 2'!$C$13:G$13),0)))</f>
        <v/>
      </c>
      <c r="H441" s="124" t="str">
        <f>IF($C441="","",IF(ISBLANK(VLOOKUP($A441,'Section 2'!$C$16:$R$1515,COLUMNS('Section 2'!$C$13:H$13),0)),"",VLOOKUP($A441,'Section 2'!$C$16:$R$1515,COLUMNS('Section 2'!$C$13:H$13),0)))</f>
        <v/>
      </c>
      <c r="I441" s="124" t="str">
        <f>IF($C441="","",IF(ISBLANK(VLOOKUP($A441,'Section 2'!$C$16:$R$1515,COLUMNS('Section 2'!$C$13:I$13),0)),"",PROPER(VLOOKUP($A441,'Section 2'!$C$16:$R$1515,COLUMNS('Section 2'!$C$13:I$13),0))))</f>
        <v/>
      </c>
      <c r="J441" s="124" t="str">
        <f>IF($C441="","",IF(ISBLANK(VLOOKUP($A441,'Section 2'!$C$16:$R$1515,COLUMNS('Section 2'!$C$13:J$13),0)),"",IF(VLOOKUP($A441,'Section 2'!$C$16:$R$1515,COLUMNS('Section 2'!$C$13:J$13),0)="Other EU","Other EU",PROPER(VLOOKUP($A441,'Section 2'!$C$16:$R$1515,COLUMNS('Section 2'!$C$13:J$13),0)))))</f>
        <v/>
      </c>
      <c r="K441" s="124" t="str">
        <f>IF($C441="","",IF(ISBLANK(VLOOKUP($A441,'Section 2'!$C$16:$R$1515,COLUMNS('Section 2'!$C$13:K$13),0)),"",VLOOKUP($A441,'Section 2'!$C$16:$R$1515,COLUMNS('Section 2'!$C$13:K$13),0)))</f>
        <v/>
      </c>
      <c r="L441" s="124" t="str">
        <f>IF($C441="","",IF(ISBLANK(VLOOKUP($A441,'Section 2'!$C$16:$R$1515,COLUMNS('Section 2'!$C$13:L$13),0)),"",VLOOKUP($A441,'Section 2'!$C$16:$R$1515,COLUMNS('Section 2'!$C$13:L$13),0)))</f>
        <v/>
      </c>
      <c r="M441" s="124" t="str">
        <f>IF($C441="","",IF(ISBLANK(VLOOKUP($A441,'Section 2'!$C$16:$R$1515,COLUMNS('Section 2'!$C$13:M$13),0)),"",VLOOKUP($A441,'Section 2'!$C$16:$R$1515,COLUMNS('Section 2'!$C$13:M$13),0)))</f>
        <v/>
      </c>
      <c r="N441" s="124" t="str">
        <f>IF($C441="","",IF(ISBLANK(VLOOKUP($A441,'Section 2'!$C$16:$R$1515,COLUMNS('Section 2'!$C$13:N$13),0)),"",VLOOKUP($A441,'Section 2'!$C$16:$R$1515,COLUMNS('Section 2'!$C$13:N$13),0)))</f>
        <v/>
      </c>
      <c r="O441" s="124" t="str">
        <f>IF($C441="","",IF(ISBLANK(VLOOKUP($A441,'Section 2'!$C$16:$R$1515,COLUMNS('Section 2'!$C$13:O$13),0)),"",VLOOKUP($A441,'Section 2'!$C$16:$R$1515,COLUMNS('Section 2'!$C$13:O$13),0)))</f>
        <v/>
      </c>
      <c r="P441" s="124" t="str">
        <f>IF($C441="","",IF(ISBLANK(VLOOKUP($A441,'Section 2'!$C$16:$R$1515,COLUMNS('Section 2'!$C$13:P$13),0)),"",VLOOKUP($A441,'Section 2'!$C$16:$R$1515,COLUMNS('Section 2'!$C$13:P$13),0)))</f>
        <v/>
      </c>
      <c r="Q441" s="124" t="str">
        <f>IF($C441="","",IF(ISBLANK(VLOOKUP($A441,'Section 2'!$C$16:$R$1515,COLUMNS('Section 2'!$C$13:Q$13),0)),"", PROPER(VLOOKUP($A441,'Section 2'!$C$16:$R$1515,COLUMNS('Section 2'!$C$13:Q$13),0))))</f>
        <v/>
      </c>
      <c r="R441" s="124" t="str">
        <f>IF($C441="","",IF(ISBLANK(VLOOKUP($A441,'Section 2'!$C$16:$R$1515,COLUMNS('Section 2'!$C$13:R$13),0)),"",IF(VLOOKUP($A441,'Section 2'!$C$16:$R$1515,COLUMNS('Section 2'!$C$13:R$13),0)="Other EU","Other EU",PROPER(VLOOKUP($A441,'Section 2'!$C$16:$R$1515,COLUMNS('Section 2'!$C$13:R$13),0)))))</f>
        <v/>
      </c>
    </row>
    <row r="442" spans="1:18" s="54" customFormat="1" ht="12.75" customHeight="1" x14ac:dyDescent="0.35">
      <c r="A442" s="58">
        <v>441</v>
      </c>
      <c r="B442" s="124" t="str">
        <f t="shared" si="6"/>
        <v/>
      </c>
      <c r="C442" s="124" t="str">
        <f>IFERROR(VLOOKUP($A442,'Section 2'!$C$16:$R$1515,COLUMNS('Section 2'!$C$13:$C$13),0),"")</f>
        <v/>
      </c>
      <c r="D442" s="75" t="str">
        <f>IF($C442="","",IF(ISBLANK(VLOOKUP($A442,'Section 2'!$C$16:$R$1515,COLUMNS('Section 2'!$C$13:D$13),0)),"",VLOOKUP($A442,'Section 2'!$C$16:$R$1515,COLUMNS('Section 2'!$C$13:D$13),0)))</f>
        <v/>
      </c>
      <c r="E442" s="124" t="str">
        <f>IF($C442="","",IF(ISBLANK(VLOOKUP($A442,'Section 2'!$C$16:$R$1515,COLUMNS('Section 2'!$C$13:E$13),0)),"",VLOOKUP($A442,'Section 2'!$C$16:$R$1515,COLUMNS('Section 2'!$C$13:E$13),0)))</f>
        <v/>
      </c>
      <c r="F442" s="124" t="str">
        <f>IF($C442="","",IF(ISBLANK(VLOOKUP($A442,'Section 2'!$C$16:$R$1515,COLUMNS('Section 2'!$C$13:F$13),0)),"",VLOOKUP($A442,'Section 2'!$C$16:$R$1515,COLUMNS('Section 2'!$C$13:F$13),0)))</f>
        <v/>
      </c>
      <c r="G442" s="124" t="str">
        <f>IF($C442="","",IF(ISBLANK(VLOOKUP($A442,'Section 2'!$C$16:$R$1515,COLUMNS('Section 2'!$C$13:G$13),0)),"",VLOOKUP($A442,'Section 2'!$C$16:$R$1515,COLUMNS('Section 2'!$C$13:G$13),0)))</f>
        <v/>
      </c>
      <c r="H442" s="124" t="str">
        <f>IF($C442="","",IF(ISBLANK(VLOOKUP($A442,'Section 2'!$C$16:$R$1515,COLUMNS('Section 2'!$C$13:H$13),0)),"",VLOOKUP($A442,'Section 2'!$C$16:$R$1515,COLUMNS('Section 2'!$C$13:H$13),0)))</f>
        <v/>
      </c>
      <c r="I442" s="124" t="str">
        <f>IF($C442="","",IF(ISBLANK(VLOOKUP($A442,'Section 2'!$C$16:$R$1515,COLUMNS('Section 2'!$C$13:I$13),0)),"",PROPER(VLOOKUP($A442,'Section 2'!$C$16:$R$1515,COLUMNS('Section 2'!$C$13:I$13),0))))</f>
        <v/>
      </c>
      <c r="J442" s="124" t="str">
        <f>IF($C442="","",IF(ISBLANK(VLOOKUP($A442,'Section 2'!$C$16:$R$1515,COLUMNS('Section 2'!$C$13:J$13),0)),"",IF(VLOOKUP($A442,'Section 2'!$C$16:$R$1515,COLUMNS('Section 2'!$C$13:J$13),0)="Other EU","Other EU",PROPER(VLOOKUP($A442,'Section 2'!$C$16:$R$1515,COLUMNS('Section 2'!$C$13:J$13),0)))))</f>
        <v/>
      </c>
      <c r="K442" s="124" t="str">
        <f>IF($C442="","",IF(ISBLANK(VLOOKUP($A442,'Section 2'!$C$16:$R$1515,COLUMNS('Section 2'!$C$13:K$13),0)),"",VLOOKUP($A442,'Section 2'!$C$16:$R$1515,COLUMNS('Section 2'!$C$13:K$13),0)))</f>
        <v/>
      </c>
      <c r="L442" s="124" t="str">
        <f>IF($C442="","",IF(ISBLANK(VLOOKUP($A442,'Section 2'!$C$16:$R$1515,COLUMNS('Section 2'!$C$13:L$13),0)),"",VLOOKUP($A442,'Section 2'!$C$16:$R$1515,COLUMNS('Section 2'!$C$13:L$13),0)))</f>
        <v/>
      </c>
      <c r="M442" s="124" t="str">
        <f>IF($C442="","",IF(ISBLANK(VLOOKUP($A442,'Section 2'!$C$16:$R$1515,COLUMNS('Section 2'!$C$13:M$13),0)),"",VLOOKUP($A442,'Section 2'!$C$16:$R$1515,COLUMNS('Section 2'!$C$13:M$13),0)))</f>
        <v/>
      </c>
      <c r="N442" s="124" t="str">
        <f>IF($C442="","",IF(ISBLANK(VLOOKUP($A442,'Section 2'!$C$16:$R$1515,COLUMNS('Section 2'!$C$13:N$13),0)),"",VLOOKUP($A442,'Section 2'!$C$16:$R$1515,COLUMNS('Section 2'!$C$13:N$13),0)))</f>
        <v/>
      </c>
      <c r="O442" s="124" t="str">
        <f>IF($C442="","",IF(ISBLANK(VLOOKUP($A442,'Section 2'!$C$16:$R$1515,COLUMNS('Section 2'!$C$13:O$13),0)),"",VLOOKUP($A442,'Section 2'!$C$16:$R$1515,COLUMNS('Section 2'!$C$13:O$13),0)))</f>
        <v/>
      </c>
      <c r="P442" s="124" t="str">
        <f>IF($C442="","",IF(ISBLANK(VLOOKUP($A442,'Section 2'!$C$16:$R$1515,COLUMNS('Section 2'!$C$13:P$13),0)),"",VLOOKUP($A442,'Section 2'!$C$16:$R$1515,COLUMNS('Section 2'!$C$13:P$13),0)))</f>
        <v/>
      </c>
      <c r="Q442" s="124" t="str">
        <f>IF($C442="","",IF(ISBLANK(VLOOKUP($A442,'Section 2'!$C$16:$R$1515,COLUMNS('Section 2'!$C$13:Q$13),0)),"", PROPER(VLOOKUP($A442,'Section 2'!$C$16:$R$1515,COLUMNS('Section 2'!$C$13:Q$13),0))))</f>
        <v/>
      </c>
      <c r="R442" s="124" t="str">
        <f>IF($C442="","",IF(ISBLANK(VLOOKUP($A442,'Section 2'!$C$16:$R$1515,COLUMNS('Section 2'!$C$13:R$13),0)),"",IF(VLOOKUP($A442,'Section 2'!$C$16:$R$1515,COLUMNS('Section 2'!$C$13:R$13),0)="Other EU","Other EU",PROPER(VLOOKUP($A442,'Section 2'!$C$16:$R$1515,COLUMNS('Section 2'!$C$13:R$13),0)))))</f>
        <v/>
      </c>
    </row>
    <row r="443" spans="1:18" s="54" customFormat="1" ht="12.75" customHeight="1" x14ac:dyDescent="0.35">
      <c r="A443" s="58">
        <v>442</v>
      </c>
      <c r="B443" s="124" t="str">
        <f t="shared" si="6"/>
        <v/>
      </c>
      <c r="C443" s="124" t="str">
        <f>IFERROR(VLOOKUP($A443,'Section 2'!$C$16:$R$1515,COLUMNS('Section 2'!$C$13:$C$13),0),"")</f>
        <v/>
      </c>
      <c r="D443" s="75" t="str">
        <f>IF($C443="","",IF(ISBLANK(VLOOKUP($A443,'Section 2'!$C$16:$R$1515,COLUMNS('Section 2'!$C$13:D$13),0)),"",VLOOKUP($A443,'Section 2'!$C$16:$R$1515,COLUMNS('Section 2'!$C$13:D$13),0)))</f>
        <v/>
      </c>
      <c r="E443" s="124" t="str">
        <f>IF($C443="","",IF(ISBLANK(VLOOKUP($A443,'Section 2'!$C$16:$R$1515,COLUMNS('Section 2'!$C$13:E$13),0)),"",VLOOKUP($A443,'Section 2'!$C$16:$R$1515,COLUMNS('Section 2'!$C$13:E$13),0)))</f>
        <v/>
      </c>
      <c r="F443" s="124" t="str">
        <f>IF($C443="","",IF(ISBLANK(VLOOKUP($A443,'Section 2'!$C$16:$R$1515,COLUMNS('Section 2'!$C$13:F$13),0)),"",VLOOKUP($A443,'Section 2'!$C$16:$R$1515,COLUMNS('Section 2'!$C$13:F$13),0)))</f>
        <v/>
      </c>
      <c r="G443" s="124" t="str">
        <f>IF($C443="","",IF(ISBLANK(VLOOKUP($A443,'Section 2'!$C$16:$R$1515,COLUMNS('Section 2'!$C$13:G$13),0)),"",VLOOKUP($A443,'Section 2'!$C$16:$R$1515,COLUMNS('Section 2'!$C$13:G$13),0)))</f>
        <v/>
      </c>
      <c r="H443" s="124" t="str">
        <f>IF($C443="","",IF(ISBLANK(VLOOKUP($A443,'Section 2'!$C$16:$R$1515,COLUMNS('Section 2'!$C$13:H$13),0)),"",VLOOKUP($A443,'Section 2'!$C$16:$R$1515,COLUMNS('Section 2'!$C$13:H$13),0)))</f>
        <v/>
      </c>
      <c r="I443" s="124" t="str">
        <f>IF($C443="","",IF(ISBLANK(VLOOKUP($A443,'Section 2'!$C$16:$R$1515,COLUMNS('Section 2'!$C$13:I$13),0)),"",PROPER(VLOOKUP($A443,'Section 2'!$C$16:$R$1515,COLUMNS('Section 2'!$C$13:I$13),0))))</f>
        <v/>
      </c>
      <c r="J443" s="124" t="str">
        <f>IF($C443="","",IF(ISBLANK(VLOOKUP($A443,'Section 2'!$C$16:$R$1515,COLUMNS('Section 2'!$C$13:J$13),0)),"",IF(VLOOKUP($A443,'Section 2'!$C$16:$R$1515,COLUMNS('Section 2'!$C$13:J$13),0)="Other EU","Other EU",PROPER(VLOOKUP($A443,'Section 2'!$C$16:$R$1515,COLUMNS('Section 2'!$C$13:J$13),0)))))</f>
        <v/>
      </c>
      <c r="K443" s="124" t="str">
        <f>IF($C443="","",IF(ISBLANK(VLOOKUP($A443,'Section 2'!$C$16:$R$1515,COLUMNS('Section 2'!$C$13:K$13),0)),"",VLOOKUP($A443,'Section 2'!$C$16:$R$1515,COLUMNS('Section 2'!$C$13:K$13),0)))</f>
        <v/>
      </c>
      <c r="L443" s="124" t="str">
        <f>IF($C443="","",IF(ISBLANK(VLOOKUP($A443,'Section 2'!$C$16:$R$1515,COLUMNS('Section 2'!$C$13:L$13),0)),"",VLOOKUP($A443,'Section 2'!$C$16:$R$1515,COLUMNS('Section 2'!$C$13:L$13),0)))</f>
        <v/>
      </c>
      <c r="M443" s="124" t="str">
        <f>IF($C443="","",IF(ISBLANK(VLOOKUP($A443,'Section 2'!$C$16:$R$1515,COLUMNS('Section 2'!$C$13:M$13),0)),"",VLOOKUP($A443,'Section 2'!$C$16:$R$1515,COLUMNS('Section 2'!$C$13:M$13),0)))</f>
        <v/>
      </c>
      <c r="N443" s="124" t="str">
        <f>IF($C443="","",IF(ISBLANK(VLOOKUP($A443,'Section 2'!$C$16:$R$1515,COLUMNS('Section 2'!$C$13:N$13),0)),"",VLOOKUP($A443,'Section 2'!$C$16:$R$1515,COLUMNS('Section 2'!$C$13:N$13),0)))</f>
        <v/>
      </c>
      <c r="O443" s="124" t="str">
        <f>IF($C443="","",IF(ISBLANK(VLOOKUP($A443,'Section 2'!$C$16:$R$1515,COLUMNS('Section 2'!$C$13:O$13),0)),"",VLOOKUP($A443,'Section 2'!$C$16:$R$1515,COLUMNS('Section 2'!$C$13:O$13),0)))</f>
        <v/>
      </c>
      <c r="P443" s="124" t="str">
        <f>IF($C443="","",IF(ISBLANK(VLOOKUP($A443,'Section 2'!$C$16:$R$1515,COLUMNS('Section 2'!$C$13:P$13),0)),"",VLOOKUP($A443,'Section 2'!$C$16:$R$1515,COLUMNS('Section 2'!$C$13:P$13),0)))</f>
        <v/>
      </c>
      <c r="Q443" s="124" t="str">
        <f>IF($C443="","",IF(ISBLANK(VLOOKUP($A443,'Section 2'!$C$16:$R$1515,COLUMNS('Section 2'!$C$13:Q$13),0)),"", PROPER(VLOOKUP($A443,'Section 2'!$C$16:$R$1515,COLUMNS('Section 2'!$C$13:Q$13),0))))</f>
        <v/>
      </c>
      <c r="R443" s="124" t="str">
        <f>IF($C443="","",IF(ISBLANK(VLOOKUP($A443,'Section 2'!$C$16:$R$1515,COLUMNS('Section 2'!$C$13:R$13),0)),"",IF(VLOOKUP($A443,'Section 2'!$C$16:$R$1515,COLUMNS('Section 2'!$C$13:R$13),0)="Other EU","Other EU",PROPER(VLOOKUP($A443,'Section 2'!$C$16:$R$1515,COLUMNS('Section 2'!$C$13:R$13),0)))))</f>
        <v/>
      </c>
    </row>
    <row r="444" spans="1:18" s="54" customFormat="1" ht="12.75" customHeight="1" x14ac:dyDescent="0.35">
      <c r="A444" s="58">
        <v>443</v>
      </c>
      <c r="B444" s="124" t="str">
        <f t="shared" si="6"/>
        <v/>
      </c>
      <c r="C444" s="124" t="str">
        <f>IFERROR(VLOOKUP($A444,'Section 2'!$C$16:$R$1515,COLUMNS('Section 2'!$C$13:$C$13),0),"")</f>
        <v/>
      </c>
      <c r="D444" s="75" t="str">
        <f>IF($C444="","",IF(ISBLANK(VLOOKUP($A444,'Section 2'!$C$16:$R$1515,COLUMNS('Section 2'!$C$13:D$13),0)),"",VLOOKUP($A444,'Section 2'!$C$16:$R$1515,COLUMNS('Section 2'!$C$13:D$13),0)))</f>
        <v/>
      </c>
      <c r="E444" s="124" t="str">
        <f>IF($C444="","",IF(ISBLANK(VLOOKUP($A444,'Section 2'!$C$16:$R$1515,COLUMNS('Section 2'!$C$13:E$13),0)),"",VLOOKUP($A444,'Section 2'!$C$16:$R$1515,COLUMNS('Section 2'!$C$13:E$13),0)))</f>
        <v/>
      </c>
      <c r="F444" s="124" t="str">
        <f>IF($C444="","",IF(ISBLANK(VLOOKUP($A444,'Section 2'!$C$16:$R$1515,COLUMNS('Section 2'!$C$13:F$13),0)),"",VLOOKUP($A444,'Section 2'!$C$16:$R$1515,COLUMNS('Section 2'!$C$13:F$13),0)))</f>
        <v/>
      </c>
      <c r="G444" s="124" t="str">
        <f>IF($C444="","",IF(ISBLANK(VLOOKUP($A444,'Section 2'!$C$16:$R$1515,COLUMNS('Section 2'!$C$13:G$13),0)),"",VLOOKUP($A444,'Section 2'!$C$16:$R$1515,COLUMNS('Section 2'!$C$13:G$13),0)))</f>
        <v/>
      </c>
      <c r="H444" s="124" t="str">
        <f>IF($C444="","",IF(ISBLANK(VLOOKUP($A444,'Section 2'!$C$16:$R$1515,COLUMNS('Section 2'!$C$13:H$13),0)),"",VLOOKUP($A444,'Section 2'!$C$16:$R$1515,COLUMNS('Section 2'!$C$13:H$13),0)))</f>
        <v/>
      </c>
      <c r="I444" s="124" t="str">
        <f>IF($C444="","",IF(ISBLANK(VLOOKUP($A444,'Section 2'!$C$16:$R$1515,COLUMNS('Section 2'!$C$13:I$13),0)),"",PROPER(VLOOKUP($A444,'Section 2'!$C$16:$R$1515,COLUMNS('Section 2'!$C$13:I$13),0))))</f>
        <v/>
      </c>
      <c r="J444" s="124" t="str">
        <f>IF($C444="","",IF(ISBLANK(VLOOKUP($A444,'Section 2'!$C$16:$R$1515,COLUMNS('Section 2'!$C$13:J$13),0)),"",IF(VLOOKUP($A444,'Section 2'!$C$16:$R$1515,COLUMNS('Section 2'!$C$13:J$13),0)="Other EU","Other EU",PROPER(VLOOKUP($A444,'Section 2'!$C$16:$R$1515,COLUMNS('Section 2'!$C$13:J$13),0)))))</f>
        <v/>
      </c>
      <c r="K444" s="124" t="str">
        <f>IF($C444="","",IF(ISBLANK(VLOOKUP($A444,'Section 2'!$C$16:$R$1515,COLUMNS('Section 2'!$C$13:K$13),0)),"",VLOOKUP($A444,'Section 2'!$C$16:$R$1515,COLUMNS('Section 2'!$C$13:K$13),0)))</f>
        <v/>
      </c>
      <c r="L444" s="124" t="str">
        <f>IF($C444="","",IF(ISBLANK(VLOOKUP($A444,'Section 2'!$C$16:$R$1515,COLUMNS('Section 2'!$C$13:L$13),0)),"",VLOOKUP($A444,'Section 2'!$C$16:$R$1515,COLUMNS('Section 2'!$C$13:L$13),0)))</f>
        <v/>
      </c>
      <c r="M444" s="124" t="str">
        <f>IF($C444="","",IF(ISBLANK(VLOOKUP($A444,'Section 2'!$C$16:$R$1515,COLUMNS('Section 2'!$C$13:M$13),0)),"",VLOOKUP($A444,'Section 2'!$C$16:$R$1515,COLUMNS('Section 2'!$C$13:M$13),0)))</f>
        <v/>
      </c>
      <c r="N444" s="124" t="str">
        <f>IF($C444="","",IF(ISBLANK(VLOOKUP($A444,'Section 2'!$C$16:$R$1515,COLUMNS('Section 2'!$C$13:N$13),0)),"",VLOOKUP($A444,'Section 2'!$C$16:$R$1515,COLUMNS('Section 2'!$C$13:N$13),0)))</f>
        <v/>
      </c>
      <c r="O444" s="124" t="str">
        <f>IF($C444="","",IF(ISBLANK(VLOOKUP($A444,'Section 2'!$C$16:$R$1515,COLUMNS('Section 2'!$C$13:O$13),0)),"",VLOOKUP($A444,'Section 2'!$C$16:$R$1515,COLUMNS('Section 2'!$C$13:O$13),0)))</f>
        <v/>
      </c>
      <c r="P444" s="124" t="str">
        <f>IF($C444="","",IF(ISBLANK(VLOOKUP($A444,'Section 2'!$C$16:$R$1515,COLUMNS('Section 2'!$C$13:P$13),0)),"",VLOOKUP($A444,'Section 2'!$C$16:$R$1515,COLUMNS('Section 2'!$C$13:P$13),0)))</f>
        <v/>
      </c>
      <c r="Q444" s="124" t="str">
        <f>IF($C444="","",IF(ISBLANK(VLOOKUP($A444,'Section 2'!$C$16:$R$1515,COLUMNS('Section 2'!$C$13:Q$13),0)),"", PROPER(VLOOKUP($A444,'Section 2'!$C$16:$R$1515,COLUMNS('Section 2'!$C$13:Q$13),0))))</f>
        <v/>
      </c>
      <c r="R444" s="124" t="str">
        <f>IF($C444="","",IF(ISBLANK(VLOOKUP($A444,'Section 2'!$C$16:$R$1515,COLUMNS('Section 2'!$C$13:R$13),0)),"",IF(VLOOKUP($A444,'Section 2'!$C$16:$R$1515,COLUMNS('Section 2'!$C$13:R$13),0)="Other EU","Other EU",PROPER(VLOOKUP($A444,'Section 2'!$C$16:$R$1515,COLUMNS('Section 2'!$C$13:R$13),0)))))</f>
        <v/>
      </c>
    </row>
    <row r="445" spans="1:18" s="54" customFormat="1" ht="12.75" customHeight="1" x14ac:dyDescent="0.35">
      <c r="A445" s="58">
        <v>444</v>
      </c>
      <c r="B445" s="124" t="str">
        <f t="shared" si="6"/>
        <v/>
      </c>
      <c r="C445" s="124" t="str">
        <f>IFERROR(VLOOKUP($A445,'Section 2'!$C$16:$R$1515,COLUMNS('Section 2'!$C$13:$C$13),0),"")</f>
        <v/>
      </c>
      <c r="D445" s="75" t="str">
        <f>IF($C445="","",IF(ISBLANK(VLOOKUP($A445,'Section 2'!$C$16:$R$1515,COLUMNS('Section 2'!$C$13:D$13),0)),"",VLOOKUP($A445,'Section 2'!$C$16:$R$1515,COLUMNS('Section 2'!$C$13:D$13),0)))</f>
        <v/>
      </c>
      <c r="E445" s="124" t="str">
        <f>IF($C445="","",IF(ISBLANK(VLOOKUP($A445,'Section 2'!$C$16:$R$1515,COLUMNS('Section 2'!$C$13:E$13),0)),"",VLOOKUP($A445,'Section 2'!$C$16:$R$1515,COLUMNS('Section 2'!$C$13:E$13),0)))</f>
        <v/>
      </c>
      <c r="F445" s="124" t="str">
        <f>IF($C445="","",IF(ISBLANK(VLOOKUP($A445,'Section 2'!$C$16:$R$1515,COLUMNS('Section 2'!$C$13:F$13),0)),"",VLOOKUP($A445,'Section 2'!$C$16:$R$1515,COLUMNS('Section 2'!$C$13:F$13),0)))</f>
        <v/>
      </c>
      <c r="G445" s="124" t="str">
        <f>IF($C445="","",IF(ISBLANK(VLOOKUP($A445,'Section 2'!$C$16:$R$1515,COLUMNS('Section 2'!$C$13:G$13),0)),"",VLOOKUP($A445,'Section 2'!$C$16:$R$1515,COLUMNS('Section 2'!$C$13:G$13),0)))</f>
        <v/>
      </c>
      <c r="H445" s="124" t="str">
        <f>IF($C445="","",IF(ISBLANK(VLOOKUP($A445,'Section 2'!$C$16:$R$1515,COLUMNS('Section 2'!$C$13:H$13),0)),"",VLOOKUP($A445,'Section 2'!$C$16:$R$1515,COLUMNS('Section 2'!$C$13:H$13),0)))</f>
        <v/>
      </c>
      <c r="I445" s="124" t="str">
        <f>IF($C445="","",IF(ISBLANK(VLOOKUP($A445,'Section 2'!$C$16:$R$1515,COLUMNS('Section 2'!$C$13:I$13),0)),"",PROPER(VLOOKUP($A445,'Section 2'!$C$16:$R$1515,COLUMNS('Section 2'!$C$13:I$13),0))))</f>
        <v/>
      </c>
      <c r="J445" s="124" t="str">
        <f>IF($C445="","",IF(ISBLANK(VLOOKUP($A445,'Section 2'!$C$16:$R$1515,COLUMNS('Section 2'!$C$13:J$13),0)),"",IF(VLOOKUP($A445,'Section 2'!$C$16:$R$1515,COLUMNS('Section 2'!$C$13:J$13),0)="Other EU","Other EU",PROPER(VLOOKUP($A445,'Section 2'!$C$16:$R$1515,COLUMNS('Section 2'!$C$13:J$13),0)))))</f>
        <v/>
      </c>
      <c r="K445" s="124" t="str">
        <f>IF($C445="","",IF(ISBLANK(VLOOKUP($A445,'Section 2'!$C$16:$R$1515,COLUMNS('Section 2'!$C$13:K$13),0)),"",VLOOKUP($A445,'Section 2'!$C$16:$R$1515,COLUMNS('Section 2'!$C$13:K$13),0)))</f>
        <v/>
      </c>
      <c r="L445" s="124" t="str">
        <f>IF($C445="","",IF(ISBLANK(VLOOKUP($A445,'Section 2'!$C$16:$R$1515,COLUMNS('Section 2'!$C$13:L$13),0)),"",VLOOKUP($A445,'Section 2'!$C$16:$R$1515,COLUMNS('Section 2'!$C$13:L$13),0)))</f>
        <v/>
      </c>
      <c r="M445" s="124" t="str">
        <f>IF($C445="","",IF(ISBLANK(VLOOKUP($A445,'Section 2'!$C$16:$R$1515,COLUMNS('Section 2'!$C$13:M$13),0)),"",VLOOKUP($A445,'Section 2'!$C$16:$R$1515,COLUMNS('Section 2'!$C$13:M$13),0)))</f>
        <v/>
      </c>
      <c r="N445" s="124" t="str">
        <f>IF($C445="","",IF(ISBLANK(VLOOKUP($A445,'Section 2'!$C$16:$R$1515,COLUMNS('Section 2'!$C$13:N$13),0)),"",VLOOKUP($A445,'Section 2'!$C$16:$R$1515,COLUMNS('Section 2'!$C$13:N$13),0)))</f>
        <v/>
      </c>
      <c r="O445" s="124" t="str">
        <f>IF($C445="","",IF(ISBLANK(VLOOKUP($A445,'Section 2'!$C$16:$R$1515,COLUMNS('Section 2'!$C$13:O$13),0)),"",VLOOKUP($A445,'Section 2'!$C$16:$R$1515,COLUMNS('Section 2'!$C$13:O$13),0)))</f>
        <v/>
      </c>
      <c r="P445" s="124" t="str">
        <f>IF($C445="","",IF(ISBLANK(VLOOKUP($A445,'Section 2'!$C$16:$R$1515,COLUMNS('Section 2'!$C$13:P$13),0)),"",VLOOKUP($A445,'Section 2'!$C$16:$R$1515,COLUMNS('Section 2'!$C$13:P$13),0)))</f>
        <v/>
      </c>
      <c r="Q445" s="124" t="str">
        <f>IF($C445="","",IF(ISBLANK(VLOOKUP($A445,'Section 2'!$C$16:$R$1515,COLUMNS('Section 2'!$C$13:Q$13),0)),"", PROPER(VLOOKUP($A445,'Section 2'!$C$16:$R$1515,COLUMNS('Section 2'!$C$13:Q$13),0))))</f>
        <v/>
      </c>
      <c r="R445" s="124" t="str">
        <f>IF($C445="","",IF(ISBLANK(VLOOKUP($A445,'Section 2'!$C$16:$R$1515,COLUMNS('Section 2'!$C$13:R$13),0)),"",IF(VLOOKUP($A445,'Section 2'!$C$16:$R$1515,COLUMNS('Section 2'!$C$13:R$13),0)="Other EU","Other EU",PROPER(VLOOKUP($A445,'Section 2'!$C$16:$R$1515,COLUMNS('Section 2'!$C$13:R$13),0)))))</f>
        <v/>
      </c>
    </row>
    <row r="446" spans="1:18" s="54" customFormat="1" ht="12.75" customHeight="1" x14ac:dyDescent="0.35">
      <c r="A446" s="58">
        <v>445</v>
      </c>
      <c r="B446" s="124" t="str">
        <f t="shared" si="6"/>
        <v/>
      </c>
      <c r="C446" s="124" t="str">
        <f>IFERROR(VLOOKUP($A446,'Section 2'!$C$16:$R$1515,COLUMNS('Section 2'!$C$13:$C$13),0),"")</f>
        <v/>
      </c>
      <c r="D446" s="75" t="str">
        <f>IF($C446="","",IF(ISBLANK(VLOOKUP($A446,'Section 2'!$C$16:$R$1515,COLUMNS('Section 2'!$C$13:D$13),0)),"",VLOOKUP($A446,'Section 2'!$C$16:$R$1515,COLUMNS('Section 2'!$C$13:D$13),0)))</f>
        <v/>
      </c>
      <c r="E446" s="124" t="str">
        <f>IF($C446="","",IF(ISBLANK(VLOOKUP($A446,'Section 2'!$C$16:$R$1515,COLUMNS('Section 2'!$C$13:E$13),0)),"",VLOOKUP($A446,'Section 2'!$C$16:$R$1515,COLUMNS('Section 2'!$C$13:E$13),0)))</f>
        <v/>
      </c>
      <c r="F446" s="124" t="str">
        <f>IF($C446="","",IF(ISBLANK(VLOOKUP($A446,'Section 2'!$C$16:$R$1515,COLUMNS('Section 2'!$C$13:F$13),0)),"",VLOOKUP($A446,'Section 2'!$C$16:$R$1515,COLUMNS('Section 2'!$C$13:F$13),0)))</f>
        <v/>
      </c>
      <c r="G446" s="124" t="str">
        <f>IF($C446="","",IF(ISBLANK(VLOOKUP($A446,'Section 2'!$C$16:$R$1515,COLUMNS('Section 2'!$C$13:G$13),0)),"",VLOOKUP($A446,'Section 2'!$C$16:$R$1515,COLUMNS('Section 2'!$C$13:G$13),0)))</f>
        <v/>
      </c>
      <c r="H446" s="124" t="str">
        <f>IF($C446="","",IF(ISBLANK(VLOOKUP($A446,'Section 2'!$C$16:$R$1515,COLUMNS('Section 2'!$C$13:H$13),0)),"",VLOOKUP($A446,'Section 2'!$C$16:$R$1515,COLUMNS('Section 2'!$C$13:H$13),0)))</f>
        <v/>
      </c>
      <c r="I446" s="124" t="str">
        <f>IF($C446="","",IF(ISBLANK(VLOOKUP($A446,'Section 2'!$C$16:$R$1515,COLUMNS('Section 2'!$C$13:I$13),0)),"",PROPER(VLOOKUP($A446,'Section 2'!$C$16:$R$1515,COLUMNS('Section 2'!$C$13:I$13),0))))</f>
        <v/>
      </c>
      <c r="J446" s="124" t="str">
        <f>IF($C446="","",IF(ISBLANK(VLOOKUP($A446,'Section 2'!$C$16:$R$1515,COLUMNS('Section 2'!$C$13:J$13),0)),"",IF(VLOOKUP($A446,'Section 2'!$C$16:$R$1515,COLUMNS('Section 2'!$C$13:J$13),0)="Other EU","Other EU",PROPER(VLOOKUP($A446,'Section 2'!$C$16:$R$1515,COLUMNS('Section 2'!$C$13:J$13),0)))))</f>
        <v/>
      </c>
      <c r="K446" s="124" t="str">
        <f>IF($C446="","",IF(ISBLANK(VLOOKUP($A446,'Section 2'!$C$16:$R$1515,COLUMNS('Section 2'!$C$13:K$13),0)),"",VLOOKUP($A446,'Section 2'!$C$16:$R$1515,COLUMNS('Section 2'!$C$13:K$13),0)))</f>
        <v/>
      </c>
      <c r="L446" s="124" t="str">
        <f>IF($C446="","",IF(ISBLANK(VLOOKUP($A446,'Section 2'!$C$16:$R$1515,COLUMNS('Section 2'!$C$13:L$13),0)),"",VLOOKUP($A446,'Section 2'!$C$16:$R$1515,COLUMNS('Section 2'!$C$13:L$13),0)))</f>
        <v/>
      </c>
      <c r="M446" s="124" t="str">
        <f>IF($C446="","",IF(ISBLANK(VLOOKUP($A446,'Section 2'!$C$16:$R$1515,COLUMNS('Section 2'!$C$13:M$13),0)),"",VLOOKUP($A446,'Section 2'!$C$16:$R$1515,COLUMNS('Section 2'!$C$13:M$13),0)))</f>
        <v/>
      </c>
      <c r="N446" s="124" t="str">
        <f>IF($C446="","",IF(ISBLANK(VLOOKUP($A446,'Section 2'!$C$16:$R$1515,COLUMNS('Section 2'!$C$13:N$13),0)),"",VLOOKUP($A446,'Section 2'!$C$16:$R$1515,COLUMNS('Section 2'!$C$13:N$13),0)))</f>
        <v/>
      </c>
      <c r="O446" s="124" t="str">
        <f>IF($C446="","",IF(ISBLANK(VLOOKUP($A446,'Section 2'!$C$16:$R$1515,COLUMNS('Section 2'!$C$13:O$13),0)),"",VLOOKUP($A446,'Section 2'!$C$16:$R$1515,COLUMNS('Section 2'!$C$13:O$13),0)))</f>
        <v/>
      </c>
      <c r="P446" s="124" t="str">
        <f>IF($C446="","",IF(ISBLANK(VLOOKUP($A446,'Section 2'!$C$16:$R$1515,COLUMNS('Section 2'!$C$13:P$13),0)),"",VLOOKUP($A446,'Section 2'!$C$16:$R$1515,COLUMNS('Section 2'!$C$13:P$13),0)))</f>
        <v/>
      </c>
      <c r="Q446" s="124" t="str">
        <f>IF($C446="","",IF(ISBLANK(VLOOKUP($A446,'Section 2'!$C$16:$R$1515,COLUMNS('Section 2'!$C$13:Q$13),0)),"", PROPER(VLOOKUP($A446,'Section 2'!$C$16:$R$1515,COLUMNS('Section 2'!$C$13:Q$13),0))))</f>
        <v/>
      </c>
      <c r="R446" s="124" t="str">
        <f>IF($C446="","",IF(ISBLANK(VLOOKUP($A446,'Section 2'!$C$16:$R$1515,COLUMNS('Section 2'!$C$13:R$13),0)),"",IF(VLOOKUP($A446,'Section 2'!$C$16:$R$1515,COLUMNS('Section 2'!$C$13:R$13),0)="Other EU","Other EU",PROPER(VLOOKUP($A446,'Section 2'!$C$16:$R$1515,COLUMNS('Section 2'!$C$13:R$13),0)))))</f>
        <v/>
      </c>
    </row>
    <row r="447" spans="1:18" s="54" customFormat="1" ht="12.75" customHeight="1" x14ac:dyDescent="0.35">
      <c r="A447" s="58">
        <v>446</v>
      </c>
      <c r="B447" s="124" t="str">
        <f t="shared" si="6"/>
        <v/>
      </c>
      <c r="C447" s="124" t="str">
        <f>IFERROR(VLOOKUP($A447,'Section 2'!$C$16:$R$1515,COLUMNS('Section 2'!$C$13:$C$13),0),"")</f>
        <v/>
      </c>
      <c r="D447" s="75" t="str">
        <f>IF($C447="","",IF(ISBLANK(VLOOKUP($A447,'Section 2'!$C$16:$R$1515,COLUMNS('Section 2'!$C$13:D$13),0)),"",VLOOKUP($A447,'Section 2'!$C$16:$R$1515,COLUMNS('Section 2'!$C$13:D$13),0)))</f>
        <v/>
      </c>
      <c r="E447" s="124" t="str">
        <f>IF($C447="","",IF(ISBLANK(VLOOKUP($A447,'Section 2'!$C$16:$R$1515,COLUMNS('Section 2'!$C$13:E$13),0)),"",VLOOKUP($A447,'Section 2'!$C$16:$R$1515,COLUMNS('Section 2'!$C$13:E$13),0)))</f>
        <v/>
      </c>
      <c r="F447" s="124" t="str">
        <f>IF($C447="","",IF(ISBLANK(VLOOKUP($A447,'Section 2'!$C$16:$R$1515,COLUMNS('Section 2'!$C$13:F$13),0)),"",VLOOKUP($A447,'Section 2'!$C$16:$R$1515,COLUMNS('Section 2'!$C$13:F$13),0)))</f>
        <v/>
      </c>
      <c r="G447" s="124" t="str">
        <f>IF($C447="","",IF(ISBLANK(VLOOKUP($A447,'Section 2'!$C$16:$R$1515,COLUMNS('Section 2'!$C$13:G$13),0)),"",VLOOKUP($A447,'Section 2'!$C$16:$R$1515,COLUMNS('Section 2'!$C$13:G$13),0)))</f>
        <v/>
      </c>
      <c r="H447" s="124" t="str">
        <f>IF($C447="","",IF(ISBLANK(VLOOKUP($A447,'Section 2'!$C$16:$R$1515,COLUMNS('Section 2'!$C$13:H$13),0)),"",VLOOKUP($A447,'Section 2'!$C$16:$R$1515,COLUMNS('Section 2'!$C$13:H$13),0)))</f>
        <v/>
      </c>
      <c r="I447" s="124" t="str">
        <f>IF($C447="","",IF(ISBLANK(VLOOKUP($A447,'Section 2'!$C$16:$R$1515,COLUMNS('Section 2'!$C$13:I$13),0)),"",PROPER(VLOOKUP($A447,'Section 2'!$C$16:$R$1515,COLUMNS('Section 2'!$C$13:I$13),0))))</f>
        <v/>
      </c>
      <c r="J447" s="124" t="str">
        <f>IF($C447="","",IF(ISBLANK(VLOOKUP($A447,'Section 2'!$C$16:$R$1515,COLUMNS('Section 2'!$C$13:J$13),0)),"",IF(VLOOKUP($A447,'Section 2'!$C$16:$R$1515,COLUMNS('Section 2'!$C$13:J$13),0)="Other EU","Other EU",PROPER(VLOOKUP($A447,'Section 2'!$C$16:$R$1515,COLUMNS('Section 2'!$C$13:J$13),0)))))</f>
        <v/>
      </c>
      <c r="K447" s="124" t="str">
        <f>IF($C447="","",IF(ISBLANK(VLOOKUP($A447,'Section 2'!$C$16:$R$1515,COLUMNS('Section 2'!$C$13:K$13),0)),"",VLOOKUP($A447,'Section 2'!$C$16:$R$1515,COLUMNS('Section 2'!$C$13:K$13),0)))</f>
        <v/>
      </c>
      <c r="L447" s="124" t="str">
        <f>IF($C447="","",IF(ISBLANK(VLOOKUP($A447,'Section 2'!$C$16:$R$1515,COLUMNS('Section 2'!$C$13:L$13),0)),"",VLOOKUP($A447,'Section 2'!$C$16:$R$1515,COLUMNS('Section 2'!$C$13:L$13),0)))</f>
        <v/>
      </c>
      <c r="M447" s="124" t="str">
        <f>IF($C447="","",IF(ISBLANK(VLOOKUP($A447,'Section 2'!$C$16:$R$1515,COLUMNS('Section 2'!$C$13:M$13),0)),"",VLOOKUP($A447,'Section 2'!$C$16:$R$1515,COLUMNS('Section 2'!$C$13:M$13),0)))</f>
        <v/>
      </c>
      <c r="N447" s="124" t="str">
        <f>IF($C447="","",IF(ISBLANK(VLOOKUP($A447,'Section 2'!$C$16:$R$1515,COLUMNS('Section 2'!$C$13:N$13),0)),"",VLOOKUP($A447,'Section 2'!$C$16:$R$1515,COLUMNS('Section 2'!$C$13:N$13),0)))</f>
        <v/>
      </c>
      <c r="O447" s="124" t="str">
        <f>IF($C447="","",IF(ISBLANK(VLOOKUP($A447,'Section 2'!$C$16:$R$1515,COLUMNS('Section 2'!$C$13:O$13),0)),"",VLOOKUP($A447,'Section 2'!$C$16:$R$1515,COLUMNS('Section 2'!$C$13:O$13),0)))</f>
        <v/>
      </c>
      <c r="P447" s="124" t="str">
        <f>IF($C447="","",IF(ISBLANK(VLOOKUP($A447,'Section 2'!$C$16:$R$1515,COLUMNS('Section 2'!$C$13:P$13),0)),"",VLOOKUP($A447,'Section 2'!$C$16:$R$1515,COLUMNS('Section 2'!$C$13:P$13),0)))</f>
        <v/>
      </c>
      <c r="Q447" s="124" t="str">
        <f>IF($C447="","",IF(ISBLANK(VLOOKUP($A447,'Section 2'!$C$16:$R$1515,COLUMNS('Section 2'!$C$13:Q$13),0)),"", PROPER(VLOOKUP($A447,'Section 2'!$C$16:$R$1515,COLUMNS('Section 2'!$C$13:Q$13),0))))</f>
        <v/>
      </c>
      <c r="R447" s="124" t="str">
        <f>IF($C447="","",IF(ISBLANK(VLOOKUP($A447,'Section 2'!$C$16:$R$1515,COLUMNS('Section 2'!$C$13:R$13),0)),"",IF(VLOOKUP($A447,'Section 2'!$C$16:$R$1515,COLUMNS('Section 2'!$C$13:R$13),0)="Other EU","Other EU",PROPER(VLOOKUP($A447,'Section 2'!$C$16:$R$1515,COLUMNS('Section 2'!$C$13:R$13),0)))))</f>
        <v/>
      </c>
    </row>
    <row r="448" spans="1:18" s="54" customFormat="1" ht="12.75" customHeight="1" x14ac:dyDescent="0.35">
      <c r="A448" s="58">
        <v>447</v>
      </c>
      <c r="B448" s="124" t="str">
        <f t="shared" si="6"/>
        <v/>
      </c>
      <c r="C448" s="124" t="str">
        <f>IFERROR(VLOOKUP($A448,'Section 2'!$C$16:$R$1515,COLUMNS('Section 2'!$C$13:$C$13),0),"")</f>
        <v/>
      </c>
      <c r="D448" s="75" t="str">
        <f>IF($C448="","",IF(ISBLANK(VLOOKUP($A448,'Section 2'!$C$16:$R$1515,COLUMNS('Section 2'!$C$13:D$13),0)),"",VLOOKUP($A448,'Section 2'!$C$16:$R$1515,COLUMNS('Section 2'!$C$13:D$13),0)))</f>
        <v/>
      </c>
      <c r="E448" s="124" t="str">
        <f>IF($C448="","",IF(ISBLANK(VLOOKUP($A448,'Section 2'!$C$16:$R$1515,COLUMNS('Section 2'!$C$13:E$13),0)),"",VLOOKUP($A448,'Section 2'!$C$16:$R$1515,COLUMNS('Section 2'!$C$13:E$13),0)))</f>
        <v/>
      </c>
      <c r="F448" s="124" t="str">
        <f>IF($C448="","",IF(ISBLANK(VLOOKUP($A448,'Section 2'!$C$16:$R$1515,COLUMNS('Section 2'!$C$13:F$13),0)),"",VLOOKUP($A448,'Section 2'!$C$16:$R$1515,COLUMNS('Section 2'!$C$13:F$13),0)))</f>
        <v/>
      </c>
      <c r="G448" s="124" t="str">
        <f>IF($C448="","",IF(ISBLANK(VLOOKUP($A448,'Section 2'!$C$16:$R$1515,COLUMNS('Section 2'!$C$13:G$13),0)),"",VLOOKUP($A448,'Section 2'!$C$16:$R$1515,COLUMNS('Section 2'!$C$13:G$13),0)))</f>
        <v/>
      </c>
      <c r="H448" s="124" t="str">
        <f>IF($C448="","",IF(ISBLANK(VLOOKUP($A448,'Section 2'!$C$16:$R$1515,COLUMNS('Section 2'!$C$13:H$13),0)),"",VLOOKUP($A448,'Section 2'!$C$16:$R$1515,COLUMNS('Section 2'!$C$13:H$13),0)))</f>
        <v/>
      </c>
      <c r="I448" s="124" t="str">
        <f>IF($C448="","",IF(ISBLANK(VLOOKUP($A448,'Section 2'!$C$16:$R$1515,COLUMNS('Section 2'!$C$13:I$13),0)),"",PROPER(VLOOKUP($A448,'Section 2'!$C$16:$R$1515,COLUMNS('Section 2'!$C$13:I$13),0))))</f>
        <v/>
      </c>
      <c r="J448" s="124" t="str">
        <f>IF($C448="","",IF(ISBLANK(VLOOKUP($A448,'Section 2'!$C$16:$R$1515,COLUMNS('Section 2'!$C$13:J$13),0)),"",IF(VLOOKUP($A448,'Section 2'!$C$16:$R$1515,COLUMNS('Section 2'!$C$13:J$13),0)="Other EU","Other EU",PROPER(VLOOKUP($A448,'Section 2'!$C$16:$R$1515,COLUMNS('Section 2'!$C$13:J$13),0)))))</f>
        <v/>
      </c>
      <c r="K448" s="124" t="str">
        <f>IF($C448="","",IF(ISBLANK(VLOOKUP($A448,'Section 2'!$C$16:$R$1515,COLUMNS('Section 2'!$C$13:K$13),0)),"",VLOOKUP($A448,'Section 2'!$C$16:$R$1515,COLUMNS('Section 2'!$C$13:K$13),0)))</f>
        <v/>
      </c>
      <c r="L448" s="124" t="str">
        <f>IF($C448="","",IF(ISBLANK(VLOOKUP($A448,'Section 2'!$C$16:$R$1515,COLUMNS('Section 2'!$C$13:L$13),0)),"",VLOOKUP($A448,'Section 2'!$C$16:$R$1515,COLUMNS('Section 2'!$C$13:L$13),0)))</f>
        <v/>
      </c>
      <c r="M448" s="124" t="str">
        <f>IF($C448="","",IF(ISBLANK(VLOOKUP($A448,'Section 2'!$C$16:$R$1515,COLUMNS('Section 2'!$C$13:M$13),0)),"",VLOOKUP($A448,'Section 2'!$C$16:$R$1515,COLUMNS('Section 2'!$C$13:M$13),0)))</f>
        <v/>
      </c>
      <c r="N448" s="124" t="str">
        <f>IF($C448="","",IF(ISBLANK(VLOOKUP($A448,'Section 2'!$C$16:$R$1515,COLUMNS('Section 2'!$C$13:N$13),0)),"",VLOOKUP($A448,'Section 2'!$C$16:$R$1515,COLUMNS('Section 2'!$C$13:N$13),0)))</f>
        <v/>
      </c>
      <c r="O448" s="124" t="str">
        <f>IF($C448="","",IF(ISBLANK(VLOOKUP($A448,'Section 2'!$C$16:$R$1515,COLUMNS('Section 2'!$C$13:O$13),0)),"",VLOOKUP($A448,'Section 2'!$C$16:$R$1515,COLUMNS('Section 2'!$C$13:O$13),0)))</f>
        <v/>
      </c>
      <c r="P448" s="124" t="str">
        <f>IF($C448="","",IF(ISBLANK(VLOOKUP($A448,'Section 2'!$C$16:$R$1515,COLUMNS('Section 2'!$C$13:P$13),0)),"",VLOOKUP($A448,'Section 2'!$C$16:$R$1515,COLUMNS('Section 2'!$C$13:P$13),0)))</f>
        <v/>
      </c>
      <c r="Q448" s="124" t="str">
        <f>IF($C448="","",IF(ISBLANK(VLOOKUP($A448,'Section 2'!$C$16:$R$1515,COLUMNS('Section 2'!$C$13:Q$13),0)),"", PROPER(VLOOKUP($A448,'Section 2'!$C$16:$R$1515,COLUMNS('Section 2'!$C$13:Q$13),0))))</f>
        <v/>
      </c>
      <c r="R448" s="124" t="str">
        <f>IF($C448="","",IF(ISBLANK(VLOOKUP($A448,'Section 2'!$C$16:$R$1515,COLUMNS('Section 2'!$C$13:R$13),0)),"",IF(VLOOKUP($A448,'Section 2'!$C$16:$R$1515,COLUMNS('Section 2'!$C$13:R$13),0)="Other EU","Other EU",PROPER(VLOOKUP($A448,'Section 2'!$C$16:$R$1515,COLUMNS('Section 2'!$C$13:R$13),0)))))</f>
        <v/>
      </c>
    </row>
    <row r="449" spans="1:18" s="54" customFormat="1" ht="12.75" customHeight="1" x14ac:dyDescent="0.35">
      <c r="A449" s="58">
        <v>448</v>
      </c>
      <c r="B449" s="124" t="str">
        <f t="shared" si="6"/>
        <v/>
      </c>
      <c r="C449" s="124" t="str">
        <f>IFERROR(VLOOKUP($A449,'Section 2'!$C$16:$R$1515,COLUMNS('Section 2'!$C$13:$C$13),0),"")</f>
        <v/>
      </c>
      <c r="D449" s="75" t="str">
        <f>IF($C449="","",IF(ISBLANK(VLOOKUP($A449,'Section 2'!$C$16:$R$1515,COLUMNS('Section 2'!$C$13:D$13),0)),"",VLOOKUP($A449,'Section 2'!$C$16:$R$1515,COLUMNS('Section 2'!$C$13:D$13),0)))</f>
        <v/>
      </c>
      <c r="E449" s="124" t="str">
        <f>IF($C449="","",IF(ISBLANK(VLOOKUP($A449,'Section 2'!$C$16:$R$1515,COLUMNS('Section 2'!$C$13:E$13),0)),"",VLOOKUP($A449,'Section 2'!$C$16:$R$1515,COLUMNS('Section 2'!$C$13:E$13),0)))</f>
        <v/>
      </c>
      <c r="F449" s="124" t="str">
        <f>IF($C449="","",IF(ISBLANK(VLOOKUP($A449,'Section 2'!$C$16:$R$1515,COLUMNS('Section 2'!$C$13:F$13),0)),"",VLOOKUP($A449,'Section 2'!$C$16:$R$1515,COLUMNS('Section 2'!$C$13:F$13),0)))</f>
        <v/>
      </c>
      <c r="G449" s="124" t="str">
        <f>IF($C449="","",IF(ISBLANK(VLOOKUP($A449,'Section 2'!$C$16:$R$1515,COLUMNS('Section 2'!$C$13:G$13),0)),"",VLOOKUP($A449,'Section 2'!$C$16:$R$1515,COLUMNS('Section 2'!$C$13:G$13),0)))</f>
        <v/>
      </c>
      <c r="H449" s="124" t="str">
        <f>IF($C449="","",IF(ISBLANK(VLOOKUP($A449,'Section 2'!$C$16:$R$1515,COLUMNS('Section 2'!$C$13:H$13),0)),"",VLOOKUP($A449,'Section 2'!$C$16:$R$1515,COLUMNS('Section 2'!$C$13:H$13),0)))</f>
        <v/>
      </c>
      <c r="I449" s="124" t="str">
        <f>IF($C449="","",IF(ISBLANK(VLOOKUP($A449,'Section 2'!$C$16:$R$1515,COLUMNS('Section 2'!$C$13:I$13),0)),"",PROPER(VLOOKUP($A449,'Section 2'!$C$16:$R$1515,COLUMNS('Section 2'!$C$13:I$13),0))))</f>
        <v/>
      </c>
      <c r="J449" s="124" t="str">
        <f>IF($C449="","",IF(ISBLANK(VLOOKUP($A449,'Section 2'!$C$16:$R$1515,COLUMNS('Section 2'!$C$13:J$13),0)),"",IF(VLOOKUP($A449,'Section 2'!$C$16:$R$1515,COLUMNS('Section 2'!$C$13:J$13),0)="Other EU","Other EU",PROPER(VLOOKUP($A449,'Section 2'!$C$16:$R$1515,COLUMNS('Section 2'!$C$13:J$13),0)))))</f>
        <v/>
      </c>
      <c r="K449" s="124" t="str">
        <f>IF($C449="","",IF(ISBLANK(VLOOKUP($A449,'Section 2'!$C$16:$R$1515,COLUMNS('Section 2'!$C$13:K$13),0)),"",VLOOKUP($A449,'Section 2'!$C$16:$R$1515,COLUMNS('Section 2'!$C$13:K$13),0)))</f>
        <v/>
      </c>
      <c r="L449" s="124" t="str">
        <f>IF($C449="","",IF(ISBLANK(VLOOKUP($A449,'Section 2'!$C$16:$R$1515,COLUMNS('Section 2'!$C$13:L$13),0)),"",VLOOKUP($A449,'Section 2'!$C$16:$R$1515,COLUMNS('Section 2'!$C$13:L$13),0)))</f>
        <v/>
      </c>
      <c r="M449" s="124" t="str">
        <f>IF($C449="","",IF(ISBLANK(VLOOKUP($A449,'Section 2'!$C$16:$R$1515,COLUMNS('Section 2'!$C$13:M$13),0)),"",VLOOKUP($A449,'Section 2'!$C$16:$R$1515,COLUMNS('Section 2'!$C$13:M$13),0)))</f>
        <v/>
      </c>
      <c r="N449" s="124" t="str">
        <f>IF($C449="","",IF(ISBLANK(VLOOKUP($A449,'Section 2'!$C$16:$R$1515,COLUMNS('Section 2'!$C$13:N$13),0)),"",VLOOKUP($A449,'Section 2'!$C$16:$R$1515,COLUMNS('Section 2'!$C$13:N$13),0)))</f>
        <v/>
      </c>
      <c r="O449" s="124" t="str">
        <f>IF($C449="","",IF(ISBLANK(VLOOKUP($A449,'Section 2'!$C$16:$R$1515,COLUMNS('Section 2'!$C$13:O$13),0)),"",VLOOKUP($A449,'Section 2'!$C$16:$R$1515,COLUMNS('Section 2'!$C$13:O$13),0)))</f>
        <v/>
      </c>
      <c r="P449" s="124" t="str">
        <f>IF($C449="","",IF(ISBLANK(VLOOKUP($A449,'Section 2'!$C$16:$R$1515,COLUMNS('Section 2'!$C$13:P$13),0)),"",VLOOKUP($A449,'Section 2'!$C$16:$R$1515,COLUMNS('Section 2'!$C$13:P$13),0)))</f>
        <v/>
      </c>
      <c r="Q449" s="124" t="str">
        <f>IF($C449="","",IF(ISBLANK(VLOOKUP($A449,'Section 2'!$C$16:$R$1515,COLUMNS('Section 2'!$C$13:Q$13),0)),"", PROPER(VLOOKUP($A449,'Section 2'!$C$16:$R$1515,COLUMNS('Section 2'!$C$13:Q$13),0))))</f>
        <v/>
      </c>
      <c r="R449" s="124" t="str">
        <f>IF($C449="","",IF(ISBLANK(VLOOKUP($A449,'Section 2'!$C$16:$R$1515,COLUMNS('Section 2'!$C$13:R$13),0)),"",IF(VLOOKUP($A449,'Section 2'!$C$16:$R$1515,COLUMNS('Section 2'!$C$13:R$13),0)="Other EU","Other EU",PROPER(VLOOKUP($A449,'Section 2'!$C$16:$R$1515,COLUMNS('Section 2'!$C$13:R$13),0)))))</f>
        <v/>
      </c>
    </row>
    <row r="450" spans="1:18" s="54" customFormat="1" ht="12.75" customHeight="1" x14ac:dyDescent="0.35">
      <c r="A450" s="58">
        <v>449</v>
      </c>
      <c r="B450" s="124" t="str">
        <f t="shared" si="6"/>
        <v/>
      </c>
      <c r="C450" s="124" t="str">
        <f>IFERROR(VLOOKUP($A450,'Section 2'!$C$16:$R$1515,COLUMNS('Section 2'!$C$13:$C$13),0),"")</f>
        <v/>
      </c>
      <c r="D450" s="75" t="str">
        <f>IF($C450="","",IF(ISBLANK(VLOOKUP($A450,'Section 2'!$C$16:$R$1515,COLUMNS('Section 2'!$C$13:D$13),0)),"",VLOOKUP($A450,'Section 2'!$C$16:$R$1515,COLUMNS('Section 2'!$C$13:D$13),0)))</f>
        <v/>
      </c>
      <c r="E450" s="124" t="str">
        <f>IF($C450="","",IF(ISBLANK(VLOOKUP($A450,'Section 2'!$C$16:$R$1515,COLUMNS('Section 2'!$C$13:E$13),0)),"",VLOOKUP($A450,'Section 2'!$C$16:$R$1515,COLUMNS('Section 2'!$C$13:E$13),0)))</f>
        <v/>
      </c>
      <c r="F450" s="124" t="str">
        <f>IF($C450="","",IF(ISBLANK(VLOOKUP($A450,'Section 2'!$C$16:$R$1515,COLUMNS('Section 2'!$C$13:F$13),0)),"",VLOOKUP($A450,'Section 2'!$C$16:$R$1515,COLUMNS('Section 2'!$C$13:F$13),0)))</f>
        <v/>
      </c>
      <c r="G450" s="124" t="str">
        <f>IF($C450="","",IF(ISBLANK(VLOOKUP($A450,'Section 2'!$C$16:$R$1515,COLUMNS('Section 2'!$C$13:G$13),0)),"",VLOOKUP($A450,'Section 2'!$C$16:$R$1515,COLUMNS('Section 2'!$C$13:G$13),0)))</f>
        <v/>
      </c>
      <c r="H450" s="124" t="str">
        <f>IF($C450="","",IF(ISBLANK(VLOOKUP($A450,'Section 2'!$C$16:$R$1515,COLUMNS('Section 2'!$C$13:H$13),0)),"",VLOOKUP($A450,'Section 2'!$C$16:$R$1515,COLUMNS('Section 2'!$C$13:H$13),0)))</f>
        <v/>
      </c>
      <c r="I450" s="124" t="str">
        <f>IF($C450="","",IF(ISBLANK(VLOOKUP($A450,'Section 2'!$C$16:$R$1515,COLUMNS('Section 2'!$C$13:I$13),0)),"",PROPER(VLOOKUP($A450,'Section 2'!$C$16:$R$1515,COLUMNS('Section 2'!$C$13:I$13),0))))</f>
        <v/>
      </c>
      <c r="J450" s="124" t="str">
        <f>IF($C450="","",IF(ISBLANK(VLOOKUP($A450,'Section 2'!$C$16:$R$1515,COLUMNS('Section 2'!$C$13:J$13),0)),"",IF(VLOOKUP($A450,'Section 2'!$C$16:$R$1515,COLUMNS('Section 2'!$C$13:J$13),0)="Other EU","Other EU",PROPER(VLOOKUP($A450,'Section 2'!$C$16:$R$1515,COLUMNS('Section 2'!$C$13:J$13),0)))))</f>
        <v/>
      </c>
      <c r="K450" s="124" t="str">
        <f>IF($C450="","",IF(ISBLANK(VLOOKUP($A450,'Section 2'!$C$16:$R$1515,COLUMNS('Section 2'!$C$13:K$13),0)),"",VLOOKUP($A450,'Section 2'!$C$16:$R$1515,COLUMNS('Section 2'!$C$13:K$13),0)))</f>
        <v/>
      </c>
      <c r="L450" s="124" t="str">
        <f>IF($C450="","",IF(ISBLANK(VLOOKUP($A450,'Section 2'!$C$16:$R$1515,COLUMNS('Section 2'!$C$13:L$13),0)),"",VLOOKUP($A450,'Section 2'!$C$16:$R$1515,COLUMNS('Section 2'!$C$13:L$13),0)))</f>
        <v/>
      </c>
      <c r="M450" s="124" t="str">
        <f>IF($C450="","",IF(ISBLANK(VLOOKUP($A450,'Section 2'!$C$16:$R$1515,COLUMNS('Section 2'!$C$13:M$13),0)),"",VLOOKUP($A450,'Section 2'!$C$16:$R$1515,COLUMNS('Section 2'!$C$13:M$13),0)))</f>
        <v/>
      </c>
      <c r="N450" s="124" t="str">
        <f>IF($C450="","",IF(ISBLANK(VLOOKUP($A450,'Section 2'!$C$16:$R$1515,COLUMNS('Section 2'!$C$13:N$13),0)),"",VLOOKUP($A450,'Section 2'!$C$16:$R$1515,COLUMNS('Section 2'!$C$13:N$13),0)))</f>
        <v/>
      </c>
      <c r="O450" s="124" t="str">
        <f>IF($C450="","",IF(ISBLANK(VLOOKUP($A450,'Section 2'!$C$16:$R$1515,COLUMNS('Section 2'!$C$13:O$13),0)),"",VLOOKUP($A450,'Section 2'!$C$16:$R$1515,COLUMNS('Section 2'!$C$13:O$13),0)))</f>
        <v/>
      </c>
      <c r="P450" s="124" t="str">
        <f>IF($C450="","",IF(ISBLANK(VLOOKUP($A450,'Section 2'!$C$16:$R$1515,COLUMNS('Section 2'!$C$13:P$13),0)),"",VLOOKUP($A450,'Section 2'!$C$16:$R$1515,COLUMNS('Section 2'!$C$13:P$13),0)))</f>
        <v/>
      </c>
      <c r="Q450" s="124" t="str">
        <f>IF($C450="","",IF(ISBLANK(VLOOKUP($A450,'Section 2'!$C$16:$R$1515,COLUMNS('Section 2'!$C$13:Q$13),0)),"", PROPER(VLOOKUP($A450,'Section 2'!$C$16:$R$1515,COLUMNS('Section 2'!$C$13:Q$13),0))))</f>
        <v/>
      </c>
      <c r="R450" s="124" t="str">
        <f>IF($C450="","",IF(ISBLANK(VLOOKUP($A450,'Section 2'!$C$16:$R$1515,COLUMNS('Section 2'!$C$13:R$13),0)),"",IF(VLOOKUP($A450,'Section 2'!$C$16:$R$1515,COLUMNS('Section 2'!$C$13:R$13),0)="Other EU","Other EU",PROPER(VLOOKUP($A450,'Section 2'!$C$16:$R$1515,COLUMNS('Section 2'!$C$13:R$13),0)))))</f>
        <v/>
      </c>
    </row>
    <row r="451" spans="1:18" s="54" customFormat="1" ht="12.75" customHeight="1" x14ac:dyDescent="0.35">
      <c r="A451" s="58">
        <v>450</v>
      </c>
      <c r="B451" s="124" t="str">
        <f t="shared" ref="B451:B514" si="7">IF(C451="","",2)</f>
        <v/>
      </c>
      <c r="C451" s="124" t="str">
        <f>IFERROR(VLOOKUP($A451,'Section 2'!$C$16:$R$1515,COLUMNS('Section 2'!$C$13:$C$13),0),"")</f>
        <v/>
      </c>
      <c r="D451" s="75" t="str">
        <f>IF($C451="","",IF(ISBLANK(VLOOKUP($A451,'Section 2'!$C$16:$R$1515,COLUMNS('Section 2'!$C$13:D$13),0)),"",VLOOKUP($A451,'Section 2'!$C$16:$R$1515,COLUMNS('Section 2'!$C$13:D$13),0)))</f>
        <v/>
      </c>
      <c r="E451" s="124" t="str">
        <f>IF($C451="","",IF(ISBLANK(VLOOKUP($A451,'Section 2'!$C$16:$R$1515,COLUMNS('Section 2'!$C$13:E$13),0)),"",VLOOKUP($A451,'Section 2'!$C$16:$R$1515,COLUMNS('Section 2'!$C$13:E$13),0)))</f>
        <v/>
      </c>
      <c r="F451" s="124" t="str">
        <f>IF($C451="","",IF(ISBLANK(VLOOKUP($A451,'Section 2'!$C$16:$R$1515,COLUMNS('Section 2'!$C$13:F$13),0)),"",VLOOKUP($A451,'Section 2'!$C$16:$R$1515,COLUMNS('Section 2'!$C$13:F$13),0)))</f>
        <v/>
      </c>
      <c r="G451" s="124" t="str">
        <f>IF($C451="","",IF(ISBLANK(VLOOKUP($A451,'Section 2'!$C$16:$R$1515,COLUMNS('Section 2'!$C$13:G$13),0)),"",VLOOKUP($A451,'Section 2'!$C$16:$R$1515,COLUMNS('Section 2'!$C$13:G$13),0)))</f>
        <v/>
      </c>
      <c r="H451" s="124" t="str">
        <f>IF($C451="","",IF(ISBLANK(VLOOKUP($A451,'Section 2'!$C$16:$R$1515,COLUMNS('Section 2'!$C$13:H$13),0)),"",VLOOKUP($A451,'Section 2'!$C$16:$R$1515,COLUMNS('Section 2'!$C$13:H$13),0)))</f>
        <v/>
      </c>
      <c r="I451" s="124" t="str">
        <f>IF($C451="","",IF(ISBLANK(VLOOKUP($A451,'Section 2'!$C$16:$R$1515,COLUMNS('Section 2'!$C$13:I$13),0)),"",PROPER(VLOOKUP($A451,'Section 2'!$C$16:$R$1515,COLUMNS('Section 2'!$C$13:I$13),0))))</f>
        <v/>
      </c>
      <c r="J451" s="124" t="str">
        <f>IF($C451="","",IF(ISBLANK(VLOOKUP($A451,'Section 2'!$C$16:$R$1515,COLUMNS('Section 2'!$C$13:J$13),0)),"",IF(VLOOKUP($A451,'Section 2'!$C$16:$R$1515,COLUMNS('Section 2'!$C$13:J$13),0)="Other EU","Other EU",PROPER(VLOOKUP($A451,'Section 2'!$C$16:$R$1515,COLUMNS('Section 2'!$C$13:J$13),0)))))</f>
        <v/>
      </c>
      <c r="K451" s="124" t="str">
        <f>IF($C451="","",IF(ISBLANK(VLOOKUP($A451,'Section 2'!$C$16:$R$1515,COLUMNS('Section 2'!$C$13:K$13),0)),"",VLOOKUP($A451,'Section 2'!$C$16:$R$1515,COLUMNS('Section 2'!$C$13:K$13),0)))</f>
        <v/>
      </c>
      <c r="L451" s="124" t="str">
        <f>IF($C451="","",IF(ISBLANK(VLOOKUP($A451,'Section 2'!$C$16:$R$1515,COLUMNS('Section 2'!$C$13:L$13),0)),"",VLOOKUP($A451,'Section 2'!$C$16:$R$1515,COLUMNS('Section 2'!$C$13:L$13),0)))</f>
        <v/>
      </c>
      <c r="M451" s="124" t="str">
        <f>IF($C451="","",IF(ISBLANK(VLOOKUP($A451,'Section 2'!$C$16:$R$1515,COLUMNS('Section 2'!$C$13:M$13),0)),"",VLOOKUP($A451,'Section 2'!$C$16:$R$1515,COLUMNS('Section 2'!$C$13:M$13),0)))</f>
        <v/>
      </c>
      <c r="N451" s="124" t="str">
        <f>IF($C451="","",IF(ISBLANK(VLOOKUP($A451,'Section 2'!$C$16:$R$1515,COLUMNS('Section 2'!$C$13:N$13),0)),"",VLOOKUP($A451,'Section 2'!$C$16:$R$1515,COLUMNS('Section 2'!$C$13:N$13),0)))</f>
        <v/>
      </c>
      <c r="O451" s="124" t="str">
        <f>IF($C451="","",IF(ISBLANK(VLOOKUP($A451,'Section 2'!$C$16:$R$1515,COLUMNS('Section 2'!$C$13:O$13),0)),"",VLOOKUP($A451,'Section 2'!$C$16:$R$1515,COLUMNS('Section 2'!$C$13:O$13),0)))</f>
        <v/>
      </c>
      <c r="P451" s="124" t="str">
        <f>IF($C451="","",IF(ISBLANK(VLOOKUP($A451,'Section 2'!$C$16:$R$1515,COLUMNS('Section 2'!$C$13:P$13),0)),"",VLOOKUP($A451,'Section 2'!$C$16:$R$1515,COLUMNS('Section 2'!$C$13:P$13),0)))</f>
        <v/>
      </c>
      <c r="Q451" s="124" t="str">
        <f>IF($C451="","",IF(ISBLANK(VLOOKUP($A451,'Section 2'!$C$16:$R$1515,COLUMNS('Section 2'!$C$13:Q$13),0)),"", PROPER(VLOOKUP($A451,'Section 2'!$C$16:$R$1515,COLUMNS('Section 2'!$C$13:Q$13),0))))</f>
        <v/>
      </c>
      <c r="R451" s="124" t="str">
        <f>IF($C451="","",IF(ISBLANK(VLOOKUP($A451,'Section 2'!$C$16:$R$1515,COLUMNS('Section 2'!$C$13:R$13),0)),"",IF(VLOOKUP($A451,'Section 2'!$C$16:$R$1515,COLUMNS('Section 2'!$C$13:R$13),0)="Other EU","Other EU",PROPER(VLOOKUP($A451,'Section 2'!$C$16:$R$1515,COLUMNS('Section 2'!$C$13:R$13),0)))))</f>
        <v/>
      </c>
    </row>
    <row r="452" spans="1:18" s="54" customFormat="1" ht="12.75" customHeight="1" x14ac:dyDescent="0.35">
      <c r="A452" s="58">
        <v>451</v>
      </c>
      <c r="B452" s="124" t="str">
        <f t="shared" si="7"/>
        <v/>
      </c>
      <c r="C452" s="124" t="str">
        <f>IFERROR(VLOOKUP($A452,'Section 2'!$C$16:$R$1515,COLUMNS('Section 2'!$C$13:$C$13),0),"")</f>
        <v/>
      </c>
      <c r="D452" s="75" t="str">
        <f>IF($C452="","",IF(ISBLANK(VLOOKUP($A452,'Section 2'!$C$16:$R$1515,COLUMNS('Section 2'!$C$13:D$13),0)),"",VLOOKUP($A452,'Section 2'!$C$16:$R$1515,COLUMNS('Section 2'!$C$13:D$13),0)))</f>
        <v/>
      </c>
      <c r="E452" s="124" t="str">
        <f>IF($C452="","",IF(ISBLANK(VLOOKUP($A452,'Section 2'!$C$16:$R$1515,COLUMNS('Section 2'!$C$13:E$13),0)),"",VLOOKUP($A452,'Section 2'!$C$16:$R$1515,COLUMNS('Section 2'!$C$13:E$13),0)))</f>
        <v/>
      </c>
      <c r="F452" s="124" t="str">
        <f>IF($C452="","",IF(ISBLANK(VLOOKUP($A452,'Section 2'!$C$16:$R$1515,COLUMNS('Section 2'!$C$13:F$13),0)),"",VLOOKUP($A452,'Section 2'!$C$16:$R$1515,COLUMNS('Section 2'!$C$13:F$13),0)))</f>
        <v/>
      </c>
      <c r="G452" s="124" t="str">
        <f>IF($C452="","",IF(ISBLANK(VLOOKUP($A452,'Section 2'!$C$16:$R$1515,COLUMNS('Section 2'!$C$13:G$13),0)),"",VLOOKUP($A452,'Section 2'!$C$16:$R$1515,COLUMNS('Section 2'!$C$13:G$13),0)))</f>
        <v/>
      </c>
      <c r="H452" s="124" t="str">
        <f>IF($C452="","",IF(ISBLANK(VLOOKUP($A452,'Section 2'!$C$16:$R$1515,COLUMNS('Section 2'!$C$13:H$13),0)),"",VLOOKUP($A452,'Section 2'!$C$16:$R$1515,COLUMNS('Section 2'!$C$13:H$13),0)))</f>
        <v/>
      </c>
      <c r="I452" s="124" t="str">
        <f>IF($C452="","",IF(ISBLANK(VLOOKUP($A452,'Section 2'!$C$16:$R$1515,COLUMNS('Section 2'!$C$13:I$13),0)),"",PROPER(VLOOKUP($A452,'Section 2'!$C$16:$R$1515,COLUMNS('Section 2'!$C$13:I$13),0))))</f>
        <v/>
      </c>
      <c r="J452" s="124" t="str">
        <f>IF($C452="","",IF(ISBLANK(VLOOKUP($A452,'Section 2'!$C$16:$R$1515,COLUMNS('Section 2'!$C$13:J$13),0)),"",IF(VLOOKUP($A452,'Section 2'!$C$16:$R$1515,COLUMNS('Section 2'!$C$13:J$13),0)="Other EU","Other EU",PROPER(VLOOKUP($A452,'Section 2'!$C$16:$R$1515,COLUMNS('Section 2'!$C$13:J$13),0)))))</f>
        <v/>
      </c>
      <c r="K452" s="124" t="str">
        <f>IF($C452="","",IF(ISBLANK(VLOOKUP($A452,'Section 2'!$C$16:$R$1515,COLUMNS('Section 2'!$C$13:K$13),0)),"",VLOOKUP($A452,'Section 2'!$C$16:$R$1515,COLUMNS('Section 2'!$C$13:K$13),0)))</f>
        <v/>
      </c>
      <c r="L452" s="124" t="str">
        <f>IF($C452="","",IF(ISBLANK(VLOOKUP($A452,'Section 2'!$C$16:$R$1515,COLUMNS('Section 2'!$C$13:L$13),0)),"",VLOOKUP($A452,'Section 2'!$C$16:$R$1515,COLUMNS('Section 2'!$C$13:L$13),0)))</f>
        <v/>
      </c>
      <c r="M452" s="124" t="str">
        <f>IF($C452="","",IF(ISBLANK(VLOOKUP($A452,'Section 2'!$C$16:$R$1515,COLUMNS('Section 2'!$C$13:M$13),0)),"",VLOOKUP($A452,'Section 2'!$C$16:$R$1515,COLUMNS('Section 2'!$C$13:M$13),0)))</f>
        <v/>
      </c>
      <c r="N452" s="124" t="str">
        <f>IF($C452="","",IF(ISBLANK(VLOOKUP($A452,'Section 2'!$C$16:$R$1515,COLUMNS('Section 2'!$C$13:N$13),0)),"",VLOOKUP($A452,'Section 2'!$C$16:$R$1515,COLUMNS('Section 2'!$C$13:N$13),0)))</f>
        <v/>
      </c>
      <c r="O452" s="124" t="str">
        <f>IF($C452="","",IF(ISBLANK(VLOOKUP($A452,'Section 2'!$C$16:$R$1515,COLUMNS('Section 2'!$C$13:O$13),0)),"",VLOOKUP($A452,'Section 2'!$C$16:$R$1515,COLUMNS('Section 2'!$C$13:O$13),0)))</f>
        <v/>
      </c>
      <c r="P452" s="124" t="str">
        <f>IF($C452="","",IF(ISBLANK(VLOOKUP($A452,'Section 2'!$C$16:$R$1515,COLUMNS('Section 2'!$C$13:P$13),0)),"",VLOOKUP($A452,'Section 2'!$C$16:$R$1515,COLUMNS('Section 2'!$C$13:P$13),0)))</f>
        <v/>
      </c>
      <c r="Q452" s="124" t="str">
        <f>IF($C452="","",IF(ISBLANK(VLOOKUP($A452,'Section 2'!$C$16:$R$1515,COLUMNS('Section 2'!$C$13:Q$13),0)),"", PROPER(VLOOKUP($A452,'Section 2'!$C$16:$R$1515,COLUMNS('Section 2'!$C$13:Q$13),0))))</f>
        <v/>
      </c>
      <c r="R452" s="124" t="str">
        <f>IF($C452="","",IF(ISBLANK(VLOOKUP($A452,'Section 2'!$C$16:$R$1515,COLUMNS('Section 2'!$C$13:R$13),0)),"",IF(VLOOKUP($A452,'Section 2'!$C$16:$R$1515,COLUMNS('Section 2'!$C$13:R$13),0)="Other EU","Other EU",PROPER(VLOOKUP($A452,'Section 2'!$C$16:$R$1515,COLUMNS('Section 2'!$C$13:R$13),0)))))</f>
        <v/>
      </c>
    </row>
    <row r="453" spans="1:18" s="54" customFormat="1" ht="12.75" customHeight="1" x14ac:dyDescent="0.35">
      <c r="A453" s="58">
        <v>452</v>
      </c>
      <c r="B453" s="124" t="str">
        <f t="shared" si="7"/>
        <v/>
      </c>
      <c r="C453" s="124" t="str">
        <f>IFERROR(VLOOKUP($A453,'Section 2'!$C$16:$R$1515,COLUMNS('Section 2'!$C$13:$C$13),0),"")</f>
        <v/>
      </c>
      <c r="D453" s="75" t="str">
        <f>IF($C453="","",IF(ISBLANK(VLOOKUP($A453,'Section 2'!$C$16:$R$1515,COLUMNS('Section 2'!$C$13:D$13),0)),"",VLOOKUP($A453,'Section 2'!$C$16:$R$1515,COLUMNS('Section 2'!$C$13:D$13),0)))</f>
        <v/>
      </c>
      <c r="E453" s="124" t="str">
        <f>IF($C453="","",IF(ISBLANK(VLOOKUP($A453,'Section 2'!$C$16:$R$1515,COLUMNS('Section 2'!$C$13:E$13),0)),"",VLOOKUP($A453,'Section 2'!$C$16:$R$1515,COLUMNS('Section 2'!$C$13:E$13),0)))</f>
        <v/>
      </c>
      <c r="F453" s="124" t="str">
        <f>IF($C453="","",IF(ISBLANK(VLOOKUP($A453,'Section 2'!$C$16:$R$1515,COLUMNS('Section 2'!$C$13:F$13),0)),"",VLOOKUP($A453,'Section 2'!$C$16:$R$1515,COLUMNS('Section 2'!$C$13:F$13),0)))</f>
        <v/>
      </c>
      <c r="G453" s="124" t="str">
        <f>IF($C453="","",IF(ISBLANK(VLOOKUP($A453,'Section 2'!$C$16:$R$1515,COLUMNS('Section 2'!$C$13:G$13),0)),"",VLOOKUP($A453,'Section 2'!$C$16:$R$1515,COLUMNS('Section 2'!$C$13:G$13),0)))</f>
        <v/>
      </c>
      <c r="H453" s="124" t="str">
        <f>IF($C453="","",IF(ISBLANK(VLOOKUP($A453,'Section 2'!$C$16:$R$1515,COLUMNS('Section 2'!$C$13:H$13),0)),"",VLOOKUP($A453,'Section 2'!$C$16:$R$1515,COLUMNS('Section 2'!$C$13:H$13),0)))</f>
        <v/>
      </c>
      <c r="I453" s="124" t="str">
        <f>IF($C453="","",IF(ISBLANK(VLOOKUP($A453,'Section 2'!$C$16:$R$1515,COLUMNS('Section 2'!$C$13:I$13),0)),"",PROPER(VLOOKUP($A453,'Section 2'!$C$16:$R$1515,COLUMNS('Section 2'!$C$13:I$13),0))))</f>
        <v/>
      </c>
      <c r="J453" s="124" t="str">
        <f>IF($C453="","",IF(ISBLANK(VLOOKUP($A453,'Section 2'!$C$16:$R$1515,COLUMNS('Section 2'!$C$13:J$13),0)),"",IF(VLOOKUP($A453,'Section 2'!$C$16:$R$1515,COLUMNS('Section 2'!$C$13:J$13),0)="Other EU","Other EU",PROPER(VLOOKUP($A453,'Section 2'!$C$16:$R$1515,COLUMNS('Section 2'!$C$13:J$13),0)))))</f>
        <v/>
      </c>
      <c r="K453" s="124" t="str">
        <f>IF($C453="","",IF(ISBLANK(VLOOKUP($A453,'Section 2'!$C$16:$R$1515,COLUMNS('Section 2'!$C$13:K$13),0)),"",VLOOKUP($A453,'Section 2'!$C$16:$R$1515,COLUMNS('Section 2'!$C$13:K$13),0)))</f>
        <v/>
      </c>
      <c r="L453" s="124" t="str">
        <f>IF($C453="","",IF(ISBLANK(VLOOKUP($A453,'Section 2'!$C$16:$R$1515,COLUMNS('Section 2'!$C$13:L$13),0)),"",VLOOKUP($A453,'Section 2'!$C$16:$R$1515,COLUMNS('Section 2'!$C$13:L$13),0)))</f>
        <v/>
      </c>
      <c r="M453" s="124" t="str">
        <f>IF($C453="","",IF(ISBLANK(VLOOKUP($A453,'Section 2'!$C$16:$R$1515,COLUMNS('Section 2'!$C$13:M$13),0)),"",VLOOKUP($A453,'Section 2'!$C$16:$R$1515,COLUMNS('Section 2'!$C$13:M$13),0)))</f>
        <v/>
      </c>
      <c r="N453" s="124" t="str">
        <f>IF($C453="","",IF(ISBLANK(VLOOKUP($A453,'Section 2'!$C$16:$R$1515,COLUMNS('Section 2'!$C$13:N$13),0)),"",VLOOKUP($A453,'Section 2'!$C$16:$R$1515,COLUMNS('Section 2'!$C$13:N$13),0)))</f>
        <v/>
      </c>
      <c r="O453" s="124" t="str">
        <f>IF($C453="","",IF(ISBLANK(VLOOKUP($A453,'Section 2'!$C$16:$R$1515,COLUMNS('Section 2'!$C$13:O$13),0)),"",VLOOKUP($A453,'Section 2'!$C$16:$R$1515,COLUMNS('Section 2'!$C$13:O$13),0)))</f>
        <v/>
      </c>
      <c r="P453" s="124" t="str">
        <f>IF($C453="","",IF(ISBLANK(VLOOKUP($A453,'Section 2'!$C$16:$R$1515,COLUMNS('Section 2'!$C$13:P$13),0)),"",VLOOKUP($A453,'Section 2'!$C$16:$R$1515,COLUMNS('Section 2'!$C$13:P$13),0)))</f>
        <v/>
      </c>
      <c r="Q453" s="124" t="str">
        <f>IF($C453="","",IF(ISBLANK(VLOOKUP($A453,'Section 2'!$C$16:$R$1515,COLUMNS('Section 2'!$C$13:Q$13),0)),"", PROPER(VLOOKUP($A453,'Section 2'!$C$16:$R$1515,COLUMNS('Section 2'!$C$13:Q$13),0))))</f>
        <v/>
      </c>
      <c r="R453" s="124" t="str">
        <f>IF($C453="","",IF(ISBLANK(VLOOKUP($A453,'Section 2'!$C$16:$R$1515,COLUMNS('Section 2'!$C$13:R$13),0)),"",IF(VLOOKUP($A453,'Section 2'!$C$16:$R$1515,COLUMNS('Section 2'!$C$13:R$13),0)="Other EU","Other EU",PROPER(VLOOKUP($A453,'Section 2'!$C$16:$R$1515,COLUMNS('Section 2'!$C$13:R$13),0)))))</f>
        <v/>
      </c>
    </row>
    <row r="454" spans="1:18" s="54" customFormat="1" ht="12.75" customHeight="1" x14ac:dyDescent="0.35">
      <c r="A454" s="58">
        <v>453</v>
      </c>
      <c r="B454" s="124" t="str">
        <f t="shared" si="7"/>
        <v/>
      </c>
      <c r="C454" s="124" t="str">
        <f>IFERROR(VLOOKUP($A454,'Section 2'!$C$16:$R$1515,COLUMNS('Section 2'!$C$13:$C$13),0),"")</f>
        <v/>
      </c>
      <c r="D454" s="75" t="str">
        <f>IF($C454="","",IF(ISBLANK(VLOOKUP($A454,'Section 2'!$C$16:$R$1515,COLUMNS('Section 2'!$C$13:D$13),0)),"",VLOOKUP($A454,'Section 2'!$C$16:$R$1515,COLUMNS('Section 2'!$C$13:D$13),0)))</f>
        <v/>
      </c>
      <c r="E454" s="124" t="str">
        <f>IF($C454="","",IF(ISBLANK(VLOOKUP($A454,'Section 2'!$C$16:$R$1515,COLUMNS('Section 2'!$C$13:E$13),0)),"",VLOOKUP($A454,'Section 2'!$C$16:$R$1515,COLUMNS('Section 2'!$C$13:E$13),0)))</f>
        <v/>
      </c>
      <c r="F454" s="124" t="str">
        <f>IF($C454="","",IF(ISBLANK(VLOOKUP($A454,'Section 2'!$C$16:$R$1515,COLUMNS('Section 2'!$C$13:F$13),0)),"",VLOOKUP($A454,'Section 2'!$C$16:$R$1515,COLUMNS('Section 2'!$C$13:F$13),0)))</f>
        <v/>
      </c>
      <c r="G454" s="124" t="str">
        <f>IF($C454="","",IF(ISBLANK(VLOOKUP($A454,'Section 2'!$C$16:$R$1515,COLUMNS('Section 2'!$C$13:G$13),0)),"",VLOOKUP($A454,'Section 2'!$C$16:$R$1515,COLUMNS('Section 2'!$C$13:G$13),0)))</f>
        <v/>
      </c>
      <c r="H454" s="124" t="str">
        <f>IF($C454="","",IF(ISBLANK(VLOOKUP($A454,'Section 2'!$C$16:$R$1515,COLUMNS('Section 2'!$C$13:H$13),0)),"",VLOOKUP($A454,'Section 2'!$C$16:$R$1515,COLUMNS('Section 2'!$C$13:H$13),0)))</f>
        <v/>
      </c>
      <c r="I454" s="124" t="str">
        <f>IF($C454="","",IF(ISBLANK(VLOOKUP($A454,'Section 2'!$C$16:$R$1515,COLUMNS('Section 2'!$C$13:I$13),0)),"",PROPER(VLOOKUP($A454,'Section 2'!$C$16:$R$1515,COLUMNS('Section 2'!$C$13:I$13),0))))</f>
        <v/>
      </c>
      <c r="J454" s="124" t="str">
        <f>IF($C454="","",IF(ISBLANK(VLOOKUP($A454,'Section 2'!$C$16:$R$1515,COLUMNS('Section 2'!$C$13:J$13),0)),"",IF(VLOOKUP($A454,'Section 2'!$C$16:$R$1515,COLUMNS('Section 2'!$C$13:J$13),0)="Other EU","Other EU",PROPER(VLOOKUP($A454,'Section 2'!$C$16:$R$1515,COLUMNS('Section 2'!$C$13:J$13),0)))))</f>
        <v/>
      </c>
      <c r="K454" s="124" t="str">
        <f>IF($C454="","",IF(ISBLANK(VLOOKUP($A454,'Section 2'!$C$16:$R$1515,COLUMNS('Section 2'!$C$13:K$13),0)),"",VLOOKUP($A454,'Section 2'!$C$16:$R$1515,COLUMNS('Section 2'!$C$13:K$13),0)))</f>
        <v/>
      </c>
      <c r="L454" s="124" t="str">
        <f>IF($C454="","",IF(ISBLANK(VLOOKUP($A454,'Section 2'!$C$16:$R$1515,COLUMNS('Section 2'!$C$13:L$13),0)),"",VLOOKUP($A454,'Section 2'!$C$16:$R$1515,COLUMNS('Section 2'!$C$13:L$13),0)))</f>
        <v/>
      </c>
      <c r="M454" s="124" t="str">
        <f>IF($C454="","",IF(ISBLANK(VLOOKUP($A454,'Section 2'!$C$16:$R$1515,COLUMNS('Section 2'!$C$13:M$13),0)),"",VLOOKUP($A454,'Section 2'!$C$16:$R$1515,COLUMNS('Section 2'!$C$13:M$13),0)))</f>
        <v/>
      </c>
      <c r="N454" s="124" t="str">
        <f>IF($C454="","",IF(ISBLANK(VLOOKUP($A454,'Section 2'!$C$16:$R$1515,COLUMNS('Section 2'!$C$13:N$13),0)),"",VLOOKUP($A454,'Section 2'!$C$16:$R$1515,COLUMNS('Section 2'!$C$13:N$13),0)))</f>
        <v/>
      </c>
      <c r="O454" s="124" t="str">
        <f>IF($C454="","",IF(ISBLANK(VLOOKUP($A454,'Section 2'!$C$16:$R$1515,COLUMNS('Section 2'!$C$13:O$13),0)),"",VLOOKUP($A454,'Section 2'!$C$16:$R$1515,COLUMNS('Section 2'!$C$13:O$13),0)))</f>
        <v/>
      </c>
      <c r="P454" s="124" t="str">
        <f>IF($C454="","",IF(ISBLANK(VLOOKUP($A454,'Section 2'!$C$16:$R$1515,COLUMNS('Section 2'!$C$13:P$13),0)),"",VLOOKUP($A454,'Section 2'!$C$16:$R$1515,COLUMNS('Section 2'!$C$13:P$13),0)))</f>
        <v/>
      </c>
      <c r="Q454" s="124" t="str">
        <f>IF($C454="","",IF(ISBLANK(VLOOKUP($A454,'Section 2'!$C$16:$R$1515,COLUMNS('Section 2'!$C$13:Q$13),0)),"", PROPER(VLOOKUP($A454,'Section 2'!$C$16:$R$1515,COLUMNS('Section 2'!$C$13:Q$13),0))))</f>
        <v/>
      </c>
      <c r="R454" s="124" t="str">
        <f>IF($C454="","",IF(ISBLANK(VLOOKUP($A454,'Section 2'!$C$16:$R$1515,COLUMNS('Section 2'!$C$13:R$13),0)),"",IF(VLOOKUP($A454,'Section 2'!$C$16:$R$1515,COLUMNS('Section 2'!$C$13:R$13),0)="Other EU","Other EU",PROPER(VLOOKUP($A454,'Section 2'!$C$16:$R$1515,COLUMNS('Section 2'!$C$13:R$13),0)))))</f>
        <v/>
      </c>
    </row>
    <row r="455" spans="1:18" s="54" customFormat="1" ht="12.75" customHeight="1" x14ac:dyDescent="0.35">
      <c r="A455" s="58">
        <v>454</v>
      </c>
      <c r="B455" s="124" t="str">
        <f t="shared" si="7"/>
        <v/>
      </c>
      <c r="C455" s="124" t="str">
        <f>IFERROR(VLOOKUP($A455,'Section 2'!$C$16:$R$1515,COLUMNS('Section 2'!$C$13:$C$13),0),"")</f>
        <v/>
      </c>
      <c r="D455" s="75" t="str">
        <f>IF($C455="","",IF(ISBLANK(VLOOKUP($A455,'Section 2'!$C$16:$R$1515,COLUMNS('Section 2'!$C$13:D$13),0)),"",VLOOKUP($A455,'Section 2'!$C$16:$R$1515,COLUMNS('Section 2'!$C$13:D$13),0)))</f>
        <v/>
      </c>
      <c r="E455" s="124" t="str">
        <f>IF($C455="","",IF(ISBLANK(VLOOKUP($A455,'Section 2'!$C$16:$R$1515,COLUMNS('Section 2'!$C$13:E$13),0)),"",VLOOKUP($A455,'Section 2'!$C$16:$R$1515,COLUMNS('Section 2'!$C$13:E$13),0)))</f>
        <v/>
      </c>
      <c r="F455" s="124" t="str">
        <f>IF($C455="","",IF(ISBLANK(VLOOKUP($A455,'Section 2'!$C$16:$R$1515,COLUMNS('Section 2'!$C$13:F$13),0)),"",VLOOKUP($A455,'Section 2'!$C$16:$R$1515,COLUMNS('Section 2'!$C$13:F$13),0)))</f>
        <v/>
      </c>
      <c r="G455" s="124" t="str">
        <f>IF($C455="","",IF(ISBLANK(VLOOKUP($A455,'Section 2'!$C$16:$R$1515,COLUMNS('Section 2'!$C$13:G$13),0)),"",VLOOKUP($A455,'Section 2'!$C$16:$R$1515,COLUMNS('Section 2'!$C$13:G$13),0)))</f>
        <v/>
      </c>
      <c r="H455" s="124" t="str">
        <f>IF($C455="","",IF(ISBLANK(VLOOKUP($A455,'Section 2'!$C$16:$R$1515,COLUMNS('Section 2'!$C$13:H$13),0)),"",VLOOKUP($A455,'Section 2'!$C$16:$R$1515,COLUMNS('Section 2'!$C$13:H$13),0)))</f>
        <v/>
      </c>
      <c r="I455" s="124" t="str">
        <f>IF($C455="","",IF(ISBLANK(VLOOKUP($A455,'Section 2'!$C$16:$R$1515,COLUMNS('Section 2'!$C$13:I$13),0)),"",PROPER(VLOOKUP($A455,'Section 2'!$C$16:$R$1515,COLUMNS('Section 2'!$C$13:I$13),0))))</f>
        <v/>
      </c>
      <c r="J455" s="124" t="str">
        <f>IF($C455="","",IF(ISBLANK(VLOOKUP($A455,'Section 2'!$C$16:$R$1515,COLUMNS('Section 2'!$C$13:J$13),0)),"",IF(VLOOKUP($A455,'Section 2'!$C$16:$R$1515,COLUMNS('Section 2'!$C$13:J$13),0)="Other EU","Other EU",PROPER(VLOOKUP($A455,'Section 2'!$C$16:$R$1515,COLUMNS('Section 2'!$C$13:J$13),0)))))</f>
        <v/>
      </c>
      <c r="K455" s="124" t="str">
        <f>IF($C455="","",IF(ISBLANK(VLOOKUP($A455,'Section 2'!$C$16:$R$1515,COLUMNS('Section 2'!$C$13:K$13),0)),"",VLOOKUP($A455,'Section 2'!$C$16:$R$1515,COLUMNS('Section 2'!$C$13:K$13),0)))</f>
        <v/>
      </c>
      <c r="L455" s="124" t="str">
        <f>IF($C455="","",IF(ISBLANK(VLOOKUP($A455,'Section 2'!$C$16:$R$1515,COLUMNS('Section 2'!$C$13:L$13),0)),"",VLOOKUP($A455,'Section 2'!$C$16:$R$1515,COLUMNS('Section 2'!$C$13:L$13),0)))</f>
        <v/>
      </c>
      <c r="M455" s="124" t="str">
        <f>IF($C455="","",IF(ISBLANK(VLOOKUP($A455,'Section 2'!$C$16:$R$1515,COLUMNS('Section 2'!$C$13:M$13),0)),"",VLOOKUP($A455,'Section 2'!$C$16:$R$1515,COLUMNS('Section 2'!$C$13:M$13),0)))</f>
        <v/>
      </c>
      <c r="N455" s="124" t="str">
        <f>IF($C455="","",IF(ISBLANK(VLOOKUP($A455,'Section 2'!$C$16:$R$1515,COLUMNS('Section 2'!$C$13:N$13),0)),"",VLOOKUP($A455,'Section 2'!$C$16:$R$1515,COLUMNS('Section 2'!$C$13:N$13),0)))</f>
        <v/>
      </c>
      <c r="O455" s="124" t="str">
        <f>IF($C455="","",IF(ISBLANK(VLOOKUP($A455,'Section 2'!$C$16:$R$1515,COLUMNS('Section 2'!$C$13:O$13),0)),"",VLOOKUP($A455,'Section 2'!$C$16:$R$1515,COLUMNS('Section 2'!$C$13:O$13),0)))</f>
        <v/>
      </c>
      <c r="P455" s="124" t="str">
        <f>IF($C455="","",IF(ISBLANK(VLOOKUP($A455,'Section 2'!$C$16:$R$1515,COLUMNS('Section 2'!$C$13:P$13),0)),"",VLOOKUP($A455,'Section 2'!$C$16:$R$1515,COLUMNS('Section 2'!$C$13:P$13),0)))</f>
        <v/>
      </c>
      <c r="Q455" s="124" t="str">
        <f>IF($C455="","",IF(ISBLANK(VLOOKUP($A455,'Section 2'!$C$16:$R$1515,COLUMNS('Section 2'!$C$13:Q$13),0)),"", PROPER(VLOOKUP($A455,'Section 2'!$C$16:$R$1515,COLUMNS('Section 2'!$C$13:Q$13),0))))</f>
        <v/>
      </c>
      <c r="R455" s="124" t="str">
        <f>IF($C455="","",IF(ISBLANK(VLOOKUP($A455,'Section 2'!$C$16:$R$1515,COLUMNS('Section 2'!$C$13:R$13),0)),"",IF(VLOOKUP($A455,'Section 2'!$C$16:$R$1515,COLUMNS('Section 2'!$C$13:R$13),0)="Other EU","Other EU",PROPER(VLOOKUP($A455,'Section 2'!$C$16:$R$1515,COLUMNS('Section 2'!$C$13:R$13),0)))))</f>
        <v/>
      </c>
    </row>
    <row r="456" spans="1:18" s="54" customFormat="1" ht="12.75" customHeight="1" x14ac:dyDescent="0.35">
      <c r="A456" s="58">
        <v>455</v>
      </c>
      <c r="B456" s="124" t="str">
        <f t="shared" si="7"/>
        <v/>
      </c>
      <c r="C456" s="124" t="str">
        <f>IFERROR(VLOOKUP($A456,'Section 2'!$C$16:$R$1515,COLUMNS('Section 2'!$C$13:$C$13),0),"")</f>
        <v/>
      </c>
      <c r="D456" s="75" t="str">
        <f>IF($C456="","",IF(ISBLANK(VLOOKUP($A456,'Section 2'!$C$16:$R$1515,COLUMNS('Section 2'!$C$13:D$13),0)),"",VLOOKUP($A456,'Section 2'!$C$16:$R$1515,COLUMNS('Section 2'!$C$13:D$13),0)))</f>
        <v/>
      </c>
      <c r="E456" s="124" t="str">
        <f>IF($C456="","",IF(ISBLANK(VLOOKUP($A456,'Section 2'!$C$16:$R$1515,COLUMNS('Section 2'!$C$13:E$13),0)),"",VLOOKUP($A456,'Section 2'!$C$16:$R$1515,COLUMNS('Section 2'!$C$13:E$13),0)))</f>
        <v/>
      </c>
      <c r="F456" s="124" t="str">
        <f>IF($C456="","",IF(ISBLANK(VLOOKUP($A456,'Section 2'!$C$16:$R$1515,COLUMNS('Section 2'!$C$13:F$13),0)),"",VLOOKUP($A456,'Section 2'!$C$16:$R$1515,COLUMNS('Section 2'!$C$13:F$13),0)))</f>
        <v/>
      </c>
      <c r="G456" s="124" t="str">
        <f>IF($C456="","",IF(ISBLANK(VLOOKUP($A456,'Section 2'!$C$16:$R$1515,COLUMNS('Section 2'!$C$13:G$13),0)),"",VLOOKUP($A456,'Section 2'!$C$16:$R$1515,COLUMNS('Section 2'!$C$13:G$13),0)))</f>
        <v/>
      </c>
      <c r="H456" s="124" t="str">
        <f>IF($C456="","",IF(ISBLANK(VLOOKUP($A456,'Section 2'!$C$16:$R$1515,COLUMNS('Section 2'!$C$13:H$13),0)),"",VLOOKUP($A456,'Section 2'!$C$16:$R$1515,COLUMNS('Section 2'!$C$13:H$13),0)))</f>
        <v/>
      </c>
      <c r="I456" s="124" t="str">
        <f>IF($C456="","",IF(ISBLANK(VLOOKUP($A456,'Section 2'!$C$16:$R$1515,COLUMNS('Section 2'!$C$13:I$13),0)),"",PROPER(VLOOKUP($A456,'Section 2'!$C$16:$R$1515,COLUMNS('Section 2'!$C$13:I$13),0))))</f>
        <v/>
      </c>
      <c r="J456" s="124" t="str">
        <f>IF($C456="","",IF(ISBLANK(VLOOKUP($A456,'Section 2'!$C$16:$R$1515,COLUMNS('Section 2'!$C$13:J$13),0)),"",IF(VLOOKUP($A456,'Section 2'!$C$16:$R$1515,COLUMNS('Section 2'!$C$13:J$13),0)="Other EU","Other EU",PROPER(VLOOKUP($A456,'Section 2'!$C$16:$R$1515,COLUMNS('Section 2'!$C$13:J$13),0)))))</f>
        <v/>
      </c>
      <c r="K456" s="124" t="str">
        <f>IF($C456="","",IF(ISBLANK(VLOOKUP($A456,'Section 2'!$C$16:$R$1515,COLUMNS('Section 2'!$C$13:K$13),0)),"",VLOOKUP($A456,'Section 2'!$C$16:$R$1515,COLUMNS('Section 2'!$C$13:K$13),0)))</f>
        <v/>
      </c>
      <c r="L456" s="124" t="str">
        <f>IF($C456="","",IF(ISBLANK(VLOOKUP($A456,'Section 2'!$C$16:$R$1515,COLUMNS('Section 2'!$C$13:L$13),0)),"",VLOOKUP($A456,'Section 2'!$C$16:$R$1515,COLUMNS('Section 2'!$C$13:L$13),0)))</f>
        <v/>
      </c>
      <c r="M456" s="124" t="str">
        <f>IF($C456="","",IF(ISBLANK(VLOOKUP($A456,'Section 2'!$C$16:$R$1515,COLUMNS('Section 2'!$C$13:M$13),0)),"",VLOOKUP($A456,'Section 2'!$C$16:$R$1515,COLUMNS('Section 2'!$C$13:M$13),0)))</f>
        <v/>
      </c>
      <c r="N456" s="124" t="str">
        <f>IF($C456="","",IF(ISBLANK(VLOOKUP($A456,'Section 2'!$C$16:$R$1515,COLUMNS('Section 2'!$C$13:N$13),0)),"",VLOOKUP($A456,'Section 2'!$C$16:$R$1515,COLUMNS('Section 2'!$C$13:N$13),0)))</f>
        <v/>
      </c>
      <c r="O456" s="124" t="str">
        <f>IF($C456="","",IF(ISBLANK(VLOOKUP($A456,'Section 2'!$C$16:$R$1515,COLUMNS('Section 2'!$C$13:O$13),0)),"",VLOOKUP($A456,'Section 2'!$C$16:$R$1515,COLUMNS('Section 2'!$C$13:O$13),0)))</f>
        <v/>
      </c>
      <c r="P456" s="124" t="str">
        <f>IF($C456="","",IF(ISBLANK(VLOOKUP($A456,'Section 2'!$C$16:$R$1515,COLUMNS('Section 2'!$C$13:P$13),0)),"",VLOOKUP($A456,'Section 2'!$C$16:$R$1515,COLUMNS('Section 2'!$C$13:P$13),0)))</f>
        <v/>
      </c>
      <c r="Q456" s="124" t="str">
        <f>IF($C456="","",IF(ISBLANK(VLOOKUP($A456,'Section 2'!$C$16:$R$1515,COLUMNS('Section 2'!$C$13:Q$13),0)),"", PROPER(VLOOKUP($A456,'Section 2'!$C$16:$R$1515,COLUMNS('Section 2'!$C$13:Q$13),0))))</f>
        <v/>
      </c>
      <c r="R456" s="124" t="str">
        <f>IF($C456="","",IF(ISBLANK(VLOOKUP($A456,'Section 2'!$C$16:$R$1515,COLUMNS('Section 2'!$C$13:R$13),0)),"",IF(VLOOKUP($A456,'Section 2'!$C$16:$R$1515,COLUMNS('Section 2'!$C$13:R$13),0)="Other EU","Other EU",PROPER(VLOOKUP($A456,'Section 2'!$C$16:$R$1515,COLUMNS('Section 2'!$C$13:R$13),0)))))</f>
        <v/>
      </c>
    </row>
    <row r="457" spans="1:18" s="54" customFormat="1" ht="12.75" customHeight="1" x14ac:dyDescent="0.35">
      <c r="A457" s="58">
        <v>456</v>
      </c>
      <c r="B457" s="124" t="str">
        <f t="shared" si="7"/>
        <v/>
      </c>
      <c r="C457" s="124" t="str">
        <f>IFERROR(VLOOKUP($A457,'Section 2'!$C$16:$R$1515,COLUMNS('Section 2'!$C$13:$C$13),0),"")</f>
        <v/>
      </c>
      <c r="D457" s="75" t="str">
        <f>IF($C457="","",IF(ISBLANK(VLOOKUP($A457,'Section 2'!$C$16:$R$1515,COLUMNS('Section 2'!$C$13:D$13),0)),"",VLOOKUP($A457,'Section 2'!$C$16:$R$1515,COLUMNS('Section 2'!$C$13:D$13),0)))</f>
        <v/>
      </c>
      <c r="E457" s="124" t="str">
        <f>IF($C457="","",IF(ISBLANK(VLOOKUP($A457,'Section 2'!$C$16:$R$1515,COLUMNS('Section 2'!$C$13:E$13),0)),"",VLOOKUP($A457,'Section 2'!$C$16:$R$1515,COLUMNS('Section 2'!$C$13:E$13),0)))</f>
        <v/>
      </c>
      <c r="F457" s="124" t="str">
        <f>IF($C457="","",IF(ISBLANK(VLOOKUP($A457,'Section 2'!$C$16:$R$1515,COLUMNS('Section 2'!$C$13:F$13),0)),"",VLOOKUP($A457,'Section 2'!$C$16:$R$1515,COLUMNS('Section 2'!$C$13:F$13),0)))</f>
        <v/>
      </c>
      <c r="G457" s="124" t="str">
        <f>IF($C457="","",IF(ISBLANK(VLOOKUP($A457,'Section 2'!$C$16:$R$1515,COLUMNS('Section 2'!$C$13:G$13),0)),"",VLOOKUP($A457,'Section 2'!$C$16:$R$1515,COLUMNS('Section 2'!$C$13:G$13),0)))</f>
        <v/>
      </c>
      <c r="H457" s="124" t="str">
        <f>IF($C457="","",IF(ISBLANK(VLOOKUP($A457,'Section 2'!$C$16:$R$1515,COLUMNS('Section 2'!$C$13:H$13),0)),"",VLOOKUP($A457,'Section 2'!$C$16:$R$1515,COLUMNS('Section 2'!$C$13:H$13),0)))</f>
        <v/>
      </c>
      <c r="I457" s="124" t="str">
        <f>IF($C457="","",IF(ISBLANK(VLOOKUP($A457,'Section 2'!$C$16:$R$1515,COLUMNS('Section 2'!$C$13:I$13),0)),"",PROPER(VLOOKUP($A457,'Section 2'!$C$16:$R$1515,COLUMNS('Section 2'!$C$13:I$13),0))))</f>
        <v/>
      </c>
      <c r="J457" s="124" t="str">
        <f>IF($C457="","",IF(ISBLANK(VLOOKUP($A457,'Section 2'!$C$16:$R$1515,COLUMNS('Section 2'!$C$13:J$13),0)),"",IF(VLOOKUP($A457,'Section 2'!$C$16:$R$1515,COLUMNS('Section 2'!$C$13:J$13),0)="Other EU","Other EU",PROPER(VLOOKUP($A457,'Section 2'!$C$16:$R$1515,COLUMNS('Section 2'!$C$13:J$13),0)))))</f>
        <v/>
      </c>
      <c r="K457" s="124" t="str">
        <f>IF($C457="","",IF(ISBLANK(VLOOKUP($A457,'Section 2'!$C$16:$R$1515,COLUMNS('Section 2'!$C$13:K$13),0)),"",VLOOKUP($A457,'Section 2'!$C$16:$R$1515,COLUMNS('Section 2'!$C$13:K$13),0)))</f>
        <v/>
      </c>
      <c r="L457" s="124" t="str">
        <f>IF($C457="","",IF(ISBLANK(VLOOKUP($A457,'Section 2'!$C$16:$R$1515,COLUMNS('Section 2'!$C$13:L$13),0)),"",VLOOKUP($A457,'Section 2'!$C$16:$R$1515,COLUMNS('Section 2'!$C$13:L$13),0)))</f>
        <v/>
      </c>
      <c r="M457" s="124" t="str">
        <f>IF($C457="","",IF(ISBLANK(VLOOKUP($A457,'Section 2'!$C$16:$R$1515,COLUMNS('Section 2'!$C$13:M$13),0)),"",VLOOKUP($A457,'Section 2'!$C$16:$R$1515,COLUMNS('Section 2'!$C$13:M$13),0)))</f>
        <v/>
      </c>
      <c r="N457" s="124" t="str">
        <f>IF($C457="","",IF(ISBLANK(VLOOKUP($A457,'Section 2'!$C$16:$R$1515,COLUMNS('Section 2'!$C$13:N$13),0)),"",VLOOKUP($A457,'Section 2'!$C$16:$R$1515,COLUMNS('Section 2'!$C$13:N$13),0)))</f>
        <v/>
      </c>
      <c r="O457" s="124" t="str">
        <f>IF($C457="","",IF(ISBLANK(VLOOKUP($A457,'Section 2'!$C$16:$R$1515,COLUMNS('Section 2'!$C$13:O$13),0)),"",VLOOKUP($A457,'Section 2'!$C$16:$R$1515,COLUMNS('Section 2'!$C$13:O$13),0)))</f>
        <v/>
      </c>
      <c r="P457" s="124" t="str">
        <f>IF($C457="","",IF(ISBLANK(VLOOKUP($A457,'Section 2'!$C$16:$R$1515,COLUMNS('Section 2'!$C$13:P$13),0)),"",VLOOKUP($A457,'Section 2'!$C$16:$R$1515,COLUMNS('Section 2'!$C$13:P$13),0)))</f>
        <v/>
      </c>
      <c r="Q457" s="124" t="str">
        <f>IF($C457="","",IF(ISBLANK(VLOOKUP($A457,'Section 2'!$C$16:$R$1515,COLUMNS('Section 2'!$C$13:Q$13),0)),"", PROPER(VLOOKUP($A457,'Section 2'!$C$16:$R$1515,COLUMNS('Section 2'!$C$13:Q$13),0))))</f>
        <v/>
      </c>
      <c r="R457" s="124" t="str">
        <f>IF($C457="","",IF(ISBLANK(VLOOKUP($A457,'Section 2'!$C$16:$R$1515,COLUMNS('Section 2'!$C$13:R$13),0)),"",IF(VLOOKUP($A457,'Section 2'!$C$16:$R$1515,COLUMNS('Section 2'!$C$13:R$13),0)="Other EU","Other EU",PROPER(VLOOKUP($A457,'Section 2'!$C$16:$R$1515,COLUMNS('Section 2'!$C$13:R$13),0)))))</f>
        <v/>
      </c>
    </row>
    <row r="458" spans="1:18" s="54" customFormat="1" ht="12.75" customHeight="1" x14ac:dyDescent="0.35">
      <c r="A458" s="58">
        <v>457</v>
      </c>
      <c r="B458" s="124" t="str">
        <f t="shared" si="7"/>
        <v/>
      </c>
      <c r="C458" s="124" t="str">
        <f>IFERROR(VLOOKUP($A458,'Section 2'!$C$16:$R$1515,COLUMNS('Section 2'!$C$13:$C$13),0),"")</f>
        <v/>
      </c>
      <c r="D458" s="75" t="str">
        <f>IF($C458="","",IF(ISBLANK(VLOOKUP($A458,'Section 2'!$C$16:$R$1515,COLUMNS('Section 2'!$C$13:D$13),0)),"",VLOOKUP($A458,'Section 2'!$C$16:$R$1515,COLUMNS('Section 2'!$C$13:D$13),0)))</f>
        <v/>
      </c>
      <c r="E458" s="124" t="str">
        <f>IF($C458="","",IF(ISBLANK(VLOOKUP($A458,'Section 2'!$C$16:$R$1515,COLUMNS('Section 2'!$C$13:E$13),0)),"",VLOOKUP($A458,'Section 2'!$C$16:$R$1515,COLUMNS('Section 2'!$C$13:E$13),0)))</f>
        <v/>
      </c>
      <c r="F458" s="124" t="str">
        <f>IF($C458="","",IF(ISBLANK(VLOOKUP($A458,'Section 2'!$C$16:$R$1515,COLUMNS('Section 2'!$C$13:F$13),0)),"",VLOOKUP($A458,'Section 2'!$C$16:$R$1515,COLUMNS('Section 2'!$C$13:F$13),0)))</f>
        <v/>
      </c>
      <c r="G458" s="124" t="str">
        <f>IF($C458="","",IF(ISBLANK(VLOOKUP($A458,'Section 2'!$C$16:$R$1515,COLUMNS('Section 2'!$C$13:G$13),0)),"",VLOOKUP($A458,'Section 2'!$C$16:$R$1515,COLUMNS('Section 2'!$C$13:G$13),0)))</f>
        <v/>
      </c>
      <c r="H458" s="124" t="str">
        <f>IF($C458="","",IF(ISBLANK(VLOOKUP($A458,'Section 2'!$C$16:$R$1515,COLUMNS('Section 2'!$C$13:H$13),0)),"",VLOOKUP($A458,'Section 2'!$C$16:$R$1515,COLUMNS('Section 2'!$C$13:H$13),0)))</f>
        <v/>
      </c>
      <c r="I458" s="124" t="str">
        <f>IF($C458="","",IF(ISBLANK(VLOOKUP($A458,'Section 2'!$C$16:$R$1515,COLUMNS('Section 2'!$C$13:I$13),0)),"",PROPER(VLOOKUP($A458,'Section 2'!$C$16:$R$1515,COLUMNS('Section 2'!$C$13:I$13),0))))</f>
        <v/>
      </c>
      <c r="J458" s="124" t="str">
        <f>IF($C458="","",IF(ISBLANK(VLOOKUP($A458,'Section 2'!$C$16:$R$1515,COLUMNS('Section 2'!$C$13:J$13),0)),"",IF(VLOOKUP($A458,'Section 2'!$C$16:$R$1515,COLUMNS('Section 2'!$C$13:J$13),0)="Other EU","Other EU",PROPER(VLOOKUP($A458,'Section 2'!$C$16:$R$1515,COLUMNS('Section 2'!$C$13:J$13),0)))))</f>
        <v/>
      </c>
      <c r="K458" s="124" t="str">
        <f>IF($C458="","",IF(ISBLANK(VLOOKUP($A458,'Section 2'!$C$16:$R$1515,COLUMNS('Section 2'!$C$13:K$13),0)),"",VLOOKUP($A458,'Section 2'!$C$16:$R$1515,COLUMNS('Section 2'!$C$13:K$13),0)))</f>
        <v/>
      </c>
      <c r="L458" s="124" t="str">
        <f>IF($C458="","",IF(ISBLANK(VLOOKUP($A458,'Section 2'!$C$16:$R$1515,COLUMNS('Section 2'!$C$13:L$13),0)),"",VLOOKUP($A458,'Section 2'!$C$16:$R$1515,COLUMNS('Section 2'!$C$13:L$13),0)))</f>
        <v/>
      </c>
      <c r="M458" s="124" t="str">
        <f>IF($C458="","",IF(ISBLANK(VLOOKUP($A458,'Section 2'!$C$16:$R$1515,COLUMNS('Section 2'!$C$13:M$13),0)),"",VLOOKUP($A458,'Section 2'!$C$16:$R$1515,COLUMNS('Section 2'!$C$13:M$13),0)))</f>
        <v/>
      </c>
      <c r="N458" s="124" t="str">
        <f>IF($C458="","",IF(ISBLANK(VLOOKUP($A458,'Section 2'!$C$16:$R$1515,COLUMNS('Section 2'!$C$13:N$13),0)),"",VLOOKUP($A458,'Section 2'!$C$16:$R$1515,COLUMNS('Section 2'!$C$13:N$13),0)))</f>
        <v/>
      </c>
      <c r="O458" s="124" t="str">
        <f>IF($C458="","",IF(ISBLANK(VLOOKUP($A458,'Section 2'!$C$16:$R$1515,COLUMNS('Section 2'!$C$13:O$13),0)),"",VLOOKUP($A458,'Section 2'!$C$16:$R$1515,COLUMNS('Section 2'!$C$13:O$13),0)))</f>
        <v/>
      </c>
      <c r="P458" s="124" t="str">
        <f>IF($C458="","",IF(ISBLANK(VLOOKUP($A458,'Section 2'!$C$16:$R$1515,COLUMNS('Section 2'!$C$13:P$13),0)),"",VLOOKUP($A458,'Section 2'!$C$16:$R$1515,COLUMNS('Section 2'!$C$13:P$13),0)))</f>
        <v/>
      </c>
      <c r="Q458" s="124" t="str">
        <f>IF($C458="","",IF(ISBLANK(VLOOKUP($A458,'Section 2'!$C$16:$R$1515,COLUMNS('Section 2'!$C$13:Q$13),0)),"", PROPER(VLOOKUP($A458,'Section 2'!$C$16:$R$1515,COLUMNS('Section 2'!$C$13:Q$13),0))))</f>
        <v/>
      </c>
      <c r="R458" s="124" t="str">
        <f>IF($C458="","",IF(ISBLANK(VLOOKUP($A458,'Section 2'!$C$16:$R$1515,COLUMNS('Section 2'!$C$13:R$13),0)),"",IF(VLOOKUP($A458,'Section 2'!$C$16:$R$1515,COLUMNS('Section 2'!$C$13:R$13),0)="Other EU","Other EU",PROPER(VLOOKUP($A458,'Section 2'!$C$16:$R$1515,COLUMNS('Section 2'!$C$13:R$13),0)))))</f>
        <v/>
      </c>
    </row>
    <row r="459" spans="1:18" s="54" customFormat="1" ht="12.75" customHeight="1" x14ac:dyDescent="0.35">
      <c r="A459" s="58">
        <v>458</v>
      </c>
      <c r="B459" s="124" t="str">
        <f t="shared" si="7"/>
        <v/>
      </c>
      <c r="C459" s="124" t="str">
        <f>IFERROR(VLOOKUP($A459,'Section 2'!$C$16:$R$1515,COLUMNS('Section 2'!$C$13:$C$13),0),"")</f>
        <v/>
      </c>
      <c r="D459" s="75" t="str">
        <f>IF($C459="","",IF(ISBLANK(VLOOKUP($A459,'Section 2'!$C$16:$R$1515,COLUMNS('Section 2'!$C$13:D$13),0)),"",VLOOKUP($A459,'Section 2'!$C$16:$R$1515,COLUMNS('Section 2'!$C$13:D$13),0)))</f>
        <v/>
      </c>
      <c r="E459" s="124" t="str">
        <f>IF($C459="","",IF(ISBLANK(VLOOKUP($A459,'Section 2'!$C$16:$R$1515,COLUMNS('Section 2'!$C$13:E$13),0)),"",VLOOKUP($A459,'Section 2'!$C$16:$R$1515,COLUMNS('Section 2'!$C$13:E$13),0)))</f>
        <v/>
      </c>
      <c r="F459" s="124" t="str">
        <f>IF($C459="","",IF(ISBLANK(VLOOKUP($A459,'Section 2'!$C$16:$R$1515,COLUMNS('Section 2'!$C$13:F$13),0)),"",VLOOKUP($A459,'Section 2'!$C$16:$R$1515,COLUMNS('Section 2'!$C$13:F$13),0)))</f>
        <v/>
      </c>
      <c r="G459" s="124" t="str">
        <f>IF($C459="","",IF(ISBLANK(VLOOKUP($A459,'Section 2'!$C$16:$R$1515,COLUMNS('Section 2'!$C$13:G$13),0)),"",VLOOKUP($A459,'Section 2'!$C$16:$R$1515,COLUMNS('Section 2'!$C$13:G$13),0)))</f>
        <v/>
      </c>
      <c r="H459" s="124" t="str">
        <f>IF($C459="","",IF(ISBLANK(VLOOKUP($A459,'Section 2'!$C$16:$R$1515,COLUMNS('Section 2'!$C$13:H$13),0)),"",VLOOKUP($A459,'Section 2'!$C$16:$R$1515,COLUMNS('Section 2'!$C$13:H$13),0)))</f>
        <v/>
      </c>
      <c r="I459" s="124" t="str">
        <f>IF($C459="","",IF(ISBLANK(VLOOKUP($A459,'Section 2'!$C$16:$R$1515,COLUMNS('Section 2'!$C$13:I$13),0)),"",PROPER(VLOOKUP($A459,'Section 2'!$C$16:$R$1515,COLUMNS('Section 2'!$C$13:I$13),0))))</f>
        <v/>
      </c>
      <c r="J459" s="124" t="str">
        <f>IF($C459="","",IF(ISBLANK(VLOOKUP($A459,'Section 2'!$C$16:$R$1515,COLUMNS('Section 2'!$C$13:J$13),0)),"",IF(VLOOKUP($A459,'Section 2'!$C$16:$R$1515,COLUMNS('Section 2'!$C$13:J$13),0)="Other EU","Other EU",PROPER(VLOOKUP($A459,'Section 2'!$C$16:$R$1515,COLUMNS('Section 2'!$C$13:J$13),0)))))</f>
        <v/>
      </c>
      <c r="K459" s="124" t="str">
        <f>IF($C459="","",IF(ISBLANK(VLOOKUP($A459,'Section 2'!$C$16:$R$1515,COLUMNS('Section 2'!$C$13:K$13),0)),"",VLOOKUP($A459,'Section 2'!$C$16:$R$1515,COLUMNS('Section 2'!$C$13:K$13),0)))</f>
        <v/>
      </c>
      <c r="L459" s="124" t="str">
        <f>IF($C459="","",IF(ISBLANK(VLOOKUP($A459,'Section 2'!$C$16:$R$1515,COLUMNS('Section 2'!$C$13:L$13),0)),"",VLOOKUP($A459,'Section 2'!$C$16:$R$1515,COLUMNS('Section 2'!$C$13:L$13),0)))</f>
        <v/>
      </c>
      <c r="M459" s="124" t="str">
        <f>IF($C459="","",IF(ISBLANK(VLOOKUP($A459,'Section 2'!$C$16:$R$1515,COLUMNS('Section 2'!$C$13:M$13),0)),"",VLOOKUP($A459,'Section 2'!$C$16:$R$1515,COLUMNS('Section 2'!$C$13:M$13),0)))</f>
        <v/>
      </c>
      <c r="N459" s="124" t="str">
        <f>IF($C459="","",IF(ISBLANK(VLOOKUP($A459,'Section 2'!$C$16:$R$1515,COLUMNS('Section 2'!$C$13:N$13),0)),"",VLOOKUP($A459,'Section 2'!$C$16:$R$1515,COLUMNS('Section 2'!$C$13:N$13),0)))</f>
        <v/>
      </c>
      <c r="O459" s="124" t="str">
        <f>IF($C459="","",IF(ISBLANK(VLOOKUP($A459,'Section 2'!$C$16:$R$1515,COLUMNS('Section 2'!$C$13:O$13),0)),"",VLOOKUP($A459,'Section 2'!$C$16:$R$1515,COLUMNS('Section 2'!$C$13:O$13),0)))</f>
        <v/>
      </c>
      <c r="P459" s="124" t="str">
        <f>IF($C459="","",IF(ISBLANK(VLOOKUP($A459,'Section 2'!$C$16:$R$1515,COLUMNS('Section 2'!$C$13:P$13),0)),"",VLOOKUP($A459,'Section 2'!$C$16:$R$1515,COLUMNS('Section 2'!$C$13:P$13),0)))</f>
        <v/>
      </c>
      <c r="Q459" s="124" t="str">
        <f>IF($C459="","",IF(ISBLANK(VLOOKUP($A459,'Section 2'!$C$16:$R$1515,COLUMNS('Section 2'!$C$13:Q$13),0)),"", PROPER(VLOOKUP($A459,'Section 2'!$C$16:$R$1515,COLUMNS('Section 2'!$C$13:Q$13),0))))</f>
        <v/>
      </c>
      <c r="R459" s="124" t="str">
        <f>IF($C459="","",IF(ISBLANK(VLOOKUP($A459,'Section 2'!$C$16:$R$1515,COLUMNS('Section 2'!$C$13:R$13),0)),"",IF(VLOOKUP($A459,'Section 2'!$C$16:$R$1515,COLUMNS('Section 2'!$C$13:R$13),0)="Other EU","Other EU",PROPER(VLOOKUP($A459,'Section 2'!$C$16:$R$1515,COLUMNS('Section 2'!$C$13:R$13),0)))))</f>
        <v/>
      </c>
    </row>
    <row r="460" spans="1:18" s="54" customFormat="1" ht="12.75" customHeight="1" x14ac:dyDescent="0.35">
      <c r="A460" s="58">
        <v>459</v>
      </c>
      <c r="B460" s="124" t="str">
        <f t="shared" si="7"/>
        <v/>
      </c>
      <c r="C460" s="124" t="str">
        <f>IFERROR(VLOOKUP($A460,'Section 2'!$C$16:$R$1515,COLUMNS('Section 2'!$C$13:$C$13),0),"")</f>
        <v/>
      </c>
      <c r="D460" s="75" t="str">
        <f>IF($C460="","",IF(ISBLANK(VLOOKUP($A460,'Section 2'!$C$16:$R$1515,COLUMNS('Section 2'!$C$13:D$13),0)),"",VLOOKUP($A460,'Section 2'!$C$16:$R$1515,COLUMNS('Section 2'!$C$13:D$13),0)))</f>
        <v/>
      </c>
      <c r="E460" s="124" t="str">
        <f>IF($C460="","",IF(ISBLANK(VLOOKUP($A460,'Section 2'!$C$16:$R$1515,COLUMNS('Section 2'!$C$13:E$13),0)),"",VLOOKUP($A460,'Section 2'!$C$16:$R$1515,COLUMNS('Section 2'!$C$13:E$13),0)))</f>
        <v/>
      </c>
      <c r="F460" s="124" t="str">
        <f>IF($C460="","",IF(ISBLANK(VLOOKUP($A460,'Section 2'!$C$16:$R$1515,COLUMNS('Section 2'!$C$13:F$13),0)),"",VLOOKUP($A460,'Section 2'!$C$16:$R$1515,COLUMNS('Section 2'!$C$13:F$13),0)))</f>
        <v/>
      </c>
      <c r="G460" s="124" t="str">
        <f>IF($C460="","",IF(ISBLANK(VLOOKUP($A460,'Section 2'!$C$16:$R$1515,COLUMNS('Section 2'!$C$13:G$13),0)),"",VLOOKUP($A460,'Section 2'!$C$16:$R$1515,COLUMNS('Section 2'!$C$13:G$13),0)))</f>
        <v/>
      </c>
      <c r="H460" s="124" t="str">
        <f>IF($C460="","",IF(ISBLANK(VLOOKUP($A460,'Section 2'!$C$16:$R$1515,COLUMNS('Section 2'!$C$13:H$13),0)),"",VLOOKUP($A460,'Section 2'!$C$16:$R$1515,COLUMNS('Section 2'!$C$13:H$13),0)))</f>
        <v/>
      </c>
      <c r="I460" s="124" t="str">
        <f>IF($C460="","",IF(ISBLANK(VLOOKUP($A460,'Section 2'!$C$16:$R$1515,COLUMNS('Section 2'!$C$13:I$13),0)),"",PROPER(VLOOKUP($A460,'Section 2'!$C$16:$R$1515,COLUMNS('Section 2'!$C$13:I$13),0))))</f>
        <v/>
      </c>
      <c r="J460" s="124" t="str">
        <f>IF($C460="","",IF(ISBLANK(VLOOKUP($A460,'Section 2'!$C$16:$R$1515,COLUMNS('Section 2'!$C$13:J$13),0)),"",IF(VLOOKUP($A460,'Section 2'!$C$16:$R$1515,COLUMNS('Section 2'!$C$13:J$13),0)="Other EU","Other EU",PROPER(VLOOKUP($A460,'Section 2'!$C$16:$R$1515,COLUMNS('Section 2'!$C$13:J$13),0)))))</f>
        <v/>
      </c>
      <c r="K460" s="124" t="str">
        <f>IF($C460="","",IF(ISBLANK(VLOOKUP($A460,'Section 2'!$C$16:$R$1515,COLUMNS('Section 2'!$C$13:K$13),0)),"",VLOOKUP($A460,'Section 2'!$C$16:$R$1515,COLUMNS('Section 2'!$C$13:K$13),0)))</f>
        <v/>
      </c>
      <c r="L460" s="124" t="str">
        <f>IF($C460="","",IF(ISBLANK(VLOOKUP($A460,'Section 2'!$C$16:$R$1515,COLUMNS('Section 2'!$C$13:L$13),0)),"",VLOOKUP($A460,'Section 2'!$C$16:$R$1515,COLUMNS('Section 2'!$C$13:L$13),0)))</f>
        <v/>
      </c>
      <c r="M460" s="124" t="str">
        <f>IF($C460="","",IF(ISBLANK(VLOOKUP($A460,'Section 2'!$C$16:$R$1515,COLUMNS('Section 2'!$C$13:M$13),0)),"",VLOOKUP($A460,'Section 2'!$C$16:$R$1515,COLUMNS('Section 2'!$C$13:M$13),0)))</f>
        <v/>
      </c>
      <c r="N460" s="124" t="str">
        <f>IF($C460="","",IF(ISBLANK(VLOOKUP($A460,'Section 2'!$C$16:$R$1515,COLUMNS('Section 2'!$C$13:N$13),0)),"",VLOOKUP($A460,'Section 2'!$C$16:$R$1515,COLUMNS('Section 2'!$C$13:N$13),0)))</f>
        <v/>
      </c>
      <c r="O460" s="124" t="str">
        <f>IF($C460="","",IF(ISBLANK(VLOOKUP($A460,'Section 2'!$C$16:$R$1515,COLUMNS('Section 2'!$C$13:O$13),0)),"",VLOOKUP($A460,'Section 2'!$C$16:$R$1515,COLUMNS('Section 2'!$C$13:O$13),0)))</f>
        <v/>
      </c>
      <c r="P460" s="124" t="str">
        <f>IF($C460="","",IF(ISBLANK(VLOOKUP($A460,'Section 2'!$C$16:$R$1515,COLUMNS('Section 2'!$C$13:P$13),0)),"",VLOOKUP($A460,'Section 2'!$C$16:$R$1515,COLUMNS('Section 2'!$C$13:P$13),0)))</f>
        <v/>
      </c>
      <c r="Q460" s="124" t="str">
        <f>IF($C460="","",IF(ISBLANK(VLOOKUP($A460,'Section 2'!$C$16:$R$1515,COLUMNS('Section 2'!$C$13:Q$13),0)),"", PROPER(VLOOKUP($A460,'Section 2'!$C$16:$R$1515,COLUMNS('Section 2'!$C$13:Q$13),0))))</f>
        <v/>
      </c>
      <c r="R460" s="124" t="str">
        <f>IF($C460="","",IF(ISBLANK(VLOOKUP($A460,'Section 2'!$C$16:$R$1515,COLUMNS('Section 2'!$C$13:R$13),0)),"",IF(VLOOKUP($A460,'Section 2'!$C$16:$R$1515,COLUMNS('Section 2'!$C$13:R$13),0)="Other EU","Other EU",PROPER(VLOOKUP($A460,'Section 2'!$C$16:$R$1515,COLUMNS('Section 2'!$C$13:R$13),0)))))</f>
        <v/>
      </c>
    </row>
    <row r="461" spans="1:18" s="54" customFormat="1" ht="12.75" customHeight="1" x14ac:dyDescent="0.35">
      <c r="A461" s="58">
        <v>460</v>
      </c>
      <c r="B461" s="124" t="str">
        <f t="shared" si="7"/>
        <v/>
      </c>
      <c r="C461" s="124" t="str">
        <f>IFERROR(VLOOKUP($A461,'Section 2'!$C$16:$R$1515,COLUMNS('Section 2'!$C$13:$C$13),0),"")</f>
        <v/>
      </c>
      <c r="D461" s="75" t="str">
        <f>IF($C461="","",IF(ISBLANK(VLOOKUP($A461,'Section 2'!$C$16:$R$1515,COLUMNS('Section 2'!$C$13:D$13),0)),"",VLOOKUP($A461,'Section 2'!$C$16:$R$1515,COLUMNS('Section 2'!$C$13:D$13),0)))</f>
        <v/>
      </c>
      <c r="E461" s="124" t="str">
        <f>IF($C461="","",IF(ISBLANK(VLOOKUP($A461,'Section 2'!$C$16:$R$1515,COLUMNS('Section 2'!$C$13:E$13),0)),"",VLOOKUP($A461,'Section 2'!$C$16:$R$1515,COLUMNS('Section 2'!$C$13:E$13),0)))</f>
        <v/>
      </c>
      <c r="F461" s="124" t="str">
        <f>IF($C461="","",IF(ISBLANK(VLOOKUP($A461,'Section 2'!$C$16:$R$1515,COLUMNS('Section 2'!$C$13:F$13),0)),"",VLOOKUP($A461,'Section 2'!$C$16:$R$1515,COLUMNS('Section 2'!$C$13:F$13),0)))</f>
        <v/>
      </c>
      <c r="G461" s="124" t="str">
        <f>IF($C461="","",IF(ISBLANK(VLOOKUP($A461,'Section 2'!$C$16:$R$1515,COLUMNS('Section 2'!$C$13:G$13),0)),"",VLOOKUP($A461,'Section 2'!$C$16:$R$1515,COLUMNS('Section 2'!$C$13:G$13),0)))</f>
        <v/>
      </c>
      <c r="H461" s="124" t="str">
        <f>IF($C461="","",IF(ISBLANK(VLOOKUP($A461,'Section 2'!$C$16:$R$1515,COLUMNS('Section 2'!$C$13:H$13),0)),"",VLOOKUP($A461,'Section 2'!$C$16:$R$1515,COLUMNS('Section 2'!$C$13:H$13),0)))</f>
        <v/>
      </c>
      <c r="I461" s="124" t="str">
        <f>IF($C461="","",IF(ISBLANK(VLOOKUP($A461,'Section 2'!$C$16:$R$1515,COLUMNS('Section 2'!$C$13:I$13),0)),"",PROPER(VLOOKUP($A461,'Section 2'!$C$16:$R$1515,COLUMNS('Section 2'!$C$13:I$13),0))))</f>
        <v/>
      </c>
      <c r="J461" s="124" t="str">
        <f>IF($C461="","",IF(ISBLANK(VLOOKUP($A461,'Section 2'!$C$16:$R$1515,COLUMNS('Section 2'!$C$13:J$13),0)),"",IF(VLOOKUP($A461,'Section 2'!$C$16:$R$1515,COLUMNS('Section 2'!$C$13:J$13),0)="Other EU","Other EU",PROPER(VLOOKUP($A461,'Section 2'!$C$16:$R$1515,COLUMNS('Section 2'!$C$13:J$13),0)))))</f>
        <v/>
      </c>
      <c r="K461" s="124" t="str">
        <f>IF($C461="","",IF(ISBLANK(VLOOKUP($A461,'Section 2'!$C$16:$R$1515,COLUMNS('Section 2'!$C$13:K$13),0)),"",VLOOKUP($A461,'Section 2'!$C$16:$R$1515,COLUMNS('Section 2'!$C$13:K$13),0)))</f>
        <v/>
      </c>
      <c r="L461" s="124" t="str">
        <f>IF($C461="","",IF(ISBLANK(VLOOKUP($A461,'Section 2'!$C$16:$R$1515,COLUMNS('Section 2'!$C$13:L$13),0)),"",VLOOKUP($A461,'Section 2'!$C$16:$R$1515,COLUMNS('Section 2'!$C$13:L$13),0)))</f>
        <v/>
      </c>
      <c r="M461" s="124" t="str">
        <f>IF($C461="","",IF(ISBLANK(VLOOKUP($A461,'Section 2'!$C$16:$R$1515,COLUMNS('Section 2'!$C$13:M$13),0)),"",VLOOKUP($A461,'Section 2'!$C$16:$R$1515,COLUMNS('Section 2'!$C$13:M$13),0)))</f>
        <v/>
      </c>
      <c r="N461" s="124" t="str">
        <f>IF($C461="","",IF(ISBLANK(VLOOKUP($A461,'Section 2'!$C$16:$R$1515,COLUMNS('Section 2'!$C$13:N$13),0)),"",VLOOKUP($A461,'Section 2'!$C$16:$R$1515,COLUMNS('Section 2'!$C$13:N$13),0)))</f>
        <v/>
      </c>
      <c r="O461" s="124" t="str">
        <f>IF($C461="","",IF(ISBLANK(VLOOKUP($A461,'Section 2'!$C$16:$R$1515,COLUMNS('Section 2'!$C$13:O$13),0)),"",VLOOKUP($A461,'Section 2'!$C$16:$R$1515,COLUMNS('Section 2'!$C$13:O$13),0)))</f>
        <v/>
      </c>
      <c r="P461" s="124" t="str">
        <f>IF($C461="","",IF(ISBLANK(VLOOKUP($A461,'Section 2'!$C$16:$R$1515,COLUMNS('Section 2'!$C$13:P$13),0)),"",VLOOKUP($A461,'Section 2'!$C$16:$R$1515,COLUMNS('Section 2'!$C$13:P$13),0)))</f>
        <v/>
      </c>
      <c r="Q461" s="124" t="str">
        <f>IF($C461="","",IF(ISBLANK(VLOOKUP($A461,'Section 2'!$C$16:$R$1515,COLUMNS('Section 2'!$C$13:Q$13),0)),"", PROPER(VLOOKUP($A461,'Section 2'!$C$16:$R$1515,COLUMNS('Section 2'!$C$13:Q$13),0))))</f>
        <v/>
      </c>
      <c r="R461" s="124" t="str">
        <f>IF($C461="","",IF(ISBLANK(VLOOKUP($A461,'Section 2'!$C$16:$R$1515,COLUMNS('Section 2'!$C$13:R$13),0)),"",IF(VLOOKUP($A461,'Section 2'!$C$16:$R$1515,COLUMNS('Section 2'!$C$13:R$13),0)="Other EU","Other EU",PROPER(VLOOKUP($A461,'Section 2'!$C$16:$R$1515,COLUMNS('Section 2'!$C$13:R$13),0)))))</f>
        <v/>
      </c>
    </row>
    <row r="462" spans="1:18" s="54" customFormat="1" ht="12.75" customHeight="1" x14ac:dyDescent="0.35">
      <c r="A462" s="58">
        <v>461</v>
      </c>
      <c r="B462" s="124" t="str">
        <f t="shared" si="7"/>
        <v/>
      </c>
      <c r="C462" s="124" t="str">
        <f>IFERROR(VLOOKUP($A462,'Section 2'!$C$16:$R$1515,COLUMNS('Section 2'!$C$13:$C$13),0),"")</f>
        <v/>
      </c>
      <c r="D462" s="75" t="str">
        <f>IF($C462="","",IF(ISBLANK(VLOOKUP($A462,'Section 2'!$C$16:$R$1515,COLUMNS('Section 2'!$C$13:D$13),0)),"",VLOOKUP($A462,'Section 2'!$C$16:$R$1515,COLUMNS('Section 2'!$C$13:D$13),0)))</f>
        <v/>
      </c>
      <c r="E462" s="124" t="str">
        <f>IF($C462="","",IF(ISBLANK(VLOOKUP($A462,'Section 2'!$C$16:$R$1515,COLUMNS('Section 2'!$C$13:E$13),0)),"",VLOOKUP($A462,'Section 2'!$C$16:$R$1515,COLUMNS('Section 2'!$C$13:E$13),0)))</f>
        <v/>
      </c>
      <c r="F462" s="124" t="str">
        <f>IF($C462="","",IF(ISBLANK(VLOOKUP($A462,'Section 2'!$C$16:$R$1515,COLUMNS('Section 2'!$C$13:F$13),0)),"",VLOOKUP($A462,'Section 2'!$C$16:$R$1515,COLUMNS('Section 2'!$C$13:F$13),0)))</f>
        <v/>
      </c>
      <c r="G462" s="124" t="str">
        <f>IF($C462="","",IF(ISBLANK(VLOOKUP($A462,'Section 2'!$C$16:$R$1515,COLUMNS('Section 2'!$C$13:G$13),0)),"",VLOOKUP($A462,'Section 2'!$C$16:$R$1515,COLUMNS('Section 2'!$C$13:G$13),0)))</f>
        <v/>
      </c>
      <c r="H462" s="124" t="str">
        <f>IF($C462="","",IF(ISBLANK(VLOOKUP($A462,'Section 2'!$C$16:$R$1515,COLUMNS('Section 2'!$C$13:H$13),0)),"",VLOOKUP($A462,'Section 2'!$C$16:$R$1515,COLUMNS('Section 2'!$C$13:H$13),0)))</f>
        <v/>
      </c>
      <c r="I462" s="124" t="str">
        <f>IF($C462="","",IF(ISBLANK(VLOOKUP($A462,'Section 2'!$C$16:$R$1515,COLUMNS('Section 2'!$C$13:I$13),0)),"",PROPER(VLOOKUP($A462,'Section 2'!$C$16:$R$1515,COLUMNS('Section 2'!$C$13:I$13),0))))</f>
        <v/>
      </c>
      <c r="J462" s="124" t="str">
        <f>IF($C462="","",IF(ISBLANK(VLOOKUP($A462,'Section 2'!$C$16:$R$1515,COLUMNS('Section 2'!$C$13:J$13),0)),"",IF(VLOOKUP($A462,'Section 2'!$C$16:$R$1515,COLUMNS('Section 2'!$C$13:J$13),0)="Other EU","Other EU",PROPER(VLOOKUP($A462,'Section 2'!$C$16:$R$1515,COLUMNS('Section 2'!$C$13:J$13),0)))))</f>
        <v/>
      </c>
      <c r="K462" s="124" t="str">
        <f>IF($C462="","",IF(ISBLANK(VLOOKUP($A462,'Section 2'!$C$16:$R$1515,COLUMNS('Section 2'!$C$13:K$13),0)),"",VLOOKUP($A462,'Section 2'!$C$16:$R$1515,COLUMNS('Section 2'!$C$13:K$13),0)))</f>
        <v/>
      </c>
      <c r="L462" s="124" t="str">
        <f>IF($C462="","",IF(ISBLANK(VLOOKUP($A462,'Section 2'!$C$16:$R$1515,COLUMNS('Section 2'!$C$13:L$13),0)),"",VLOOKUP($A462,'Section 2'!$C$16:$R$1515,COLUMNS('Section 2'!$C$13:L$13),0)))</f>
        <v/>
      </c>
      <c r="M462" s="124" t="str">
        <f>IF($C462="","",IF(ISBLANK(VLOOKUP($A462,'Section 2'!$C$16:$R$1515,COLUMNS('Section 2'!$C$13:M$13),0)),"",VLOOKUP($A462,'Section 2'!$C$16:$R$1515,COLUMNS('Section 2'!$C$13:M$13),0)))</f>
        <v/>
      </c>
      <c r="N462" s="124" t="str">
        <f>IF($C462="","",IF(ISBLANK(VLOOKUP($A462,'Section 2'!$C$16:$R$1515,COLUMNS('Section 2'!$C$13:N$13),0)),"",VLOOKUP($A462,'Section 2'!$C$16:$R$1515,COLUMNS('Section 2'!$C$13:N$13),0)))</f>
        <v/>
      </c>
      <c r="O462" s="124" t="str">
        <f>IF($C462="","",IF(ISBLANK(VLOOKUP($A462,'Section 2'!$C$16:$R$1515,COLUMNS('Section 2'!$C$13:O$13),0)),"",VLOOKUP($A462,'Section 2'!$C$16:$R$1515,COLUMNS('Section 2'!$C$13:O$13),0)))</f>
        <v/>
      </c>
      <c r="P462" s="124" t="str">
        <f>IF($C462="","",IF(ISBLANK(VLOOKUP($A462,'Section 2'!$C$16:$R$1515,COLUMNS('Section 2'!$C$13:P$13),0)),"",VLOOKUP($A462,'Section 2'!$C$16:$R$1515,COLUMNS('Section 2'!$C$13:P$13),0)))</f>
        <v/>
      </c>
      <c r="Q462" s="124" t="str">
        <f>IF($C462="","",IF(ISBLANK(VLOOKUP($A462,'Section 2'!$C$16:$R$1515,COLUMNS('Section 2'!$C$13:Q$13),0)),"", PROPER(VLOOKUP($A462,'Section 2'!$C$16:$R$1515,COLUMNS('Section 2'!$C$13:Q$13),0))))</f>
        <v/>
      </c>
      <c r="R462" s="124" t="str">
        <f>IF($C462="","",IF(ISBLANK(VLOOKUP($A462,'Section 2'!$C$16:$R$1515,COLUMNS('Section 2'!$C$13:R$13),0)),"",IF(VLOOKUP($A462,'Section 2'!$C$16:$R$1515,COLUMNS('Section 2'!$C$13:R$13),0)="Other EU","Other EU",PROPER(VLOOKUP($A462,'Section 2'!$C$16:$R$1515,COLUMNS('Section 2'!$C$13:R$13),0)))))</f>
        <v/>
      </c>
    </row>
    <row r="463" spans="1:18" s="54" customFormat="1" ht="12.75" customHeight="1" x14ac:dyDescent="0.35">
      <c r="A463" s="58">
        <v>462</v>
      </c>
      <c r="B463" s="124" t="str">
        <f t="shared" si="7"/>
        <v/>
      </c>
      <c r="C463" s="124" t="str">
        <f>IFERROR(VLOOKUP($A463,'Section 2'!$C$16:$R$1515,COLUMNS('Section 2'!$C$13:$C$13),0),"")</f>
        <v/>
      </c>
      <c r="D463" s="75" t="str">
        <f>IF($C463="","",IF(ISBLANK(VLOOKUP($A463,'Section 2'!$C$16:$R$1515,COLUMNS('Section 2'!$C$13:D$13),0)),"",VLOOKUP($A463,'Section 2'!$C$16:$R$1515,COLUMNS('Section 2'!$C$13:D$13),0)))</f>
        <v/>
      </c>
      <c r="E463" s="124" t="str">
        <f>IF($C463="","",IF(ISBLANK(VLOOKUP($A463,'Section 2'!$C$16:$R$1515,COLUMNS('Section 2'!$C$13:E$13),0)),"",VLOOKUP($A463,'Section 2'!$C$16:$R$1515,COLUMNS('Section 2'!$C$13:E$13),0)))</f>
        <v/>
      </c>
      <c r="F463" s="124" t="str">
        <f>IF($C463="","",IF(ISBLANK(VLOOKUP($A463,'Section 2'!$C$16:$R$1515,COLUMNS('Section 2'!$C$13:F$13),0)),"",VLOOKUP($A463,'Section 2'!$C$16:$R$1515,COLUMNS('Section 2'!$C$13:F$13),0)))</f>
        <v/>
      </c>
      <c r="G463" s="124" t="str">
        <f>IF($C463="","",IF(ISBLANK(VLOOKUP($A463,'Section 2'!$C$16:$R$1515,COLUMNS('Section 2'!$C$13:G$13),0)),"",VLOOKUP($A463,'Section 2'!$C$16:$R$1515,COLUMNS('Section 2'!$C$13:G$13),0)))</f>
        <v/>
      </c>
      <c r="H463" s="124" t="str">
        <f>IF($C463="","",IF(ISBLANK(VLOOKUP($A463,'Section 2'!$C$16:$R$1515,COLUMNS('Section 2'!$C$13:H$13),0)),"",VLOOKUP($A463,'Section 2'!$C$16:$R$1515,COLUMNS('Section 2'!$C$13:H$13),0)))</f>
        <v/>
      </c>
      <c r="I463" s="124" t="str">
        <f>IF($C463="","",IF(ISBLANK(VLOOKUP($A463,'Section 2'!$C$16:$R$1515,COLUMNS('Section 2'!$C$13:I$13),0)),"",PROPER(VLOOKUP($A463,'Section 2'!$C$16:$R$1515,COLUMNS('Section 2'!$C$13:I$13),0))))</f>
        <v/>
      </c>
      <c r="J463" s="124" t="str">
        <f>IF($C463="","",IF(ISBLANK(VLOOKUP($A463,'Section 2'!$C$16:$R$1515,COLUMNS('Section 2'!$C$13:J$13),0)),"",IF(VLOOKUP($A463,'Section 2'!$C$16:$R$1515,COLUMNS('Section 2'!$C$13:J$13),0)="Other EU","Other EU",PROPER(VLOOKUP($A463,'Section 2'!$C$16:$R$1515,COLUMNS('Section 2'!$C$13:J$13),0)))))</f>
        <v/>
      </c>
      <c r="K463" s="124" t="str">
        <f>IF($C463="","",IF(ISBLANK(VLOOKUP($A463,'Section 2'!$C$16:$R$1515,COLUMNS('Section 2'!$C$13:K$13),0)),"",VLOOKUP($A463,'Section 2'!$C$16:$R$1515,COLUMNS('Section 2'!$C$13:K$13),0)))</f>
        <v/>
      </c>
      <c r="L463" s="124" t="str">
        <f>IF($C463="","",IF(ISBLANK(VLOOKUP($A463,'Section 2'!$C$16:$R$1515,COLUMNS('Section 2'!$C$13:L$13),0)),"",VLOOKUP($A463,'Section 2'!$C$16:$R$1515,COLUMNS('Section 2'!$C$13:L$13),0)))</f>
        <v/>
      </c>
      <c r="M463" s="124" t="str">
        <f>IF($C463="","",IF(ISBLANK(VLOOKUP($A463,'Section 2'!$C$16:$R$1515,COLUMNS('Section 2'!$C$13:M$13),0)),"",VLOOKUP($A463,'Section 2'!$C$16:$R$1515,COLUMNS('Section 2'!$C$13:M$13),0)))</f>
        <v/>
      </c>
      <c r="N463" s="124" t="str">
        <f>IF($C463="","",IF(ISBLANK(VLOOKUP($A463,'Section 2'!$C$16:$R$1515,COLUMNS('Section 2'!$C$13:N$13),0)),"",VLOOKUP($A463,'Section 2'!$C$16:$R$1515,COLUMNS('Section 2'!$C$13:N$13),0)))</f>
        <v/>
      </c>
      <c r="O463" s="124" t="str">
        <f>IF($C463="","",IF(ISBLANK(VLOOKUP($A463,'Section 2'!$C$16:$R$1515,COLUMNS('Section 2'!$C$13:O$13),0)),"",VLOOKUP($A463,'Section 2'!$C$16:$R$1515,COLUMNS('Section 2'!$C$13:O$13),0)))</f>
        <v/>
      </c>
      <c r="P463" s="124" t="str">
        <f>IF($C463="","",IF(ISBLANK(VLOOKUP($A463,'Section 2'!$C$16:$R$1515,COLUMNS('Section 2'!$C$13:P$13),0)),"",VLOOKUP($A463,'Section 2'!$C$16:$R$1515,COLUMNS('Section 2'!$C$13:P$13),0)))</f>
        <v/>
      </c>
      <c r="Q463" s="124" t="str">
        <f>IF($C463="","",IF(ISBLANK(VLOOKUP($A463,'Section 2'!$C$16:$R$1515,COLUMNS('Section 2'!$C$13:Q$13),0)),"", PROPER(VLOOKUP($A463,'Section 2'!$C$16:$R$1515,COLUMNS('Section 2'!$C$13:Q$13),0))))</f>
        <v/>
      </c>
      <c r="R463" s="124" t="str">
        <f>IF($C463="","",IF(ISBLANK(VLOOKUP($A463,'Section 2'!$C$16:$R$1515,COLUMNS('Section 2'!$C$13:R$13),0)),"",IF(VLOOKUP($A463,'Section 2'!$C$16:$R$1515,COLUMNS('Section 2'!$C$13:R$13),0)="Other EU","Other EU",PROPER(VLOOKUP($A463,'Section 2'!$C$16:$R$1515,COLUMNS('Section 2'!$C$13:R$13),0)))))</f>
        <v/>
      </c>
    </row>
    <row r="464" spans="1:18" s="54" customFormat="1" ht="12.75" customHeight="1" x14ac:dyDescent="0.35">
      <c r="A464" s="58">
        <v>463</v>
      </c>
      <c r="B464" s="124" t="str">
        <f t="shared" si="7"/>
        <v/>
      </c>
      <c r="C464" s="124" t="str">
        <f>IFERROR(VLOOKUP($A464,'Section 2'!$C$16:$R$1515,COLUMNS('Section 2'!$C$13:$C$13),0),"")</f>
        <v/>
      </c>
      <c r="D464" s="75" t="str">
        <f>IF($C464="","",IF(ISBLANK(VLOOKUP($A464,'Section 2'!$C$16:$R$1515,COLUMNS('Section 2'!$C$13:D$13),0)),"",VLOOKUP($A464,'Section 2'!$C$16:$R$1515,COLUMNS('Section 2'!$C$13:D$13),0)))</f>
        <v/>
      </c>
      <c r="E464" s="124" t="str">
        <f>IF($C464="","",IF(ISBLANK(VLOOKUP($A464,'Section 2'!$C$16:$R$1515,COLUMNS('Section 2'!$C$13:E$13),0)),"",VLOOKUP($A464,'Section 2'!$C$16:$R$1515,COLUMNS('Section 2'!$C$13:E$13),0)))</f>
        <v/>
      </c>
      <c r="F464" s="124" t="str">
        <f>IF($C464="","",IF(ISBLANK(VLOOKUP($A464,'Section 2'!$C$16:$R$1515,COLUMNS('Section 2'!$C$13:F$13),0)),"",VLOOKUP($A464,'Section 2'!$C$16:$R$1515,COLUMNS('Section 2'!$C$13:F$13),0)))</f>
        <v/>
      </c>
      <c r="G464" s="124" t="str">
        <f>IF($C464="","",IF(ISBLANK(VLOOKUP($A464,'Section 2'!$C$16:$R$1515,COLUMNS('Section 2'!$C$13:G$13),0)),"",VLOOKUP($A464,'Section 2'!$C$16:$R$1515,COLUMNS('Section 2'!$C$13:G$13),0)))</f>
        <v/>
      </c>
      <c r="H464" s="124" t="str">
        <f>IF($C464="","",IF(ISBLANK(VLOOKUP($A464,'Section 2'!$C$16:$R$1515,COLUMNS('Section 2'!$C$13:H$13),0)),"",VLOOKUP($A464,'Section 2'!$C$16:$R$1515,COLUMNS('Section 2'!$C$13:H$13),0)))</f>
        <v/>
      </c>
      <c r="I464" s="124" t="str">
        <f>IF($C464="","",IF(ISBLANK(VLOOKUP($A464,'Section 2'!$C$16:$R$1515,COLUMNS('Section 2'!$C$13:I$13),0)),"",PROPER(VLOOKUP($A464,'Section 2'!$C$16:$R$1515,COLUMNS('Section 2'!$C$13:I$13),0))))</f>
        <v/>
      </c>
      <c r="J464" s="124" t="str">
        <f>IF($C464="","",IF(ISBLANK(VLOOKUP($A464,'Section 2'!$C$16:$R$1515,COLUMNS('Section 2'!$C$13:J$13),0)),"",IF(VLOOKUP($A464,'Section 2'!$C$16:$R$1515,COLUMNS('Section 2'!$C$13:J$13),0)="Other EU","Other EU",PROPER(VLOOKUP($A464,'Section 2'!$C$16:$R$1515,COLUMNS('Section 2'!$C$13:J$13),0)))))</f>
        <v/>
      </c>
      <c r="K464" s="124" t="str">
        <f>IF($C464="","",IF(ISBLANK(VLOOKUP($A464,'Section 2'!$C$16:$R$1515,COLUMNS('Section 2'!$C$13:K$13),0)),"",VLOOKUP($A464,'Section 2'!$C$16:$R$1515,COLUMNS('Section 2'!$C$13:K$13),0)))</f>
        <v/>
      </c>
      <c r="L464" s="124" t="str">
        <f>IF($C464="","",IF(ISBLANK(VLOOKUP($A464,'Section 2'!$C$16:$R$1515,COLUMNS('Section 2'!$C$13:L$13),0)),"",VLOOKUP($A464,'Section 2'!$C$16:$R$1515,COLUMNS('Section 2'!$C$13:L$13),0)))</f>
        <v/>
      </c>
      <c r="M464" s="124" t="str">
        <f>IF($C464="","",IF(ISBLANK(VLOOKUP($A464,'Section 2'!$C$16:$R$1515,COLUMNS('Section 2'!$C$13:M$13),0)),"",VLOOKUP($A464,'Section 2'!$C$16:$R$1515,COLUMNS('Section 2'!$C$13:M$13),0)))</f>
        <v/>
      </c>
      <c r="N464" s="124" t="str">
        <f>IF($C464="","",IF(ISBLANK(VLOOKUP($A464,'Section 2'!$C$16:$R$1515,COLUMNS('Section 2'!$C$13:N$13),0)),"",VLOOKUP($A464,'Section 2'!$C$16:$R$1515,COLUMNS('Section 2'!$C$13:N$13),0)))</f>
        <v/>
      </c>
      <c r="O464" s="124" t="str">
        <f>IF($C464="","",IF(ISBLANK(VLOOKUP($A464,'Section 2'!$C$16:$R$1515,COLUMNS('Section 2'!$C$13:O$13),0)),"",VLOOKUP($A464,'Section 2'!$C$16:$R$1515,COLUMNS('Section 2'!$C$13:O$13),0)))</f>
        <v/>
      </c>
      <c r="P464" s="124" t="str">
        <f>IF($C464="","",IF(ISBLANK(VLOOKUP($A464,'Section 2'!$C$16:$R$1515,COLUMNS('Section 2'!$C$13:P$13),0)),"",VLOOKUP($A464,'Section 2'!$C$16:$R$1515,COLUMNS('Section 2'!$C$13:P$13),0)))</f>
        <v/>
      </c>
      <c r="Q464" s="124" t="str">
        <f>IF($C464="","",IF(ISBLANK(VLOOKUP($A464,'Section 2'!$C$16:$R$1515,COLUMNS('Section 2'!$C$13:Q$13),0)),"", PROPER(VLOOKUP($A464,'Section 2'!$C$16:$R$1515,COLUMNS('Section 2'!$C$13:Q$13),0))))</f>
        <v/>
      </c>
      <c r="R464" s="124" t="str">
        <f>IF($C464="","",IF(ISBLANK(VLOOKUP($A464,'Section 2'!$C$16:$R$1515,COLUMNS('Section 2'!$C$13:R$13),0)),"",IF(VLOOKUP($A464,'Section 2'!$C$16:$R$1515,COLUMNS('Section 2'!$C$13:R$13),0)="Other EU","Other EU",PROPER(VLOOKUP($A464,'Section 2'!$C$16:$R$1515,COLUMNS('Section 2'!$C$13:R$13),0)))))</f>
        <v/>
      </c>
    </row>
    <row r="465" spans="1:18" s="54" customFormat="1" ht="12.75" customHeight="1" x14ac:dyDescent="0.35">
      <c r="A465" s="58">
        <v>464</v>
      </c>
      <c r="B465" s="124" t="str">
        <f t="shared" si="7"/>
        <v/>
      </c>
      <c r="C465" s="124" t="str">
        <f>IFERROR(VLOOKUP($A465,'Section 2'!$C$16:$R$1515,COLUMNS('Section 2'!$C$13:$C$13),0),"")</f>
        <v/>
      </c>
      <c r="D465" s="75" t="str">
        <f>IF($C465="","",IF(ISBLANK(VLOOKUP($A465,'Section 2'!$C$16:$R$1515,COLUMNS('Section 2'!$C$13:D$13),0)),"",VLOOKUP($A465,'Section 2'!$C$16:$R$1515,COLUMNS('Section 2'!$C$13:D$13),0)))</f>
        <v/>
      </c>
      <c r="E465" s="124" t="str">
        <f>IF($C465="","",IF(ISBLANK(VLOOKUP($A465,'Section 2'!$C$16:$R$1515,COLUMNS('Section 2'!$C$13:E$13),0)),"",VLOOKUP($A465,'Section 2'!$C$16:$R$1515,COLUMNS('Section 2'!$C$13:E$13),0)))</f>
        <v/>
      </c>
      <c r="F465" s="124" t="str">
        <f>IF($C465="","",IF(ISBLANK(VLOOKUP($A465,'Section 2'!$C$16:$R$1515,COLUMNS('Section 2'!$C$13:F$13),0)),"",VLOOKUP($A465,'Section 2'!$C$16:$R$1515,COLUMNS('Section 2'!$C$13:F$13),0)))</f>
        <v/>
      </c>
      <c r="G465" s="124" t="str">
        <f>IF($C465="","",IF(ISBLANK(VLOOKUP($A465,'Section 2'!$C$16:$R$1515,COLUMNS('Section 2'!$C$13:G$13),0)),"",VLOOKUP($A465,'Section 2'!$C$16:$R$1515,COLUMNS('Section 2'!$C$13:G$13),0)))</f>
        <v/>
      </c>
      <c r="H465" s="124" t="str">
        <f>IF($C465="","",IF(ISBLANK(VLOOKUP($A465,'Section 2'!$C$16:$R$1515,COLUMNS('Section 2'!$C$13:H$13),0)),"",VLOOKUP($A465,'Section 2'!$C$16:$R$1515,COLUMNS('Section 2'!$C$13:H$13),0)))</f>
        <v/>
      </c>
      <c r="I465" s="124" t="str">
        <f>IF($C465="","",IF(ISBLANK(VLOOKUP($A465,'Section 2'!$C$16:$R$1515,COLUMNS('Section 2'!$C$13:I$13),0)),"",PROPER(VLOOKUP($A465,'Section 2'!$C$16:$R$1515,COLUMNS('Section 2'!$C$13:I$13),0))))</f>
        <v/>
      </c>
      <c r="J465" s="124" t="str">
        <f>IF($C465="","",IF(ISBLANK(VLOOKUP($A465,'Section 2'!$C$16:$R$1515,COLUMNS('Section 2'!$C$13:J$13),0)),"",IF(VLOOKUP($A465,'Section 2'!$C$16:$R$1515,COLUMNS('Section 2'!$C$13:J$13),0)="Other EU","Other EU",PROPER(VLOOKUP($A465,'Section 2'!$C$16:$R$1515,COLUMNS('Section 2'!$C$13:J$13),0)))))</f>
        <v/>
      </c>
      <c r="K465" s="124" t="str">
        <f>IF($C465="","",IF(ISBLANK(VLOOKUP($A465,'Section 2'!$C$16:$R$1515,COLUMNS('Section 2'!$C$13:K$13),0)),"",VLOOKUP($A465,'Section 2'!$C$16:$R$1515,COLUMNS('Section 2'!$C$13:K$13),0)))</f>
        <v/>
      </c>
      <c r="L465" s="124" t="str">
        <f>IF($C465="","",IF(ISBLANK(VLOOKUP($A465,'Section 2'!$C$16:$R$1515,COLUMNS('Section 2'!$C$13:L$13),0)),"",VLOOKUP($A465,'Section 2'!$C$16:$R$1515,COLUMNS('Section 2'!$C$13:L$13),0)))</f>
        <v/>
      </c>
      <c r="M465" s="124" t="str">
        <f>IF($C465="","",IF(ISBLANK(VLOOKUP($A465,'Section 2'!$C$16:$R$1515,COLUMNS('Section 2'!$C$13:M$13),0)),"",VLOOKUP($A465,'Section 2'!$C$16:$R$1515,COLUMNS('Section 2'!$C$13:M$13),0)))</f>
        <v/>
      </c>
      <c r="N465" s="124" t="str">
        <f>IF($C465="","",IF(ISBLANK(VLOOKUP($A465,'Section 2'!$C$16:$R$1515,COLUMNS('Section 2'!$C$13:N$13),0)),"",VLOOKUP($A465,'Section 2'!$C$16:$R$1515,COLUMNS('Section 2'!$C$13:N$13),0)))</f>
        <v/>
      </c>
      <c r="O465" s="124" t="str">
        <f>IF($C465="","",IF(ISBLANK(VLOOKUP($A465,'Section 2'!$C$16:$R$1515,COLUMNS('Section 2'!$C$13:O$13),0)),"",VLOOKUP($A465,'Section 2'!$C$16:$R$1515,COLUMNS('Section 2'!$C$13:O$13),0)))</f>
        <v/>
      </c>
      <c r="P465" s="124" t="str">
        <f>IF($C465="","",IF(ISBLANK(VLOOKUP($A465,'Section 2'!$C$16:$R$1515,COLUMNS('Section 2'!$C$13:P$13),0)),"",VLOOKUP($A465,'Section 2'!$C$16:$R$1515,COLUMNS('Section 2'!$C$13:P$13),0)))</f>
        <v/>
      </c>
      <c r="Q465" s="124" t="str">
        <f>IF($C465="","",IF(ISBLANK(VLOOKUP($A465,'Section 2'!$C$16:$R$1515,COLUMNS('Section 2'!$C$13:Q$13),0)),"", PROPER(VLOOKUP($A465,'Section 2'!$C$16:$R$1515,COLUMNS('Section 2'!$C$13:Q$13),0))))</f>
        <v/>
      </c>
      <c r="R465" s="124" t="str">
        <f>IF($C465="","",IF(ISBLANK(VLOOKUP($A465,'Section 2'!$C$16:$R$1515,COLUMNS('Section 2'!$C$13:R$13),0)),"",IF(VLOOKUP($A465,'Section 2'!$C$16:$R$1515,COLUMNS('Section 2'!$C$13:R$13),0)="Other EU","Other EU",PROPER(VLOOKUP($A465,'Section 2'!$C$16:$R$1515,COLUMNS('Section 2'!$C$13:R$13),0)))))</f>
        <v/>
      </c>
    </row>
    <row r="466" spans="1:18" s="54" customFormat="1" ht="12.75" customHeight="1" x14ac:dyDescent="0.35">
      <c r="A466" s="58">
        <v>465</v>
      </c>
      <c r="B466" s="124" t="str">
        <f t="shared" si="7"/>
        <v/>
      </c>
      <c r="C466" s="124" t="str">
        <f>IFERROR(VLOOKUP($A466,'Section 2'!$C$16:$R$1515,COLUMNS('Section 2'!$C$13:$C$13),0),"")</f>
        <v/>
      </c>
      <c r="D466" s="75" t="str">
        <f>IF($C466="","",IF(ISBLANK(VLOOKUP($A466,'Section 2'!$C$16:$R$1515,COLUMNS('Section 2'!$C$13:D$13),0)),"",VLOOKUP($A466,'Section 2'!$C$16:$R$1515,COLUMNS('Section 2'!$C$13:D$13),0)))</f>
        <v/>
      </c>
      <c r="E466" s="124" t="str">
        <f>IF($C466="","",IF(ISBLANK(VLOOKUP($A466,'Section 2'!$C$16:$R$1515,COLUMNS('Section 2'!$C$13:E$13),0)),"",VLOOKUP($A466,'Section 2'!$C$16:$R$1515,COLUMNS('Section 2'!$C$13:E$13),0)))</f>
        <v/>
      </c>
      <c r="F466" s="124" t="str">
        <f>IF($C466="","",IF(ISBLANK(VLOOKUP($A466,'Section 2'!$C$16:$R$1515,COLUMNS('Section 2'!$C$13:F$13),0)),"",VLOOKUP($A466,'Section 2'!$C$16:$R$1515,COLUMNS('Section 2'!$C$13:F$13),0)))</f>
        <v/>
      </c>
      <c r="G466" s="124" t="str">
        <f>IF($C466="","",IF(ISBLANK(VLOOKUP($A466,'Section 2'!$C$16:$R$1515,COLUMNS('Section 2'!$C$13:G$13),0)),"",VLOOKUP($A466,'Section 2'!$C$16:$R$1515,COLUMNS('Section 2'!$C$13:G$13),0)))</f>
        <v/>
      </c>
      <c r="H466" s="124" t="str">
        <f>IF($C466="","",IF(ISBLANK(VLOOKUP($A466,'Section 2'!$C$16:$R$1515,COLUMNS('Section 2'!$C$13:H$13),0)),"",VLOOKUP($A466,'Section 2'!$C$16:$R$1515,COLUMNS('Section 2'!$C$13:H$13),0)))</f>
        <v/>
      </c>
      <c r="I466" s="124" t="str">
        <f>IF($C466="","",IF(ISBLANK(VLOOKUP($A466,'Section 2'!$C$16:$R$1515,COLUMNS('Section 2'!$C$13:I$13),0)),"",PROPER(VLOOKUP($A466,'Section 2'!$C$16:$R$1515,COLUMNS('Section 2'!$C$13:I$13),0))))</f>
        <v/>
      </c>
      <c r="J466" s="124" t="str">
        <f>IF($C466="","",IF(ISBLANK(VLOOKUP($A466,'Section 2'!$C$16:$R$1515,COLUMNS('Section 2'!$C$13:J$13),0)),"",IF(VLOOKUP($A466,'Section 2'!$C$16:$R$1515,COLUMNS('Section 2'!$C$13:J$13),0)="Other EU","Other EU",PROPER(VLOOKUP($A466,'Section 2'!$C$16:$R$1515,COLUMNS('Section 2'!$C$13:J$13),0)))))</f>
        <v/>
      </c>
      <c r="K466" s="124" t="str">
        <f>IF($C466="","",IF(ISBLANK(VLOOKUP($A466,'Section 2'!$C$16:$R$1515,COLUMNS('Section 2'!$C$13:K$13),0)),"",VLOOKUP($A466,'Section 2'!$C$16:$R$1515,COLUMNS('Section 2'!$C$13:K$13),0)))</f>
        <v/>
      </c>
      <c r="L466" s="124" t="str">
        <f>IF($C466="","",IF(ISBLANK(VLOOKUP($A466,'Section 2'!$C$16:$R$1515,COLUMNS('Section 2'!$C$13:L$13),0)),"",VLOOKUP($A466,'Section 2'!$C$16:$R$1515,COLUMNS('Section 2'!$C$13:L$13),0)))</f>
        <v/>
      </c>
      <c r="M466" s="124" t="str">
        <f>IF($C466="","",IF(ISBLANK(VLOOKUP($A466,'Section 2'!$C$16:$R$1515,COLUMNS('Section 2'!$C$13:M$13),0)),"",VLOOKUP($A466,'Section 2'!$C$16:$R$1515,COLUMNS('Section 2'!$C$13:M$13),0)))</f>
        <v/>
      </c>
      <c r="N466" s="124" t="str">
        <f>IF($C466="","",IF(ISBLANK(VLOOKUP($A466,'Section 2'!$C$16:$R$1515,COLUMNS('Section 2'!$C$13:N$13),0)),"",VLOOKUP($A466,'Section 2'!$C$16:$R$1515,COLUMNS('Section 2'!$C$13:N$13),0)))</f>
        <v/>
      </c>
      <c r="O466" s="124" t="str">
        <f>IF($C466="","",IF(ISBLANK(VLOOKUP($A466,'Section 2'!$C$16:$R$1515,COLUMNS('Section 2'!$C$13:O$13),0)),"",VLOOKUP($A466,'Section 2'!$C$16:$R$1515,COLUMNS('Section 2'!$C$13:O$13),0)))</f>
        <v/>
      </c>
      <c r="P466" s="124" t="str">
        <f>IF($C466="","",IF(ISBLANK(VLOOKUP($A466,'Section 2'!$C$16:$R$1515,COLUMNS('Section 2'!$C$13:P$13),0)),"",VLOOKUP($A466,'Section 2'!$C$16:$R$1515,COLUMNS('Section 2'!$C$13:P$13),0)))</f>
        <v/>
      </c>
      <c r="Q466" s="124" t="str">
        <f>IF($C466="","",IF(ISBLANK(VLOOKUP($A466,'Section 2'!$C$16:$R$1515,COLUMNS('Section 2'!$C$13:Q$13),0)),"", PROPER(VLOOKUP($A466,'Section 2'!$C$16:$R$1515,COLUMNS('Section 2'!$C$13:Q$13),0))))</f>
        <v/>
      </c>
      <c r="R466" s="124" t="str">
        <f>IF($C466="","",IF(ISBLANK(VLOOKUP($A466,'Section 2'!$C$16:$R$1515,COLUMNS('Section 2'!$C$13:R$13),0)),"",IF(VLOOKUP($A466,'Section 2'!$C$16:$R$1515,COLUMNS('Section 2'!$C$13:R$13),0)="Other EU","Other EU",PROPER(VLOOKUP($A466,'Section 2'!$C$16:$R$1515,COLUMNS('Section 2'!$C$13:R$13),0)))))</f>
        <v/>
      </c>
    </row>
    <row r="467" spans="1:18" s="54" customFormat="1" ht="12.75" customHeight="1" x14ac:dyDescent="0.35">
      <c r="A467" s="58">
        <v>466</v>
      </c>
      <c r="B467" s="124" t="str">
        <f t="shared" si="7"/>
        <v/>
      </c>
      <c r="C467" s="124" t="str">
        <f>IFERROR(VLOOKUP($A467,'Section 2'!$C$16:$R$1515,COLUMNS('Section 2'!$C$13:$C$13),0),"")</f>
        <v/>
      </c>
      <c r="D467" s="75" t="str">
        <f>IF($C467="","",IF(ISBLANK(VLOOKUP($A467,'Section 2'!$C$16:$R$1515,COLUMNS('Section 2'!$C$13:D$13),0)),"",VLOOKUP($A467,'Section 2'!$C$16:$R$1515,COLUMNS('Section 2'!$C$13:D$13),0)))</f>
        <v/>
      </c>
      <c r="E467" s="124" t="str">
        <f>IF($C467="","",IF(ISBLANK(VLOOKUP($A467,'Section 2'!$C$16:$R$1515,COLUMNS('Section 2'!$C$13:E$13),0)),"",VLOOKUP($A467,'Section 2'!$C$16:$R$1515,COLUMNS('Section 2'!$C$13:E$13),0)))</f>
        <v/>
      </c>
      <c r="F467" s="124" t="str">
        <f>IF($C467="","",IF(ISBLANK(VLOOKUP($A467,'Section 2'!$C$16:$R$1515,COLUMNS('Section 2'!$C$13:F$13),0)),"",VLOOKUP($A467,'Section 2'!$C$16:$R$1515,COLUMNS('Section 2'!$C$13:F$13),0)))</f>
        <v/>
      </c>
      <c r="G467" s="124" t="str">
        <f>IF($C467="","",IF(ISBLANK(VLOOKUP($A467,'Section 2'!$C$16:$R$1515,COLUMNS('Section 2'!$C$13:G$13),0)),"",VLOOKUP($A467,'Section 2'!$C$16:$R$1515,COLUMNS('Section 2'!$C$13:G$13),0)))</f>
        <v/>
      </c>
      <c r="H467" s="124" t="str">
        <f>IF($C467="","",IF(ISBLANK(VLOOKUP($A467,'Section 2'!$C$16:$R$1515,COLUMNS('Section 2'!$C$13:H$13),0)),"",VLOOKUP($A467,'Section 2'!$C$16:$R$1515,COLUMNS('Section 2'!$C$13:H$13),0)))</f>
        <v/>
      </c>
      <c r="I467" s="124" t="str">
        <f>IF($C467="","",IF(ISBLANK(VLOOKUP($A467,'Section 2'!$C$16:$R$1515,COLUMNS('Section 2'!$C$13:I$13),0)),"",PROPER(VLOOKUP($A467,'Section 2'!$C$16:$R$1515,COLUMNS('Section 2'!$C$13:I$13),0))))</f>
        <v/>
      </c>
      <c r="J467" s="124" t="str">
        <f>IF($C467="","",IF(ISBLANK(VLOOKUP($A467,'Section 2'!$C$16:$R$1515,COLUMNS('Section 2'!$C$13:J$13),0)),"",IF(VLOOKUP($A467,'Section 2'!$C$16:$R$1515,COLUMNS('Section 2'!$C$13:J$13),0)="Other EU","Other EU",PROPER(VLOOKUP($A467,'Section 2'!$C$16:$R$1515,COLUMNS('Section 2'!$C$13:J$13),0)))))</f>
        <v/>
      </c>
      <c r="K467" s="124" t="str">
        <f>IF($C467="","",IF(ISBLANK(VLOOKUP($A467,'Section 2'!$C$16:$R$1515,COLUMNS('Section 2'!$C$13:K$13),0)),"",VLOOKUP($A467,'Section 2'!$C$16:$R$1515,COLUMNS('Section 2'!$C$13:K$13),0)))</f>
        <v/>
      </c>
      <c r="L467" s="124" t="str">
        <f>IF($C467="","",IF(ISBLANK(VLOOKUP($A467,'Section 2'!$C$16:$R$1515,COLUMNS('Section 2'!$C$13:L$13),0)),"",VLOOKUP($A467,'Section 2'!$C$16:$R$1515,COLUMNS('Section 2'!$C$13:L$13),0)))</f>
        <v/>
      </c>
      <c r="M467" s="124" t="str">
        <f>IF($C467="","",IF(ISBLANK(VLOOKUP($A467,'Section 2'!$C$16:$R$1515,COLUMNS('Section 2'!$C$13:M$13),0)),"",VLOOKUP($A467,'Section 2'!$C$16:$R$1515,COLUMNS('Section 2'!$C$13:M$13),0)))</f>
        <v/>
      </c>
      <c r="N467" s="124" t="str">
        <f>IF($C467="","",IF(ISBLANK(VLOOKUP($A467,'Section 2'!$C$16:$R$1515,COLUMNS('Section 2'!$C$13:N$13),0)),"",VLOOKUP($A467,'Section 2'!$C$16:$R$1515,COLUMNS('Section 2'!$C$13:N$13),0)))</f>
        <v/>
      </c>
      <c r="O467" s="124" t="str">
        <f>IF($C467="","",IF(ISBLANK(VLOOKUP($A467,'Section 2'!$C$16:$R$1515,COLUMNS('Section 2'!$C$13:O$13),0)),"",VLOOKUP($A467,'Section 2'!$C$16:$R$1515,COLUMNS('Section 2'!$C$13:O$13),0)))</f>
        <v/>
      </c>
      <c r="P467" s="124" t="str">
        <f>IF($C467="","",IF(ISBLANK(VLOOKUP($A467,'Section 2'!$C$16:$R$1515,COLUMNS('Section 2'!$C$13:P$13),0)),"",VLOOKUP($A467,'Section 2'!$C$16:$R$1515,COLUMNS('Section 2'!$C$13:P$13),0)))</f>
        <v/>
      </c>
      <c r="Q467" s="124" t="str">
        <f>IF($C467="","",IF(ISBLANK(VLOOKUP($A467,'Section 2'!$C$16:$R$1515,COLUMNS('Section 2'!$C$13:Q$13),0)),"", PROPER(VLOOKUP($A467,'Section 2'!$C$16:$R$1515,COLUMNS('Section 2'!$C$13:Q$13),0))))</f>
        <v/>
      </c>
      <c r="R467" s="124" t="str">
        <f>IF($C467="","",IF(ISBLANK(VLOOKUP($A467,'Section 2'!$C$16:$R$1515,COLUMNS('Section 2'!$C$13:R$13),0)),"",IF(VLOOKUP($A467,'Section 2'!$C$16:$R$1515,COLUMNS('Section 2'!$C$13:R$13),0)="Other EU","Other EU",PROPER(VLOOKUP($A467,'Section 2'!$C$16:$R$1515,COLUMNS('Section 2'!$C$13:R$13),0)))))</f>
        <v/>
      </c>
    </row>
    <row r="468" spans="1:18" s="54" customFormat="1" ht="12.75" customHeight="1" x14ac:dyDescent="0.35">
      <c r="A468" s="58">
        <v>467</v>
      </c>
      <c r="B468" s="124" t="str">
        <f t="shared" si="7"/>
        <v/>
      </c>
      <c r="C468" s="124" t="str">
        <f>IFERROR(VLOOKUP($A468,'Section 2'!$C$16:$R$1515,COLUMNS('Section 2'!$C$13:$C$13),0),"")</f>
        <v/>
      </c>
      <c r="D468" s="75" t="str">
        <f>IF($C468="","",IF(ISBLANK(VLOOKUP($A468,'Section 2'!$C$16:$R$1515,COLUMNS('Section 2'!$C$13:D$13),0)),"",VLOOKUP($A468,'Section 2'!$C$16:$R$1515,COLUMNS('Section 2'!$C$13:D$13),0)))</f>
        <v/>
      </c>
      <c r="E468" s="124" t="str">
        <f>IF($C468="","",IF(ISBLANK(VLOOKUP($A468,'Section 2'!$C$16:$R$1515,COLUMNS('Section 2'!$C$13:E$13),0)),"",VLOOKUP($A468,'Section 2'!$C$16:$R$1515,COLUMNS('Section 2'!$C$13:E$13),0)))</f>
        <v/>
      </c>
      <c r="F468" s="124" t="str">
        <f>IF($C468="","",IF(ISBLANK(VLOOKUP($A468,'Section 2'!$C$16:$R$1515,COLUMNS('Section 2'!$C$13:F$13),0)),"",VLOOKUP($A468,'Section 2'!$C$16:$R$1515,COLUMNS('Section 2'!$C$13:F$13),0)))</f>
        <v/>
      </c>
      <c r="G468" s="124" t="str">
        <f>IF($C468="","",IF(ISBLANK(VLOOKUP($A468,'Section 2'!$C$16:$R$1515,COLUMNS('Section 2'!$C$13:G$13),0)),"",VLOOKUP($A468,'Section 2'!$C$16:$R$1515,COLUMNS('Section 2'!$C$13:G$13),0)))</f>
        <v/>
      </c>
      <c r="H468" s="124" t="str">
        <f>IF($C468="","",IF(ISBLANK(VLOOKUP($A468,'Section 2'!$C$16:$R$1515,COLUMNS('Section 2'!$C$13:H$13),0)),"",VLOOKUP($A468,'Section 2'!$C$16:$R$1515,COLUMNS('Section 2'!$C$13:H$13),0)))</f>
        <v/>
      </c>
      <c r="I468" s="124" t="str">
        <f>IF($C468="","",IF(ISBLANK(VLOOKUP($A468,'Section 2'!$C$16:$R$1515,COLUMNS('Section 2'!$C$13:I$13),0)),"",PROPER(VLOOKUP($A468,'Section 2'!$C$16:$R$1515,COLUMNS('Section 2'!$C$13:I$13),0))))</f>
        <v/>
      </c>
      <c r="J468" s="124" t="str">
        <f>IF($C468="","",IF(ISBLANK(VLOOKUP($A468,'Section 2'!$C$16:$R$1515,COLUMNS('Section 2'!$C$13:J$13),0)),"",IF(VLOOKUP($A468,'Section 2'!$C$16:$R$1515,COLUMNS('Section 2'!$C$13:J$13),0)="Other EU","Other EU",PROPER(VLOOKUP($A468,'Section 2'!$C$16:$R$1515,COLUMNS('Section 2'!$C$13:J$13),0)))))</f>
        <v/>
      </c>
      <c r="K468" s="124" t="str">
        <f>IF($C468="","",IF(ISBLANK(VLOOKUP($A468,'Section 2'!$C$16:$R$1515,COLUMNS('Section 2'!$C$13:K$13),0)),"",VLOOKUP($A468,'Section 2'!$C$16:$R$1515,COLUMNS('Section 2'!$C$13:K$13),0)))</f>
        <v/>
      </c>
      <c r="L468" s="124" t="str">
        <f>IF($C468="","",IF(ISBLANK(VLOOKUP($A468,'Section 2'!$C$16:$R$1515,COLUMNS('Section 2'!$C$13:L$13),0)),"",VLOOKUP($A468,'Section 2'!$C$16:$R$1515,COLUMNS('Section 2'!$C$13:L$13),0)))</f>
        <v/>
      </c>
      <c r="M468" s="124" t="str">
        <f>IF($C468="","",IF(ISBLANK(VLOOKUP($A468,'Section 2'!$C$16:$R$1515,COLUMNS('Section 2'!$C$13:M$13),0)),"",VLOOKUP($A468,'Section 2'!$C$16:$R$1515,COLUMNS('Section 2'!$C$13:M$13),0)))</f>
        <v/>
      </c>
      <c r="N468" s="124" t="str">
        <f>IF($C468="","",IF(ISBLANK(VLOOKUP($A468,'Section 2'!$C$16:$R$1515,COLUMNS('Section 2'!$C$13:N$13),0)),"",VLOOKUP($A468,'Section 2'!$C$16:$R$1515,COLUMNS('Section 2'!$C$13:N$13),0)))</f>
        <v/>
      </c>
      <c r="O468" s="124" t="str">
        <f>IF($C468="","",IF(ISBLANK(VLOOKUP($A468,'Section 2'!$C$16:$R$1515,COLUMNS('Section 2'!$C$13:O$13),0)),"",VLOOKUP($A468,'Section 2'!$C$16:$R$1515,COLUMNS('Section 2'!$C$13:O$13),0)))</f>
        <v/>
      </c>
      <c r="P468" s="124" t="str">
        <f>IF($C468="","",IF(ISBLANK(VLOOKUP($A468,'Section 2'!$C$16:$R$1515,COLUMNS('Section 2'!$C$13:P$13),0)),"",VLOOKUP($A468,'Section 2'!$C$16:$R$1515,COLUMNS('Section 2'!$C$13:P$13),0)))</f>
        <v/>
      </c>
      <c r="Q468" s="124" t="str">
        <f>IF($C468="","",IF(ISBLANK(VLOOKUP($A468,'Section 2'!$C$16:$R$1515,COLUMNS('Section 2'!$C$13:Q$13),0)),"", PROPER(VLOOKUP($A468,'Section 2'!$C$16:$R$1515,COLUMNS('Section 2'!$C$13:Q$13),0))))</f>
        <v/>
      </c>
      <c r="R468" s="124" t="str">
        <f>IF($C468="","",IF(ISBLANK(VLOOKUP($A468,'Section 2'!$C$16:$R$1515,COLUMNS('Section 2'!$C$13:R$13),0)),"",IF(VLOOKUP($A468,'Section 2'!$C$16:$R$1515,COLUMNS('Section 2'!$C$13:R$13),0)="Other EU","Other EU",PROPER(VLOOKUP($A468,'Section 2'!$C$16:$R$1515,COLUMNS('Section 2'!$C$13:R$13),0)))))</f>
        <v/>
      </c>
    </row>
    <row r="469" spans="1:18" s="54" customFormat="1" ht="12.75" customHeight="1" x14ac:dyDescent="0.35">
      <c r="A469" s="58">
        <v>468</v>
      </c>
      <c r="B469" s="124" t="str">
        <f t="shared" si="7"/>
        <v/>
      </c>
      <c r="C469" s="124" t="str">
        <f>IFERROR(VLOOKUP($A469,'Section 2'!$C$16:$R$1515,COLUMNS('Section 2'!$C$13:$C$13),0),"")</f>
        <v/>
      </c>
      <c r="D469" s="75" t="str">
        <f>IF($C469="","",IF(ISBLANK(VLOOKUP($A469,'Section 2'!$C$16:$R$1515,COLUMNS('Section 2'!$C$13:D$13),0)),"",VLOOKUP($A469,'Section 2'!$C$16:$R$1515,COLUMNS('Section 2'!$C$13:D$13),0)))</f>
        <v/>
      </c>
      <c r="E469" s="124" t="str">
        <f>IF($C469="","",IF(ISBLANK(VLOOKUP($A469,'Section 2'!$C$16:$R$1515,COLUMNS('Section 2'!$C$13:E$13),0)),"",VLOOKUP($A469,'Section 2'!$C$16:$R$1515,COLUMNS('Section 2'!$C$13:E$13),0)))</f>
        <v/>
      </c>
      <c r="F469" s="124" t="str">
        <f>IF($C469="","",IF(ISBLANK(VLOOKUP($A469,'Section 2'!$C$16:$R$1515,COLUMNS('Section 2'!$C$13:F$13),0)),"",VLOOKUP($A469,'Section 2'!$C$16:$R$1515,COLUMNS('Section 2'!$C$13:F$13),0)))</f>
        <v/>
      </c>
      <c r="G469" s="124" t="str">
        <f>IF($C469="","",IF(ISBLANK(VLOOKUP($A469,'Section 2'!$C$16:$R$1515,COLUMNS('Section 2'!$C$13:G$13),0)),"",VLOOKUP($A469,'Section 2'!$C$16:$R$1515,COLUMNS('Section 2'!$C$13:G$13),0)))</f>
        <v/>
      </c>
      <c r="H469" s="124" t="str">
        <f>IF($C469="","",IF(ISBLANK(VLOOKUP($A469,'Section 2'!$C$16:$R$1515,COLUMNS('Section 2'!$C$13:H$13),0)),"",VLOOKUP($A469,'Section 2'!$C$16:$R$1515,COLUMNS('Section 2'!$C$13:H$13),0)))</f>
        <v/>
      </c>
      <c r="I469" s="124" t="str">
        <f>IF($C469="","",IF(ISBLANK(VLOOKUP($A469,'Section 2'!$C$16:$R$1515,COLUMNS('Section 2'!$C$13:I$13),0)),"",PROPER(VLOOKUP($A469,'Section 2'!$C$16:$R$1515,COLUMNS('Section 2'!$C$13:I$13),0))))</f>
        <v/>
      </c>
      <c r="J469" s="124" t="str">
        <f>IF($C469="","",IF(ISBLANK(VLOOKUP($A469,'Section 2'!$C$16:$R$1515,COLUMNS('Section 2'!$C$13:J$13),0)),"",IF(VLOOKUP($A469,'Section 2'!$C$16:$R$1515,COLUMNS('Section 2'!$C$13:J$13),0)="Other EU","Other EU",PROPER(VLOOKUP($A469,'Section 2'!$C$16:$R$1515,COLUMNS('Section 2'!$C$13:J$13),0)))))</f>
        <v/>
      </c>
      <c r="K469" s="124" t="str">
        <f>IF($C469="","",IF(ISBLANK(VLOOKUP($A469,'Section 2'!$C$16:$R$1515,COLUMNS('Section 2'!$C$13:K$13),0)),"",VLOOKUP($A469,'Section 2'!$C$16:$R$1515,COLUMNS('Section 2'!$C$13:K$13),0)))</f>
        <v/>
      </c>
      <c r="L469" s="124" t="str">
        <f>IF($C469="","",IF(ISBLANK(VLOOKUP($A469,'Section 2'!$C$16:$R$1515,COLUMNS('Section 2'!$C$13:L$13),0)),"",VLOOKUP($A469,'Section 2'!$C$16:$R$1515,COLUMNS('Section 2'!$C$13:L$13),0)))</f>
        <v/>
      </c>
      <c r="M469" s="124" t="str">
        <f>IF($C469="","",IF(ISBLANK(VLOOKUP($A469,'Section 2'!$C$16:$R$1515,COLUMNS('Section 2'!$C$13:M$13),0)),"",VLOOKUP($A469,'Section 2'!$C$16:$R$1515,COLUMNS('Section 2'!$C$13:M$13),0)))</f>
        <v/>
      </c>
      <c r="N469" s="124" t="str">
        <f>IF($C469="","",IF(ISBLANK(VLOOKUP($A469,'Section 2'!$C$16:$R$1515,COLUMNS('Section 2'!$C$13:N$13),0)),"",VLOOKUP($A469,'Section 2'!$C$16:$R$1515,COLUMNS('Section 2'!$C$13:N$13),0)))</f>
        <v/>
      </c>
      <c r="O469" s="124" t="str">
        <f>IF($C469="","",IF(ISBLANK(VLOOKUP($A469,'Section 2'!$C$16:$R$1515,COLUMNS('Section 2'!$C$13:O$13),0)),"",VLOOKUP($A469,'Section 2'!$C$16:$R$1515,COLUMNS('Section 2'!$C$13:O$13),0)))</f>
        <v/>
      </c>
      <c r="P469" s="124" t="str">
        <f>IF($C469="","",IF(ISBLANK(VLOOKUP($A469,'Section 2'!$C$16:$R$1515,COLUMNS('Section 2'!$C$13:P$13),0)),"",VLOOKUP($A469,'Section 2'!$C$16:$R$1515,COLUMNS('Section 2'!$C$13:P$13),0)))</f>
        <v/>
      </c>
      <c r="Q469" s="124" t="str">
        <f>IF($C469="","",IF(ISBLANK(VLOOKUP($A469,'Section 2'!$C$16:$R$1515,COLUMNS('Section 2'!$C$13:Q$13),0)),"", PROPER(VLOOKUP($A469,'Section 2'!$C$16:$R$1515,COLUMNS('Section 2'!$C$13:Q$13),0))))</f>
        <v/>
      </c>
      <c r="R469" s="124" t="str">
        <f>IF($C469="","",IF(ISBLANK(VLOOKUP($A469,'Section 2'!$C$16:$R$1515,COLUMNS('Section 2'!$C$13:R$13),0)),"",IF(VLOOKUP($A469,'Section 2'!$C$16:$R$1515,COLUMNS('Section 2'!$C$13:R$13),0)="Other EU","Other EU",PROPER(VLOOKUP($A469,'Section 2'!$C$16:$R$1515,COLUMNS('Section 2'!$C$13:R$13),0)))))</f>
        <v/>
      </c>
    </row>
    <row r="470" spans="1:18" s="54" customFormat="1" ht="12.75" customHeight="1" x14ac:dyDescent="0.35">
      <c r="A470" s="58">
        <v>469</v>
      </c>
      <c r="B470" s="124" t="str">
        <f t="shared" si="7"/>
        <v/>
      </c>
      <c r="C470" s="124" t="str">
        <f>IFERROR(VLOOKUP($A470,'Section 2'!$C$16:$R$1515,COLUMNS('Section 2'!$C$13:$C$13),0),"")</f>
        <v/>
      </c>
      <c r="D470" s="75" t="str">
        <f>IF($C470="","",IF(ISBLANK(VLOOKUP($A470,'Section 2'!$C$16:$R$1515,COLUMNS('Section 2'!$C$13:D$13),0)),"",VLOOKUP($A470,'Section 2'!$C$16:$R$1515,COLUMNS('Section 2'!$C$13:D$13),0)))</f>
        <v/>
      </c>
      <c r="E470" s="124" t="str">
        <f>IF($C470="","",IF(ISBLANK(VLOOKUP($A470,'Section 2'!$C$16:$R$1515,COLUMNS('Section 2'!$C$13:E$13),0)),"",VLOOKUP($A470,'Section 2'!$C$16:$R$1515,COLUMNS('Section 2'!$C$13:E$13),0)))</f>
        <v/>
      </c>
      <c r="F470" s="124" t="str">
        <f>IF($C470="","",IF(ISBLANK(VLOOKUP($A470,'Section 2'!$C$16:$R$1515,COLUMNS('Section 2'!$C$13:F$13),0)),"",VLOOKUP($A470,'Section 2'!$C$16:$R$1515,COLUMNS('Section 2'!$C$13:F$13),0)))</f>
        <v/>
      </c>
      <c r="G470" s="124" t="str">
        <f>IF($C470="","",IF(ISBLANK(VLOOKUP($A470,'Section 2'!$C$16:$R$1515,COLUMNS('Section 2'!$C$13:G$13),0)),"",VLOOKUP($A470,'Section 2'!$C$16:$R$1515,COLUMNS('Section 2'!$C$13:G$13),0)))</f>
        <v/>
      </c>
      <c r="H470" s="124" t="str">
        <f>IF($C470="","",IF(ISBLANK(VLOOKUP($A470,'Section 2'!$C$16:$R$1515,COLUMNS('Section 2'!$C$13:H$13),0)),"",VLOOKUP($A470,'Section 2'!$C$16:$R$1515,COLUMNS('Section 2'!$C$13:H$13),0)))</f>
        <v/>
      </c>
      <c r="I470" s="124" t="str">
        <f>IF($C470="","",IF(ISBLANK(VLOOKUP($A470,'Section 2'!$C$16:$R$1515,COLUMNS('Section 2'!$C$13:I$13),0)),"",PROPER(VLOOKUP($A470,'Section 2'!$C$16:$R$1515,COLUMNS('Section 2'!$C$13:I$13),0))))</f>
        <v/>
      </c>
      <c r="J470" s="124" t="str">
        <f>IF($C470="","",IF(ISBLANK(VLOOKUP($A470,'Section 2'!$C$16:$R$1515,COLUMNS('Section 2'!$C$13:J$13),0)),"",IF(VLOOKUP($A470,'Section 2'!$C$16:$R$1515,COLUMNS('Section 2'!$C$13:J$13),0)="Other EU","Other EU",PROPER(VLOOKUP($A470,'Section 2'!$C$16:$R$1515,COLUMNS('Section 2'!$C$13:J$13),0)))))</f>
        <v/>
      </c>
      <c r="K470" s="124" t="str">
        <f>IF($C470="","",IF(ISBLANK(VLOOKUP($A470,'Section 2'!$C$16:$R$1515,COLUMNS('Section 2'!$C$13:K$13),0)),"",VLOOKUP($A470,'Section 2'!$C$16:$R$1515,COLUMNS('Section 2'!$C$13:K$13),0)))</f>
        <v/>
      </c>
      <c r="L470" s="124" t="str">
        <f>IF($C470="","",IF(ISBLANK(VLOOKUP($A470,'Section 2'!$C$16:$R$1515,COLUMNS('Section 2'!$C$13:L$13),0)),"",VLOOKUP($A470,'Section 2'!$C$16:$R$1515,COLUMNS('Section 2'!$C$13:L$13),0)))</f>
        <v/>
      </c>
      <c r="M470" s="124" t="str">
        <f>IF($C470="","",IF(ISBLANK(VLOOKUP($A470,'Section 2'!$C$16:$R$1515,COLUMNS('Section 2'!$C$13:M$13),0)),"",VLOOKUP($A470,'Section 2'!$C$16:$R$1515,COLUMNS('Section 2'!$C$13:M$13),0)))</f>
        <v/>
      </c>
      <c r="N470" s="124" t="str">
        <f>IF($C470="","",IF(ISBLANK(VLOOKUP($A470,'Section 2'!$C$16:$R$1515,COLUMNS('Section 2'!$C$13:N$13),0)),"",VLOOKUP($A470,'Section 2'!$C$16:$R$1515,COLUMNS('Section 2'!$C$13:N$13),0)))</f>
        <v/>
      </c>
      <c r="O470" s="124" t="str">
        <f>IF($C470="","",IF(ISBLANK(VLOOKUP($A470,'Section 2'!$C$16:$R$1515,COLUMNS('Section 2'!$C$13:O$13),0)),"",VLOOKUP($A470,'Section 2'!$C$16:$R$1515,COLUMNS('Section 2'!$C$13:O$13),0)))</f>
        <v/>
      </c>
      <c r="P470" s="124" t="str">
        <f>IF($C470="","",IF(ISBLANK(VLOOKUP($A470,'Section 2'!$C$16:$R$1515,COLUMNS('Section 2'!$C$13:P$13),0)),"",VLOOKUP($A470,'Section 2'!$C$16:$R$1515,COLUMNS('Section 2'!$C$13:P$13),0)))</f>
        <v/>
      </c>
      <c r="Q470" s="124" t="str">
        <f>IF($C470="","",IF(ISBLANK(VLOOKUP($A470,'Section 2'!$C$16:$R$1515,COLUMNS('Section 2'!$C$13:Q$13),0)),"", PROPER(VLOOKUP($A470,'Section 2'!$C$16:$R$1515,COLUMNS('Section 2'!$C$13:Q$13),0))))</f>
        <v/>
      </c>
      <c r="R470" s="124" t="str">
        <f>IF($C470="","",IF(ISBLANK(VLOOKUP($A470,'Section 2'!$C$16:$R$1515,COLUMNS('Section 2'!$C$13:R$13),0)),"",IF(VLOOKUP($A470,'Section 2'!$C$16:$R$1515,COLUMNS('Section 2'!$C$13:R$13),0)="Other EU","Other EU",PROPER(VLOOKUP($A470,'Section 2'!$C$16:$R$1515,COLUMNS('Section 2'!$C$13:R$13),0)))))</f>
        <v/>
      </c>
    </row>
    <row r="471" spans="1:18" s="54" customFormat="1" ht="12.75" customHeight="1" x14ac:dyDescent="0.35">
      <c r="A471" s="58">
        <v>470</v>
      </c>
      <c r="B471" s="124" t="str">
        <f t="shared" si="7"/>
        <v/>
      </c>
      <c r="C471" s="124" t="str">
        <f>IFERROR(VLOOKUP($A471,'Section 2'!$C$16:$R$1515,COLUMNS('Section 2'!$C$13:$C$13),0),"")</f>
        <v/>
      </c>
      <c r="D471" s="75" t="str">
        <f>IF($C471="","",IF(ISBLANK(VLOOKUP($A471,'Section 2'!$C$16:$R$1515,COLUMNS('Section 2'!$C$13:D$13),0)),"",VLOOKUP($A471,'Section 2'!$C$16:$R$1515,COLUMNS('Section 2'!$C$13:D$13),0)))</f>
        <v/>
      </c>
      <c r="E471" s="124" t="str">
        <f>IF($C471="","",IF(ISBLANK(VLOOKUP($A471,'Section 2'!$C$16:$R$1515,COLUMNS('Section 2'!$C$13:E$13),0)),"",VLOOKUP($A471,'Section 2'!$C$16:$R$1515,COLUMNS('Section 2'!$C$13:E$13),0)))</f>
        <v/>
      </c>
      <c r="F471" s="124" t="str">
        <f>IF($C471="","",IF(ISBLANK(VLOOKUP($A471,'Section 2'!$C$16:$R$1515,COLUMNS('Section 2'!$C$13:F$13),0)),"",VLOOKUP($A471,'Section 2'!$C$16:$R$1515,COLUMNS('Section 2'!$C$13:F$13),0)))</f>
        <v/>
      </c>
      <c r="G471" s="124" t="str">
        <f>IF($C471="","",IF(ISBLANK(VLOOKUP($A471,'Section 2'!$C$16:$R$1515,COLUMNS('Section 2'!$C$13:G$13),0)),"",VLOOKUP($A471,'Section 2'!$C$16:$R$1515,COLUMNS('Section 2'!$C$13:G$13),0)))</f>
        <v/>
      </c>
      <c r="H471" s="124" t="str">
        <f>IF($C471="","",IF(ISBLANK(VLOOKUP($A471,'Section 2'!$C$16:$R$1515,COLUMNS('Section 2'!$C$13:H$13),0)),"",VLOOKUP($A471,'Section 2'!$C$16:$R$1515,COLUMNS('Section 2'!$C$13:H$13),0)))</f>
        <v/>
      </c>
      <c r="I471" s="124" t="str">
        <f>IF($C471="","",IF(ISBLANK(VLOOKUP($A471,'Section 2'!$C$16:$R$1515,COLUMNS('Section 2'!$C$13:I$13),0)),"",PROPER(VLOOKUP($A471,'Section 2'!$C$16:$R$1515,COLUMNS('Section 2'!$C$13:I$13),0))))</f>
        <v/>
      </c>
      <c r="J471" s="124" t="str">
        <f>IF($C471="","",IF(ISBLANK(VLOOKUP($A471,'Section 2'!$C$16:$R$1515,COLUMNS('Section 2'!$C$13:J$13),0)),"",IF(VLOOKUP($A471,'Section 2'!$C$16:$R$1515,COLUMNS('Section 2'!$C$13:J$13),0)="Other EU","Other EU",PROPER(VLOOKUP($A471,'Section 2'!$C$16:$R$1515,COLUMNS('Section 2'!$C$13:J$13),0)))))</f>
        <v/>
      </c>
      <c r="K471" s="124" t="str">
        <f>IF($C471="","",IF(ISBLANK(VLOOKUP($A471,'Section 2'!$C$16:$R$1515,COLUMNS('Section 2'!$C$13:K$13),0)),"",VLOOKUP($A471,'Section 2'!$C$16:$R$1515,COLUMNS('Section 2'!$C$13:K$13),0)))</f>
        <v/>
      </c>
      <c r="L471" s="124" t="str">
        <f>IF($C471="","",IF(ISBLANK(VLOOKUP($A471,'Section 2'!$C$16:$R$1515,COLUMNS('Section 2'!$C$13:L$13),0)),"",VLOOKUP($A471,'Section 2'!$C$16:$R$1515,COLUMNS('Section 2'!$C$13:L$13),0)))</f>
        <v/>
      </c>
      <c r="M471" s="124" t="str">
        <f>IF($C471="","",IF(ISBLANK(VLOOKUP($A471,'Section 2'!$C$16:$R$1515,COLUMNS('Section 2'!$C$13:M$13),0)),"",VLOOKUP($A471,'Section 2'!$C$16:$R$1515,COLUMNS('Section 2'!$C$13:M$13),0)))</f>
        <v/>
      </c>
      <c r="N471" s="124" t="str">
        <f>IF($C471="","",IF(ISBLANK(VLOOKUP($A471,'Section 2'!$C$16:$R$1515,COLUMNS('Section 2'!$C$13:N$13),0)),"",VLOOKUP($A471,'Section 2'!$C$16:$R$1515,COLUMNS('Section 2'!$C$13:N$13),0)))</f>
        <v/>
      </c>
      <c r="O471" s="124" t="str">
        <f>IF($C471="","",IF(ISBLANK(VLOOKUP($A471,'Section 2'!$C$16:$R$1515,COLUMNS('Section 2'!$C$13:O$13),0)),"",VLOOKUP($A471,'Section 2'!$C$16:$R$1515,COLUMNS('Section 2'!$C$13:O$13),0)))</f>
        <v/>
      </c>
      <c r="P471" s="124" t="str">
        <f>IF($C471="","",IF(ISBLANK(VLOOKUP($A471,'Section 2'!$C$16:$R$1515,COLUMNS('Section 2'!$C$13:P$13),0)),"",VLOOKUP($A471,'Section 2'!$C$16:$R$1515,COLUMNS('Section 2'!$C$13:P$13),0)))</f>
        <v/>
      </c>
      <c r="Q471" s="124" t="str">
        <f>IF($C471="","",IF(ISBLANK(VLOOKUP($A471,'Section 2'!$C$16:$R$1515,COLUMNS('Section 2'!$C$13:Q$13),0)),"", PROPER(VLOOKUP($A471,'Section 2'!$C$16:$R$1515,COLUMNS('Section 2'!$C$13:Q$13),0))))</f>
        <v/>
      </c>
      <c r="R471" s="124" t="str">
        <f>IF($C471="","",IF(ISBLANK(VLOOKUP($A471,'Section 2'!$C$16:$R$1515,COLUMNS('Section 2'!$C$13:R$13),0)),"",IF(VLOOKUP($A471,'Section 2'!$C$16:$R$1515,COLUMNS('Section 2'!$C$13:R$13),0)="Other EU","Other EU",PROPER(VLOOKUP($A471,'Section 2'!$C$16:$R$1515,COLUMNS('Section 2'!$C$13:R$13),0)))))</f>
        <v/>
      </c>
    </row>
    <row r="472" spans="1:18" s="54" customFormat="1" ht="12.75" customHeight="1" x14ac:dyDescent="0.35">
      <c r="A472" s="58">
        <v>471</v>
      </c>
      <c r="B472" s="124" t="str">
        <f t="shared" si="7"/>
        <v/>
      </c>
      <c r="C472" s="124" t="str">
        <f>IFERROR(VLOOKUP($A472,'Section 2'!$C$16:$R$1515,COLUMNS('Section 2'!$C$13:$C$13),0),"")</f>
        <v/>
      </c>
      <c r="D472" s="75" t="str">
        <f>IF($C472="","",IF(ISBLANK(VLOOKUP($A472,'Section 2'!$C$16:$R$1515,COLUMNS('Section 2'!$C$13:D$13),0)),"",VLOOKUP($A472,'Section 2'!$C$16:$R$1515,COLUMNS('Section 2'!$C$13:D$13),0)))</f>
        <v/>
      </c>
      <c r="E472" s="124" t="str">
        <f>IF($C472="","",IF(ISBLANK(VLOOKUP($A472,'Section 2'!$C$16:$R$1515,COLUMNS('Section 2'!$C$13:E$13),0)),"",VLOOKUP($A472,'Section 2'!$C$16:$R$1515,COLUMNS('Section 2'!$C$13:E$13),0)))</f>
        <v/>
      </c>
      <c r="F472" s="124" t="str">
        <f>IF($C472="","",IF(ISBLANK(VLOOKUP($A472,'Section 2'!$C$16:$R$1515,COLUMNS('Section 2'!$C$13:F$13),0)),"",VLOOKUP($A472,'Section 2'!$C$16:$R$1515,COLUMNS('Section 2'!$C$13:F$13),0)))</f>
        <v/>
      </c>
      <c r="G472" s="124" t="str">
        <f>IF($C472="","",IF(ISBLANK(VLOOKUP($A472,'Section 2'!$C$16:$R$1515,COLUMNS('Section 2'!$C$13:G$13),0)),"",VLOOKUP($A472,'Section 2'!$C$16:$R$1515,COLUMNS('Section 2'!$C$13:G$13),0)))</f>
        <v/>
      </c>
      <c r="H472" s="124" t="str">
        <f>IF($C472="","",IF(ISBLANK(VLOOKUP($A472,'Section 2'!$C$16:$R$1515,COLUMNS('Section 2'!$C$13:H$13),0)),"",VLOOKUP($A472,'Section 2'!$C$16:$R$1515,COLUMNS('Section 2'!$C$13:H$13),0)))</f>
        <v/>
      </c>
      <c r="I472" s="124" t="str">
        <f>IF($C472="","",IF(ISBLANK(VLOOKUP($A472,'Section 2'!$C$16:$R$1515,COLUMNS('Section 2'!$C$13:I$13),0)),"",PROPER(VLOOKUP($A472,'Section 2'!$C$16:$R$1515,COLUMNS('Section 2'!$C$13:I$13),0))))</f>
        <v/>
      </c>
      <c r="J472" s="124" t="str">
        <f>IF($C472="","",IF(ISBLANK(VLOOKUP($A472,'Section 2'!$C$16:$R$1515,COLUMNS('Section 2'!$C$13:J$13),0)),"",IF(VLOOKUP($A472,'Section 2'!$C$16:$R$1515,COLUMNS('Section 2'!$C$13:J$13),0)="Other EU","Other EU",PROPER(VLOOKUP($A472,'Section 2'!$C$16:$R$1515,COLUMNS('Section 2'!$C$13:J$13),0)))))</f>
        <v/>
      </c>
      <c r="K472" s="124" t="str">
        <f>IF($C472="","",IF(ISBLANK(VLOOKUP($A472,'Section 2'!$C$16:$R$1515,COLUMNS('Section 2'!$C$13:K$13),0)),"",VLOOKUP($A472,'Section 2'!$C$16:$R$1515,COLUMNS('Section 2'!$C$13:K$13),0)))</f>
        <v/>
      </c>
      <c r="L472" s="124" t="str">
        <f>IF($C472="","",IF(ISBLANK(VLOOKUP($A472,'Section 2'!$C$16:$R$1515,COLUMNS('Section 2'!$C$13:L$13),0)),"",VLOOKUP($A472,'Section 2'!$C$16:$R$1515,COLUMNS('Section 2'!$C$13:L$13),0)))</f>
        <v/>
      </c>
      <c r="M472" s="124" t="str">
        <f>IF($C472="","",IF(ISBLANK(VLOOKUP($A472,'Section 2'!$C$16:$R$1515,COLUMNS('Section 2'!$C$13:M$13),0)),"",VLOOKUP($A472,'Section 2'!$C$16:$R$1515,COLUMNS('Section 2'!$C$13:M$13),0)))</f>
        <v/>
      </c>
      <c r="N472" s="124" t="str">
        <f>IF($C472="","",IF(ISBLANK(VLOOKUP($A472,'Section 2'!$C$16:$R$1515,COLUMNS('Section 2'!$C$13:N$13),0)),"",VLOOKUP($A472,'Section 2'!$C$16:$R$1515,COLUMNS('Section 2'!$C$13:N$13),0)))</f>
        <v/>
      </c>
      <c r="O472" s="124" t="str">
        <f>IF($C472="","",IF(ISBLANK(VLOOKUP($A472,'Section 2'!$C$16:$R$1515,COLUMNS('Section 2'!$C$13:O$13),0)),"",VLOOKUP($A472,'Section 2'!$C$16:$R$1515,COLUMNS('Section 2'!$C$13:O$13),0)))</f>
        <v/>
      </c>
      <c r="P472" s="124" t="str">
        <f>IF($C472="","",IF(ISBLANK(VLOOKUP($A472,'Section 2'!$C$16:$R$1515,COLUMNS('Section 2'!$C$13:P$13),0)),"",VLOOKUP($A472,'Section 2'!$C$16:$R$1515,COLUMNS('Section 2'!$C$13:P$13),0)))</f>
        <v/>
      </c>
      <c r="Q472" s="124" t="str">
        <f>IF($C472="","",IF(ISBLANK(VLOOKUP($A472,'Section 2'!$C$16:$R$1515,COLUMNS('Section 2'!$C$13:Q$13),0)),"", PROPER(VLOOKUP($A472,'Section 2'!$C$16:$R$1515,COLUMNS('Section 2'!$C$13:Q$13),0))))</f>
        <v/>
      </c>
      <c r="R472" s="124" t="str">
        <f>IF($C472="","",IF(ISBLANK(VLOOKUP($A472,'Section 2'!$C$16:$R$1515,COLUMNS('Section 2'!$C$13:R$13),0)),"",IF(VLOOKUP($A472,'Section 2'!$C$16:$R$1515,COLUMNS('Section 2'!$C$13:R$13),0)="Other EU","Other EU",PROPER(VLOOKUP($A472,'Section 2'!$C$16:$R$1515,COLUMNS('Section 2'!$C$13:R$13),0)))))</f>
        <v/>
      </c>
    </row>
    <row r="473" spans="1:18" s="54" customFormat="1" ht="12.75" customHeight="1" x14ac:dyDescent="0.35">
      <c r="A473" s="58">
        <v>472</v>
      </c>
      <c r="B473" s="124" t="str">
        <f t="shared" si="7"/>
        <v/>
      </c>
      <c r="C473" s="124" t="str">
        <f>IFERROR(VLOOKUP($A473,'Section 2'!$C$16:$R$1515,COLUMNS('Section 2'!$C$13:$C$13),0),"")</f>
        <v/>
      </c>
      <c r="D473" s="75" t="str">
        <f>IF($C473="","",IF(ISBLANK(VLOOKUP($A473,'Section 2'!$C$16:$R$1515,COLUMNS('Section 2'!$C$13:D$13),0)),"",VLOOKUP($A473,'Section 2'!$C$16:$R$1515,COLUMNS('Section 2'!$C$13:D$13),0)))</f>
        <v/>
      </c>
      <c r="E473" s="124" t="str">
        <f>IF($C473="","",IF(ISBLANK(VLOOKUP($A473,'Section 2'!$C$16:$R$1515,COLUMNS('Section 2'!$C$13:E$13),0)),"",VLOOKUP($A473,'Section 2'!$C$16:$R$1515,COLUMNS('Section 2'!$C$13:E$13),0)))</f>
        <v/>
      </c>
      <c r="F473" s="124" t="str">
        <f>IF($C473="","",IF(ISBLANK(VLOOKUP($A473,'Section 2'!$C$16:$R$1515,COLUMNS('Section 2'!$C$13:F$13),0)),"",VLOOKUP($A473,'Section 2'!$C$16:$R$1515,COLUMNS('Section 2'!$C$13:F$13),0)))</f>
        <v/>
      </c>
      <c r="G473" s="124" t="str">
        <f>IF($C473="","",IF(ISBLANK(VLOOKUP($A473,'Section 2'!$C$16:$R$1515,COLUMNS('Section 2'!$C$13:G$13),0)),"",VLOOKUP($A473,'Section 2'!$C$16:$R$1515,COLUMNS('Section 2'!$C$13:G$13),0)))</f>
        <v/>
      </c>
      <c r="H473" s="124" t="str">
        <f>IF($C473="","",IF(ISBLANK(VLOOKUP($A473,'Section 2'!$C$16:$R$1515,COLUMNS('Section 2'!$C$13:H$13),0)),"",VLOOKUP($A473,'Section 2'!$C$16:$R$1515,COLUMNS('Section 2'!$C$13:H$13),0)))</f>
        <v/>
      </c>
      <c r="I473" s="124" t="str">
        <f>IF($C473="","",IF(ISBLANK(VLOOKUP($A473,'Section 2'!$C$16:$R$1515,COLUMNS('Section 2'!$C$13:I$13),0)),"",PROPER(VLOOKUP($A473,'Section 2'!$C$16:$R$1515,COLUMNS('Section 2'!$C$13:I$13),0))))</f>
        <v/>
      </c>
      <c r="J473" s="124" t="str">
        <f>IF($C473="","",IF(ISBLANK(VLOOKUP($A473,'Section 2'!$C$16:$R$1515,COLUMNS('Section 2'!$C$13:J$13),0)),"",IF(VLOOKUP($A473,'Section 2'!$C$16:$R$1515,COLUMNS('Section 2'!$C$13:J$13),0)="Other EU","Other EU",PROPER(VLOOKUP($A473,'Section 2'!$C$16:$R$1515,COLUMNS('Section 2'!$C$13:J$13),0)))))</f>
        <v/>
      </c>
      <c r="K473" s="124" t="str">
        <f>IF($C473="","",IF(ISBLANK(VLOOKUP($A473,'Section 2'!$C$16:$R$1515,COLUMNS('Section 2'!$C$13:K$13),0)),"",VLOOKUP($A473,'Section 2'!$C$16:$R$1515,COLUMNS('Section 2'!$C$13:K$13),0)))</f>
        <v/>
      </c>
      <c r="L473" s="124" t="str">
        <f>IF($C473="","",IF(ISBLANK(VLOOKUP($A473,'Section 2'!$C$16:$R$1515,COLUMNS('Section 2'!$C$13:L$13),0)),"",VLOOKUP($A473,'Section 2'!$C$16:$R$1515,COLUMNS('Section 2'!$C$13:L$13),0)))</f>
        <v/>
      </c>
      <c r="M473" s="124" t="str">
        <f>IF($C473="","",IF(ISBLANK(VLOOKUP($A473,'Section 2'!$C$16:$R$1515,COLUMNS('Section 2'!$C$13:M$13),0)),"",VLOOKUP($A473,'Section 2'!$C$16:$R$1515,COLUMNS('Section 2'!$C$13:M$13),0)))</f>
        <v/>
      </c>
      <c r="N473" s="124" t="str">
        <f>IF($C473="","",IF(ISBLANK(VLOOKUP($A473,'Section 2'!$C$16:$R$1515,COLUMNS('Section 2'!$C$13:N$13),0)),"",VLOOKUP($A473,'Section 2'!$C$16:$R$1515,COLUMNS('Section 2'!$C$13:N$13),0)))</f>
        <v/>
      </c>
      <c r="O473" s="124" t="str">
        <f>IF($C473="","",IF(ISBLANK(VLOOKUP($A473,'Section 2'!$C$16:$R$1515,COLUMNS('Section 2'!$C$13:O$13),0)),"",VLOOKUP($A473,'Section 2'!$C$16:$R$1515,COLUMNS('Section 2'!$C$13:O$13),0)))</f>
        <v/>
      </c>
      <c r="P473" s="124" t="str">
        <f>IF($C473="","",IF(ISBLANK(VLOOKUP($A473,'Section 2'!$C$16:$R$1515,COLUMNS('Section 2'!$C$13:P$13),0)),"",VLOOKUP($A473,'Section 2'!$C$16:$R$1515,COLUMNS('Section 2'!$C$13:P$13),0)))</f>
        <v/>
      </c>
      <c r="Q473" s="124" t="str">
        <f>IF($C473="","",IF(ISBLANK(VLOOKUP($A473,'Section 2'!$C$16:$R$1515,COLUMNS('Section 2'!$C$13:Q$13),0)),"", PROPER(VLOOKUP($A473,'Section 2'!$C$16:$R$1515,COLUMNS('Section 2'!$C$13:Q$13),0))))</f>
        <v/>
      </c>
      <c r="R473" s="124" t="str">
        <f>IF($C473="","",IF(ISBLANK(VLOOKUP($A473,'Section 2'!$C$16:$R$1515,COLUMNS('Section 2'!$C$13:R$13),0)),"",IF(VLOOKUP($A473,'Section 2'!$C$16:$R$1515,COLUMNS('Section 2'!$C$13:R$13),0)="Other EU","Other EU",PROPER(VLOOKUP($A473,'Section 2'!$C$16:$R$1515,COLUMNS('Section 2'!$C$13:R$13),0)))))</f>
        <v/>
      </c>
    </row>
    <row r="474" spans="1:18" s="54" customFormat="1" ht="12.75" customHeight="1" x14ac:dyDescent="0.35">
      <c r="A474" s="58">
        <v>473</v>
      </c>
      <c r="B474" s="124" t="str">
        <f t="shared" si="7"/>
        <v/>
      </c>
      <c r="C474" s="124" t="str">
        <f>IFERROR(VLOOKUP($A474,'Section 2'!$C$16:$R$1515,COLUMNS('Section 2'!$C$13:$C$13),0),"")</f>
        <v/>
      </c>
      <c r="D474" s="75" t="str">
        <f>IF($C474="","",IF(ISBLANK(VLOOKUP($A474,'Section 2'!$C$16:$R$1515,COLUMNS('Section 2'!$C$13:D$13),0)),"",VLOOKUP($A474,'Section 2'!$C$16:$R$1515,COLUMNS('Section 2'!$C$13:D$13),0)))</f>
        <v/>
      </c>
      <c r="E474" s="124" t="str">
        <f>IF($C474="","",IF(ISBLANK(VLOOKUP($A474,'Section 2'!$C$16:$R$1515,COLUMNS('Section 2'!$C$13:E$13),0)),"",VLOOKUP($A474,'Section 2'!$C$16:$R$1515,COLUMNS('Section 2'!$C$13:E$13),0)))</f>
        <v/>
      </c>
      <c r="F474" s="124" t="str">
        <f>IF($C474="","",IF(ISBLANK(VLOOKUP($A474,'Section 2'!$C$16:$R$1515,COLUMNS('Section 2'!$C$13:F$13),0)),"",VLOOKUP($A474,'Section 2'!$C$16:$R$1515,COLUMNS('Section 2'!$C$13:F$13),0)))</f>
        <v/>
      </c>
      <c r="G474" s="124" t="str">
        <f>IF($C474="","",IF(ISBLANK(VLOOKUP($A474,'Section 2'!$C$16:$R$1515,COLUMNS('Section 2'!$C$13:G$13),0)),"",VLOOKUP($A474,'Section 2'!$C$16:$R$1515,COLUMNS('Section 2'!$C$13:G$13),0)))</f>
        <v/>
      </c>
      <c r="H474" s="124" t="str">
        <f>IF($C474="","",IF(ISBLANK(VLOOKUP($A474,'Section 2'!$C$16:$R$1515,COLUMNS('Section 2'!$C$13:H$13),0)),"",VLOOKUP($A474,'Section 2'!$C$16:$R$1515,COLUMNS('Section 2'!$C$13:H$13),0)))</f>
        <v/>
      </c>
      <c r="I474" s="124" t="str">
        <f>IF($C474="","",IF(ISBLANK(VLOOKUP($A474,'Section 2'!$C$16:$R$1515,COLUMNS('Section 2'!$C$13:I$13),0)),"",PROPER(VLOOKUP($A474,'Section 2'!$C$16:$R$1515,COLUMNS('Section 2'!$C$13:I$13),0))))</f>
        <v/>
      </c>
      <c r="J474" s="124" t="str">
        <f>IF($C474="","",IF(ISBLANK(VLOOKUP($A474,'Section 2'!$C$16:$R$1515,COLUMNS('Section 2'!$C$13:J$13),0)),"",IF(VLOOKUP($A474,'Section 2'!$C$16:$R$1515,COLUMNS('Section 2'!$C$13:J$13),0)="Other EU","Other EU",PROPER(VLOOKUP($A474,'Section 2'!$C$16:$R$1515,COLUMNS('Section 2'!$C$13:J$13),0)))))</f>
        <v/>
      </c>
      <c r="K474" s="124" t="str">
        <f>IF($C474="","",IF(ISBLANK(VLOOKUP($A474,'Section 2'!$C$16:$R$1515,COLUMNS('Section 2'!$C$13:K$13),0)),"",VLOOKUP($A474,'Section 2'!$C$16:$R$1515,COLUMNS('Section 2'!$C$13:K$13),0)))</f>
        <v/>
      </c>
      <c r="L474" s="124" t="str">
        <f>IF($C474="","",IF(ISBLANK(VLOOKUP($A474,'Section 2'!$C$16:$R$1515,COLUMNS('Section 2'!$C$13:L$13),0)),"",VLOOKUP($A474,'Section 2'!$C$16:$R$1515,COLUMNS('Section 2'!$C$13:L$13),0)))</f>
        <v/>
      </c>
      <c r="M474" s="124" t="str">
        <f>IF($C474="","",IF(ISBLANK(VLOOKUP($A474,'Section 2'!$C$16:$R$1515,COLUMNS('Section 2'!$C$13:M$13),0)),"",VLOOKUP($A474,'Section 2'!$C$16:$R$1515,COLUMNS('Section 2'!$C$13:M$13),0)))</f>
        <v/>
      </c>
      <c r="N474" s="124" t="str">
        <f>IF($C474="","",IF(ISBLANK(VLOOKUP($A474,'Section 2'!$C$16:$R$1515,COLUMNS('Section 2'!$C$13:N$13),0)),"",VLOOKUP($A474,'Section 2'!$C$16:$R$1515,COLUMNS('Section 2'!$C$13:N$13),0)))</f>
        <v/>
      </c>
      <c r="O474" s="124" t="str">
        <f>IF($C474="","",IF(ISBLANK(VLOOKUP($A474,'Section 2'!$C$16:$R$1515,COLUMNS('Section 2'!$C$13:O$13),0)),"",VLOOKUP($A474,'Section 2'!$C$16:$R$1515,COLUMNS('Section 2'!$C$13:O$13),0)))</f>
        <v/>
      </c>
      <c r="P474" s="124" t="str">
        <f>IF($C474="","",IF(ISBLANK(VLOOKUP($A474,'Section 2'!$C$16:$R$1515,COLUMNS('Section 2'!$C$13:P$13),0)),"",VLOOKUP($A474,'Section 2'!$C$16:$R$1515,COLUMNS('Section 2'!$C$13:P$13),0)))</f>
        <v/>
      </c>
      <c r="Q474" s="124" t="str">
        <f>IF($C474="","",IF(ISBLANK(VLOOKUP($A474,'Section 2'!$C$16:$R$1515,COLUMNS('Section 2'!$C$13:Q$13),0)),"", PROPER(VLOOKUP($A474,'Section 2'!$C$16:$R$1515,COLUMNS('Section 2'!$C$13:Q$13),0))))</f>
        <v/>
      </c>
      <c r="R474" s="124" t="str">
        <f>IF($C474="","",IF(ISBLANK(VLOOKUP($A474,'Section 2'!$C$16:$R$1515,COLUMNS('Section 2'!$C$13:R$13),0)),"",IF(VLOOKUP($A474,'Section 2'!$C$16:$R$1515,COLUMNS('Section 2'!$C$13:R$13),0)="Other EU","Other EU",PROPER(VLOOKUP($A474,'Section 2'!$C$16:$R$1515,COLUMNS('Section 2'!$C$13:R$13),0)))))</f>
        <v/>
      </c>
    </row>
    <row r="475" spans="1:18" s="54" customFormat="1" ht="12.75" customHeight="1" x14ac:dyDescent="0.35">
      <c r="A475" s="58">
        <v>474</v>
      </c>
      <c r="B475" s="124" t="str">
        <f t="shared" si="7"/>
        <v/>
      </c>
      <c r="C475" s="124" t="str">
        <f>IFERROR(VLOOKUP($A475,'Section 2'!$C$16:$R$1515,COLUMNS('Section 2'!$C$13:$C$13),0),"")</f>
        <v/>
      </c>
      <c r="D475" s="75" t="str">
        <f>IF($C475="","",IF(ISBLANK(VLOOKUP($A475,'Section 2'!$C$16:$R$1515,COLUMNS('Section 2'!$C$13:D$13),0)),"",VLOOKUP($A475,'Section 2'!$C$16:$R$1515,COLUMNS('Section 2'!$C$13:D$13),0)))</f>
        <v/>
      </c>
      <c r="E475" s="124" t="str">
        <f>IF($C475="","",IF(ISBLANK(VLOOKUP($A475,'Section 2'!$C$16:$R$1515,COLUMNS('Section 2'!$C$13:E$13),0)),"",VLOOKUP($A475,'Section 2'!$C$16:$R$1515,COLUMNS('Section 2'!$C$13:E$13),0)))</f>
        <v/>
      </c>
      <c r="F475" s="124" t="str">
        <f>IF($C475="","",IF(ISBLANK(VLOOKUP($A475,'Section 2'!$C$16:$R$1515,COLUMNS('Section 2'!$C$13:F$13),0)),"",VLOOKUP($A475,'Section 2'!$C$16:$R$1515,COLUMNS('Section 2'!$C$13:F$13),0)))</f>
        <v/>
      </c>
      <c r="G475" s="124" t="str">
        <f>IF($C475="","",IF(ISBLANK(VLOOKUP($A475,'Section 2'!$C$16:$R$1515,COLUMNS('Section 2'!$C$13:G$13),0)),"",VLOOKUP($A475,'Section 2'!$C$16:$R$1515,COLUMNS('Section 2'!$C$13:G$13),0)))</f>
        <v/>
      </c>
      <c r="H475" s="124" t="str">
        <f>IF($C475="","",IF(ISBLANK(VLOOKUP($A475,'Section 2'!$C$16:$R$1515,COLUMNS('Section 2'!$C$13:H$13),0)),"",VLOOKUP($A475,'Section 2'!$C$16:$R$1515,COLUMNS('Section 2'!$C$13:H$13),0)))</f>
        <v/>
      </c>
      <c r="I475" s="124" t="str">
        <f>IF($C475="","",IF(ISBLANK(VLOOKUP($A475,'Section 2'!$C$16:$R$1515,COLUMNS('Section 2'!$C$13:I$13),0)),"",PROPER(VLOOKUP($A475,'Section 2'!$C$16:$R$1515,COLUMNS('Section 2'!$C$13:I$13),0))))</f>
        <v/>
      </c>
      <c r="J475" s="124" t="str">
        <f>IF($C475="","",IF(ISBLANK(VLOOKUP($A475,'Section 2'!$C$16:$R$1515,COLUMNS('Section 2'!$C$13:J$13),0)),"",IF(VLOOKUP($A475,'Section 2'!$C$16:$R$1515,COLUMNS('Section 2'!$C$13:J$13),0)="Other EU","Other EU",PROPER(VLOOKUP($A475,'Section 2'!$C$16:$R$1515,COLUMNS('Section 2'!$C$13:J$13),0)))))</f>
        <v/>
      </c>
      <c r="K475" s="124" t="str">
        <f>IF($C475="","",IF(ISBLANK(VLOOKUP($A475,'Section 2'!$C$16:$R$1515,COLUMNS('Section 2'!$C$13:K$13),0)),"",VLOOKUP($A475,'Section 2'!$C$16:$R$1515,COLUMNS('Section 2'!$C$13:K$13),0)))</f>
        <v/>
      </c>
      <c r="L475" s="124" t="str">
        <f>IF($C475="","",IF(ISBLANK(VLOOKUP($A475,'Section 2'!$C$16:$R$1515,COLUMNS('Section 2'!$C$13:L$13),0)),"",VLOOKUP($A475,'Section 2'!$C$16:$R$1515,COLUMNS('Section 2'!$C$13:L$13),0)))</f>
        <v/>
      </c>
      <c r="M475" s="124" t="str">
        <f>IF($C475="","",IF(ISBLANK(VLOOKUP($A475,'Section 2'!$C$16:$R$1515,COLUMNS('Section 2'!$C$13:M$13),0)),"",VLOOKUP($A475,'Section 2'!$C$16:$R$1515,COLUMNS('Section 2'!$C$13:M$13),0)))</f>
        <v/>
      </c>
      <c r="N475" s="124" t="str">
        <f>IF($C475="","",IF(ISBLANK(VLOOKUP($A475,'Section 2'!$C$16:$R$1515,COLUMNS('Section 2'!$C$13:N$13),0)),"",VLOOKUP($A475,'Section 2'!$C$16:$R$1515,COLUMNS('Section 2'!$C$13:N$13),0)))</f>
        <v/>
      </c>
      <c r="O475" s="124" t="str">
        <f>IF($C475="","",IF(ISBLANK(VLOOKUP($A475,'Section 2'!$C$16:$R$1515,COLUMNS('Section 2'!$C$13:O$13),0)),"",VLOOKUP($A475,'Section 2'!$C$16:$R$1515,COLUMNS('Section 2'!$C$13:O$13),0)))</f>
        <v/>
      </c>
      <c r="P475" s="124" t="str">
        <f>IF($C475="","",IF(ISBLANK(VLOOKUP($A475,'Section 2'!$C$16:$R$1515,COLUMNS('Section 2'!$C$13:P$13),0)),"",VLOOKUP($A475,'Section 2'!$C$16:$R$1515,COLUMNS('Section 2'!$C$13:P$13),0)))</f>
        <v/>
      </c>
      <c r="Q475" s="124" t="str">
        <f>IF($C475="","",IF(ISBLANK(VLOOKUP($A475,'Section 2'!$C$16:$R$1515,COLUMNS('Section 2'!$C$13:Q$13),0)),"", PROPER(VLOOKUP($A475,'Section 2'!$C$16:$R$1515,COLUMNS('Section 2'!$C$13:Q$13),0))))</f>
        <v/>
      </c>
      <c r="R475" s="124" t="str">
        <f>IF($C475="","",IF(ISBLANK(VLOOKUP($A475,'Section 2'!$C$16:$R$1515,COLUMNS('Section 2'!$C$13:R$13),0)),"",IF(VLOOKUP($A475,'Section 2'!$C$16:$R$1515,COLUMNS('Section 2'!$C$13:R$13),0)="Other EU","Other EU",PROPER(VLOOKUP($A475,'Section 2'!$C$16:$R$1515,COLUMNS('Section 2'!$C$13:R$13),0)))))</f>
        <v/>
      </c>
    </row>
    <row r="476" spans="1:18" s="54" customFormat="1" ht="12.75" customHeight="1" x14ac:dyDescent="0.35">
      <c r="A476" s="58">
        <v>475</v>
      </c>
      <c r="B476" s="124" t="str">
        <f t="shared" si="7"/>
        <v/>
      </c>
      <c r="C476" s="124" t="str">
        <f>IFERROR(VLOOKUP($A476,'Section 2'!$C$16:$R$1515,COLUMNS('Section 2'!$C$13:$C$13),0),"")</f>
        <v/>
      </c>
      <c r="D476" s="75" t="str">
        <f>IF($C476="","",IF(ISBLANK(VLOOKUP($A476,'Section 2'!$C$16:$R$1515,COLUMNS('Section 2'!$C$13:D$13),0)),"",VLOOKUP($A476,'Section 2'!$C$16:$R$1515,COLUMNS('Section 2'!$C$13:D$13),0)))</f>
        <v/>
      </c>
      <c r="E476" s="124" t="str">
        <f>IF($C476="","",IF(ISBLANK(VLOOKUP($A476,'Section 2'!$C$16:$R$1515,COLUMNS('Section 2'!$C$13:E$13),0)),"",VLOOKUP($A476,'Section 2'!$C$16:$R$1515,COLUMNS('Section 2'!$C$13:E$13),0)))</f>
        <v/>
      </c>
      <c r="F476" s="124" t="str">
        <f>IF($C476="","",IF(ISBLANK(VLOOKUP($A476,'Section 2'!$C$16:$R$1515,COLUMNS('Section 2'!$C$13:F$13),0)),"",VLOOKUP($A476,'Section 2'!$C$16:$R$1515,COLUMNS('Section 2'!$C$13:F$13),0)))</f>
        <v/>
      </c>
      <c r="G476" s="124" t="str">
        <f>IF($C476="","",IF(ISBLANK(VLOOKUP($A476,'Section 2'!$C$16:$R$1515,COLUMNS('Section 2'!$C$13:G$13),0)),"",VLOOKUP($A476,'Section 2'!$C$16:$R$1515,COLUMNS('Section 2'!$C$13:G$13),0)))</f>
        <v/>
      </c>
      <c r="H476" s="124" t="str">
        <f>IF($C476="","",IF(ISBLANK(VLOOKUP($A476,'Section 2'!$C$16:$R$1515,COLUMNS('Section 2'!$C$13:H$13),0)),"",VLOOKUP($A476,'Section 2'!$C$16:$R$1515,COLUMNS('Section 2'!$C$13:H$13),0)))</f>
        <v/>
      </c>
      <c r="I476" s="124" t="str">
        <f>IF($C476="","",IF(ISBLANK(VLOOKUP($A476,'Section 2'!$C$16:$R$1515,COLUMNS('Section 2'!$C$13:I$13),0)),"",PROPER(VLOOKUP($A476,'Section 2'!$C$16:$R$1515,COLUMNS('Section 2'!$C$13:I$13),0))))</f>
        <v/>
      </c>
      <c r="J476" s="124" t="str">
        <f>IF($C476="","",IF(ISBLANK(VLOOKUP($A476,'Section 2'!$C$16:$R$1515,COLUMNS('Section 2'!$C$13:J$13),0)),"",IF(VLOOKUP($A476,'Section 2'!$C$16:$R$1515,COLUMNS('Section 2'!$C$13:J$13),0)="Other EU","Other EU",PROPER(VLOOKUP($A476,'Section 2'!$C$16:$R$1515,COLUMNS('Section 2'!$C$13:J$13),0)))))</f>
        <v/>
      </c>
      <c r="K476" s="124" t="str">
        <f>IF($C476="","",IF(ISBLANK(VLOOKUP($A476,'Section 2'!$C$16:$R$1515,COLUMNS('Section 2'!$C$13:K$13),0)),"",VLOOKUP($A476,'Section 2'!$C$16:$R$1515,COLUMNS('Section 2'!$C$13:K$13),0)))</f>
        <v/>
      </c>
      <c r="L476" s="124" t="str">
        <f>IF($C476="","",IF(ISBLANK(VLOOKUP($A476,'Section 2'!$C$16:$R$1515,COLUMNS('Section 2'!$C$13:L$13),0)),"",VLOOKUP($A476,'Section 2'!$C$16:$R$1515,COLUMNS('Section 2'!$C$13:L$13),0)))</f>
        <v/>
      </c>
      <c r="M476" s="124" t="str">
        <f>IF($C476="","",IF(ISBLANK(VLOOKUP($A476,'Section 2'!$C$16:$R$1515,COLUMNS('Section 2'!$C$13:M$13),0)),"",VLOOKUP($A476,'Section 2'!$C$16:$R$1515,COLUMNS('Section 2'!$C$13:M$13),0)))</f>
        <v/>
      </c>
      <c r="N476" s="124" t="str">
        <f>IF($C476="","",IF(ISBLANK(VLOOKUP($A476,'Section 2'!$C$16:$R$1515,COLUMNS('Section 2'!$C$13:N$13),0)),"",VLOOKUP($A476,'Section 2'!$C$16:$R$1515,COLUMNS('Section 2'!$C$13:N$13),0)))</f>
        <v/>
      </c>
      <c r="O476" s="124" t="str">
        <f>IF($C476="","",IF(ISBLANK(VLOOKUP($A476,'Section 2'!$C$16:$R$1515,COLUMNS('Section 2'!$C$13:O$13),0)),"",VLOOKUP($A476,'Section 2'!$C$16:$R$1515,COLUMNS('Section 2'!$C$13:O$13),0)))</f>
        <v/>
      </c>
      <c r="P476" s="124" t="str">
        <f>IF($C476="","",IF(ISBLANK(VLOOKUP($A476,'Section 2'!$C$16:$R$1515,COLUMNS('Section 2'!$C$13:P$13),0)),"",VLOOKUP($A476,'Section 2'!$C$16:$R$1515,COLUMNS('Section 2'!$C$13:P$13),0)))</f>
        <v/>
      </c>
      <c r="Q476" s="124" t="str">
        <f>IF($C476="","",IF(ISBLANK(VLOOKUP($A476,'Section 2'!$C$16:$R$1515,COLUMNS('Section 2'!$C$13:Q$13),0)),"", PROPER(VLOOKUP($A476,'Section 2'!$C$16:$R$1515,COLUMNS('Section 2'!$C$13:Q$13),0))))</f>
        <v/>
      </c>
      <c r="R476" s="124" t="str">
        <f>IF($C476="","",IF(ISBLANK(VLOOKUP($A476,'Section 2'!$C$16:$R$1515,COLUMNS('Section 2'!$C$13:R$13),0)),"",IF(VLOOKUP($A476,'Section 2'!$C$16:$R$1515,COLUMNS('Section 2'!$C$13:R$13),0)="Other EU","Other EU",PROPER(VLOOKUP($A476,'Section 2'!$C$16:$R$1515,COLUMNS('Section 2'!$C$13:R$13),0)))))</f>
        <v/>
      </c>
    </row>
    <row r="477" spans="1:18" s="54" customFormat="1" ht="12.75" customHeight="1" x14ac:dyDescent="0.35">
      <c r="A477" s="58">
        <v>476</v>
      </c>
      <c r="B477" s="124" t="str">
        <f t="shared" si="7"/>
        <v/>
      </c>
      <c r="C477" s="124" t="str">
        <f>IFERROR(VLOOKUP($A477,'Section 2'!$C$16:$R$1515,COLUMNS('Section 2'!$C$13:$C$13),0),"")</f>
        <v/>
      </c>
      <c r="D477" s="75" t="str">
        <f>IF($C477="","",IF(ISBLANK(VLOOKUP($A477,'Section 2'!$C$16:$R$1515,COLUMNS('Section 2'!$C$13:D$13),0)),"",VLOOKUP($A477,'Section 2'!$C$16:$R$1515,COLUMNS('Section 2'!$C$13:D$13),0)))</f>
        <v/>
      </c>
      <c r="E477" s="124" t="str">
        <f>IF($C477="","",IF(ISBLANK(VLOOKUP($A477,'Section 2'!$C$16:$R$1515,COLUMNS('Section 2'!$C$13:E$13),0)),"",VLOOKUP($A477,'Section 2'!$C$16:$R$1515,COLUMNS('Section 2'!$C$13:E$13),0)))</f>
        <v/>
      </c>
      <c r="F477" s="124" t="str">
        <f>IF($C477="","",IF(ISBLANK(VLOOKUP($A477,'Section 2'!$C$16:$R$1515,COLUMNS('Section 2'!$C$13:F$13),0)),"",VLOOKUP($A477,'Section 2'!$C$16:$R$1515,COLUMNS('Section 2'!$C$13:F$13),0)))</f>
        <v/>
      </c>
      <c r="G477" s="124" t="str">
        <f>IF($C477="","",IF(ISBLANK(VLOOKUP($A477,'Section 2'!$C$16:$R$1515,COLUMNS('Section 2'!$C$13:G$13),0)),"",VLOOKUP($A477,'Section 2'!$C$16:$R$1515,COLUMNS('Section 2'!$C$13:G$13),0)))</f>
        <v/>
      </c>
      <c r="H477" s="124" t="str">
        <f>IF($C477="","",IF(ISBLANK(VLOOKUP($A477,'Section 2'!$C$16:$R$1515,COLUMNS('Section 2'!$C$13:H$13),0)),"",VLOOKUP($A477,'Section 2'!$C$16:$R$1515,COLUMNS('Section 2'!$C$13:H$13),0)))</f>
        <v/>
      </c>
      <c r="I477" s="124" t="str">
        <f>IF($C477="","",IF(ISBLANK(VLOOKUP($A477,'Section 2'!$C$16:$R$1515,COLUMNS('Section 2'!$C$13:I$13),0)),"",PROPER(VLOOKUP($A477,'Section 2'!$C$16:$R$1515,COLUMNS('Section 2'!$C$13:I$13),0))))</f>
        <v/>
      </c>
      <c r="J477" s="124" t="str">
        <f>IF($C477="","",IF(ISBLANK(VLOOKUP($A477,'Section 2'!$C$16:$R$1515,COLUMNS('Section 2'!$C$13:J$13),0)),"",IF(VLOOKUP($A477,'Section 2'!$C$16:$R$1515,COLUMNS('Section 2'!$C$13:J$13),0)="Other EU","Other EU",PROPER(VLOOKUP($A477,'Section 2'!$C$16:$R$1515,COLUMNS('Section 2'!$C$13:J$13),0)))))</f>
        <v/>
      </c>
      <c r="K477" s="124" t="str">
        <f>IF($C477="","",IF(ISBLANK(VLOOKUP($A477,'Section 2'!$C$16:$R$1515,COLUMNS('Section 2'!$C$13:K$13),0)),"",VLOOKUP($A477,'Section 2'!$C$16:$R$1515,COLUMNS('Section 2'!$C$13:K$13),0)))</f>
        <v/>
      </c>
      <c r="L477" s="124" t="str">
        <f>IF($C477="","",IF(ISBLANK(VLOOKUP($A477,'Section 2'!$C$16:$R$1515,COLUMNS('Section 2'!$C$13:L$13),0)),"",VLOOKUP($A477,'Section 2'!$C$16:$R$1515,COLUMNS('Section 2'!$C$13:L$13),0)))</f>
        <v/>
      </c>
      <c r="M477" s="124" t="str">
        <f>IF($C477="","",IF(ISBLANK(VLOOKUP($A477,'Section 2'!$C$16:$R$1515,COLUMNS('Section 2'!$C$13:M$13),0)),"",VLOOKUP($A477,'Section 2'!$C$16:$R$1515,COLUMNS('Section 2'!$C$13:M$13),0)))</f>
        <v/>
      </c>
      <c r="N477" s="124" t="str">
        <f>IF($C477="","",IF(ISBLANK(VLOOKUP($A477,'Section 2'!$C$16:$R$1515,COLUMNS('Section 2'!$C$13:N$13),0)),"",VLOOKUP($A477,'Section 2'!$C$16:$R$1515,COLUMNS('Section 2'!$C$13:N$13),0)))</f>
        <v/>
      </c>
      <c r="O477" s="124" t="str">
        <f>IF($C477="","",IF(ISBLANK(VLOOKUP($A477,'Section 2'!$C$16:$R$1515,COLUMNS('Section 2'!$C$13:O$13),0)),"",VLOOKUP($A477,'Section 2'!$C$16:$R$1515,COLUMNS('Section 2'!$C$13:O$13),0)))</f>
        <v/>
      </c>
      <c r="P477" s="124" t="str">
        <f>IF($C477="","",IF(ISBLANK(VLOOKUP($A477,'Section 2'!$C$16:$R$1515,COLUMNS('Section 2'!$C$13:P$13),0)),"",VLOOKUP($A477,'Section 2'!$C$16:$R$1515,COLUMNS('Section 2'!$C$13:P$13),0)))</f>
        <v/>
      </c>
      <c r="Q477" s="124" t="str">
        <f>IF($C477="","",IF(ISBLANK(VLOOKUP($A477,'Section 2'!$C$16:$R$1515,COLUMNS('Section 2'!$C$13:Q$13),0)),"", PROPER(VLOOKUP($A477,'Section 2'!$C$16:$R$1515,COLUMNS('Section 2'!$C$13:Q$13),0))))</f>
        <v/>
      </c>
      <c r="R477" s="124" t="str">
        <f>IF($C477="","",IF(ISBLANK(VLOOKUP($A477,'Section 2'!$C$16:$R$1515,COLUMNS('Section 2'!$C$13:R$13),0)),"",IF(VLOOKUP($A477,'Section 2'!$C$16:$R$1515,COLUMNS('Section 2'!$C$13:R$13),0)="Other EU","Other EU",PROPER(VLOOKUP($A477,'Section 2'!$C$16:$R$1515,COLUMNS('Section 2'!$C$13:R$13),0)))))</f>
        <v/>
      </c>
    </row>
    <row r="478" spans="1:18" s="54" customFormat="1" ht="12.75" customHeight="1" x14ac:dyDescent="0.35">
      <c r="A478" s="58">
        <v>477</v>
      </c>
      <c r="B478" s="124" t="str">
        <f t="shared" si="7"/>
        <v/>
      </c>
      <c r="C478" s="124" t="str">
        <f>IFERROR(VLOOKUP($A478,'Section 2'!$C$16:$R$1515,COLUMNS('Section 2'!$C$13:$C$13),0),"")</f>
        <v/>
      </c>
      <c r="D478" s="75" t="str">
        <f>IF($C478="","",IF(ISBLANK(VLOOKUP($A478,'Section 2'!$C$16:$R$1515,COLUMNS('Section 2'!$C$13:D$13),0)),"",VLOOKUP($A478,'Section 2'!$C$16:$R$1515,COLUMNS('Section 2'!$C$13:D$13),0)))</f>
        <v/>
      </c>
      <c r="E478" s="124" t="str">
        <f>IF($C478="","",IF(ISBLANK(VLOOKUP($A478,'Section 2'!$C$16:$R$1515,COLUMNS('Section 2'!$C$13:E$13),0)),"",VLOOKUP($A478,'Section 2'!$C$16:$R$1515,COLUMNS('Section 2'!$C$13:E$13),0)))</f>
        <v/>
      </c>
      <c r="F478" s="124" t="str">
        <f>IF($C478="","",IF(ISBLANK(VLOOKUP($A478,'Section 2'!$C$16:$R$1515,COLUMNS('Section 2'!$C$13:F$13),0)),"",VLOOKUP($A478,'Section 2'!$C$16:$R$1515,COLUMNS('Section 2'!$C$13:F$13),0)))</f>
        <v/>
      </c>
      <c r="G478" s="124" t="str">
        <f>IF($C478="","",IF(ISBLANK(VLOOKUP($A478,'Section 2'!$C$16:$R$1515,COLUMNS('Section 2'!$C$13:G$13),0)),"",VLOOKUP($A478,'Section 2'!$C$16:$R$1515,COLUMNS('Section 2'!$C$13:G$13),0)))</f>
        <v/>
      </c>
      <c r="H478" s="124" t="str">
        <f>IF($C478="","",IF(ISBLANK(VLOOKUP($A478,'Section 2'!$C$16:$R$1515,COLUMNS('Section 2'!$C$13:H$13),0)),"",VLOOKUP($A478,'Section 2'!$C$16:$R$1515,COLUMNS('Section 2'!$C$13:H$13),0)))</f>
        <v/>
      </c>
      <c r="I478" s="124" t="str">
        <f>IF($C478="","",IF(ISBLANK(VLOOKUP($A478,'Section 2'!$C$16:$R$1515,COLUMNS('Section 2'!$C$13:I$13),0)),"",PROPER(VLOOKUP($A478,'Section 2'!$C$16:$R$1515,COLUMNS('Section 2'!$C$13:I$13),0))))</f>
        <v/>
      </c>
      <c r="J478" s="124" t="str">
        <f>IF($C478="","",IF(ISBLANK(VLOOKUP($A478,'Section 2'!$C$16:$R$1515,COLUMNS('Section 2'!$C$13:J$13),0)),"",IF(VLOOKUP($A478,'Section 2'!$C$16:$R$1515,COLUMNS('Section 2'!$C$13:J$13),0)="Other EU","Other EU",PROPER(VLOOKUP($A478,'Section 2'!$C$16:$R$1515,COLUMNS('Section 2'!$C$13:J$13),0)))))</f>
        <v/>
      </c>
      <c r="K478" s="124" t="str">
        <f>IF($C478="","",IF(ISBLANK(VLOOKUP($A478,'Section 2'!$C$16:$R$1515,COLUMNS('Section 2'!$C$13:K$13),0)),"",VLOOKUP($A478,'Section 2'!$C$16:$R$1515,COLUMNS('Section 2'!$C$13:K$13),0)))</f>
        <v/>
      </c>
      <c r="L478" s="124" t="str">
        <f>IF($C478="","",IF(ISBLANK(VLOOKUP($A478,'Section 2'!$C$16:$R$1515,COLUMNS('Section 2'!$C$13:L$13),0)),"",VLOOKUP($A478,'Section 2'!$C$16:$R$1515,COLUMNS('Section 2'!$C$13:L$13),0)))</f>
        <v/>
      </c>
      <c r="M478" s="124" t="str">
        <f>IF($C478="","",IF(ISBLANK(VLOOKUP($A478,'Section 2'!$C$16:$R$1515,COLUMNS('Section 2'!$C$13:M$13),0)),"",VLOOKUP($A478,'Section 2'!$C$16:$R$1515,COLUMNS('Section 2'!$C$13:M$13),0)))</f>
        <v/>
      </c>
      <c r="N478" s="124" t="str">
        <f>IF($C478="","",IF(ISBLANK(VLOOKUP($A478,'Section 2'!$C$16:$R$1515,COLUMNS('Section 2'!$C$13:N$13),0)),"",VLOOKUP($A478,'Section 2'!$C$16:$R$1515,COLUMNS('Section 2'!$C$13:N$13),0)))</f>
        <v/>
      </c>
      <c r="O478" s="124" t="str">
        <f>IF($C478="","",IF(ISBLANK(VLOOKUP($A478,'Section 2'!$C$16:$R$1515,COLUMNS('Section 2'!$C$13:O$13),0)),"",VLOOKUP($A478,'Section 2'!$C$16:$R$1515,COLUMNS('Section 2'!$C$13:O$13),0)))</f>
        <v/>
      </c>
      <c r="P478" s="124" t="str">
        <f>IF($C478="","",IF(ISBLANK(VLOOKUP($A478,'Section 2'!$C$16:$R$1515,COLUMNS('Section 2'!$C$13:P$13),0)),"",VLOOKUP($A478,'Section 2'!$C$16:$R$1515,COLUMNS('Section 2'!$C$13:P$13),0)))</f>
        <v/>
      </c>
      <c r="Q478" s="124" t="str">
        <f>IF($C478="","",IF(ISBLANK(VLOOKUP($A478,'Section 2'!$C$16:$R$1515,COLUMNS('Section 2'!$C$13:Q$13),0)),"", PROPER(VLOOKUP($A478,'Section 2'!$C$16:$R$1515,COLUMNS('Section 2'!$C$13:Q$13),0))))</f>
        <v/>
      </c>
      <c r="R478" s="124" t="str">
        <f>IF($C478="","",IF(ISBLANK(VLOOKUP($A478,'Section 2'!$C$16:$R$1515,COLUMNS('Section 2'!$C$13:R$13),0)),"",IF(VLOOKUP($A478,'Section 2'!$C$16:$R$1515,COLUMNS('Section 2'!$C$13:R$13),0)="Other EU","Other EU",PROPER(VLOOKUP($A478,'Section 2'!$C$16:$R$1515,COLUMNS('Section 2'!$C$13:R$13),0)))))</f>
        <v/>
      </c>
    </row>
    <row r="479" spans="1:18" s="54" customFormat="1" ht="12.75" customHeight="1" x14ac:dyDescent="0.35">
      <c r="A479" s="58">
        <v>478</v>
      </c>
      <c r="B479" s="124" t="str">
        <f t="shared" si="7"/>
        <v/>
      </c>
      <c r="C479" s="124" t="str">
        <f>IFERROR(VLOOKUP($A479,'Section 2'!$C$16:$R$1515,COLUMNS('Section 2'!$C$13:$C$13),0),"")</f>
        <v/>
      </c>
      <c r="D479" s="75" t="str">
        <f>IF($C479="","",IF(ISBLANK(VLOOKUP($A479,'Section 2'!$C$16:$R$1515,COLUMNS('Section 2'!$C$13:D$13),0)),"",VLOOKUP($A479,'Section 2'!$C$16:$R$1515,COLUMNS('Section 2'!$C$13:D$13),0)))</f>
        <v/>
      </c>
      <c r="E479" s="124" t="str">
        <f>IF($C479="","",IF(ISBLANK(VLOOKUP($A479,'Section 2'!$C$16:$R$1515,COLUMNS('Section 2'!$C$13:E$13),0)),"",VLOOKUP($A479,'Section 2'!$C$16:$R$1515,COLUMNS('Section 2'!$C$13:E$13),0)))</f>
        <v/>
      </c>
      <c r="F479" s="124" t="str">
        <f>IF($C479="","",IF(ISBLANK(VLOOKUP($A479,'Section 2'!$C$16:$R$1515,COLUMNS('Section 2'!$C$13:F$13),0)),"",VLOOKUP($A479,'Section 2'!$C$16:$R$1515,COLUMNS('Section 2'!$C$13:F$13),0)))</f>
        <v/>
      </c>
      <c r="G479" s="124" t="str">
        <f>IF($C479="","",IF(ISBLANK(VLOOKUP($A479,'Section 2'!$C$16:$R$1515,COLUMNS('Section 2'!$C$13:G$13),0)),"",VLOOKUP($A479,'Section 2'!$C$16:$R$1515,COLUMNS('Section 2'!$C$13:G$13),0)))</f>
        <v/>
      </c>
      <c r="H479" s="124" t="str">
        <f>IF($C479="","",IF(ISBLANK(VLOOKUP($A479,'Section 2'!$C$16:$R$1515,COLUMNS('Section 2'!$C$13:H$13),0)),"",VLOOKUP($A479,'Section 2'!$C$16:$R$1515,COLUMNS('Section 2'!$C$13:H$13),0)))</f>
        <v/>
      </c>
      <c r="I479" s="124" t="str">
        <f>IF($C479="","",IF(ISBLANK(VLOOKUP($A479,'Section 2'!$C$16:$R$1515,COLUMNS('Section 2'!$C$13:I$13),0)),"",PROPER(VLOOKUP($A479,'Section 2'!$C$16:$R$1515,COLUMNS('Section 2'!$C$13:I$13),0))))</f>
        <v/>
      </c>
      <c r="J479" s="124" t="str">
        <f>IF($C479="","",IF(ISBLANK(VLOOKUP($A479,'Section 2'!$C$16:$R$1515,COLUMNS('Section 2'!$C$13:J$13),0)),"",IF(VLOOKUP($A479,'Section 2'!$C$16:$R$1515,COLUMNS('Section 2'!$C$13:J$13),0)="Other EU","Other EU",PROPER(VLOOKUP($A479,'Section 2'!$C$16:$R$1515,COLUMNS('Section 2'!$C$13:J$13),0)))))</f>
        <v/>
      </c>
      <c r="K479" s="124" t="str">
        <f>IF($C479="","",IF(ISBLANK(VLOOKUP($A479,'Section 2'!$C$16:$R$1515,COLUMNS('Section 2'!$C$13:K$13),0)),"",VLOOKUP($A479,'Section 2'!$C$16:$R$1515,COLUMNS('Section 2'!$C$13:K$13),0)))</f>
        <v/>
      </c>
      <c r="L479" s="124" t="str">
        <f>IF($C479="","",IF(ISBLANK(VLOOKUP($A479,'Section 2'!$C$16:$R$1515,COLUMNS('Section 2'!$C$13:L$13),0)),"",VLOOKUP($A479,'Section 2'!$C$16:$R$1515,COLUMNS('Section 2'!$C$13:L$13),0)))</f>
        <v/>
      </c>
      <c r="M479" s="124" t="str">
        <f>IF($C479="","",IF(ISBLANK(VLOOKUP($A479,'Section 2'!$C$16:$R$1515,COLUMNS('Section 2'!$C$13:M$13),0)),"",VLOOKUP($A479,'Section 2'!$C$16:$R$1515,COLUMNS('Section 2'!$C$13:M$13),0)))</f>
        <v/>
      </c>
      <c r="N479" s="124" t="str">
        <f>IF($C479="","",IF(ISBLANK(VLOOKUP($A479,'Section 2'!$C$16:$R$1515,COLUMNS('Section 2'!$C$13:N$13),0)),"",VLOOKUP($A479,'Section 2'!$C$16:$R$1515,COLUMNS('Section 2'!$C$13:N$13),0)))</f>
        <v/>
      </c>
      <c r="O479" s="124" t="str">
        <f>IF($C479="","",IF(ISBLANK(VLOOKUP($A479,'Section 2'!$C$16:$R$1515,COLUMNS('Section 2'!$C$13:O$13),0)),"",VLOOKUP($A479,'Section 2'!$C$16:$R$1515,COLUMNS('Section 2'!$C$13:O$13),0)))</f>
        <v/>
      </c>
      <c r="P479" s="124" t="str">
        <f>IF($C479="","",IF(ISBLANK(VLOOKUP($A479,'Section 2'!$C$16:$R$1515,COLUMNS('Section 2'!$C$13:P$13),0)),"",VLOOKUP($A479,'Section 2'!$C$16:$R$1515,COLUMNS('Section 2'!$C$13:P$13),0)))</f>
        <v/>
      </c>
      <c r="Q479" s="124" t="str">
        <f>IF($C479="","",IF(ISBLANK(VLOOKUP($A479,'Section 2'!$C$16:$R$1515,COLUMNS('Section 2'!$C$13:Q$13),0)),"", PROPER(VLOOKUP($A479,'Section 2'!$C$16:$R$1515,COLUMNS('Section 2'!$C$13:Q$13),0))))</f>
        <v/>
      </c>
      <c r="R479" s="124" t="str">
        <f>IF($C479="","",IF(ISBLANK(VLOOKUP($A479,'Section 2'!$C$16:$R$1515,COLUMNS('Section 2'!$C$13:R$13),0)),"",IF(VLOOKUP($A479,'Section 2'!$C$16:$R$1515,COLUMNS('Section 2'!$C$13:R$13),0)="Other EU","Other EU",PROPER(VLOOKUP($A479,'Section 2'!$C$16:$R$1515,COLUMNS('Section 2'!$C$13:R$13),0)))))</f>
        <v/>
      </c>
    </row>
    <row r="480" spans="1:18" s="54" customFormat="1" ht="12.75" customHeight="1" x14ac:dyDescent="0.35">
      <c r="A480" s="58">
        <v>479</v>
      </c>
      <c r="B480" s="124" t="str">
        <f t="shared" si="7"/>
        <v/>
      </c>
      <c r="C480" s="124" t="str">
        <f>IFERROR(VLOOKUP($A480,'Section 2'!$C$16:$R$1515,COLUMNS('Section 2'!$C$13:$C$13),0),"")</f>
        <v/>
      </c>
      <c r="D480" s="75" t="str">
        <f>IF($C480="","",IF(ISBLANK(VLOOKUP($A480,'Section 2'!$C$16:$R$1515,COLUMNS('Section 2'!$C$13:D$13),0)),"",VLOOKUP($A480,'Section 2'!$C$16:$R$1515,COLUMNS('Section 2'!$C$13:D$13),0)))</f>
        <v/>
      </c>
      <c r="E480" s="124" t="str">
        <f>IF($C480="","",IF(ISBLANK(VLOOKUP($A480,'Section 2'!$C$16:$R$1515,COLUMNS('Section 2'!$C$13:E$13),0)),"",VLOOKUP($A480,'Section 2'!$C$16:$R$1515,COLUMNS('Section 2'!$C$13:E$13),0)))</f>
        <v/>
      </c>
      <c r="F480" s="124" t="str">
        <f>IF($C480="","",IF(ISBLANK(VLOOKUP($A480,'Section 2'!$C$16:$R$1515,COLUMNS('Section 2'!$C$13:F$13),0)),"",VLOOKUP($A480,'Section 2'!$C$16:$R$1515,COLUMNS('Section 2'!$C$13:F$13),0)))</f>
        <v/>
      </c>
      <c r="G480" s="124" t="str">
        <f>IF($C480="","",IF(ISBLANK(VLOOKUP($A480,'Section 2'!$C$16:$R$1515,COLUMNS('Section 2'!$C$13:G$13),0)),"",VLOOKUP($A480,'Section 2'!$C$16:$R$1515,COLUMNS('Section 2'!$C$13:G$13),0)))</f>
        <v/>
      </c>
      <c r="H480" s="124" t="str">
        <f>IF($C480="","",IF(ISBLANK(VLOOKUP($A480,'Section 2'!$C$16:$R$1515,COLUMNS('Section 2'!$C$13:H$13),0)),"",VLOOKUP($A480,'Section 2'!$C$16:$R$1515,COLUMNS('Section 2'!$C$13:H$13),0)))</f>
        <v/>
      </c>
      <c r="I480" s="124" t="str">
        <f>IF($C480="","",IF(ISBLANK(VLOOKUP($A480,'Section 2'!$C$16:$R$1515,COLUMNS('Section 2'!$C$13:I$13),0)),"",PROPER(VLOOKUP($A480,'Section 2'!$C$16:$R$1515,COLUMNS('Section 2'!$C$13:I$13),0))))</f>
        <v/>
      </c>
      <c r="J480" s="124" t="str">
        <f>IF($C480="","",IF(ISBLANK(VLOOKUP($A480,'Section 2'!$C$16:$R$1515,COLUMNS('Section 2'!$C$13:J$13),0)),"",IF(VLOOKUP($A480,'Section 2'!$C$16:$R$1515,COLUMNS('Section 2'!$C$13:J$13),0)="Other EU","Other EU",PROPER(VLOOKUP($A480,'Section 2'!$C$16:$R$1515,COLUMNS('Section 2'!$C$13:J$13),0)))))</f>
        <v/>
      </c>
      <c r="K480" s="124" t="str">
        <f>IF($C480="","",IF(ISBLANK(VLOOKUP($A480,'Section 2'!$C$16:$R$1515,COLUMNS('Section 2'!$C$13:K$13),0)),"",VLOOKUP($A480,'Section 2'!$C$16:$R$1515,COLUMNS('Section 2'!$C$13:K$13),0)))</f>
        <v/>
      </c>
      <c r="L480" s="124" t="str">
        <f>IF($C480="","",IF(ISBLANK(VLOOKUP($A480,'Section 2'!$C$16:$R$1515,COLUMNS('Section 2'!$C$13:L$13),0)),"",VLOOKUP($A480,'Section 2'!$C$16:$R$1515,COLUMNS('Section 2'!$C$13:L$13),0)))</f>
        <v/>
      </c>
      <c r="M480" s="124" t="str">
        <f>IF($C480="","",IF(ISBLANK(VLOOKUP($A480,'Section 2'!$C$16:$R$1515,COLUMNS('Section 2'!$C$13:M$13),0)),"",VLOOKUP($A480,'Section 2'!$C$16:$R$1515,COLUMNS('Section 2'!$C$13:M$13),0)))</f>
        <v/>
      </c>
      <c r="N480" s="124" t="str">
        <f>IF($C480="","",IF(ISBLANK(VLOOKUP($A480,'Section 2'!$C$16:$R$1515,COLUMNS('Section 2'!$C$13:N$13),0)),"",VLOOKUP($A480,'Section 2'!$C$16:$R$1515,COLUMNS('Section 2'!$C$13:N$13),0)))</f>
        <v/>
      </c>
      <c r="O480" s="124" t="str">
        <f>IF($C480="","",IF(ISBLANK(VLOOKUP($A480,'Section 2'!$C$16:$R$1515,COLUMNS('Section 2'!$C$13:O$13),0)),"",VLOOKUP($A480,'Section 2'!$C$16:$R$1515,COLUMNS('Section 2'!$C$13:O$13),0)))</f>
        <v/>
      </c>
      <c r="P480" s="124" t="str">
        <f>IF($C480="","",IF(ISBLANK(VLOOKUP($A480,'Section 2'!$C$16:$R$1515,COLUMNS('Section 2'!$C$13:P$13),0)),"",VLOOKUP($A480,'Section 2'!$C$16:$R$1515,COLUMNS('Section 2'!$C$13:P$13),0)))</f>
        <v/>
      </c>
      <c r="Q480" s="124" t="str">
        <f>IF($C480="","",IF(ISBLANK(VLOOKUP($A480,'Section 2'!$C$16:$R$1515,COLUMNS('Section 2'!$C$13:Q$13),0)),"", PROPER(VLOOKUP($A480,'Section 2'!$C$16:$R$1515,COLUMNS('Section 2'!$C$13:Q$13),0))))</f>
        <v/>
      </c>
      <c r="R480" s="124" t="str">
        <f>IF($C480="","",IF(ISBLANK(VLOOKUP($A480,'Section 2'!$C$16:$R$1515,COLUMNS('Section 2'!$C$13:R$13),0)),"",IF(VLOOKUP($A480,'Section 2'!$C$16:$R$1515,COLUMNS('Section 2'!$C$13:R$13),0)="Other EU","Other EU",PROPER(VLOOKUP($A480,'Section 2'!$C$16:$R$1515,COLUMNS('Section 2'!$C$13:R$13),0)))))</f>
        <v/>
      </c>
    </row>
    <row r="481" spans="1:18" s="54" customFormat="1" ht="12.75" customHeight="1" x14ac:dyDescent="0.35">
      <c r="A481" s="58">
        <v>480</v>
      </c>
      <c r="B481" s="124" t="str">
        <f t="shared" si="7"/>
        <v/>
      </c>
      <c r="C481" s="124" t="str">
        <f>IFERROR(VLOOKUP($A481,'Section 2'!$C$16:$R$1515,COLUMNS('Section 2'!$C$13:$C$13),0),"")</f>
        <v/>
      </c>
      <c r="D481" s="75" t="str">
        <f>IF($C481="","",IF(ISBLANK(VLOOKUP($A481,'Section 2'!$C$16:$R$1515,COLUMNS('Section 2'!$C$13:D$13),0)),"",VLOOKUP($A481,'Section 2'!$C$16:$R$1515,COLUMNS('Section 2'!$C$13:D$13),0)))</f>
        <v/>
      </c>
      <c r="E481" s="124" t="str">
        <f>IF($C481="","",IF(ISBLANK(VLOOKUP($A481,'Section 2'!$C$16:$R$1515,COLUMNS('Section 2'!$C$13:E$13),0)),"",VLOOKUP($A481,'Section 2'!$C$16:$R$1515,COLUMNS('Section 2'!$C$13:E$13),0)))</f>
        <v/>
      </c>
      <c r="F481" s="124" t="str">
        <f>IF($C481="","",IF(ISBLANK(VLOOKUP($A481,'Section 2'!$C$16:$R$1515,COLUMNS('Section 2'!$C$13:F$13),0)),"",VLOOKUP($A481,'Section 2'!$C$16:$R$1515,COLUMNS('Section 2'!$C$13:F$13),0)))</f>
        <v/>
      </c>
      <c r="G481" s="124" t="str">
        <f>IF($C481="","",IF(ISBLANK(VLOOKUP($A481,'Section 2'!$C$16:$R$1515,COLUMNS('Section 2'!$C$13:G$13),0)),"",VLOOKUP($A481,'Section 2'!$C$16:$R$1515,COLUMNS('Section 2'!$C$13:G$13),0)))</f>
        <v/>
      </c>
      <c r="H481" s="124" t="str">
        <f>IF($C481="","",IF(ISBLANK(VLOOKUP($A481,'Section 2'!$C$16:$R$1515,COLUMNS('Section 2'!$C$13:H$13),0)),"",VLOOKUP($A481,'Section 2'!$C$16:$R$1515,COLUMNS('Section 2'!$C$13:H$13),0)))</f>
        <v/>
      </c>
      <c r="I481" s="124" t="str">
        <f>IF($C481="","",IF(ISBLANK(VLOOKUP($A481,'Section 2'!$C$16:$R$1515,COLUMNS('Section 2'!$C$13:I$13),0)),"",PROPER(VLOOKUP($A481,'Section 2'!$C$16:$R$1515,COLUMNS('Section 2'!$C$13:I$13),0))))</f>
        <v/>
      </c>
      <c r="J481" s="124" t="str">
        <f>IF($C481="","",IF(ISBLANK(VLOOKUP($A481,'Section 2'!$C$16:$R$1515,COLUMNS('Section 2'!$C$13:J$13),0)),"",IF(VLOOKUP($A481,'Section 2'!$C$16:$R$1515,COLUMNS('Section 2'!$C$13:J$13),0)="Other EU","Other EU",PROPER(VLOOKUP($A481,'Section 2'!$C$16:$R$1515,COLUMNS('Section 2'!$C$13:J$13),0)))))</f>
        <v/>
      </c>
      <c r="K481" s="124" t="str">
        <f>IF($C481="","",IF(ISBLANK(VLOOKUP($A481,'Section 2'!$C$16:$R$1515,COLUMNS('Section 2'!$C$13:K$13),0)),"",VLOOKUP($A481,'Section 2'!$C$16:$R$1515,COLUMNS('Section 2'!$C$13:K$13),0)))</f>
        <v/>
      </c>
      <c r="L481" s="124" t="str">
        <f>IF($C481="","",IF(ISBLANK(VLOOKUP($A481,'Section 2'!$C$16:$R$1515,COLUMNS('Section 2'!$C$13:L$13),0)),"",VLOOKUP($A481,'Section 2'!$C$16:$R$1515,COLUMNS('Section 2'!$C$13:L$13),0)))</f>
        <v/>
      </c>
      <c r="M481" s="124" t="str">
        <f>IF($C481="","",IF(ISBLANK(VLOOKUP($A481,'Section 2'!$C$16:$R$1515,COLUMNS('Section 2'!$C$13:M$13),0)),"",VLOOKUP($A481,'Section 2'!$C$16:$R$1515,COLUMNS('Section 2'!$C$13:M$13),0)))</f>
        <v/>
      </c>
      <c r="N481" s="124" t="str">
        <f>IF($C481="","",IF(ISBLANK(VLOOKUP($A481,'Section 2'!$C$16:$R$1515,COLUMNS('Section 2'!$C$13:N$13),0)),"",VLOOKUP($A481,'Section 2'!$C$16:$R$1515,COLUMNS('Section 2'!$C$13:N$13),0)))</f>
        <v/>
      </c>
      <c r="O481" s="124" t="str">
        <f>IF($C481="","",IF(ISBLANK(VLOOKUP($A481,'Section 2'!$C$16:$R$1515,COLUMNS('Section 2'!$C$13:O$13),0)),"",VLOOKUP($A481,'Section 2'!$C$16:$R$1515,COLUMNS('Section 2'!$C$13:O$13),0)))</f>
        <v/>
      </c>
      <c r="P481" s="124" t="str">
        <f>IF($C481="","",IF(ISBLANK(VLOOKUP($A481,'Section 2'!$C$16:$R$1515,COLUMNS('Section 2'!$C$13:P$13),0)),"",VLOOKUP($A481,'Section 2'!$C$16:$R$1515,COLUMNS('Section 2'!$C$13:P$13),0)))</f>
        <v/>
      </c>
      <c r="Q481" s="124" t="str">
        <f>IF($C481="","",IF(ISBLANK(VLOOKUP($A481,'Section 2'!$C$16:$R$1515,COLUMNS('Section 2'!$C$13:Q$13),0)),"", PROPER(VLOOKUP($A481,'Section 2'!$C$16:$R$1515,COLUMNS('Section 2'!$C$13:Q$13),0))))</f>
        <v/>
      </c>
      <c r="R481" s="124" t="str">
        <f>IF($C481="","",IF(ISBLANK(VLOOKUP($A481,'Section 2'!$C$16:$R$1515,COLUMNS('Section 2'!$C$13:R$13),0)),"",IF(VLOOKUP($A481,'Section 2'!$C$16:$R$1515,COLUMNS('Section 2'!$C$13:R$13),0)="Other EU","Other EU",PROPER(VLOOKUP($A481,'Section 2'!$C$16:$R$1515,COLUMNS('Section 2'!$C$13:R$13),0)))))</f>
        <v/>
      </c>
    </row>
    <row r="482" spans="1:18" s="54" customFormat="1" ht="12.75" customHeight="1" x14ac:dyDescent="0.35">
      <c r="A482" s="58">
        <v>481</v>
      </c>
      <c r="B482" s="124" t="str">
        <f t="shared" si="7"/>
        <v/>
      </c>
      <c r="C482" s="124" t="str">
        <f>IFERROR(VLOOKUP($A482,'Section 2'!$C$16:$R$1515,COLUMNS('Section 2'!$C$13:$C$13),0),"")</f>
        <v/>
      </c>
      <c r="D482" s="75" t="str">
        <f>IF($C482="","",IF(ISBLANK(VLOOKUP($A482,'Section 2'!$C$16:$R$1515,COLUMNS('Section 2'!$C$13:D$13),0)),"",VLOOKUP($A482,'Section 2'!$C$16:$R$1515,COLUMNS('Section 2'!$C$13:D$13),0)))</f>
        <v/>
      </c>
      <c r="E482" s="124" t="str">
        <f>IF($C482="","",IF(ISBLANK(VLOOKUP($A482,'Section 2'!$C$16:$R$1515,COLUMNS('Section 2'!$C$13:E$13),0)),"",VLOOKUP($A482,'Section 2'!$C$16:$R$1515,COLUMNS('Section 2'!$C$13:E$13),0)))</f>
        <v/>
      </c>
      <c r="F482" s="124" t="str">
        <f>IF($C482="","",IF(ISBLANK(VLOOKUP($A482,'Section 2'!$C$16:$R$1515,COLUMNS('Section 2'!$C$13:F$13),0)),"",VLOOKUP($A482,'Section 2'!$C$16:$R$1515,COLUMNS('Section 2'!$C$13:F$13),0)))</f>
        <v/>
      </c>
      <c r="G482" s="124" t="str">
        <f>IF($C482="","",IF(ISBLANK(VLOOKUP($A482,'Section 2'!$C$16:$R$1515,COLUMNS('Section 2'!$C$13:G$13),0)),"",VLOOKUP($A482,'Section 2'!$C$16:$R$1515,COLUMNS('Section 2'!$C$13:G$13),0)))</f>
        <v/>
      </c>
      <c r="H482" s="124" t="str">
        <f>IF($C482="","",IF(ISBLANK(VLOOKUP($A482,'Section 2'!$C$16:$R$1515,COLUMNS('Section 2'!$C$13:H$13),0)),"",VLOOKUP($A482,'Section 2'!$C$16:$R$1515,COLUMNS('Section 2'!$C$13:H$13),0)))</f>
        <v/>
      </c>
      <c r="I482" s="124" t="str">
        <f>IF($C482="","",IF(ISBLANK(VLOOKUP($A482,'Section 2'!$C$16:$R$1515,COLUMNS('Section 2'!$C$13:I$13),0)),"",PROPER(VLOOKUP($A482,'Section 2'!$C$16:$R$1515,COLUMNS('Section 2'!$C$13:I$13),0))))</f>
        <v/>
      </c>
      <c r="J482" s="124" t="str">
        <f>IF($C482="","",IF(ISBLANK(VLOOKUP($A482,'Section 2'!$C$16:$R$1515,COLUMNS('Section 2'!$C$13:J$13),0)),"",IF(VLOOKUP($A482,'Section 2'!$C$16:$R$1515,COLUMNS('Section 2'!$C$13:J$13),0)="Other EU","Other EU",PROPER(VLOOKUP($A482,'Section 2'!$C$16:$R$1515,COLUMNS('Section 2'!$C$13:J$13),0)))))</f>
        <v/>
      </c>
      <c r="K482" s="124" t="str">
        <f>IF($C482="","",IF(ISBLANK(VLOOKUP($A482,'Section 2'!$C$16:$R$1515,COLUMNS('Section 2'!$C$13:K$13),0)),"",VLOOKUP($A482,'Section 2'!$C$16:$R$1515,COLUMNS('Section 2'!$C$13:K$13),0)))</f>
        <v/>
      </c>
      <c r="L482" s="124" t="str">
        <f>IF($C482="","",IF(ISBLANK(VLOOKUP($A482,'Section 2'!$C$16:$R$1515,COLUMNS('Section 2'!$C$13:L$13),0)),"",VLOOKUP($A482,'Section 2'!$C$16:$R$1515,COLUMNS('Section 2'!$C$13:L$13),0)))</f>
        <v/>
      </c>
      <c r="M482" s="124" t="str">
        <f>IF($C482="","",IF(ISBLANK(VLOOKUP($A482,'Section 2'!$C$16:$R$1515,COLUMNS('Section 2'!$C$13:M$13),0)),"",VLOOKUP($A482,'Section 2'!$C$16:$R$1515,COLUMNS('Section 2'!$C$13:M$13),0)))</f>
        <v/>
      </c>
      <c r="N482" s="124" t="str">
        <f>IF($C482="","",IF(ISBLANK(VLOOKUP($A482,'Section 2'!$C$16:$R$1515,COLUMNS('Section 2'!$C$13:N$13),0)),"",VLOOKUP($A482,'Section 2'!$C$16:$R$1515,COLUMNS('Section 2'!$C$13:N$13),0)))</f>
        <v/>
      </c>
      <c r="O482" s="124" t="str">
        <f>IF($C482="","",IF(ISBLANK(VLOOKUP($A482,'Section 2'!$C$16:$R$1515,COLUMNS('Section 2'!$C$13:O$13),0)),"",VLOOKUP($A482,'Section 2'!$C$16:$R$1515,COLUMNS('Section 2'!$C$13:O$13),0)))</f>
        <v/>
      </c>
      <c r="P482" s="124" t="str">
        <f>IF($C482="","",IF(ISBLANK(VLOOKUP($A482,'Section 2'!$C$16:$R$1515,COLUMNS('Section 2'!$C$13:P$13),0)),"",VLOOKUP($A482,'Section 2'!$C$16:$R$1515,COLUMNS('Section 2'!$C$13:P$13),0)))</f>
        <v/>
      </c>
      <c r="Q482" s="124" t="str">
        <f>IF($C482="","",IF(ISBLANK(VLOOKUP($A482,'Section 2'!$C$16:$R$1515,COLUMNS('Section 2'!$C$13:Q$13),0)),"", PROPER(VLOOKUP($A482,'Section 2'!$C$16:$R$1515,COLUMNS('Section 2'!$C$13:Q$13),0))))</f>
        <v/>
      </c>
      <c r="R482" s="124" t="str">
        <f>IF($C482="","",IF(ISBLANK(VLOOKUP($A482,'Section 2'!$C$16:$R$1515,COLUMNS('Section 2'!$C$13:R$13),0)),"",IF(VLOOKUP($A482,'Section 2'!$C$16:$R$1515,COLUMNS('Section 2'!$C$13:R$13),0)="Other EU","Other EU",PROPER(VLOOKUP($A482,'Section 2'!$C$16:$R$1515,COLUMNS('Section 2'!$C$13:R$13),0)))))</f>
        <v/>
      </c>
    </row>
    <row r="483" spans="1:18" s="54" customFormat="1" ht="12.75" customHeight="1" x14ac:dyDescent="0.35">
      <c r="A483" s="58">
        <v>482</v>
      </c>
      <c r="B483" s="124" t="str">
        <f t="shared" si="7"/>
        <v/>
      </c>
      <c r="C483" s="124" t="str">
        <f>IFERROR(VLOOKUP($A483,'Section 2'!$C$16:$R$1515,COLUMNS('Section 2'!$C$13:$C$13),0),"")</f>
        <v/>
      </c>
      <c r="D483" s="75" t="str">
        <f>IF($C483="","",IF(ISBLANK(VLOOKUP($A483,'Section 2'!$C$16:$R$1515,COLUMNS('Section 2'!$C$13:D$13),0)),"",VLOOKUP($A483,'Section 2'!$C$16:$R$1515,COLUMNS('Section 2'!$C$13:D$13),0)))</f>
        <v/>
      </c>
      <c r="E483" s="124" t="str">
        <f>IF($C483="","",IF(ISBLANK(VLOOKUP($A483,'Section 2'!$C$16:$R$1515,COLUMNS('Section 2'!$C$13:E$13),0)),"",VLOOKUP($A483,'Section 2'!$C$16:$R$1515,COLUMNS('Section 2'!$C$13:E$13),0)))</f>
        <v/>
      </c>
      <c r="F483" s="124" t="str">
        <f>IF($C483="","",IF(ISBLANK(VLOOKUP($A483,'Section 2'!$C$16:$R$1515,COLUMNS('Section 2'!$C$13:F$13),0)),"",VLOOKUP($A483,'Section 2'!$C$16:$R$1515,COLUMNS('Section 2'!$C$13:F$13),0)))</f>
        <v/>
      </c>
      <c r="G483" s="124" t="str">
        <f>IF($C483="","",IF(ISBLANK(VLOOKUP($A483,'Section 2'!$C$16:$R$1515,COLUMNS('Section 2'!$C$13:G$13),0)),"",VLOOKUP($A483,'Section 2'!$C$16:$R$1515,COLUMNS('Section 2'!$C$13:G$13),0)))</f>
        <v/>
      </c>
      <c r="H483" s="124" t="str">
        <f>IF($C483="","",IF(ISBLANK(VLOOKUP($A483,'Section 2'!$C$16:$R$1515,COLUMNS('Section 2'!$C$13:H$13),0)),"",VLOOKUP($A483,'Section 2'!$C$16:$R$1515,COLUMNS('Section 2'!$C$13:H$13),0)))</f>
        <v/>
      </c>
      <c r="I483" s="124" t="str">
        <f>IF($C483="","",IF(ISBLANK(VLOOKUP($A483,'Section 2'!$C$16:$R$1515,COLUMNS('Section 2'!$C$13:I$13),0)),"",PROPER(VLOOKUP($A483,'Section 2'!$C$16:$R$1515,COLUMNS('Section 2'!$C$13:I$13),0))))</f>
        <v/>
      </c>
      <c r="J483" s="124" t="str">
        <f>IF($C483="","",IF(ISBLANK(VLOOKUP($A483,'Section 2'!$C$16:$R$1515,COLUMNS('Section 2'!$C$13:J$13),0)),"",IF(VLOOKUP($A483,'Section 2'!$C$16:$R$1515,COLUMNS('Section 2'!$C$13:J$13),0)="Other EU","Other EU",PROPER(VLOOKUP($A483,'Section 2'!$C$16:$R$1515,COLUMNS('Section 2'!$C$13:J$13),0)))))</f>
        <v/>
      </c>
      <c r="K483" s="124" t="str">
        <f>IF($C483="","",IF(ISBLANK(VLOOKUP($A483,'Section 2'!$C$16:$R$1515,COLUMNS('Section 2'!$C$13:K$13),0)),"",VLOOKUP($A483,'Section 2'!$C$16:$R$1515,COLUMNS('Section 2'!$C$13:K$13),0)))</f>
        <v/>
      </c>
      <c r="L483" s="124" t="str">
        <f>IF($C483="","",IF(ISBLANK(VLOOKUP($A483,'Section 2'!$C$16:$R$1515,COLUMNS('Section 2'!$C$13:L$13),0)),"",VLOOKUP($A483,'Section 2'!$C$16:$R$1515,COLUMNS('Section 2'!$C$13:L$13),0)))</f>
        <v/>
      </c>
      <c r="M483" s="124" t="str">
        <f>IF($C483="","",IF(ISBLANK(VLOOKUP($A483,'Section 2'!$C$16:$R$1515,COLUMNS('Section 2'!$C$13:M$13),0)),"",VLOOKUP($A483,'Section 2'!$C$16:$R$1515,COLUMNS('Section 2'!$C$13:M$13),0)))</f>
        <v/>
      </c>
      <c r="N483" s="124" t="str">
        <f>IF($C483="","",IF(ISBLANK(VLOOKUP($A483,'Section 2'!$C$16:$R$1515,COLUMNS('Section 2'!$C$13:N$13),0)),"",VLOOKUP($A483,'Section 2'!$C$16:$R$1515,COLUMNS('Section 2'!$C$13:N$13),0)))</f>
        <v/>
      </c>
      <c r="O483" s="124" t="str">
        <f>IF($C483="","",IF(ISBLANK(VLOOKUP($A483,'Section 2'!$C$16:$R$1515,COLUMNS('Section 2'!$C$13:O$13),0)),"",VLOOKUP($A483,'Section 2'!$C$16:$R$1515,COLUMNS('Section 2'!$C$13:O$13),0)))</f>
        <v/>
      </c>
      <c r="P483" s="124" t="str">
        <f>IF($C483="","",IF(ISBLANK(VLOOKUP($A483,'Section 2'!$C$16:$R$1515,COLUMNS('Section 2'!$C$13:P$13),0)),"",VLOOKUP($A483,'Section 2'!$C$16:$R$1515,COLUMNS('Section 2'!$C$13:P$13),0)))</f>
        <v/>
      </c>
      <c r="Q483" s="124" t="str">
        <f>IF($C483="","",IF(ISBLANK(VLOOKUP($A483,'Section 2'!$C$16:$R$1515,COLUMNS('Section 2'!$C$13:Q$13),0)),"", PROPER(VLOOKUP($A483,'Section 2'!$C$16:$R$1515,COLUMNS('Section 2'!$C$13:Q$13),0))))</f>
        <v/>
      </c>
      <c r="R483" s="124" t="str">
        <f>IF($C483="","",IF(ISBLANK(VLOOKUP($A483,'Section 2'!$C$16:$R$1515,COLUMNS('Section 2'!$C$13:R$13),0)),"",IF(VLOOKUP($A483,'Section 2'!$C$16:$R$1515,COLUMNS('Section 2'!$C$13:R$13),0)="Other EU","Other EU",PROPER(VLOOKUP($A483,'Section 2'!$C$16:$R$1515,COLUMNS('Section 2'!$C$13:R$13),0)))))</f>
        <v/>
      </c>
    </row>
    <row r="484" spans="1:18" s="54" customFormat="1" ht="12.75" customHeight="1" x14ac:dyDescent="0.35">
      <c r="A484" s="58">
        <v>483</v>
      </c>
      <c r="B484" s="124" t="str">
        <f t="shared" si="7"/>
        <v/>
      </c>
      <c r="C484" s="124" t="str">
        <f>IFERROR(VLOOKUP($A484,'Section 2'!$C$16:$R$1515,COLUMNS('Section 2'!$C$13:$C$13),0),"")</f>
        <v/>
      </c>
      <c r="D484" s="75" t="str">
        <f>IF($C484="","",IF(ISBLANK(VLOOKUP($A484,'Section 2'!$C$16:$R$1515,COLUMNS('Section 2'!$C$13:D$13),0)),"",VLOOKUP($A484,'Section 2'!$C$16:$R$1515,COLUMNS('Section 2'!$C$13:D$13),0)))</f>
        <v/>
      </c>
      <c r="E484" s="124" t="str">
        <f>IF($C484="","",IF(ISBLANK(VLOOKUP($A484,'Section 2'!$C$16:$R$1515,COLUMNS('Section 2'!$C$13:E$13),0)),"",VLOOKUP($A484,'Section 2'!$C$16:$R$1515,COLUMNS('Section 2'!$C$13:E$13),0)))</f>
        <v/>
      </c>
      <c r="F484" s="124" t="str">
        <f>IF($C484="","",IF(ISBLANK(VLOOKUP($A484,'Section 2'!$C$16:$R$1515,COLUMNS('Section 2'!$C$13:F$13),0)),"",VLOOKUP($A484,'Section 2'!$C$16:$R$1515,COLUMNS('Section 2'!$C$13:F$13),0)))</f>
        <v/>
      </c>
      <c r="G484" s="124" t="str">
        <f>IF($C484="","",IF(ISBLANK(VLOOKUP($A484,'Section 2'!$C$16:$R$1515,COLUMNS('Section 2'!$C$13:G$13),0)),"",VLOOKUP($A484,'Section 2'!$C$16:$R$1515,COLUMNS('Section 2'!$C$13:G$13),0)))</f>
        <v/>
      </c>
      <c r="H484" s="124" t="str">
        <f>IF($C484="","",IF(ISBLANK(VLOOKUP($A484,'Section 2'!$C$16:$R$1515,COLUMNS('Section 2'!$C$13:H$13),0)),"",VLOOKUP($A484,'Section 2'!$C$16:$R$1515,COLUMNS('Section 2'!$C$13:H$13),0)))</f>
        <v/>
      </c>
      <c r="I484" s="124" t="str">
        <f>IF($C484="","",IF(ISBLANK(VLOOKUP($A484,'Section 2'!$C$16:$R$1515,COLUMNS('Section 2'!$C$13:I$13),0)),"",PROPER(VLOOKUP($A484,'Section 2'!$C$16:$R$1515,COLUMNS('Section 2'!$C$13:I$13),0))))</f>
        <v/>
      </c>
      <c r="J484" s="124" t="str">
        <f>IF($C484="","",IF(ISBLANK(VLOOKUP($A484,'Section 2'!$C$16:$R$1515,COLUMNS('Section 2'!$C$13:J$13),0)),"",IF(VLOOKUP($A484,'Section 2'!$C$16:$R$1515,COLUMNS('Section 2'!$C$13:J$13),0)="Other EU","Other EU",PROPER(VLOOKUP($A484,'Section 2'!$C$16:$R$1515,COLUMNS('Section 2'!$C$13:J$13),0)))))</f>
        <v/>
      </c>
      <c r="K484" s="124" t="str">
        <f>IF($C484="","",IF(ISBLANK(VLOOKUP($A484,'Section 2'!$C$16:$R$1515,COLUMNS('Section 2'!$C$13:K$13),0)),"",VLOOKUP($A484,'Section 2'!$C$16:$R$1515,COLUMNS('Section 2'!$C$13:K$13),0)))</f>
        <v/>
      </c>
      <c r="L484" s="124" t="str">
        <f>IF($C484="","",IF(ISBLANK(VLOOKUP($A484,'Section 2'!$C$16:$R$1515,COLUMNS('Section 2'!$C$13:L$13),0)),"",VLOOKUP($A484,'Section 2'!$C$16:$R$1515,COLUMNS('Section 2'!$C$13:L$13),0)))</f>
        <v/>
      </c>
      <c r="M484" s="124" t="str">
        <f>IF($C484="","",IF(ISBLANK(VLOOKUP($A484,'Section 2'!$C$16:$R$1515,COLUMNS('Section 2'!$C$13:M$13),0)),"",VLOOKUP($A484,'Section 2'!$C$16:$R$1515,COLUMNS('Section 2'!$C$13:M$13),0)))</f>
        <v/>
      </c>
      <c r="N484" s="124" t="str">
        <f>IF($C484="","",IF(ISBLANK(VLOOKUP($A484,'Section 2'!$C$16:$R$1515,COLUMNS('Section 2'!$C$13:N$13),0)),"",VLOOKUP($A484,'Section 2'!$C$16:$R$1515,COLUMNS('Section 2'!$C$13:N$13),0)))</f>
        <v/>
      </c>
      <c r="O484" s="124" t="str">
        <f>IF($C484="","",IF(ISBLANK(VLOOKUP($A484,'Section 2'!$C$16:$R$1515,COLUMNS('Section 2'!$C$13:O$13),0)),"",VLOOKUP($A484,'Section 2'!$C$16:$R$1515,COLUMNS('Section 2'!$C$13:O$13),0)))</f>
        <v/>
      </c>
      <c r="P484" s="124" t="str">
        <f>IF($C484="","",IF(ISBLANK(VLOOKUP($A484,'Section 2'!$C$16:$R$1515,COLUMNS('Section 2'!$C$13:P$13),0)),"",VLOOKUP($A484,'Section 2'!$C$16:$R$1515,COLUMNS('Section 2'!$C$13:P$13),0)))</f>
        <v/>
      </c>
      <c r="Q484" s="124" t="str">
        <f>IF($C484="","",IF(ISBLANK(VLOOKUP($A484,'Section 2'!$C$16:$R$1515,COLUMNS('Section 2'!$C$13:Q$13),0)),"", PROPER(VLOOKUP($A484,'Section 2'!$C$16:$R$1515,COLUMNS('Section 2'!$C$13:Q$13),0))))</f>
        <v/>
      </c>
      <c r="R484" s="124" t="str">
        <f>IF($C484="","",IF(ISBLANK(VLOOKUP($A484,'Section 2'!$C$16:$R$1515,COLUMNS('Section 2'!$C$13:R$13),0)),"",IF(VLOOKUP($A484,'Section 2'!$C$16:$R$1515,COLUMNS('Section 2'!$C$13:R$13),0)="Other EU","Other EU",PROPER(VLOOKUP($A484,'Section 2'!$C$16:$R$1515,COLUMNS('Section 2'!$C$13:R$13),0)))))</f>
        <v/>
      </c>
    </row>
    <row r="485" spans="1:18" s="54" customFormat="1" ht="12.75" customHeight="1" x14ac:dyDescent="0.35">
      <c r="A485" s="58">
        <v>484</v>
      </c>
      <c r="B485" s="124" t="str">
        <f t="shared" si="7"/>
        <v/>
      </c>
      <c r="C485" s="124" t="str">
        <f>IFERROR(VLOOKUP($A485,'Section 2'!$C$16:$R$1515,COLUMNS('Section 2'!$C$13:$C$13),0),"")</f>
        <v/>
      </c>
      <c r="D485" s="75" t="str">
        <f>IF($C485="","",IF(ISBLANK(VLOOKUP($A485,'Section 2'!$C$16:$R$1515,COLUMNS('Section 2'!$C$13:D$13),0)),"",VLOOKUP($A485,'Section 2'!$C$16:$R$1515,COLUMNS('Section 2'!$C$13:D$13),0)))</f>
        <v/>
      </c>
      <c r="E485" s="124" t="str">
        <f>IF($C485="","",IF(ISBLANK(VLOOKUP($A485,'Section 2'!$C$16:$R$1515,COLUMNS('Section 2'!$C$13:E$13),0)),"",VLOOKUP($A485,'Section 2'!$C$16:$R$1515,COLUMNS('Section 2'!$C$13:E$13),0)))</f>
        <v/>
      </c>
      <c r="F485" s="124" t="str">
        <f>IF($C485="","",IF(ISBLANK(VLOOKUP($A485,'Section 2'!$C$16:$R$1515,COLUMNS('Section 2'!$C$13:F$13),0)),"",VLOOKUP($A485,'Section 2'!$C$16:$R$1515,COLUMNS('Section 2'!$C$13:F$13),0)))</f>
        <v/>
      </c>
      <c r="G485" s="124" t="str">
        <f>IF($C485="","",IF(ISBLANK(VLOOKUP($A485,'Section 2'!$C$16:$R$1515,COLUMNS('Section 2'!$C$13:G$13),0)),"",VLOOKUP($A485,'Section 2'!$C$16:$R$1515,COLUMNS('Section 2'!$C$13:G$13),0)))</f>
        <v/>
      </c>
      <c r="H485" s="124" t="str">
        <f>IF($C485="","",IF(ISBLANK(VLOOKUP($A485,'Section 2'!$C$16:$R$1515,COLUMNS('Section 2'!$C$13:H$13),0)),"",VLOOKUP($A485,'Section 2'!$C$16:$R$1515,COLUMNS('Section 2'!$C$13:H$13),0)))</f>
        <v/>
      </c>
      <c r="I485" s="124" t="str">
        <f>IF($C485="","",IF(ISBLANK(VLOOKUP($A485,'Section 2'!$C$16:$R$1515,COLUMNS('Section 2'!$C$13:I$13),0)),"",PROPER(VLOOKUP($A485,'Section 2'!$C$16:$R$1515,COLUMNS('Section 2'!$C$13:I$13),0))))</f>
        <v/>
      </c>
      <c r="J485" s="124" t="str">
        <f>IF($C485="","",IF(ISBLANK(VLOOKUP($A485,'Section 2'!$C$16:$R$1515,COLUMNS('Section 2'!$C$13:J$13),0)),"",IF(VLOOKUP($A485,'Section 2'!$C$16:$R$1515,COLUMNS('Section 2'!$C$13:J$13),0)="Other EU","Other EU",PROPER(VLOOKUP($A485,'Section 2'!$C$16:$R$1515,COLUMNS('Section 2'!$C$13:J$13),0)))))</f>
        <v/>
      </c>
      <c r="K485" s="124" t="str">
        <f>IF($C485="","",IF(ISBLANK(VLOOKUP($A485,'Section 2'!$C$16:$R$1515,COLUMNS('Section 2'!$C$13:K$13),0)),"",VLOOKUP($A485,'Section 2'!$C$16:$R$1515,COLUMNS('Section 2'!$C$13:K$13),0)))</f>
        <v/>
      </c>
      <c r="L485" s="124" t="str">
        <f>IF($C485="","",IF(ISBLANK(VLOOKUP($A485,'Section 2'!$C$16:$R$1515,COLUMNS('Section 2'!$C$13:L$13),0)),"",VLOOKUP($A485,'Section 2'!$C$16:$R$1515,COLUMNS('Section 2'!$C$13:L$13),0)))</f>
        <v/>
      </c>
      <c r="M485" s="124" t="str">
        <f>IF($C485="","",IF(ISBLANK(VLOOKUP($A485,'Section 2'!$C$16:$R$1515,COLUMNS('Section 2'!$C$13:M$13),0)),"",VLOOKUP($A485,'Section 2'!$C$16:$R$1515,COLUMNS('Section 2'!$C$13:M$13),0)))</f>
        <v/>
      </c>
      <c r="N485" s="124" t="str">
        <f>IF($C485="","",IF(ISBLANK(VLOOKUP($A485,'Section 2'!$C$16:$R$1515,COLUMNS('Section 2'!$C$13:N$13),0)),"",VLOOKUP($A485,'Section 2'!$C$16:$R$1515,COLUMNS('Section 2'!$C$13:N$13),0)))</f>
        <v/>
      </c>
      <c r="O485" s="124" t="str">
        <f>IF($C485="","",IF(ISBLANK(VLOOKUP($A485,'Section 2'!$C$16:$R$1515,COLUMNS('Section 2'!$C$13:O$13),0)),"",VLOOKUP($A485,'Section 2'!$C$16:$R$1515,COLUMNS('Section 2'!$C$13:O$13),0)))</f>
        <v/>
      </c>
      <c r="P485" s="124" t="str">
        <f>IF($C485="","",IF(ISBLANK(VLOOKUP($A485,'Section 2'!$C$16:$R$1515,COLUMNS('Section 2'!$C$13:P$13),0)),"",VLOOKUP($A485,'Section 2'!$C$16:$R$1515,COLUMNS('Section 2'!$C$13:P$13),0)))</f>
        <v/>
      </c>
      <c r="Q485" s="124" t="str">
        <f>IF($C485="","",IF(ISBLANK(VLOOKUP($A485,'Section 2'!$C$16:$R$1515,COLUMNS('Section 2'!$C$13:Q$13),0)),"", PROPER(VLOOKUP($A485,'Section 2'!$C$16:$R$1515,COLUMNS('Section 2'!$C$13:Q$13),0))))</f>
        <v/>
      </c>
      <c r="R485" s="124" t="str">
        <f>IF($C485="","",IF(ISBLANK(VLOOKUP($A485,'Section 2'!$C$16:$R$1515,COLUMNS('Section 2'!$C$13:R$13),0)),"",IF(VLOOKUP($A485,'Section 2'!$C$16:$R$1515,COLUMNS('Section 2'!$C$13:R$13),0)="Other EU","Other EU",PROPER(VLOOKUP($A485,'Section 2'!$C$16:$R$1515,COLUMNS('Section 2'!$C$13:R$13),0)))))</f>
        <v/>
      </c>
    </row>
    <row r="486" spans="1:18" s="54" customFormat="1" ht="12.75" customHeight="1" x14ac:dyDescent="0.35">
      <c r="A486" s="58">
        <v>485</v>
      </c>
      <c r="B486" s="124" t="str">
        <f t="shared" si="7"/>
        <v/>
      </c>
      <c r="C486" s="124" t="str">
        <f>IFERROR(VLOOKUP($A486,'Section 2'!$C$16:$R$1515,COLUMNS('Section 2'!$C$13:$C$13),0),"")</f>
        <v/>
      </c>
      <c r="D486" s="75" t="str">
        <f>IF($C486="","",IF(ISBLANK(VLOOKUP($A486,'Section 2'!$C$16:$R$1515,COLUMNS('Section 2'!$C$13:D$13),0)),"",VLOOKUP($A486,'Section 2'!$C$16:$R$1515,COLUMNS('Section 2'!$C$13:D$13),0)))</f>
        <v/>
      </c>
      <c r="E486" s="124" t="str">
        <f>IF($C486="","",IF(ISBLANK(VLOOKUP($A486,'Section 2'!$C$16:$R$1515,COLUMNS('Section 2'!$C$13:E$13),0)),"",VLOOKUP($A486,'Section 2'!$C$16:$R$1515,COLUMNS('Section 2'!$C$13:E$13),0)))</f>
        <v/>
      </c>
      <c r="F486" s="124" t="str">
        <f>IF($C486="","",IF(ISBLANK(VLOOKUP($A486,'Section 2'!$C$16:$R$1515,COLUMNS('Section 2'!$C$13:F$13),0)),"",VLOOKUP($A486,'Section 2'!$C$16:$R$1515,COLUMNS('Section 2'!$C$13:F$13),0)))</f>
        <v/>
      </c>
      <c r="G486" s="124" t="str">
        <f>IF($C486="","",IF(ISBLANK(VLOOKUP($A486,'Section 2'!$C$16:$R$1515,COLUMNS('Section 2'!$C$13:G$13),0)),"",VLOOKUP($A486,'Section 2'!$C$16:$R$1515,COLUMNS('Section 2'!$C$13:G$13),0)))</f>
        <v/>
      </c>
      <c r="H486" s="124" t="str">
        <f>IF($C486="","",IF(ISBLANK(VLOOKUP($A486,'Section 2'!$C$16:$R$1515,COLUMNS('Section 2'!$C$13:H$13),0)),"",VLOOKUP($A486,'Section 2'!$C$16:$R$1515,COLUMNS('Section 2'!$C$13:H$13),0)))</f>
        <v/>
      </c>
      <c r="I486" s="124" t="str">
        <f>IF($C486="","",IF(ISBLANK(VLOOKUP($A486,'Section 2'!$C$16:$R$1515,COLUMNS('Section 2'!$C$13:I$13),0)),"",PROPER(VLOOKUP($A486,'Section 2'!$C$16:$R$1515,COLUMNS('Section 2'!$C$13:I$13),0))))</f>
        <v/>
      </c>
      <c r="J486" s="124" t="str">
        <f>IF($C486="","",IF(ISBLANK(VLOOKUP($A486,'Section 2'!$C$16:$R$1515,COLUMNS('Section 2'!$C$13:J$13),0)),"",IF(VLOOKUP($A486,'Section 2'!$C$16:$R$1515,COLUMNS('Section 2'!$C$13:J$13),0)="Other EU","Other EU",PROPER(VLOOKUP($A486,'Section 2'!$C$16:$R$1515,COLUMNS('Section 2'!$C$13:J$13),0)))))</f>
        <v/>
      </c>
      <c r="K486" s="124" t="str">
        <f>IF($C486="","",IF(ISBLANK(VLOOKUP($A486,'Section 2'!$C$16:$R$1515,COLUMNS('Section 2'!$C$13:K$13),0)),"",VLOOKUP($A486,'Section 2'!$C$16:$R$1515,COLUMNS('Section 2'!$C$13:K$13),0)))</f>
        <v/>
      </c>
      <c r="L486" s="124" t="str">
        <f>IF($C486="","",IF(ISBLANK(VLOOKUP($A486,'Section 2'!$C$16:$R$1515,COLUMNS('Section 2'!$C$13:L$13),0)),"",VLOOKUP($A486,'Section 2'!$C$16:$R$1515,COLUMNS('Section 2'!$C$13:L$13),0)))</f>
        <v/>
      </c>
      <c r="M486" s="124" t="str">
        <f>IF($C486="","",IF(ISBLANK(VLOOKUP($A486,'Section 2'!$C$16:$R$1515,COLUMNS('Section 2'!$C$13:M$13),0)),"",VLOOKUP($A486,'Section 2'!$C$16:$R$1515,COLUMNS('Section 2'!$C$13:M$13),0)))</f>
        <v/>
      </c>
      <c r="N486" s="124" t="str">
        <f>IF($C486="","",IF(ISBLANK(VLOOKUP($A486,'Section 2'!$C$16:$R$1515,COLUMNS('Section 2'!$C$13:N$13),0)),"",VLOOKUP($A486,'Section 2'!$C$16:$R$1515,COLUMNS('Section 2'!$C$13:N$13),0)))</f>
        <v/>
      </c>
      <c r="O486" s="124" t="str">
        <f>IF($C486="","",IF(ISBLANK(VLOOKUP($A486,'Section 2'!$C$16:$R$1515,COLUMNS('Section 2'!$C$13:O$13),0)),"",VLOOKUP($A486,'Section 2'!$C$16:$R$1515,COLUMNS('Section 2'!$C$13:O$13),0)))</f>
        <v/>
      </c>
      <c r="P486" s="124" t="str">
        <f>IF($C486="","",IF(ISBLANK(VLOOKUP($A486,'Section 2'!$C$16:$R$1515,COLUMNS('Section 2'!$C$13:P$13),0)),"",VLOOKUP($A486,'Section 2'!$C$16:$R$1515,COLUMNS('Section 2'!$C$13:P$13),0)))</f>
        <v/>
      </c>
      <c r="Q486" s="124" t="str">
        <f>IF($C486="","",IF(ISBLANK(VLOOKUP($A486,'Section 2'!$C$16:$R$1515,COLUMNS('Section 2'!$C$13:Q$13),0)),"", PROPER(VLOOKUP($A486,'Section 2'!$C$16:$R$1515,COLUMNS('Section 2'!$C$13:Q$13),0))))</f>
        <v/>
      </c>
      <c r="R486" s="124" t="str">
        <f>IF($C486="","",IF(ISBLANK(VLOOKUP($A486,'Section 2'!$C$16:$R$1515,COLUMNS('Section 2'!$C$13:R$13),0)),"",IF(VLOOKUP($A486,'Section 2'!$C$16:$R$1515,COLUMNS('Section 2'!$C$13:R$13),0)="Other EU","Other EU",PROPER(VLOOKUP($A486,'Section 2'!$C$16:$R$1515,COLUMNS('Section 2'!$C$13:R$13),0)))))</f>
        <v/>
      </c>
    </row>
    <row r="487" spans="1:18" s="54" customFormat="1" ht="12.75" customHeight="1" x14ac:dyDescent="0.35">
      <c r="A487" s="58">
        <v>486</v>
      </c>
      <c r="B487" s="124" t="str">
        <f t="shared" si="7"/>
        <v/>
      </c>
      <c r="C487" s="124" t="str">
        <f>IFERROR(VLOOKUP($A487,'Section 2'!$C$16:$R$1515,COLUMNS('Section 2'!$C$13:$C$13),0),"")</f>
        <v/>
      </c>
      <c r="D487" s="75" t="str">
        <f>IF($C487="","",IF(ISBLANK(VLOOKUP($A487,'Section 2'!$C$16:$R$1515,COLUMNS('Section 2'!$C$13:D$13),0)),"",VLOOKUP($A487,'Section 2'!$C$16:$R$1515,COLUMNS('Section 2'!$C$13:D$13),0)))</f>
        <v/>
      </c>
      <c r="E487" s="124" t="str">
        <f>IF($C487="","",IF(ISBLANK(VLOOKUP($A487,'Section 2'!$C$16:$R$1515,COLUMNS('Section 2'!$C$13:E$13),0)),"",VLOOKUP($A487,'Section 2'!$C$16:$R$1515,COLUMNS('Section 2'!$C$13:E$13),0)))</f>
        <v/>
      </c>
      <c r="F487" s="124" t="str">
        <f>IF($C487="","",IF(ISBLANK(VLOOKUP($A487,'Section 2'!$C$16:$R$1515,COLUMNS('Section 2'!$C$13:F$13),0)),"",VLOOKUP($A487,'Section 2'!$C$16:$R$1515,COLUMNS('Section 2'!$C$13:F$13),0)))</f>
        <v/>
      </c>
      <c r="G487" s="124" t="str">
        <f>IF($C487="","",IF(ISBLANK(VLOOKUP($A487,'Section 2'!$C$16:$R$1515,COLUMNS('Section 2'!$C$13:G$13),0)),"",VLOOKUP($A487,'Section 2'!$C$16:$R$1515,COLUMNS('Section 2'!$C$13:G$13),0)))</f>
        <v/>
      </c>
      <c r="H487" s="124" t="str">
        <f>IF($C487="","",IF(ISBLANK(VLOOKUP($A487,'Section 2'!$C$16:$R$1515,COLUMNS('Section 2'!$C$13:H$13),0)),"",VLOOKUP($A487,'Section 2'!$C$16:$R$1515,COLUMNS('Section 2'!$C$13:H$13),0)))</f>
        <v/>
      </c>
      <c r="I487" s="124" t="str">
        <f>IF($C487="","",IF(ISBLANK(VLOOKUP($A487,'Section 2'!$C$16:$R$1515,COLUMNS('Section 2'!$C$13:I$13),0)),"",PROPER(VLOOKUP($A487,'Section 2'!$C$16:$R$1515,COLUMNS('Section 2'!$C$13:I$13),0))))</f>
        <v/>
      </c>
      <c r="J487" s="124" t="str">
        <f>IF($C487="","",IF(ISBLANK(VLOOKUP($A487,'Section 2'!$C$16:$R$1515,COLUMNS('Section 2'!$C$13:J$13),0)),"",IF(VLOOKUP($A487,'Section 2'!$C$16:$R$1515,COLUMNS('Section 2'!$C$13:J$13),0)="Other EU","Other EU",PROPER(VLOOKUP($A487,'Section 2'!$C$16:$R$1515,COLUMNS('Section 2'!$C$13:J$13),0)))))</f>
        <v/>
      </c>
      <c r="K487" s="124" t="str">
        <f>IF($C487="","",IF(ISBLANK(VLOOKUP($A487,'Section 2'!$C$16:$R$1515,COLUMNS('Section 2'!$C$13:K$13),0)),"",VLOOKUP($A487,'Section 2'!$C$16:$R$1515,COLUMNS('Section 2'!$C$13:K$13),0)))</f>
        <v/>
      </c>
      <c r="L487" s="124" t="str">
        <f>IF($C487="","",IF(ISBLANK(VLOOKUP($A487,'Section 2'!$C$16:$R$1515,COLUMNS('Section 2'!$C$13:L$13),0)),"",VLOOKUP($A487,'Section 2'!$C$16:$R$1515,COLUMNS('Section 2'!$C$13:L$13),0)))</f>
        <v/>
      </c>
      <c r="M487" s="124" t="str">
        <f>IF($C487="","",IF(ISBLANK(VLOOKUP($A487,'Section 2'!$C$16:$R$1515,COLUMNS('Section 2'!$C$13:M$13),0)),"",VLOOKUP($A487,'Section 2'!$C$16:$R$1515,COLUMNS('Section 2'!$C$13:M$13),0)))</f>
        <v/>
      </c>
      <c r="N487" s="124" t="str">
        <f>IF($C487="","",IF(ISBLANK(VLOOKUP($A487,'Section 2'!$C$16:$R$1515,COLUMNS('Section 2'!$C$13:N$13),0)),"",VLOOKUP($A487,'Section 2'!$C$16:$R$1515,COLUMNS('Section 2'!$C$13:N$13),0)))</f>
        <v/>
      </c>
      <c r="O487" s="124" t="str">
        <f>IF($C487="","",IF(ISBLANK(VLOOKUP($A487,'Section 2'!$C$16:$R$1515,COLUMNS('Section 2'!$C$13:O$13),0)),"",VLOOKUP($A487,'Section 2'!$C$16:$R$1515,COLUMNS('Section 2'!$C$13:O$13),0)))</f>
        <v/>
      </c>
      <c r="P487" s="124" t="str">
        <f>IF($C487="","",IF(ISBLANK(VLOOKUP($A487,'Section 2'!$C$16:$R$1515,COLUMNS('Section 2'!$C$13:P$13),0)),"",VLOOKUP($A487,'Section 2'!$C$16:$R$1515,COLUMNS('Section 2'!$C$13:P$13),0)))</f>
        <v/>
      </c>
      <c r="Q487" s="124" t="str">
        <f>IF($C487="","",IF(ISBLANK(VLOOKUP($A487,'Section 2'!$C$16:$R$1515,COLUMNS('Section 2'!$C$13:Q$13),0)),"", PROPER(VLOOKUP($A487,'Section 2'!$C$16:$R$1515,COLUMNS('Section 2'!$C$13:Q$13),0))))</f>
        <v/>
      </c>
      <c r="R487" s="124" t="str">
        <f>IF($C487="","",IF(ISBLANK(VLOOKUP($A487,'Section 2'!$C$16:$R$1515,COLUMNS('Section 2'!$C$13:R$13),0)),"",IF(VLOOKUP($A487,'Section 2'!$C$16:$R$1515,COLUMNS('Section 2'!$C$13:R$13),0)="Other EU","Other EU",PROPER(VLOOKUP($A487,'Section 2'!$C$16:$R$1515,COLUMNS('Section 2'!$C$13:R$13),0)))))</f>
        <v/>
      </c>
    </row>
    <row r="488" spans="1:18" s="54" customFormat="1" ht="12.75" customHeight="1" x14ac:dyDescent="0.35">
      <c r="A488" s="58">
        <v>487</v>
      </c>
      <c r="B488" s="124" t="str">
        <f t="shared" si="7"/>
        <v/>
      </c>
      <c r="C488" s="124" t="str">
        <f>IFERROR(VLOOKUP($A488,'Section 2'!$C$16:$R$1515,COLUMNS('Section 2'!$C$13:$C$13),0),"")</f>
        <v/>
      </c>
      <c r="D488" s="75" t="str">
        <f>IF($C488="","",IF(ISBLANK(VLOOKUP($A488,'Section 2'!$C$16:$R$1515,COLUMNS('Section 2'!$C$13:D$13),0)),"",VLOOKUP($A488,'Section 2'!$C$16:$R$1515,COLUMNS('Section 2'!$C$13:D$13),0)))</f>
        <v/>
      </c>
      <c r="E488" s="124" t="str">
        <f>IF($C488="","",IF(ISBLANK(VLOOKUP($A488,'Section 2'!$C$16:$R$1515,COLUMNS('Section 2'!$C$13:E$13),0)),"",VLOOKUP($A488,'Section 2'!$C$16:$R$1515,COLUMNS('Section 2'!$C$13:E$13),0)))</f>
        <v/>
      </c>
      <c r="F488" s="124" t="str">
        <f>IF($C488="","",IF(ISBLANK(VLOOKUP($A488,'Section 2'!$C$16:$R$1515,COLUMNS('Section 2'!$C$13:F$13),0)),"",VLOOKUP($A488,'Section 2'!$C$16:$R$1515,COLUMNS('Section 2'!$C$13:F$13),0)))</f>
        <v/>
      </c>
      <c r="G488" s="124" t="str">
        <f>IF($C488="","",IF(ISBLANK(VLOOKUP($A488,'Section 2'!$C$16:$R$1515,COLUMNS('Section 2'!$C$13:G$13),0)),"",VLOOKUP($A488,'Section 2'!$C$16:$R$1515,COLUMNS('Section 2'!$C$13:G$13),0)))</f>
        <v/>
      </c>
      <c r="H488" s="124" t="str">
        <f>IF($C488="","",IF(ISBLANK(VLOOKUP($A488,'Section 2'!$C$16:$R$1515,COLUMNS('Section 2'!$C$13:H$13),0)),"",VLOOKUP($A488,'Section 2'!$C$16:$R$1515,COLUMNS('Section 2'!$C$13:H$13),0)))</f>
        <v/>
      </c>
      <c r="I488" s="124" t="str">
        <f>IF($C488="","",IF(ISBLANK(VLOOKUP($A488,'Section 2'!$C$16:$R$1515,COLUMNS('Section 2'!$C$13:I$13),0)),"",PROPER(VLOOKUP($A488,'Section 2'!$C$16:$R$1515,COLUMNS('Section 2'!$C$13:I$13),0))))</f>
        <v/>
      </c>
      <c r="J488" s="124" t="str">
        <f>IF($C488="","",IF(ISBLANK(VLOOKUP($A488,'Section 2'!$C$16:$R$1515,COLUMNS('Section 2'!$C$13:J$13),0)),"",IF(VLOOKUP($A488,'Section 2'!$C$16:$R$1515,COLUMNS('Section 2'!$C$13:J$13),0)="Other EU","Other EU",PROPER(VLOOKUP($A488,'Section 2'!$C$16:$R$1515,COLUMNS('Section 2'!$C$13:J$13),0)))))</f>
        <v/>
      </c>
      <c r="K488" s="124" t="str">
        <f>IF($C488="","",IF(ISBLANK(VLOOKUP($A488,'Section 2'!$C$16:$R$1515,COLUMNS('Section 2'!$C$13:K$13),0)),"",VLOOKUP($A488,'Section 2'!$C$16:$R$1515,COLUMNS('Section 2'!$C$13:K$13),0)))</f>
        <v/>
      </c>
      <c r="L488" s="124" t="str">
        <f>IF($C488="","",IF(ISBLANK(VLOOKUP($A488,'Section 2'!$C$16:$R$1515,COLUMNS('Section 2'!$C$13:L$13),0)),"",VLOOKUP($A488,'Section 2'!$C$16:$R$1515,COLUMNS('Section 2'!$C$13:L$13),0)))</f>
        <v/>
      </c>
      <c r="M488" s="124" t="str">
        <f>IF($C488="","",IF(ISBLANK(VLOOKUP($A488,'Section 2'!$C$16:$R$1515,COLUMNS('Section 2'!$C$13:M$13),0)),"",VLOOKUP($A488,'Section 2'!$C$16:$R$1515,COLUMNS('Section 2'!$C$13:M$13),0)))</f>
        <v/>
      </c>
      <c r="N488" s="124" t="str">
        <f>IF($C488="","",IF(ISBLANK(VLOOKUP($A488,'Section 2'!$C$16:$R$1515,COLUMNS('Section 2'!$C$13:N$13),0)),"",VLOOKUP($A488,'Section 2'!$C$16:$R$1515,COLUMNS('Section 2'!$C$13:N$13),0)))</f>
        <v/>
      </c>
      <c r="O488" s="124" t="str">
        <f>IF($C488="","",IF(ISBLANK(VLOOKUP($A488,'Section 2'!$C$16:$R$1515,COLUMNS('Section 2'!$C$13:O$13),0)),"",VLOOKUP($A488,'Section 2'!$C$16:$R$1515,COLUMNS('Section 2'!$C$13:O$13),0)))</f>
        <v/>
      </c>
      <c r="P488" s="124" t="str">
        <f>IF($C488="","",IF(ISBLANK(VLOOKUP($A488,'Section 2'!$C$16:$R$1515,COLUMNS('Section 2'!$C$13:P$13),0)),"",VLOOKUP($A488,'Section 2'!$C$16:$R$1515,COLUMNS('Section 2'!$C$13:P$13),0)))</f>
        <v/>
      </c>
      <c r="Q488" s="124" t="str">
        <f>IF($C488="","",IF(ISBLANK(VLOOKUP($A488,'Section 2'!$C$16:$R$1515,COLUMNS('Section 2'!$C$13:Q$13),0)),"", PROPER(VLOOKUP($A488,'Section 2'!$C$16:$R$1515,COLUMNS('Section 2'!$C$13:Q$13),0))))</f>
        <v/>
      </c>
      <c r="R488" s="124" t="str">
        <f>IF($C488="","",IF(ISBLANK(VLOOKUP($A488,'Section 2'!$C$16:$R$1515,COLUMNS('Section 2'!$C$13:R$13),0)),"",IF(VLOOKUP($A488,'Section 2'!$C$16:$R$1515,COLUMNS('Section 2'!$C$13:R$13),0)="Other EU","Other EU",PROPER(VLOOKUP($A488,'Section 2'!$C$16:$R$1515,COLUMNS('Section 2'!$C$13:R$13),0)))))</f>
        <v/>
      </c>
    </row>
    <row r="489" spans="1:18" s="54" customFormat="1" ht="12.75" customHeight="1" x14ac:dyDescent="0.35">
      <c r="A489" s="58">
        <v>488</v>
      </c>
      <c r="B489" s="124" t="str">
        <f t="shared" si="7"/>
        <v/>
      </c>
      <c r="C489" s="124" t="str">
        <f>IFERROR(VLOOKUP($A489,'Section 2'!$C$16:$R$1515,COLUMNS('Section 2'!$C$13:$C$13),0),"")</f>
        <v/>
      </c>
      <c r="D489" s="75" t="str">
        <f>IF($C489="","",IF(ISBLANK(VLOOKUP($A489,'Section 2'!$C$16:$R$1515,COLUMNS('Section 2'!$C$13:D$13),0)),"",VLOOKUP($A489,'Section 2'!$C$16:$R$1515,COLUMNS('Section 2'!$C$13:D$13),0)))</f>
        <v/>
      </c>
      <c r="E489" s="124" t="str">
        <f>IF($C489="","",IF(ISBLANK(VLOOKUP($A489,'Section 2'!$C$16:$R$1515,COLUMNS('Section 2'!$C$13:E$13),0)),"",VLOOKUP($A489,'Section 2'!$C$16:$R$1515,COLUMNS('Section 2'!$C$13:E$13),0)))</f>
        <v/>
      </c>
      <c r="F489" s="124" t="str">
        <f>IF($C489="","",IF(ISBLANK(VLOOKUP($A489,'Section 2'!$C$16:$R$1515,COLUMNS('Section 2'!$C$13:F$13),0)),"",VLOOKUP($A489,'Section 2'!$C$16:$R$1515,COLUMNS('Section 2'!$C$13:F$13),0)))</f>
        <v/>
      </c>
      <c r="G489" s="124" t="str">
        <f>IF($C489="","",IF(ISBLANK(VLOOKUP($A489,'Section 2'!$C$16:$R$1515,COLUMNS('Section 2'!$C$13:G$13),0)),"",VLOOKUP($A489,'Section 2'!$C$16:$R$1515,COLUMNS('Section 2'!$C$13:G$13),0)))</f>
        <v/>
      </c>
      <c r="H489" s="124" t="str">
        <f>IF($C489="","",IF(ISBLANK(VLOOKUP($A489,'Section 2'!$C$16:$R$1515,COLUMNS('Section 2'!$C$13:H$13),0)),"",VLOOKUP($A489,'Section 2'!$C$16:$R$1515,COLUMNS('Section 2'!$C$13:H$13),0)))</f>
        <v/>
      </c>
      <c r="I489" s="124" t="str">
        <f>IF($C489="","",IF(ISBLANK(VLOOKUP($A489,'Section 2'!$C$16:$R$1515,COLUMNS('Section 2'!$C$13:I$13),0)),"",PROPER(VLOOKUP($A489,'Section 2'!$C$16:$R$1515,COLUMNS('Section 2'!$C$13:I$13),0))))</f>
        <v/>
      </c>
      <c r="J489" s="124" t="str">
        <f>IF($C489="","",IF(ISBLANK(VLOOKUP($A489,'Section 2'!$C$16:$R$1515,COLUMNS('Section 2'!$C$13:J$13),0)),"",IF(VLOOKUP($A489,'Section 2'!$C$16:$R$1515,COLUMNS('Section 2'!$C$13:J$13),0)="Other EU","Other EU",PROPER(VLOOKUP($A489,'Section 2'!$C$16:$R$1515,COLUMNS('Section 2'!$C$13:J$13),0)))))</f>
        <v/>
      </c>
      <c r="K489" s="124" t="str">
        <f>IF($C489="","",IF(ISBLANK(VLOOKUP($A489,'Section 2'!$C$16:$R$1515,COLUMNS('Section 2'!$C$13:K$13),0)),"",VLOOKUP($A489,'Section 2'!$C$16:$R$1515,COLUMNS('Section 2'!$C$13:K$13),0)))</f>
        <v/>
      </c>
      <c r="L489" s="124" t="str">
        <f>IF($C489="","",IF(ISBLANK(VLOOKUP($A489,'Section 2'!$C$16:$R$1515,COLUMNS('Section 2'!$C$13:L$13),0)),"",VLOOKUP($A489,'Section 2'!$C$16:$R$1515,COLUMNS('Section 2'!$C$13:L$13),0)))</f>
        <v/>
      </c>
      <c r="M489" s="124" t="str">
        <f>IF($C489="","",IF(ISBLANK(VLOOKUP($A489,'Section 2'!$C$16:$R$1515,COLUMNS('Section 2'!$C$13:M$13),0)),"",VLOOKUP($A489,'Section 2'!$C$16:$R$1515,COLUMNS('Section 2'!$C$13:M$13),0)))</f>
        <v/>
      </c>
      <c r="N489" s="124" t="str">
        <f>IF($C489="","",IF(ISBLANK(VLOOKUP($A489,'Section 2'!$C$16:$R$1515,COLUMNS('Section 2'!$C$13:N$13),0)),"",VLOOKUP($A489,'Section 2'!$C$16:$R$1515,COLUMNS('Section 2'!$C$13:N$13),0)))</f>
        <v/>
      </c>
      <c r="O489" s="124" t="str">
        <f>IF($C489="","",IF(ISBLANK(VLOOKUP($A489,'Section 2'!$C$16:$R$1515,COLUMNS('Section 2'!$C$13:O$13),0)),"",VLOOKUP($A489,'Section 2'!$C$16:$R$1515,COLUMNS('Section 2'!$C$13:O$13),0)))</f>
        <v/>
      </c>
      <c r="P489" s="124" t="str">
        <f>IF($C489="","",IF(ISBLANK(VLOOKUP($A489,'Section 2'!$C$16:$R$1515,COLUMNS('Section 2'!$C$13:P$13),0)),"",VLOOKUP($A489,'Section 2'!$C$16:$R$1515,COLUMNS('Section 2'!$C$13:P$13),0)))</f>
        <v/>
      </c>
      <c r="Q489" s="124" t="str">
        <f>IF($C489="","",IF(ISBLANK(VLOOKUP($A489,'Section 2'!$C$16:$R$1515,COLUMNS('Section 2'!$C$13:Q$13),0)),"", PROPER(VLOOKUP($A489,'Section 2'!$C$16:$R$1515,COLUMNS('Section 2'!$C$13:Q$13),0))))</f>
        <v/>
      </c>
      <c r="R489" s="124" t="str">
        <f>IF($C489="","",IF(ISBLANK(VLOOKUP($A489,'Section 2'!$C$16:$R$1515,COLUMNS('Section 2'!$C$13:R$13),0)),"",IF(VLOOKUP($A489,'Section 2'!$C$16:$R$1515,COLUMNS('Section 2'!$C$13:R$13),0)="Other EU","Other EU",PROPER(VLOOKUP($A489,'Section 2'!$C$16:$R$1515,COLUMNS('Section 2'!$C$13:R$13),0)))))</f>
        <v/>
      </c>
    </row>
    <row r="490" spans="1:18" s="54" customFormat="1" ht="12.75" customHeight="1" x14ac:dyDescent="0.35">
      <c r="A490" s="58">
        <v>489</v>
      </c>
      <c r="B490" s="124" t="str">
        <f t="shared" si="7"/>
        <v/>
      </c>
      <c r="C490" s="124" t="str">
        <f>IFERROR(VLOOKUP($A490,'Section 2'!$C$16:$R$1515,COLUMNS('Section 2'!$C$13:$C$13),0),"")</f>
        <v/>
      </c>
      <c r="D490" s="75" t="str">
        <f>IF($C490="","",IF(ISBLANK(VLOOKUP($A490,'Section 2'!$C$16:$R$1515,COLUMNS('Section 2'!$C$13:D$13),0)),"",VLOOKUP($A490,'Section 2'!$C$16:$R$1515,COLUMNS('Section 2'!$C$13:D$13),0)))</f>
        <v/>
      </c>
      <c r="E490" s="124" t="str">
        <f>IF($C490="","",IF(ISBLANK(VLOOKUP($A490,'Section 2'!$C$16:$R$1515,COLUMNS('Section 2'!$C$13:E$13),0)),"",VLOOKUP($A490,'Section 2'!$C$16:$R$1515,COLUMNS('Section 2'!$C$13:E$13),0)))</f>
        <v/>
      </c>
      <c r="F490" s="124" t="str">
        <f>IF($C490="","",IF(ISBLANK(VLOOKUP($A490,'Section 2'!$C$16:$R$1515,COLUMNS('Section 2'!$C$13:F$13),0)),"",VLOOKUP($A490,'Section 2'!$C$16:$R$1515,COLUMNS('Section 2'!$C$13:F$13),0)))</f>
        <v/>
      </c>
      <c r="G490" s="124" t="str">
        <f>IF($C490="","",IF(ISBLANK(VLOOKUP($A490,'Section 2'!$C$16:$R$1515,COLUMNS('Section 2'!$C$13:G$13),0)),"",VLOOKUP($A490,'Section 2'!$C$16:$R$1515,COLUMNS('Section 2'!$C$13:G$13),0)))</f>
        <v/>
      </c>
      <c r="H490" s="124" t="str">
        <f>IF($C490="","",IF(ISBLANK(VLOOKUP($A490,'Section 2'!$C$16:$R$1515,COLUMNS('Section 2'!$C$13:H$13),0)),"",VLOOKUP($A490,'Section 2'!$C$16:$R$1515,COLUMNS('Section 2'!$C$13:H$13),0)))</f>
        <v/>
      </c>
      <c r="I490" s="124" t="str">
        <f>IF($C490="","",IF(ISBLANK(VLOOKUP($A490,'Section 2'!$C$16:$R$1515,COLUMNS('Section 2'!$C$13:I$13),0)),"",PROPER(VLOOKUP($A490,'Section 2'!$C$16:$R$1515,COLUMNS('Section 2'!$C$13:I$13),0))))</f>
        <v/>
      </c>
      <c r="J490" s="124" t="str">
        <f>IF($C490="","",IF(ISBLANK(VLOOKUP($A490,'Section 2'!$C$16:$R$1515,COLUMNS('Section 2'!$C$13:J$13),0)),"",IF(VLOOKUP($A490,'Section 2'!$C$16:$R$1515,COLUMNS('Section 2'!$C$13:J$13),0)="Other EU","Other EU",PROPER(VLOOKUP($A490,'Section 2'!$C$16:$R$1515,COLUMNS('Section 2'!$C$13:J$13),0)))))</f>
        <v/>
      </c>
      <c r="K490" s="124" t="str">
        <f>IF($C490="","",IF(ISBLANK(VLOOKUP($A490,'Section 2'!$C$16:$R$1515,COLUMNS('Section 2'!$C$13:K$13),0)),"",VLOOKUP($A490,'Section 2'!$C$16:$R$1515,COLUMNS('Section 2'!$C$13:K$13),0)))</f>
        <v/>
      </c>
      <c r="L490" s="124" t="str">
        <f>IF($C490="","",IF(ISBLANK(VLOOKUP($A490,'Section 2'!$C$16:$R$1515,COLUMNS('Section 2'!$C$13:L$13),0)),"",VLOOKUP($A490,'Section 2'!$C$16:$R$1515,COLUMNS('Section 2'!$C$13:L$13),0)))</f>
        <v/>
      </c>
      <c r="M490" s="124" t="str">
        <f>IF($C490="","",IF(ISBLANK(VLOOKUP($A490,'Section 2'!$C$16:$R$1515,COLUMNS('Section 2'!$C$13:M$13),0)),"",VLOOKUP($A490,'Section 2'!$C$16:$R$1515,COLUMNS('Section 2'!$C$13:M$13),0)))</f>
        <v/>
      </c>
      <c r="N490" s="124" t="str">
        <f>IF($C490="","",IF(ISBLANK(VLOOKUP($A490,'Section 2'!$C$16:$R$1515,COLUMNS('Section 2'!$C$13:N$13),0)),"",VLOOKUP($A490,'Section 2'!$C$16:$R$1515,COLUMNS('Section 2'!$C$13:N$13),0)))</f>
        <v/>
      </c>
      <c r="O490" s="124" t="str">
        <f>IF($C490="","",IF(ISBLANK(VLOOKUP($A490,'Section 2'!$C$16:$R$1515,COLUMNS('Section 2'!$C$13:O$13),0)),"",VLOOKUP($A490,'Section 2'!$C$16:$R$1515,COLUMNS('Section 2'!$C$13:O$13),0)))</f>
        <v/>
      </c>
      <c r="P490" s="124" t="str">
        <f>IF($C490="","",IF(ISBLANK(VLOOKUP($A490,'Section 2'!$C$16:$R$1515,COLUMNS('Section 2'!$C$13:P$13),0)),"",VLOOKUP($A490,'Section 2'!$C$16:$R$1515,COLUMNS('Section 2'!$C$13:P$13),0)))</f>
        <v/>
      </c>
      <c r="Q490" s="124" t="str">
        <f>IF($C490="","",IF(ISBLANK(VLOOKUP($A490,'Section 2'!$C$16:$R$1515,COLUMNS('Section 2'!$C$13:Q$13),0)),"", PROPER(VLOOKUP($A490,'Section 2'!$C$16:$R$1515,COLUMNS('Section 2'!$C$13:Q$13),0))))</f>
        <v/>
      </c>
      <c r="R490" s="124" t="str">
        <f>IF($C490="","",IF(ISBLANK(VLOOKUP($A490,'Section 2'!$C$16:$R$1515,COLUMNS('Section 2'!$C$13:R$13),0)),"",IF(VLOOKUP($A490,'Section 2'!$C$16:$R$1515,COLUMNS('Section 2'!$C$13:R$13),0)="Other EU","Other EU",PROPER(VLOOKUP($A490,'Section 2'!$C$16:$R$1515,COLUMNS('Section 2'!$C$13:R$13),0)))))</f>
        <v/>
      </c>
    </row>
    <row r="491" spans="1:18" s="54" customFormat="1" ht="12.75" customHeight="1" x14ac:dyDescent="0.35">
      <c r="A491" s="58">
        <v>490</v>
      </c>
      <c r="B491" s="124" t="str">
        <f t="shared" si="7"/>
        <v/>
      </c>
      <c r="C491" s="124" t="str">
        <f>IFERROR(VLOOKUP($A491,'Section 2'!$C$16:$R$1515,COLUMNS('Section 2'!$C$13:$C$13),0),"")</f>
        <v/>
      </c>
      <c r="D491" s="75" t="str">
        <f>IF($C491="","",IF(ISBLANK(VLOOKUP($A491,'Section 2'!$C$16:$R$1515,COLUMNS('Section 2'!$C$13:D$13),0)),"",VLOOKUP($A491,'Section 2'!$C$16:$R$1515,COLUMNS('Section 2'!$C$13:D$13),0)))</f>
        <v/>
      </c>
      <c r="E491" s="124" t="str">
        <f>IF($C491="","",IF(ISBLANK(VLOOKUP($A491,'Section 2'!$C$16:$R$1515,COLUMNS('Section 2'!$C$13:E$13),0)),"",VLOOKUP($A491,'Section 2'!$C$16:$R$1515,COLUMNS('Section 2'!$C$13:E$13),0)))</f>
        <v/>
      </c>
      <c r="F491" s="124" t="str">
        <f>IF($C491="","",IF(ISBLANK(VLOOKUP($A491,'Section 2'!$C$16:$R$1515,COLUMNS('Section 2'!$C$13:F$13),0)),"",VLOOKUP($A491,'Section 2'!$C$16:$R$1515,COLUMNS('Section 2'!$C$13:F$13),0)))</f>
        <v/>
      </c>
      <c r="G491" s="124" t="str">
        <f>IF($C491="","",IF(ISBLANK(VLOOKUP($A491,'Section 2'!$C$16:$R$1515,COLUMNS('Section 2'!$C$13:G$13),0)),"",VLOOKUP($A491,'Section 2'!$C$16:$R$1515,COLUMNS('Section 2'!$C$13:G$13),0)))</f>
        <v/>
      </c>
      <c r="H491" s="124" t="str">
        <f>IF($C491="","",IF(ISBLANK(VLOOKUP($A491,'Section 2'!$C$16:$R$1515,COLUMNS('Section 2'!$C$13:H$13),0)),"",VLOOKUP($A491,'Section 2'!$C$16:$R$1515,COLUMNS('Section 2'!$C$13:H$13),0)))</f>
        <v/>
      </c>
      <c r="I491" s="124" t="str">
        <f>IF($C491="","",IF(ISBLANK(VLOOKUP($A491,'Section 2'!$C$16:$R$1515,COLUMNS('Section 2'!$C$13:I$13),0)),"",PROPER(VLOOKUP($A491,'Section 2'!$C$16:$R$1515,COLUMNS('Section 2'!$C$13:I$13),0))))</f>
        <v/>
      </c>
      <c r="J491" s="124" t="str">
        <f>IF($C491="","",IF(ISBLANK(VLOOKUP($A491,'Section 2'!$C$16:$R$1515,COLUMNS('Section 2'!$C$13:J$13),0)),"",IF(VLOOKUP($A491,'Section 2'!$C$16:$R$1515,COLUMNS('Section 2'!$C$13:J$13),0)="Other EU","Other EU",PROPER(VLOOKUP($A491,'Section 2'!$C$16:$R$1515,COLUMNS('Section 2'!$C$13:J$13),0)))))</f>
        <v/>
      </c>
      <c r="K491" s="124" t="str">
        <f>IF($C491="","",IF(ISBLANK(VLOOKUP($A491,'Section 2'!$C$16:$R$1515,COLUMNS('Section 2'!$C$13:K$13),0)),"",VLOOKUP($A491,'Section 2'!$C$16:$R$1515,COLUMNS('Section 2'!$C$13:K$13),0)))</f>
        <v/>
      </c>
      <c r="L491" s="124" t="str">
        <f>IF($C491="","",IF(ISBLANK(VLOOKUP($A491,'Section 2'!$C$16:$R$1515,COLUMNS('Section 2'!$C$13:L$13),0)),"",VLOOKUP($A491,'Section 2'!$C$16:$R$1515,COLUMNS('Section 2'!$C$13:L$13),0)))</f>
        <v/>
      </c>
      <c r="M491" s="124" t="str">
        <f>IF($C491="","",IF(ISBLANK(VLOOKUP($A491,'Section 2'!$C$16:$R$1515,COLUMNS('Section 2'!$C$13:M$13),0)),"",VLOOKUP($A491,'Section 2'!$C$16:$R$1515,COLUMNS('Section 2'!$C$13:M$13),0)))</f>
        <v/>
      </c>
      <c r="N491" s="124" t="str">
        <f>IF($C491="","",IF(ISBLANK(VLOOKUP($A491,'Section 2'!$C$16:$R$1515,COLUMNS('Section 2'!$C$13:N$13),0)),"",VLOOKUP($A491,'Section 2'!$C$16:$R$1515,COLUMNS('Section 2'!$C$13:N$13),0)))</f>
        <v/>
      </c>
      <c r="O491" s="124" t="str">
        <f>IF($C491="","",IF(ISBLANK(VLOOKUP($A491,'Section 2'!$C$16:$R$1515,COLUMNS('Section 2'!$C$13:O$13),0)),"",VLOOKUP($A491,'Section 2'!$C$16:$R$1515,COLUMNS('Section 2'!$C$13:O$13),0)))</f>
        <v/>
      </c>
      <c r="P491" s="124" t="str">
        <f>IF($C491="","",IF(ISBLANK(VLOOKUP($A491,'Section 2'!$C$16:$R$1515,COLUMNS('Section 2'!$C$13:P$13),0)),"",VLOOKUP($A491,'Section 2'!$C$16:$R$1515,COLUMNS('Section 2'!$C$13:P$13),0)))</f>
        <v/>
      </c>
      <c r="Q491" s="124" t="str">
        <f>IF($C491="","",IF(ISBLANK(VLOOKUP($A491,'Section 2'!$C$16:$R$1515,COLUMNS('Section 2'!$C$13:Q$13),0)),"", PROPER(VLOOKUP($A491,'Section 2'!$C$16:$R$1515,COLUMNS('Section 2'!$C$13:Q$13),0))))</f>
        <v/>
      </c>
      <c r="R491" s="124" t="str">
        <f>IF($C491="","",IF(ISBLANK(VLOOKUP($A491,'Section 2'!$C$16:$R$1515,COLUMNS('Section 2'!$C$13:R$13),0)),"",IF(VLOOKUP($A491,'Section 2'!$C$16:$R$1515,COLUMNS('Section 2'!$C$13:R$13),0)="Other EU","Other EU",PROPER(VLOOKUP($A491,'Section 2'!$C$16:$R$1515,COLUMNS('Section 2'!$C$13:R$13),0)))))</f>
        <v/>
      </c>
    </row>
    <row r="492" spans="1:18" s="54" customFormat="1" ht="12.75" customHeight="1" x14ac:dyDescent="0.35">
      <c r="A492" s="58">
        <v>491</v>
      </c>
      <c r="B492" s="124" t="str">
        <f t="shared" si="7"/>
        <v/>
      </c>
      <c r="C492" s="124" t="str">
        <f>IFERROR(VLOOKUP($A492,'Section 2'!$C$16:$R$1515,COLUMNS('Section 2'!$C$13:$C$13),0),"")</f>
        <v/>
      </c>
      <c r="D492" s="75" t="str">
        <f>IF($C492="","",IF(ISBLANK(VLOOKUP($A492,'Section 2'!$C$16:$R$1515,COLUMNS('Section 2'!$C$13:D$13),0)),"",VLOOKUP($A492,'Section 2'!$C$16:$R$1515,COLUMNS('Section 2'!$C$13:D$13),0)))</f>
        <v/>
      </c>
      <c r="E492" s="124" t="str">
        <f>IF($C492="","",IF(ISBLANK(VLOOKUP($A492,'Section 2'!$C$16:$R$1515,COLUMNS('Section 2'!$C$13:E$13),0)),"",VLOOKUP($A492,'Section 2'!$C$16:$R$1515,COLUMNS('Section 2'!$C$13:E$13),0)))</f>
        <v/>
      </c>
      <c r="F492" s="124" t="str">
        <f>IF($C492="","",IF(ISBLANK(VLOOKUP($A492,'Section 2'!$C$16:$R$1515,COLUMNS('Section 2'!$C$13:F$13),0)),"",VLOOKUP($A492,'Section 2'!$C$16:$R$1515,COLUMNS('Section 2'!$C$13:F$13),0)))</f>
        <v/>
      </c>
      <c r="G492" s="124" t="str">
        <f>IF($C492="","",IF(ISBLANK(VLOOKUP($A492,'Section 2'!$C$16:$R$1515,COLUMNS('Section 2'!$C$13:G$13),0)),"",VLOOKUP($A492,'Section 2'!$C$16:$R$1515,COLUMNS('Section 2'!$C$13:G$13),0)))</f>
        <v/>
      </c>
      <c r="H492" s="124" t="str">
        <f>IF($C492="","",IF(ISBLANK(VLOOKUP($A492,'Section 2'!$C$16:$R$1515,COLUMNS('Section 2'!$C$13:H$13),0)),"",VLOOKUP($A492,'Section 2'!$C$16:$R$1515,COLUMNS('Section 2'!$C$13:H$13),0)))</f>
        <v/>
      </c>
      <c r="I492" s="124" t="str">
        <f>IF($C492="","",IF(ISBLANK(VLOOKUP($A492,'Section 2'!$C$16:$R$1515,COLUMNS('Section 2'!$C$13:I$13),0)),"",PROPER(VLOOKUP($A492,'Section 2'!$C$16:$R$1515,COLUMNS('Section 2'!$C$13:I$13),0))))</f>
        <v/>
      </c>
      <c r="J492" s="124" t="str">
        <f>IF($C492="","",IF(ISBLANK(VLOOKUP($A492,'Section 2'!$C$16:$R$1515,COLUMNS('Section 2'!$C$13:J$13),0)),"",IF(VLOOKUP($A492,'Section 2'!$C$16:$R$1515,COLUMNS('Section 2'!$C$13:J$13),0)="Other EU","Other EU",PROPER(VLOOKUP($A492,'Section 2'!$C$16:$R$1515,COLUMNS('Section 2'!$C$13:J$13),0)))))</f>
        <v/>
      </c>
      <c r="K492" s="124" t="str">
        <f>IF($C492="","",IF(ISBLANK(VLOOKUP($A492,'Section 2'!$C$16:$R$1515,COLUMNS('Section 2'!$C$13:K$13),0)),"",VLOOKUP($A492,'Section 2'!$C$16:$R$1515,COLUMNS('Section 2'!$C$13:K$13),0)))</f>
        <v/>
      </c>
      <c r="L492" s="124" t="str">
        <f>IF($C492="","",IF(ISBLANK(VLOOKUP($A492,'Section 2'!$C$16:$R$1515,COLUMNS('Section 2'!$C$13:L$13),0)),"",VLOOKUP($A492,'Section 2'!$C$16:$R$1515,COLUMNS('Section 2'!$C$13:L$13),0)))</f>
        <v/>
      </c>
      <c r="M492" s="124" t="str">
        <f>IF($C492="","",IF(ISBLANK(VLOOKUP($A492,'Section 2'!$C$16:$R$1515,COLUMNS('Section 2'!$C$13:M$13),0)),"",VLOOKUP($A492,'Section 2'!$C$16:$R$1515,COLUMNS('Section 2'!$C$13:M$13),0)))</f>
        <v/>
      </c>
      <c r="N492" s="124" t="str">
        <f>IF($C492="","",IF(ISBLANK(VLOOKUP($A492,'Section 2'!$C$16:$R$1515,COLUMNS('Section 2'!$C$13:N$13),0)),"",VLOOKUP($A492,'Section 2'!$C$16:$R$1515,COLUMNS('Section 2'!$C$13:N$13),0)))</f>
        <v/>
      </c>
      <c r="O492" s="124" t="str">
        <f>IF($C492="","",IF(ISBLANK(VLOOKUP($A492,'Section 2'!$C$16:$R$1515,COLUMNS('Section 2'!$C$13:O$13),0)),"",VLOOKUP($A492,'Section 2'!$C$16:$R$1515,COLUMNS('Section 2'!$C$13:O$13),0)))</f>
        <v/>
      </c>
      <c r="P492" s="124" t="str">
        <f>IF($C492="","",IF(ISBLANK(VLOOKUP($A492,'Section 2'!$C$16:$R$1515,COLUMNS('Section 2'!$C$13:P$13),0)),"",VLOOKUP($A492,'Section 2'!$C$16:$R$1515,COLUMNS('Section 2'!$C$13:P$13),0)))</f>
        <v/>
      </c>
      <c r="Q492" s="124" t="str">
        <f>IF($C492="","",IF(ISBLANK(VLOOKUP($A492,'Section 2'!$C$16:$R$1515,COLUMNS('Section 2'!$C$13:Q$13),0)),"", PROPER(VLOOKUP($A492,'Section 2'!$C$16:$R$1515,COLUMNS('Section 2'!$C$13:Q$13),0))))</f>
        <v/>
      </c>
      <c r="R492" s="124" t="str">
        <f>IF($C492="","",IF(ISBLANK(VLOOKUP($A492,'Section 2'!$C$16:$R$1515,COLUMNS('Section 2'!$C$13:R$13),0)),"",IF(VLOOKUP($A492,'Section 2'!$C$16:$R$1515,COLUMNS('Section 2'!$C$13:R$13),0)="Other EU","Other EU",PROPER(VLOOKUP($A492,'Section 2'!$C$16:$R$1515,COLUMNS('Section 2'!$C$13:R$13),0)))))</f>
        <v/>
      </c>
    </row>
    <row r="493" spans="1:18" s="54" customFormat="1" ht="12.75" customHeight="1" x14ac:dyDescent="0.35">
      <c r="A493" s="58">
        <v>492</v>
      </c>
      <c r="B493" s="124" t="str">
        <f t="shared" si="7"/>
        <v/>
      </c>
      <c r="C493" s="124" t="str">
        <f>IFERROR(VLOOKUP($A493,'Section 2'!$C$16:$R$1515,COLUMNS('Section 2'!$C$13:$C$13),0),"")</f>
        <v/>
      </c>
      <c r="D493" s="75" t="str">
        <f>IF($C493="","",IF(ISBLANK(VLOOKUP($A493,'Section 2'!$C$16:$R$1515,COLUMNS('Section 2'!$C$13:D$13),0)),"",VLOOKUP($A493,'Section 2'!$C$16:$R$1515,COLUMNS('Section 2'!$C$13:D$13),0)))</f>
        <v/>
      </c>
      <c r="E493" s="124" t="str">
        <f>IF($C493="","",IF(ISBLANK(VLOOKUP($A493,'Section 2'!$C$16:$R$1515,COLUMNS('Section 2'!$C$13:E$13),0)),"",VLOOKUP($A493,'Section 2'!$C$16:$R$1515,COLUMNS('Section 2'!$C$13:E$13),0)))</f>
        <v/>
      </c>
      <c r="F493" s="124" t="str">
        <f>IF($C493="","",IF(ISBLANK(VLOOKUP($A493,'Section 2'!$C$16:$R$1515,COLUMNS('Section 2'!$C$13:F$13),0)),"",VLOOKUP($A493,'Section 2'!$C$16:$R$1515,COLUMNS('Section 2'!$C$13:F$13),0)))</f>
        <v/>
      </c>
      <c r="G493" s="124" t="str">
        <f>IF($C493="","",IF(ISBLANK(VLOOKUP($A493,'Section 2'!$C$16:$R$1515,COLUMNS('Section 2'!$C$13:G$13),0)),"",VLOOKUP($A493,'Section 2'!$C$16:$R$1515,COLUMNS('Section 2'!$C$13:G$13),0)))</f>
        <v/>
      </c>
      <c r="H493" s="124" t="str">
        <f>IF($C493="","",IF(ISBLANK(VLOOKUP($A493,'Section 2'!$C$16:$R$1515,COLUMNS('Section 2'!$C$13:H$13),0)),"",VLOOKUP($A493,'Section 2'!$C$16:$R$1515,COLUMNS('Section 2'!$C$13:H$13),0)))</f>
        <v/>
      </c>
      <c r="I493" s="124" t="str">
        <f>IF($C493="","",IF(ISBLANK(VLOOKUP($A493,'Section 2'!$C$16:$R$1515,COLUMNS('Section 2'!$C$13:I$13),0)),"",PROPER(VLOOKUP($A493,'Section 2'!$C$16:$R$1515,COLUMNS('Section 2'!$C$13:I$13),0))))</f>
        <v/>
      </c>
      <c r="J493" s="124" t="str">
        <f>IF($C493="","",IF(ISBLANK(VLOOKUP($A493,'Section 2'!$C$16:$R$1515,COLUMNS('Section 2'!$C$13:J$13),0)),"",IF(VLOOKUP($A493,'Section 2'!$C$16:$R$1515,COLUMNS('Section 2'!$C$13:J$13),0)="Other EU","Other EU",PROPER(VLOOKUP($A493,'Section 2'!$C$16:$R$1515,COLUMNS('Section 2'!$C$13:J$13),0)))))</f>
        <v/>
      </c>
      <c r="K493" s="124" t="str">
        <f>IF($C493="","",IF(ISBLANK(VLOOKUP($A493,'Section 2'!$C$16:$R$1515,COLUMNS('Section 2'!$C$13:K$13),0)),"",VLOOKUP($A493,'Section 2'!$C$16:$R$1515,COLUMNS('Section 2'!$C$13:K$13),0)))</f>
        <v/>
      </c>
      <c r="L493" s="124" t="str">
        <f>IF($C493="","",IF(ISBLANK(VLOOKUP($A493,'Section 2'!$C$16:$R$1515,COLUMNS('Section 2'!$C$13:L$13),0)),"",VLOOKUP($A493,'Section 2'!$C$16:$R$1515,COLUMNS('Section 2'!$C$13:L$13),0)))</f>
        <v/>
      </c>
      <c r="M493" s="124" t="str">
        <f>IF($C493="","",IF(ISBLANK(VLOOKUP($A493,'Section 2'!$C$16:$R$1515,COLUMNS('Section 2'!$C$13:M$13),0)),"",VLOOKUP($A493,'Section 2'!$C$16:$R$1515,COLUMNS('Section 2'!$C$13:M$13),0)))</f>
        <v/>
      </c>
      <c r="N493" s="124" t="str">
        <f>IF($C493="","",IF(ISBLANK(VLOOKUP($A493,'Section 2'!$C$16:$R$1515,COLUMNS('Section 2'!$C$13:N$13),0)),"",VLOOKUP($A493,'Section 2'!$C$16:$R$1515,COLUMNS('Section 2'!$C$13:N$13),0)))</f>
        <v/>
      </c>
      <c r="O493" s="124" t="str">
        <f>IF($C493="","",IF(ISBLANK(VLOOKUP($A493,'Section 2'!$C$16:$R$1515,COLUMNS('Section 2'!$C$13:O$13),0)),"",VLOOKUP($A493,'Section 2'!$C$16:$R$1515,COLUMNS('Section 2'!$C$13:O$13),0)))</f>
        <v/>
      </c>
      <c r="P493" s="124" t="str">
        <f>IF($C493="","",IF(ISBLANK(VLOOKUP($A493,'Section 2'!$C$16:$R$1515,COLUMNS('Section 2'!$C$13:P$13),0)),"",VLOOKUP($A493,'Section 2'!$C$16:$R$1515,COLUMNS('Section 2'!$C$13:P$13),0)))</f>
        <v/>
      </c>
      <c r="Q493" s="124" t="str">
        <f>IF($C493="","",IF(ISBLANK(VLOOKUP($A493,'Section 2'!$C$16:$R$1515,COLUMNS('Section 2'!$C$13:Q$13),0)),"", PROPER(VLOOKUP($A493,'Section 2'!$C$16:$R$1515,COLUMNS('Section 2'!$C$13:Q$13),0))))</f>
        <v/>
      </c>
      <c r="R493" s="124" t="str">
        <f>IF($C493="","",IF(ISBLANK(VLOOKUP($A493,'Section 2'!$C$16:$R$1515,COLUMNS('Section 2'!$C$13:R$13),0)),"",IF(VLOOKUP($A493,'Section 2'!$C$16:$R$1515,COLUMNS('Section 2'!$C$13:R$13),0)="Other EU","Other EU",PROPER(VLOOKUP($A493,'Section 2'!$C$16:$R$1515,COLUMNS('Section 2'!$C$13:R$13),0)))))</f>
        <v/>
      </c>
    </row>
    <row r="494" spans="1:18" s="54" customFormat="1" ht="12.75" customHeight="1" x14ac:dyDescent="0.35">
      <c r="A494" s="58">
        <v>493</v>
      </c>
      <c r="B494" s="124" t="str">
        <f t="shared" si="7"/>
        <v/>
      </c>
      <c r="C494" s="124" t="str">
        <f>IFERROR(VLOOKUP($A494,'Section 2'!$C$16:$R$1515,COLUMNS('Section 2'!$C$13:$C$13),0),"")</f>
        <v/>
      </c>
      <c r="D494" s="75" t="str">
        <f>IF($C494="","",IF(ISBLANK(VLOOKUP($A494,'Section 2'!$C$16:$R$1515,COLUMNS('Section 2'!$C$13:D$13),0)),"",VLOOKUP($A494,'Section 2'!$C$16:$R$1515,COLUMNS('Section 2'!$C$13:D$13),0)))</f>
        <v/>
      </c>
      <c r="E494" s="124" t="str">
        <f>IF($C494="","",IF(ISBLANK(VLOOKUP($A494,'Section 2'!$C$16:$R$1515,COLUMNS('Section 2'!$C$13:E$13),0)),"",VLOOKUP($A494,'Section 2'!$C$16:$R$1515,COLUMNS('Section 2'!$C$13:E$13),0)))</f>
        <v/>
      </c>
      <c r="F494" s="124" t="str">
        <f>IF($C494="","",IF(ISBLANK(VLOOKUP($A494,'Section 2'!$C$16:$R$1515,COLUMNS('Section 2'!$C$13:F$13),0)),"",VLOOKUP($A494,'Section 2'!$C$16:$R$1515,COLUMNS('Section 2'!$C$13:F$13),0)))</f>
        <v/>
      </c>
      <c r="G494" s="124" t="str">
        <f>IF($C494="","",IF(ISBLANK(VLOOKUP($A494,'Section 2'!$C$16:$R$1515,COLUMNS('Section 2'!$C$13:G$13),0)),"",VLOOKUP($A494,'Section 2'!$C$16:$R$1515,COLUMNS('Section 2'!$C$13:G$13),0)))</f>
        <v/>
      </c>
      <c r="H494" s="124" t="str">
        <f>IF($C494="","",IF(ISBLANK(VLOOKUP($A494,'Section 2'!$C$16:$R$1515,COLUMNS('Section 2'!$C$13:H$13),0)),"",VLOOKUP($A494,'Section 2'!$C$16:$R$1515,COLUMNS('Section 2'!$C$13:H$13),0)))</f>
        <v/>
      </c>
      <c r="I494" s="124" t="str">
        <f>IF($C494="","",IF(ISBLANK(VLOOKUP($A494,'Section 2'!$C$16:$R$1515,COLUMNS('Section 2'!$C$13:I$13),0)),"",PROPER(VLOOKUP($A494,'Section 2'!$C$16:$R$1515,COLUMNS('Section 2'!$C$13:I$13),0))))</f>
        <v/>
      </c>
      <c r="J494" s="124" t="str">
        <f>IF($C494="","",IF(ISBLANK(VLOOKUP($A494,'Section 2'!$C$16:$R$1515,COLUMNS('Section 2'!$C$13:J$13),0)),"",IF(VLOOKUP($A494,'Section 2'!$C$16:$R$1515,COLUMNS('Section 2'!$C$13:J$13),0)="Other EU","Other EU",PROPER(VLOOKUP($A494,'Section 2'!$C$16:$R$1515,COLUMNS('Section 2'!$C$13:J$13),0)))))</f>
        <v/>
      </c>
      <c r="K494" s="124" t="str">
        <f>IF($C494="","",IF(ISBLANK(VLOOKUP($A494,'Section 2'!$C$16:$R$1515,COLUMNS('Section 2'!$C$13:K$13),0)),"",VLOOKUP($A494,'Section 2'!$C$16:$R$1515,COLUMNS('Section 2'!$C$13:K$13),0)))</f>
        <v/>
      </c>
      <c r="L494" s="124" t="str">
        <f>IF($C494="","",IF(ISBLANK(VLOOKUP($A494,'Section 2'!$C$16:$R$1515,COLUMNS('Section 2'!$C$13:L$13),0)),"",VLOOKUP($A494,'Section 2'!$C$16:$R$1515,COLUMNS('Section 2'!$C$13:L$13),0)))</f>
        <v/>
      </c>
      <c r="M494" s="124" t="str">
        <f>IF($C494="","",IF(ISBLANK(VLOOKUP($A494,'Section 2'!$C$16:$R$1515,COLUMNS('Section 2'!$C$13:M$13),0)),"",VLOOKUP($A494,'Section 2'!$C$16:$R$1515,COLUMNS('Section 2'!$C$13:M$13),0)))</f>
        <v/>
      </c>
      <c r="N494" s="124" t="str">
        <f>IF($C494="","",IF(ISBLANK(VLOOKUP($A494,'Section 2'!$C$16:$R$1515,COLUMNS('Section 2'!$C$13:N$13),0)),"",VLOOKUP($A494,'Section 2'!$C$16:$R$1515,COLUMNS('Section 2'!$C$13:N$13),0)))</f>
        <v/>
      </c>
      <c r="O494" s="124" t="str">
        <f>IF($C494="","",IF(ISBLANK(VLOOKUP($A494,'Section 2'!$C$16:$R$1515,COLUMNS('Section 2'!$C$13:O$13),0)),"",VLOOKUP($A494,'Section 2'!$C$16:$R$1515,COLUMNS('Section 2'!$C$13:O$13),0)))</f>
        <v/>
      </c>
      <c r="P494" s="124" t="str">
        <f>IF($C494="","",IF(ISBLANK(VLOOKUP($A494,'Section 2'!$C$16:$R$1515,COLUMNS('Section 2'!$C$13:P$13),0)),"",VLOOKUP($A494,'Section 2'!$C$16:$R$1515,COLUMNS('Section 2'!$C$13:P$13),0)))</f>
        <v/>
      </c>
      <c r="Q494" s="124" t="str">
        <f>IF($C494="","",IF(ISBLANK(VLOOKUP($A494,'Section 2'!$C$16:$R$1515,COLUMNS('Section 2'!$C$13:Q$13),0)),"", PROPER(VLOOKUP($A494,'Section 2'!$C$16:$R$1515,COLUMNS('Section 2'!$C$13:Q$13),0))))</f>
        <v/>
      </c>
      <c r="R494" s="124" t="str">
        <f>IF($C494="","",IF(ISBLANK(VLOOKUP($A494,'Section 2'!$C$16:$R$1515,COLUMNS('Section 2'!$C$13:R$13),0)),"",IF(VLOOKUP($A494,'Section 2'!$C$16:$R$1515,COLUMNS('Section 2'!$C$13:R$13),0)="Other EU","Other EU",PROPER(VLOOKUP($A494,'Section 2'!$C$16:$R$1515,COLUMNS('Section 2'!$C$13:R$13),0)))))</f>
        <v/>
      </c>
    </row>
    <row r="495" spans="1:18" s="54" customFormat="1" ht="12.75" customHeight="1" x14ac:dyDescent="0.35">
      <c r="A495" s="58">
        <v>494</v>
      </c>
      <c r="B495" s="124" t="str">
        <f t="shared" si="7"/>
        <v/>
      </c>
      <c r="C495" s="124" t="str">
        <f>IFERROR(VLOOKUP($A495,'Section 2'!$C$16:$R$1515,COLUMNS('Section 2'!$C$13:$C$13),0),"")</f>
        <v/>
      </c>
      <c r="D495" s="75" t="str">
        <f>IF($C495="","",IF(ISBLANK(VLOOKUP($A495,'Section 2'!$C$16:$R$1515,COLUMNS('Section 2'!$C$13:D$13),0)),"",VLOOKUP($A495,'Section 2'!$C$16:$R$1515,COLUMNS('Section 2'!$C$13:D$13),0)))</f>
        <v/>
      </c>
      <c r="E495" s="124" t="str">
        <f>IF($C495="","",IF(ISBLANK(VLOOKUP($A495,'Section 2'!$C$16:$R$1515,COLUMNS('Section 2'!$C$13:E$13),0)),"",VLOOKUP($A495,'Section 2'!$C$16:$R$1515,COLUMNS('Section 2'!$C$13:E$13),0)))</f>
        <v/>
      </c>
      <c r="F495" s="124" t="str">
        <f>IF($C495="","",IF(ISBLANK(VLOOKUP($A495,'Section 2'!$C$16:$R$1515,COLUMNS('Section 2'!$C$13:F$13),0)),"",VLOOKUP($A495,'Section 2'!$C$16:$R$1515,COLUMNS('Section 2'!$C$13:F$13),0)))</f>
        <v/>
      </c>
      <c r="G495" s="124" t="str">
        <f>IF($C495="","",IF(ISBLANK(VLOOKUP($A495,'Section 2'!$C$16:$R$1515,COLUMNS('Section 2'!$C$13:G$13),0)),"",VLOOKUP($A495,'Section 2'!$C$16:$R$1515,COLUMNS('Section 2'!$C$13:G$13),0)))</f>
        <v/>
      </c>
      <c r="H495" s="124" t="str">
        <f>IF($C495="","",IF(ISBLANK(VLOOKUP($A495,'Section 2'!$C$16:$R$1515,COLUMNS('Section 2'!$C$13:H$13),0)),"",VLOOKUP($A495,'Section 2'!$C$16:$R$1515,COLUMNS('Section 2'!$C$13:H$13),0)))</f>
        <v/>
      </c>
      <c r="I495" s="124" t="str">
        <f>IF($C495="","",IF(ISBLANK(VLOOKUP($A495,'Section 2'!$C$16:$R$1515,COLUMNS('Section 2'!$C$13:I$13),0)),"",PROPER(VLOOKUP($A495,'Section 2'!$C$16:$R$1515,COLUMNS('Section 2'!$C$13:I$13),0))))</f>
        <v/>
      </c>
      <c r="J495" s="124" t="str">
        <f>IF($C495="","",IF(ISBLANK(VLOOKUP($A495,'Section 2'!$C$16:$R$1515,COLUMNS('Section 2'!$C$13:J$13),0)),"",IF(VLOOKUP($A495,'Section 2'!$C$16:$R$1515,COLUMNS('Section 2'!$C$13:J$13),0)="Other EU","Other EU",PROPER(VLOOKUP($A495,'Section 2'!$C$16:$R$1515,COLUMNS('Section 2'!$C$13:J$13),0)))))</f>
        <v/>
      </c>
      <c r="K495" s="124" t="str">
        <f>IF($C495="","",IF(ISBLANK(VLOOKUP($A495,'Section 2'!$C$16:$R$1515,COLUMNS('Section 2'!$C$13:K$13),0)),"",VLOOKUP($A495,'Section 2'!$C$16:$R$1515,COLUMNS('Section 2'!$C$13:K$13),0)))</f>
        <v/>
      </c>
      <c r="L495" s="124" t="str">
        <f>IF($C495="","",IF(ISBLANK(VLOOKUP($A495,'Section 2'!$C$16:$R$1515,COLUMNS('Section 2'!$C$13:L$13),0)),"",VLOOKUP($A495,'Section 2'!$C$16:$R$1515,COLUMNS('Section 2'!$C$13:L$13),0)))</f>
        <v/>
      </c>
      <c r="M495" s="124" t="str">
        <f>IF($C495="","",IF(ISBLANK(VLOOKUP($A495,'Section 2'!$C$16:$R$1515,COLUMNS('Section 2'!$C$13:M$13),0)),"",VLOOKUP($A495,'Section 2'!$C$16:$R$1515,COLUMNS('Section 2'!$C$13:M$13),0)))</f>
        <v/>
      </c>
      <c r="N495" s="124" t="str">
        <f>IF($C495="","",IF(ISBLANK(VLOOKUP($A495,'Section 2'!$C$16:$R$1515,COLUMNS('Section 2'!$C$13:N$13),0)),"",VLOOKUP($A495,'Section 2'!$C$16:$R$1515,COLUMNS('Section 2'!$C$13:N$13),0)))</f>
        <v/>
      </c>
      <c r="O495" s="124" t="str">
        <f>IF($C495="","",IF(ISBLANK(VLOOKUP($A495,'Section 2'!$C$16:$R$1515,COLUMNS('Section 2'!$C$13:O$13),0)),"",VLOOKUP($A495,'Section 2'!$C$16:$R$1515,COLUMNS('Section 2'!$C$13:O$13),0)))</f>
        <v/>
      </c>
      <c r="P495" s="124" t="str">
        <f>IF($C495="","",IF(ISBLANK(VLOOKUP($A495,'Section 2'!$C$16:$R$1515,COLUMNS('Section 2'!$C$13:P$13),0)),"",VLOOKUP($A495,'Section 2'!$C$16:$R$1515,COLUMNS('Section 2'!$C$13:P$13),0)))</f>
        <v/>
      </c>
      <c r="Q495" s="124" t="str">
        <f>IF($C495="","",IF(ISBLANK(VLOOKUP($A495,'Section 2'!$C$16:$R$1515,COLUMNS('Section 2'!$C$13:Q$13),0)),"", PROPER(VLOOKUP($A495,'Section 2'!$C$16:$R$1515,COLUMNS('Section 2'!$C$13:Q$13),0))))</f>
        <v/>
      </c>
      <c r="R495" s="124" t="str">
        <f>IF($C495="","",IF(ISBLANK(VLOOKUP($A495,'Section 2'!$C$16:$R$1515,COLUMNS('Section 2'!$C$13:R$13),0)),"",IF(VLOOKUP($A495,'Section 2'!$C$16:$R$1515,COLUMNS('Section 2'!$C$13:R$13),0)="Other EU","Other EU",PROPER(VLOOKUP($A495,'Section 2'!$C$16:$R$1515,COLUMNS('Section 2'!$C$13:R$13),0)))))</f>
        <v/>
      </c>
    </row>
    <row r="496" spans="1:18" s="54" customFormat="1" ht="12.75" customHeight="1" x14ac:dyDescent="0.35">
      <c r="A496" s="58">
        <v>495</v>
      </c>
      <c r="B496" s="124" t="str">
        <f t="shared" si="7"/>
        <v/>
      </c>
      <c r="C496" s="124" t="str">
        <f>IFERROR(VLOOKUP($A496,'Section 2'!$C$16:$R$1515,COLUMNS('Section 2'!$C$13:$C$13),0),"")</f>
        <v/>
      </c>
      <c r="D496" s="75" t="str">
        <f>IF($C496="","",IF(ISBLANK(VLOOKUP($A496,'Section 2'!$C$16:$R$1515,COLUMNS('Section 2'!$C$13:D$13),0)),"",VLOOKUP($A496,'Section 2'!$C$16:$R$1515,COLUMNS('Section 2'!$C$13:D$13),0)))</f>
        <v/>
      </c>
      <c r="E496" s="124" t="str">
        <f>IF($C496="","",IF(ISBLANK(VLOOKUP($A496,'Section 2'!$C$16:$R$1515,COLUMNS('Section 2'!$C$13:E$13),0)),"",VLOOKUP($A496,'Section 2'!$C$16:$R$1515,COLUMNS('Section 2'!$C$13:E$13),0)))</f>
        <v/>
      </c>
      <c r="F496" s="124" t="str">
        <f>IF($C496="","",IF(ISBLANK(VLOOKUP($A496,'Section 2'!$C$16:$R$1515,COLUMNS('Section 2'!$C$13:F$13),0)),"",VLOOKUP($A496,'Section 2'!$C$16:$R$1515,COLUMNS('Section 2'!$C$13:F$13),0)))</f>
        <v/>
      </c>
      <c r="G496" s="124" t="str">
        <f>IF($C496="","",IF(ISBLANK(VLOOKUP($A496,'Section 2'!$C$16:$R$1515,COLUMNS('Section 2'!$C$13:G$13),0)),"",VLOOKUP($A496,'Section 2'!$C$16:$R$1515,COLUMNS('Section 2'!$C$13:G$13),0)))</f>
        <v/>
      </c>
      <c r="H496" s="124" t="str">
        <f>IF($C496="","",IF(ISBLANK(VLOOKUP($A496,'Section 2'!$C$16:$R$1515,COLUMNS('Section 2'!$C$13:H$13),0)),"",VLOOKUP($A496,'Section 2'!$C$16:$R$1515,COLUMNS('Section 2'!$C$13:H$13),0)))</f>
        <v/>
      </c>
      <c r="I496" s="124" t="str">
        <f>IF($C496="","",IF(ISBLANK(VLOOKUP($A496,'Section 2'!$C$16:$R$1515,COLUMNS('Section 2'!$C$13:I$13),0)),"",PROPER(VLOOKUP($A496,'Section 2'!$C$16:$R$1515,COLUMNS('Section 2'!$C$13:I$13),0))))</f>
        <v/>
      </c>
      <c r="J496" s="124" t="str">
        <f>IF($C496="","",IF(ISBLANK(VLOOKUP($A496,'Section 2'!$C$16:$R$1515,COLUMNS('Section 2'!$C$13:J$13),0)),"",IF(VLOOKUP($A496,'Section 2'!$C$16:$R$1515,COLUMNS('Section 2'!$C$13:J$13),0)="Other EU","Other EU",PROPER(VLOOKUP($A496,'Section 2'!$C$16:$R$1515,COLUMNS('Section 2'!$C$13:J$13),0)))))</f>
        <v/>
      </c>
      <c r="K496" s="124" t="str">
        <f>IF($C496="","",IF(ISBLANK(VLOOKUP($A496,'Section 2'!$C$16:$R$1515,COLUMNS('Section 2'!$C$13:K$13),0)),"",VLOOKUP($A496,'Section 2'!$C$16:$R$1515,COLUMNS('Section 2'!$C$13:K$13),0)))</f>
        <v/>
      </c>
      <c r="L496" s="124" t="str">
        <f>IF($C496="","",IF(ISBLANK(VLOOKUP($A496,'Section 2'!$C$16:$R$1515,COLUMNS('Section 2'!$C$13:L$13),0)),"",VLOOKUP($A496,'Section 2'!$C$16:$R$1515,COLUMNS('Section 2'!$C$13:L$13),0)))</f>
        <v/>
      </c>
      <c r="M496" s="124" t="str">
        <f>IF($C496="","",IF(ISBLANK(VLOOKUP($A496,'Section 2'!$C$16:$R$1515,COLUMNS('Section 2'!$C$13:M$13),0)),"",VLOOKUP($A496,'Section 2'!$C$16:$R$1515,COLUMNS('Section 2'!$C$13:M$13),0)))</f>
        <v/>
      </c>
      <c r="N496" s="124" t="str">
        <f>IF($C496="","",IF(ISBLANK(VLOOKUP($A496,'Section 2'!$C$16:$R$1515,COLUMNS('Section 2'!$C$13:N$13),0)),"",VLOOKUP($A496,'Section 2'!$C$16:$R$1515,COLUMNS('Section 2'!$C$13:N$13),0)))</f>
        <v/>
      </c>
      <c r="O496" s="124" t="str">
        <f>IF($C496="","",IF(ISBLANK(VLOOKUP($A496,'Section 2'!$C$16:$R$1515,COLUMNS('Section 2'!$C$13:O$13),0)),"",VLOOKUP($A496,'Section 2'!$C$16:$R$1515,COLUMNS('Section 2'!$C$13:O$13),0)))</f>
        <v/>
      </c>
      <c r="P496" s="124" t="str">
        <f>IF($C496="","",IF(ISBLANK(VLOOKUP($A496,'Section 2'!$C$16:$R$1515,COLUMNS('Section 2'!$C$13:P$13),0)),"",VLOOKUP($A496,'Section 2'!$C$16:$R$1515,COLUMNS('Section 2'!$C$13:P$13),0)))</f>
        <v/>
      </c>
      <c r="Q496" s="124" t="str">
        <f>IF($C496="","",IF(ISBLANK(VLOOKUP($A496,'Section 2'!$C$16:$R$1515,COLUMNS('Section 2'!$C$13:Q$13),0)),"", PROPER(VLOOKUP($A496,'Section 2'!$C$16:$R$1515,COLUMNS('Section 2'!$C$13:Q$13),0))))</f>
        <v/>
      </c>
      <c r="R496" s="124" t="str">
        <f>IF($C496="","",IF(ISBLANK(VLOOKUP($A496,'Section 2'!$C$16:$R$1515,COLUMNS('Section 2'!$C$13:R$13),0)),"",IF(VLOOKUP($A496,'Section 2'!$C$16:$R$1515,COLUMNS('Section 2'!$C$13:R$13),0)="Other EU","Other EU",PROPER(VLOOKUP($A496,'Section 2'!$C$16:$R$1515,COLUMNS('Section 2'!$C$13:R$13),0)))))</f>
        <v/>
      </c>
    </row>
    <row r="497" spans="1:18" s="54" customFormat="1" ht="12.75" customHeight="1" x14ac:dyDescent="0.35">
      <c r="A497" s="58">
        <v>496</v>
      </c>
      <c r="B497" s="124" t="str">
        <f t="shared" si="7"/>
        <v/>
      </c>
      <c r="C497" s="124" t="str">
        <f>IFERROR(VLOOKUP($A497,'Section 2'!$C$16:$R$1515,COLUMNS('Section 2'!$C$13:$C$13),0),"")</f>
        <v/>
      </c>
      <c r="D497" s="75" t="str">
        <f>IF($C497="","",IF(ISBLANK(VLOOKUP($A497,'Section 2'!$C$16:$R$1515,COLUMNS('Section 2'!$C$13:D$13),0)),"",VLOOKUP($A497,'Section 2'!$C$16:$R$1515,COLUMNS('Section 2'!$C$13:D$13),0)))</f>
        <v/>
      </c>
      <c r="E497" s="124" t="str">
        <f>IF($C497="","",IF(ISBLANK(VLOOKUP($A497,'Section 2'!$C$16:$R$1515,COLUMNS('Section 2'!$C$13:E$13),0)),"",VLOOKUP($A497,'Section 2'!$C$16:$R$1515,COLUMNS('Section 2'!$C$13:E$13),0)))</f>
        <v/>
      </c>
      <c r="F497" s="124" t="str">
        <f>IF($C497="","",IF(ISBLANK(VLOOKUP($A497,'Section 2'!$C$16:$R$1515,COLUMNS('Section 2'!$C$13:F$13),0)),"",VLOOKUP($A497,'Section 2'!$C$16:$R$1515,COLUMNS('Section 2'!$C$13:F$13),0)))</f>
        <v/>
      </c>
      <c r="G497" s="124" t="str">
        <f>IF($C497="","",IF(ISBLANK(VLOOKUP($A497,'Section 2'!$C$16:$R$1515,COLUMNS('Section 2'!$C$13:G$13),0)),"",VLOOKUP($A497,'Section 2'!$C$16:$R$1515,COLUMNS('Section 2'!$C$13:G$13),0)))</f>
        <v/>
      </c>
      <c r="H497" s="124" t="str">
        <f>IF($C497="","",IF(ISBLANK(VLOOKUP($A497,'Section 2'!$C$16:$R$1515,COLUMNS('Section 2'!$C$13:H$13),0)),"",VLOOKUP($A497,'Section 2'!$C$16:$R$1515,COLUMNS('Section 2'!$C$13:H$13),0)))</f>
        <v/>
      </c>
      <c r="I497" s="124" t="str">
        <f>IF($C497="","",IF(ISBLANK(VLOOKUP($A497,'Section 2'!$C$16:$R$1515,COLUMNS('Section 2'!$C$13:I$13),0)),"",PROPER(VLOOKUP($A497,'Section 2'!$C$16:$R$1515,COLUMNS('Section 2'!$C$13:I$13),0))))</f>
        <v/>
      </c>
      <c r="J497" s="124" t="str">
        <f>IF($C497="","",IF(ISBLANK(VLOOKUP($A497,'Section 2'!$C$16:$R$1515,COLUMNS('Section 2'!$C$13:J$13),0)),"",IF(VLOOKUP($A497,'Section 2'!$C$16:$R$1515,COLUMNS('Section 2'!$C$13:J$13),0)="Other EU","Other EU",PROPER(VLOOKUP($A497,'Section 2'!$C$16:$R$1515,COLUMNS('Section 2'!$C$13:J$13),0)))))</f>
        <v/>
      </c>
      <c r="K497" s="124" t="str">
        <f>IF($C497="","",IF(ISBLANK(VLOOKUP($A497,'Section 2'!$C$16:$R$1515,COLUMNS('Section 2'!$C$13:K$13),0)),"",VLOOKUP($A497,'Section 2'!$C$16:$R$1515,COLUMNS('Section 2'!$C$13:K$13),0)))</f>
        <v/>
      </c>
      <c r="L497" s="124" t="str">
        <f>IF($C497="","",IF(ISBLANK(VLOOKUP($A497,'Section 2'!$C$16:$R$1515,COLUMNS('Section 2'!$C$13:L$13),0)),"",VLOOKUP($A497,'Section 2'!$C$16:$R$1515,COLUMNS('Section 2'!$C$13:L$13),0)))</f>
        <v/>
      </c>
      <c r="M497" s="124" t="str">
        <f>IF($C497="","",IF(ISBLANK(VLOOKUP($A497,'Section 2'!$C$16:$R$1515,COLUMNS('Section 2'!$C$13:M$13),0)),"",VLOOKUP($A497,'Section 2'!$C$16:$R$1515,COLUMNS('Section 2'!$C$13:M$13),0)))</f>
        <v/>
      </c>
      <c r="N497" s="124" t="str">
        <f>IF($C497="","",IF(ISBLANK(VLOOKUP($A497,'Section 2'!$C$16:$R$1515,COLUMNS('Section 2'!$C$13:N$13),0)),"",VLOOKUP($A497,'Section 2'!$C$16:$R$1515,COLUMNS('Section 2'!$C$13:N$13),0)))</f>
        <v/>
      </c>
      <c r="O497" s="124" t="str">
        <f>IF($C497="","",IF(ISBLANK(VLOOKUP($A497,'Section 2'!$C$16:$R$1515,COLUMNS('Section 2'!$C$13:O$13),0)),"",VLOOKUP($A497,'Section 2'!$C$16:$R$1515,COLUMNS('Section 2'!$C$13:O$13),0)))</f>
        <v/>
      </c>
      <c r="P497" s="124" t="str">
        <f>IF($C497="","",IF(ISBLANK(VLOOKUP($A497,'Section 2'!$C$16:$R$1515,COLUMNS('Section 2'!$C$13:P$13),0)),"",VLOOKUP($A497,'Section 2'!$C$16:$R$1515,COLUMNS('Section 2'!$C$13:P$13),0)))</f>
        <v/>
      </c>
      <c r="Q497" s="124" t="str">
        <f>IF($C497="","",IF(ISBLANK(VLOOKUP($A497,'Section 2'!$C$16:$R$1515,COLUMNS('Section 2'!$C$13:Q$13),0)),"", PROPER(VLOOKUP($A497,'Section 2'!$C$16:$R$1515,COLUMNS('Section 2'!$C$13:Q$13),0))))</f>
        <v/>
      </c>
      <c r="R497" s="124" t="str">
        <f>IF($C497="","",IF(ISBLANK(VLOOKUP($A497,'Section 2'!$C$16:$R$1515,COLUMNS('Section 2'!$C$13:R$13),0)),"",IF(VLOOKUP($A497,'Section 2'!$C$16:$R$1515,COLUMNS('Section 2'!$C$13:R$13),0)="Other EU","Other EU",PROPER(VLOOKUP($A497,'Section 2'!$C$16:$R$1515,COLUMNS('Section 2'!$C$13:R$13),0)))))</f>
        <v/>
      </c>
    </row>
    <row r="498" spans="1:18" s="54" customFormat="1" ht="12.75" customHeight="1" x14ac:dyDescent="0.35">
      <c r="A498" s="58">
        <v>497</v>
      </c>
      <c r="B498" s="124" t="str">
        <f t="shared" si="7"/>
        <v/>
      </c>
      <c r="C498" s="124" t="str">
        <f>IFERROR(VLOOKUP($A498,'Section 2'!$C$16:$R$1515,COLUMNS('Section 2'!$C$13:$C$13),0),"")</f>
        <v/>
      </c>
      <c r="D498" s="75" t="str">
        <f>IF($C498="","",IF(ISBLANK(VLOOKUP($A498,'Section 2'!$C$16:$R$1515,COLUMNS('Section 2'!$C$13:D$13),0)),"",VLOOKUP($A498,'Section 2'!$C$16:$R$1515,COLUMNS('Section 2'!$C$13:D$13),0)))</f>
        <v/>
      </c>
      <c r="E498" s="124" t="str">
        <f>IF($C498="","",IF(ISBLANK(VLOOKUP($A498,'Section 2'!$C$16:$R$1515,COLUMNS('Section 2'!$C$13:E$13),0)),"",VLOOKUP($A498,'Section 2'!$C$16:$R$1515,COLUMNS('Section 2'!$C$13:E$13),0)))</f>
        <v/>
      </c>
      <c r="F498" s="124" t="str">
        <f>IF($C498="","",IF(ISBLANK(VLOOKUP($A498,'Section 2'!$C$16:$R$1515,COLUMNS('Section 2'!$C$13:F$13),0)),"",VLOOKUP($A498,'Section 2'!$C$16:$R$1515,COLUMNS('Section 2'!$C$13:F$13),0)))</f>
        <v/>
      </c>
      <c r="G498" s="124" t="str">
        <f>IF($C498="","",IF(ISBLANK(VLOOKUP($A498,'Section 2'!$C$16:$R$1515,COLUMNS('Section 2'!$C$13:G$13),0)),"",VLOOKUP($A498,'Section 2'!$C$16:$R$1515,COLUMNS('Section 2'!$C$13:G$13),0)))</f>
        <v/>
      </c>
      <c r="H498" s="124" t="str">
        <f>IF($C498="","",IF(ISBLANK(VLOOKUP($A498,'Section 2'!$C$16:$R$1515,COLUMNS('Section 2'!$C$13:H$13),0)),"",VLOOKUP($A498,'Section 2'!$C$16:$R$1515,COLUMNS('Section 2'!$C$13:H$13),0)))</f>
        <v/>
      </c>
      <c r="I498" s="124" t="str">
        <f>IF($C498="","",IF(ISBLANK(VLOOKUP($A498,'Section 2'!$C$16:$R$1515,COLUMNS('Section 2'!$C$13:I$13),0)),"",PROPER(VLOOKUP($A498,'Section 2'!$C$16:$R$1515,COLUMNS('Section 2'!$C$13:I$13),0))))</f>
        <v/>
      </c>
      <c r="J498" s="124" t="str">
        <f>IF($C498="","",IF(ISBLANK(VLOOKUP($A498,'Section 2'!$C$16:$R$1515,COLUMNS('Section 2'!$C$13:J$13),0)),"",IF(VLOOKUP($A498,'Section 2'!$C$16:$R$1515,COLUMNS('Section 2'!$C$13:J$13),0)="Other EU","Other EU",PROPER(VLOOKUP($A498,'Section 2'!$C$16:$R$1515,COLUMNS('Section 2'!$C$13:J$13),0)))))</f>
        <v/>
      </c>
      <c r="K498" s="124" t="str">
        <f>IF($C498="","",IF(ISBLANK(VLOOKUP($A498,'Section 2'!$C$16:$R$1515,COLUMNS('Section 2'!$C$13:K$13),0)),"",VLOOKUP($A498,'Section 2'!$C$16:$R$1515,COLUMNS('Section 2'!$C$13:K$13),0)))</f>
        <v/>
      </c>
      <c r="L498" s="124" t="str">
        <f>IF($C498="","",IF(ISBLANK(VLOOKUP($A498,'Section 2'!$C$16:$R$1515,COLUMNS('Section 2'!$C$13:L$13),0)),"",VLOOKUP($A498,'Section 2'!$C$16:$R$1515,COLUMNS('Section 2'!$C$13:L$13),0)))</f>
        <v/>
      </c>
      <c r="M498" s="124" t="str">
        <f>IF($C498="","",IF(ISBLANK(VLOOKUP($A498,'Section 2'!$C$16:$R$1515,COLUMNS('Section 2'!$C$13:M$13),0)),"",VLOOKUP($A498,'Section 2'!$C$16:$R$1515,COLUMNS('Section 2'!$C$13:M$13),0)))</f>
        <v/>
      </c>
      <c r="N498" s="124" t="str">
        <f>IF($C498="","",IF(ISBLANK(VLOOKUP($A498,'Section 2'!$C$16:$R$1515,COLUMNS('Section 2'!$C$13:N$13),0)),"",VLOOKUP($A498,'Section 2'!$C$16:$R$1515,COLUMNS('Section 2'!$C$13:N$13),0)))</f>
        <v/>
      </c>
      <c r="O498" s="124" t="str">
        <f>IF($C498="","",IF(ISBLANK(VLOOKUP($A498,'Section 2'!$C$16:$R$1515,COLUMNS('Section 2'!$C$13:O$13),0)),"",VLOOKUP($A498,'Section 2'!$C$16:$R$1515,COLUMNS('Section 2'!$C$13:O$13),0)))</f>
        <v/>
      </c>
      <c r="P498" s="124" t="str">
        <f>IF($C498="","",IF(ISBLANK(VLOOKUP($A498,'Section 2'!$C$16:$R$1515,COLUMNS('Section 2'!$C$13:P$13),0)),"",VLOOKUP($A498,'Section 2'!$C$16:$R$1515,COLUMNS('Section 2'!$C$13:P$13),0)))</f>
        <v/>
      </c>
      <c r="Q498" s="124" t="str">
        <f>IF($C498="","",IF(ISBLANK(VLOOKUP($A498,'Section 2'!$C$16:$R$1515,COLUMNS('Section 2'!$C$13:Q$13),0)),"", PROPER(VLOOKUP($A498,'Section 2'!$C$16:$R$1515,COLUMNS('Section 2'!$C$13:Q$13),0))))</f>
        <v/>
      </c>
      <c r="R498" s="124" t="str">
        <f>IF($C498="","",IF(ISBLANK(VLOOKUP($A498,'Section 2'!$C$16:$R$1515,COLUMNS('Section 2'!$C$13:R$13),0)),"",IF(VLOOKUP($A498,'Section 2'!$C$16:$R$1515,COLUMNS('Section 2'!$C$13:R$13),0)="Other EU","Other EU",PROPER(VLOOKUP($A498,'Section 2'!$C$16:$R$1515,COLUMNS('Section 2'!$C$13:R$13),0)))))</f>
        <v/>
      </c>
    </row>
    <row r="499" spans="1:18" ht="12.75" customHeight="1" x14ac:dyDescent="0.35">
      <c r="A499" s="58">
        <v>498</v>
      </c>
      <c r="B499" s="124" t="str">
        <f t="shared" si="7"/>
        <v/>
      </c>
      <c r="C499" s="124" t="str">
        <f>IFERROR(VLOOKUP($A499,'Section 2'!$C$16:$R$1515,COLUMNS('Section 2'!$C$13:$C$13),0),"")</f>
        <v/>
      </c>
      <c r="D499" s="75" t="str">
        <f>IF($C499="","",IF(ISBLANK(VLOOKUP($A499,'Section 2'!$C$16:$R$1515,COLUMNS('Section 2'!$C$13:D$13),0)),"",VLOOKUP($A499,'Section 2'!$C$16:$R$1515,COLUMNS('Section 2'!$C$13:D$13),0)))</f>
        <v/>
      </c>
      <c r="E499" s="124" t="str">
        <f>IF($C499="","",IF(ISBLANK(VLOOKUP($A499,'Section 2'!$C$16:$R$1515,COLUMNS('Section 2'!$C$13:E$13),0)),"",VLOOKUP($A499,'Section 2'!$C$16:$R$1515,COLUMNS('Section 2'!$C$13:E$13),0)))</f>
        <v/>
      </c>
      <c r="F499" s="124" t="str">
        <f>IF($C499="","",IF(ISBLANK(VLOOKUP($A499,'Section 2'!$C$16:$R$1515,COLUMNS('Section 2'!$C$13:F$13),0)),"",VLOOKUP($A499,'Section 2'!$C$16:$R$1515,COLUMNS('Section 2'!$C$13:F$13),0)))</f>
        <v/>
      </c>
      <c r="G499" s="124" t="str">
        <f>IF($C499="","",IF(ISBLANK(VLOOKUP($A499,'Section 2'!$C$16:$R$1515,COLUMNS('Section 2'!$C$13:G$13),0)),"",VLOOKUP($A499,'Section 2'!$C$16:$R$1515,COLUMNS('Section 2'!$C$13:G$13),0)))</f>
        <v/>
      </c>
      <c r="H499" s="124" t="str">
        <f>IF($C499="","",IF(ISBLANK(VLOOKUP($A499,'Section 2'!$C$16:$R$1515,COLUMNS('Section 2'!$C$13:H$13),0)),"",VLOOKUP($A499,'Section 2'!$C$16:$R$1515,COLUMNS('Section 2'!$C$13:H$13),0)))</f>
        <v/>
      </c>
      <c r="I499" s="124" t="str">
        <f>IF($C499="","",IF(ISBLANK(VLOOKUP($A499,'Section 2'!$C$16:$R$1515,COLUMNS('Section 2'!$C$13:I$13),0)),"",PROPER(VLOOKUP($A499,'Section 2'!$C$16:$R$1515,COLUMNS('Section 2'!$C$13:I$13),0))))</f>
        <v/>
      </c>
      <c r="J499" s="124" t="str">
        <f>IF($C499="","",IF(ISBLANK(VLOOKUP($A499,'Section 2'!$C$16:$R$1515,COLUMNS('Section 2'!$C$13:J$13),0)),"",IF(VLOOKUP($A499,'Section 2'!$C$16:$R$1515,COLUMNS('Section 2'!$C$13:J$13),0)="Other EU","Other EU",PROPER(VLOOKUP($A499,'Section 2'!$C$16:$R$1515,COLUMNS('Section 2'!$C$13:J$13),0)))))</f>
        <v/>
      </c>
      <c r="K499" s="124" t="str">
        <f>IF($C499="","",IF(ISBLANK(VLOOKUP($A499,'Section 2'!$C$16:$R$1515,COLUMNS('Section 2'!$C$13:K$13),0)),"",VLOOKUP($A499,'Section 2'!$C$16:$R$1515,COLUMNS('Section 2'!$C$13:K$13),0)))</f>
        <v/>
      </c>
      <c r="L499" s="124" t="str">
        <f>IF($C499="","",IF(ISBLANK(VLOOKUP($A499,'Section 2'!$C$16:$R$1515,COLUMNS('Section 2'!$C$13:L$13),0)),"",VLOOKUP($A499,'Section 2'!$C$16:$R$1515,COLUMNS('Section 2'!$C$13:L$13),0)))</f>
        <v/>
      </c>
      <c r="M499" s="124" t="str">
        <f>IF($C499="","",IF(ISBLANK(VLOOKUP($A499,'Section 2'!$C$16:$R$1515,COLUMNS('Section 2'!$C$13:M$13),0)),"",VLOOKUP($A499,'Section 2'!$C$16:$R$1515,COLUMNS('Section 2'!$C$13:M$13),0)))</f>
        <v/>
      </c>
      <c r="N499" s="124" t="str">
        <f>IF($C499="","",IF(ISBLANK(VLOOKUP($A499,'Section 2'!$C$16:$R$1515,COLUMNS('Section 2'!$C$13:N$13),0)),"",VLOOKUP($A499,'Section 2'!$C$16:$R$1515,COLUMNS('Section 2'!$C$13:N$13),0)))</f>
        <v/>
      </c>
      <c r="O499" s="124" t="str">
        <f>IF($C499="","",IF(ISBLANK(VLOOKUP($A499,'Section 2'!$C$16:$R$1515,COLUMNS('Section 2'!$C$13:O$13),0)),"",VLOOKUP($A499,'Section 2'!$C$16:$R$1515,COLUMNS('Section 2'!$C$13:O$13),0)))</f>
        <v/>
      </c>
      <c r="P499" s="124" t="str">
        <f>IF($C499="","",IF(ISBLANK(VLOOKUP($A499,'Section 2'!$C$16:$R$1515,COLUMNS('Section 2'!$C$13:P$13),0)),"",VLOOKUP($A499,'Section 2'!$C$16:$R$1515,COLUMNS('Section 2'!$C$13:P$13),0)))</f>
        <v/>
      </c>
      <c r="Q499" s="124" t="str">
        <f>IF($C499="","",IF(ISBLANK(VLOOKUP($A499,'Section 2'!$C$16:$R$1515,COLUMNS('Section 2'!$C$13:Q$13),0)),"", PROPER(VLOOKUP($A499,'Section 2'!$C$16:$R$1515,COLUMNS('Section 2'!$C$13:Q$13),0))))</f>
        <v/>
      </c>
      <c r="R499" s="124" t="str">
        <f>IF($C499="","",IF(ISBLANK(VLOOKUP($A499,'Section 2'!$C$16:$R$1515,COLUMNS('Section 2'!$C$13:R$13),0)),"",IF(VLOOKUP($A499,'Section 2'!$C$16:$R$1515,COLUMNS('Section 2'!$C$13:R$13),0)="Other EU","Other EU",PROPER(VLOOKUP($A499,'Section 2'!$C$16:$R$1515,COLUMNS('Section 2'!$C$13:R$13),0)))))</f>
        <v/>
      </c>
    </row>
    <row r="500" spans="1:18" ht="12.75" customHeight="1" x14ac:dyDescent="0.35">
      <c r="A500" s="58">
        <v>499</v>
      </c>
      <c r="B500" s="124" t="str">
        <f t="shared" si="7"/>
        <v/>
      </c>
      <c r="C500" s="124" t="str">
        <f>IFERROR(VLOOKUP($A500,'Section 2'!$C$16:$R$1515,COLUMNS('Section 2'!$C$13:$C$13),0),"")</f>
        <v/>
      </c>
      <c r="D500" s="75" t="str">
        <f>IF($C500="","",IF(ISBLANK(VLOOKUP($A500,'Section 2'!$C$16:$R$1515,COLUMNS('Section 2'!$C$13:D$13),0)),"",VLOOKUP($A500,'Section 2'!$C$16:$R$1515,COLUMNS('Section 2'!$C$13:D$13),0)))</f>
        <v/>
      </c>
      <c r="E500" s="124" t="str">
        <f>IF($C500="","",IF(ISBLANK(VLOOKUP($A500,'Section 2'!$C$16:$R$1515,COLUMNS('Section 2'!$C$13:E$13),0)),"",VLOOKUP($A500,'Section 2'!$C$16:$R$1515,COLUMNS('Section 2'!$C$13:E$13),0)))</f>
        <v/>
      </c>
      <c r="F500" s="124" t="str">
        <f>IF($C500="","",IF(ISBLANK(VLOOKUP($A500,'Section 2'!$C$16:$R$1515,COLUMNS('Section 2'!$C$13:F$13),0)),"",VLOOKUP($A500,'Section 2'!$C$16:$R$1515,COLUMNS('Section 2'!$C$13:F$13),0)))</f>
        <v/>
      </c>
      <c r="G500" s="124" t="str">
        <f>IF($C500="","",IF(ISBLANK(VLOOKUP($A500,'Section 2'!$C$16:$R$1515,COLUMNS('Section 2'!$C$13:G$13),0)),"",VLOOKUP($A500,'Section 2'!$C$16:$R$1515,COLUMNS('Section 2'!$C$13:G$13),0)))</f>
        <v/>
      </c>
      <c r="H500" s="124" t="str">
        <f>IF($C500="","",IF(ISBLANK(VLOOKUP($A500,'Section 2'!$C$16:$R$1515,COLUMNS('Section 2'!$C$13:H$13),0)),"",VLOOKUP($A500,'Section 2'!$C$16:$R$1515,COLUMNS('Section 2'!$C$13:H$13),0)))</f>
        <v/>
      </c>
      <c r="I500" s="124" t="str">
        <f>IF($C500="","",IF(ISBLANK(VLOOKUP($A500,'Section 2'!$C$16:$R$1515,COLUMNS('Section 2'!$C$13:I$13),0)),"",PROPER(VLOOKUP($A500,'Section 2'!$C$16:$R$1515,COLUMNS('Section 2'!$C$13:I$13),0))))</f>
        <v/>
      </c>
      <c r="J500" s="124" t="str">
        <f>IF($C500="","",IF(ISBLANK(VLOOKUP($A500,'Section 2'!$C$16:$R$1515,COLUMNS('Section 2'!$C$13:J$13),0)),"",IF(VLOOKUP($A500,'Section 2'!$C$16:$R$1515,COLUMNS('Section 2'!$C$13:J$13),0)="Other EU","Other EU",PROPER(VLOOKUP($A500,'Section 2'!$C$16:$R$1515,COLUMNS('Section 2'!$C$13:J$13),0)))))</f>
        <v/>
      </c>
      <c r="K500" s="124" t="str">
        <f>IF($C500="","",IF(ISBLANK(VLOOKUP($A500,'Section 2'!$C$16:$R$1515,COLUMNS('Section 2'!$C$13:K$13),0)),"",VLOOKUP($A500,'Section 2'!$C$16:$R$1515,COLUMNS('Section 2'!$C$13:K$13),0)))</f>
        <v/>
      </c>
      <c r="L500" s="124" t="str">
        <f>IF($C500="","",IF(ISBLANK(VLOOKUP($A500,'Section 2'!$C$16:$R$1515,COLUMNS('Section 2'!$C$13:L$13),0)),"",VLOOKUP($A500,'Section 2'!$C$16:$R$1515,COLUMNS('Section 2'!$C$13:L$13),0)))</f>
        <v/>
      </c>
      <c r="M500" s="124" t="str">
        <f>IF($C500="","",IF(ISBLANK(VLOOKUP($A500,'Section 2'!$C$16:$R$1515,COLUMNS('Section 2'!$C$13:M$13),0)),"",VLOOKUP($A500,'Section 2'!$C$16:$R$1515,COLUMNS('Section 2'!$C$13:M$13),0)))</f>
        <v/>
      </c>
      <c r="N500" s="124" t="str">
        <f>IF($C500="","",IF(ISBLANK(VLOOKUP($A500,'Section 2'!$C$16:$R$1515,COLUMNS('Section 2'!$C$13:N$13),0)),"",VLOOKUP($A500,'Section 2'!$C$16:$R$1515,COLUMNS('Section 2'!$C$13:N$13),0)))</f>
        <v/>
      </c>
      <c r="O500" s="124" t="str">
        <f>IF($C500="","",IF(ISBLANK(VLOOKUP($A500,'Section 2'!$C$16:$R$1515,COLUMNS('Section 2'!$C$13:O$13),0)),"",VLOOKUP($A500,'Section 2'!$C$16:$R$1515,COLUMNS('Section 2'!$C$13:O$13),0)))</f>
        <v/>
      </c>
      <c r="P500" s="124" t="str">
        <f>IF($C500="","",IF(ISBLANK(VLOOKUP($A500,'Section 2'!$C$16:$R$1515,COLUMNS('Section 2'!$C$13:P$13),0)),"",VLOOKUP($A500,'Section 2'!$C$16:$R$1515,COLUMNS('Section 2'!$C$13:P$13),0)))</f>
        <v/>
      </c>
      <c r="Q500" s="124" t="str">
        <f>IF($C500="","",IF(ISBLANK(VLOOKUP($A500,'Section 2'!$C$16:$R$1515,COLUMNS('Section 2'!$C$13:Q$13),0)),"", PROPER(VLOOKUP($A500,'Section 2'!$C$16:$R$1515,COLUMNS('Section 2'!$C$13:Q$13),0))))</f>
        <v/>
      </c>
      <c r="R500" s="124" t="str">
        <f>IF($C500="","",IF(ISBLANK(VLOOKUP($A500,'Section 2'!$C$16:$R$1515,COLUMNS('Section 2'!$C$13:R$13),0)),"",IF(VLOOKUP($A500,'Section 2'!$C$16:$R$1515,COLUMNS('Section 2'!$C$13:R$13),0)="Other EU","Other EU",PROPER(VLOOKUP($A500,'Section 2'!$C$16:$R$1515,COLUMNS('Section 2'!$C$13:R$13),0)))))</f>
        <v/>
      </c>
    </row>
    <row r="501" spans="1:18" ht="12.75" customHeight="1" x14ac:dyDescent="0.35">
      <c r="A501" s="58">
        <v>500</v>
      </c>
      <c r="B501" s="124" t="str">
        <f t="shared" si="7"/>
        <v/>
      </c>
      <c r="C501" s="124" t="str">
        <f>IFERROR(VLOOKUP($A501,'Section 2'!$C$16:$R$1515,COLUMNS('Section 2'!$C$13:$C$13),0),"")</f>
        <v/>
      </c>
      <c r="D501" s="75" t="str">
        <f>IF($C501="","",IF(ISBLANK(VLOOKUP($A501,'Section 2'!$C$16:$R$1515,COLUMNS('Section 2'!$C$13:D$13),0)),"",VLOOKUP($A501,'Section 2'!$C$16:$R$1515,COLUMNS('Section 2'!$C$13:D$13),0)))</f>
        <v/>
      </c>
      <c r="E501" s="124" t="str">
        <f>IF($C501="","",IF(ISBLANK(VLOOKUP($A501,'Section 2'!$C$16:$R$1515,COLUMNS('Section 2'!$C$13:E$13),0)),"",VLOOKUP($A501,'Section 2'!$C$16:$R$1515,COLUMNS('Section 2'!$C$13:E$13),0)))</f>
        <v/>
      </c>
      <c r="F501" s="124" t="str">
        <f>IF($C501="","",IF(ISBLANK(VLOOKUP($A501,'Section 2'!$C$16:$R$1515,COLUMNS('Section 2'!$C$13:F$13),0)),"",VLOOKUP($A501,'Section 2'!$C$16:$R$1515,COLUMNS('Section 2'!$C$13:F$13),0)))</f>
        <v/>
      </c>
      <c r="G501" s="124" t="str">
        <f>IF($C501="","",IF(ISBLANK(VLOOKUP($A501,'Section 2'!$C$16:$R$1515,COLUMNS('Section 2'!$C$13:G$13),0)),"",VLOOKUP($A501,'Section 2'!$C$16:$R$1515,COLUMNS('Section 2'!$C$13:G$13),0)))</f>
        <v/>
      </c>
      <c r="H501" s="124" t="str">
        <f>IF($C501="","",IF(ISBLANK(VLOOKUP($A501,'Section 2'!$C$16:$R$1515,COLUMNS('Section 2'!$C$13:H$13),0)),"",VLOOKUP($A501,'Section 2'!$C$16:$R$1515,COLUMNS('Section 2'!$C$13:H$13),0)))</f>
        <v/>
      </c>
      <c r="I501" s="124" t="str">
        <f>IF($C501="","",IF(ISBLANK(VLOOKUP($A501,'Section 2'!$C$16:$R$1515,COLUMNS('Section 2'!$C$13:I$13),0)),"",PROPER(VLOOKUP($A501,'Section 2'!$C$16:$R$1515,COLUMNS('Section 2'!$C$13:I$13),0))))</f>
        <v/>
      </c>
      <c r="J501" s="124" t="str">
        <f>IF($C501="","",IF(ISBLANK(VLOOKUP($A501,'Section 2'!$C$16:$R$1515,COLUMNS('Section 2'!$C$13:J$13),0)),"",IF(VLOOKUP($A501,'Section 2'!$C$16:$R$1515,COLUMNS('Section 2'!$C$13:J$13),0)="Other EU","Other EU",PROPER(VLOOKUP($A501,'Section 2'!$C$16:$R$1515,COLUMNS('Section 2'!$C$13:J$13),0)))))</f>
        <v/>
      </c>
      <c r="K501" s="124" t="str">
        <f>IF($C501="","",IF(ISBLANK(VLOOKUP($A501,'Section 2'!$C$16:$R$1515,COLUMNS('Section 2'!$C$13:K$13),0)),"",VLOOKUP($A501,'Section 2'!$C$16:$R$1515,COLUMNS('Section 2'!$C$13:K$13),0)))</f>
        <v/>
      </c>
      <c r="L501" s="124" t="str">
        <f>IF($C501="","",IF(ISBLANK(VLOOKUP($A501,'Section 2'!$C$16:$R$1515,COLUMNS('Section 2'!$C$13:L$13),0)),"",VLOOKUP($A501,'Section 2'!$C$16:$R$1515,COLUMNS('Section 2'!$C$13:L$13),0)))</f>
        <v/>
      </c>
      <c r="M501" s="124" t="str">
        <f>IF($C501="","",IF(ISBLANK(VLOOKUP($A501,'Section 2'!$C$16:$R$1515,COLUMNS('Section 2'!$C$13:M$13),0)),"",VLOOKUP($A501,'Section 2'!$C$16:$R$1515,COLUMNS('Section 2'!$C$13:M$13),0)))</f>
        <v/>
      </c>
      <c r="N501" s="124" t="str">
        <f>IF($C501="","",IF(ISBLANK(VLOOKUP($A501,'Section 2'!$C$16:$R$1515,COLUMNS('Section 2'!$C$13:N$13),0)),"",VLOOKUP($A501,'Section 2'!$C$16:$R$1515,COLUMNS('Section 2'!$C$13:N$13),0)))</f>
        <v/>
      </c>
      <c r="O501" s="124" t="str">
        <f>IF($C501="","",IF(ISBLANK(VLOOKUP($A501,'Section 2'!$C$16:$R$1515,COLUMNS('Section 2'!$C$13:O$13),0)),"",VLOOKUP($A501,'Section 2'!$C$16:$R$1515,COLUMNS('Section 2'!$C$13:O$13),0)))</f>
        <v/>
      </c>
      <c r="P501" s="124" t="str">
        <f>IF($C501="","",IF(ISBLANK(VLOOKUP($A501,'Section 2'!$C$16:$R$1515,COLUMNS('Section 2'!$C$13:P$13),0)),"",VLOOKUP($A501,'Section 2'!$C$16:$R$1515,COLUMNS('Section 2'!$C$13:P$13),0)))</f>
        <v/>
      </c>
      <c r="Q501" s="124" t="str">
        <f>IF($C501="","",IF(ISBLANK(VLOOKUP($A501,'Section 2'!$C$16:$R$1515,COLUMNS('Section 2'!$C$13:Q$13),0)),"", PROPER(VLOOKUP($A501,'Section 2'!$C$16:$R$1515,COLUMNS('Section 2'!$C$13:Q$13),0))))</f>
        <v/>
      </c>
      <c r="R501" s="124" t="str">
        <f>IF($C501="","",IF(ISBLANK(VLOOKUP($A501,'Section 2'!$C$16:$R$1515,COLUMNS('Section 2'!$C$13:R$13),0)),"",IF(VLOOKUP($A501,'Section 2'!$C$16:$R$1515,COLUMNS('Section 2'!$C$13:R$13),0)="Other EU","Other EU",PROPER(VLOOKUP($A501,'Section 2'!$C$16:$R$1515,COLUMNS('Section 2'!$C$13:R$13),0)))))</f>
        <v/>
      </c>
    </row>
    <row r="502" spans="1:18" ht="12.75" customHeight="1" x14ac:dyDescent="0.35">
      <c r="A502" s="58">
        <v>501</v>
      </c>
      <c r="B502" s="124" t="str">
        <f t="shared" si="7"/>
        <v/>
      </c>
      <c r="C502" s="124" t="str">
        <f>IFERROR(VLOOKUP($A502,'Section 2'!$C$16:$R$1515,COLUMNS('Section 2'!$C$13:$C$13),0),"")</f>
        <v/>
      </c>
      <c r="D502" s="75" t="str">
        <f>IF($C502="","",IF(ISBLANK(VLOOKUP($A502,'Section 2'!$C$16:$R$1515,COLUMNS('Section 2'!$C$13:D$13),0)),"",VLOOKUP($A502,'Section 2'!$C$16:$R$1515,COLUMNS('Section 2'!$C$13:D$13),0)))</f>
        <v/>
      </c>
      <c r="E502" s="124" t="str">
        <f>IF($C502="","",IF(ISBLANK(VLOOKUP($A502,'Section 2'!$C$16:$R$1515,COLUMNS('Section 2'!$C$13:E$13),0)),"",VLOOKUP($A502,'Section 2'!$C$16:$R$1515,COLUMNS('Section 2'!$C$13:E$13),0)))</f>
        <v/>
      </c>
      <c r="F502" s="124" t="str">
        <f>IF($C502="","",IF(ISBLANK(VLOOKUP($A502,'Section 2'!$C$16:$R$1515,COLUMNS('Section 2'!$C$13:F$13),0)),"",VLOOKUP($A502,'Section 2'!$C$16:$R$1515,COLUMNS('Section 2'!$C$13:F$13),0)))</f>
        <v/>
      </c>
      <c r="G502" s="124" t="str">
        <f>IF($C502="","",IF(ISBLANK(VLOOKUP($A502,'Section 2'!$C$16:$R$1515,COLUMNS('Section 2'!$C$13:G$13),0)),"",VLOOKUP($A502,'Section 2'!$C$16:$R$1515,COLUMNS('Section 2'!$C$13:G$13),0)))</f>
        <v/>
      </c>
      <c r="H502" s="124" t="str">
        <f>IF($C502="","",IF(ISBLANK(VLOOKUP($A502,'Section 2'!$C$16:$R$1515,COLUMNS('Section 2'!$C$13:H$13),0)),"",VLOOKUP($A502,'Section 2'!$C$16:$R$1515,COLUMNS('Section 2'!$C$13:H$13),0)))</f>
        <v/>
      </c>
      <c r="I502" s="124" t="str">
        <f>IF($C502="","",IF(ISBLANK(VLOOKUP($A502,'Section 2'!$C$16:$R$1515,COLUMNS('Section 2'!$C$13:I$13),0)),"",PROPER(VLOOKUP($A502,'Section 2'!$C$16:$R$1515,COLUMNS('Section 2'!$C$13:I$13),0))))</f>
        <v/>
      </c>
      <c r="J502" s="124" t="str">
        <f>IF($C502="","",IF(ISBLANK(VLOOKUP($A502,'Section 2'!$C$16:$R$1515,COLUMNS('Section 2'!$C$13:J$13),0)),"",IF(VLOOKUP($A502,'Section 2'!$C$16:$R$1515,COLUMNS('Section 2'!$C$13:J$13),0)="Other EU","Other EU",PROPER(VLOOKUP($A502,'Section 2'!$C$16:$R$1515,COLUMNS('Section 2'!$C$13:J$13),0)))))</f>
        <v/>
      </c>
      <c r="K502" s="124" t="str">
        <f>IF($C502="","",IF(ISBLANK(VLOOKUP($A502,'Section 2'!$C$16:$R$1515,COLUMNS('Section 2'!$C$13:K$13),0)),"",VLOOKUP($A502,'Section 2'!$C$16:$R$1515,COLUMNS('Section 2'!$C$13:K$13),0)))</f>
        <v/>
      </c>
      <c r="L502" s="124" t="str">
        <f>IF($C502="","",IF(ISBLANK(VLOOKUP($A502,'Section 2'!$C$16:$R$1515,COLUMNS('Section 2'!$C$13:L$13),0)),"",VLOOKUP($A502,'Section 2'!$C$16:$R$1515,COLUMNS('Section 2'!$C$13:L$13),0)))</f>
        <v/>
      </c>
      <c r="M502" s="124" t="str">
        <f>IF($C502="","",IF(ISBLANK(VLOOKUP($A502,'Section 2'!$C$16:$R$1515,COLUMNS('Section 2'!$C$13:M$13),0)),"",VLOOKUP($A502,'Section 2'!$C$16:$R$1515,COLUMNS('Section 2'!$C$13:M$13),0)))</f>
        <v/>
      </c>
      <c r="N502" s="124" t="str">
        <f>IF($C502="","",IF(ISBLANK(VLOOKUP($A502,'Section 2'!$C$16:$R$1515,COLUMNS('Section 2'!$C$13:N$13),0)),"",VLOOKUP($A502,'Section 2'!$C$16:$R$1515,COLUMNS('Section 2'!$C$13:N$13),0)))</f>
        <v/>
      </c>
      <c r="O502" s="124" t="str">
        <f>IF($C502="","",IF(ISBLANK(VLOOKUP($A502,'Section 2'!$C$16:$R$1515,COLUMNS('Section 2'!$C$13:O$13),0)),"",VLOOKUP($A502,'Section 2'!$C$16:$R$1515,COLUMNS('Section 2'!$C$13:O$13),0)))</f>
        <v/>
      </c>
      <c r="P502" s="124" t="str">
        <f>IF($C502="","",IF(ISBLANK(VLOOKUP($A502,'Section 2'!$C$16:$R$1515,COLUMNS('Section 2'!$C$13:P$13),0)),"",VLOOKUP($A502,'Section 2'!$C$16:$R$1515,COLUMNS('Section 2'!$C$13:P$13),0)))</f>
        <v/>
      </c>
      <c r="Q502" s="124" t="str">
        <f>IF($C502="","",IF(ISBLANK(VLOOKUP($A502,'Section 2'!$C$16:$R$1515,COLUMNS('Section 2'!$C$13:Q$13),0)),"", PROPER(VLOOKUP($A502,'Section 2'!$C$16:$R$1515,COLUMNS('Section 2'!$C$13:Q$13),0))))</f>
        <v/>
      </c>
      <c r="R502" s="124" t="str">
        <f>IF($C502="","",IF(ISBLANK(VLOOKUP($A502,'Section 2'!$C$16:$R$1515,COLUMNS('Section 2'!$C$13:R$13),0)),"",IF(VLOOKUP($A502,'Section 2'!$C$16:$R$1515,COLUMNS('Section 2'!$C$13:R$13),0)="Other EU","Other EU",PROPER(VLOOKUP($A502,'Section 2'!$C$16:$R$1515,COLUMNS('Section 2'!$C$13:R$13),0)))))</f>
        <v/>
      </c>
    </row>
    <row r="503" spans="1:18" ht="12.75" customHeight="1" x14ac:dyDescent="0.35">
      <c r="A503" s="58">
        <v>502</v>
      </c>
      <c r="B503" s="124" t="str">
        <f t="shared" si="7"/>
        <v/>
      </c>
      <c r="C503" s="124" t="str">
        <f>IFERROR(VLOOKUP($A503,'Section 2'!$C$16:$R$1515,COLUMNS('Section 2'!$C$13:$C$13),0),"")</f>
        <v/>
      </c>
      <c r="D503" s="75" t="str">
        <f>IF($C503="","",IF(ISBLANK(VLOOKUP($A503,'Section 2'!$C$16:$R$1515,COLUMNS('Section 2'!$C$13:D$13),0)),"",VLOOKUP($A503,'Section 2'!$C$16:$R$1515,COLUMNS('Section 2'!$C$13:D$13),0)))</f>
        <v/>
      </c>
      <c r="E503" s="124" t="str">
        <f>IF($C503="","",IF(ISBLANK(VLOOKUP($A503,'Section 2'!$C$16:$R$1515,COLUMNS('Section 2'!$C$13:E$13),0)),"",VLOOKUP($A503,'Section 2'!$C$16:$R$1515,COLUMNS('Section 2'!$C$13:E$13),0)))</f>
        <v/>
      </c>
      <c r="F503" s="124" t="str">
        <f>IF($C503="","",IF(ISBLANK(VLOOKUP($A503,'Section 2'!$C$16:$R$1515,COLUMNS('Section 2'!$C$13:F$13),0)),"",VLOOKUP($A503,'Section 2'!$C$16:$R$1515,COLUMNS('Section 2'!$C$13:F$13),0)))</f>
        <v/>
      </c>
      <c r="G503" s="124" t="str">
        <f>IF($C503="","",IF(ISBLANK(VLOOKUP($A503,'Section 2'!$C$16:$R$1515,COLUMNS('Section 2'!$C$13:G$13),0)),"",VLOOKUP($A503,'Section 2'!$C$16:$R$1515,COLUMNS('Section 2'!$C$13:G$13),0)))</f>
        <v/>
      </c>
      <c r="H503" s="124" t="str">
        <f>IF($C503="","",IF(ISBLANK(VLOOKUP($A503,'Section 2'!$C$16:$R$1515,COLUMNS('Section 2'!$C$13:H$13),0)),"",VLOOKUP($A503,'Section 2'!$C$16:$R$1515,COLUMNS('Section 2'!$C$13:H$13),0)))</f>
        <v/>
      </c>
      <c r="I503" s="124" t="str">
        <f>IF($C503="","",IF(ISBLANK(VLOOKUP($A503,'Section 2'!$C$16:$R$1515,COLUMNS('Section 2'!$C$13:I$13),0)),"",PROPER(VLOOKUP($A503,'Section 2'!$C$16:$R$1515,COLUMNS('Section 2'!$C$13:I$13),0))))</f>
        <v/>
      </c>
      <c r="J503" s="124" t="str">
        <f>IF($C503="","",IF(ISBLANK(VLOOKUP($A503,'Section 2'!$C$16:$R$1515,COLUMNS('Section 2'!$C$13:J$13),0)),"",IF(VLOOKUP($A503,'Section 2'!$C$16:$R$1515,COLUMNS('Section 2'!$C$13:J$13),0)="Other EU","Other EU",PROPER(VLOOKUP($A503,'Section 2'!$C$16:$R$1515,COLUMNS('Section 2'!$C$13:J$13),0)))))</f>
        <v/>
      </c>
      <c r="K503" s="124" t="str">
        <f>IF($C503="","",IF(ISBLANK(VLOOKUP($A503,'Section 2'!$C$16:$R$1515,COLUMNS('Section 2'!$C$13:K$13),0)),"",VLOOKUP($A503,'Section 2'!$C$16:$R$1515,COLUMNS('Section 2'!$C$13:K$13),0)))</f>
        <v/>
      </c>
      <c r="L503" s="124" t="str">
        <f>IF($C503="","",IF(ISBLANK(VLOOKUP($A503,'Section 2'!$C$16:$R$1515,COLUMNS('Section 2'!$C$13:L$13),0)),"",VLOOKUP($A503,'Section 2'!$C$16:$R$1515,COLUMNS('Section 2'!$C$13:L$13),0)))</f>
        <v/>
      </c>
      <c r="M503" s="124" t="str">
        <f>IF($C503="","",IF(ISBLANK(VLOOKUP($A503,'Section 2'!$C$16:$R$1515,COLUMNS('Section 2'!$C$13:M$13),0)),"",VLOOKUP($A503,'Section 2'!$C$16:$R$1515,COLUMNS('Section 2'!$C$13:M$13),0)))</f>
        <v/>
      </c>
      <c r="N503" s="124" t="str">
        <f>IF($C503="","",IF(ISBLANK(VLOOKUP($A503,'Section 2'!$C$16:$R$1515,COLUMNS('Section 2'!$C$13:N$13),0)),"",VLOOKUP($A503,'Section 2'!$C$16:$R$1515,COLUMNS('Section 2'!$C$13:N$13),0)))</f>
        <v/>
      </c>
      <c r="O503" s="124" t="str">
        <f>IF($C503="","",IF(ISBLANK(VLOOKUP($A503,'Section 2'!$C$16:$R$1515,COLUMNS('Section 2'!$C$13:O$13),0)),"",VLOOKUP($A503,'Section 2'!$C$16:$R$1515,COLUMNS('Section 2'!$C$13:O$13),0)))</f>
        <v/>
      </c>
      <c r="P503" s="124" t="str">
        <f>IF($C503="","",IF(ISBLANK(VLOOKUP($A503,'Section 2'!$C$16:$R$1515,COLUMNS('Section 2'!$C$13:P$13),0)),"",VLOOKUP($A503,'Section 2'!$C$16:$R$1515,COLUMNS('Section 2'!$C$13:P$13),0)))</f>
        <v/>
      </c>
      <c r="Q503" s="124" t="str">
        <f>IF($C503="","",IF(ISBLANK(VLOOKUP($A503,'Section 2'!$C$16:$R$1515,COLUMNS('Section 2'!$C$13:Q$13),0)),"", PROPER(VLOOKUP($A503,'Section 2'!$C$16:$R$1515,COLUMNS('Section 2'!$C$13:Q$13),0))))</f>
        <v/>
      </c>
      <c r="R503" s="124" t="str">
        <f>IF($C503="","",IF(ISBLANK(VLOOKUP($A503,'Section 2'!$C$16:$R$1515,COLUMNS('Section 2'!$C$13:R$13),0)),"",IF(VLOOKUP($A503,'Section 2'!$C$16:$R$1515,COLUMNS('Section 2'!$C$13:R$13),0)="Other EU","Other EU",PROPER(VLOOKUP($A503,'Section 2'!$C$16:$R$1515,COLUMNS('Section 2'!$C$13:R$13),0)))))</f>
        <v/>
      </c>
    </row>
    <row r="504" spans="1:18" ht="12.75" customHeight="1" x14ac:dyDescent="0.35">
      <c r="A504" s="58">
        <v>503</v>
      </c>
      <c r="B504" s="124" t="str">
        <f t="shared" si="7"/>
        <v/>
      </c>
      <c r="C504" s="124" t="str">
        <f>IFERROR(VLOOKUP($A504,'Section 2'!$C$16:$R$1515,COLUMNS('Section 2'!$C$13:$C$13),0),"")</f>
        <v/>
      </c>
      <c r="D504" s="75" t="str">
        <f>IF($C504="","",IF(ISBLANK(VLOOKUP($A504,'Section 2'!$C$16:$R$1515,COLUMNS('Section 2'!$C$13:D$13),0)),"",VLOOKUP($A504,'Section 2'!$C$16:$R$1515,COLUMNS('Section 2'!$C$13:D$13),0)))</f>
        <v/>
      </c>
      <c r="E504" s="124" t="str">
        <f>IF($C504="","",IF(ISBLANK(VLOOKUP($A504,'Section 2'!$C$16:$R$1515,COLUMNS('Section 2'!$C$13:E$13),0)),"",VLOOKUP($A504,'Section 2'!$C$16:$R$1515,COLUMNS('Section 2'!$C$13:E$13),0)))</f>
        <v/>
      </c>
      <c r="F504" s="124" t="str">
        <f>IF($C504="","",IF(ISBLANK(VLOOKUP($A504,'Section 2'!$C$16:$R$1515,COLUMNS('Section 2'!$C$13:F$13),0)),"",VLOOKUP($A504,'Section 2'!$C$16:$R$1515,COLUMNS('Section 2'!$C$13:F$13),0)))</f>
        <v/>
      </c>
      <c r="G504" s="124" t="str">
        <f>IF($C504="","",IF(ISBLANK(VLOOKUP($A504,'Section 2'!$C$16:$R$1515,COLUMNS('Section 2'!$C$13:G$13),0)),"",VLOOKUP($A504,'Section 2'!$C$16:$R$1515,COLUMNS('Section 2'!$C$13:G$13),0)))</f>
        <v/>
      </c>
      <c r="H504" s="124" t="str">
        <f>IF($C504="","",IF(ISBLANK(VLOOKUP($A504,'Section 2'!$C$16:$R$1515,COLUMNS('Section 2'!$C$13:H$13),0)),"",VLOOKUP($A504,'Section 2'!$C$16:$R$1515,COLUMNS('Section 2'!$C$13:H$13),0)))</f>
        <v/>
      </c>
      <c r="I504" s="124" t="str">
        <f>IF($C504="","",IF(ISBLANK(VLOOKUP($A504,'Section 2'!$C$16:$R$1515,COLUMNS('Section 2'!$C$13:I$13),0)),"",PROPER(VLOOKUP($A504,'Section 2'!$C$16:$R$1515,COLUMNS('Section 2'!$C$13:I$13),0))))</f>
        <v/>
      </c>
      <c r="J504" s="124" t="str">
        <f>IF($C504="","",IF(ISBLANK(VLOOKUP($A504,'Section 2'!$C$16:$R$1515,COLUMNS('Section 2'!$C$13:J$13),0)),"",IF(VLOOKUP($A504,'Section 2'!$C$16:$R$1515,COLUMNS('Section 2'!$C$13:J$13),0)="Other EU","Other EU",PROPER(VLOOKUP($A504,'Section 2'!$C$16:$R$1515,COLUMNS('Section 2'!$C$13:J$13),0)))))</f>
        <v/>
      </c>
      <c r="K504" s="124" t="str">
        <f>IF($C504="","",IF(ISBLANK(VLOOKUP($A504,'Section 2'!$C$16:$R$1515,COLUMNS('Section 2'!$C$13:K$13),0)),"",VLOOKUP($A504,'Section 2'!$C$16:$R$1515,COLUMNS('Section 2'!$C$13:K$13),0)))</f>
        <v/>
      </c>
      <c r="L504" s="124" t="str">
        <f>IF($C504="","",IF(ISBLANK(VLOOKUP($A504,'Section 2'!$C$16:$R$1515,COLUMNS('Section 2'!$C$13:L$13),0)),"",VLOOKUP($A504,'Section 2'!$C$16:$R$1515,COLUMNS('Section 2'!$C$13:L$13),0)))</f>
        <v/>
      </c>
      <c r="M504" s="124" t="str">
        <f>IF($C504="","",IF(ISBLANK(VLOOKUP($A504,'Section 2'!$C$16:$R$1515,COLUMNS('Section 2'!$C$13:M$13),0)),"",VLOOKUP($A504,'Section 2'!$C$16:$R$1515,COLUMNS('Section 2'!$C$13:M$13),0)))</f>
        <v/>
      </c>
      <c r="N504" s="124" t="str">
        <f>IF($C504="","",IF(ISBLANK(VLOOKUP($A504,'Section 2'!$C$16:$R$1515,COLUMNS('Section 2'!$C$13:N$13),0)),"",VLOOKUP($A504,'Section 2'!$C$16:$R$1515,COLUMNS('Section 2'!$C$13:N$13),0)))</f>
        <v/>
      </c>
      <c r="O504" s="124" t="str">
        <f>IF($C504="","",IF(ISBLANK(VLOOKUP($A504,'Section 2'!$C$16:$R$1515,COLUMNS('Section 2'!$C$13:O$13),0)),"",VLOOKUP($A504,'Section 2'!$C$16:$R$1515,COLUMNS('Section 2'!$C$13:O$13),0)))</f>
        <v/>
      </c>
      <c r="P504" s="124" t="str">
        <f>IF($C504="","",IF(ISBLANK(VLOOKUP($A504,'Section 2'!$C$16:$R$1515,COLUMNS('Section 2'!$C$13:P$13),0)),"",VLOOKUP($A504,'Section 2'!$C$16:$R$1515,COLUMNS('Section 2'!$C$13:P$13),0)))</f>
        <v/>
      </c>
      <c r="Q504" s="124" t="str">
        <f>IF($C504="","",IF(ISBLANK(VLOOKUP($A504,'Section 2'!$C$16:$R$1515,COLUMNS('Section 2'!$C$13:Q$13),0)),"", PROPER(VLOOKUP($A504,'Section 2'!$C$16:$R$1515,COLUMNS('Section 2'!$C$13:Q$13),0))))</f>
        <v/>
      </c>
      <c r="R504" s="124" t="str">
        <f>IF($C504="","",IF(ISBLANK(VLOOKUP($A504,'Section 2'!$C$16:$R$1515,COLUMNS('Section 2'!$C$13:R$13),0)),"",IF(VLOOKUP($A504,'Section 2'!$C$16:$R$1515,COLUMNS('Section 2'!$C$13:R$13),0)="Other EU","Other EU",PROPER(VLOOKUP($A504,'Section 2'!$C$16:$R$1515,COLUMNS('Section 2'!$C$13:R$13),0)))))</f>
        <v/>
      </c>
    </row>
    <row r="505" spans="1:18" ht="12.75" customHeight="1" x14ac:dyDescent="0.35">
      <c r="A505" s="58">
        <v>504</v>
      </c>
      <c r="B505" s="124" t="str">
        <f t="shared" si="7"/>
        <v/>
      </c>
      <c r="C505" s="124" t="str">
        <f>IFERROR(VLOOKUP($A505,'Section 2'!$C$16:$R$1515,COLUMNS('Section 2'!$C$13:$C$13),0),"")</f>
        <v/>
      </c>
      <c r="D505" s="75" t="str">
        <f>IF($C505="","",IF(ISBLANK(VLOOKUP($A505,'Section 2'!$C$16:$R$1515,COLUMNS('Section 2'!$C$13:D$13),0)),"",VLOOKUP($A505,'Section 2'!$C$16:$R$1515,COLUMNS('Section 2'!$C$13:D$13),0)))</f>
        <v/>
      </c>
      <c r="E505" s="124" t="str">
        <f>IF($C505="","",IF(ISBLANK(VLOOKUP($A505,'Section 2'!$C$16:$R$1515,COLUMNS('Section 2'!$C$13:E$13),0)),"",VLOOKUP($A505,'Section 2'!$C$16:$R$1515,COLUMNS('Section 2'!$C$13:E$13),0)))</f>
        <v/>
      </c>
      <c r="F505" s="124" t="str">
        <f>IF($C505="","",IF(ISBLANK(VLOOKUP($A505,'Section 2'!$C$16:$R$1515,COLUMNS('Section 2'!$C$13:F$13),0)),"",VLOOKUP($A505,'Section 2'!$C$16:$R$1515,COLUMNS('Section 2'!$C$13:F$13),0)))</f>
        <v/>
      </c>
      <c r="G505" s="124" t="str">
        <f>IF($C505="","",IF(ISBLANK(VLOOKUP($A505,'Section 2'!$C$16:$R$1515,COLUMNS('Section 2'!$C$13:G$13),0)),"",VLOOKUP($A505,'Section 2'!$C$16:$R$1515,COLUMNS('Section 2'!$C$13:G$13),0)))</f>
        <v/>
      </c>
      <c r="H505" s="124" t="str">
        <f>IF($C505="","",IF(ISBLANK(VLOOKUP($A505,'Section 2'!$C$16:$R$1515,COLUMNS('Section 2'!$C$13:H$13),0)),"",VLOOKUP($A505,'Section 2'!$C$16:$R$1515,COLUMNS('Section 2'!$C$13:H$13),0)))</f>
        <v/>
      </c>
      <c r="I505" s="124" t="str">
        <f>IF($C505="","",IF(ISBLANK(VLOOKUP($A505,'Section 2'!$C$16:$R$1515,COLUMNS('Section 2'!$C$13:I$13),0)),"",PROPER(VLOOKUP($A505,'Section 2'!$C$16:$R$1515,COLUMNS('Section 2'!$C$13:I$13),0))))</f>
        <v/>
      </c>
      <c r="J505" s="124" t="str">
        <f>IF($C505="","",IF(ISBLANK(VLOOKUP($A505,'Section 2'!$C$16:$R$1515,COLUMNS('Section 2'!$C$13:J$13),0)),"",IF(VLOOKUP($A505,'Section 2'!$C$16:$R$1515,COLUMNS('Section 2'!$C$13:J$13),0)="Other EU","Other EU",PROPER(VLOOKUP($A505,'Section 2'!$C$16:$R$1515,COLUMNS('Section 2'!$C$13:J$13),0)))))</f>
        <v/>
      </c>
      <c r="K505" s="124" t="str">
        <f>IF($C505="","",IF(ISBLANK(VLOOKUP($A505,'Section 2'!$C$16:$R$1515,COLUMNS('Section 2'!$C$13:K$13),0)),"",VLOOKUP($A505,'Section 2'!$C$16:$R$1515,COLUMNS('Section 2'!$C$13:K$13),0)))</f>
        <v/>
      </c>
      <c r="L505" s="124" t="str">
        <f>IF($C505="","",IF(ISBLANK(VLOOKUP($A505,'Section 2'!$C$16:$R$1515,COLUMNS('Section 2'!$C$13:L$13),0)),"",VLOOKUP($A505,'Section 2'!$C$16:$R$1515,COLUMNS('Section 2'!$C$13:L$13),0)))</f>
        <v/>
      </c>
      <c r="M505" s="124" t="str">
        <f>IF($C505="","",IF(ISBLANK(VLOOKUP($A505,'Section 2'!$C$16:$R$1515,COLUMNS('Section 2'!$C$13:M$13),0)),"",VLOOKUP($A505,'Section 2'!$C$16:$R$1515,COLUMNS('Section 2'!$C$13:M$13),0)))</f>
        <v/>
      </c>
      <c r="N505" s="124" t="str">
        <f>IF($C505="","",IF(ISBLANK(VLOOKUP($A505,'Section 2'!$C$16:$R$1515,COLUMNS('Section 2'!$C$13:N$13),0)),"",VLOOKUP($A505,'Section 2'!$C$16:$R$1515,COLUMNS('Section 2'!$C$13:N$13),0)))</f>
        <v/>
      </c>
      <c r="O505" s="124" t="str">
        <f>IF($C505="","",IF(ISBLANK(VLOOKUP($A505,'Section 2'!$C$16:$R$1515,COLUMNS('Section 2'!$C$13:O$13),0)),"",VLOOKUP($A505,'Section 2'!$C$16:$R$1515,COLUMNS('Section 2'!$C$13:O$13),0)))</f>
        <v/>
      </c>
      <c r="P505" s="124" t="str">
        <f>IF($C505="","",IF(ISBLANK(VLOOKUP($A505,'Section 2'!$C$16:$R$1515,COLUMNS('Section 2'!$C$13:P$13),0)),"",VLOOKUP($A505,'Section 2'!$C$16:$R$1515,COLUMNS('Section 2'!$C$13:P$13),0)))</f>
        <v/>
      </c>
      <c r="Q505" s="124" t="str">
        <f>IF($C505="","",IF(ISBLANK(VLOOKUP($A505,'Section 2'!$C$16:$R$1515,COLUMNS('Section 2'!$C$13:Q$13),0)),"", PROPER(VLOOKUP($A505,'Section 2'!$C$16:$R$1515,COLUMNS('Section 2'!$C$13:Q$13),0))))</f>
        <v/>
      </c>
      <c r="R505" s="124" t="str">
        <f>IF($C505="","",IF(ISBLANK(VLOOKUP($A505,'Section 2'!$C$16:$R$1515,COLUMNS('Section 2'!$C$13:R$13),0)),"",IF(VLOOKUP($A505,'Section 2'!$C$16:$R$1515,COLUMNS('Section 2'!$C$13:R$13),0)="Other EU","Other EU",PROPER(VLOOKUP($A505,'Section 2'!$C$16:$R$1515,COLUMNS('Section 2'!$C$13:R$13),0)))))</f>
        <v/>
      </c>
    </row>
    <row r="506" spans="1:18" ht="12.75" customHeight="1" x14ac:dyDescent="0.35">
      <c r="A506" s="58">
        <v>505</v>
      </c>
      <c r="B506" s="124" t="str">
        <f t="shared" si="7"/>
        <v/>
      </c>
      <c r="C506" s="124" t="str">
        <f>IFERROR(VLOOKUP($A506,'Section 2'!$C$16:$R$1515,COLUMNS('Section 2'!$C$13:$C$13),0),"")</f>
        <v/>
      </c>
      <c r="D506" s="75" t="str">
        <f>IF($C506="","",IF(ISBLANK(VLOOKUP($A506,'Section 2'!$C$16:$R$1515,COLUMNS('Section 2'!$C$13:D$13),0)),"",VLOOKUP($A506,'Section 2'!$C$16:$R$1515,COLUMNS('Section 2'!$C$13:D$13),0)))</f>
        <v/>
      </c>
      <c r="E506" s="124" t="str">
        <f>IF($C506="","",IF(ISBLANK(VLOOKUP($A506,'Section 2'!$C$16:$R$1515,COLUMNS('Section 2'!$C$13:E$13),0)),"",VLOOKUP($A506,'Section 2'!$C$16:$R$1515,COLUMNS('Section 2'!$C$13:E$13),0)))</f>
        <v/>
      </c>
      <c r="F506" s="124" t="str">
        <f>IF($C506="","",IF(ISBLANK(VLOOKUP($A506,'Section 2'!$C$16:$R$1515,COLUMNS('Section 2'!$C$13:F$13),0)),"",VLOOKUP($A506,'Section 2'!$C$16:$R$1515,COLUMNS('Section 2'!$C$13:F$13),0)))</f>
        <v/>
      </c>
      <c r="G506" s="124" t="str">
        <f>IF($C506="","",IF(ISBLANK(VLOOKUP($A506,'Section 2'!$C$16:$R$1515,COLUMNS('Section 2'!$C$13:G$13),0)),"",VLOOKUP($A506,'Section 2'!$C$16:$R$1515,COLUMNS('Section 2'!$C$13:G$13),0)))</f>
        <v/>
      </c>
      <c r="H506" s="124" t="str">
        <f>IF($C506="","",IF(ISBLANK(VLOOKUP($A506,'Section 2'!$C$16:$R$1515,COLUMNS('Section 2'!$C$13:H$13),0)),"",VLOOKUP($A506,'Section 2'!$C$16:$R$1515,COLUMNS('Section 2'!$C$13:H$13),0)))</f>
        <v/>
      </c>
      <c r="I506" s="124" t="str">
        <f>IF($C506="","",IF(ISBLANK(VLOOKUP($A506,'Section 2'!$C$16:$R$1515,COLUMNS('Section 2'!$C$13:I$13),0)),"",PROPER(VLOOKUP($A506,'Section 2'!$C$16:$R$1515,COLUMNS('Section 2'!$C$13:I$13),0))))</f>
        <v/>
      </c>
      <c r="J506" s="124" t="str">
        <f>IF($C506="","",IF(ISBLANK(VLOOKUP($A506,'Section 2'!$C$16:$R$1515,COLUMNS('Section 2'!$C$13:J$13),0)),"",IF(VLOOKUP($A506,'Section 2'!$C$16:$R$1515,COLUMNS('Section 2'!$C$13:J$13),0)="Other EU","Other EU",PROPER(VLOOKUP($A506,'Section 2'!$C$16:$R$1515,COLUMNS('Section 2'!$C$13:J$13),0)))))</f>
        <v/>
      </c>
      <c r="K506" s="124" t="str">
        <f>IF($C506="","",IF(ISBLANK(VLOOKUP($A506,'Section 2'!$C$16:$R$1515,COLUMNS('Section 2'!$C$13:K$13),0)),"",VLOOKUP($A506,'Section 2'!$C$16:$R$1515,COLUMNS('Section 2'!$C$13:K$13),0)))</f>
        <v/>
      </c>
      <c r="L506" s="124" t="str">
        <f>IF($C506="","",IF(ISBLANK(VLOOKUP($A506,'Section 2'!$C$16:$R$1515,COLUMNS('Section 2'!$C$13:L$13),0)),"",VLOOKUP($A506,'Section 2'!$C$16:$R$1515,COLUMNS('Section 2'!$C$13:L$13),0)))</f>
        <v/>
      </c>
      <c r="M506" s="124" t="str">
        <f>IF($C506="","",IF(ISBLANK(VLOOKUP($A506,'Section 2'!$C$16:$R$1515,COLUMNS('Section 2'!$C$13:M$13),0)),"",VLOOKUP($A506,'Section 2'!$C$16:$R$1515,COLUMNS('Section 2'!$C$13:M$13),0)))</f>
        <v/>
      </c>
      <c r="N506" s="124" t="str">
        <f>IF($C506="","",IF(ISBLANK(VLOOKUP($A506,'Section 2'!$C$16:$R$1515,COLUMNS('Section 2'!$C$13:N$13),0)),"",VLOOKUP($A506,'Section 2'!$C$16:$R$1515,COLUMNS('Section 2'!$C$13:N$13),0)))</f>
        <v/>
      </c>
      <c r="O506" s="124" t="str">
        <f>IF($C506="","",IF(ISBLANK(VLOOKUP($A506,'Section 2'!$C$16:$R$1515,COLUMNS('Section 2'!$C$13:O$13),0)),"",VLOOKUP($A506,'Section 2'!$C$16:$R$1515,COLUMNS('Section 2'!$C$13:O$13),0)))</f>
        <v/>
      </c>
      <c r="P506" s="124" t="str">
        <f>IF($C506="","",IF(ISBLANK(VLOOKUP($A506,'Section 2'!$C$16:$R$1515,COLUMNS('Section 2'!$C$13:P$13),0)),"",VLOOKUP($A506,'Section 2'!$C$16:$R$1515,COLUMNS('Section 2'!$C$13:P$13),0)))</f>
        <v/>
      </c>
      <c r="Q506" s="124" t="str">
        <f>IF($C506="","",IF(ISBLANK(VLOOKUP($A506,'Section 2'!$C$16:$R$1515,COLUMNS('Section 2'!$C$13:Q$13),0)),"", PROPER(VLOOKUP($A506,'Section 2'!$C$16:$R$1515,COLUMNS('Section 2'!$C$13:Q$13),0))))</f>
        <v/>
      </c>
      <c r="R506" s="124" t="str">
        <f>IF($C506="","",IF(ISBLANK(VLOOKUP($A506,'Section 2'!$C$16:$R$1515,COLUMNS('Section 2'!$C$13:R$13),0)),"",IF(VLOOKUP($A506,'Section 2'!$C$16:$R$1515,COLUMNS('Section 2'!$C$13:R$13),0)="Other EU","Other EU",PROPER(VLOOKUP($A506,'Section 2'!$C$16:$R$1515,COLUMNS('Section 2'!$C$13:R$13),0)))))</f>
        <v/>
      </c>
    </row>
    <row r="507" spans="1:18" ht="12.75" customHeight="1" x14ac:dyDescent="0.35">
      <c r="A507" s="58">
        <v>506</v>
      </c>
      <c r="B507" s="124" t="str">
        <f t="shared" si="7"/>
        <v/>
      </c>
      <c r="C507" s="124" t="str">
        <f>IFERROR(VLOOKUP($A507,'Section 2'!$C$16:$R$1515,COLUMNS('Section 2'!$C$13:$C$13),0),"")</f>
        <v/>
      </c>
      <c r="D507" s="75" t="str">
        <f>IF($C507="","",IF(ISBLANK(VLOOKUP($A507,'Section 2'!$C$16:$R$1515,COLUMNS('Section 2'!$C$13:D$13),0)),"",VLOOKUP($A507,'Section 2'!$C$16:$R$1515,COLUMNS('Section 2'!$C$13:D$13),0)))</f>
        <v/>
      </c>
      <c r="E507" s="124" t="str">
        <f>IF($C507="","",IF(ISBLANK(VLOOKUP($A507,'Section 2'!$C$16:$R$1515,COLUMNS('Section 2'!$C$13:E$13),0)),"",VLOOKUP($A507,'Section 2'!$C$16:$R$1515,COLUMNS('Section 2'!$C$13:E$13),0)))</f>
        <v/>
      </c>
      <c r="F507" s="124" t="str">
        <f>IF($C507="","",IF(ISBLANK(VLOOKUP($A507,'Section 2'!$C$16:$R$1515,COLUMNS('Section 2'!$C$13:F$13),0)),"",VLOOKUP($A507,'Section 2'!$C$16:$R$1515,COLUMNS('Section 2'!$C$13:F$13),0)))</f>
        <v/>
      </c>
      <c r="G507" s="124" t="str">
        <f>IF($C507="","",IF(ISBLANK(VLOOKUP($A507,'Section 2'!$C$16:$R$1515,COLUMNS('Section 2'!$C$13:G$13),0)),"",VLOOKUP($A507,'Section 2'!$C$16:$R$1515,COLUMNS('Section 2'!$C$13:G$13),0)))</f>
        <v/>
      </c>
      <c r="H507" s="124" t="str">
        <f>IF($C507="","",IF(ISBLANK(VLOOKUP($A507,'Section 2'!$C$16:$R$1515,COLUMNS('Section 2'!$C$13:H$13),0)),"",VLOOKUP($A507,'Section 2'!$C$16:$R$1515,COLUMNS('Section 2'!$C$13:H$13),0)))</f>
        <v/>
      </c>
      <c r="I507" s="124" t="str">
        <f>IF($C507="","",IF(ISBLANK(VLOOKUP($A507,'Section 2'!$C$16:$R$1515,COLUMNS('Section 2'!$C$13:I$13),0)),"",PROPER(VLOOKUP($A507,'Section 2'!$C$16:$R$1515,COLUMNS('Section 2'!$C$13:I$13),0))))</f>
        <v/>
      </c>
      <c r="J507" s="124" t="str">
        <f>IF($C507="","",IF(ISBLANK(VLOOKUP($A507,'Section 2'!$C$16:$R$1515,COLUMNS('Section 2'!$C$13:J$13),0)),"",IF(VLOOKUP($A507,'Section 2'!$C$16:$R$1515,COLUMNS('Section 2'!$C$13:J$13),0)="Other EU","Other EU",PROPER(VLOOKUP($A507,'Section 2'!$C$16:$R$1515,COLUMNS('Section 2'!$C$13:J$13),0)))))</f>
        <v/>
      </c>
      <c r="K507" s="124" t="str">
        <f>IF($C507="","",IF(ISBLANK(VLOOKUP($A507,'Section 2'!$C$16:$R$1515,COLUMNS('Section 2'!$C$13:K$13),0)),"",VLOOKUP($A507,'Section 2'!$C$16:$R$1515,COLUMNS('Section 2'!$C$13:K$13),0)))</f>
        <v/>
      </c>
      <c r="L507" s="124" t="str">
        <f>IF($C507="","",IF(ISBLANK(VLOOKUP($A507,'Section 2'!$C$16:$R$1515,COLUMNS('Section 2'!$C$13:L$13),0)),"",VLOOKUP($A507,'Section 2'!$C$16:$R$1515,COLUMNS('Section 2'!$C$13:L$13),0)))</f>
        <v/>
      </c>
      <c r="M507" s="124" t="str">
        <f>IF($C507="","",IF(ISBLANK(VLOOKUP($A507,'Section 2'!$C$16:$R$1515,COLUMNS('Section 2'!$C$13:M$13),0)),"",VLOOKUP($A507,'Section 2'!$C$16:$R$1515,COLUMNS('Section 2'!$C$13:M$13),0)))</f>
        <v/>
      </c>
      <c r="N507" s="124" t="str">
        <f>IF($C507="","",IF(ISBLANK(VLOOKUP($A507,'Section 2'!$C$16:$R$1515,COLUMNS('Section 2'!$C$13:N$13),0)),"",VLOOKUP($A507,'Section 2'!$C$16:$R$1515,COLUMNS('Section 2'!$C$13:N$13),0)))</f>
        <v/>
      </c>
      <c r="O507" s="124" t="str">
        <f>IF($C507="","",IF(ISBLANK(VLOOKUP($A507,'Section 2'!$C$16:$R$1515,COLUMNS('Section 2'!$C$13:O$13),0)),"",VLOOKUP($A507,'Section 2'!$C$16:$R$1515,COLUMNS('Section 2'!$C$13:O$13),0)))</f>
        <v/>
      </c>
      <c r="P507" s="124" t="str">
        <f>IF($C507="","",IF(ISBLANK(VLOOKUP($A507,'Section 2'!$C$16:$R$1515,COLUMNS('Section 2'!$C$13:P$13),0)),"",VLOOKUP($A507,'Section 2'!$C$16:$R$1515,COLUMNS('Section 2'!$C$13:P$13),0)))</f>
        <v/>
      </c>
      <c r="Q507" s="124" t="str">
        <f>IF($C507="","",IF(ISBLANK(VLOOKUP($A507,'Section 2'!$C$16:$R$1515,COLUMNS('Section 2'!$C$13:Q$13),0)),"", PROPER(VLOOKUP($A507,'Section 2'!$C$16:$R$1515,COLUMNS('Section 2'!$C$13:Q$13),0))))</f>
        <v/>
      </c>
      <c r="R507" s="124" t="str">
        <f>IF($C507="","",IF(ISBLANK(VLOOKUP($A507,'Section 2'!$C$16:$R$1515,COLUMNS('Section 2'!$C$13:R$13),0)),"",IF(VLOOKUP($A507,'Section 2'!$C$16:$R$1515,COLUMNS('Section 2'!$C$13:R$13),0)="Other EU","Other EU",PROPER(VLOOKUP($A507,'Section 2'!$C$16:$R$1515,COLUMNS('Section 2'!$C$13:R$13),0)))))</f>
        <v/>
      </c>
    </row>
    <row r="508" spans="1:18" ht="12.75" customHeight="1" x14ac:dyDescent="0.35">
      <c r="A508" s="58">
        <v>507</v>
      </c>
      <c r="B508" s="124" t="str">
        <f t="shared" si="7"/>
        <v/>
      </c>
      <c r="C508" s="124" t="str">
        <f>IFERROR(VLOOKUP($A508,'Section 2'!$C$16:$R$1515,COLUMNS('Section 2'!$C$13:$C$13),0),"")</f>
        <v/>
      </c>
      <c r="D508" s="75" t="str">
        <f>IF($C508="","",IF(ISBLANK(VLOOKUP($A508,'Section 2'!$C$16:$R$1515,COLUMNS('Section 2'!$C$13:D$13),0)),"",VLOOKUP($A508,'Section 2'!$C$16:$R$1515,COLUMNS('Section 2'!$C$13:D$13),0)))</f>
        <v/>
      </c>
      <c r="E508" s="124" t="str">
        <f>IF($C508="","",IF(ISBLANK(VLOOKUP($A508,'Section 2'!$C$16:$R$1515,COLUMNS('Section 2'!$C$13:E$13),0)),"",VLOOKUP($A508,'Section 2'!$C$16:$R$1515,COLUMNS('Section 2'!$C$13:E$13),0)))</f>
        <v/>
      </c>
      <c r="F508" s="124" t="str">
        <f>IF($C508="","",IF(ISBLANK(VLOOKUP($A508,'Section 2'!$C$16:$R$1515,COLUMNS('Section 2'!$C$13:F$13),0)),"",VLOOKUP($A508,'Section 2'!$C$16:$R$1515,COLUMNS('Section 2'!$C$13:F$13),0)))</f>
        <v/>
      </c>
      <c r="G508" s="124" t="str">
        <f>IF($C508="","",IF(ISBLANK(VLOOKUP($A508,'Section 2'!$C$16:$R$1515,COLUMNS('Section 2'!$C$13:G$13),0)),"",VLOOKUP($A508,'Section 2'!$C$16:$R$1515,COLUMNS('Section 2'!$C$13:G$13),0)))</f>
        <v/>
      </c>
      <c r="H508" s="124" t="str">
        <f>IF($C508="","",IF(ISBLANK(VLOOKUP($A508,'Section 2'!$C$16:$R$1515,COLUMNS('Section 2'!$C$13:H$13),0)),"",VLOOKUP($A508,'Section 2'!$C$16:$R$1515,COLUMNS('Section 2'!$C$13:H$13),0)))</f>
        <v/>
      </c>
      <c r="I508" s="124" t="str">
        <f>IF($C508="","",IF(ISBLANK(VLOOKUP($A508,'Section 2'!$C$16:$R$1515,COLUMNS('Section 2'!$C$13:I$13),0)),"",PROPER(VLOOKUP($A508,'Section 2'!$C$16:$R$1515,COLUMNS('Section 2'!$C$13:I$13),0))))</f>
        <v/>
      </c>
      <c r="J508" s="124" t="str">
        <f>IF($C508="","",IF(ISBLANK(VLOOKUP($A508,'Section 2'!$C$16:$R$1515,COLUMNS('Section 2'!$C$13:J$13),0)),"",IF(VLOOKUP($A508,'Section 2'!$C$16:$R$1515,COLUMNS('Section 2'!$C$13:J$13),0)="Other EU","Other EU",PROPER(VLOOKUP($A508,'Section 2'!$C$16:$R$1515,COLUMNS('Section 2'!$C$13:J$13),0)))))</f>
        <v/>
      </c>
      <c r="K508" s="124" t="str">
        <f>IF($C508="","",IF(ISBLANK(VLOOKUP($A508,'Section 2'!$C$16:$R$1515,COLUMNS('Section 2'!$C$13:K$13),0)),"",VLOOKUP($A508,'Section 2'!$C$16:$R$1515,COLUMNS('Section 2'!$C$13:K$13),0)))</f>
        <v/>
      </c>
      <c r="L508" s="124" t="str">
        <f>IF($C508="","",IF(ISBLANK(VLOOKUP($A508,'Section 2'!$C$16:$R$1515,COLUMNS('Section 2'!$C$13:L$13),0)),"",VLOOKUP($A508,'Section 2'!$C$16:$R$1515,COLUMNS('Section 2'!$C$13:L$13),0)))</f>
        <v/>
      </c>
      <c r="M508" s="124" t="str">
        <f>IF($C508="","",IF(ISBLANK(VLOOKUP($A508,'Section 2'!$C$16:$R$1515,COLUMNS('Section 2'!$C$13:M$13),0)),"",VLOOKUP($A508,'Section 2'!$C$16:$R$1515,COLUMNS('Section 2'!$C$13:M$13),0)))</f>
        <v/>
      </c>
      <c r="N508" s="124" t="str">
        <f>IF($C508="","",IF(ISBLANK(VLOOKUP($A508,'Section 2'!$C$16:$R$1515,COLUMNS('Section 2'!$C$13:N$13),0)),"",VLOOKUP($A508,'Section 2'!$C$16:$R$1515,COLUMNS('Section 2'!$C$13:N$13),0)))</f>
        <v/>
      </c>
      <c r="O508" s="124" t="str">
        <f>IF($C508="","",IF(ISBLANK(VLOOKUP($A508,'Section 2'!$C$16:$R$1515,COLUMNS('Section 2'!$C$13:O$13),0)),"",VLOOKUP($A508,'Section 2'!$C$16:$R$1515,COLUMNS('Section 2'!$C$13:O$13),0)))</f>
        <v/>
      </c>
      <c r="P508" s="124" t="str">
        <f>IF($C508="","",IF(ISBLANK(VLOOKUP($A508,'Section 2'!$C$16:$R$1515,COLUMNS('Section 2'!$C$13:P$13),0)),"",VLOOKUP($A508,'Section 2'!$C$16:$R$1515,COLUMNS('Section 2'!$C$13:P$13),0)))</f>
        <v/>
      </c>
      <c r="Q508" s="124" t="str">
        <f>IF($C508="","",IF(ISBLANK(VLOOKUP($A508,'Section 2'!$C$16:$R$1515,COLUMNS('Section 2'!$C$13:Q$13),0)),"", PROPER(VLOOKUP($A508,'Section 2'!$C$16:$R$1515,COLUMNS('Section 2'!$C$13:Q$13),0))))</f>
        <v/>
      </c>
      <c r="R508" s="124" t="str">
        <f>IF($C508="","",IF(ISBLANK(VLOOKUP($A508,'Section 2'!$C$16:$R$1515,COLUMNS('Section 2'!$C$13:R$13),0)),"",IF(VLOOKUP($A508,'Section 2'!$C$16:$R$1515,COLUMNS('Section 2'!$C$13:R$13),0)="Other EU","Other EU",PROPER(VLOOKUP($A508,'Section 2'!$C$16:$R$1515,COLUMNS('Section 2'!$C$13:R$13),0)))))</f>
        <v/>
      </c>
    </row>
    <row r="509" spans="1:18" x14ac:dyDescent="0.35">
      <c r="A509" s="58">
        <v>508</v>
      </c>
      <c r="B509" s="124" t="str">
        <f t="shared" si="7"/>
        <v/>
      </c>
      <c r="C509" s="124" t="str">
        <f>IFERROR(VLOOKUP($A509,'Section 2'!$C$16:$R$1515,COLUMNS('Section 2'!$C$13:$C$13),0),"")</f>
        <v/>
      </c>
      <c r="D509" s="75" t="str">
        <f>IF($C509="","",IF(ISBLANK(VLOOKUP($A509,'Section 2'!$C$16:$R$1515,COLUMNS('Section 2'!$C$13:D$13),0)),"",VLOOKUP($A509,'Section 2'!$C$16:$R$1515,COLUMNS('Section 2'!$C$13:D$13),0)))</f>
        <v/>
      </c>
      <c r="E509" s="124" t="str">
        <f>IF($C509="","",IF(ISBLANK(VLOOKUP($A509,'Section 2'!$C$16:$R$1515,COLUMNS('Section 2'!$C$13:E$13),0)),"",VLOOKUP($A509,'Section 2'!$C$16:$R$1515,COLUMNS('Section 2'!$C$13:E$13),0)))</f>
        <v/>
      </c>
      <c r="F509" s="124" t="str">
        <f>IF($C509="","",IF(ISBLANK(VLOOKUP($A509,'Section 2'!$C$16:$R$1515,COLUMNS('Section 2'!$C$13:F$13),0)),"",VLOOKUP($A509,'Section 2'!$C$16:$R$1515,COLUMNS('Section 2'!$C$13:F$13),0)))</f>
        <v/>
      </c>
      <c r="G509" s="124" t="str">
        <f>IF($C509="","",IF(ISBLANK(VLOOKUP($A509,'Section 2'!$C$16:$R$1515,COLUMNS('Section 2'!$C$13:G$13),0)),"",VLOOKUP($A509,'Section 2'!$C$16:$R$1515,COLUMNS('Section 2'!$C$13:G$13),0)))</f>
        <v/>
      </c>
      <c r="H509" s="124" t="str">
        <f>IF($C509="","",IF(ISBLANK(VLOOKUP($A509,'Section 2'!$C$16:$R$1515,COLUMNS('Section 2'!$C$13:H$13),0)),"",VLOOKUP($A509,'Section 2'!$C$16:$R$1515,COLUMNS('Section 2'!$C$13:H$13),0)))</f>
        <v/>
      </c>
      <c r="I509" s="124" t="str">
        <f>IF($C509="","",IF(ISBLANK(VLOOKUP($A509,'Section 2'!$C$16:$R$1515,COLUMNS('Section 2'!$C$13:I$13),0)),"",PROPER(VLOOKUP($A509,'Section 2'!$C$16:$R$1515,COLUMNS('Section 2'!$C$13:I$13),0))))</f>
        <v/>
      </c>
      <c r="J509" s="124" t="str">
        <f>IF($C509="","",IF(ISBLANK(VLOOKUP($A509,'Section 2'!$C$16:$R$1515,COLUMNS('Section 2'!$C$13:J$13),0)),"",IF(VLOOKUP($A509,'Section 2'!$C$16:$R$1515,COLUMNS('Section 2'!$C$13:J$13),0)="Other EU","Other EU",PROPER(VLOOKUP($A509,'Section 2'!$C$16:$R$1515,COLUMNS('Section 2'!$C$13:J$13),0)))))</f>
        <v/>
      </c>
      <c r="K509" s="124" t="str">
        <f>IF($C509="","",IF(ISBLANK(VLOOKUP($A509,'Section 2'!$C$16:$R$1515,COLUMNS('Section 2'!$C$13:K$13),0)),"",VLOOKUP($A509,'Section 2'!$C$16:$R$1515,COLUMNS('Section 2'!$C$13:K$13),0)))</f>
        <v/>
      </c>
      <c r="L509" s="124" t="str">
        <f>IF($C509="","",IF(ISBLANK(VLOOKUP($A509,'Section 2'!$C$16:$R$1515,COLUMNS('Section 2'!$C$13:L$13),0)),"",VLOOKUP($A509,'Section 2'!$C$16:$R$1515,COLUMNS('Section 2'!$C$13:L$13),0)))</f>
        <v/>
      </c>
      <c r="M509" s="124" t="str">
        <f>IF($C509="","",IF(ISBLANK(VLOOKUP($A509,'Section 2'!$C$16:$R$1515,COLUMNS('Section 2'!$C$13:M$13),0)),"",VLOOKUP($A509,'Section 2'!$C$16:$R$1515,COLUMNS('Section 2'!$C$13:M$13),0)))</f>
        <v/>
      </c>
      <c r="N509" s="124" t="str">
        <f>IF($C509="","",IF(ISBLANK(VLOOKUP($A509,'Section 2'!$C$16:$R$1515,COLUMNS('Section 2'!$C$13:N$13),0)),"",VLOOKUP($A509,'Section 2'!$C$16:$R$1515,COLUMNS('Section 2'!$C$13:N$13),0)))</f>
        <v/>
      </c>
      <c r="O509" s="124" t="str">
        <f>IF($C509="","",IF(ISBLANK(VLOOKUP($A509,'Section 2'!$C$16:$R$1515,COLUMNS('Section 2'!$C$13:O$13),0)),"",VLOOKUP($A509,'Section 2'!$C$16:$R$1515,COLUMNS('Section 2'!$C$13:O$13),0)))</f>
        <v/>
      </c>
      <c r="P509" s="124" t="str">
        <f>IF($C509="","",IF(ISBLANK(VLOOKUP($A509,'Section 2'!$C$16:$R$1515,COLUMNS('Section 2'!$C$13:P$13),0)),"",VLOOKUP($A509,'Section 2'!$C$16:$R$1515,COLUMNS('Section 2'!$C$13:P$13),0)))</f>
        <v/>
      </c>
      <c r="Q509" s="124" t="str">
        <f>IF($C509="","",IF(ISBLANK(VLOOKUP($A509,'Section 2'!$C$16:$R$1515,COLUMNS('Section 2'!$C$13:Q$13),0)),"", PROPER(VLOOKUP($A509,'Section 2'!$C$16:$R$1515,COLUMNS('Section 2'!$C$13:Q$13),0))))</f>
        <v/>
      </c>
      <c r="R509" s="124" t="str">
        <f>IF($C509="","",IF(ISBLANK(VLOOKUP($A509,'Section 2'!$C$16:$R$1515,COLUMNS('Section 2'!$C$13:R$13),0)),"",IF(VLOOKUP($A509,'Section 2'!$C$16:$R$1515,COLUMNS('Section 2'!$C$13:R$13),0)="Other EU","Other EU",PROPER(VLOOKUP($A509,'Section 2'!$C$16:$R$1515,COLUMNS('Section 2'!$C$13:R$13),0)))))</f>
        <v/>
      </c>
    </row>
    <row r="510" spans="1:18" x14ac:dyDescent="0.35">
      <c r="A510" s="58">
        <v>509</v>
      </c>
      <c r="B510" s="124" t="str">
        <f t="shared" si="7"/>
        <v/>
      </c>
      <c r="C510" s="124" t="str">
        <f>IFERROR(VLOOKUP($A510,'Section 2'!$C$16:$R$1515,COLUMNS('Section 2'!$C$13:$C$13),0),"")</f>
        <v/>
      </c>
      <c r="D510" s="75" t="str">
        <f>IF($C510="","",IF(ISBLANK(VLOOKUP($A510,'Section 2'!$C$16:$R$1515,COLUMNS('Section 2'!$C$13:D$13),0)),"",VLOOKUP($A510,'Section 2'!$C$16:$R$1515,COLUMNS('Section 2'!$C$13:D$13),0)))</f>
        <v/>
      </c>
      <c r="E510" s="124" t="str">
        <f>IF($C510="","",IF(ISBLANK(VLOOKUP($A510,'Section 2'!$C$16:$R$1515,COLUMNS('Section 2'!$C$13:E$13),0)),"",VLOOKUP($A510,'Section 2'!$C$16:$R$1515,COLUMNS('Section 2'!$C$13:E$13),0)))</f>
        <v/>
      </c>
      <c r="F510" s="124" t="str">
        <f>IF($C510="","",IF(ISBLANK(VLOOKUP($A510,'Section 2'!$C$16:$R$1515,COLUMNS('Section 2'!$C$13:F$13),0)),"",VLOOKUP($A510,'Section 2'!$C$16:$R$1515,COLUMNS('Section 2'!$C$13:F$13),0)))</f>
        <v/>
      </c>
      <c r="G510" s="124" t="str">
        <f>IF($C510="","",IF(ISBLANK(VLOOKUP($A510,'Section 2'!$C$16:$R$1515,COLUMNS('Section 2'!$C$13:G$13),0)),"",VLOOKUP($A510,'Section 2'!$C$16:$R$1515,COLUMNS('Section 2'!$C$13:G$13),0)))</f>
        <v/>
      </c>
      <c r="H510" s="124" t="str">
        <f>IF($C510="","",IF(ISBLANK(VLOOKUP($A510,'Section 2'!$C$16:$R$1515,COLUMNS('Section 2'!$C$13:H$13),0)),"",VLOOKUP($A510,'Section 2'!$C$16:$R$1515,COLUMNS('Section 2'!$C$13:H$13),0)))</f>
        <v/>
      </c>
      <c r="I510" s="124" t="str">
        <f>IF($C510="","",IF(ISBLANK(VLOOKUP($A510,'Section 2'!$C$16:$R$1515,COLUMNS('Section 2'!$C$13:I$13),0)),"",PROPER(VLOOKUP($A510,'Section 2'!$C$16:$R$1515,COLUMNS('Section 2'!$C$13:I$13),0))))</f>
        <v/>
      </c>
      <c r="J510" s="124" t="str">
        <f>IF($C510="","",IF(ISBLANK(VLOOKUP($A510,'Section 2'!$C$16:$R$1515,COLUMNS('Section 2'!$C$13:J$13),0)),"",IF(VLOOKUP($A510,'Section 2'!$C$16:$R$1515,COLUMNS('Section 2'!$C$13:J$13),0)="Other EU","Other EU",PROPER(VLOOKUP($A510,'Section 2'!$C$16:$R$1515,COLUMNS('Section 2'!$C$13:J$13),0)))))</f>
        <v/>
      </c>
      <c r="K510" s="124" t="str">
        <f>IF($C510="","",IF(ISBLANK(VLOOKUP($A510,'Section 2'!$C$16:$R$1515,COLUMNS('Section 2'!$C$13:K$13),0)),"",VLOOKUP($A510,'Section 2'!$C$16:$R$1515,COLUMNS('Section 2'!$C$13:K$13),0)))</f>
        <v/>
      </c>
      <c r="L510" s="124" t="str">
        <f>IF($C510="","",IF(ISBLANK(VLOOKUP($A510,'Section 2'!$C$16:$R$1515,COLUMNS('Section 2'!$C$13:L$13),0)),"",VLOOKUP($A510,'Section 2'!$C$16:$R$1515,COLUMNS('Section 2'!$C$13:L$13),0)))</f>
        <v/>
      </c>
      <c r="M510" s="124" t="str">
        <f>IF($C510="","",IF(ISBLANK(VLOOKUP($A510,'Section 2'!$C$16:$R$1515,COLUMNS('Section 2'!$C$13:M$13),0)),"",VLOOKUP($A510,'Section 2'!$C$16:$R$1515,COLUMNS('Section 2'!$C$13:M$13),0)))</f>
        <v/>
      </c>
      <c r="N510" s="124" t="str">
        <f>IF($C510="","",IF(ISBLANK(VLOOKUP($A510,'Section 2'!$C$16:$R$1515,COLUMNS('Section 2'!$C$13:N$13),0)),"",VLOOKUP($A510,'Section 2'!$C$16:$R$1515,COLUMNS('Section 2'!$C$13:N$13),0)))</f>
        <v/>
      </c>
      <c r="O510" s="124" t="str">
        <f>IF($C510="","",IF(ISBLANK(VLOOKUP($A510,'Section 2'!$C$16:$R$1515,COLUMNS('Section 2'!$C$13:O$13),0)),"",VLOOKUP($A510,'Section 2'!$C$16:$R$1515,COLUMNS('Section 2'!$C$13:O$13),0)))</f>
        <v/>
      </c>
      <c r="P510" s="124" t="str">
        <f>IF($C510="","",IF(ISBLANK(VLOOKUP($A510,'Section 2'!$C$16:$R$1515,COLUMNS('Section 2'!$C$13:P$13),0)),"",VLOOKUP($A510,'Section 2'!$C$16:$R$1515,COLUMNS('Section 2'!$C$13:P$13),0)))</f>
        <v/>
      </c>
      <c r="Q510" s="124" t="str">
        <f>IF($C510="","",IF(ISBLANK(VLOOKUP($A510,'Section 2'!$C$16:$R$1515,COLUMNS('Section 2'!$C$13:Q$13),0)),"", PROPER(VLOOKUP($A510,'Section 2'!$C$16:$R$1515,COLUMNS('Section 2'!$C$13:Q$13),0))))</f>
        <v/>
      </c>
      <c r="R510" s="124" t="str">
        <f>IF($C510="","",IF(ISBLANK(VLOOKUP($A510,'Section 2'!$C$16:$R$1515,COLUMNS('Section 2'!$C$13:R$13),0)),"",IF(VLOOKUP($A510,'Section 2'!$C$16:$R$1515,COLUMNS('Section 2'!$C$13:R$13),0)="Other EU","Other EU",PROPER(VLOOKUP($A510,'Section 2'!$C$16:$R$1515,COLUMNS('Section 2'!$C$13:R$13),0)))))</f>
        <v/>
      </c>
    </row>
    <row r="511" spans="1:18" x14ac:dyDescent="0.35">
      <c r="A511" s="58">
        <v>510</v>
      </c>
      <c r="B511" s="124" t="str">
        <f t="shared" si="7"/>
        <v/>
      </c>
      <c r="C511" s="124" t="str">
        <f>IFERROR(VLOOKUP($A511,'Section 2'!$C$16:$R$1515,COLUMNS('Section 2'!$C$13:$C$13),0),"")</f>
        <v/>
      </c>
      <c r="D511" s="75" t="str">
        <f>IF($C511="","",IF(ISBLANK(VLOOKUP($A511,'Section 2'!$C$16:$R$1515,COLUMNS('Section 2'!$C$13:D$13),0)),"",VLOOKUP($A511,'Section 2'!$C$16:$R$1515,COLUMNS('Section 2'!$C$13:D$13),0)))</f>
        <v/>
      </c>
      <c r="E511" s="124" t="str">
        <f>IF($C511="","",IF(ISBLANK(VLOOKUP($A511,'Section 2'!$C$16:$R$1515,COLUMNS('Section 2'!$C$13:E$13),0)),"",VLOOKUP($A511,'Section 2'!$C$16:$R$1515,COLUMNS('Section 2'!$C$13:E$13),0)))</f>
        <v/>
      </c>
      <c r="F511" s="124" t="str">
        <f>IF($C511="","",IF(ISBLANK(VLOOKUP($A511,'Section 2'!$C$16:$R$1515,COLUMNS('Section 2'!$C$13:F$13),0)),"",VLOOKUP($A511,'Section 2'!$C$16:$R$1515,COLUMNS('Section 2'!$C$13:F$13),0)))</f>
        <v/>
      </c>
      <c r="G511" s="124" t="str">
        <f>IF($C511="","",IF(ISBLANK(VLOOKUP($A511,'Section 2'!$C$16:$R$1515,COLUMNS('Section 2'!$C$13:G$13),0)),"",VLOOKUP($A511,'Section 2'!$C$16:$R$1515,COLUMNS('Section 2'!$C$13:G$13),0)))</f>
        <v/>
      </c>
      <c r="H511" s="124" t="str">
        <f>IF($C511="","",IF(ISBLANK(VLOOKUP($A511,'Section 2'!$C$16:$R$1515,COLUMNS('Section 2'!$C$13:H$13),0)),"",VLOOKUP($A511,'Section 2'!$C$16:$R$1515,COLUMNS('Section 2'!$C$13:H$13),0)))</f>
        <v/>
      </c>
      <c r="I511" s="124" t="str">
        <f>IF($C511="","",IF(ISBLANK(VLOOKUP($A511,'Section 2'!$C$16:$R$1515,COLUMNS('Section 2'!$C$13:I$13),0)),"",PROPER(VLOOKUP($A511,'Section 2'!$C$16:$R$1515,COLUMNS('Section 2'!$C$13:I$13),0))))</f>
        <v/>
      </c>
      <c r="J511" s="124" t="str">
        <f>IF($C511="","",IF(ISBLANK(VLOOKUP($A511,'Section 2'!$C$16:$R$1515,COLUMNS('Section 2'!$C$13:J$13),0)),"",IF(VLOOKUP($A511,'Section 2'!$C$16:$R$1515,COLUMNS('Section 2'!$C$13:J$13),0)="Other EU","Other EU",PROPER(VLOOKUP($A511,'Section 2'!$C$16:$R$1515,COLUMNS('Section 2'!$C$13:J$13),0)))))</f>
        <v/>
      </c>
      <c r="K511" s="124" t="str">
        <f>IF($C511="","",IF(ISBLANK(VLOOKUP($A511,'Section 2'!$C$16:$R$1515,COLUMNS('Section 2'!$C$13:K$13),0)),"",VLOOKUP($A511,'Section 2'!$C$16:$R$1515,COLUMNS('Section 2'!$C$13:K$13),0)))</f>
        <v/>
      </c>
      <c r="L511" s="124" t="str">
        <f>IF($C511="","",IF(ISBLANK(VLOOKUP($A511,'Section 2'!$C$16:$R$1515,COLUMNS('Section 2'!$C$13:L$13),0)),"",VLOOKUP($A511,'Section 2'!$C$16:$R$1515,COLUMNS('Section 2'!$C$13:L$13),0)))</f>
        <v/>
      </c>
      <c r="M511" s="124" t="str">
        <f>IF($C511="","",IF(ISBLANK(VLOOKUP($A511,'Section 2'!$C$16:$R$1515,COLUMNS('Section 2'!$C$13:M$13),0)),"",VLOOKUP($A511,'Section 2'!$C$16:$R$1515,COLUMNS('Section 2'!$C$13:M$13),0)))</f>
        <v/>
      </c>
      <c r="N511" s="124" t="str">
        <f>IF($C511="","",IF(ISBLANK(VLOOKUP($A511,'Section 2'!$C$16:$R$1515,COLUMNS('Section 2'!$C$13:N$13),0)),"",VLOOKUP($A511,'Section 2'!$C$16:$R$1515,COLUMNS('Section 2'!$C$13:N$13),0)))</f>
        <v/>
      </c>
      <c r="O511" s="124" t="str">
        <f>IF($C511="","",IF(ISBLANK(VLOOKUP($A511,'Section 2'!$C$16:$R$1515,COLUMNS('Section 2'!$C$13:O$13),0)),"",VLOOKUP($A511,'Section 2'!$C$16:$R$1515,COLUMNS('Section 2'!$C$13:O$13),0)))</f>
        <v/>
      </c>
      <c r="P511" s="124" t="str">
        <f>IF($C511="","",IF(ISBLANK(VLOOKUP($A511,'Section 2'!$C$16:$R$1515,COLUMNS('Section 2'!$C$13:P$13),0)),"",VLOOKUP($A511,'Section 2'!$C$16:$R$1515,COLUMNS('Section 2'!$C$13:P$13),0)))</f>
        <v/>
      </c>
      <c r="Q511" s="124" t="str">
        <f>IF($C511="","",IF(ISBLANK(VLOOKUP($A511,'Section 2'!$C$16:$R$1515,COLUMNS('Section 2'!$C$13:Q$13),0)),"", PROPER(VLOOKUP($A511,'Section 2'!$C$16:$R$1515,COLUMNS('Section 2'!$C$13:Q$13),0))))</f>
        <v/>
      </c>
      <c r="R511" s="124" t="str">
        <f>IF($C511="","",IF(ISBLANK(VLOOKUP($A511,'Section 2'!$C$16:$R$1515,COLUMNS('Section 2'!$C$13:R$13),0)),"",IF(VLOOKUP($A511,'Section 2'!$C$16:$R$1515,COLUMNS('Section 2'!$C$13:R$13),0)="Other EU","Other EU",PROPER(VLOOKUP($A511,'Section 2'!$C$16:$R$1515,COLUMNS('Section 2'!$C$13:R$13),0)))))</f>
        <v/>
      </c>
    </row>
    <row r="512" spans="1:18" x14ac:dyDescent="0.35">
      <c r="A512" s="58">
        <v>511</v>
      </c>
      <c r="B512" s="124" t="str">
        <f t="shared" si="7"/>
        <v/>
      </c>
      <c r="C512" s="124" t="str">
        <f>IFERROR(VLOOKUP($A512,'Section 2'!$C$16:$R$1515,COLUMNS('Section 2'!$C$13:$C$13),0),"")</f>
        <v/>
      </c>
      <c r="D512" s="75" t="str">
        <f>IF($C512="","",IF(ISBLANK(VLOOKUP($A512,'Section 2'!$C$16:$R$1515,COLUMNS('Section 2'!$C$13:D$13),0)),"",VLOOKUP($A512,'Section 2'!$C$16:$R$1515,COLUMNS('Section 2'!$C$13:D$13),0)))</f>
        <v/>
      </c>
      <c r="E512" s="124" t="str">
        <f>IF($C512="","",IF(ISBLANK(VLOOKUP($A512,'Section 2'!$C$16:$R$1515,COLUMNS('Section 2'!$C$13:E$13),0)),"",VLOOKUP($A512,'Section 2'!$C$16:$R$1515,COLUMNS('Section 2'!$C$13:E$13),0)))</f>
        <v/>
      </c>
      <c r="F512" s="124" t="str">
        <f>IF($C512="","",IF(ISBLANK(VLOOKUP($A512,'Section 2'!$C$16:$R$1515,COLUMNS('Section 2'!$C$13:F$13),0)),"",VLOOKUP($A512,'Section 2'!$C$16:$R$1515,COLUMNS('Section 2'!$C$13:F$13),0)))</f>
        <v/>
      </c>
      <c r="G512" s="124" t="str">
        <f>IF($C512="","",IF(ISBLANK(VLOOKUP($A512,'Section 2'!$C$16:$R$1515,COLUMNS('Section 2'!$C$13:G$13),0)),"",VLOOKUP($A512,'Section 2'!$C$16:$R$1515,COLUMNS('Section 2'!$C$13:G$13),0)))</f>
        <v/>
      </c>
      <c r="H512" s="124" t="str">
        <f>IF($C512="","",IF(ISBLANK(VLOOKUP($A512,'Section 2'!$C$16:$R$1515,COLUMNS('Section 2'!$C$13:H$13),0)),"",VLOOKUP($A512,'Section 2'!$C$16:$R$1515,COLUMNS('Section 2'!$C$13:H$13),0)))</f>
        <v/>
      </c>
      <c r="I512" s="124" t="str">
        <f>IF($C512="","",IF(ISBLANK(VLOOKUP($A512,'Section 2'!$C$16:$R$1515,COLUMNS('Section 2'!$C$13:I$13),0)),"",PROPER(VLOOKUP($A512,'Section 2'!$C$16:$R$1515,COLUMNS('Section 2'!$C$13:I$13),0))))</f>
        <v/>
      </c>
      <c r="J512" s="124" t="str">
        <f>IF($C512="","",IF(ISBLANK(VLOOKUP($A512,'Section 2'!$C$16:$R$1515,COLUMNS('Section 2'!$C$13:J$13),0)),"",IF(VLOOKUP($A512,'Section 2'!$C$16:$R$1515,COLUMNS('Section 2'!$C$13:J$13),0)="Other EU","Other EU",PROPER(VLOOKUP($A512,'Section 2'!$C$16:$R$1515,COLUMNS('Section 2'!$C$13:J$13),0)))))</f>
        <v/>
      </c>
      <c r="K512" s="124" t="str">
        <f>IF($C512="","",IF(ISBLANK(VLOOKUP($A512,'Section 2'!$C$16:$R$1515,COLUMNS('Section 2'!$C$13:K$13),0)),"",VLOOKUP($A512,'Section 2'!$C$16:$R$1515,COLUMNS('Section 2'!$C$13:K$13),0)))</f>
        <v/>
      </c>
      <c r="L512" s="124" t="str">
        <f>IF($C512="","",IF(ISBLANK(VLOOKUP($A512,'Section 2'!$C$16:$R$1515,COLUMNS('Section 2'!$C$13:L$13),0)),"",VLOOKUP($A512,'Section 2'!$C$16:$R$1515,COLUMNS('Section 2'!$C$13:L$13),0)))</f>
        <v/>
      </c>
      <c r="M512" s="124" t="str">
        <f>IF($C512="","",IF(ISBLANK(VLOOKUP($A512,'Section 2'!$C$16:$R$1515,COLUMNS('Section 2'!$C$13:M$13),0)),"",VLOOKUP($A512,'Section 2'!$C$16:$R$1515,COLUMNS('Section 2'!$C$13:M$13),0)))</f>
        <v/>
      </c>
      <c r="N512" s="124" t="str">
        <f>IF($C512="","",IF(ISBLANK(VLOOKUP($A512,'Section 2'!$C$16:$R$1515,COLUMNS('Section 2'!$C$13:N$13),0)),"",VLOOKUP($A512,'Section 2'!$C$16:$R$1515,COLUMNS('Section 2'!$C$13:N$13),0)))</f>
        <v/>
      </c>
      <c r="O512" s="124" t="str">
        <f>IF($C512="","",IF(ISBLANK(VLOOKUP($A512,'Section 2'!$C$16:$R$1515,COLUMNS('Section 2'!$C$13:O$13),0)),"",VLOOKUP($A512,'Section 2'!$C$16:$R$1515,COLUMNS('Section 2'!$C$13:O$13),0)))</f>
        <v/>
      </c>
      <c r="P512" s="124" t="str">
        <f>IF($C512="","",IF(ISBLANK(VLOOKUP($A512,'Section 2'!$C$16:$R$1515,COLUMNS('Section 2'!$C$13:P$13),0)),"",VLOOKUP($A512,'Section 2'!$C$16:$R$1515,COLUMNS('Section 2'!$C$13:P$13),0)))</f>
        <v/>
      </c>
      <c r="Q512" s="124" t="str">
        <f>IF($C512="","",IF(ISBLANK(VLOOKUP($A512,'Section 2'!$C$16:$R$1515,COLUMNS('Section 2'!$C$13:Q$13),0)),"", PROPER(VLOOKUP($A512,'Section 2'!$C$16:$R$1515,COLUMNS('Section 2'!$C$13:Q$13),0))))</f>
        <v/>
      </c>
      <c r="R512" s="124" t="str">
        <f>IF($C512="","",IF(ISBLANK(VLOOKUP($A512,'Section 2'!$C$16:$R$1515,COLUMNS('Section 2'!$C$13:R$13),0)),"",IF(VLOOKUP($A512,'Section 2'!$C$16:$R$1515,COLUMNS('Section 2'!$C$13:R$13),0)="Other EU","Other EU",PROPER(VLOOKUP($A512,'Section 2'!$C$16:$R$1515,COLUMNS('Section 2'!$C$13:R$13),0)))))</f>
        <v/>
      </c>
    </row>
    <row r="513" spans="1:18" x14ac:dyDescent="0.35">
      <c r="A513" s="58">
        <v>512</v>
      </c>
      <c r="B513" s="124" t="str">
        <f t="shared" si="7"/>
        <v/>
      </c>
      <c r="C513" s="124" t="str">
        <f>IFERROR(VLOOKUP($A513,'Section 2'!$C$16:$R$1515,COLUMNS('Section 2'!$C$13:$C$13),0),"")</f>
        <v/>
      </c>
      <c r="D513" s="75" t="str">
        <f>IF($C513="","",IF(ISBLANK(VLOOKUP($A513,'Section 2'!$C$16:$R$1515,COLUMNS('Section 2'!$C$13:D$13),0)),"",VLOOKUP($A513,'Section 2'!$C$16:$R$1515,COLUMNS('Section 2'!$C$13:D$13),0)))</f>
        <v/>
      </c>
      <c r="E513" s="124" t="str">
        <f>IF($C513="","",IF(ISBLANK(VLOOKUP($A513,'Section 2'!$C$16:$R$1515,COLUMNS('Section 2'!$C$13:E$13),0)),"",VLOOKUP($A513,'Section 2'!$C$16:$R$1515,COLUMNS('Section 2'!$C$13:E$13),0)))</f>
        <v/>
      </c>
      <c r="F513" s="124" t="str">
        <f>IF($C513="","",IF(ISBLANK(VLOOKUP($A513,'Section 2'!$C$16:$R$1515,COLUMNS('Section 2'!$C$13:F$13),0)),"",VLOOKUP($A513,'Section 2'!$C$16:$R$1515,COLUMNS('Section 2'!$C$13:F$13),0)))</f>
        <v/>
      </c>
      <c r="G513" s="124" t="str">
        <f>IF($C513="","",IF(ISBLANK(VLOOKUP($A513,'Section 2'!$C$16:$R$1515,COLUMNS('Section 2'!$C$13:G$13),0)),"",VLOOKUP($A513,'Section 2'!$C$16:$R$1515,COLUMNS('Section 2'!$C$13:G$13),0)))</f>
        <v/>
      </c>
      <c r="H513" s="124" t="str">
        <f>IF($C513="","",IF(ISBLANK(VLOOKUP($A513,'Section 2'!$C$16:$R$1515,COLUMNS('Section 2'!$C$13:H$13),0)),"",VLOOKUP($A513,'Section 2'!$C$16:$R$1515,COLUMNS('Section 2'!$C$13:H$13),0)))</f>
        <v/>
      </c>
      <c r="I513" s="124" t="str">
        <f>IF($C513="","",IF(ISBLANK(VLOOKUP($A513,'Section 2'!$C$16:$R$1515,COLUMNS('Section 2'!$C$13:I$13),0)),"",PROPER(VLOOKUP($A513,'Section 2'!$C$16:$R$1515,COLUMNS('Section 2'!$C$13:I$13),0))))</f>
        <v/>
      </c>
      <c r="J513" s="124" t="str">
        <f>IF($C513="","",IF(ISBLANK(VLOOKUP($A513,'Section 2'!$C$16:$R$1515,COLUMNS('Section 2'!$C$13:J$13),0)),"",IF(VLOOKUP($A513,'Section 2'!$C$16:$R$1515,COLUMNS('Section 2'!$C$13:J$13),0)="Other EU","Other EU",PROPER(VLOOKUP($A513,'Section 2'!$C$16:$R$1515,COLUMNS('Section 2'!$C$13:J$13),0)))))</f>
        <v/>
      </c>
      <c r="K513" s="124" t="str">
        <f>IF($C513="","",IF(ISBLANK(VLOOKUP($A513,'Section 2'!$C$16:$R$1515,COLUMNS('Section 2'!$C$13:K$13),0)),"",VLOOKUP($A513,'Section 2'!$C$16:$R$1515,COLUMNS('Section 2'!$C$13:K$13),0)))</f>
        <v/>
      </c>
      <c r="L513" s="124" t="str">
        <f>IF($C513="","",IF(ISBLANK(VLOOKUP($A513,'Section 2'!$C$16:$R$1515,COLUMNS('Section 2'!$C$13:L$13),0)),"",VLOOKUP($A513,'Section 2'!$C$16:$R$1515,COLUMNS('Section 2'!$C$13:L$13),0)))</f>
        <v/>
      </c>
      <c r="M513" s="124" t="str">
        <f>IF($C513="","",IF(ISBLANK(VLOOKUP($A513,'Section 2'!$C$16:$R$1515,COLUMNS('Section 2'!$C$13:M$13),0)),"",VLOOKUP($A513,'Section 2'!$C$16:$R$1515,COLUMNS('Section 2'!$C$13:M$13),0)))</f>
        <v/>
      </c>
      <c r="N513" s="124" t="str">
        <f>IF($C513="","",IF(ISBLANK(VLOOKUP($A513,'Section 2'!$C$16:$R$1515,COLUMNS('Section 2'!$C$13:N$13),0)),"",VLOOKUP($A513,'Section 2'!$C$16:$R$1515,COLUMNS('Section 2'!$C$13:N$13),0)))</f>
        <v/>
      </c>
      <c r="O513" s="124" t="str">
        <f>IF($C513="","",IF(ISBLANK(VLOOKUP($A513,'Section 2'!$C$16:$R$1515,COLUMNS('Section 2'!$C$13:O$13),0)),"",VLOOKUP($A513,'Section 2'!$C$16:$R$1515,COLUMNS('Section 2'!$C$13:O$13),0)))</f>
        <v/>
      </c>
      <c r="P513" s="124" t="str">
        <f>IF($C513="","",IF(ISBLANK(VLOOKUP($A513,'Section 2'!$C$16:$R$1515,COLUMNS('Section 2'!$C$13:P$13),0)),"",VLOOKUP($A513,'Section 2'!$C$16:$R$1515,COLUMNS('Section 2'!$C$13:P$13),0)))</f>
        <v/>
      </c>
      <c r="Q513" s="124" t="str">
        <f>IF($C513="","",IF(ISBLANK(VLOOKUP($A513,'Section 2'!$C$16:$R$1515,COLUMNS('Section 2'!$C$13:Q$13),0)),"", PROPER(VLOOKUP($A513,'Section 2'!$C$16:$R$1515,COLUMNS('Section 2'!$C$13:Q$13),0))))</f>
        <v/>
      </c>
      <c r="R513" s="124" t="str">
        <f>IF($C513="","",IF(ISBLANK(VLOOKUP($A513,'Section 2'!$C$16:$R$1515,COLUMNS('Section 2'!$C$13:R$13),0)),"",IF(VLOOKUP($A513,'Section 2'!$C$16:$R$1515,COLUMNS('Section 2'!$C$13:R$13),0)="Other EU","Other EU",PROPER(VLOOKUP($A513,'Section 2'!$C$16:$R$1515,COLUMNS('Section 2'!$C$13:R$13),0)))))</f>
        <v/>
      </c>
    </row>
    <row r="514" spans="1:18" x14ac:dyDescent="0.35">
      <c r="A514" s="58">
        <v>513</v>
      </c>
      <c r="B514" s="124" t="str">
        <f t="shared" si="7"/>
        <v/>
      </c>
      <c r="C514" s="124" t="str">
        <f>IFERROR(VLOOKUP($A514,'Section 2'!$C$16:$R$1515,COLUMNS('Section 2'!$C$13:$C$13),0),"")</f>
        <v/>
      </c>
      <c r="D514" s="75" t="str">
        <f>IF($C514="","",IF(ISBLANK(VLOOKUP($A514,'Section 2'!$C$16:$R$1515,COLUMNS('Section 2'!$C$13:D$13),0)),"",VLOOKUP($A514,'Section 2'!$C$16:$R$1515,COLUMNS('Section 2'!$C$13:D$13),0)))</f>
        <v/>
      </c>
      <c r="E514" s="124" t="str">
        <f>IF($C514="","",IF(ISBLANK(VLOOKUP($A514,'Section 2'!$C$16:$R$1515,COLUMNS('Section 2'!$C$13:E$13),0)),"",VLOOKUP($A514,'Section 2'!$C$16:$R$1515,COLUMNS('Section 2'!$C$13:E$13),0)))</f>
        <v/>
      </c>
      <c r="F514" s="124" t="str">
        <f>IF($C514="","",IF(ISBLANK(VLOOKUP($A514,'Section 2'!$C$16:$R$1515,COLUMNS('Section 2'!$C$13:F$13),0)),"",VLOOKUP($A514,'Section 2'!$C$16:$R$1515,COLUMNS('Section 2'!$C$13:F$13),0)))</f>
        <v/>
      </c>
      <c r="G514" s="124" t="str">
        <f>IF($C514="","",IF(ISBLANK(VLOOKUP($A514,'Section 2'!$C$16:$R$1515,COLUMNS('Section 2'!$C$13:G$13),0)),"",VLOOKUP($A514,'Section 2'!$C$16:$R$1515,COLUMNS('Section 2'!$C$13:G$13),0)))</f>
        <v/>
      </c>
      <c r="H514" s="124" t="str">
        <f>IF($C514="","",IF(ISBLANK(VLOOKUP($A514,'Section 2'!$C$16:$R$1515,COLUMNS('Section 2'!$C$13:H$13),0)),"",VLOOKUP($A514,'Section 2'!$C$16:$R$1515,COLUMNS('Section 2'!$C$13:H$13),0)))</f>
        <v/>
      </c>
      <c r="I514" s="124" t="str">
        <f>IF($C514="","",IF(ISBLANK(VLOOKUP($A514,'Section 2'!$C$16:$R$1515,COLUMNS('Section 2'!$C$13:I$13),0)),"",PROPER(VLOOKUP($A514,'Section 2'!$C$16:$R$1515,COLUMNS('Section 2'!$C$13:I$13),0))))</f>
        <v/>
      </c>
      <c r="J514" s="124" t="str">
        <f>IF($C514="","",IF(ISBLANK(VLOOKUP($A514,'Section 2'!$C$16:$R$1515,COLUMNS('Section 2'!$C$13:J$13),0)),"",IF(VLOOKUP($A514,'Section 2'!$C$16:$R$1515,COLUMNS('Section 2'!$C$13:J$13),0)="Other EU","Other EU",PROPER(VLOOKUP($A514,'Section 2'!$C$16:$R$1515,COLUMNS('Section 2'!$C$13:J$13),0)))))</f>
        <v/>
      </c>
      <c r="K514" s="124" t="str">
        <f>IF($C514="","",IF(ISBLANK(VLOOKUP($A514,'Section 2'!$C$16:$R$1515,COLUMNS('Section 2'!$C$13:K$13),0)),"",VLOOKUP($A514,'Section 2'!$C$16:$R$1515,COLUMNS('Section 2'!$C$13:K$13),0)))</f>
        <v/>
      </c>
      <c r="L514" s="124" t="str">
        <f>IF($C514="","",IF(ISBLANK(VLOOKUP($A514,'Section 2'!$C$16:$R$1515,COLUMNS('Section 2'!$C$13:L$13),0)),"",VLOOKUP($A514,'Section 2'!$C$16:$R$1515,COLUMNS('Section 2'!$C$13:L$13),0)))</f>
        <v/>
      </c>
      <c r="M514" s="124" t="str">
        <f>IF($C514="","",IF(ISBLANK(VLOOKUP($A514,'Section 2'!$C$16:$R$1515,COLUMNS('Section 2'!$C$13:M$13),0)),"",VLOOKUP($A514,'Section 2'!$C$16:$R$1515,COLUMNS('Section 2'!$C$13:M$13),0)))</f>
        <v/>
      </c>
      <c r="N514" s="124" t="str">
        <f>IF($C514="","",IF(ISBLANK(VLOOKUP($A514,'Section 2'!$C$16:$R$1515,COLUMNS('Section 2'!$C$13:N$13),0)),"",VLOOKUP($A514,'Section 2'!$C$16:$R$1515,COLUMNS('Section 2'!$C$13:N$13),0)))</f>
        <v/>
      </c>
      <c r="O514" s="124" t="str">
        <f>IF($C514="","",IF(ISBLANK(VLOOKUP($A514,'Section 2'!$C$16:$R$1515,COLUMNS('Section 2'!$C$13:O$13),0)),"",VLOOKUP($A514,'Section 2'!$C$16:$R$1515,COLUMNS('Section 2'!$C$13:O$13),0)))</f>
        <v/>
      </c>
      <c r="P514" s="124" t="str">
        <f>IF($C514="","",IF(ISBLANK(VLOOKUP($A514,'Section 2'!$C$16:$R$1515,COLUMNS('Section 2'!$C$13:P$13),0)),"",VLOOKUP($A514,'Section 2'!$C$16:$R$1515,COLUMNS('Section 2'!$C$13:P$13),0)))</f>
        <v/>
      </c>
      <c r="Q514" s="124" t="str">
        <f>IF($C514="","",IF(ISBLANK(VLOOKUP($A514,'Section 2'!$C$16:$R$1515,COLUMNS('Section 2'!$C$13:Q$13),0)),"", PROPER(VLOOKUP($A514,'Section 2'!$C$16:$R$1515,COLUMNS('Section 2'!$C$13:Q$13),0))))</f>
        <v/>
      </c>
      <c r="R514" s="124" t="str">
        <f>IF($C514="","",IF(ISBLANK(VLOOKUP($A514,'Section 2'!$C$16:$R$1515,COLUMNS('Section 2'!$C$13:R$13),0)),"",IF(VLOOKUP($A514,'Section 2'!$C$16:$R$1515,COLUMNS('Section 2'!$C$13:R$13),0)="Other EU","Other EU",PROPER(VLOOKUP($A514,'Section 2'!$C$16:$R$1515,COLUMNS('Section 2'!$C$13:R$13),0)))))</f>
        <v/>
      </c>
    </row>
    <row r="515" spans="1:18" x14ac:dyDescent="0.35">
      <c r="A515" s="58">
        <v>514</v>
      </c>
      <c r="B515" s="124" t="str">
        <f t="shared" ref="B515:B578" si="8">IF(C515="","",2)</f>
        <v/>
      </c>
      <c r="C515" s="124" t="str">
        <f>IFERROR(VLOOKUP($A515,'Section 2'!$C$16:$R$1515,COLUMNS('Section 2'!$C$13:$C$13),0),"")</f>
        <v/>
      </c>
      <c r="D515" s="75" t="str">
        <f>IF($C515="","",IF(ISBLANK(VLOOKUP($A515,'Section 2'!$C$16:$R$1515,COLUMNS('Section 2'!$C$13:D$13),0)),"",VLOOKUP($A515,'Section 2'!$C$16:$R$1515,COLUMNS('Section 2'!$C$13:D$13),0)))</f>
        <v/>
      </c>
      <c r="E515" s="124" t="str">
        <f>IF($C515="","",IF(ISBLANK(VLOOKUP($A515,'Section 2'!$C$16:$R$1515,COLUMNS('Section 2'!$C$13:E$13),0)),"",VLOOKUP($A515,'Section 2'!$C$16:$R$1515,COLUMNS('Section 2'!$C$13:E$13),0)))</f>
        <v/>
      </c>
      <c r="F515" s="124" t="str">
        <f>IF($C515="","",IF(ISBLANK(VLOOKUP($A515,'Section 2'!$C$16:$R$1515,COLUMNS('Section 2'!$C$13:F$13),0)),"",VLOOKUP($A515,'Section 2'!$C$16:$R$1515,COLUMNS('Section 2'!$C$13:F$13),0)))</f>
        <v/>
      </c>
      <c r="G515" s="124" t="str">
        <f>IF($C515="","",IF(ISBLANK(VLOOKUP($A515,'Section 2'!$C$16:$R$1515,COLUMNS('Section 2'!$C$13:G$13),0)),"",VLOOKUP($A515,'Section 2'!$C$16:$R$1515,COLUMNS('Section 2'!$C$13:G$13),0)))</f>
        <v/>
      </c>
      <c r="H515" s="124" t="str">
        <f>IF($C515="","",IF(ISBLANK(VLOOKUP($A515,'Section 2'!$C$16:$R$1515,COLUMNS('Section 2'!$C$13:H$13),0)),"",VLOOKUP($A515,'Section 2'!$C$16:$R$1515,COLUMNS('Section 2'!$C$13:H$13),0)))</f>
        <v/>
      </c>
      <c r="I515" s="124" t="str">
        <f>IF($C515="","",IF(ISBLANK(VLOOKUP($A515,'Section 2'!$C$16:$R$1515,COLUMNS('Section 2'!$C$13:I$13),0)),"",PROPER(VLOOKUP($A515,'Section 2'!$C$16:$R$1515,COLUMNS('Section 2'!$C$13:I$13),0))))</f>
        <v/>
      </c>
      <c r="J515" s="124" t="str">
        <f>IF($C515="","",IF(ISBLANK(VLOOKUP($A515,'Section 2'!$C$16:$R$1515,COLUMNS('Section 2'!$C$13:J$13),0)),"",IF(VLOOKUP($A515,'Section 2'!$C$16:$R$1515,COLUMNS('Section 2'!$C$13:J$13),0)="Other EU","Other EU",PROPER(VLOOKUP($A515,'Section 2'!$C$16:$R$1515,COLUMNS('Section 2'!$C$13:J$13),0)))))</f>
        <v/>
      </c>
      <c r="K515" s="124" t="str">
        <f>IF($C515="","",IF(ISBLANK(VLOOKUP($A515,'Section 2'!$C$16:$R$1515,COLUMNS('Section 2'!$C$13:K$13),0)),"",VLOOKUP($A515,'Section 2'!$C$16:$R$1515,COLUMNS('Section 2'!$C$13:K$13),0)))</f>
        <v/>
      </c>
      <c r="L515" s="124" t="str">
        <f>IF($C515="","",IF(ISBLANK(VLOOKUP($A515,'Section 2'!$C$16:$R$1515,COLUMNS('Section 2'!$C$13:L$13),0)),"",VLOOKUP($A515,'Section 2'!$C$16:$R$1515,COLUMNS('Section 2'!$C$13:L$13),0)))</f>
        <v/>
      </c>
      <c r="M515" s="124" t="str">
        <f>IF($C515="","",IF(ISBLANK(VLOOKUP($A515,'Section 2'!$C$16:$R$1515,COLUMNS('Section 2'!$C$13:M$13),0)),"",VLOOKUP($A515,'Section 2'!$C$16:$R$1515,COLUMNS('Section 2'!$C$13:M$13),0)))</f>
        <v/>
      </c>
      <c r="N515" s="124" t="str">
        <f>IF($C515="","",IF(ISBLANK(VLOOKUP($A515,'Section 2'!$C$16:$R$1515,COLUMNS('Section 2'!$C$13:N$13),0)),"",VLOOKUP($A515,'Section 2'!$C$16:$R$1515,COLUMNS('Section 2'!$C$13:N$13),0)))</f>
        <v/>
      </c>
      <c r="O515" s="124" t="str">
        <f>IF($C515="","",IF(ISBLANK(VLOOKUP($A515,'Section 2'!$C$16:$R$1515,COLUMNS('Section 2'!$C$13:O$13),0)),"",VLOOKUP($A515,'Section 2'!$C$16:$R$1515,COLUMNS('Section 2'!$C$13:O$13),0)))</f>
        <v/>
      </c>
      <c r="P515" s="124" t="str">
        <f>IF($C515="","",IF(ISBLANK(VLOOKUP($A515,'Section 2'!$C$16:$R$1515,COLUMNS('Section 2'!$C$13:P$13),0)),"",VLOOKUP($A515,'Section 2'!$C$16:$R$1515,COLUMNS('Section 2'!$C$13:P$13),0)))</f>
        <v/>
      </c>
      <c r="Q515" s="124" t="str">
        <f>IF($C515="","",IF(ISBLANK(VLOOKUP($A515,'Section 2'!$C$16:$R$1515,COLUMNS('Section 2'!$C$13:Q$13),0)),"", PROPER(VLOOKUP($A515,'Section 2'!$C$16:$R$1515,COLUMNS('Section 2'!$C$13:Q$13),0))))</f>
        <v/>
      </c>
      <c r="R515" s="124" t="str">
        <f>IF($C515="","",IF(ISBLANK(VLOOKUP($A515,'Section 2'!$C$16:$R$1515,COLUMNS('Section 2'!$C$13:R$13),0)),"",IF(VLOOKUP($A515,'Section 2'!$C$16:$R$1515,COLUMNS('Section 2'!$C$13:R$13),0)="Other EU","Other EU",PROPER(VLOOKUP($A515,'Section 2'!$C$16:$R$1515,COLUMNS('Section 2'!$C$13:R$13),0)))))</f>
        <v/>
      </c>
    </row>
    <row r="516" spans="1:18" x14ac:dyDescent="0.35">
      <c r="A516" s="58">
        <v>515</v>
      </c>
      <c r="B516" s="124" t="str">
        <f t="shared" si="8"/>
        <v/>
      </c>
      <c r="C516" s="124" t="str">
        <f>IFERROR(VLOOKUP($A516,'Section 2'!$C$16:$R$1515,COLUMNS('Section 2'!$C$13:$C$13),0),"")</f>
        <v/>
      </c>
      <c r="D516" s="75" t="str">
        <f>IF($C516="","",IF(ISBLANK(VLOOKUP($A516,'Section 2'!$C$16:$R$1515,COLUMNS('Section 2'!$C$13:D$13),0)),"",VLOOKUP($A516,'Section 2'!$C$16:$R$1515,COLUMNS('Section 2'!$C$13:D$13),0)))</f>
        <v/>
      </c>
      <c r="E516" s="124" t="str">
        <f>IF($C516="","",IF(ISBLANK(VLOOKUP($A516,'Section 2'!$C$16:$R$1515,COLUMNS('Section 2'!$C$13:E$13),0)),"",VLOOKUP($A516,'Section 2'!$C$16:$R$1515,COLUMNS('Section 2'!$C$13:E$13),0)))</f>
        <v/>
      </c>
      <c r="F516" s="124" t="str">
        <f>IF($C516="","",IF(ISBLANK(VLOOKUP($A516,'Section 2'!$C$16:$R$1515,COLUMNS('Section 2'!$C$13:F$13),0)),"",VLOOKUP($A516,'Section 2'!$C$16:$R$1515,COLUMNS('Section 2'!$C$13:F$13),0)))</f>
        <v/>
      </c>
      <c r="G516" s="124" t="str">
        <f>IF($C516="","",IF(ISBLANK(VLOOKUP($A516,'Section 2'!$C$16:$R$1515,COLUMNS('Section 2'!$C$13:G$13),0)),"",VLOOKUP($A516,'Section 2'!$C$16:$R$1515,COLUMNS('Section 2'!$C$13:G$13),0)))</f>
        <v/>
      </c>
      <c r="H516" s="124" t="str">
        <f>IF($C516="","",IF(ISBLANK(VLOOKUP($A516,'Section 2'!$C$16:$R$1515,COLUMNS('Section 2'!$C$13:H$13),0)),"",VLOOKUP($A516,'Section 2'!$C$16:$R$1515,COLUMNS('Section 2'!$C$13:H$13),0)))</f>
        <v/>
      </c>
      <c r="I516" s="124" t="str">
        <f>IF($C516="","",IF(ISBLANK(VLOOKUP($A516,'Section 2'!$C$16:$R$1515,COLUMNS('Section 2'!$C$13:I$13),0)),"",PROPER(VLOOKUP($A516,'Section 2'!$C$16:$R$1515,COLUMNS('Section 2'!$C$13:I$13),0))))</f>
        <v/>
      </c>
      <c r="J516" s="124" t="str">
        <f>IF($C516="","",IF(ISBLANK(VLOOKUP($A516,'Section 2'!$C$16:$R$1515,COLUMNS('Section 2'!$C$13:J$13),0)),"",IF(VLOOKUP($A516,'Section 2'!$C$16:$R$1515,COLUMNS('Section 2'!$C$13:J$13),0)="Other EU","Other EU",PROPER(VLOOKUP($A516,'Section 2'!$C$16:$R$1515,COLUMNS('Section 2'!$C$13:J$13),0)))))</f>
        <v/>
      </c>
      <c r="K516" s="124" t="str">
        <f>IF($C516="","",IF(ISBLANK(VLOOKUP($A516,'Section 2'!$C$16:$R$1515,COLUMNS('Section 2'!$C$13:K$13),0)),"",VLOOKUP($A516,'Section 2'!$C$16:$R$1515,COLUMNS('Section 2'!$C$13:K$13),0)))</f>
        <v/>
      </c>
      <c r="L516" s="124" t="str">
        <f>IF($C516="","",IF(ISBLANK(VLOOKUP($A516,'Section 2'!$C$16:$R$1515,COLUMNS('Section 2'!$C$13:L$13),0)),"",VLOOKUP($A516,'Section 2'!$C$16:$R$1515,COLUMNS('Section 2'!$C$13:L$13),0)))</f>
        <v/>
      </c>
      <c r="M516" s="124" t="str">
        <f>IF($C516="","",IF(ISBLANK(VLOOKUP($A516,'Section 2'!$C$16:$R$1515,COLUMNS('Section 2'!$C$13:M$13),0)),"",VLOOKUP($A516,'Section 2'!$C$16:$R$1515,COLUMNS('Section 2'!$C$13:M$13),0)))</f>
        <v/>
      </c>
      <c r="N516" s="124" t="str">
        <f>IF($C516="","",IF(ISBLANK(VLOOKUP($A516,'Section 2'!$C$16:$R$1515,COLUMNS('Section 2'!$C$13:N$13),0)),"",VLOOKUP($A516,'Section 2'!$C$16:$R$1515,COLUMNS('Section 2'!$C$13:N$13),0)))</f>
        <v/>
      </c>
      <c r="O516" s="124" t="str">
        <f>IF($C516="","",IF(ISBLANK(VLOOKUP($A516,'Section 2'!$C$16:$R$1515,COLUMNS('Section 2'!$C$13:O$13),0)),"",VLOOKUP($A516,'Section 2'!$C$16:$R$1515,COLUMNS('Section 2'!$C$13:O$13),0)))</f>
        <v/>
      </c>
      <c r="P516" s="124" t="str">
        <f>IF($C516="","",IF(ISBLANK(VLOOKUP($A516,'Section 2'!$C$16:$R$1515,COLUMNS('Section 2'!$C$13:P$13),0)),"",VLOOKUP($A516,'Section 2'!$C$16:$R$1515,COLUMNS('Section 2'!$C$13:P$13),0)))</f>
        <v/>
      </c>
      <c r="Q516" s="124" t="str">
        <f>IF($C516="","",IF(ISBLANK(VLOOKUP($A516,'Section 2'!$C$16:$R$1515,COLUMNS('Section 2'!$C$13:Q$13),0)),"", PROPER(VLOOKUP($A516,'Section 2'!$C$16:$R$1515,COLUMNS('Section 2'!$C$13:Q$13),0))))</f>
        <v/>
      </c>
      <c r="R516" s="124" t="str">
        <f>IF($C516="","",IF(ISBLANK(VLOOKUP($A516,'Section 2'!$C$16:$R$1515,COLUMNS('Section 2'!$C$13:R$13),0)),"",IF(VLOOKUP($A516,'Section 2'!$C$16:$R$1515,COLUMNS('Section 2'!$C$13:R$13),0)="Other EU","Other EU",PROPER(VLOOKUP($A516,'Section 2'!$C$16:$R$1515,COLUMNS('Section 2'!$C$13:R$13),0)))))</f>
        <v/>
      </c>
    </row>
    <row r="517" spans="1:18" x14ac:dyDescent="0.35">
      <c r="A517" s="58">
        <v>516</v>
      </c>
      <c r="B517" s="124" t="str">
        <f t="shared" si="8"/>
        <v/>
      </c>
      <c r="C517" s="124" t="str">
        <f>IFERROR(VLOOKUP($A517,'Section 2'!$C$16:$R$1515,COLUMNS('Section 2'!$C$13:$C$13),0),"")</f>
        <v/>
      </c>
      <c r="D517" s="75" t="str">
        <f>IF($C517="","",IF(ISBLANK(VLOOKUP($A517,'Section 2'!$C$16:$R$1515,COLUMNS('Section 2'!$C$13:D$13),0)),"",VLOOKUP($A517,'Section 2'!$C$16:$R$1515,COLUMNS('Section 2'!$C$13:D$13),0)))</f>
        <v/>
      </c>
      <c r="E517" s="124" t="str">
        <f>IF($C517="","",IF(ISBLANK(VLOOKUP($A517,'Section 2'!$C$16:$R$1515,COLUMNS('Section 2'!$C$13:E$13),0)),"",VLOOKUP($A517,'Section 2'!$C$16:$R$1515,COLUMNS('Section 2'!$C$13:E$13),0)))</f>
        <v/>
      </c>
      <c r="F517" s="124" t="str">
        <f>IF($C517="","",IF(ISBLANK(VLOOKUP($A517,'Section 2'!$C$16:$R$1515,COLUMNS('Section 2'!$C$13:F$13),0)),"",VLOOKUP($A517,'Section 2'!$C$16:$R$1515,COLUMNS('Section 2'!$C$13:F$13),0)))</f>
        <v/>
      </c>
      <c r="G517" s="124" t="str">
        <f>IF($C517="","",IF(ISBLANK(VLOOKUP($A517,'Section 2'!$C$16:$R$1515,COLUMNS('Section 2'!$C$13:G$13),0)),"",VLOOKUP($A517,'Section 2'!$C$16:$R$1515,COLUMNS('Section 2'!$C$13:G$13),0)))</f>
        <v/>
      </c>
      <c r="H517" s="124" t="str">
        <f>IF($C517="","",IF(ISBLANK(VLOOKUP($A517,'Section 2'!$C$16:$R$1515,COLUMNS('Section 2'!$C$13:H$13),0)),"",VLOOKUP($A517,'Section 2'!$C$16:$R$1515,COLUMNS('Section 2'!$C$13:H$13),0)))</f>
        <v/>
      </c>
      <c r="I517" s="124" t="str">
        <f>IF($C517="","",IF(ISBLANK(VLOOKUP($A517,'Section 2'!$C$16:$R$1515,COLUMNS('Section 2'!$C$13:I$13),0)),"",PROPER(VLOOKUP($A517,'Section 2'!$C$16:$R$1515,COLUMNS('Section 2'!$C$13:I$13),0))))</f>
        <v/>
      </c>
      <c r="J517" s="124" t="str">
        <f>IF($C517="","",IF(ISBLANK(VLOOKUP($A517,'Section 2'!$C$16:$R$1515,COLUMNS('Section 2'!$C$13:J$13),0)),"",IF(VLOOKUP($A517,'Section 2'!$C$16:$R$1515,COLUMNS('Section 2'!$C$13:J$13),0)="Other EU","Other EU",PROPER(VLOOKUP($A517,'Section 2'!$C$16:$R$1515,COLUMNS('Section 2'!$C$13:J$13),0)))))</f>
        <v/>
      </c>
      <c r="K517" s="124" t="str">
        <f>IF($C517="","",IF(ISBLANK(VLOOKUP($A517,'Section 2'!$C$16:$R$1515,COLUMNS('Section 2'!$C$13:K$13),0)),"",VLOOKUP($A517,'Section 2'!$C$16:$R$1515,COLUMNS('Section 2'!$C$13:K$13),0)))</f>
        <v/>
      </c>
      <c r="L517" s="124" t="str">
        <f>IF($C517="","",IF(ISBLANK(VLOOKUP($A517,'Section 2'!$C$16:$R$1515,COLUMNS('Section 2'!$C$13:L$13),0)),"",VLOOKUP($A517,'Section 2'!$C$16:$R$1515,COLUMNS('Section 2'!$C$13:L$13),0)))</f>
        <v/>
      </c>
      <c r="M517" s="124" t="str">
        <f>IF($C517="","",IF(ISBLANK(VLOOKUP($A517,'Section 2'!$C$16:$R$1515,COLUMNS('Section 2'!$C$13:M$13),0)),"",VLOOKUP($A517,'Section 2'!$C$16:$R$1515,COLUMNS('Section 2'!$C$13:M$13),0)))</f>
        <v/>
      </c>
      <c r="N517" s="124" t="str">
        <f>IF($C517="","",IF(ISBLANK(VLOOKUP($A517,'Section 2'!$C$16:$R$1515,COLUMNS('Section 2'!$C$13:N$13),0)),"",VLOOKUP($A517,'Section 2'!$C$16:$R$1515,COLUMNS('Section 2'!$C$13:N$13),0)))</f>
        <v/>
      </c>
      <c r="O517" s="124" t="str">
        <f>IF($C517="","",IF(ISBLANK(VLOOKUP($A517,'Section 2'!$C$16:$R$1515,COLUMNS('Section 2'!$C$13:O$13),0)),"",VLOOKUP($A517,'Section 2'!$C$16:$R$1515,COLUMNS('Section 2'!$C$13:O$13),0)))</f>
        <v/>
      </c>
      <c r="P517" s="124" t="str">
        <f>IF($C517="","",IF(ISBLANK(VLOOKUP($A517,'Section 2'!$C$16:$R$1515,COLUMNS('Section 2'!$C$13:P$13),0)),"",VLOOKUP($A517,'Section 2'!$C$16:$R$1515,COLUMNS('Section 2'!$C$13:P$13),0)))</f>
        <v/>
      </c>
      <c r="Q517" s="124" t="str">
        <f>IF($C517="","",IF(ISBLANK(VLOOKUP($A517,'Section 2'!$C$16:$R$1515,COLUMNS('Section 2'!$C$13:Q$13),0)),"", PROPER(VLOOKUP($A517,'Section 2'!$C$16:$R$1515,COLUMNS('Section 2'!$C$13:Q$13),0))))</f>
        <v/>
      </c>
      <c r="R517" s="124" t="str">
        <f>IF($C517="","",IF(ISBLANK(VLOOKUP($A517,'Section 2'!$C$16:$R$1515,COLUMNS('Section 2'!$C$13:R$13),0)),"",IF(VLOOKUP($A517,'Section 2'!$C$16:$R$1515,COLUMNS('Section 2'!$C$13:R$13),0)="Other EU","Other EU",PROPER(VLOOKUP($A517,'Section 2'!$C$16:$R$1515,COLUMNS('Section 2'!$C$13:R$13),0)))))</f>
        <v/>
      </c>
    </row>
    <row r="518" spans="1:18" x14ac:dyDescent="0.35">
      <c r="A518" s="58">
        <v>517</v>
      </c>
      <c r="B518" s="124" t="str">
        <f t="shared" si="8"/>
        <v/>
      </c>
      <c r="C518" s="124" t="str">
        <f>IFERROR(VLOOKUP($A518,'Section 2'!$C$16:$R$1515,COLUMNS('Section 2'!$C$13:$C$13),0),"")</f>
        <v/>
      </c>
      <c r="D518" s="75" t="str">
        <f>IF($C518="","",IF(ISBLANK(VLOOKUP($A518,'Section 2'!$C$16:$R$1515,COLUMNS('Section 2'!$C$13:D$13),0)),"",VLOOKUP($A518,'Section 2'!$C$16:$R$1515,COLUMNS('Section 2'!$C$13:D$13),0)))</f>
        <v/>
      </c>
      <c r="E518" s="124" t="str">
        <f>IF($C518="","",IF(ISBLANK(VLOOKUP($A518,'Section 2'!$C$16:$R$1515,COLUMNS('Section 2'!$C$13:E$13),0)),"",VLOOKUP($A518,'Section 2'!$C$16:$R$1515,COLUMNS('Section 2'!$C$13:E$13),0)))</f>
        <v/>
      </c>
      <c r="F518" s="124" t="str">
        <f>IF($C518="","",IF(ISBLANK(VLOOKUP($A518,'Section 2'!$C$16:$R$1515,COLUMNS('Section 2'!$C$13:F$13),0)),"",VLOOKUP($A518,'Section 2'!$C$16:$R$1515,COLUMNS('Section 2'!$C$13:F$13),0)))</f>
        <v/>
      </c>
      <c r="G518" s="124" t="str">
        <f>IF($C518="","",IF(ISBLANK(VLOOKUP($A518,'Section 2'!$C$16:$R$1515,COLUMNS('Section 2'!$C$13:G$13),0)),"",VLOOKUP($A518,'Section 2'!$C$16:$R$1515,COLUMNS('Section 2'!$C$13:G$13),0)))</f>
        <v/>
      </c>
      <c r="H518" s="124" t="str">
        <f>IF($C518="","",IF(ISBLANK(VLOOKUP($A518,'Section 2'!$C$16:$R$1515,COLUMNS('Section 2'!$C$13:H$13),0)),"",VLOOKUP($A518,'Section 2'!$C$16:$R$1515,COLUMNS('Section 2'!$C$13:H$13),0)))</f>
        <v/>
      </c>
      <c r="I518" s="124" t="str">
        <f>IF($C518="","",IF(ISBLANK(VLOOKUP($A518,'Section 2'!$C$16:$R$1515,COLUMNS('Section 2'!$C$13:I$13),0)),"",PROPER(VLOOKUP($A518,'Section 2'!$C$16:$R$1515,COLUMNS('Section 2'!$C$13:I$13),0))))</f>
        <v/>
      </c>
      <c r="J518" s="124" t="str">
        <f>IF($C518="","",IF(ISBLANK(VLOOKUP($A518,'Section 2'!$C$16:$R$1515,COLUMNS('Section 2'!$C$13:J$13),0)),"",IF(VLOOKUP($A518,'Section 2'!$C$16:$R$1515,COLUMNS('Section 2'!$C$13:J$13),0)="Other EU","Other EU",PROPER(VLOOKUP($A518,'Section 2'!$C$16:$R$1515,COLUMNS('Section 2'!$C$13:J$13),0)))))</f>
        <v/>
      </c>
      <c r="K518" s="124" t="str">
        <f>IF($C518="","",IF(ISBLANK(VLOOKUP($A518,'Section 2'!$C$16:$R$1515,COLUMNS('Section 2'!$C$13:K$13),0)),"",VLOOKUP($A518,'Section 2'!$C$16:$R$1515,COLUMNS('Section 2'!$C$13:K$13),0)))</f>
        <v/>
      </c>
      <c r="L518" s="124" t="str">
        <f>IF($C518="","",IF(ISBLANK(VLOOKUP($A518,'Section 2'!$C$16:$R$1515,COLUMNS('Section 2'!$C$13:L$13),0)),"",VLOOKUP($A518,'Section 2'!$C$16:$R$1515,COLUMNS('Section 2'!$C$13:L$13),0)))</f>
        <v/>
      </c>
      <c r="M518" s="124" t="str">
        <f>IF($C518="","",IF(ISBLANK(VLOOKUP($A518,'Section 2'!$C$16:$R$1515,COLUMNS('Section 2'!$C$13:M$13),0)),"",VLOOKUP($A518,'Section 2'!$C$16:$R$1515,COLUMNS('Section 2'!$C$13:M$13),0)))</f>
        <v/>
      </c>
      <c r="N518" s="124" t="str">
        <f>IF($C518="","",IF(ISBLANK(VLOOKUP($A518,'Section 2'!$C$16:$R$1515,COLUMNS('Section 2'!$C$13:N$13),0)),"",VLOOKUP($A518,'Section 2'!$C$16:$R$1515,COLUMNS('Section 2'!$C$13:N$13),0)))</f>
        <v/>
      </c>
      <c r="O518" s="124" t="str">
        <f>IF($C518="","",IF(ISBLANK(VLOOKUP($A518,'Section 2'!$C$16:$R$1515,COLUMNS('Section 2'!$C$13:O$13),0)),"",VLOOKUP($A518,'Section 2'!$C$16:$R$1515,COLUMNS('Section 2'!$C$13:O$13),0)))</f>
        <v/>
      </c>
      <c r="P518" s="124" t="str">
        <f>IF($C518="","",IF(ISBLANK(VLOOKUP($A518,'Section 2'!$C$16:$R$1515,COLUMNS('Section 2'!$C$13:P$13),0)),"",VLOOKUP($A518,'Section 2'!$C$16:$R$1515,COLUMNS('Section 2'!$C$13:P$13),0)))</f>
        <v/>
      </c>
      <c r="Q518" s="124" t="str">
        <f>IF($C518="","",IF(ISBLANK(VLOOKUP($A518,'Section 2'!$C$16:$R$1515,COLUMNS('Section 2'!$C$13:Q$13),0)),"", PROPER(VLOOKUP($A518,'Section 2'!$C$16:$R$1515,COLUMNS('Section 2'!$C$13:Q$13),0))))</f>
        <v/>
      </c>
      <c r="R518" s="124" t="str">
        <f>IF($C518="","",IF(ISBLANK(VLOOKUP($A518,'Section 2'!$C$16:$R$1515,COLUMNS('Section 2'!$C$13:R$13),0)),"",IF(VLOOKUP($A518,'Section 2'!$C$16:$R$1515,COLUMNS('Section 2'!$C$13:R$13),0)="Other EU","Other EU",PROPER(VLOOKUP($A518,'Section 2'!$C$16:$R$1515,COLUMNS('Section 2'!$C$13:R$13),0)))))</f>
        <v/>
      </c>
    </row>
    <row r="519" spans="1:18" x14ac:dyDescent="0.35">
      <c r="A519" s="58">
        <v>518</v>
      </c>
      <c r="B519" s="124" t="str">
        <f t="shared" si="8"/>
        <v/>
      </c>
      <c r="C519" s="124" t="str">
        <f>IFERROR(VLOOKUP($A519,'Section 2'!$C$16:$R$1515,COLUMNS('Section 2'!$C$13:$C$13),0),"")</f>
        <v/>
      </c>
      <c r="D519" s="75" t="str">
        <f>IF($C519="","",IF(ISBLANK(VLOOKUP($A519,'Section 2'!$C$16:$R$1515,COLUMNS('Section 2'!$C$13:D$13),0)),"",VLOOKUP($A519,'Section 2'!$C$16:$R$1515,COLUMNS('Section 2'!$C$13:D$13),0)))</f>
        <v/>
      </c>
      <c r="E519" s="124" t="str">
        <f>IF($C519="","",IF(ISBLANK(VLOOKUP($A519,'Section 2'!$C$16:$R$1515,COLUMNS('Section 2'!$C$13:E$13),0)),"",VLOOKUP($A519,'Section 2'!$C$16:$R$1515,COLUMNS('Section 2'!$C$13:E$13),0)))</f>
        <v/>
      </c>
      <c r="F519" s="124" t="str">
        <f>IF($C519="","",IF(ISBLANK(VLOOKUP($A519,'Section 2'!$C$16:$R$1515,COLUMNS('Section 2'!$C$13:F$13),0)),"",VLOOKUP($A519,'Section 2'!$C$16:$R$1515,COLUMNS('Section 2'!$C$13:F$13),0)))</f>
        <v/>
      </c>
      <c r="G519" s="124" t="str">
        <f>IF($C519="","",IF(ISBLANK(VLOOKUP($A519,'Section 2'!$C$16:$R$1515,COLUMNS('Section 2'!$C$13:G$13),0)),"",VLOOKUP($A519,'Section 2'!$C$16:$R$1515,COLUMNS('Section 2'!$C$13:G$13),0)))</f>
        <v/>
      </c>
      <c r="H519" s="124" t="str">
        <f>IF($C519="","",IF(ISBLANK(VLOOKUP($A519,'Section 2'!$C$16:$R$1515,COLUMNS('Section 2'!$C$13:H$13),0)),"",VLOOKUP($A519,'Section 2'!$C$16:$R$1515,COLUMNS('Section 2'!$C$13:H$13),0)))</f>
        <v/>
      </c>
      <c r="I519" s="124" t="str">
        <f>IF($C519="","",IF(ISBLANK(VLOOKUP($A519,'Section 2'!$C$16:$R$1515,COLUMNS('Section 2'!$C$13:I$13),0)),"",PROPER(VLOOKUP($A519,'Section 2'!$C$16:$R$1515,COLUMNS('Section 2'!$C$13:I$13),0))))</f>
        <v/>
      </c>
      <c r="J519" s="124" t="str">
        <f>IF($C519="","",IF(ISBLANK(VLOOKUP($A519,'Section 2'!$C$16:$R$1515,COLUMNS('Section 2'!$C$13:J$13),0)),"",IF(VLOOKUP($A519,'Section 2'!$C$16:$R$1515,COLUMNS('Section 2'!$C$13:J$13),0)="Other EU","Other EU",PROPER(VLOOKUP($A519,'Section 2'!$C$16:$R$1515,COLUMNS('Section 2'!$C$13:J$13),0)))))</f>
        <v/>
      </c>
      <c r="K519" s="124" t="str">
        <f>IF($C519="","",IF(ISBLANK(VLOOKUP($A519,'Section 2'!$C$16:$R$1515,COLUMNS('Section 2'!$C$13:K$13),0)),"",VLOOKUP($A519,'Section 2'!$C$16:$R$1515,COLUMNS('Section 2'!$C$13:K$13),0)))</f>
        <v/>
      </c>
      <c r="L519" s="124" t="str">
        <f>IF($C519="","",IF(ISBLANK(VLOOKUP($A519,'Section 2'!$C$16:$R$1515,COLUMNS('Section 2'!$C$13:L$13),0)),"",VLOOKUP($A519,'Section 2'!$C$16:$R$1515,COLUMNS('Section 2'!$C$13:L$13),0)))</f>
        <v/>
      </c>
      <c r="M519" s="124" t="str">
        <f>IF($C519="","",IF(ISBLANK(VLOOKUP($A519,'Section 2'!$C$16:$R$1515,COLUMNS('Section 2'!$C$13:M$13),0)),"",VLOOKUP($A519,'Section 2'!$C$16:$R$1515,COLUMNS('Section 2'!$C$13:M$13),0)))</f>
        <v/>
      </c>
      <c r="N519" s="124" t="str">
        <f>IF($C519="","",IF(ISBLANK(VLOOKUP($A519,'Section 2'!$C$16:$R$1515,COLUMNS('Section 2'!$C$13:N$13),0)),"",VLOOKUP($A519,'Section 2'!$C$16:$R$1515,COLUMNS('Section 2'!$C$13:N$13),0)))</f>
        <v/>
      </c>
      <c r="O519" s="124" t="str">
        <f>IF($C519="","",IF(ISBLANK(VLOOKUP($A519,'Section 2'!$C$16:$R$1515,COLUMNS('Section 2'!$C$13:O$13),0)),"",VLOOKUP($A519,'Section 2'!$C$16:$R$1515,COLUMNS('Section 2'!$C$13:O$13),0)))</f>
        <v/>
      </c>
      <c r="P519" s="124" t="str">
        <f>IF($C519="","",IF(ISBLANK(VLOOKUP($A519,'Section 2'!$C$16:$R$1515,COLUMNS('Section 2'!$C$13:P$13),0)),"",VLOOKUP($A519,'Section 2'!$C$16:$R$1515,COLUMNS('Section 2'!$C$13:P$13),0)))</f>
        <v/>
      </c>
      <c r="Q519" s="124" t="str">
        <f>IF($C519="","",IF(ISBLANK(VLOOKUP($A519,'Section 2'!$C$16:$R$1515,COLUMNS('Section 2'!$C$13:Q$13),0)),"", PROPER(VLOOKUP($A519,'Section 2'!$C$16:$R$1515,COLUMNS('Section 2'!$C$13:Q$13),0))))</f>
        <v/>
      </c>
      <c r="R519" s="124" t="str">
        <f>IF($C519="","",IF(ISBLANK(VLOOKUP($A519,'Section 2'!$C$16:$R$1515,COLUMNS('Section 2'!$C$13:R$13),0)),"",IF(VLOOKUP($A519,'Section 2'!$C$16:$R$1515,COLUMNS('Section 2'!$C$13:R$13),0)="Other EU","Other EU",PROPER(VLOOKUP($A519,'Section 2'!$C$16:$R$1515,COLUMNS('Section 2'!$C$13:R$13),0)))))</f>
        <v/>
      </c>
    </row>
    <row r="520" spans="1:18" x14ac:dyDescent="0.35">
      <c r="A520" s="58">
        <v>519</v>
      </c>
      <c r="B520" s="124" t="str">
        <f t="shared" si="8"/>
        <v/>
      </c>
      <c r="C520" s="124" t="str">
        <f>IFERROR(VLOOKUP($A520,'Section 2'!$C$16:$R$1515,COLUMNS('Section 2'!$C$13:$C$13),0),"")</f>
        <v/>
      </c>
      <c r="D520" s="75" t="str">
        <f>IF($C520="","",IF(ISBLANK(VLOOKUP($A520,'Section 2'!$C$16:$R$1515,COLUMNS('Section 2'!$C$13:D$13),0)),"",VLOOKUP($A520,'Section 2'!$C$16:$R$1515,COLUMNS('Section 2'!$C$13:D$13),0)))</f>
        <v/>
      </c>
      <c r="E520" s="124" t="str">
        <f>IF($C520="","",IF(ISBLANK(VLOOKUP($A520,'Section 2'!$C$16:$R$1515,COLUMNS('Section 2'!$C$13:E$13),0)),"",VLOOKUP($A520,'Section 2'!$C$16:$R$1515,COLUMNS('Section 2'!$C$13:E$13),0)))</f>
        <v/>
      </c>
      <c r="F520" s="124" t="str">
        <f>IF($C520="","",IF(ISBLANK(VLOOKUP($A520,'Section 2'!$C$16:$R$1515,COLUMNS('Section 2'!$C$13:F$13),0)),"",VLOOKUP($A520,'Section 2'!$C$16:$R$1515,COLUMNS('Section 2'!$C$13:F$13),0)))</f>
        <v/>
      </c>
      <c r="G520" s="124" t="str">
        <f>IF($C520="","",IF(ISBLANK(VLOOKUP($A520,'Section 2'!$C$16:$R$1515,COLUMNS('Section 2'!$C$13:G$13),0)),"",VLOOKUP($A520,'Section 2'!$C$16:$R$1515,COLUMNS('Section 2'!$C$13:G$13),0)))</f>
        <v/>
      </c>
      <c r="H520" s="124" t="str">
        <f>IF($C520="","",IF(ISBLANK(VLOOKUP($A520,'Section 2'!$C$16:$R$1515,COLUMNS('Section 2'!$C$13:H$13),0)),"",VLOOKUP($A520,'Section 2'!$C$16:$R$1515,COLUMNS('Section 2'!$C$13:H$13),0)))</f>
        <v/>
      </c>
      <c r="I520" s="124" t="str">
        <f>IF($C520="","",IF(ISBLANK(VLOOKUP($A520,'Section 2'!$C$16:$R$1515,COLUMNS('Section 2'!$C$13:I$13),0)),"",PROPER(VLOOKUP($A520,'Section 2'!$C$16:$R$1515,COLUMNS('Section 2'!$C$13:I$13),0))))</f>
        <v/>
      </c>
      <c r="J520" s="124" t="str">
        <f>IF($C520="","",IF(ISBLANK(VLOOKUP($A520,'Section 2'!$C$16:$R$1515,COLUMNS('Section 2'!$C$13:J$13),0)),"",IF(VLOOKUP($A520,'Section 2'!$C$16:$R$1515,COLUMNS('Section 2'!$C$13:J$13),0)="Other EU","Other EU",PROPER(VLOOKUP($A520,'Section 2'!$C$16:$R$1515,COLUMNS('Section 2'!$C$13:J$13),0)))))</f>
        <v/>
      </c>
      <c r="K520" s="124" t="str">
        <f>IF($C520="","",IF(ISBLANK(VLOOKUP($A520,'Section 2'!$C$16:$R$1515,COLUMNS('Section 2'!$C$13:K$13),0)),"",VLOOKUP($A520,'Section 2'!$C$16:$R$1515,COLUMNS('Section 2'!$C$13:K$13),0)))</f>
        <v/>
      </c>
      <c r="L520" s="124" t="str">
        <f>IF($C520="","",IF(ISBLANK(VLOOKUP($A520,'Section 2'!$C$16:$R$1515,COLUMNS('Section 2'!$C$13:L$13),0)),"",VLOOKUP($A520,'Section 2'!$C$16:$R$1515,COLUMNS('Section 2'!$C$13:L$13),0)))</f>
        <v/>
      </c>
      <c r="M520" s="124" t="str">
        <f>IF($C520="","",IF(ISBLANK(VLOOKUP($A520,'Section 2'!$C$16:$R$1515,COLUMNS('Section 2'!$C$13:M$13),0)),"",VLOOKUP($A520,'Section 2'!$C$16:$R$1515,COLUMNS('Section 2'!$C$13:M$13),0)))</f>
        <v/>
      </c>
      <c r="N520" s="124" t="str">
        <f>IF($C520="","",IF(ISBLANK(VLOOKUP($A520,'Section 2'!$C$16:$R$1515,COLUMNS('Section 2'!$C$13:N$13),0)),"",VLOOKUP($A520,'Section 2'!$C$16:$R$1515,COLUMNS('Section 2'!$C$13:N$13),0)))</f>
        <v/>
      </c>
      <c r="O520" s="124" t="str">
        <f>IF($C520="","",IF(ISBLANK(VLOOKUP($A520,'Section 2'!$C$16:$R$1515,COLUMNS('Section 2'!$C$13:O$13),0)),"",VLOOKUP($A520,'Section 2'!$C$16:$R$1515,COLUMNS('Section 2'!$C$13:O$13),0)))</f>
        <v/>
      </c>
      <c r="P520" s="124" t="str">
        <f>IF($C520="","",IF(ISBLANK(VLOOKUP($A520,'Section 2'!$C$16:$R$1515,COLUMNS('Section 2'!$C$13:P$13),0)),"",VLOOKUP($A520,'Section 2'!$C$16:$R$1515,COLUMNS('Section 2'!$C$13:P$13),0)))</f>
        <v/>
      </c>
      <c r="Q520" s="124" t="str">
        <f>IF($C520="","",IF(ISBLANK(VLOOKUP($A520,'Section 2'!$C$16:$R$1515,COLUMNS('Section 2'!$C$13:Q$13),0)),"", PROPER(VLOOKUP($A520,'Section 2'!$C$16:$R$1515,COLUMNS('Section 2'!$C$13:Q$13),0))))</f>
        <v/>
      </c>
      <c r="R520" s="124" t="str">
        <f>IF($C520="","",IF(ISBLANK(VLOOKUP($A520,'Section 2'!$C$16:$R$1515,COLUMNS('Section 2'!$C$13:R$13),0)),"",IF(VLOOKUP($A520,'Section 2'!$C$16:$R$1515,COLUMNS('Section 2'!$C$13:R$13),0)="Other EU","Other EU",PROPER(VLOOKUP($A520,'Section 2'!$C$16:$R$1515,COLUMNS('Section 2'!$C$13:R$13),0)))))</f>
        <v/>
      </c>
    </row>
    <row r="521" spans="1:18" x14ac:dyDescent="0.35">
      <c r="A521" s="58">
        <v>520</v>
      </c>
      <c r="B521" s="124" t="str">
        <f t="shared" si="8"/>
        <v/>
      </c>
      <c r="C521" s="124" t="str">
        <f>IFERROR(VLOOKUP($A521,'Section 2'!$C$16:$R$1515,COLUMNS('Section 2'!$C$13:$C$13),0),"")</f>
        <v/>
      </c>
      <c r="D521" s="75" t="str">
        <f>IF($C521="","",IF(ISBLANK(VLOOKUP($A521,'Section 2'!$C$16:$R$1515,COLUMNS('Section 2'!$C$13:D$13),0)),"",VLOOKUP($A521,'Section 2'!$C$16:$R$1515,COLUMNS('Section 2'!$C$13:D$13),0)))</f>
        <v/>
      </c>
      <c r="E521" s="124" t="str">
        <f>IF($C521="","",IF(ISBLANK(VLOOKUP($A521,'Section 2'!$C$16:$R$1515,COLUMNS('Section 2'!$C$13:E$13),0)),"",VLOOKUP($A521,'Section 2'!$C$16:$R$1515,COLUMNS('Section 2'!$C$13:E$13),0)))</f>
        <v/>
      </c>
      <c r="F521" s="124" t="str">
        <f>IF($C521="","",IF(ISBLANK(VLOOKUP($A521,'Section 2'!$C$16:$R$1515,COLUMNS('Section 2'!$C$13:F$13),0)),"",VLOOKUP($A521,'Section 2'!$C$16:$R$1515,COLUMNS('Section 2'!$C$13:F$13),0)))</f>
        <v/>
      </c>
      <c r="G521" s="124" t="str">
        <f>IF($C521="","",IF(ISBLANK(VLOOKUP($A521,'Section 2'!$C$16:$R$1515,COLUMNS('Section 2'!$C$13:G$13),0)),"",VLOOKUP($A521,'Section 2'!$C$16:$R$1515,COLUMNS('Section 2'!$C$13:G$13),0)))</f>
        <v/>
      </c>
      <c r="H521" s="124" t="str">
        <f>IF($C521="","",IF(ISBLANK(VLOOKUP($A521,'Section 2'!$C$16:$R$1515,COLUMNS('Section 2'!$C$13:H$13),0)),"",VLOOKUP($A521,'Section 2'!$C$16:$R$1515,COLUMNS('Section 2'!$C$13:H$13),0)))</f>
        <v/>
      </c>
      <c r="I521" s="124" t="str">
        <f>IF($C521="","",IF(ISBLANK(VLOOKUP($A521,'Section 2'!$C$16:$R$1515,COLUMNS('Section 2'!$C$13:I$13),0)),"",PROPER(VLOOKUP($A521,'Section 2'!$C$16:$R$1515,COLUMNS('Section 2'!$C$13:I$13),0))))</f>
        <v/>
      </c>
      <c r="J521" s="124" t="str">
        <f>IF($C521="","",IF(ISBLANK(VLOOKUP($A521,'Section 2'!$C$16:$R$1515,COLUMNS('Section 2'!$C$13:J$13),0)),"",IF(VLOOKUP($A521,'Section 2'!$C$16:$R$1515,COLUMNS('Section 2'!$C$13:J$13),0)="Other EU","Other EU",PROPER(VLOOKUP($A521,'Section 2'!$C$16:$R$1515,COLUMNS('Section 2'!$C$13:J$13),0)))))</f>
        <v/>
      </c>
      <c r="K521" s="124" t="str">
        <f>IF($C521="","",IF(ISBLANK(VLOOKUP($A521,'Section 2'!$C$16:$R$1515,COLUMNS('Section 2'!$C$13:K$13),0)),"",VLOOKUP($A521,'Section 2'!$C$16:$R$1515,COLUMNS('Section 2'!$C$13:K$13),0)))</f>
        <v/>
      </c>
      <c r="L521" s="124" t="str">
        <f>IF($C521="","",IF(ISBLANK(VLOOKUP($A521,'Section 2'!$C$16:$R$1515,COLUMNS('Section 2'!$C$13:L$13),0)),"",VLOOKUP($A521,'Section 2'!$C$16:$R$1515,COLUMNS('Section 2'!$C$13:L$13),0)))</f>
        <v/>
      </c>
      <c r="M521" s="124" t="str">
        <f>IF($C521="","",IF(ISBLANK(VLOOKUP($A521,'Section 2'!$C$16:$R$1515,COLUMNS('Section 2'!$C$13:M$13),0)),"",VLOOKUP($A521,'Section 2'!$C$16:$R$1515,COLUMNS('Section 2'!$C$13:M$13),0)))</f>
        <v/>
      </c>
      <c r="N521" s="124" t="str">
        <f>IF($C521="","",IF(ISBLANK(VLOOKUP($A521,'Section 2'!$C$16:$R$1515,COLUMNS('Section 2'!$C$13:N$13),0)),"",VLOOKUP($A521,'Section 2'!$C$16:$R$1515,COLUMNS('Section 2'!$C$13:N$13),0)))</f>
        <v/>
      </c>
      <c r="O521" s="124" t="str">
        <f>IF($C521="","",IF(ISBLANK(VLOOKUP($A521,'Section 2'!$C$16:$R$1515,COLUMNS('Section 2'!$C$13:O$13),0)),"",VLOOKUP($A521,'Section 2'!$C$16:$R$1515,COLUMNS('Section 2'!$C$13:O$13),0)))</f>
        <v/>
      </c>
      <c r="P521" s="124" t="str">
        <f>IF($C521="","",IF(ISBLANK(VLOOKUP($A521,'Section 2'!$C$16:$R$1515,COLUMNS('Section 2'!$C$13:P$13),0)),"",VLOOKUP($A521,'Section 2'!$C$16:$R$1515,COLUMNS('Section 2'!$C$13:P$13),0)))</f>
        <v/>
      </c>
      <c r="Q521" s="124" t="str">
        <f>IF($C521="","",IF(ISBLANK(VLOOKUP($A521,'Section 2'!$C$16:$R$1515,COLUMNS('Section 2'!$C$13:Q$13),0)),"", PROPER(VLOOKUP($A521,'Section 2'!$C$16:$R$1515,COLUMNS('Section 2'!$C$13:Q$13),0))))</f>
        <v/>
      </c>
      <c r="R521" s="124" t="str">
        <f>IF($C521="","",IF(ISBLANK(VLOOKUP($A521,'Section 2'!$C$16:$R$1515,COLUMNS('Section 2'!$C$13:R$13),0)),"",IF(VLOOKUP($A521,'Section 2'!$C$16:$R$1515,COLUMNS('Section 2'!$C$13:R$13),0)="Other EU","Other EU",PROPER(VLOOKUP($A521,'Section 2'!$C$16:$R$1515,COLUMNS('Section 2'!$C$13:R$13),0)))))</f>
        <v/>
      </c>
    </row>
    <row r="522" spans="1:18" x14ac:dyDescent="0.35">
      <c r="A522" s="58">
        <v>521</v>
      </c>
      <c r="B522" s="124" t="str">
        <f t="shared" si="8"/>
        <v/>
      </c>
      <c r="C522" s="124" t="str">
        <f>IFERROR(VLOOKUP($A522,'Section 2'!$C$16:$R$1515,COLUMNS('Section 2'!$C$13:$C$13),0),"")</f>
        <v/>
      </c>
      <c r="D522" s="75" t="str">
        <f>IF($C522="","",IF(ISBLANK(VLOOKUP($A522,'Section 2'!$C$16:$R$1515,COLUMNS('Section 2'!$C$13:D$13),0)),"",VLOOKUP($A522,'Section 2'!$C$16:$R$1515,COLUMNS('Section 2'!$C$13:D$13),0)))</f>
        <v/>
      </c>
      <c r="E522" s="124" t="str">
        <f>IF($C522="","",IF(ISBLANK(VLOOKUP($A522,'Section 2'!$C$16:$R$1515,COLUMNS('Section 2'!$C$13:E$13),0)),"",VLOOKUP($A522,'Section 2'!$C$16:$R$1515,COLUMNS('Section 2'!$C$13:E$13),0)))</f>
        <v/>
      </c>
      <c r="F522" s="124" t="str">
        <f>IF($C522="","",IF(ISBLANK(VLOOKUP($A522,'Section 2'!$C$16:$R$1515,COLUMNS('Section 2'!$C$13:F$13),0)),"",VLOOKUP($A522,'Section 2'!$C$16:$R$1515,COLUMNS('Section 2'!$C$13:F$13),0)))</f>
        <v/>
      </c>
      <c r="G522" s="124" t="str">
        <f>IF($C522="","",IF(ISBLANK(VLOOKUP($A522,'Section 2'!$C$16:$R$1515,COLUMNS('Section 2'!$C$13:G$13),0)),"",VLOOKUP($A522,'Section 2'!$C$16:$R$1515,COLUMNS('Section 2'!$C$13:G$13),0)))</f>
        <v/>
      </c>
      <c r="H522" s="124" t="str">
        <f>IF($C522="","",IF(ISBLANK(VLOOKUP($A522,'Section 2'!$C$16:$R$1515,COLUMNS('Section 2'!$C$13:H$13),0)),"",VLOOKUP($A522,'Section 2'!$C$16:$R$1515,COLUMNS('Section 2'!$C$13:H$13),0)))</f>
        <v/>
      </c>
      <c r="I522" s="124" t="str">
        <f>IF($C522="","",IF(ISBLANK(VLOOKUP($A522,'Section 2'!$C$16:$R$1515,COLUMNS('Section 2'!$C$13:I$13),0)),"",PROPER(VLOOKUP($A522,'Section 2'!$C$16:$R$1515,COLUMNS('Section 2'!$C$13:I$13),0))))</f>
        <v/>
      </c>
      <c r="J522" s="124" t="str">
        <f>IF($C522="","",IF(ISBLANK(VLOOKUP($A522,'Section 2'!$C$16:$R$1515,COLUMNS('Section 2'!$C$13:J$13),0)),"",IF(VLOOKUP($A522,'Section 2'!$C$16:$R$1515,COLUMNS('Section 2'!$C$13:J$13),0)="Other EU","Other EU",PROPER(VLOOKUP($A522,'Section 2'!$C$16:$R$1515,COLUMNS('Section 2'!$C$13:J$13),0)))))</f>
        <v/>
      </c>
      <c r="K522" s="124" t="str">
        <f>IF($C522="","",IF(ISBLANK(VLOOKUP($A522,'Section 2'!$C$16:$R$1515,COLUMNS('Section 2'!$C$13:K$13),0)),"",VLOOKUP($A522,'Section 2'!$C$16:$R$1515,COLUMNS('Section 2'!$C$13:K$13),0)))</f>
        <v/>
      </c>
      <c r="L522" s="124" t="str">
        <f>IF($C522="","",IF(ISBLANK(VLOOKUP($A522,'Section 2'!$C$16:$R$1515,COLUMNS('Section 2'!$C$13:L$13),0)),"",VLOOKUP($A522,'Section 2'!$C$16:$R$1515,COLUMNS('Section 2'!$C$13:L$13),0)))</f>
        <v/>
      </c>
      <c r="M522" s="124" t="str">
        <f>IF($C522="","",IF(ISBLANK(VLOOKUP($A522,'Section 2'!$C$16:$R$1515,COLUMNS('Section 2'!$C$13:M$13),0)),"",VLOOKUP($A522,'Section 2'!$C$16:$R$1515,COLUMNS('Section 2'!$C$13:M$13),0)))</f>
        <v/>
      </c>
      <c r="N522" s="124" t="str">
        <f>IF($C522="","",IF(ISBLANK(VLOOKUP($A522,'Section 2'!$C$16:$R$1515,COLUMNS('Section 2'!$C$13:N$13),0)),"",VLOOKUP($A522,'Section 2'!$C$16:$R$1515,COLUMNS('Section 2'!$C$13:N$13),0)))</f>
        <v/>
      </c>
      <c r="O522" s="124" t="str">
        <f>IF($C522="","",IF(ISBLANK(VLOOKUP($A522,'Section 2'!$C$16:$R$1515,COLUMNS('Section 2'!$C$13:O$13),0)),"",VLOOKUP($A522,'Section 2'!$C$16:$R$1515,COLUMNS('Section 2'!$C$13:O$13),0)))</f>
        <v/>
      </c>
      <c r="P522" s="124" t="str">
        <f>IF($C522="","",IF(ISBLANK(VLOOKUP($A522,'Section 2'!$C$16:$R$1515,COLUMNS('Section 2'!$C$13:P$13),0)),"",VLOOKUP($A522,'Section 2'!$C$16:$R$1515,COLUMNS('Section 2'!$C$13:P$13),0)))</f>
        <v/>
      </c>
      <c r="Q522" s="124" t="str">
        <f>IF($C522="","",IF(ISBLANK(VLOOKUP($A522,'Section 2'!$C$16:$R$1515,COLUMNS('Section 2'!$C$13:Q$13),0)),"", PROPER(VLOOKUP($A522,'Section 2'!$C$16:$R$1515,COLUMNS('Section 2'!$C$13:Q$13),0))))</f>
        <v/>
      </c>
      <c r="R522" s="124" t="str">
        <f>IF($C522="","",IF(ISBLANK(VLOOKUP($A522,'Section 2'!$C$16:$R$1515,COLUMNS('Section 2'!$C$13:R$13),0)),"",IF(VLOOKUP($A522,'Section 2'!$C$16:$R$1515,COLUMNS('Section 2'!$C$13:R$13),0)="Other EU","Other EU",PROPER(VLOOKUP($A522,'Section 2'!$C$16:$R$1515,COLUMNS('Section 2'!$C$13:R$13),0)))))</f>
        <v/>
      </c>
    </row>
    <row r="523" spans="1:18" x14ac:dyDescent="0.35">
      <c r="A523" s="58">
        <v>522</v>
      </c>
      <c r="B523" s="124" t="str">
        <f t="shared" si="8"/>
        <v/>
      </c>
      <c r="C523" s="124" t="str">
        <f>IFERROR(VLOOKUP($A523,'Section 2'!$C$16:$R$1515,COLUMNS('Section 2'!$C$13:$C$13),0),"")</f>
        <v/>
      </c>
      <c r="D523" s="75" t="str">
        <f>IF($C523="","",IF(ISBLANK(VLOOKUP($A523,'Section 2'!$C$16:$R$1515,COLUMNS('Section 2'!$C$13:D$13),0)),"",VLOOKUP($A523,'Section 2'!$C$16:$R$1515,COLUMNS('Section 2'!$C$13:D$13),0)))</f>
        <v/>
      </c>
      <c r="E523" s="124" t="str">
        <f>IF($C523="","",IF(ISBLANK(VLOOKUP($A523,'Section 2'!$C$16:$R$1515,COLUMNS('Section 2'!$C$13:E$13),0)),"",VLOOKUP($A523,'Section 2'!$C$16:$R$1515,COLUMNS('Section 2'!$C$13:E$13),0)))</f>
        <v/>
      </c>
      <c r="F523" s="124" t="str">
        <f>IF($C523="","",IF(ISBLANK(VLOOKUP($A523,'Section 2'!$C$16:$R$1515,COLUMNS('Section 2'!$C$13:F$13),0)),"",VLOOKUP($A523,'Section 2'!$C$16:$R$1515,COLUMNS('Section 2'!$C$13:F$13),0)))</f>
        <v/>
      </c>
      <c r="G523" s="124" t="str">
        <f>IF($C523="","",IF(ISBLANK(VLOOKUP($A523,'Section 2'!$C$16:$R$1515,COLUMNS('Section 2'!$C$13:G$13),0)),"",VLOOKUP($A523,'Section 2'!$C$16:$R$1515,COLUMNS('Section 2'!$C$13:G$13),0)))</f>
        <v/>
      </c>
      <c r="H523" s="124" t="str">
        <f>IF($C523="","",IF(ISBLANK(VLOOKUP($A523,'Section 2'!$C$16:$R$1515,COLUMNS('Section 2'!$C$13:H$13),0)),"",VLOOKUP($A523,'Section 2'!$C$16:$R$1515,COLUMNS('Section 2'!$C$13:H$13),0)))</f>
        <v/>
      </c>
      <c r="I523" s="124" t="str">
        <f>IF($C523="","",IF(ISBLANK(VLOOKUP($A523,'Section 2'!$C$16:$R$1515,COLUMNS('Section 2'!$C$13:I$13),0)),"",PROPER(VLOOKUP($A523,'Section 2'!$C$16:$R$1515,COLUMNS('Section 2'!$C$13:I$13),0))))</f>
        <v/>
      </c>
      <c r="J523" s="124" t="str">
        <f>IF($C523="","",IF(ISBLANK(VLOOKUP($A523,'Section 2'!$C$16:$R$1515,COLUMNS('Section 2'!$C$13:J$13),0)),"",IF(VLOOKUP($A523,'Section 2'!$C$16:$R$1515,COLUMNS('Section 2'!$C$13:J$13),0)="Other EU","Other EU",PROPER(VLOOKUP($A523,'Section 2'!$C$16:$R$1515,COLUMNS('Section 2'!$C$13:J$13),0)))))</f>
        <v/>
      </c>
      <c r="K523" s="124" t="str">
        <f>IF($C523="","",IF(ISBLANK(VLOOKUP($A523,'Section 2'!$C$16:$R$1515,COLUMNS('Section 2'!$C$13:K$13),0)),"",VLOOKUP($A523,'Section 2'!$C$16:$R$1515,COLUMNS('Section 2'!$C$13:K$13),0)))</f>
        <v/>
      </c>
      <c r="L523" s="124" t="str">
        <f>IF($C523="","",IF(ISBLANK(VLOOKUP($A523,'Section 2'!$C$16:$R$1515,COLUMNS('Section 2'!$C$13:L$13),0)),"",VLOOKUP($A523,'Section 2'!$C$16:$R$1515,COLUMNS('Section 2'!$C$13:L$13),0)))</f>
        <v/>
      </c>
      <c r="M523" s="124" t="str">
        <f>IF($C523="","",IF(ISBLANK(VLOOKUP($A523,'Section 2'!$C$16:$R$1515,COLUMNS('Section 2'!$C$13:M$13),0)),"",VLOOKUP($A523,'Section 2'!$C$16:$R$1515,COLUMNS('Section 2'!$C$13:M$13),0)))</f>
        <v/>
      </c>
      <c r="N523" s="124" t="str">
        <f>IF($C523="","",IF(ISBLANK(VLOOKUP($A523,'Section 2'!$C$16:$R$1515,COLUMNS('Section 2'!$C$13:N$13),0)),"",VLOOKUP($A523,'Section 2'!$C$16:$R$1515,COLUMNS('Section 2'!$C$13:N$13),0)))</f>
        <v/>
      </c>
      <c r="O523" s="124" t="str">
        <f>IF($C523="","",IF(ISBLANK(VLOOKUP($A523,'Section 2'!$C$16:$R$1515,COLUMNS('Section 2'!$C$13:O$13),0)),"",VLOOKUP($A523,'Section 2'!$C$16:$R$1515,COLUMNS('Section 2'!$C$13:O$13),0)))</f>
        <v/>
      </c>
      <c r="P523" s="124" t="str">
        <f>IF($C523="","",IF(ISBLANK(VLOOKUP($A523,'Section 2'!$C$16:$R$1515,COLUMNS('Section 2'!$C$13:P$13),0)),"",VLOOKUP($A523,'Section 2'!$C$16:$R$1515,COLUMNS('Section 2'!$C$13:P$13),0)))</f>
        <v/>
      </c>
      <c r="Q523" s="124" t="str">
        <f>IF($C523="","",IF(ISBLANK(VLOOKUP($A523,'Section 2'!$C$16:$R$1515,COLUMNS('Section 2'!$C$13:Q$13),0)),"", PROPER(VLOOKUP($A523,'Section 2'!$C$16:$R$1515,COLUMNS('Section 2'!$C$13:Q$13),0))))</f>
        <v/>
      </c>
      <c r="R523" s="124" t="str">
        <f>IF($C523="","",IF(ISBLANK(VLOOKUP($A523,'Section 2'!$C$16:$R$1515,COLUMNS('Section 2'!$C$13:R$13),0)),"",IF(VLOOKUP($A523,'Section 2'!$C$16:$R$1515,COLUMNS('Section 2'!$C$13:R$13),0)="Other EU","Other EU",PROPER(VLOOKUP($A523,'Section 2'!$C$16:$R$1515,COLUMNS('Section 2'!$C$13:R$13),0)))))</f>
        <v/>
      </c>
    </row>
    <row r="524" spans="1:18" x14ac:dyDescent="0.35">
      <c r="A524" s="58">
        <v>523</v>
      </c>
      <c r="B524" s="124" t="str">
        <f t="shared" si="8"/>
        <v/>
      </c>
      <c r="C524" s="124" t="str">
        <f>IFERROR(VLOOKUP($A524,'Section 2'!$C$16:$R$1515,COLUMNS('Section 2'!$C$13:$C$13),0),"")</f>
        <v/>
      </c>
      <c r="D524" s="75" t="str">
        <f>IF($C524="","",IF(ISBLANK(VLOOKUP($A524,'Section 2'!$C$16:$R$1515,COLUMNS('Section 2'!$C$13:D$13),0)),"",VLOOKUP($A524,'Section 2'!$C$16:$R$1515,COLUMNS('Section 2'!$C$13:D$13),0)))</f>
        <v/>
      </c>
      <c r="E524" s="124" t="str">
        <f>IF($C524="","",IF(ISBLANK(VLOOKUP($A524,'Section 2'!$C$16:$R$1515,COLUMNS('Section 2'!$C$13:E$13),0)),"",VLOOKUP($A524,'Section 2'!$C$16:$R$1515,COLUMNS('Section 2'!$C$13:E$13),0)))</f>
        <v/>
      </c>
      <c r="F524" s="124" t="str">
        <f>IF($C524="","",IF(ISBLANK(VLOOKUP($A524,'Section 2'!$C$16:$R$1515,COLUMNS('Section 2'!$C$13:F$13),0)),"",VLOOKUP($A524,'Section 2'!$C$16:$R$1515,COLUMNS('Section 2'!$C$13:F$13),0)))</f>
        <v/>
      </c>
      <c r="G524" s="124" t="str">
        <f>IF($C524="","",IF(ISBLANK(VLOOKUP($A524,'Section 2'!$C$16:$R$1515,COLUMNS('Section 2'!$C$13:G$13),0)),"",VLOOKUP($A524,'Section 2'!$C$16:$R$1515,COLUMNS('Section 2'!$C$13:G$13),0)))</f>
        <v/>
      </c>
      <c r="H524" s="124" t="str">
        <f>IF($C524="","",IF(ISBLANK(VLOOKUP($A524,'Section 2'!$C$16:$R$1515,COLUMNS('Section 2'!$C$13:H$13),0)),"",VLOOKUP($A524,'Section 2'!$C$16:$R$1515,COLUMNS('Section 2'!$C$13:H$13),0)))</f>
        <v/>
      </c>
      <c r="I524" s="124" t="str">
        <f>IF($C524="","",IF(ISBLANK(VLOOKUP($A524,'Section 2'!$C$16:$R$1515,COLUMNS('Section 2'!$C$13:I$13),0)),"",PROPER(VLOOKUP($A524,'Section 2'!$C$16:$R$1515,COLUMNS('Section 2'!$C$13:I$13),0))))</f>
        <v/>
      </c>
      <c r="J524" s="124" t="str">
        <f>IF($C524="","",IF(ISBLANK(VLOOKUP($A524,'Section 2'!$C$16:$R$1515,COLUMNS('Section 2'!$C$13:J$13),0)),"",IF(VLOOKUP($A524,'Section 2'!$C$16:$R$1515,COLUMNS('Section 2'!$C$13:J$13),0)="Other EU","Other EU",PROPER(VLOOKUP($A524,'Section 2'!$C$16:$R$1515,COLUMNS('Section 2'!$C$13:J$13),0)))))</f>
        <v/>
      </c>
      <c r="K524" s="124" t="str">
        <f>IF($C524="","",IF(ISBLANK(VLOOKUP($A524,'Section 2'!$C$16:$R$1515,COLUMNS('Section 2'!$C$13:K$13),0)),"",VLOOKUP($A524,'Section 2'!$C$16:$R$1515,COLUMNS('Section 2'!$C$13:K$13),0)))</f>
        <v/>
      </c>
      <c r="L524" s="124" t="str">
        <f>IF($C524="","",IF(ISBLANK(VLOOKUP($A524,'Section 2'!$C$16:$R$1515,COLUMNS('Section 2'!$C$13:L$13),0)),"",VLOOKUP($A524,'Section 2'!$C$16:$R$1515,COLUMNS('Section 2'!$C$13:L$13),0)))</f>
        <v/>
      </c>
      <c r="M524" s="124" t="str">
        <f>IF($C524="","",IF(ISBLANK(VLOOKUP($A524,'Section 2'!$C$16:$R$1515,COLUMNS('Section 2'!$C$13:M$13),0)),"",VLOOKUP($A524,'Section 2'!$C$16:$R$1515,COLUMNS('Section 2'!$C$13:M$13),0)))</f>
        <v/>
      </c>
      <c r="N524" s="124" t="str">
        <f>IF($C524="","",IF(ISBLANK(VLOOKUP($A524,'Section 2'!$C$16:$R$1515,COLUMNS('Section 2'!$C$13:N$13),0)),"",VLOOKUP($A524,'Section 2'!$C$16:$R$1515,COLUMNS('Section 2'!$C$13:N$13),0)))</f>
        <v/>
      </c>
      <c r="O524" s="124" t="str">
        <f>IF($C524="","",IF(ISBLANK(VLOOKUP($A524,'Section 2'!$C$16:$R$1515,COLUMNS('Section 2'!$C$13:O$13),0)),"",VLOOKUP($A524,'Section 2'!$C$16:$R$1515,COLUMNS('Section 2'!$C$13:O$13),0)))</f>
        <v/>
      </c>
      <c r="P524" s="124" t="str">
        <f>IF($C524="","",IF(ISBLANK(VLOOKUP($A524,'Section 2'!$C$16:$R$1515,COLUMNS('Section 2'!$C$13:P$13),0)),"",VLOOKUP($A524,'Section 2'!$C$16:$R$1515,COLUMNS('Section 2'!$C$13:P$13),0)))</f>
        <v/>
      </c>
      <c r="Q524" s="124" t="str">
        <f>IF($C524="","",IF(ISBLANK(VLOOKUP($A524,'Section 2'!$C$16:$R$1515,COLUMNS('Section 2'!$C$13:Q$13),0)),"", PROPER(VLOOKUP($A524,'Section 2'!$C$16:$R$1515,COLUMNS('Section 2'!$C$13:Q$13),0))))</f>
        <v/>
      </c>
      <c r="R524" s="124" t="str">
        <f>IF($C524="","",IF(ISBLANK(VLOOKUP($A524,'Section 2'!$C$16:$R$1515,COLUMNS('Section 2'!$C$13:R$13),0)),"",IF(VLOOKUP($A524,'Section 2'!$C$16:$R$1515,COLUMNS('Section 2'!$C$13:R$13),0)="Other EU","Other EU",PROPER(VLOOKUP($A524,'Section 2'!$C$16:$R$1515,COLUMNS('Section 2'!$C$13:R$13),0)))))</f>
        <v/>
      </c>
    </row>
    <row r="525" spans="1:18" x14ac:dyDescent="0.35">
      <c r="A525" s="58">
        <v>524</v>
      </c>
      <c r="B525" s="124" t="str">
        <f t="shared" si="8"/>
        <v/>
      </c>
      <c r="C525" s="124" t="str">
        <f>IFERROR(VLOOKUP($A525,'Section 2'!$C$16:$R$1515,COLUMNS('Section 2'!$C$13:$C$13),0),"")</f>
        <v/>
      </c>
      <c r="D525" s="75" t="str">
        <f>IF($C525="","",IF(ISBLANK(VLOOKUP($A525,'Section 2'!$C$16:$R$1515,COLUMNS('Section 2'!$C$13:D$13),0)),"",VLOOKUP($A525,'Section 2'!$C$16:$R$1515,COLUMNS('Section 2'!$C$13:D$13),0)))</f>
        <v/>
      </c>
      <c r="E525" s="124" t="str">
        <f>IF($C525="","",IF(ISBLANK(VLOOKUP($A525,'Section 2'!$C$16:$R$1515,COLUMNS('Section 2'!$C$13:E$13),0)),"",VLOOKUP($A525,'Section 2'!$C$16:$R$1515,COLUMNS('Section 2'!$C$13:E$13),0)))</f>
        <v/>
      </c>
      <c r="F525" s="124" t="str">
        <f>IF($C525="","",IF(ISBLANK(VLOOKUP($A525,'Section 2'!$C$16:$R$1515,COLUMNS('Section 2'!$C$13:F$13),0)),"",VLOOKUP($A525,'Section 2'!$C$16:$R$1515,COLUMNS('Section 2'!$C$13:F$13),0)))</f>
        <v/>
      </c>
      <c r="G525" s="124" t="str">
        <f>IF($C525="","",IF(ISBLANK(VLOOKUP($A525,'Section 2'!$C$16:$R$1515,COLUMNS('Section 2'!$C$13:G$13),0)),"",VLOOKUP($A525,'Section 2'!$C$16:$R$1515,COLUMNS('Section 2'!$C$13:G$13),0)))</f>
        <v/>
      </c>
      <c r="H525" s="124" t="str">
        <f>IF($C525="","",IF(ISBLANK(VLOOKUP($A525,'Section 2'!$C$16:$R$1515,COLUMNS('Section 2'!$C$13:H$13),0)),"",VLOOKUP($A525,'Section 2'!$C$16:$R$1515,COLUMNS('Section 2'!$C$13:H$13),0)))</f>
        <v/>
      </c>
      <c r="I525" s="124" t="str">
        <f>IF($C525="","",IF(ISBLANK(VLOOKUP($A525,'Section 2'!$C$16:$R$1515,COLUMNS('Section 2'!$C$13:I$13),0)),"",PROPER(VLOOKUP($A525,'Section 2'!$C$16:$R$1515,COLUMNS('Section 2'!$C$13:I$13),0))))</f>
        <v/>
      </c>
      <c r="J525" s="124" t="str">
        <f>IF($C525="","",IF(ISBLANK(VLOOKUP($A525,'Section 2'!$C$16:$R$1515,COLUMNS('Section 2'!$C$13:J$13),0)),"",IF(VLOOKUP($A525,'Section 2'!$C$16:$R$1515,COLUMNS('Section 2'!$C$13:J$13),0)="Other EU","Other EU",PROPER(VLOOKUP($A525,'Section 2'!$C$16:$R$1515,COLUMNS('Section 2'!$C$13:J$13),0)))))</f>
        <v/>
      </c>
      <c r="K525" s="124" t="str">
        <f>IF($C525="","",IF(ISBLANK(VLOOKUP($A525,'Section 2'!$C$16:$R$1515,COLUMNS('Section 2'!$C$13:K$13),0)),"",VLOOKUP($A525,'Section 2'!$C$16:$R$1515,COLUMNS('Section 2'!$C$13:K$13),0)))</f>
        <v/>
      </c>
      <c r="L525" s="124" t="str">
        <f>IF($C525="","",IF(ISBLANK(VLOOKUP($A525,'Section 2'!$C$16:$R$1515,COLUMNS('Section 2'!$C$13:L$13),0)),"",VLOOKUP($A525,'Section 2'!$C$16:$R$1515,COLUMNS('Section 2'!$C$13:L$13),0)))</f>
        <v/>
      </c>
      <c r="M525" s="124" t="str">
        <f>IF($C525="","",IF(ISBLANK(VLOOKUP($A525,'Section 2'!$C$16:$R$1515,COLUMNS('Section 2'!$C$13:M$13),0)),"",VLOOKUP($A525,'Section 2'!$C$16:$R$1515,COLUMNS('Section 2'!$C$13:M$13),0)))</f>
        <v/>
      </c>
      <c r="N525" s="124" t="str">
        <f>IF($C525="","",IF(ISBLANK(VLOOKUP($A525,'Section 2'!$C$16:$R$1515,COLUMNS('Section 2'!$C$13:N$13),0)),"",VLOOKUP($A525,'Section 2'!$C$16:$R$1515,COLUMNS('Section 2'!$C$13:N$13),0)))</f>
        <v/>
      </c>
      <c r="O525" s="124" t="str">
        <f>IF($C525="","",IF(ISBLANK(VLOOKUP($A525,'Section 2'!$C$16:$R$1515,COLUMNS('Section 2'!$C$13:O$13),0)),"",VLOOKUP($A525,'Section 2'!$C$16:$R$1515,COLUMNS('Section 2'!$C$13:O$13),0)))</f>
        <v/>
      </c>
      <c r="P525" s="124" t="str">
        <f>IF($C525="","",IF(ISBLANK(VLOOKUP($A525,'Section 2'!$C$16:$R$1515,COLUMNS('Section 2'!$C$13:P$13),0)),"",VLOOKUP($A525,'Section 2'!$C$16:$R$1515,COLUMNS('Section 2'!$C$13:P$13),0)))</f>
        <v/>
      </c>
      <c r="Q525" s="124" t="str">
        <f>IF($C525="","",IF(ISBLANK(VLOOKUP($A525,'Section 2'!$C$16:$R$1515,COLUMNS('Section 2'!$C$13:Q$13),0)),"", PROPER(VLOOKUP($A525,'Section 2'!$C$16:$R$1515,COLUMNS('Section 2'!$C$13:Q$13),0))))</f>
        <v/>
      </c>
      <c r="R525" s="124" t="str">
        <f>IF($C525="","",IF(ISBLANK(VLOOKUP($A525,'Section 2'!$C$16:$R$1515,COLUMNS('Section 2'!$C$13:R$13),0)),"",IF(VLOOKUP($A525,'Section 2'!$C$16:$R$1515,COLUMNS('Section 2'!$C$13:R$13),0)="Other EU","Other EU",PROPER(VLOOKUP($A525,'Section 2'!$C$16:$R$1515,COLUMNS('Section 2'!$C$13:R$13),0)))))</f>
        <v/>
      </c>
    </row>
    <row r="526" spans="1:18" x14ac:dyDescent="0.35">
      <c r="A526" s="58">
        <v>525</v>
      </c>
      <c r="B526" s="124" t="str">
        <f t="shared" si="8"/>
        <v/>
      </c>
      <c r="C526" s="124" t="str">
        <f>IFERROR(VLOOKUP($A526,'Section 2'!$C$16:$R$1515,COLUMNS('Section 2'!$C$13:$C$13),0),"")</f>
        <v/>
      </c>
      <c r="D526" s="75" t="str">
        <f>IF($C526="","",IF(ISBLANK(VLOOKUP($A526,'Section 2'!$C$16:$R$1515,COLUMNS('Section 2'!$C$13:D$13),0)),"",VLOOKUP($A526,'Section 2'!$C$16:$R$1515,COLUMNS('Section 2'!$C$13:D$13),0)))</f>
        <v/>
      </c>
      <c r="E526" s="124" t="str">
        <f>IF($C526="","",IF(ISBLANK(VLOOKUP($A526,'Section 2'!$C$16:$R$1515,COLUMNS('Section 2'!$C$13:E$13),0)),"",VLOOKUP($A526,'Section 2'!$C$16:$R$1515,COLUMNS('Section 2'!$C$13:E$13),0)))</f>
        <v/>
      </c>
      <c r="F526" s="124" t="str">
        <f>IF($C526="","",IF(ISBLANK(VLOOKUP($A526,'Section 2'!$C$16:$R$1515,COLUMNS('Section 2'!$C$13:F$13),0)),"",VLOOKUP($A526,'Section 2'!$C$16:$R$1515,COLUMNS('Section 2'!$C$13:F$13),0)))</f>
        <v/>
      </c>
      <c r="G526" s="124" t="str">
        <f>IF($C526="","",IF(ISBLANK(VLOOKUP($A526,'Section 2'!$C$16:$R$1515,COLUMNS('Section 2'!$C$13:G$13),0)),"",VLOOKUP($A526,'Section 2'!$C$16:$R$1515,COLUMNS('Section 2'!$C$13:G$13),0)))</f>
        <v/>
      </c>
      <c r="H526" s="124" t="str">
        <f>IF($C526="","",IF(ISBLANK(VLOOKUP($A526,'Section 2'!$C$16:$R$1515,COLUMNS('Section 2'!$C$13:H$13),0)),"",VLOOKUP($A526,'Section 2'!$C$16:$R$1515,COLUMNS('Section 2'!$C$13:H$13),0)))</f>
        <v/>
      </c>
      <c r="I526" s="124" t="str">
        <f>IF($C526="","",IF(ISBLANK(VLOOKUP($A526,'Section 2'!$C$16:$R$1515,COLUMNS('Section 2'!$C$13:I$13),0)),"",PROPER(VLOOKUP($A526,'Section 2'!$C$16:$R$1515,COLUMNS('Section 2'!$C$13:I$13),0))))</f>
        <v/>
      </c>
      <c r="J526" s="124" t="str">
        <f>IF($C526="","",IF(ISBLANK(VLOOKUP($A526,'Section 2'!$C$16:$R$1515,COLUMNS('Section 2'!$C$13:J$13),0)),"",IF(VLOOKUP($A526,'Section 2'!$C$16:$R$1515,COLUMNS('Section 2'!$C$13:J$13),0)="Other EU","Other EU",PROPER(VLOOKUP($A526,'Section 2'!$C$16:$R$1515,COLUMNS('Section 2'!$C$13:J$13),0)))))</f>
        <v/>
      </c>
      <c r="K526" s="124" t="str">
        <f>IF($C526="","",IF(ISBLANK(VLOOKUP($A526,'Section 2'!$C$16:$R$1515,COLUMNS('Section 2'!$C$13:K$13),0)),"",VLOOKUP($A526,'Section 2'!$C$16:$R$1515,COLUMNS('Section 2'!$C$13:K$13),0)))</f>
        <v/>
      </c>
      <c r="L526" s="124" t="str">
        <f>IF($C526="","",IF(ISBLANK(VLOOKUP($A526,'Section 2'!$C$16:$R$1515,COLUMNS('Section 2'!$C$13:L$13),0)),"",VLOOKUP($A526,'Section 2'!$C$16:$R$1515,COLUMNS('Section 2'!$C$13:L$13),0)))</f>
        <v/>
      </c>
      <c r="M526" s="124" t="str">
        <f>IF($C526="","",IF(ISBLANK(VLOOKUP($A526,'Section 2'!$C$16:$R$1515,COLUMNS('Section 2'!$C$13:M$13),0)),"",VLOOKUP($A526,'Section 2'!$C$16:$R$1515,COLUMNS('Section 2'!$C$13:M$13),0)))</f>
        <v/>
      </c>
      <c r="N526" s="124" t="str">
        <f>IF($C526="","",IF(ISBLANK(VLOOKUP($A526,'Section 2'!$C$16:$R$1515,COLUMNS('Section 2'!$C$13:N$13),0)),"",VLOOKUP($A526,'Section 2'!$C$16:$R$1515,COLUMNS('Section 2'!$C$13:N$13),0)))</f>
        <v/>
      </c>
      <c r="O526" s="124" t="str">
        <f>IF($C526="","",IF(ISBLANK(VLOOKUP($A526,'Section 2'!$C$16:$R$1515,COLUMNS('Section 2'!$C$13:O$13),0)),"",VLOOKUP($A526,'Section 2'!$C$16:$R$1515,COLUMNS('Section 2'!$C$13:O$13),0)))</f>
        <v/>
      </c>
      <c r="P526" s="124" t="str">
        <f>IF($C526="","",IF(ISBLANK(VLOOKUP($A526,'Section 2'!$C$16:$R$1515,COLUMNS('Section 2'!$C$13:P$13),0)),"",VLOOKUP($A526,'Section 2'!$C$16:$R$1515,COLUMNS('Section 2'!$C$13:P$13),0)))</f>
        <v/>
      </c>
      <c r="Q526" s="124" t="str">
        <f>IF($C526="","",IF(ISBLANK(VLOOKUP($A526,'Section 2'!$C$16:$R$1515,COLUMNS('Section 2'!$C$13:Q$13),0)),"", PROPER(VLOOKUP($A526,'Section 2'!$C$16:$R$1515,COLUMNS('Section 2'!$C$13:Q$13),0))))</f>
        <v/>
      </c>
      <c r="R526" s="124" t="str">
        <f>IF($C526="","",IF(ISBLANK(VLOOKUP($A526,'Section 2'!$C$16:$R$1515,COLUMNS('Section 2'!$C$13:R$13),0)),"",IF(VLOOKUP($A526,'Section 2'!$C$16:$R$1515,COLUMNS('Section 2'!$C$13:R$13),0)="Other EU","Other EU",PROPER(VLOOKUP($A526,'Section 2'!$C$16:$R$1515,COLUMNS('Section 2'!$C$13:R$13),0)))))</f>
        <v/>
      </c>
    </row>
    <row r="527" spans="1:18" x14ac:dyDescent="0.35">
      <c r="A527" s="58">
        <v>526</v>
      </c>
      <c r="B527" s="124" t="str">
        <f t="shared" si="8"/>
        <v/>
      </c>
      <c r="C527" s="124" t="str">
        <f>IFERROR(VLOOKUP($A527,'Section 2'!$C$16:$R$1515,COLUMNS('Section 2'!$C$13:$C$13),0),"")</f>
        <v/>
      </c>
      <c r="D527" s="75" t="str">
        <f>IF($C527="","",IF(ISBLANK(VLOOKUP($A527,'Section 2'!$C$16:$R$1515,COLUMNS('Section 2'!$C$13:D$13),0)),"",VLOOKUP($A527,'Section 2'!$C$16:$R$1515,COLUMNS('Section 2'!$C$13:D$13),0)))</f>
        <v/>
      </c>
      <c r="E527" s="124" t="str">
        <f>IF($C527="","",IF(ISBLANK(VLOOKUP($A527,'Section 2'!$C$16:$R$1515,COLUMNS('Section 2'!$C$13:E$13),0)),"",VLOOKUP($A527,'Section 2'!$C$16:$R$1515,COLUMNS('Section 2'!$C$13:E$13),0)))</f>
        <v/>
      </c>
      <c r="F527" s="124" t="str">
        <f>IF($C527="","",IF(ISBLANK(VLOOKUP($A527,'Section 2'!$C$16:$R$1515,COLUMNS('Section 2'!$C$13:F$13),0)),"",VLOOKUP($A527,'Section 2'!$C$16:$R$1515,COLUMNS('Section 2'!$C$13:F$13),0)))</f>
        <v/>
      </c>
      <c r="G527" s="124" t="str">
        <f>IF($C527="","",IF(ISBLANK(VLOOKUP($A527,'Section 2'!$C$16:$R$1515,COLUMNS('Section 2'!$C$13:G$13),0)),"",VLOOKUP($A527,'Section 2'!$C$16:$R$1515,COLUMNS('Section 2'!$C$13:G$13),0)))</f>
        <v/>
      </c>
      <c r="H527" s="124" t="str">
        <f>IF($C527="","",IF(ISBLANK(VLOOKUP($A527,'Section 2'!$C$16:$R$1515,COLUMNS('Section 2'!$C$13:H$13),0)),"",VLOOKUP($A527,'Section 2'!$C$16:$R$1515,COLUMNS('Section 2'!$C$13:H$13),0)))</f>
        <v/>
      </c>
      <c r="I527" s="124" t="str">
        <f>IF($C527="","",IF(ISBLANK(VLOOKUP($A527,'Section 2'!$C$16:$R$1515,COLUMNS('Section 2'!$C$13:I$13),0)),"",PROPER(VLOOKUP($A527,'Section 2'!$C$16:$R$1515,COLUMNS('Section 2'!$C$13:I$13),0))))</f>
        <v/>
      </c>
      <c r="J527" s="124" t="str">
        <f>IF($C527="","",IF(ISBLANK(VLOOKUP($A527,'Section 2'!$C$16:$R$1515,COLUMNS('Section 2'!$C$13:J$13),0)),"",IF(VLOOKUP($A527,'Section 2'!$C$16:$R$1515,COLUMNS('Section 2'!$C$13:J$13),0)="Other EU","Other EU",PROPER(VLOOKUP($A527,'Section 2'!$C$16:$R$1515,COLUMNS('Section 2'!$C$13:J$13),0)))))</f>
        <v/>
      </c>
      <c r="K527" s="124" t="str">
        <f>IF($C527="","",IF(ISBLANK(VLOOKUP($A527,'Section 2'!$C$16:$R$1515,COLUMNS('Section 2'!$C$13:K$13),0)),"",VLOOKUP($A527,'Section 2'!$C$16:$R$1515,COLUMNS('Section 2'!$C$13:K$13),0)))</f>
        <v/>
      </c>
      <c r="L527" s="124" t="str">
        <f>IF($C527="","",IF(ISBLANK(VLOOKUP($A527,'Section 2'!$C$16:$R$1515,COLUMNS('Section 2'!$C$13:L$13),0)),"",VLOOKUP($A527,'Section 2'!$C$16:$R$1515,COLUMNS('Section 2'!$C$13:L$13),0)))</f>
        <v/>
      </c>
      <c r="M527" s="124" t="str">
        <f>IF($C527="","",IF(ISBLANK(VLOOKUP($A527,'Section 2'!$C$16:$R$1515,COLUMNS('Section 2'!$C$13:M$13),0)),"",VLOOKUP($A527,'Section 2'!$C$16:$R$1515,COLUMNS('Section 2'!$C$13:M$13),0)))</f>
        <v/>
      </c>
      <c r="N527" s="124" t="str">
        <f>IF($C527="","",IF(ISBLANK(VLOOKUP($A527,'Section 2'!$C$16:$R$1515,COLUMNS('Section 2'!$C$13:N$13),0)),"",VLOOKUP($A527,'Section 2'!$C$16:$R$1515,COLUMNS('Section 2'!$C$13:N$13),0)))</f>
        <v/>
      </c>
      <c r="O527" s="124" t="str">
        <f>IF($C527="","",IF(ISBLANK(VLOOKUP($A527,'Section 2'!$C$16:$R$1515,COLUMNS('Section 2'!$C$13:O$13),0)),"",VLOOKUP($A527,'Section 2'!$C$16:$R$1515,COLUMNS('Section 2'!$C$13:O$13),0)))</f>
        <v/>
      </c>
      <c r="P527" s="124" t="str">
        <f>IF($C527="","",IF(ISBLANK(VLOOKUP($A527,'Section 2'!$C$16:$R$1515,COLUMNS('Section 2'!$C$13:P$13),0)),"",VLOOKUP($A527,'Section 2'!$C$16:$R$1515,COLUMNS('Section 2'!$C$13:P$13),0)))</f>
        <v/>
      </c>
      <c r="Q527" s="124" t="str">
        <f>IF($C527="","",IF(ISBLANK(VLOOKUP($A527,'Section 2'!$C$16:$R$1515,COLUMNS('Section 2'!$C$13:Q$13),0)),"", PROPER(VLOOKUP($A527,'Section 2'!$C$16:$R$1515,COLUMNS('Section 2'!$C$13:Q$13),0))))</f>
        <v/>
      </c>
      <c r="R527" s="124" t="str">
        <f>IF($C527="","",IF(ISBLANK(VLOOKUP($A527,'Section 2'!$C$16:$R$1515,COLUMNS('Section 2'!$C$13:R$13),0)),"",IF(VLOOKUP($A527,'Section 2'!$C$16:$R$1515,COLUMNS('Section 2'!$C$13:R$13),0)="Other EU","Other EU",PROPER(VLOOKUP($A527,'Section 2'!$C$16:$R$1515,COLUMNS('Section 2'!$C$13:R$13),0)))))</f>
        <v/>
      </c>
    </row>
    <row r="528" spans="1:18" x14ac:dyDescent="0.35">
      <c r="A528" s="58">
        <v>527</v>
      </c>
      <c r="B528" s="124" t="str">
        <f t="shared" si="8"/>
        <v/>
      </c>
      <c r="C528" s="124" t="str">
        <f>IFERROR(VLOOKUP($A528,'Section 2'!$C$16:$R$1515,COLUMNS('Section 2'!$C$13:$C$13),0),"")</f>
        <v/>
      </c>
      <c r="D528" s="75" t="str">
        <f>IF($C528="","",IF(ISBLANK(VLOOKUP($A528,'Section 2'!$C$16:$R$1515,COLUMNS('Section 2'!$C$13:D$13),0)),"",VLOOKUP($A528,'Section 2'!$C$16:$R$1515,COLUMNS('Section 2'!$C$13:D$13),0)))</f>
        <v/>
      </c>
      <c r="E528" s="124" t="str">
        <f>IF($C528="","",IF(ISBLANK(VLOOKUP($A528,'Section 2'!$C$16:$R$1515,COLUMNS('Section 2'!$C$13:E$13),0)),"",VLOOKUP($A528,'Section 2'!$C$16:$R$1515,COLUMNS('Section 2'!$C$13:E$13),0)))</f>
        <v/>
      </c>
      <c r="F528" s="124" t="str">
        <f>IF($C528="","",IF(ISBLANK(VLOOKUP($A528,'Section 2'!$C$16:$R$1515,COLUMNS('Section 2'!$C$13:F$13),0)),"",VLOOKUP($A528,'Section 2'!$C$16:$R$1515,COLUMNS('Section 2'!$C$13:F$13),0)))</f>
        <v/>
      </c>
      <c r="G528" s="124" t="str">
        <f>IF($C528="","",IF(ISBLANK(VLOOKUP($A528,'Section 2'!$C$16:$R$1515,COLUMNS('Section 2'!$C$13:G$13),0)),"",VLOOKUP($A528,'Section 2'!$C$16:$R$1515,COLUMNS('Section 2'!$C$13:G$13),0)))</f>
        <v/>
      </c>
      <c r="H528" s="124" t="str">
        <f>IF($C528="","",IF(ISBLANK(VLOOKUP($A528,'Section 2'!$C$16:$R$1515,COLUMNS('Section 2'!$C$13:H$13),0)),"",VLOOKUP($A528,'Section 2'!$C$16:$R$1515,COLUMNS('Section 2'!$C$13:H$13),0)))</f>
        <v/>
      </c>
      <c r="I528" s="124" t="str">
        <f>IF($C528="","",IF(ISBLANK(VLOOKUP($A528,'Section 2'!$C$16:$R$1515,COLUMNS('Section 2'!$C$13:I$13),0)),"",PROPER(VLOOKUP($A528,'Section 2'!$C$16:$R$1515,COLUMNS('Section 2'!$C$13:I$13),0))))</f>
        <v/>
      </c>
      <c r="J528" s="124" t="str">
        <f>IF($C528="","",IF(ISBLANK(VLOOKUP($A528,'Section 2'!$C$16:$R$1515,COLUMNS('Section 2'!$C$13:J$13),0)),"",IF(VLOOKUP($A528,'Section 2'!$C$16:$R$1515,COLUMNS('Section 2'!$C$13:J$13),0)="Other EU","Other EU",PROPER(VLOOKUP($A528,'Section 2'!$C$16:$R$1515,COLUMNS('Section 2'!$C$13:J$13),0)))))</f>
        <v/>
      </c>
      <c r="K528" s="124" t="str">
        <f>IF($C528="","",IF(ISBLANK(VLOOKUP($A528,'Section 2'!$C$16:$R$1515,COLUMNS('Section 2'!$C$13:K$13),0)),"",VLOOKUP($A528,'Section 2'!$C$16:$R$1515,COLUMNS('Section 2'!$C$13:K$13),0)))</f>
        <v/>
      </c>
      <c r="L528" s="124" t="str">
        <f>IF($C528="","",IF(ISBLANK(VLOOKUP($A528,'Section 2'!$C$16:$R$1515,COLUMNS('Section 2'!$C$13:L$13),0)),"",VLOOKUP($A528,'Section 2'!$C$16:$R$1515,COLUMNS('Section 2'!$C$13:L$13),0)))</f>
        <v/>
      </c>
      <c r="M528" s="124" t="str">
        <f>IF($C528="","",IF(ISBLANK(VLOOKUP($A528,'Section 2'!$C$16:$R$1515,COLUMNS('Section 2'!$C$13:M$13),0)),"",VLOOKUP($A528,'Section 2'!$C$16:$R$1515,COLUMNS('Section 2'!$C$13:M$13),0)))</f>
        <v/>
      </c>
      <c r="N528" s="124" t="str">
        <f>IF($C528="","",IF(ISBLANK(VLOOKUP($A528,'Section 2'!$C$16:$R$1515,COLUMNS('Section 2'!$C$13:N$13),0)),"",VLOOKUP($A528,'Section 2'!$C$16:$R$1515,COLUMNS('Section 2'!$C$13:N$13),0)))</f>
        <v/>
      </c>
      <c r="O528" s="124" t="str">
        <f>IF($C528="","",IF(ISBLANK(VLOOKUP($A528,'Section 2'!$C$16:$R$1515,COLUMNS('Section 2'!$C$13:O$13),0)),"",VLOOKUP($A528,'Section 2'!$C$16:$R$1515,COLUMNS('Section 2'!$C$13:O$13),0)))</f>
        <v/>
      </c>
      <c r="P528" s="124" t="str">
        <f>IF($C528="","",IF(ISBLANK(VLOOKUP($A528,'Section 2'!$C$16:$R$1515,COLUMNS('Section 2'!$C$13:P$13),0)),"",VLOOKUP($A528,'Section 2'!$C$16:$R$1515,COLUMNS('Section 2'!$C$13:P$13),0)))</f>
        <v/>
      </c>
      <c r="Q528" s="124" t="str">
        <f>IF($C528="","",IF(ISBLANK(VLOOKUP($A528,'Section 2'!$C$16:$R$1515,COLUMNS('Section 2'!$C$13:Q$13),0)),"", PROPER(VLOOKUP($A528,'Section 2'!$C$16:$R$1515,COLUMNS('Section 2'!$C$13:Q$13),0))))</f>
        <v/>
      </c>
      <c r="R528" s="124" t="str">
        <f>IF($C528="","",IF(ISBLANK(VLOOKUP($A528,'Section 2'!$C$16:$R$1515,COLUMNS('Section 2'!$C$13:R$13),0)),"",IF(VLOOKUP($A528,'Section 2'!$C$16:$R$1515,COLUMNS('Section 2'!$C$13:R$13),0)="Other EU","Other EU",PROPER(VLOOKUP($A528,'Section 2'!$C$16:$R$1515,COLUMNS('Section 2'!$C$13:R$13),0)))))</f>
        <v/>
      </c>
    </row>
    <row r="529" spans="1:18" x14ac:dyDescent="0.35">
      <c r="A529" s="58">
        <v>528</v>
      </c>
      <c r="B529" s="124" t="str">
        <f t="shared" si="8"/>
        <v/>
      </c>
      <c r="C529" s="124" t="str">
        <f>IFERROR(VLOOKUP($A529,'Section 2'!$C$16:$R$1515,COLUMNS('Section 2'!$C$13:$C$13),0),"")</f>
        <v/>
      </c>
      <c r="D529" s="75" t="str">
        <f>IF($C529="","",IF(ISBLANK(VLOOKUP($A529,'Section 2'!$C$16:$R$1515,COLUMNS('Section 2'!$C$13:D$13),0)),"",VLOOKUP($A529,'Section 2'!$C$16:$R$1515,COLUMNS('Section 2'!$C$13:D$13),0)))</f>
        <v/>
      </c>
      <c r="E529" s="124" t="str">
        <f>IF($C529="","",IF(ISBLANK(VLOOKUP($A529,'Section 2'!$C$16:$R$1515,COLUMNS('Section 2'!$C$13:E$13),0)),"",VLOOKUP($A529,'Section 2'!$C$16:$R$1515,COLUMNS('Section 2'!$C$13:E$13),0)))</f>
        <v/>
      </c>
      <c r="F529" s="124" t="str">
        <f>IF($C529="","",IF(ISBLANK(VLOOKUP($A529,'Section 2'!$C$16:$R$1515,COLUMNS('Section 2'!$C$13:F$13),0)),"",VLOOKUP($A529,'Section 2'!$C$16:$R$1515,COLUMNS('Section 2'!$C$13:F$13),0)))</f>
        <v/>
      </c>
      <c r="G529" s="124" t="str">
        <f>IF($C529="","",IF(ISBLANK(VLOOKUP($A529,'Section 2'!$C$16:$R$1515,COLUMNS('Section 2'!$C$13:G$13),0)),"",VLOOKUP($A529,'Section 2'!$C$16:$R$1515,COLUMNS('Section 2'!$C$13:G$13),0)))</f>
        <v/>
      </c>
      <c r="H529" s="124" t="str">
        <f>IF($C529="","",IF(ISBLANK(VLOOKUP($A529,'Section 2'!$C$16:$R$1515,COLUMNS('Section 2'!$C$13:H$13),0)),"",VLOOKUP($A529,'Section 2'!$C$16:$R$1515,COLUMNS('Section 2'!$C$13:H$13),0)))</f>
        <v/>
      </c>
      <c r="I529" s="124" t="str">
        <f>IF($C529="","",IF(ISBLANK(VLOOKUP($A529,'Section 2'!$C$16:$R$1515,COLUMNS('Section 2'!$C$13:I$13),0)),"",PROPER(VLOOKUP($A529,'Section 2'!$C$16:$R$1515,COLUMNS('Section 2'!$C$13:I$13),0))))</f>
        <v/>
      </c>
      <c r="J529" s="124" t="str">
        <f>IF($C529="","",IF(ISBLANK(VLOOKUP($A529,'Section 2'!$C$16:$R$1515,COLUMNS('Section 2'!$C$13:J$13),0)),"",IF(VLOOKUP($A529,'Section 2'!$C$16:$R$1515,COLUMNS('Section 2'!$C$13:J$13),0)="Other EU","Other EU",PROPER(VLOOKUP($A529,'Section 2'!$C$16:$R$1515,COLUMNS('Section 2'!$C$13:J$13),0)))))</f>
        <v/>
      </c>
      <c r="K529" s="124" t="str">
        <f>IF($C529="","",IF(ISBLANK(VLOOKUP($A529,'Section 2'!$C$16:$R$1515,COLUMNS('Section 2'!$C$13:K$13),0)),"",VLOOKUP($A529,'Section 2'!$C$16:$R$1515,COLUMNS('Section 2'!$C$13:K$13),0)))</f>
        <v/>
      </c>
      <c r="L529" s="124" t="str">
        <f>IF($C529="","",IF(ISBLANK(VLOOKUP($A529,'Section 2'!$C$16:$R$1515,COLUMNS('Section 2'!$C$13:L$13),0)),"",VLOOKUP($A529,'Section 2'!$C$16:$R$1515,COLUMNS('Section 2'!$C$13:L$13),0)))</f>
        <v/>
      </c>
      <c r="M529" s="124" t="str">
        <f>IF($C529="","",IF(ISBLANK(VLOOKUP($A529,'Section 2'!$C$16:$R$1515,COLUMNS('Section 2'!$C$13:M$13),0)),"",VLOOKUP($A529,'Section 2'!$C$16:$R$1515,COLUMNS('Section 2'!$C$13:M$13),0)))</f>
        <v/>
      </c>
      <c r="N529" s="124" t="str">
        <f>IF($C529="","",IF(ISBLANK(VLOOKUP($A529,'Section 2'!$C$16:$R$1515,COLUMNS('Section 2'!$C$13:N$13),0)),"",VLOOKUP($A529,'Section 2'!$C$16:$R$1515,COLUMNS('Section 2'!$C$13:N$13),0)))</f>
        <v/>
      </c>
      <c r="O529" s="124" t="str">
        <f>IF($C529="","",IF(ISBLANK(VLOOKUP($A529,'Section 2'!$C$16:$R$1515,COLUMNS('Section 2'!$C$13:O$13),0)),"",VLOOKUP($A529,'Section 2'!$C$16:$R$1515,COLUMNS('Section 2'!$C$13:O$13),0)))</f>
        <v/>
      </c>
      <c r="P529" s="124" t="str">
        <f>IF($C529="","",IF(ISBLANK(VLOOKUP($A529,'Section 2'!$C$16:$R$1515,COLUMNS('Section 2'!$C$13:P$13),0)),"",VLOOKUP($A529,'Section 2'!$C$16:$R$1515,COLUMNS('Section 2'!$C$13:P$13),0)))</f>
        <v/>
      </c>
      <c r="Q529" s="124" t="str">
        <f>IF($C529="","",IF(ISBLANK(VLOOKUP($A529,'Section 2'!$C$16:$R$1515,COLUMNS('Section 2'!$C$13:Q$13),0)),"", PROPER(VLOOKUP($A529,'Section 2'!$C$16:$R$1515,COLUMNS('Section 2'!$C$13:Q$13),0))))</f>
        <v/>
      </c>
      <c r="R529" s="124" t="str">
        <f>IF($C529="","",IF(ISBLANK(VLOOKUP($A529,'Section 2'!$C$16:$R$1515,COLUMNS('Section 2'!$C$13:R$13),0)),"",IF(VLOOKUP($A529,'Section 2'!$C$16:$R$1515,COLUMNS('Section 2'!$C$13:R$13),0)="Other EU","Other EU",PROPER(VLOOKUP($A529,'Section 2'!$C$16:$R$1515,COLUMNS('Section 2'!$C$13:R$13),0)))))</f>
        <v/>
      </c>
    </row>
    <row r="530" spans="1:18" x14ac:dyDescent="0.35">
      <c r="A530" s="58">
        <v>529</v>
      </c>
      <c r="B530" s="124" t="str">
        <f t="shared" si="8"/>
        <v/>
      </c>
      <c r="C530" s="124" t="str">
        <f>IFERROR(VLOOKUP($A530,'Section 2'!$C$16:$R$1515,COLUMNS('Section 2'!$C$13:$C$13),0),"")</f>
        <v/>
      </c>
      <c r="D530" s="75" t="str">
        <f>IF($C530="","",IF(ISBLANK(VLOOKUP($A530,'Section 2'!$C$16:$R$1515,COLUMNS('Section 2'!$C$13:D$13),0)),"",VLOOKUP($A530,'Section 2'!$C$16:$R$1515,COLUMNS('Section 2'!$C$13:D$13),0)))</f>
        <v/>
      </c>
      <c r="E530" s="124" t="str">
        <f>IF($C530="","",IF(ISBLANK(VLOOKUP($A530,'Section 2'!$C$16:$R$1515,COLUMNS('Section 2'!$C$13:E$13),0)),"",VLOOKUP($A530,'Section 2'!$C$16:$R$1515,COLUMNS('Section 2'!$C$13:E$13),0)))</f>
        <v/>
      </c>
      <c r="F530" s="124" t="str">
        <f>IF($C530="","",IF(ISBLANK(VLOOKUP($A530,'Section 2'!$C$16:$R$1515,COLUMNS('Section 2'!$C$13:F$13),0)),"",VLOOKUP($A530,'Section 2'!$C$16:$R$1515,COLUMNS('Section 2'!$C$13:F$13),0)))</f>
        <v/>
      </c>
      <c r="G530" s="124" t="str">
        <f>IF($C530="","",IF(ISBLANK(VLOOKUP($A530,'Section 2'!$C$16:$R$1515,COLUMNS('Section 2'!$C$13:G$13),0)),"",VLOOKUP($A530,'Section 2'!$C$16:$R$1515,COLUMNS('Section 2'!$C$13:G$13),0)))</f>
        <v/>
      </c>
      <c r="H530" s="124" t="str">
        <f>IF($C530="","",IF(ISBLANK(VLOOKUP($A530,'Section 2'!$C$16:$R$1515,COLUMNS('Section 2'!$C$13:H$13),0)),"",VLOOKUP($A530,'Section 2'!$C$16:$R$1515,COLUMNS('Section 2'!$C$13:H$13),0)))</f>
        <v/>
      </c>
      <c r="I530" s="124" t="str">
        <f>IF($C530="","",IF(ISBLANK(VLOOKUP($A530,'Section 2'!$C$16:$R$1515,COLUMNS('Section 2'!$C$13:I$13),0)),"",PROPER(VLOOKUP($A530,'Section 2'!$C$16:$R$1515,COLUMNS('Section 2'!$C$13:I$13),0))))</f>
        <v/>
      </c>
      <c r="J530" s="124" t="str">
        <f>IF($C530="","",IF(ISBLANK(VLOOKUP($A530,'Section 2'!$C$16:$R$1515,COLUMNS('Section 2'!$C$13:J$13),0)),"",IF(VLOOKUP($A530,'Section 2'!$C$16:$R$1515,COLUMNS('Section 2'!$C$13:J$13),0)="Other EU","Other EU",PROPER(VLOOKUP($A530,'Section 2'!$C$16:$R$1515,COLUMNS('Section 2'!$C$13:J$13),0)))))</f>
        <v/>
      </c>
      <c r="K530" s="124" t="str">
        <f>IF($C530="","",IF(ISBLANK(VLOOKUP($A530,'Section 2'!$C$16:$R$1515,COLUMNS('Section 2'!$C$13:K$13),0)),"",VLOOKUP($A530,'Section 2'!$C$16:$R$1515,COLUMNS('Section 2'!$C$13:K$13),0)))</f>
        <v/>
      </c>
      <c r="L530" s="124" t="str">
        <f>IF($C530="","",IF(ISBLANK(VLOOKUP($A530,'Section 2'!$C$16:$R$1515,COLUMNS('Section 2'!$C$13:L$13),0)),"",VLOOKUP($A530,'Section 2'!$C$16:$R$1515,COLUMNS('Section 2'!$C$13:L$13),0)))</f>
        <v/>
      </c>
      <c r="M530" s="124" t="str">
        <f>IF($C530="","",IF(ISBLANK(VLOOKUP($A530,'Section 2'!$C$16:$R$1515,COLUMNS('Section 2'!$C$13:M$13),0)),"",VLOOKUP($A530,'Section 2'!$C$16:$R$1515,COLUMNS('Section 2'!$C$13:M$13),0)))</f>
        <v/>
      </c>
      <c r="N530" s="124" t="str">
        <f>IF($C530="","",IF(ISBLANK(VLOOKUP($A530,'Section 2'!$C$16:$R$1515,COLUMNS('Section 2'!$C$13:N$13),0)),"",VLOOKUP($A530,'Section 2'!$C$16:$R$1515,COLUMNS('Section 2'!$C$13:N$13),0)))</f>
        <v/>
      </c>
      <c r="O530" s="124" t="str">
        <f>IF($C530="","",IF(ISBLANK(VLOOKUP($A530,'Section 2'!$C$16:$R$1515,COLUMNS('Section 2'!$C$13:O$13),0)),"",VLOOKUP($A530,'Section 2'!$C$16:$R$1515,COLUMNS('Section 2'!$C$13:O$13),0)))</f>
        <v/>
      </c>
      <c r="P530" s="124" t="str">
        <f>IF($C530="","",IF(ISBLANK(VLOOKUP($A530,'Section 2'!$C$16:$R$1515,COLUMNS('Section 2'!$C$13:P$13),0)),"",VLOOKUP($A530,'Section 2'!$C$16:$R$1515,COLUMNS('Section 2'!$C$13:P$13),0)))</f>
        <v/>
      </c>
      <c r="Q530" s="124" t="str">
        <f>IF($C530="","",IF(ISBLANK(VLOOKUP($A530,'Section 2'!$C$16:$R$1515,COLUMNS('Section 2'!$C$13:Q$13),0)),"", PROPER(VLOOKUP($A530,'Section 2'!$C$16:$R$1515,COLUMNS('Section 2'!$C$13:Q$13),0))))</f>
        <v/>
      </c>
      <c r="R530" s="124" t="str">
        <f>IF($C530="","",IF(ISBLANK(VLOOKUP($A530,'Section 2'!$C$16:$R$1515,COLUMNS('Section 2'!$C$13:R$13),0)),"",IF(VLOOKUP($A530,'Section 2'!$C$16:$R$1515,COLUMNS('Section 2'!$C$13:R$13),0)="Other EU","Other EU",PROPER(VLOOKUP($A530,'Section 2'!$C$16:$R$1515,COLUMNS('Section 2'!$C$13:R$13),0)))))</f>
        <v/>
      </c>
    </row>
    <row r="531" spans="1:18" x14ac:dyDescent="0.35">
      <c r="A531" s="58">
        <v>530</v>
      </c>
      <c r="B531" s="124" t="str">
        <f t="shared" si="8"/>
        <v/>
      </c>
      <c r="C531" s="124" t="str">
        <f>IFERROR(VLOOKUP($A531,'Section 2'!$C$16:$R$1515,COLUMNS('Section 2'!$C$13:$C$13),0),"")</f>
        <v/>
      </c>
      <c r="D531" s="75" t="str">
        <f>IF($C531="","",IF(ISBLANK(VLOOKUP($A531,'Section 2'!$C$16:$R$1515,COLUMNS('Section 2'!$C$13:D$13),0)),"",VLOOKUP($A531,'Section 2'!$C$16:$R$1515,COLUMNS('Section 2'!$C$13:D$13),0)))</f>
        <v/>
      </c>
      <c r="E531" s="124" t="str">
        <f>IF($C531="","",IF(ISBLANK(VLOOKUP($A531,'Section 2'!$C$16:$R$1515,COLUMNS('Section 2'!$C$13:E$13),0)),"",VLOOKUP($A531,'Section 2'!$C$16:$R$1515,COLUMNS('Section 2'!$C$13:E$13),0)))</f>
        <v/>
      </c>
      <c r="F531" s="124" t="str">
        <f>IF($C531="","",IF(ISBLANK(VLOOKUP($A531,'Section 2'!$C$16:$R$1515,COLUMNS('Section 2'!$C$13:F$13),0)),"",VLOOKUP($A531,'Section 2'!$C$16:$R$1515,COLUMNS('Section 2'!$C$13:F$13),0)))</f>
        <v/>
      </c>
      <c r="G531" s="124" t="str">
        <f>IF($C531="","",IF(ISBLANK(VLOOKUP($A531,'Section 2'!$C$16:$R$1515,COLUMNS('Section 2'!$C$13:G$13),0)),"",VLOOKUP($A531,'Section 2'!$C$16:$R$1515,COLUMNS('Section 2'!$C$13:G$13),0)))</f>
        <v/>
      </c>
      <c r="H531" s="124" t="str">
        <f>IF($C531="","",IF(ISBLANK(VLOOKUP($A531,'Section 2'!$C$16:$R$1515,COLUMNS('Section 2'!$C$13:H$13),0)),"",VLOOKUP($A531,'Section 2'!$C$16:$R$1515,COLUMNS('Section 2'!$C$13:H$13),0)))</f>
        <v/>
      </c>
      <c r="I531" s="124" t="str">
        <f>IF($C531="","",IF(ISBLANK(VLOOKUP($A531,'Section 2'!$C$16:$R$1515,COLUMNS('Section 2'!$C$13:I$13),0)),"",PROPER(VLOOKUP($A531,'Section 2'!$C$16:$R$1515,COLUMNS('Section 2'!$C$13:I$13),0))))</f>
        <v/>
      </c>
      <c r="J531" s="124" t="str">
        <f>IF($C531="","",IF(ISBLANK(VLOOKUP($A531,'Section 2'!$C$16:$R$1515,COLUMNS('Section 2'!$C$13:J$13),0)),"",IF(VLOOKUP($A531,'Section 2'!$C$16:$R$1515,COLUMNS('Section 2'!$C$13:J$13),0)="Other EU","Other EU",PROPER(VLOOKUP($A531,'Section 2'!$C$16:$R$1515,COLUMNS('Section 2'!$C$13:J$13),0)))))</f>
        <v/>
      </c>
      <c r="K531" s="124" t="str">
        <f>IF($C531="","",IF(ISBLANK(VLOOKUP($A531,'Section 2'!$C$16:$R$1515,COLUMNS('Section 2'!$C$13:K$13),0)),"",VLOOKUP($A531,'Section 2'!$C$16:$R$1515,COLUMNS('Section 2'!$C$13:K$13),0)))</f>
        <v/>
      </c>
      <c r="L531" s="124" t="str">
        <f>IF($C531="","",IF(ISBLANK(VLOOKUP($A531,'Section 2'!$C$16:$R$1515,COLUMNS('Section 2'!$C$13:L$13),0)),"",VLOOKUP($A531,'Section 2'!$C$16:$R$1515,COLUMNS('Section 2'!$C$13:L$13),0)))</f>
        <v/>
      </c>
      <c r="M531" s="124" t="str">
        <f>IF($C531="","",IF(ISBLANK(VLOOKUP($A531,'Section 2'!$C$16:$R$1515,COLUMNS('Section 2'!$C$13:M$13),0)),"",VLOOKUP($A531,'Section 2'!$C$16:$R$1515,COLUMNS('Section 2'!$C$13:M$13),0)))</f>
        <v/>
      </c>
      <c r="N531" s="124" t="str">
        <f>IF($C531="","",IF(ISBLANK(VLOOKUP($A531,'Section 2'!$C$16:$R$1515,COLUMNS('Section 2'!$C$13:N$13),0)),"",VLOOKUP($A531,'Section 2'!$C$16:$R$1515,COLUMNS('Section 2'!$C$13:N$13),0)))</f>
        <v/>
      </c>
      <c r="O531" s="124" t="str">
        <f>IF($C531="","",IF(ISBLANK(VLOOKUP($A531,'Section 2'!$C$16:$R$1515,COLUMNS('Section 2'!$C$13:O$13),0)),"",VLOOKUP($A531,'Section 2'!$C$16:$R$1515,COLUMNS('Section 2'!$C$13:O$13),0)))</f>
        <v/>
      </c>
      <c r="P531" s="124" t="str">
        <f>IF($C531="","",IF(ISBLANK(VLOOKUP($A531,'Section 2'!$C$16:$R$1515,COLUMNS('Section 2'!$C$13:P$13),0)),"",VLOOKUP($A531,'Section 2'!$C$16:$R$1515,COLUMNS('Section 2'!$C$13:P$13),0)))</f>
        <v/>
      </c>
      <c r="Q531" s="124" t="str">
        <f>IF($C531="","",IF(ISBLANK(VLOOKUP($A531,'Section 2'!$C$16:$R$1515,COLUMNS('Section 2'!$C$13:Q$13),0)),"", PROPER(VLOOKUP($A531,'Section 2'!$C$16:$R$1515,COLUMNS('Section 2'!$C$13:Q$13),0))))</f>
        <v/>
      </c>
      <c r="R531" s="124" t="str">
        <f>IF($C531="","",IF(ISBLANK(VLOOKUP($A531,'Section 2'!$C$16:$R$1515,COLUMNS('Section 2'!$C$13:R$13),0)),"",IF(VLOOKUP($A531,'Section 2'!$C$16:$R$1515,COLUMNS('Section 2'!$C$13:R$13),0)="Other EU","Other EU",PROPER(VLOOKUP($A531,'Section 2'!$C$16:$R$1515,COLUMNS('Section 2'!$C$13:R$13),0)))))</f>
        <v/>
      </c>
    </row>
    <row r="532" spans="1:18" x14ac:dyDescent="0.35">
      <c r="A532" s="58">
        <v>531</v>
      </c>
      <c r="B532" s="124" t="str">
        <f t="shared" si="8"/>
        <v/>
      </c>
      <c r="C532" s="124" t="str">
        <f>IFERROR(VLOOKUP($A532,'Section 2'!$C$16:$R$1515,COLUMNS('Section 2'!$C$13:$C$13),0),"")</f>
        <v/>
      </c>
      <c r="D532" s="75" t="str">
        <f>IF($C532="","",IF(ISBLANK(VLOOKUP($A532,'Section 2'!$C$16:$R$1515,COLUMNS('Section 2'!$C$13:D$13),0)),"",VLOOKUP($A532,'Section 2'!$C$16:$R$1515,COLUMNS('Section 2'!$C$13:D$13),0)))</f>
        <v/>
      </c>
      <c r="E532" s="124" t="str">
        <f>IF($C532="","",IF(ISBLANK(VLOOKUP($A532,'Section 2'!$C$16:$R$1515,COLUMNS('Section 2'!$C$13:E$13),0)),"",VLOOKUP($A532,'Section 2'!$C$16:$R$1515,COLUMNS('Section 2'!$C$13:E$13),0)))</f>
        <v/>
      </c>
      <c r="F532" s="124" t="str">
        <f>IF($C532="","",IF(ISBLANK(VLOOKUP($A532,'Section 2'!$C$16:$R$1515,COLUMNS('Section 2'!$C$13:F$13),0)),"",VLOOKUP($A532,'Section 2'!$C$16:$R$1515,COLUMNS('Section 2'!$C$13:F$13),0)))</f>
        <v/>
      </c>
      <c r="G532" s="124" t="str">
        <f>IF($C532="","",IF(ISBLANK(VLOOKUP($A532,'Section 2'!$C$16:$R$1515,COLUMNS('Section 2'!$C$13:G$13),0)),"",VLOOKUP($A532,'Section 2'!$C$16:$R$1515,COLUMNS('Section 2'!$C$13:G$13),0)))</f>
        <v/>
      </c>
      <c r="H532" s="124" t="str">
        <f>IF($C532="","",IF(ISBLANK(VLOOKUP($A532,'Section 2'!$C$16:$R$1515,COLUMNS('Section 2'!$C$13:H$13),0)),"",VLOOKUP($A532,'Section 2'!$C$16:$R$1515,COLUMNS('Section 2'!$C$13:H$13),0)))</f>
        <v/>
      </c>
      <c r="I532" s="124" t="str">
        <f>IF($C532="","",IF(ISBLANK(VLOOKUP($A532,'Section 2'!$C$16:$R$1515,COLUMNS('Section 2'!$C$13:I$13),0)),"",PROPER(VLOOKUP($A532,'Section 2'!$C$16:$R$1515,COLUMNS('Section 2'!$C$13:I$13),0))))</f>
        <v/>
      </c>
      <c r="J532" s="124" t="str">
        <f>IF($C532="","",IF(ISBLANK(VLOOKUP($A532,'Section 2'!$C$16:$R$1515,COLUMNS('Section 2'!$C$13:J$13),0)),"",IF(VLOOKUP($A532,'Section 2'!$C$16:$R$1515,COLUMNS('Section 2'!$C$13:J$13),0)="Other EU","Other EU",PROPER(VLOOKUP($A532,'Section 2'!$C$16:$R$1515,COLUMNS('Section 2'!$C$13:J$13),0)))))</f>
        <v/>
      </c>
      <c r="K532" s="124" t="str">
        <f>IF($C532="","",IF(ISBLANK(VLOOKUP($A532,'Section 2'!$C$16:$R$1515,COLUMNS('Section 2'!$C$13:K$13),0)),"",VLOOKUP($A532,'Section 2'!$C$16:$R$1515,COLUMNS('Section 2'!$C$13:K$13),0)))</f>
        <v/>
      </c>
      <c r="L532" s="124" t="str">
        <f>IF($C532="","",IF(ISBLANK(VLOOKUP($A532,'Section 2'!$C$16:$R$1515,COLUMNS('Section 2'!$C$13:L$13),0)),"",VLOOKUP($A532,'Section 2'!$C$16:$R$1515,COLUMNS('Section 2'!$C$13:L$13),0)))</f>
        <v/>
      </c>
      <c r="M532" s="124" t="str">
        <f>IF($C532="","",IF(ISBLANK(VLOOKUP($A532,'Section 2'!$C$16:$R$1515,COLUMNS('Section 2'!$C$13:M$13),0)),"",VLOOKUP($A532,'Section 2'!$C$16:$R$1515,COLUMNS('Section 2'!$C$13:M$13),0)))</f>
        <v/>
      </c>
      <c r="N532" s="124" t="str">
        <f>IF($C532="","",IF(ISBLANK(VLOOKUP($A532,'Section 2'!$C$16:$R$1515,COLUMNS('Section 2'!$C$13:N$13),0)),"",VLOOKUP($A532,'Section 2'!$C$16:$R$1515,COLUMNS('Section 2'!$C$13:N$13),0)))</f>
        <v/>
      </c>
      <c r="O532" s="124" t="str">
        <f>IF($C532="","",IF(ISBLANK(VLOOKUP($A532,'Section 2'!$C$16:$R$1515,COLUMNS('Section 2'!$C$13:O$13),0)),"",VLOOKUP($A532,'Section 2'!$C$16:$R$1515,COLUMNS('Section 2'!$C$13:O$13),0)))</f>
        <v/>
      </c>
      <c r="P532" s="124" t="str">
        <f>IF($C532="","",IF(ISBLANK(VLOOKUP($A532,'Section 2'!$C$16:$R$1515,COLUMNS('Section 2'!$C$13:P$13),0)),"",VLOOKUP($A532,'Section 2'!$C$16:$R$1515,COLUMNS('Section 2'!$C$13:P$13),0)))</f>
        <v/>
      </c>
      <c r="Q532" s="124" t="str">
        <f>IF($C532="","",IF(ISBLANK(VLOOKUP($A532,'Section 2'!$C$16:$R$1515,COLUMNS('Section 2'!$C$13:Q$13),0)),"", PROPER(VLOOKUP($A532,'Section 2'!$C$16:$R$1515,COLUMNS('Section 2'!$C$13:Q$13),0))))</f>
        <v/>
      </c>
      <c r="R532" s="124" t="str">
        <f>IF($C532="","",IF(ISBLANK(VLOOKUP($A532,'Section 2'!$C$16:$R$1515,COLUMNS('Section 2'!$C$13:R$13),0)),"",IF(VLOOKUP($A532,'Section 2'!$C$16:$R$1515,COLUMNS('Section 2'!$C$13:R$13),0)="Other EU","Other EU",PROPER(VLOOKUP($A532,'Section 2'!$C$16:$R$1515,COLUMNS('Section 2'!$C$13:R$13),0)))))</f>
        <v/>
      </c>
    </row>
    <row r="533" spans="1:18" x14ac:dyDescent="0.35">
      <c r="A533" s="58">
        <v>532</v>
      </c>
      <c r="B533" s="124" t="str">
        <f t="shared" si="8"/>
        <v/>
      </c>
      <c r="C533" s="124" t="str">
        <f>IFERROR(VLOOKUP($A533,'Section 2'!$C$16:$R$1515,COLUMNS('Section 2'!$C$13:$C$13),0),"")</f>
        <v/>
      </c>
      <c r="D533" s="75" t="str">
        <f>IF($C533="","",IF(ISBLANK(VLOOKUP($A533,'Section 2'!$C$16:$R$1515,COLUMNS('Section 2'!$C$13:D$13),0)),"",VLOOKUP($A533,'Section 2'!$C$16:$R$1515,COLUMNS('Section 2'!$C$13:D$13),0)))</f>
        <v/>
      </c>
      <c r="E533" s="124" t="str">
        <f>IF($C533="","",IF(ISBLANK(VLOOKUP($A533,'Section 2'!$C$16:$R$1515,COLUMNS('Section 2'!$C$13:E$13),0)),"",VLOOKUP($A533,'Section 2'!$C$16:$R$1515,COLUMNS('Section 2'!$C$13:E$13),0)))</f>
        <v/>
      </c>
      <c r="F533" s="124" t="str">
        <f>IF($C533="","",IF(ISBLANK(VLOOKUP($A533,'Section 2'!$C$16:$R$1515,COLUMNS('Section 2'!$C$13:F$13),0)),"",VLOOKUP($A533,'Section 2'!$C$16:$R$1515,COLUMNS('Section 2'!$C$13:F$13),0)))</f>
        <v/>
      </c>
      <c r="G533" s="124" t="str">
        <f>IF($C533="","",IF(ISBLANK(VLOOKUP($A533,'Section 2'!$C$16:$R$1515,COLUMNS('Section 2'!$C$13:G$13),0)),"",VLOOKUP($A533,'Section 2'!$C$16:$R$1515,COLUMNS('Section 2'!$C$13:G$13),0)))</f>
        <v/>
      </c>
      <c r="H533" s="124" t="str">
        <f>IF($C533="","",IF(ISBLANK(VLOOKUP($A533,'Section 2'!$C$16:$R$1515,COLUMNS('Section 2'!$C$13:H$13),0)),"",VLOOKUP($A533,'Section 2'!$C$16:$R$1515,COLUMNS('Section 2'!$C$13:H$13),0)))</f>
        <v/>
      </c>
      <c r="I533" s="124" t="str">
        <f>IF($C533="","",IF(ISBLANK(VLOOKUP($A533,'Section 2'!$C$16:$R$1515,COLUMNS('Section 2'!$C$13:I$13),0)),"",PROPER(VLOOKUP($A533,'Section 2'!$C$16:$R$1515,COLUMNS('Section 2'!$C$13:I$13),0))))</f>
        <v/>
      </c>
      <c r="J533" s="124" t="str">
        <f>IF($C533="","",IF(ISBLANK(VLOOKUP($A533,'Section 2'!$C$16:$R$1515,COLUMNS('Section 2'!$C$13:J$13),0)),"",IF(VLOOKUP($A533,'Section 2'!$C$16:$R$1515,COLUMNS('Section 2'!$C$13:J$13),0)="Other EU","Other EU",PROPER(VLOOKUP($A533,'Section 2'!$C$16:$R$1515,COLUMNS('Section 2'!$C$13:J$13),0)))))</f>
        <v/>
      </c>
      <c r="K533" s="124" t="str">
        <f>IF($C533="","",IF(ISBLANK(VLOOKUP($A533,'Section 2'!$C$16:$R$1515,COLUMNS('Section 2'!$C$13:K$13),0)),"",VLOOKUP($A533,'Section 2'!$C$16:$R$1515,COLUMNS('Section 2'!$C$13:K$13),0)))</f>
        <v/>
      </c>
      <c r="L533" s="124" t="str">
        <f>IF($C533="","",IF(ISBLANK(VLOOKUP($A533,'Section 2'!$C$16:$R$1515,COLUMNS('Section 2'!$C$13:L$13),0)),"",VLOOKUP($A533,'Section 2'!$C$16:$R$1515,COLUMNS('Section 2'!$C$13:L$13),0)))</f>
        <v/>
      </c>
      <c r="M533" s="124" t="str">
        <f>IF($C533="","",IF(ISBLANK(VLOOKUP($A533,'Section 2'!$C$16:$R$1515,COLUMNS('Section 2'!$C$13:M$13),0)),"",VLOOKUP($A533,'Section 2'!$C$16:$R$1515,COLUMNS('Section 2'!$C$13:M$13),0)))</f>
        <v/>
      </c>
      <c r="N533" s="124" t="str">
        <f>IF($C533="","",IF(ISBLANK(VLOOKUP($A533,'Section 2'!$C$16:$R$1515,COLUMNS('Section 2'!$C$13:N$13),0)),"",VLOOKUP($A533,'Section 2'!$C$16:$R$1515,COLUMNS('Section 2'!$C$13:N$13),0)))</f>
        <v/>
      </c>
      <c r="O533" s="124" t="str">
        <f>IF($C533="","",IF(ISBLANK(VLOOKUP($A533,'Section 2'!$C$16:$R$1515,COLUMNS('Section 2'!$C$13:O$13),0)),"",VLOOKUP($A533,'Section 2'!$C$16:$R$1515,COLUMNS('Section 2'!$C$13:O$13),0)))</f>
        <v/>
      </c>
      <c r="P533" s="124" t="str">
        <f>IF($C533="","",IF(ISBLANK(VLOOKUP($A533,'Section 2'!$C$16:$R$1515,COLUMNS('Section 2'!$C$13:P$13),0)),"",VLOOKUP($A533,'Section 2'!$C$16:$R$1515,COLUMNS('Section 2'!$C$13:P$13),0)))</f>
        <v/>
      </c>
      <c r="Q533" s="124" t="str">
        <f>IF($C533="","",IF(ISBLANK(VLOOKUP($A533,'Section 2'!$C$16:$R$1515,COLUMNS('Section 2'!$C$13:Q$13),0)),"", PROPER(VLOOKUP($A533,'Section 2'!$C$16:$R$1515,COLUMNS('Section 2'!$C$13:Q$13),0))))</f>
        <v/>
      </c>
      <c r="R533" s="124" t="str">
        <f>IF($C533="","",IF(ISBLANK(VLOOKUP($A533,'Section 2'!$C$16:$R$1515,COLUMNS('Section 2'!$C$13:R$13),0)),"",IF(VLOOKUP($A533,'Section 2'!$C$16:$R$1515,COLUMNS('Section 2'!$C$13:R$13),0)="Other EU","Other EU",PROPER(VLOOKUP($A533,'Section 2'!$C$16:$R$1515,COLUMNS('Section 2'!$C$13:R$13),0)))))</f>
        <v/>
      </c>
    </row>
    <row r="534" spans="1:18" x14ac:dyDescent="0.35">
      <c r="A534" s="58">
        <v>533</v>
      </c>
      <c r="B534" s="124" t="str">
        <f t="shared" si="8"/>
        <v/>
      </c>
      <c r="C534" s="124" t="str">
        <f>IFERROR(VLOOKUP($A534,'Section 2'!$C$16:$R$1515,COLUMNS('Section 2'!$C$13:$C$13),0),"")</f>
        <v/>
      </c>
      <c r="D534" s="75" t="str">
        <f>IF($C534="","",IF(ISBLANK(VLOOKUP($A534,'Section 2'!$C$16:$R$1515,COLUMNS('Section 2'!$C$13:D$13),0)),"",VLOOKUP($A534,'Section 2'!$C$16:$R$1515,COLUMNS('Section 2'!$C$13:D$13),0)))</f>
        <v/>
      </c>
      <c r="E534" s="124" t="str">
        <f>IF($C534="","",IF(ISBLANK(VLOOKUP($A534,'Section 2'!$C$16:$R$1515,COLUMNS('Section 2'!$C$13:E$13),0)),"",VLOOKUP($A534,'Section 2'!$C$16:$R$1515,COLUMNS('Section 2'!$C$13:E$13),0)))</f>
        <v/>
      </c>
      <c r="F534" s="124" t="str">
        <f>IF($C534="","",IF(ISBLANK(VLOOKUP($A534,'Section 2'!$C$16:$R$1515,COLUMNS('Section 2'!$C$13:F$13),0)),"",VLOOKUP($A534,'Section 2'!$C$16:$R$1515,COLUMNS('Section 2'!$C$13:F$13),0)))</f>
        <v/>
      </c>
      <c r="G534" s="124" t="str">
        <f>IF($C534="","",IF(ISBLANK(VLOOKUP($A534,'Section 2'!$C$16:$R$1515,COLUMNS('Section 2'!$C$13:G$13),0)),"",VLOOKUP($A534,'Section 2'!$C$16:$R$1515,COLUMNS('Section 2'!$C$13:G$13),0)))</f>
        <v/>
      </c>
      <c r="H534" s="124" t="str">
        <f>IF($C534="","",IF(ISBLANK(VLOOKUP($A534,'Section 2'!$C$16:$R$1515,COLUMNS('Section 2'!$C$13:H$13),0)),"",VLOOKUP($A534,'Section 2'!$C$16:$R$1515,COLUMNS('Section 2'!$C$13:H$13),0)))</f>
        <v/>
      </c>
      <c r="I534" s="124" t="str">
        <f>IF($C534="","",IF(ISBLANK(VLOOKUP($A534,'Section 2'!$C$16:$R$1515,COLUMNS('Section 2'!$C$13:I$13),0)),"",PROPER(VLOOKUP($A534,'Section 2'!$C$16:$R$1515,COLUMNS('Section 2'!$C$13:I$13),0))))</f>
        <v/>
      </c>
      <c r="J534" s="124" t="str">
        <f>IF($C534="","",IF(ISBLANK(VLOOKUP($A534,'Section 2'!$C$16:$R$1515,COLUMNS('Section 2'!$C$13:J$13),0)),"",IF(VLOOKUP($A534,'Section 2'!$C$16:$R$1515,COLUMNS('Section 2'!$C$13:J$13),0)="Other EU","Other EU",PROPER(VLOOKUP($A534,'Section 2'!$C$16:$R$1515,COLUMNS('Section 2'!$C$13:J$13),0)))))</f>
        <v/>
      </c>
      <c r="K534" s="124" t="str">
        <f>IF($C534="","",IF(ISBLANK(VLOOKUP($A534,'Section 2'!$C$16:$R$1515,COLUMNS('Section 2'!$C$13:K$13),0)),"",VLOOKUP($A534,'Section 2'!$C$16:$R$1515,COLUMNS('Section 2'!$C$13:K$13),0)))</f>
        <v/>
      </c>
      <c r="L534" s="124" t="str">
        <f>IF($C534="","",IF(ISBLANK(VLOOKUP($A534,'Section 2'!$C$16:$R$1515,COLUMNS('Section 2'!$C$13:L$13),0)),"",VLOOKUP($A534,'Section 2'!$C$16:$R$1515,COLUMNS('Section 2'!$C$13:L$13),0)))</f>
        <v/>
      </c>
      <c r="M534" s="124" t="str">
        <f>IF($C534="","",IF(ISBLANK(VLOOKUP($A534,'Section 2'!$C$16:$R$1515,COLUMNS('Section 2'!$C$13:M$13),0)),"",VLOOKUP($A534,'Section 2'!$C$16:$R$1515,COLUMNS('Section 2'!$C$13:M$13),0)))</f>
        <v/>
      </c>
      <c r="N534" s="124" t="str">
        <f>IF($C534="","",IF(ISBLANK(VLOOKUP($A534,'Section 2'!$C$16:$R$1515,COLUMNS('Section 2'!$C$13:N$13),0)),"",VLOOKUP($A534,'Section 2'!$C$16:$R$1515,COLUMNS('Section 2'!$C$13:N$13),0)))</f>
        <v/>
      </c>
      <c r="O534" s="124" t="str">
        <f>IF($C534="","",IF(ISBLANK(VLOOKUP($A534,'Section 2'!$C$16:$R$1515,COLUMNS('Section 2'!$C$13:O$13),0)),"",VLOOKUP($A534,'Section 2'!$C$16:$R$1515,COLUMNS('Section 2'!$C$13:O$13),0)))</f>
        <v/>
      </c>
      <c r="P534" s="124" t="str">
        <f>IF($C534="","",IF(ISBLANK(VLOOKUP($A534,'Section 2'!$C$16:$R$1515,COLUMNS('Section 2'!$C$13:P$13),0)),"",VLOOKUP($A534,'Section 2'!$C$16:$R$1515,COLUMNS('Section 2'!$C$13:P$13),0)))</f>
        <v/>
      </c>
      <c r="Q534" s="124" t="str">
        <f>IF($C534="","",IF(ISBLANK(VLOOKUP($A534,'Section 2'!$C$16:$R$1515,COLUMNS('Section 2'!$C$13:Q$13),0)),"", PROPER(VLOOKUP($A534,'Section 2'!$C$16:$R$1515,COLUMNS('Section 2'!$C$13:Q$13),0))))</f>
        <v/>
      </c>
      <c r="R534" s="124" t="str">
        <f>IF($C534="","",IF(ISBLANK(VLOOKUP($A534,'Section 2'!$C$16:$R$1515,COLUMNS('Section 2'!$C$13:R$13),0)),"",IF(VLOOKUP($A534,'Section 2'!$C$16:$R$1515,COLUMNS('Section 2'!$C$13:R$13),0)="Other EU","Other EU",PROPER(VLOOKUP($A534,'Section 2'!$C$16:$R$1515,COLUMNS('Section 2'!$C$13:R$13),0)))))</f>
        <v/>
      </c>
    </row>
    <row r="535" spans="1:18" x14ac:dyDescent="0.35">
      <c r="A535" s="58">
        <v>534</v>
      </c>
      <c r="B535" s="124" t="str">
        <f t="shared" si="8"/>
        <v/>
      </c>
      <c r="C535" s="124" t="str">
        <f>IFERROR(VLOOKUP($A535,'Section 2'!$C$16:$R$1515,COLUMNS('Section 2'!$C$13:$C$13),0),"")</f>
        <v/>
      </c>
      <c r="D535" s="75" t="str">
        <f>IF($C535="","",IF(ISBLANK(VLOOKUP($A535,'Section 2'!$C$16:$R$1515,COLUMNS('Section 2'!$C$13:D$13),0)),"",VLOOKUP($A535,'Section 2'!$C$16:$R$1515,COLUMNS('Section 2'!$C$13:D$13),0)))</f>
        <v/>
      </c>
      <c r="E535" s="124" t="str">
        <f>IF($C535="","",IF(ISBLANK(VLOOKUP($A535,'Section 2'!$C$16:$R$1515,COLUMNS('Section 2'!$C$13:E$13),0)),"",VLOOKUP($A535,'Section 2'!$C$16:$R$1515,COLUMNS('Section 2'!$C$13:E$13),0)))</f>
        <v/>
      </c>
      <c r="F535" s="124" t="str">
        <f>IF($C535="","",IF(ISBLANK(VLOOKUP($A535,'Section 2'!$C$16:$R$1515,COLUMNS('Section 2'!$C$13:F$13),0)),"",VLOOKUP($A535,'Section 2'!$C$16:$R$1515,COLUMNS('Section 2'!$C$13:F$13),0)))</f>
        <v/>
      </c>
      <c r="G535" s="124" t="str">
        <f>IF($C535="","",IF(ISBLANK(VLOOKUP($A535,'Section 2'!$C$16:$R$1515,COLUMNS('Section 2'!$C$13:G$13),0)),"",VLOOKUP($A535,'Section 2'!$C$16:$R$1515,COLUMNS('Section 2'!$C$13:G$13),0)))</f>
        <v/>
      </c>
      <c r="H535" s="124" t="str">
        <f>IF($C535="","",IF(ISBLANK(VLOOKUP($A535,'Section 2'!$C$16:$R$1515,COLUMNS('Section 2'!$C$13:H$13),0)),"",VLOOKUP($A535,'Section 2'!$C$16:$R$1515,COLUMNS('Section 2'!$C$13:H$13),0)))</f>
        <v/>
      </c>
      <c r="I535" s="124" t="str">
        <f>IF($C535="","",IF(ISBLANK(VLOOKUP($A535,'Section 2'!$C$16:$R$1515,COLUMNS('Section 2'!$C$13:I$13),0)),"",PROPER(VLOOKUP($A535,'Section 2'!$C$16:$R$1515,COLUMNS('Section 2'!$C$13:I$13),0))))</f>
        <v/>
      </c>
      <c r="J535" s="124" t="str">
        <f>IF($C535="","",IF(ISBLANK(VLOOKUP($A535,'Section 2'!$C$16:$R$1515,COLUMNS('Section 2'!$C$13:J$13),0)),"",IF(VLOOKUP($A535,'Section 2'!$C$16:$R$1515,COLUMNS('Section 2'!$C$13:J$13),0)="Other EU","Other EU",PROPER(VLOOKUP($A535,'Section 2'!$C$16:$R$1515,COLUMNS('Section 2'!$C$13:J$13),0)))))</f>
        <v/>
      </c>
      <c r="K535" s="124" t="str">
        <f>IF($C535="","",IF(ISBLANK(VLOOKUP($A535,'Section 2'!$C$16:$R$1515,COLUMNS('Section 2'!$C$13:K$13),0)),"",VLOOKUP($A535,'Section 2'!$C$16:$R$1515,COLUMNS('Section 2'!$C$13:K$13),0)))</f>
        <v/>
      </c>
      <c r="L535" s="124" t="str">
        <f>IF($C535="","",IF(ISBLANK(VLOOKUP($A535,'Section 2'!$C$16:$R$1515,COLUMNS('Section 2'!$C$13:L$13),0)),"",VLOOKUP($A535,'Section 2'!$C$16:$R$1515,COLUMNS('Section 2'!$C$13:L$13),0)))</f>
        <v/>
      </c>
      <c r="M535" s="124" t="str">
        <f>IF($C535="","",IF(ISBLANK(VLOOKUP($A535,'Section 2'!$C$16:$R$1515,COLUMNS('Section 2'!$C$13:M$13),0)),"",VLOOKUP($A535,'Section 2'!$C$16:$R$1515,COLUMNS('Section 2'!$C$13:M$13),0)))</f>
        <v/>
      </c>
      <c r="N535" s="124" t="str">
        <f>IF($C535="","",IF(ISBLANK(VLOOKUP($A535,'Section 2'!$C$16:$R$1515,COLUMNS('Section 2'!$C$13:N$13),0)),"",VLOOKUP($A535,'Section 2'!$C$16:$R$1515,COLUMNS('Section 2'!$C$13:N$13),0)))</f>
        <v/>
      </c>
      <c r="O535" s="124" t="str">
        <f>IF($C535="","",IF(ISBLANK(VLOOKUP($A535,'Section 2'!$C$16:$R$1515,COLUMNS('Section 2'!$C$13:O$13),0)),"",VLOOKUP($A535,'Section 2'!$C$16:$R$1515,COLUMNS('Section 2'!$C$13:O$13),0)))</f>
        <v/>
      </c>
      <c r="P535" s="124" t="str">
        <f>IF($C535="","",IF(ISBLANK(VLOOKUP($A535,'Section 2'!$C$16:$R$1515,COLUMNS('Section 2'!$C$13:P$13),0)),"",VLOOKUP($A535,'Section 2'!$C$16:$R$1515,COLUMNS('Section 2'!$C$13:P$13),0)))</f>
        <v/>
      </c>
      <c r="Q535" s="124" t="str">
        <f>IF($C535="","",IF(ISBLANK(VLOOKUP($A535,'Section 2'!$C$16:$R$1515,COLUMNS('Section 2'!$C$13:Q$13),0)),"", PROPER(VLOOKUP($A535,'Section 2'!$C$16:$R$1515,COLUMNS('Section 2'!$C$13:Q$13),0))))</f>
        <v/>
      </c>
      <c r="R535" s="124" t="str">
        <f>IF($C535="","",IF(ISBLANK(VLOOKUP($A535,'Section 2'!$C$16:$R$1515,COLUMNS('Section 2'!$C$13:R$13),0)),"",IF(VLOOKUP($A535,'Section 2'!$C$16:$R$1515,COLUMNS('Section 2'!$C$13:R$13),0)="Other EU","Other EU",PROPER(VLOOKUP($A535,'Section 2'!$C$16:$R$1515,COLUMNS('Section 2'!$C$13:R$13),0)))))</f>
        <v/>
      </c>
    </row>
    <row r="536" spans="1:18" x14ac:dyDescent="0.35">
      <c r="A536" s="58">
        <v>535</v>
      </c>
      <c r="B536" s="124" t="str">
        <f t="shared" si="8"/>
        <v/>
      </c>
      <c r="C536" s="124" t="str">
        <f>IFERROR(VLOOKUP($A536,'Section 2'!$C$16:$R$1515,COLUMNS('Section 2'!$C$13:$C$13),0),"")</f>
        <v/>
      </c>
      <c r="D536" s="75" t="str">
        <f>IF($C536="","",IF(ISBLANK(VLOOKUP($A536,'Section 2'!$C$16:$R$1515,COLUMNS('Section 2'!$C$13:D$13),0)),"",VLOOKUP($A536,'Section 2'!$C$16:$R$1515,COLUMNS('Section 2'!$C$13:D$13),0)))</f>
        <v/>
      </c>
      <c r="E536" s="124" t="str">
        <f>IF($C536="","",IF(ISBLANK(VLOOKUP($A536,'Section 2'!$C$16:$R$1515,COLUMNS('Section 2'!$C$13:E$13),0)),"",VLOOKUP($A536,'Section 2'!$C$16:$R$1515,COLUMNS('Section 2'!$C$13:E$13),0)))</f>
        <v/>
      </c>
      <c r="F536" s="124" t="str">
        <f>IF($C536="","",IF(ISBLANK(VLOOKUP($A536,'Section 2'!$C$16:$R$1515,COLUMNS('Section 2'!$C$13:F$13),0)),"",VLOOKUP($A536,'Section 2'!$C$16:$R$1515,COLUMNS('Section 2'!$C$13:F$13),0)))</f>
        <v/>
      </c>
      <c r="G536" s="124" t="str">
        <f>IF($C536="","",IF(ISBLANK(VLOOKUP($A536,'Section 2'!$C$16:$R$1515,COLUMNS('Section 2'!$C$13:G$13),0)),"",VLOOKUP($A536,'Section 2'!$C$16:$R$1515,COLUMNS('Section 2'!$C$13:G$13),0)))</f>
        <v/>
      </c>
      <c r="H536" s="124" t="str">
        <f>IF($C536="","",IF(ISBLANK(VLOOKUP($A536,'Section 2'!$C$16:$R$1515,COLUMNS('Section 2'!$C$13:H$13),0)),"",VLOOKUP($A536,'Section 2'!$C$16:$R$1515,COLUMNS('Section 2'!$C$13:H$13),0)))</f>
        <v/>
      </c>
      <c r="I536" s="124" t="str">
        <f>IF($C536="","",IF(ISBLANK(VLOOKUP($A536,'Section 2'!$C$16:$R$1515,COLUMNS('Section 2'!$C$13:I$13),0)),"",PROPER(VLOOKUP($A536,'Section 2'!$C$16:$R$1515,COLUMNS('Section 2'!$C$13:I$13),0))))</f>
        <v/>
      </c>
      <c r="J536" s="124" t="str">
        <f>IF($C536="","",IF(ISBLANK(VLOOKUP($A536,'Section 2'!$C$16:$R$1515,COLUMNS('Section 2'!$C$13:J$13),0)),"",IF(VLOOKUP($A536,'Section 2'!$C$16:$R$1515,COLUMNS('Section 2'!$C$13:J$13),0)="Other EU","Other EU",PROPER(VLOOKUP($A536,'Section 2'!$C$16:$R$1515,COLUMNS('Section 2'!$C$13:J$13),0)))))</f>
        <v/>
      </c>
      <c r="K536" s="124" t="str">
        <f>IF($C536="","",IF(ISBLANK(VLOOKUP($A536,'Section 2'!$C$16:$R$1515,COLUMNS('Section 2'!$C$13:K$13),0)),"",VLOOKUP($A536,'Section 2'!$C$16:$R$1515,COLUMNS('Section 2'!$C$13:K$13),0)))</f>
        <v/>
      </c>
      <c r="L536" s="124" t="str">
        <f>IF($C536="","",IF(ISBLANK(VLOOKUP($A536,'Section 2'!$C$16:$R$1515,COLUMNS('Section 2'!$C$13:L$13),0)),"",VLOOKUP($A536,'Section 2'!$C$16:$R$1515,COLUMNS('Section 2'!$C$13:L$13),0)))</f>
        <v/>
      </c>
      <c r="M536" s="124" t="str">
        <f>IF($C536="","",IF(ISBLANK(VLOOKUP($A536,'Section 2'!$C$16:$R$1515,COLUMNS('Section 2'!$C$13:M$13),0)),"",VLOOKUP($A536,'Section 2'!$C$16:$R$1515,COLUMNS('Section 2'!$C$13:M$13),0)))</f>
        <v/>
      </c>
      <c r="N536" s="124" t="str">
        <f>IF($C536="","",IF(ISBLANK(VLOOKUP($A536,'Section 2'!$C$16:$R$1515,COLUMNS('Section 2'!$C$13:N$13),0)),"",VLOOKUP($A536,'Section 2'!$C$16:$R$1515,COLUMNS('Section 2'!$C$13:N$13),0)))</f>
        <v/>
      </c>
      <c r="O536" s="124" t="str">
        <f>IF($C536="","",IF(ISBLANK(VLOOKUP($A536,'Section 2'!$C$16:$R$1515,COLUMNS('Section 2'!$C$13:O$13),0)),"",VLOOKUP($A536,'Section 2'!$C$16:$R$1515,COLUMNS('Section 2'!$C$13:O$13),0)))</f>
        <v/>
      </c>
      <c r="P536" s="124" t="str">
        <f>IF($C536="","",IF(ISBLANK(VLOOKUP($A536,'Section 2'!$C$16:$R$1515,COLUMNS('Section 2'!$C$13:P$13),0)),"",VLOOKUP($A536,'Section 2'!$C$16:$R$1515,COLUMNS('Section 2'!$C$13:P$13),0)))</f>
        <v/>
      </c>
      <c r="Q536" s="124" t="str">
        <f>IF($C536="","",IF(ISBLANK(VLOOKUP($A536,'Section 2'!$C$16:$R$1515,COLUMNS('Section 2'!$C$13:Q$13),0)),"", PROPER(VLOOKUP($A536,'Section 2'!$C$16:$R$1515,COLUMNS('Section 2'!$C$13:Q$13),0))))</f>
        <v/>
      </c>
      <c r="R536" s="124" t="str">
        <f>IF($C536="","",IF(ISBLANK(VLOOKUP($A536,'Section 2'!$C$16:$R$1515,COLUMNS('Section 2'!$C$13:R$13),0)),"",IF(VLOOKUP($A536,'Section 2'!$C$16:$R$1515,COLUMNS('Section 2'!$C$13:R$13),0)="Other EU","Other EU",PROPER(VLOOKUP($A536,'Section 2'!$C$16:$R$1515,COLUMNS('Section 2'!$C$13:R$13),0)))))</f>
        <v/>
      </c>
    </row>
    <row r="537" spans="1:18" x14ac:dyDescent="0.35">
      <c r="A537" s="58">
        <v>536</v>
      </c>
      <c r="B537" s="124" t="str">
        <f t="shared" si="8"/>
        <v/>
      </c>
      <c r="C537" s="124" t="str">
        <f>IFERROR(VLOOKUP($A537,'Section 2'!$C$16:$R$1515,COLUMNS('Section 2'!$C$13:$C$13),0),"")</f>
        <v/>
      </c>
      <c r="D537" s="75" t="str">
        <f>IF($C537="","",IF(ISBLANK(VLOOKUP($A537,'Section 2'!$C$16:$R$1515,COLUMNS('Section 2'!$C$13:D$13),0)),"",VLOOKUP($A537,'Section 2'!$C$16:$R$1515,COLUMNS('Section 2'!$C$13:D$13),0)))</f>
        <v/>
      </c>
      <c r="E537" s="124" t="str">
        <f>IF($C537="","",IF(ISBLANK(VLOOKUP($A537,'Section 2'!$C$16:$R$1515,COLUMNS('Section 2'!$C$13:E$13),0)),"",VLOOKUP($A537,'Section 2'!$C$16:$R$1515,COLUMNS('Section 2'!$C$13:E$13),0)))</f>
        <v/>
      </c>
      <c r="F537" s="124" t="str">
        <f>IF($C537="","",IF(ISBLANK(VLOOKUP($A537,'Section 2'!$C$16:$R$1515,COLUMNS('Section 2'!$C$13:F$13),0)),"",VLOOKUP($A537,'Section 2'!$C$16:$R$1515,COLUMNS('Section 2'!$C$13:F$13),0)))</f>
        <v/>
      </c>
      <c r="G537" s="124" t="str">
        <f>IF($C537="","",IF(ISBLANK(VLOOKUP($A537,'Section 2'!$C$16:$R$1515,COLUMNS('Section 2'!$C$13:G$13),0)),"",VLOOKUP($A537,'Section 2'!$C$16:$R$1515,COLUMNS('Section 2'!$C$13:G$13),0)))</f>
        <v/>
      </c>
      <c r="H537" s="124" t="str">
        <f>IF($C537="","",IF(ISBLANK(VLOOKUP($A537,'Section 2'!$C$16:$R$1515,COLUMNS('Section 2'!$C$13:H$13),0)),"",VLOOKUP($A537,'Section 2'!$C$16:$R$1515,COLUMNS('Section 2'!$C$13:H$13),0)))</f>
        <v/>
      </c>
      <c r="I537" s="124" t="str">
        <f>IF($C537="","",IF(ISBLANK(VLOOKUP($A537,'Section 2'!$C$16:$R$1515,COLUMNS('Section 2'!$C$13:I$13),0)),"",PROPER(VLOOKUP($A537,'Section 2'!$C$16:$R$1515,COLUMNS('Section 2'!$C$13:I$13),0))))</f>
        <v/>
      </c>
      <c r="J537" s="124" t="str">
        <f>IF($C537="","",IF(ISBLANK(VLOOKUP($A537,'Section 2'!$C$16:$R$1515,COLUMNS('Section 2'!$C$13:J$13),0)),"",IF(VLOOKUP($A537,'Section 2'!$C$16:$R$1515,COLUMNS('Section 2'!$C$13:J$13),0)="Other EU","Other EU",PROPER(VLOOKUP($A537,'Section 2'!$C$16:$R$1515,COLUMNS('Section 2'!$C$13:J$13),0)))))</f>
        <v/>
      </c>
      <c r="K537" s="124" t="str">
        <f>IF($C537="","",IF(ISBLANK(VLOOKUP($A537,'Section 2'!$C$16:$R$1515,COLUMNS('Section 2'!$C$13:K$13),0)),"",VLOOKUP($A537,'Section 2'!$C$16:$R$1515,COLUMNS('Section 2'!$C$13:K$13),0)))</f>
        <v/>
      </c>
      <c r="L537" s="124" t="str">
        <f>IF($C537="","",IF(ISBLANK(VLOOKUP($A537,'Section 2'!$C$16:$R$1515,COLUMNS('Section 2'!$C$13:L$13),0)),"",VLOOKUP($A537,'Section 2'!$C$16:$R$1515,COLUMNS('Section 2'!$C$13:L$13),0)))</f>
        <v/>
      </c>
      <c r="M537" s="124" t="str">
        <f>IF($C537="","",IF(ISBLANK(VLOOKUP($A537,'Section 2'!$C$16:$R$1515,COLUMNS('Section 2'!$C$13:M$13),0)),"",VLOOKUP($A537,'Section 2'!$C$16:$R$1515,COLUMNS('Section 2'!$C$13:M$13),0)))</f>
        <v/>
      </c>
      <c r="N537" s="124" t="str">
        <f>IF($C537="","",IF(ISBLANK(VLOOKUP($A537,'Section 2'!$C$16:$R$1515,COLUMNS('Section 2'!$C$13:N$13),0)),"",VLOOKUP($A537,'Section 2'!$C$16:$R$1515,COLUMNS('Section 2'!$C$13:N$13),0)))</f>
        <v/>
      </c>
      <c r="O537" s="124" t="str">
        <f>IF($C537="","",IF(ISBLANK(VLOOKUP($A537,'Section 2'!$C$16:$R$1515,COLUMNS('Section 2'!$C$13:O$13),0)),"",VLOOKUP($A537,'Section 2'!$C$16:$R$1515,COLUMNS('Section 2'!$C$13:O$13),0)))</f>
        <v/>
      </c>
      <c r="P537" s="124" t="str">
        <f>IF($C537="","",IF(ISBLANK(VLOOKUP($A537,'Section 2'!$C$16:$R$1515,COLUMNS('Section 2'!$C$13:P$13),0)),"",VLOOKUP($A537,'Section 2'!$C$16:$R$1515,COLUMNS('Section 2'!$C$13:P$13),0)))</f>
        <v/>
      </c>
      <c r="Q537" s="124" t="str">
        <f>IF($C537="","",IF(ISBLANK(VLOOKUP($A537,'Section 2'!$C$16:$R$1515,COLUMNS('Section 2'!$C$13:Q$13),0)),"", PROPER(VLOOKUP($A537,'Section 2'!$C$16:$R$1515,COLUMNS('Section 2'!$C$13:Q$13),0))))</f>
        <v/>
      </c>
      <c r="R537" s="124" t="str">
        <f>IF($C537="","",IF(ISBLANK(VLOOKUP($A537,'Section 2'!$C$16:$R$1515,COLUMNS('Section 2'!$C$13:R$13),0)),"",IF(VLOOKUP($A537,'Section 2'!$C$16:$R$1515,COLUMNS('Section 2'!$C$13:R$13),0)="Other EU","Other EU",PROPER(VLOOKUP($A537,'Section 2'!$C$16:$R$1515,COLUMNS('Section 2'!$C$13:R$13),0)))))</f>
        <v/>
      </c>
    </row>
    <row r="538" spans="1:18" x14ac:dyDescent="0.35">
      <c r="A538" s="58">
        <v>537</v>
      </c>
      <c r="B538" s="124" t="str">
        <f t="shared" si="8"/>
        <v/>
      </c>
      <c r="C538" s="124" t="str">
        <f>IFERROR(VLOOKUP($A538,'Section 2'!$C$16:$R$1515,COLUMNS('Section 2'!$C$13:$C$13),0),"")</f>
        <v/>
      </c>
      <c r="D538" s="75" t="str">
        <f>IF($C538="","",IF(ISBLANK(VLOOKUP($A538,'Section 2'!$C$16:$R$1515,COLUMNS('Section 2'!$C$13:D$13),0)),"",VLOOKUP($A538,'Section 2'!$C$16:$R$1515,COLUMNS('Section 2'!$C$13:D$13),0)))</f>
        <v/>
      </c>
      <c r="E538" s="124" t="str">
        <f>IF($C538="","",IF(ISBLANK(VLOOKUP($A538,'Section 2'!$C$16:$R$1515,COLUMNS('Section 2'!$C$13:E$13),0)),"",VLOOKUP($A538,'Section 2'!$C$16:$R$1515,COLUMNS('Section 2'!$C$13:E$13),0)))</f>
        <v/>
      </c>
      <c r="F538" s="124" t="str">
        <f>IF($C538="","",IF(ISBLANK(VLOOKUP($A538,'Section 2'!$C$16:$R$1515,COLUMNS('Section 2'!$C$13:F$13),0)),"",VLOOKUP($A538,'Section 2'!$C$16:$R$1515,COLUMNS('Section 2'!$C$13:F$13),0)))</f>
        <v/>
      </c>
      <c r="G538" s="124" t="str">
        <f>IF($C538="","",IF(ISBLANK(VLOOKUP($A538,'Section 2'!$C$16:$R$1515,COLUMNS('Section 2'!$C$13:G$13),0)),"",VLOOKUP($A538,'Section 2'!$C$16:$R$1515,COLUMNS('Section 2'!$C$13:G$13),0)))</f>
        <v/>
      </c>
      <c r="H538" s="124" t="str">
        <f>IF($C538="","",IF(ISBLANK(VLOOKUP($A538,'Section 2'!$C$16:$R$1515,COLUMNS('Section 2'!$C$13:H$13),0)),"",VLOOKUP($A538,'Section 2'!$C$16:$R$1515,COLUMNS('Section 2'!$C$13:H$13),0)))</f>
        <v/>
      </c>
      <c r="I538" s="124" t="str">
        <f>IF($C538="","",IF(ISBLANK(VLOOKUP($A538,'Section 2'!$C$16:$R$1515,COLUMNS('Section 2'!$C$13:I$13),0)),"",PROPER(VLOOKUP($A538,'Section 2'!$C$16:$R$1515,COLUMNS('Section 2'!$C$13:I$13),0))))</f>
        <v/>
      </c>
      <c r="J538" s="124" t="str">
        <f>IF($C538="","",IF(ISBLANK(VLOOKUP($A538,'Section 2'!$C$16:$R$1515,COLUMNS('Section 2'!$C$13:J$13),0)),"",IF(VLOOKUP($A538,'Section 2'!$C$16:$R$1515,COLUMNS('Section 2'!$C$13:J$13),0)="Other EU","Other EU",PROPER(VLOOKUP($A538,'Section 2'!$C$16:$R$1515,COLUMNS('Section 2'!$C$13:J$13),0)))))</f>
        <v/>
      </c>
      <c r="K538" s="124" t="str">
        <f>IF($C538="","",IF(ISBLANK(VLOOKUP($A538,'Section 2'!$C$16:$R$1515,COLUMNS('Section 2'!$C$13:K$13),0)),"",VLOOKUP($A538,'Section 2'!$C$16:$R$1515,COLUMNS('Section 2'!$C$13:K$13),0)))</f>
        <v/>
      </c>
      <c r="L538" s="124" t="str">
        <f>IF($C538="","",IF(ISBLANK(VLOOKUP($A538,'Section 2'!$C$16:$R$1515,COLUMNS('Section 2'!$C$13:L$13),0)),"",VLOOKUP($A538,'Section 2'!$C$16:$R$1515,COLUMNS('Section 2'!$C$13:L$13),0)))</f>
        <v/>
      </c>
      <c r="M538" s="124" t="str">
        <f>IF($C538="","",IF(ISBLANK(VLOOKUP($A538,'Section 2'!$C$16:$R$1515,COLUMNS('Section 2'!$C$13:M$13),0)),"",VLOOKUP($A538,'Section 2'!$C$16:$R$1515,COLUMNS('Section 2'!$C$13:M$13),0)))</f>
        <v/>
      </c>
      <c r="N538" s="124" t="str">
        <f>IF($C538="","",IF(ISBLANK(VLOOKUP($A538,'Section 2'!$C$16:$R$1515,COLUMNS('Section 2'!$C$13:N$13),0)),"",VLOOKUP($A538,'Section 2'!$C$16:$R$1515,COLUMNS('Section 2'!$C$13:N$13),0)))</f>
        <v/>
      </c>
      <c r="O538" s="124" t="str">
        <f>IF($C538="","",IF(ISBLANK(VLOOKUP($A538,'Section 2'!$C$16:$R$1515,COLUMNS('Section 2'!$C$13:O$13),0)),"",VLOOKUP($A538,'Section 2'!$C$16:$R$1515,COLUMNS('Section 2'!$C$13:O$13),0)))</f>
        <v/>
      </c>
      <c r="P538" s="124" t="str">
        <f>IF($C538="","",IF(ISBLANK(VLOOKUP($A538,'Section 2'!$C$16:$R$1515,COLUMNS('Section 2'!$C$13:P$13),0)),"",VLOOKUP($A538,'Section 2'!$C$16:$R$1515,COLUMNS('Section 2'!$C$13:P$13),0)))</f>
        <v/>
      </c>
      <c r="Q538" s="124" t="str">
        <f>IF($C538="","",IF(ISBLANK(VLOOKUP($A538,'Section 2'!$C$16:$R$1515,COLUMNS('Section 2'!$C$13:Q$13),0)),"", PROPER(VLOOKUP($A538,'Section 2'!$C$16:$R$1515,COLUMNS('Section 2'!$C$13:Q$13),0))))</f>
        <v/>
      </c>
      <c r="R538" s="124" t="str">
        <f>IF($C538="","",IF(ISBLANK(VLOOKUP($A538,'Section 2'!$C$16:$R$1515,COLUMNS('Section 2'!$C$13:R$13),0)),"",IF(VLOOKUP($A538,'Section 2'!$C$16:$R$1515,COLUMNS('Section 2'!$C$13:R$13),0)="Other EU","Other EU",PROPER(VLOOKUP($A538,'Section 2'!$C$16:$R$1515,COLUMNS('Section 2'!$C$13:R$13),0)))))</f>
        <v/>
      </c>
    </row>
    <row r="539" spans="1:18" x14ac:dyDescent="0.35">
      <c r="A539" s="58">
        <v>538</v>
      </c>
      <c r="B539" s="124" t="str">
        <f t="shared" si="8"/>
        <v/>
      </c>
      <c r="C539" s="124" t="str">
        <f>IFERROR(VLOOKUP($A539,'Section 2'!$C$16:$R$1515,COLUMNS('Section 2'!$C$13:$C$13),0),"")</f>
        <v/>
      </c>
      <c r="D539" s="75" t="str">
        <f>IF($C539="","",IF(ISBLANK(VLOOKUP($A539,'Section 2'!$C$16:$R$1515,COLUMNS('Section 2'!$C$13:D$13),0)),"",VLOOKUP($A539,'Section 2'!$C$16:$R$1515,COLUMNS('Section 2'!$C$13:D$13),0)))</f>
        <v/>
      </c>
      <c r="E539" s="124" t="str">
        <f>IF($C539="","",IF(ISBLANK(VLOOKUP($A539,'Section 2'!$C$16:$R$1515,COLUMNS('Section 2'!$C$13:E$13),0)),"",VLOOKUP($A539,'Section 2'!$C$16:$R$1515,COLUMNS('Section 2'!$C$13:E$13),0)))</f>
        <v/>
      </c>
      <c r="F539" s="124" t="str">
        <f>IF($C539="","",IF(ISBLANK(VLOOKUP($A539,'Section 2'!$C$16:$R$1515,COLUMNS('Section 2'!$C$13:F$13),0)),"",VLOOKUP($A539,'Section 2'!$C$16:$R$1515,COLUMNS('Section 2'!$C$13:F$13),0)))</f>
        <v/>
      </c>
      <c r="G539" s="124" t="str">
        <f>IF($C539="","",IF(ISBLANK(VLOOKUP($A539,'Section 2'!$C$16:$R$1515,COLUMNS('Section 2'!$C$13:G$13),0)),"",VLOOKUP($A539,'Section 2'!$C$16:$R$1515,COLUMNS('Section 2'!$C$13:G$13),0)))</f>
        <v/>
      </c>
      <c r="H539" s="124" t="str">
        <f>IF($C539="","",IF(ISBLANK(VLOOKUP($A539,'Section 2'!$C$16:$R$1515,COLUMNS('Section 2'!$C$13:H$13),0)),"",VLOOKUP($A539,'Section 2'!$C$16:$R$1515,COLUMNS('Section 2'!$C$13:H$13),0)))</f>
        <v/>
      </c>
      <c r="I539" s="124" t="str">
        <f>IF($C539="","",IF(ISBLANK(VLOOKUP($A539,'Section 2'!$C$16:$R$1515,COLUMNS('Section 2'!$C$13:I$13),0)),"",PROPER(VLOOKUP($A539,'Section 2'!$C$16:$R$1515,COLUMNS('Section 2'!$C$13:I$13),0))))</f>
        <v/>
      </c>
      <c r="J539" s="124" t="str">
        <f>IF($C539="","",IF(ISBLANK(VLOOKUP($A539,'Section 2'!$C$16:$R$1515,COLUMNS('Section 2'!$C$13:J$13),0)),"",IF(VLOOKUP($A539,'Section 2'!$C$16:$R$1515,COLUMNS('Section 2'!$C$13:J$13),0)="Other EU","Other EU",PROPER(VLOOKUP($A539,'Section 2'!$C$16:$R$1515,COLUMNS('Section 2'!$C$13:J$13),0)))))</f>
        <v/>
      </c>
      <c r="K539" s="124" t="str">
        <f>IF($C539="","",IF(ISBLANK(VLOOKUP($A539,'Section 2'!$C$16:$R$1515,COLUMNS('Section 2'!$C$13:K$13),0)),"",VLOOKUP($A539,'Section 2'!$C$16:$R$1515,COLUMNS('Section 2'!$C$13:K$13),0)))</f>
        <v/>
      </c>
      <c r="L539" s="124" t="str">
        <f>IF($C539="","",IF(ISBLANK(VLOOKUP($A539,'Section 2'!$C$16:$R$1515,COLUMNS('Section 2'!$C$13:L$13),0)),"",VLOOKUP($A539,'Section 2'!$C$16:$R$1515,COLUMNS('Section 2'!$C$13:L$13),0)))</f>
        <v/>
      </c>
      <c r="M539" s="124" t="str">
        <f>IF($C539="","",IF(ISBLANK(VLOOKUP($A539,'Section 2'!$C$16:$R$1515,COLUMNS('Section 2'!$C$13:M$13),0)),"",VLOOKUP($A539,'Section 2'!$C$16:$R$1515,COLUMNS('Section 2'!$C$13:M$13),0)))</f>
        <v/>
      </c>
      <c r="N539" s="124" t="str">
        <f>IF($C539="","",IF(ISBLANK(VLOOKUP($A539,'Section 2'!$C$16:$R$1515,COLUMNS('Section 2'!$C$13:N$13),0)),"",VLOOKUP($A539,'Section 2'!$C$16:$R$1515,COLUMNS('Section 2'!$C$13:N$13),0)))</f>
        <v/>
      </c>
      <c r="O539" s="124" t="str">
        <f>IF($C539="","",IF(ISBLANK(VLOOKUP($A539,'Section 2'!$C$16:$R$1515,COLUMNS('Section 2'!$C$13:O$13),0)),"",VLOOKUP($A539,'Section 2'!$C$16:$R$1515,COLUMNS('Section 2'!$C$13:O$13),0)))</f>
        <v/>
      </c>
      <c r="P539" s="124" t="str">
        <f>IF($C539="","",IF(ISBLANK(VLOOKUP($A539,'Section 2'!$C$16:$R$1515,COLUMNS('Section 2'!$C$13:P$13),0)),"",VLOOKUP($A539,'Section 2'!$C$16:$R$1515,COLUMNS('Section 2'!$C$13:P$13),0)))</f>
        <v/>
      </c>
      <c r="Q539" s="124" t="str">
        <f>IF($C539="","",IF(ISBLANK(VLOOKUP($A539,'Section 2'!$C$16:$R$1515,COLUMNS('Section 2'!$C$13:Q$13),0)),"", PROPER(VLOOKUP($A539,'Section 2'!$C$16:$R$1515,COLUMNS('Section 2'!$C$13:Q$13),0))))</f>
        <v/>
      </c>
      <c r="R539" s="124" t="str">
        <f>IF($C539="","",IF(ISBLANK(VLOOKUP($A539,'Section 2'!$C$16:$R$1515,COLUMNS('Section 2'!$C$13:R$13),0)),"",IF(VLOOKUP($A539,'Section 2'!$C$16:$R$1515,COLUMNS('Section 2'!$C$13:R$13),0)="Other EU","Other EU",PROPER(VLOOKUP($A539,'Section 2'!$C$16:$R$1515,COLUMNS('Section 2'!$C$13:R$13),0)))))</f>
        <v/>
      </c>
    </row>
    <row r="540" spans="1:18" x14ac:dyDescent="0.35">
      <c r="A540" s="58">
        <v>539</v>
      </c>
      <c r="B540" s="124" t="str">
        <f t="shared" si="8"/>
        <v/>
      </c>
      <c r="C540" s="124" t="str">
        <f>IFERROR(VLOOKUP($A540,'Section 2'!$C$16:$R$1515,COLUMNS('Section 2'!$C$13:$C$13),0),"")</f>
        <v/>
      </c>
      <c r="D540" s="75" t="str">
        <f>IF($C540="","",IF(ISBLANK(VLOOKUP($A540,'Section 2'!$C$16:$R$1515,COLUMNS('Section 2'!$C$13:D$13),0)),"",VLOOKUP($A540,'Section 2'!$C$16:$R$1515,COLUMNS('Section 2'!$C$13:D$13),0)))</f>
        <v/>
      </c>
      <c r="E540" s="124" t="str">
        <f>IF($C540="","",IF(ISBLANK(VLOOKUP($A540,'Section 2'!$C$16:$R$1515,COLUMNS('Section 2'!$C$13:E$13),0)),"",VLOOKUP($A540,'Section 2'!$C$16:$R$1515,COLUMNS('Section 2'!$C$13:E$13),0)))</f>
        <v/>
      </c>
      <c r="F540" s="124" t="str">
        <f>IF($C540="","",IF(ISBLANK(VLOOKUP($A540,'Section 2'!$C$16:$R$1515,COLUMNS('Section 2'!$C$13:F$13),0)),"",VLOOKUP($A540,'Section 2'!$C$16:$R$1515,COLUMNS('Section 2'!$C$13:F$13),0)))</f>
        <v/>
      </c>
      <c r="G540" s="124" t="str">
        <f>IF($C540="","",IF(ISBLANK(VLOOKUP($A540,'Section 2'!$C$16:$R$1515,COLUMNS('Section 2'!$C$13:G$13),0)),"",VLOOKUP($A540,'Section 2'!$C$16:$R$1515,COLUMNS('Section 2'!$C$13:G$13),0)))</f>
        <v/>
      </c>
      <c r="H540" s="124" t="str">
        <f>IF($C540="","",IF(ISBLANK(VLOOKUP($A540,'Section 2'!$C$16:$R$1515,COLUMNS('Section 2'!$C$13:H$13),0)),"",VLOOKUP($A540,'Section 2'!$C$16:$R$1515,COLUMNS('Section 2'!$C$13:H$13),0)))</f>
        <v/>
      </c>
      <c r="I540" s="124" t="str">
        <f>IF($C540="","",IF(ISBLANK(VLOOKUP($A540,'Section 2'!$C$16:$R$1515,COLUMNS('Section 2'!$C$13:I$13),0)),"",PROPER(VLOOKUP($A540,'Section 2'!$C$16:$R$1515,COLUMNS('Section 2'!$C$13:I$13),0))))</f>
        <v/>
      </c>
      <c r="J540" s="124" t="str">
        <f>IF($C540="","",IF(ISBLANK(VLOOKUP($A540,'Section 2'!$C$16:$R$1515,COLUMNS('Section 2'!$C$13:J$13),0)),"",IF(VLOOKUP($A540,'Section 2'!$C$16:$R$1515,COLUMNS('Section 2'!$C$13:J$13),0)="Other EU","Other EU",PROPER(VLOOKUP($A540,'Section 2'!$C$16:$R$1515,COLUMNS('Section 2'!$C$13:J$13),0)))))</f>
        <v/>
      </c>
      <c r="K540" s="124" t="str">
        <f>IF($C540="","",IF(ISBLANK(VLOOKUP($A540,'Section 2'!$C$16:$R$1515,COLUMNS('Section 2'!$C$13:K$13),0)),"",VLOOKUP($A540,'Section 2'!$C$16:$R$1515,COLUMNS('Section 2'!$C$13:K$13),0)))</f>
        <v/>
      </c>
      <c r="L540" s="124" t="str">
        <f>IF($C540="","",IF(ISBLANK(VLOOKUP($A540,'Section 2'!$C$16:$R$1515,COLUMNS('Section 2'!$C$13:L$13),0)),"",VLOOKUP($A540,'Section 2'!$C$16:$R$1515,COLUMNS('Section 2'!$C$13:L$13),0)))</f>
        <v/>
      </c>
      <c r="M540" s="124" t="str">
        <f>IF($C540="","",IF(ISBLANK(VLOOKUP($A540,'Section 2'!$C$16:$R$1515,COLUMNS('Section 2'!$C$13:M$13),0)),"",VLOOKUP($A540,'Section 2'!$C$16:$R$1515,COLUMNS('Section 2'!$C$13:M$13),0)))</f>
        <v/>
      </c>
      <c r="N540" s="124" t="str">
        <f>IF($C540="","",IF(ISBLANK(VLOOKUP($A540,'Section 2'!$C$16:$R$1515,COLUMNS('Section 2'!$C$13:N$13),0)),"",VLOOKUP($A540,'Section 2'!$C$16:$R$1515,COLUMNS('Section 2'!$C$13:N$13),0)))</f>
        <v/>
      </c>
      <c r="O540" s="124" t="str">
        <f>IF($C540="","",IF(ISBLANK(VLOOKUP($A540,'Section 2'!$C$16:$R$1515,COLUMNS('Section 2'!$C$13:O$13),0)),"",VLOOKUP($A540,'Section 2'!$C$16:$R$1515,COLUMNS('Section 2'!$C$13:O$13),0)))</f>
        <v/>
      </c>
      <c r="P540" s="124" t="str">
        <f>IF($C540="","",IF(ISBLANK(VLOOKUP($A540,'Section 2'!$C$16:$R$1515,COLUMNS('Section 2'!$C$13:P$13),0)),"",VLOOKUP($A540,'Section 2'!$C$16:$R$1515,COLUMNS('Section 2'!$C$13:P$13),0)))</f>
        <v/>
      </c>
      <c r="Q540" s="124" t="str">
        <f>IF($C540="","",IF(ISBLANK(VLOOKUP($A540,'Section 2'!$C$16:$R$1515,COLUMNS('Section 2'!$C$13:Q$13),0)),"", PROPER(VLOOKUP($A540,'Section 2'!$C$16:$R$1515,COLUMNS('Section 2'!$C$13:Q$13),0))))</f>
        <v/>
      </c>
      <c r="R540" s="124" t="str">
        <f>IF($C540="","",IF(ISBLANK(VLOOKUP($A540,'Section 2'!$C$16:$R$1515,COLUMNS('Section 2'!$C$13:R$13),0)),"",IF(VLOOKUP($A540,'Section 2'!$C$16:$R$1515,COLUMNS('Section 2'!$C$13:R$13),0)="Other EU","Other EU",PROPER(VLOOKUP($A540,'Section 2'!$C$16:$R$1515,COLUMNS('Section 2'!$C$13:R$13),0)))))</f>
        <v/>
      </c>
    </row>
    <row r="541" spans="1:18" x14ac:dyDescent="0.35">
      <c r="A541" s="58">
        <v>540</v>
      </c>
      <c r="B541" s="124" t="str">
        <f t="shared" si="8"/>
        <v/>
      </c>
      <c r="C541" s="124" t="str">
        <f>IFERROR(VLOOKUP($A541,'Section 2'!$C$16:$R$1515,COLUMNS('Section 2'!$C$13:$C$13),0),"")</f>
        <v/>
      </c>
      <c r="D541" s="75" t="str">
        <f>IF($C541="","",IF(ISBLANK(VLOOKUP($A541,'Section 2'!$C$16:$R$1515,COLUMNS('Section 2'!$C$13:D$13),0)),"",VLOOKUP($A541,'Section 2'!$C$16:$R$1515,COLUMNS('Section 2'!$C$13:D$13),0)))</f>
        <v/>
      </c>
      <c r="E541" s="124" t="str">
        <f>IF($C541="","",IF(ISBLANK(VLOOKUP($A541,'Section 2'!$C$16:$R$1515,COLUMNS('Section 2'!$C$13:E$13),0)),"",VLOOKUP($A541,'Section 2'!$C$16:$R$1515,COLUMNS('Section 2'!$C$13:E$13),0)))</f>
        <v/>
      </c>
      <c r="F541" s="124" t="str">
        <f>IF($C541="","",IF(ISBLANK(VLOOKUP($A541,'Section 2'!$C$16:$R$1515,COLUMNS('Section 2'!$C$13:F$13),0)),"",VLOOKUP($A541,'Section 2'!$C$16:$R$1515,COLUMNS('Section 2'!$C$13:F$13),0)))</f>
        <v/>
      </c>
      <c r="G541" s="124" t="str">
        <f>IF($C541="","",IF(ISBLANK(VLOOKUP($A541,'Section 2'!$C$16:$R$1515,COLUMNS('Section 2'!$C$13:G$13),0)),"",VLOOKUP($A541,'Section 2'!$C$16:$R$1515,COLUMNS('Section 2'!$C$13:G$13),0)))</f>
        <v/>
      </c>
      <c r="H541" s="124" t="str">
        <f>IF($C541="","",IF(ISBLANK(VLOOKUP($A541,'Section 2'!$C$16:$R$1515,COLUMNS('Section 2'!$C$13:H$13),0)),"",VLOOKUP($A541,'Section 2'!$C$16:$R$1515,COLUMNS('Section 2'!$C$13:H$13),0)))</f>
        <v/>
      </c>
      <c r="I541" s="124" t="str">
        <f>IF($C541="","",IF(ISBLANK(VLOOKUP($A541,'Section 2'!$C$16:$R$1515,COLUMNS('Section 2'!$C$13:I$13),0)),"",PROPER(VLOOKUP($A541,'Section 2'!$C$16:$R$1515,COLUMNS('Section 2'!$C$13:I$13),0))))</f>
        <v/>
      </c>
      <c r="J541" s="124" t="str">
        <f>IF($C541="","",IF(ISBLANK(VLOOKUP($A541,'Section 2'!$C$16:$R$1515,COLUMNS('Section 2'!$C$13:J$13),0)),"",IF(VLOOKUP($A541,'Section 2'!$C$16:$R$1515,COLUMNS('Section 2'!$C$13:J$13),0)="Other EU","Other EU",PROPER(VLOOKUP($A541,'Section 2'!$C$16:$R$1515,COLUMNS('Section 2'!$C$13:J$13),0)))))</f>
        <v/>
      </c>
      <c r="K541" s="124" t="str">
        <f>IF($C541="","",IF(ISBLANK(VLOOKUP($A541,'Section 2'!$C$16:$R$1515,COLUMNS('Section 2'!$C$13:K$13),0)),"",VLOOKUP($A541,'Section 2'!$C$16:$R$1515,COLUMNS('Section 2'!$C$13:K$13),0)))</f>
        <v/>
      </c>
      <c r="L541" s="124" t="str">
        <f>IF($C541="","",IF(ISBLANK(VLOOKUP($A541,'Section 2'!$C$16:$R$1515,COLUMNS('Section 2'!$C$13:L$13),0)),"",VLOOKUP($A541,'Section 2'!$C$16:$R$1515,COLUMNS('Section 2'!$C$13:L$13),0)))</f>
        <v/>
      </c>
      <c r="M541" s="124" t="str">
        <f>IF($C541="","",IF(ISBLANK(VLOOKUP($A541,'Section 2'!$C$16:$R$1515,COLUMNS('Section 2'!$C$13:M$13),0)),"",VLOOKUP($A541,'Section 2'!$C$16:$R$1515,COLUMNS('Section 2'!$C$13:M$13),0)))</f>
        <v/>
      </c>
      <c r="N541" s="124" t="str">
        <f>IF($C541="","",IF(ISBLANK(VLOOKUP($A541,'Section 2'!$C$16:$R$1515,COLUMNS('Section 2'!$C$13:N$13),0)),"",VLOOKUP($A541,'Section 2'!$C$16:$R$1515,COLUMNS('Section 2'!$C$13:N$13),0)))</f>
        <v/>
      </c>
      <c r="O541" s="124" t="str">
        <f>IF($C541="","",IF(ISBLANK(VLOOKUP($A541,'Section 2'!$C$16:$R$1515,COLUMNS('Section 2'!$C$13:O$13),0)),"",VLOOKUP($A541,'Section 2'!$C$16:$R$1515,COLUMNS('Section 2'!$C$13:O$13),0)))</f>
        <v/>
      </c>
      <c r="P541" s="124" t="str">
        <f>IF($C541="","",IF(ISBLANK(VLOOKUP($A541,'Section 2'!$C$16:$R$1515,COLUMNS('Section 2'!$C$13:P$13),0)),"",VLOOKUP($A541,'Section 2'!$C$16:$R$1515,COLUMNS('Section 2'!$C$13:P$13),0)))</f>
        <v/>
      </c>
      <c r="Q541" s="124" t="str">
        <f>IF($C541="","",IF(ISBLANK(VLOOKUP($A541,'Section 2'!$C$16:$R$1515,COLUMNS('Section 2'!$C$13:Q$13),0)),"", PROPER(VLOOKUP($A541,'Section 2'!$C$16:$R$1515,COLUMNS('Section 2'!$C$13:Q$13),0))))</f>
        <v/>
      </c>
      <c r="R541" s="124" t="str">
        <f>IF($C541="","",IF(ISBLANK(VLOOKUP($A541,'Section 2'!$C$16:$R$1515,COLUMNS('Section 2'!$C$13:R$13),0)),"",IF(VLOOKUP($A541,'Section 2'!$C$16:$R$1515,COLUMNS('Section 2'!$C$13:R$13),0)="Other EU","Other EU",PROPER(VLOOKUP($A541,'Section 2'!$C$16:$R$1515,COLUMNS('Section 2'!$C$13:R$13),0)))))</f>
        <v/>
      </c>
    </row>
    <row r="542" spans="1:18" x14ac:dyDescent="0.35">
      <c r="A542" s="58">
        <v>541</v>
      </c>
      <c r="B542" s="124" t="str">
        <f t="shared" si="8"/>
        <v/>
      </c>
      <c r="C542" s="124" t="str">
        <f>IFERROR(VLOOKUP($A542,'Section 2'!$C$16:$R$1515,COLUMNS('Section 2'!$C$13:$C$13),0),"")</f>
        <v/>
      </c>
      <c r="D542" s="75" t="str">
        <f>IF($C542="","",IF(ISBLANK(VLOOKUP($A542,'Section 2'!$C$16:$R$1515,COLUMNS('Section 2'!$C$13:D$13),0)),"",VLOOKUP($A542,'Section 2'!$C$16:$R$1515,COLUMNS('Section 2'!$C$13:D$13),0)))</f>
        <v/>
      </c>
      <c r="E542" s="124" t="str">
        <f>IF($C542="","",IF(ISBLANK(VLOOKUP($A542,'Section 2'!$C$16:$R$1515,COLUMNS('Section 2'!$C$13:E$13),0)),"",VLOOKUP($A542,'Section 2'!$C$16:$R$1515,COLUMNS('Section 2'!$C$13:E$13),0)))</f>
        <v/>
      </c>
      <c r="F542" s="124" t="str">
        <f>IF($C542="","",IF(ISBLANK(VLOOKUP($A542,'Section 2'!$C$16:$R$1515,COLUMNS('Section 2'!$C$13:F$13),0)),"",VLOOKUP($A542,'Section 2'!$C$16:$R$1515,COLUMNS('Section 2'!$C$13:F$13),0)))</f>
        <v/>
      </c>
      <c r="G542" s="124" t="str">
        <f>IF($C542="","",IF(ISBLANK(VLOOKUP($A542,'Section 2'!$C$16:$R$1515,COLUMNS('Section 2'!$C$13:G$13),0)),"",VLOOKUP($A542,'Section 2'!$C$16:$R$1515,COLUMNS('Section 2'!$C$13:G$13),0)))</f>
        <v/>
      </c>
      <c r="H542" s="124" t="str">
        <f>IF($C542="","",IF(ISBLANK(VLOOKUP($A542,'Section 2'!$C$16:$R$1515,COLUMNS('Section 2'!$C$13:H$13),0)),"",VLOOKUP($A542,'Section 2'!$C$16:$R$1515,COLUMNS('Section 2'!$C$13:H$13),0)))</f>
        <v/>
      </c>
      <c r="I542" s="124" t="str">
        <f>IF($C542="","",IF(ISBLANK(VLOOKUP($A542,'Section 2'!$C$16:$R$1515,COLUMNS('Section 2'!$C$13:I$13),0)),"",PROPER(VLOOKUP($A542,'Section 2'!$C$16:$R$1515,COLUMNS('Section 2'!$C$13:I$13),0))))</f>
        <v/>
      </c>
      <c r="J542" s="124" t="str">
        <f>IF($C542="","",IF(ISBLANK(VLOOKUP($A542,'Section 2'!$C$16:$R$1515,COLUMNS('Section 2'!$C$13:J$13),0)),"",IF(VLOOKUP($A542,'Section 2'!$C$16:$R$1515,COLUMNS('Section 2'!$C$13:J$13),0)="Other EU","Other EU",PROPER(VLOOKUP($A542,'Section 2'!$C$16:$R$1515,COLUMNS('Section 2'!$C$13:J$13),0)))))</f>
        <v/>
      </c>
      <c r="K542" s="124" t="str">
        <f>IF($C542="","",IF(ISBLANK(VLOOKUP($A542,'Section 2'!$C$16:$R$1515,COLUMNS('Section 2'!$C$13:K$13),0)),"",VLOOKUP($A542,'Section 2'!$C$16:$R$1515,COLUMNS('Section 2'!$C$13:K$13),0)))</f>
        <v/>
      </c>
      <c r="L542" s="124" t="str">
        <f>IF($C542="","",IF(ISBLANK(VLOOKUP($A542,'Section 2'!$C$16:$R$1515,COLUMNS('Section 2'!$C$13:L$13),0)),"",VLOOKUP($A542,'Section 2'!$C$16:$R$1515,COLUMNS('Section 2'!$C$13:L$13),0)))</f>
        <v/>
      </c>
      <c r="M542" s="124" t="str">
        <f>IF($C542="","",IF(ISBLANK(VLOOKUP($A542,'Section 2'!$C$16:$R$1515,COLUMNS('Section 2'!$C$13:M$13),0)),"",VLOOKUP($A542,'Section 2'!$C$16:$R$1515,COLUMNS('Section 2'!$C$13:M$13),0)))</f>
        <v/>
      </c>
      <c r="N542" s="124" t="str">
        <f>IF($C542="","",IF(ISBLANK(VLOOKUP($A542,'Section 2'!$C$16:$R$1515,COLUMNS('Section 2'!$C$13:N$13),0)),"",VLOOKUP($A542,'Section 2'!$C$16:$R$1515,COLUMNS('Section 2'!$C$13:N$13),0)))</f>
        <v/>
      </c>
      <c r="O542" s="124" t="str">
        <f>IF($C542="","",IF(ISBLANK(VLOOKUP($A542,'Section 2'!$C$16:$R$1515,COLUMNS('Section 2'!$C$13:O$13),0)),"",VLOOKUP($A542,'Section 2'!$C$16:$R$1515,COLUMNS('Section 2'!$C$13:O$13),0)))</f>
        <v/>
      </c>
      <c r="P542" s="124" t="str">
        <f>IF($C542="","",IF(ISBLANK(VLOOKUP($A542,'Section 2'!$C$16:$R$1515,COLUMNS('Section 2'!$C$13:P$13),0)),"",VLOOKUP($A542,'Section 2'!$C$16:$R$1515,COLUMNS('Section 2'!$C$13:P$13),0)))</f>
        <v/>
      </c>
      <c r="Q542" s="124" t="str">
        <f>IF($C542="","",IF(ISBLANK(VLOOKUP($A542,'Section 2'!$C$16:$R$1515,COLUMNS('Section 2'!$C$13:Q$13),0)),"", PROPER(VLOOKUP($A542,'Section 2'!$C$16:$R$1515,COLUMNS('Section 2'!$C$13:Q$13),0))))</f>
        <v/>
      </c>
      <c r="R542" s="124" t="str">
        <f>IF($C542="","",IF(ISBLANK(VLOOKUP($A542,'Section 2'!$C$16:$R$1515,COLUMNS('Section 2'!$C$13:R$13),0)),"",IF(VLOOKUP($A542,'Section 2'!$C$16:$R$1515,COLUMNS('Section 2'!$C$13:R$13),0)="Other EU","Other EU",PROPER(VLOOKUP($A542,'Section 2'!$C$16:$R$1515,COLUMNS('Section 2'!$C$13:R$13),0)))))</f>
        <v/>
      </c>
    </row>
    <row r="543" spans="1:18" x14ac:dyDescent="0.35">
      <c r="A543" s="58">
        <v>542</v>
      </c>
      <c r="B543" s="124" t="str">
        <f t="shared" si="8"/>
        <v/>
      </c>
      <c r="C543" s="124" t="str">
        <f>IFERROR(VLOOKUP($A543,'Section 2'!$C$16:$R$1515,COLUMNS('Section 2'!$C$13:$C$13),0),"")</f>
        <v/>
      </c>
      <c r="D543" s="75" t="str">
        <f>IF($C543="","",IF(ISBLANK(VLOOKUP($A543,'Section 2'!$C$16:$R$1515,COLUMNS('Section 2'!$C$13:D$13),0)),"",VLOOKUP($A543,'Section 2'!$C$16:$R$1515,COLUMNS('Section 2'!$C$13:D$13),0)))</f>
        <v/>
      </c>
      <c r="E543" s="124" t="str">
        <f>IF($C543="","",IF(ISBLANK(VLOOKUP($A543,'Section 2'!$C$16:$R$1515,COLUMNS('Section 2'!$C$13:E$13),0)),"",VLOOKUP($A543,'Section 2'!$C$16:$R$1515,COLUMNS('Section 2'!$C$13:E$13),0)))</f>
        <v/>
      </c>
      <c r="F543" s="124" t="str">
        <f>IF($C543="","",IF(ISBLANK(VLOOKUP($A543,'Section 2'!$C$16:$R$1515,COLUMNS('Section 2'!$C$13:F$13),0)),"",VLOOKUP($A543,'Section 2'!$C$16:$R$1515,COLUMNS('Section 2'!$C$13:F$13),0)))</f>
        <v/>
      </c>
      <c r="G543" s="124" t="str">
        <f>IF($C543="","",IF(ISBLANK(VLOOKUP($A543,'Section 2'!$C$16:$R$1515,COLUMNS('Section 2'!$C$13:G$13),0)),"",VLOOKUP($A543,'Section 2'!$C$16:$R$1515,COLUMNS('Section 2'!$C$13:G$13),0)))</f>
        <v/>
      </c>
      <c r="H543" s="124" t="str">
        <f>IF($C543="","",IF(ISBLANK(VLOOKUP($A543,'Section 2'!$C$16:$R$1515,COLUMNS('Section 2'!$C$13:H$13),0)),"",VLOOKUP($A543,'Section 2'!$C$16:$R$1515,COLUMNS('Section 2'!$C$13:H$13),0)))</f>
        <v/>
      </c>
      <c r="I543" s="124" t="str">
        <f>IF($C543="","",IF(ISBLANK(VLOOKUP($A543,'Section 2'!$C$16:$R$1515,COLUMNS('Section 2'!$C$13:I$13),0)),"",PROPER(VLOOKUP($A543,'Section 2'!$C$16:$R$1515,COLUMNS('Section 2'!$C$13:I$13),0))))</f>
        <v/>
      </c>
      <c r="J543" s="124" t="str">
        <f>IF($C543="","",IF(ISBLANK(VLOOKUP($A543,'Section 2'!$C$16:$R$1515,COLUMNS('Section 2'!$C$13:J$13),0)),"",IF(VLOOKUP($A543,'Section 2'!$C$16:$R$1515,COLUMNS('Section 2'!$C$13:J$13),0)="Other EU","Other EU",PROPER(VLOOKUP($A543,'Section 2'!$C$16:$R$1515,COLUMNS('Section 2'!$C$13:J$13),0)))))</f>
        <v/>
      </c>
      <c r="K543" s="124" t="str">
        <f>IF($C543="","",IF(ISBLANK(VLOOKUP($A543,'Section 2'!$C$16:$R$1515,COLUMNS('Section 2'!$C$13:K$13),0)),"",VLOOKUP($A543,'Section 2'!$C$16:$R$1515,COLUMNS('Section 2'!$C$13:K$13),0)))</f>
        <v/>
      </c>
      <c r="L543" s="124" t="str">
        <f>IF($C543="","",IF(ISBLANK(VLOOKUP($A543,'Section 2'!$C$16:$R$1515,COLUMNS('Section 2'!$C$13:L$13),0)),"",VLOOKUP($A543,'Section 2'!$C$16:$R$1515,COLUMNS('Section 2'!$C$13:L$13),0)))</f>
        <v/>
      </c>
      <c r="M543" s="124" t="str">
        <f>IF($C543="","",IF(ISBLANK(VLOOKUP($A543,'Section 2'!$C$16:$R$1515,COLUMNS('Section 2'!$C$13:M$13),0)),"",VLOOKUP($A543,'Section 2'!$C$16:$R$1515,COLUMNS('Section 2'!$C$13:M$13),0)))</f>
        <v/>
      </c>
      <c r="N543" s="124" t="str">
        <f>IF($C543="","",IF(ISBLANK(VLOOKUP($A543,'Section 2'!$C$16:$R$1515,COLUMNS('Section 2'!$C$13:N$13),0)),"",VLOOKUP($A543,'Section 2'!$C$16:$R$1515,COLUMNS('Section 2'!$C$13:N$13),0)))</f>
        <v/>
      </c>
      <c r="O543" s="124" t="str">
        <f>IF($C543="","",IF(ISBLANK(VLOOKUP($A543,'Section 2'!$C$16:$R$1515,COLUMNS('Section 2'!$C$13:O$13),0)),"",VLOOKUP($A543,'Section 2'!$C$16:$R$1515,COLUMNS('Section 2'!$C$13:O$13),0)))</f>
        <v/>
      </c>
      <c r="P543" s="124" t="str">
        <f>IF($C543="","",IF(ISBLANK(VLOOKUP($A543,'Section 2'!$C$16:$R$1515,COLUMNS('Section 2'!$C$13:P$13),0)),"",VLOOKUP($A543,'Section 2'!$C$16:$R$1515,COLUMNS('Section 2'!$C$13:P$13),0)))</f>
        <v/>
      </c>
      <c r="Q543" s="124" t="str">
        <f>IF($C543="","",IF(ISBLANK(VLOOKUP($A543,'Section 2'!$C$16:$R$1515,COLUMNS('Section 2'!$C$13:Q$13),0)),"", PROPER(VLOOKUP($A543,'Section 2'!$C$16:$R$1515,COLUMNS('Section 2'!$C$13:Q$13),0))))</f>
        <v/>
      </c>
      <c r="R543" s="124" t="str">
        <f>IF($C543="","",IF(ISBLANK(VLOOKUP($A543,'Section 2'!$C$16:$R$1515,COLUMNS('Section 2'!$C$13:R$13),0)),"",IF(VLOOKUP($A543,'Section 2'!$C$16:$R$1515,COLUMNS('Section 2'!$C$13:R$13),0)="Other EU","Other EU",PROPER(VLOOKUP($A543,'Section 2'!$C$16:$R$1515,COLUMNS('Section 2'!$C$13:R$13),0)))))</f>
        <v/>
      </c>
    </row>
    <row r="544" spans="1:18" x14ac:dyDescent="0.35">
      <c r="A544" s="58">
        <v>543</v>
      </c>
      <c r="B544" s="124" t="str">
        <f t="shared" si="8"/>
        <v/>
      </c>
      <c r="C544" s="124" t="str">
        <f>IFERROR(VLOOKUP($A544,'Section 2'!$C$16:$R$1515,COLUMNS('Section 2'!$C$13:$C$13),0),"")</f>
        <v/>
      </c>
      <c r="D544" s="75" t="str">
        <f>IF($C544="","",IF(ISBLANK(VLOOKUP($A544,'Section 2'!$C$16:$R$1515,COLUMNS('Section 2'!$C$13:D$13),0)),"",VLOOKUP($A544,'Section 2'!$C$16:$R$1515,COLUMNS('Section 2'!$C$13:D$13),0)))</f>
        <v/>
      </c>
      <c r="E544" s="124" t="str">
        <f>IF($C544="","",IF(ISBLANK(VLOOKUP($A544,'Section 2'!$C$16:$R$1515,COLUMNS('Section 2'!$C$13:E$13),0)),"",VLOOKUP($A544,'Section 2'!$C$16:$R$1515,COLUMNS('Section 2'!$C$13:E$13),0)))</f>
        <v/>
      </c>
      <c r="F544" s="124" t="str">
        <f>IF($C544="","",IF(ISBLANK(VLOOKUP($A544,'Section 2'!$C$16:$R$1515,COLUMNS('Section 2'!$C$13:F$13),0)),"",VLOOKUP($A544,'Section 2'!$C$16:$R$1515,COLUMNS('Section 2'!$C$13:F$13),0)))</f>
        <v/>
      </c>
      <c r="G544" s="124" t="str">
        <f>IF($C544="","",IF(ISBLANK(VLOOKUP($A544,'Section 2'!$C$16:$R$1515,COLUMNS('Section 2'!$C$13:G$13),0)),"",VLOOKUP($A544,'Section 2'!$C$16:$R$1515,COLUMNS('Section 2'!$C$13:G$13),0)))</f>
        <v/>
      </c>
      <c r="H544" s="124" t="str">
        <f>IF($C544="","",IF(ISBLANK(VLOOKUP($A544,'Section 2'!$C$16:$R$1515,COLUMNS('Section 2'!$C$13:H$13),0)),"",VLOOKUP($A544,'Section 2'!$C$16:$R$1515,COLUMNS('Section 2'!$C$13:H$13),0)))</f>
        <v/>
      </c>
      <c r="I544" s="124" t="str">
        <f>IF($C544="","",IF(ISBLANK(VLOOKUP($A544,'Section 2'!$C$16:$R$1515,COLUMNS('Section 2'!$C$13:I$13),0)),"",PROPER(VLOOKUP($A544,'Section 2'!$C$16:$R$1515,COLUMNS('Section 2'!$C$13:I$13),0))))</f>
        <v/>
      </c>
      <c r="J544" s="124" t="str">
        <f>IF($C544="","",IF(ISBLANK(VLOOKUP($A544,'Section 2'!$C$16:$R$1515,COLUMNS('Section 2'!$C$13:J$13),0)),"",IF(VLOOKUP($A544,'Section 2'!$C$16:$R$1515,COLUMNS('Section 2'!$C$13:J$13),0)="Other EU","Other EU",PROPER(VLOOKUP($A544,'Section 2'!$C$16:$R$1515,COLUMNS('Section 2'!$C$13:J$13),0)))))</f>
        <v/>
      </c>
      <c r="K544" s="124" t="str">
        <f>IF($C544="","",IF(ISBLANK(VLOOKUP($A544,'Section 2'!$C$16:$R$1515,COLUMNS('Section 2'!$C$13:K$13),0)),"",VLOOKUP($A544,'Section 2'!$C$16:$R$1515,COLUMNS('Section 2'!$C$13:K$13),0)))</f>
        <v/>
      </c>
      <c r="L544" s="124" t="str">
        <f>IF($C544="","",IF(ISBLANK(VLOOKUP($A544,'Section 2'!$C$16:$R$1515,COLUMNS('Section 2'!$C$13:L$13),0)),"",VLOOKUP($A544,'Section 2'!$C$16:$R$1515,COLUMNS('Section 2'!$C$13:L$13),0)))</f>
        <v/>
      </c>
      <c r="M544" s="124" t="str">
        <f>IF($C544="","",IF(ISBLANK(VLOOKUP($A544,'Section 2'!$C$16:$R$1515,COLUMNS('Section 2'!$C$13:M$13),0)),"",VLOOKUP($A544,'Section 2'!$C$16:$R$1515,COLUMNS('Section 2'!$C$13:M$13),0)))</f>
        <v/>
      </c>
      <c r="N544" s="124" t="str">
        <f>IF($C544="","",IF(ISBLANK(VLOOKUP($A544,'Section 2'!$C$16:$R$1515,COLUMNS('Section 2'!$C$13:N$13),0)),"",VLOOKUP($A544,'Section 2'!$C$16:$R$1515,COLUMNS('Section 2'!$C$13:N$13),0)))</f>
        <v/>
      </c>
      <c r="O544" s="124" t="str">
        <f>IF($C544="","",IF(ISBLANK(VLOOKUP($A544,'Section 2'!$C$16:$R$1515,COLUMNS('Section 2'!$C$13:O$13),0)),"",VLOOKUP($A544,'Section 2'!$C$16:$R$1515,COLUMNS('Section 2'!$C$13:O$13),0)))</f>
        <v/>
      </c>
      <c r="P544" s="124" t="str">
        <f>IF($C544="","",IF(ISBLANK(VLOOKUP($A544,'Section 2'!$C$16:$R$1515,COLUMNS('Section 2'!$C$13:P$13),0)),"",VLOOKUP($A544,'Section 2'!$C$16:$R$1515,COLUMNS('Section 2'!$C$13:P$13),0)))</f>
        <v/>
      </c>
      <c r="Q544" s="124" t="str">
        <f>IF($C544="","",IF(ISBLANK(VLOOKUP($A544,'Section 2'!$C$16:$R$1515,COLUMNS('Section 2'!$C$13:Q$13),0)),"", PROPER(VLOOKUP($A544,'Section 2'!$C$16:$R$1515,COLUMNS('Section 2'!$C$13:Q$13),0))))</f>
        <v/>
      </c>
      <c r="R544" s="124" t="str">
        <f>IF($C544="","",IF(ISBLANK(VLOOKUP($A544,'Section 2'!$C$16:$R$1515,COLUMNS('Section 2'!$C$13:R$13),0)),"",IF(VLOOKUP($A544,'Section 2'!$C$16:$R$1515,COLUMNS('Section 2'!$C$13:R$13),0)="Other EU","Other EU",PROPER(VLOOKUP($A544,'Section 2'!$C$16:$R$1515,COLUMNS('Section 2'!$C$13:R$13),0)))))</f>
        <v/>
      </c>
    </row>
    <row r="545" spans="1:18" x14ac:dyDescent="0.35">
      <c r="A545" s="58">
        <v>544</v>
      </c>
      <c r="B545" s="124" t="str">
        <f t="shared" si="8"/>
        <v/>
      </c>
      <c r="C545" s="124" t="str">
        <f>IFERROR(VLOOKUP($A545,'Section 2'!$C$16:$R$1515,COLUMNS('Section 2'!$C$13:$C$13),0),"")</f>
        <v/>
      </c>
      <c r="D545" s="75" t="str">
        <f>IF($C545="","",IF(ISBLANK(VLOOKUP($A545,'Section 2'!$C$16:$R$1515,COLUMNS('Section 2'!$C$13:D$13),0)),"",VLOOKUP($A545,'Section 2'!$C$16:$R$1515,COLUMNS('Section 2'!$C$13:D$13),0)))</f>
        <v/>
      </c>
      <c r="E545" s="124" t="str">
        <f>IF($C545="","",IF(ISBLANK(VLOOKUP($A545,'Section 2'!$C$16:$R$1515,COLUMNS('Section 2'!$C$13:E$13),0)),"",VLOOKUP($A545,'Section 2'!$C$16:$R$1515,COLUMNS('Section 2'!$C$13:E$13),0)))</f>
        <v/>
      </c>
      <c r="F545" s="124" t="str">
        <f>IF($C545="","",IF(ISBLANK(VLOOKUP($A545,'Section 2'!$C$16:$R$1515,COLUMNS('Section 2'!$C$13:F$13),0)),"",VLOOKUP($A545,'Section 2'!$C$16:$R$1515,COLUMNS('Section 2'!$C$13:F$13),0)))</f>
        <v/>
      </c>
      <c r="G545" s="124" t="str">
        <f>IF($C545="","",IF(ISBLANK(VLOOKUP($A545,'Section 2'!$C$16:$R$1515,COLUMNS('Section 2'!$C$13:G$13),0)),"",VLOOKUP($A545,'Section 2'!$C$16:$R$1515,COLUMNS('Section 2'!$C$13:G$13),0)))</f>
        <v/>
      </c>
      <c r="H545" s="124" t="str">
        <f>IF($C545="","",IF(ISBLANK(VLOOKUP($A545,'Section 2'!$C$16:$R$1515,COLUMNS('Section 2'!$C$13:H$13),0)),"",VLOOKUP($A545,'Section 2'!$C$16:$R$1515,COLUMNS('Section 2'!$C$13:H$13),0)))</f>
        <v/>
      </c>
      <c r="I545" s="124" t="str">
        <f>IF($C545="","",IF(ISBLANK(VLOOKUP($A545,'Section 2'!$C$16:$R$1515,COLUMNS('Section 2'!$C$13:I$13),0)),"",PROPER(VLOOKUP($A545,'Section 2'!$C$16:$R$1515,COLUMNS('Section 2'!$C$13:I$13),0))))</f>
        <v/>
      </c>
      <c r="J545" s="124" t="str">
        <f>IF($C545="","",IF(ISBLANK(VLOOKUP($A545,'Section 2'!$C$16:$R$1515,COLUMNS('Section 2'!$C$13:J$13),0)),"",IF(VLOOKUP($A545,'Section 2'!$C$16:$R$1515,COLUMNS('Section 2'!$C$13:J$13),0)="Other EU","Other EU",PROPER(VLOOKUP($A545,'Section 2'!$C$16:$R$1515,COLUMNS('Section 2'!$C$13:J$13),0)))))</f>
        <v/>
      </c>
      <c r="K545" s="124" t="str">
        <f>IF($C545="","",IF(ISBLANK(VLOOKUP($A545,'Section 2'!$C$16:$R$1515,COLUMNS('Section 2'!$C$13:K$13),0)),"",VLOOKUP($A545,'Section 2'!$C$16:$R$1515,COLUMNS('Section 2'!$C$13:K$13),0)))</f>
        <v/>
      </c>
      <c r="L545" s="124" t="str">
        <f>IF($C545="","",IF(ISBLANK(VLOOKUP($A545,'Section 2'!$C$16:$R$1515,COLUMNS('Section 2'!$C$13:L$13),0)),"",VLOOKUP($A545,'Section 2'!$C$16:$R$1515,COLUMNS('Section 2'!$C$13:L$13),0)))</f>
        <v/>
      </c>
      <c r="M545" s="124" t="str">
        <f>IF($C545="","",IF(ISBLANK(VLOOKUP($A545,'Section 2'!$C$16:$R$1515,COLUMNS('Section 2'!$C$13:M$13),0)),"",VLOOKUP($A545,'Section 2'!$C$16:$R$1515,COLUMNS('Section 2'!$C$13:M$13),0)))</f>
        <v/>
      </c>
      <c r="N545" s="124" t="str">
        <f>IF($C545="","",IF(ISBLANK(VLOOKUP($A545,'Section 2'!$C$16:$R$1515,COLUMNS('Section 2'!$C$13:N$13),0)),"",VLOOKUP($A545,'Section 2'!$C$16:$R$1515,COLUMNS('Section 2'!$C$13:N$13),0)))</f>
        <v/>
      </c>
      <c r="O545" s="124" t="str">
        <f>IF($C545="","",IF(ISBLANK(VLOOKUP($A545,'Section 2'!$C$16:$R$1515,COLUMNS('Section 2'!$C$13:O$13),0)),"",VLOOKUP($A545,'Section 2'!$C$16:$R$1515,COLUMNS('Section 2'!$C$13:O$13),0)))</f>
        <v/>
      </c>
      <c r="P545" s="124" t="str">
        <f>IF($C545="","",IF(ISBLANK(VLOOKUP($A545,'Section 2'!$C$16:$R$1515,COLUMNS('Section 2'!$C$13:P$13),0)),"",VLOOKUP($A545,'Section 2'!$C$16:$R$1515,COLUMNS('Section 2'!$C$13:P$13),0)))</f>
        <v/>
      </c>
      <c r="Q545" s="124" t="str">
        <f>IF($C545="","",IF(ISBLANK(VLOOKUP($A545,'Section 2'!$C$16:$R$1515,COLUMNS('Section 2'!$C$13:Q$13),0)),"", PROPER(VLOOKUP($A545,'Section 2'!$C$16:$R$1515,COLUMNS('Section 2'!$C$13:Q$13),0))))</f>
        <v/>
      </c>
      <c r="R545" s="124" t="str">
        <f>IF($C545="","",IF(ISBLANK(VLOOKUP($A545,'Section 2'!$C$16:$R$1515,COLUMNS('Section 2'!$C$13:R$13),0)),"",IF(VLOOKUP($A545,'Section 2'!$C$16:$R$1515,COLUMNS('Section 2'!$C$13:R$13),0)="Other EU","Other EU",PROPER(VLOOKUP($A545,'Section 2'!$C$16:$R$1515,COLUMNS('Section 2'!$C$13:R$13),0)))))</f>
        <v/>
      </c>
    </row>
    <row r="546" spans="1:18" x14ac:dyDescent="0.35">
      <c r="A546" s="58">
        <v>545</v>
      </c>
      <c r="B546" s="124" t="str">
        <f t="shared" si="8"/>
        <v/>
      </c>
      <c r="C546" s="124" t="str">
        <f>IFERROR(VLOOKUP($A546,'Section 2'!$C$16:$R$1515,COLUMNS('Section 2'!$C$13:$C$13),0),"")</f>
        <v/>
      </c>
      <c r="D546" s="75" t="str">
        <f>IF($C546="","",IF(ISBLANK(VLOOKUP($A546,'Section 2'!$C$16:$R$1515,COLUMNS('Section 2'!$C$13:D$13),0)),"",VLOOKUP($A546,'Section 2'!$C$16:$R$1515,COLUMNS('Section 2'!$C$13:D$13),0)))</f>
        <v/>
      </c>
      <c r="E546" s="124" t="str">
        <f>IF($C546="","",IF(ISBLANK(VLOOKUP($A546,'Section 2'!$C$16:$R$1515,COLUMNS('Section 2'!$C$13:E$13),0)),"",VLOOKUP($A546,'Section 2'!$C$16:$R$1515,COLUMNS('Section 2'!$C$13:E$13),0)))</f>
        <v/>
      </c>
      <c r="F546" s="124" t="str">
        <f>IF($C546="","",IF(ISBLANK(VLOOKUP($A546,'Section 2'!$C$16:$R$1515,COLUMNS('Section 2'!$C$13:F$13),0)),"",VLOOKUP($A546,'Section 2'!$C$16:$R$1515,COLUMNS('Section 2'!$C$13:F$13),0)))</f>
        <v/>
      </c>
      <c r="G546" s="124" t="str">
        <f>IF($C546="","",IF(ISBLANK(VLOOKUP($A546,'Section 2'!$C$16:$R$1515,COLUMNS('Section 2'!$C$13:G$13),0)),"",VLOOKUP($A546,'Section 2'!$C$16:$R$1515,COLUMNS('Section 2'!$C$13:G$13),0)))</f>
        <v/>
      </c>
      <c r="H546" s="124" t="str">
        <f>IF($C546="","",IF(ISBLANK(VLOOKUP($A546,'Section 2'!$C$16:$R$1515,COLUMNS('Section 2'!$C$13:H$13),0)),"",VLOOKUP($A546,'Section 2'!$C$16:$R$1515,COLUMNS('Section 2'!$C$13:H$13),0)))</f>
        <v/>
      </c>
      <c r="I546" s="124" t="str">
        <f>IF($C546="","",IF(ISBLANK(VLOOKUP($A546,'Section 2'!$C$16:$R$1515,COLUMNS('Section 2'!$C$13:I$13),0)),"",PROPER(VLOOKUP($A546,'Section 2'!$C$16:$R$1515,COLUMNS('Section 2'!$C$13:I$13),0))))</f>
        <v/>
      </c>
      <c r="J546" s="124" t="str">
        <f>IF($C546="","",IF(ISBLANK(VLOOKUP($A546,'Section 2'!$C$16:$R$1515,COLUMNS('Section 2'!$C$13:J$13),0)),"",IF(VLOOKUP($A546,'Section 2'!$C$16:$R$1515,COLUMNS('Section 2'!$C$13:J$13),0)="Other EU","Other EU",PROPER(VLOOKUP($A546,'Section 2'!$C$16:$R$1515,COLUMNS('Section 2'!$C$13:J$13),0)))))</f>
        <v/>
      </c>
      <c r="K546" s="124" t="str">
        <f>IF($C546="","",IF(ISBLANK(VLOOKUP($A546,'Section 2'!$C$16:$R$1515,COLUMNS('Section 2'!$C$13:K$13),0)),"",VLOOKUP($A546,'Section 2'!$C$16:$R$1515,COLUMNS('Section 2'!$C$13:K$13),0)))</f>
        <v/>
      </c>
      <c r="L546" s="124" t="str">
        <f>IF($C546="","",IF(ISBLANK(VLOOKUP($A546,'Section 2'!$C$16:$R$1515,COLUMNS('Section 2'!$C$13:L$13),0)),"",VLOOKUP($A546,'Section 2'!$C$16:$R$1515,COLUMNS('Section 2'!$C$13:L$13),0)))</f>
        <v/>
      </c>
      <c r="M546" s="124" t="str">
        <f>IF($C546="","",IF(ISBLANK(VLOOKUP($A546,'Section 2'!$C$16:$R$1515,COLUMNS('Section 2'!$C$13:M$13),0)),"",VLOOKUP($A546,'Section 2'!$C$16:$R$1515,COLUMNS('Section 2'!$C$13:M$13),0)))</f>
        <v/>
      </c>
      <c r="N546" s="124" t="str">
        <f>IF($C546="","",IF(ISBLANK(VLOOKUP($A546,'Section 2'!$C$16:$R$1515,COLUMNS('Section 2'!$C$13:N$13),0)),"",VLOOKUP($A546,'Section 2'!$C$16:$R$1515,COLUMNS('Section 2'!$C$13:N$13),0)))</f>
        <v/>
      </c>
      <c r="O546" s="124" t="str">
        <f>IF($C546="","",IF(ISBLANK(VLOOKUP($A546,'Section 2'!$C$16:$R$1515,COLUMNS('Section 2'!$C$13:O$13),0)),"",VLOOKUP($A546,'Section 2'!$C$16:$R$1515,COLUMNS('Section 2'!$C$13:O$13),0)))</f>
        <v/>
      </c>
      <c r="P546" s="124" t="str">
        <f>IF($C546="","",IF(ISBLANK(VLOOKUP($A546,'Section 2'!$C$16:$R$1515,COLUMNS('Section 2'!$C$13:P$13),0)),"",VLOOKUP($A546,'Section 2'!$C$16:$R$1515,COLUMNS('Section 2'!$C$13:P$13),0)))</f>
        <v/>
      </c>
      <c r="Q546" s="124" t="str">
        <f>IF($C546="","",IF(ISBLANK(VLOOKUP($A546,'Section 2'!$C$16:$R$1515,COLUMNS('Section 2'!$C$13:Q$13),0)),"", PROPER(VLOOKUP($A546,'Section 2'!$C$16:$R$1515,COLUMNS('Section 2'!$C$13:Q$13),0))))</f>
        <v/>
      </c>
      <c r="R546" s="124" t="str">
        <f>IF($C546="","",IF(ISBLANK(VLOOKUP($A546,'Section 2'!$C$16:$R$1515,COLUMNS('Section 2'!$C$13:R$13),0)),"",IF(VLOOKUP($A546,'Section 2'!$C$16:$R$1515,COLUMNS('Section 2'!$C$13:R$13),0)="Other EU","Other EU",PROPER(VLOOKUP($A546,'Section 2'!$C$16:$R$1515,COLUMNS('Section 2'!$C$13:R$13),0)))))</f>
        <v/>
      </c>
    </row>
    <row r="547" spans="1:18" x14ac:dyDescent="0.35">
      <c r="A547" s="58">
        <v>546</v>
      </c>
      <c r="B547" s="124" t="str">
        <f t="shared" si="8"/>
        <v/>
      </c>
      <c r="C547" s="124" t="str">
        <f>IFERROR(VLOOKUP($A547,'Section 2'!$C$16:$R$1515,COLUMNS('Section 2'!$C$13:$C$13),0),"")</f>
        <v/>
      </c>
      <c r="D547" s="75" t="str">
        <f>IF($C547="","",IF(ISBLANK(VLOOKUP($A547,'Section 2'!$C$16:$R$1515,COLUMNS('Section 2'!$C$13:D$13),0)),"",VLOOKUP($A547,'Section 2'!$C$16:$R$1515,COLUMNS('Section 2'!$C$13:D$13),0)))</f>
        <v/>
      </c>
      <c r="E547" s="124" t="str">
        <f>IF($C547="","",IF(ISBLANK(VLOOKUP($A547,'Section 2'!$C$16:$R$1515,COLUMNS('Section 2'!$C$13:E$13),0)),"",VLOOKUP($A547,'Section 2'!$C$16:$R$1515,COLUMNS('Section 2'!$C$13:E$13),0)))</f>
        <v/>
      </c>
      <c r="F547" s="124" t="str">
        <f>IF($C547="","",IF(ISBLANK(VLOOKUP($A547,'Section 2'!$C$16:$R$1515,COLUMNS('Section 2'!$C$13:F$13),0)),"",VLOOKUP($A547,'Section 2'!$C$16:$R$1515,COLUMNS('Section 2'!$C$13:F$13),0)))</f>
        <v/>
      </c>
      <c r="G547" s="124" t="str">
        <f>IF($C547="","",IF(ISBLANK(VLOOKUP($A547,'Section 2'!$C$16:$R$1515,COLUMNS('Section 2'!$C$13:G$13),0)),"",VLOOKUP($A547,'Section 2'!$C$16:$R$1515,COLUMNS('Section 2'!$C$13:G$13),0)))</f>
        <v/>
      </c>
      <c r="H547" s="124" t="str">
        <f>IF($C547="","",IF(ISBLANK(VLOOKUP($A547,'Section 2'!$C$16:$R$1515,COLUMNS('Section 2'!$C$13:H$13),0)),"",VLOOKUP($A547,'Section 2'!$C$16:$R$1515,COLUMNS('Section 2'!$C$13:H$13),0)))</f>
        <v/>
      </c>
      <c r="I547" s="124" t="str">
        <f>IF($C547="","",IF(ISBLANK(VLOOKUP($A547,'Section 2'!$C$16:$R$1515,COLUMNS('Section 2'!$C$13:I$13),0)),"",PROPER(VLOOKUP($A547,'Section 2'!$C$16:$R$1515,COLUMNS('Section 2'!$C$13:I$13),0))))</f>
        <v/>
      </c>
      <c r="J547" s="124" t="str">
        <f>IF($C547="","",IF(ISBLANK(VLOOKUP($A547,'Section 2'!$C$16:$R$1515,COLUMNS('Section 2'!$C$13:J$13),0)),"",IF(VLOOKUP($A547,'Section 2'!$C$16:$R$1515,COLUMNS('Section 2'!$C$13:J$13),0)="Other EU","Other EU",PROPER(VLOOKUP($A547,'Section 2'!$C$16:$R$1515,COLUMNS('Section 2'!$C$13:J$13),0)))))</f>
        <v/>
      </c>
      <c r="K547" s="124" t="str">
        <f>IF($C547="","",IF(ISBLANK(VLOOKUP($A547,'Section 2'!$C$16:$R$1515,COLUMNS('Section 2'!$C$13:K$13),0)),"",VLOOKUP($A547,'Section 2'!$C$16:$R$1515,COLUMNS('Section 2'!$C$13:K$13),0)))</f>
        <v/>
      </c>
      <c r="L547" s="124" t="str">
        <f>IF($C547="","",IF(ISBLANK(VLOOKUP($A547,'Section 2'!$C$16:$R$1515,COLUMNS('Section 2'!$C$13:L$13),0)),"",VLOOKUP($A547,'Section 2'!$C$16:$R$1515,COLUMNS('Section 2'!$C$13:L$13),0)))</f>
        <v/>
      </c>
      <c r="M547" s="124" t="str">
        <f>IF($C547="","",IF(ISBLANK(VLOOKUP($A547,'Section 2'!$C$16:$R$1515,COLUMNS('Section 2'!$C$13:M$13),0)),"",VLOOKUP($A547,'Section 2'!$C$16:$R$1515,COLUMNS('Section 2'!$C$13:M$13),0)))</f>
        <v/>
      </c>
      <c r="N547" s="124" t="str">
        <f>IF($C547="","",IF(ISBLANK(VLOOKUP($A547,'Section 2'!$C$16:$R$1515,COLUMNS('Section 2'!$C$13:N$13),0)),"",VLOOKUP($A547,'Section 2'!$C$16:$R$1515,COLUMNS('Section 2'!$C$13:N$13),0)))</f>
        <v/>
      </c>
      <c r="O547" s="124" t="str">
        <f>IF($C547="","",IF(ISBLANK(VLOOKUP($A547,'Section 2'!$C$16:$R$1515,COLUMNS('Section 2'!$C$13:O$13),0)),"",VLOOKUP($A547,'Section 2'!$C$16:$R$1515,COLUMNS('Section 2'!$C$13:O$13),0)))</f>
        <v/>
      </c>
      <c r="P547" s="124" t="str">
        <f>IF($C547="","",IF(ISBLANK(VLOOKUP($A547,'Section 2'!$C$16:$R$1515,COLUMNS('Section 2'!$C$13:P$13),0)),"",VLOOKUP($A547,'Section 2'!$C$16:$R$1515,COLUMNS('Section 2'!$C$13:P$13),0)))</f>
        <v/>
      </c>
      <c r="Q547" s="124" t="str">
        <f>IF($C547="","",IF(ISBLANK(VLOOKUP($A547,'Section 2'!$C$16:$R$1515,COLUMNS('Section 2'!$C$13:Q$13),0)),"", PROPER(VLOOKUP($A547,'Section 2'!$C$16:$R$1515,COLUMNS('Section 2'!$C$13:Q$13),0))))</f>
        <v/>
      </c>
      <c r="R547" s="124" t="str">
        <f>IF($C547="","",IF(ISBLANK(VLOOKUP($A547,'Section 2'!$C$16:$R$1515,COLUMNS('Section 2'!$C$13:R$13),0)),"",IF(VLOOKUP($A547,'Section 2'!$C$16:$R$1515,COLUMNS('Section 2'!$C$13:R$13),0)="Other EU","Other EU",PROPER(VLOOKUP($A547,'Section 2'!$C$16:$R$1515,COLUMNS('Section 2'!$C$13:R$13),0)))))</f>
        <v/>
      </c>
    </row>
    <row r="548" spans="1:18" x14ac:dyDescent="0.35">
      <c r="A548" s="58">
        <v>547</v>
      </c>
      <c r="B548" s="124" t="str">
        <f t="shared" si="8"/>
        <v/>
      </c>
      <c r="C548" s="124" t="str">
        <f>IFERROR(VLOOKUP($A548,'Section 2'!$C$16:$R$1515,COLUMNS('Section 2'!$C$13:$C$13),0),"")</f>
        <v/>
      </c>
      <c r="D548" s="75" t="str">
        <f>IF($C548="","",IF(ISBLANK(VLOOKUP($A548,'Section 2'!$C$16:$R$1515,COLUMNS('Section 2'!$C$13:D$13),0)),"",VLOOKUP($A548,'Section 2'!$C$16:$R$1515,COLUMNS('Section 2'!$C$13:D$13),0)))</f>
        <v/>
      </c>
      <c r="E548" s="124" t="str">
        <f>IF($C548="","",IF(ISBLANK(VLOOKUP($A548,'Section 2'!$C$16:$R$1515,COLUMNS('Section 2'!$C$13:E$13),0)),"",VLOOKUP($A548,'Section 2'!$C$16:$R$1515,COLUMNS('Section 2'!$C$13:E$13),0)))</f>
        <v/>
      </c>
      <c r="F548" s="124" t="str">
        <f>IF($C548="","",IF(ISBLANK(VLOOKUP($A548,'Section 2'!$C$16:$R$1515,COLUMNS('Section 2'!$C$13:F$13),0)),"",VLOOKUP($A548,'Section 2'!$C$16:$R$1515,COLUMNS('Section 2'!$C$13:F$13),0)))</f>
        <v/>
      </c>
      <c r="G548" s="124" t="str">
        <f>IF($C548="","",IF(ISBLANK(VLOOKUP($A548,'Section 2'!$C$16:$R$1515,COLUMNS('Section 2'!$C$13:G$13),0)),"",VLOOKUP($A548,'Section 2'!$C$16:$R$1515,COLUMNS('Section 2'!$C$13:G$13),0)))</f>
        <v/>
      </c>
      <c r="H548" s="124" t="str">
        <f>IF($C548="","",IF(ISBLANK(VLOOKUP($A548,'Section 2'!$C$16:$R$1515,COLUMNS('Section 2'!$C$13:H$13),0)),"",VLOOKUP($A548,'Section 2'!$C$16:$R$1515,COLUMNS('Section 2'!$C$13:H$13),0)))</f>
        <v/>
      </c>
      <c r="I548" s="124" t="str">
        <f>IF($C548="","",IF(ISBLANK(VLOOKUP($A548,'Section 2'!$C$16:$R$1515,COLUMNS('Section 2'!$C$13:I$13),0)),"",PROPER(VLOOKUP($A548,'Section 2'!$C$16:$R$1515,COLUMNS('Section 2'!$C$13:I$13),0))))</f>
        <v/>
      </c>
      <c r="J548" s="124" t="str">
        <f>IF($C548="","",IF(ISBLANK(VLOOKUP($A548,'Section 2'!$C$16:$R$1515,COLUMNS('Section 2'!$C$13:J$13),0)),"",IF(VLOOKUP($A548,'Section 2'!$C$16:$R$1515,COLUMNS('Section 2'!$C$13:J$13),0)="Other EU","Other EU",PROPER(VLOOKUP($A548,'Section 2'!$C$16:$R$1515,COLUMNS('Section 2'!$C$13:J$13),0)))))</f>
        <v/>
      </c>
      <c r="K548" s="124" t="str">
        <f>IF($C548="","",IF(ISBLANK(VLOOKUP($A548,'Section 2'!$C$16:$R$1515,COLUMNS('Section 2'!$C$13:K$13),0)),"",VLOOKUP($A548,'Section 2'!$C$16:$R$1515,COLUMNS('Section 2'!$C$13:K$13),0)))</f>
        <v/>
      </c>
      <c r="L548" s="124" t="str">
        <f>IF($C548="","",IF(ISBLANK(VLOOKUP($A548,'Section 2'!$C$16:$R$1515,COLUMNS('Section 2'!$C$13:L$13),0)),"",VLOOKUP($A548,'Section 2'!$C$16:$R$1515,COLUMNS('Section 2'!$C$13:L$13),0)))</f>
        <v/>
      </c>
      <c r="M548" s="124" t="str">
        <f>IF($C548="","",IF(ISBLANK(VLOOKUP($A548,'Section 2'!$C$16:$R$1515,COLUMNS('Section 2'!$C$13:M$13),0)),"",VLOOKUP($A548,'Section 2'!$C$16:$R$1515,COLUMNS('Section 2'!$C$13:M$13),0)))</f>
        <v/>
      </c>
      <c r="N548" s="124" t="str">
        <f>IF($C548="","",IF(ISBLANK(VLOOKUP($A548,'Section 2'!$C$16:$R$1515,COLUMNS('Section 2'!$C$13:N$13),0)),"",VLOOKUP($A548,'Section 2'!$C$16:$R$1515,COLUMNS('Section 2'!$C$13:N$13),0)))</f>
        <v/>
      </c>
      <c r="O548" s="124" t="str">
        <f>IF($C548="","",IF(ISBLANK(VLOOKUP($A548,'Section 2'!$C$16:$R$1515,COLUMNS('Section 2'!$C$13:O$13),0)),"",VLOOKUP($A548,'Section 2'!$C$16:$R$1515,COLUMNS('Section 2'!$C$13:O$13),0)))</f>
        <v/>
      </c>
      <c r="P548" s="124" t="str">
        <f>IF($C548="","",IF(ISBLANK(VLOOKUP($A548,'Section 2'!$C$16:$R$1515,COLUMNS('Section 2'!$C$13:P$13),0)),"",VLOOKUP($A548,'Section 2'!$C$16:$R$1515,COLUMNS('Section 2'!$C$13:P$13),0)))</f>
        <v/>
      </c>
      <c r="Q548" s="124" t="str">
        <f>IF($C548="","",IF(ISBLANK(VLOOKUP($A548,'Section 2'!$C$16:$R$1515,COLUMNS('Section 2'!$C$13:Q$13),0)),"", PROPER(VLOOKUP($A548,'Section 2'!$C$16:$R$1515,COLUMNS('Section 2'!$C$13:Q$13),0))))</f>
        <v/>
      </c>
      <c r="R548" s="124" t="str">
        <f>IF($C548="","",IF(ISBLANK(VLOOKUP($A548,'Section 2'!$C$16:$R$1515,COLUMNS('Section 2'!$C$13:R$13),0)),"",IF(VLOOKUP($A548,'Section 2'!$C$16:$R$1515,COLUMNS('Section 2'!$C$13:R$13),0)="Other EU","Other EU",PROPER(VLOOKUP($A548,'Section 2'!$C$16:$R$1515,COLUMNS('Section 2'!$C$13:R$13),0)))))</f>
        <v/>
      </c>
    </row>
    <row r="549" spans="1:18" x14ac:dyDescent="0.35">
      <c r="A549" s="58">
        <v>548</v>
      </c>
      <c r="B549" s="124" t="str">
        <f t="shared" si="8"/>
        <v/>
      </c>
      <c r="C549" s="124" t="str">
        <f>IFERROR(VLOOKUP($A549,'Section 2'!$C$16:$R$1515,COLUMNS('Section 2'!$C$13:$C$13),0),"")</f>
        <v/>
      </c>
      <c r="D549" s="75" t="str">
        <f>IF($C549="","",IF(ISBLANK(VLOOKUP($A549,'Section 2'!$C$16:$R$1515,COLUMNS('Section 2'!$C$13:D$13),0)),"",VLOOKUP($A549,'Section 2'!$C$16:$R$1515,COLUMNS('Section 2'!$C$13:D$13),0)))</f>
        <v/>
      </c>
      <c r="E549" s="124" t="str">
        <f>IF($C549="","",IF(ISBLANK(VLOOKUP($A549,'Section 2'!$C$16:$R$1515,COLUMNS('Section 2'!$C$13:E$13),0)),"",VLOOKUP($A549,'Section 2'!$C$16:$R$1515,COLUMNS('Section 2'!$C$13:E$13),0)))</f>
        <v/>
      </c>
      <c r="F549" s="124" t="str">
        <f>IF($C549="","",IF(ISBLANK(VLOOKUP($A549,'Section 2'!$C$16:$R$1515,COLUMNS('Section 2'!$C$13:F$13),0)),"",VLOOKUP($A549,'Section 2'!$C$16:$R$1515,COLUMNS('Section 2'!$C$13:F$13),0)))</f>
        <v/>
      </c>
      <c r="G549" s="124" t="str">
        <f>IF($C549="","",IF(ISBLANK(VLOOKUP($A549,'Section 2'!$C$16:$R$1515,COLUMNS('Section 2'!$C$13:G$13),0)),"",VLOOKUP($A549,'Section 2'!$C$16:$R$1515,COLUMNS('Section 2'!$C$13:G$13),0)))</f>
        <v/>
      </c>
      <c r="H549" s="124" t="str">
        <f>IF($C549="","",IF(ISBLANK(VLOOKUP($A549,'Section 2'!$C$16:$R$1515,COLUMNS('Section 2'!$C$13:H$13),0)),"",VLOOKUP($A549,'Section 2'!$C$16:$R$1515,COLUMNS('Section 2'!$C$13:H$13),0)))</f>
        <v/>
      </c>
      <c r="I549" s="124" t="str">
        <f>IF($C549="","",IF(ISBLANK(VLOOKUP($A549,'Section 2'!$C$16:$R$1515,COLUMNS('Section 2'!$C$13:I$13),0)),"",PROPER(VLOOKUP($A549,'Section 2'!$C$16:$R$1515,COLUMNS('Section 2'!$C$13:I$13),0))))</f>
        <v/>
      </c>
      <c r="J549" s="124" t="str">
        <f>IF($C549="","",IF(ISBLANK(VLOOKUP($A549,'Section 2'!$C$16:$R$1515,COLUMNS('Section 2'!$C$13:J$13),0)),"",IF(VLOOKUP($A549,'Section 2'!$C$16:$R$1515,COLUMNS('Section 2'!$C$13:J$13),0)="Other EU","Other EU",PROPER(VLOOKUP($A549,'Section 2'!$C$16:$R$1515,COLUMNS('Section 2'!$C$13:J$13),0)))))</f>
        <v/>
      </c>
      <c r="K549" s="124" t="str">
        <f>IF($C549="","",IF(ISBLANK(VLOOKUP($A549,'Section 2'!$C$16:$R$1515,COLUMNS('Section 2'!$C$13:K$13),0)),"",VLOOKUP($A549,'Section 2'!$C$16:$R$1515,COLUMNS('Section 2'!$C$13:K$13),0)))</f>
        <v/>
      </c>
      <c r="L549" s="124" t="str">
        <f>IF($C549="","",IF(ISBLANK(VLOOKUP($A549,'Section 2'!$C$16:$R$1515,COLUMNS('Section 2'!$C$13:L$13),0)),"",VLOOKUP($A549,'Section 2'!$C$16:$R$1515,COLUMNS('Section 2'!$C$13:L$13),0)))</f>
        <v/>
      </c>
      <c r="M549" s="124" t="str">
        <f>IF($C549="","",IF(ISBLANK(VLOOKUP($A549,'Section 2'!$C$16:$R$1515,COLUMNS('Section 2'!$C$13:M$13),0)),"",VLOOKUP($A549,'Section 2'!$C$16:$R$1515,COLUMNS('Section 2'!$C$13:M$13),0)))</f>
        <v/>
      </c>
      <c r="N549" s="124" t="str">
        <f>IF($C549="","",IF(ISBLANK(VLOOKUP($A549,'Section 2'!$C$16:$R$1515,COLUMNS('Section 2'!$C$13:N$13),0)),"",VLOOKUP($A549,'Section 2'!$C$16:$R$1515,COLUMNS('Section 2'!$C$13:N$13),0)))</f>
        <v/>
      </c>
      <c r="O549" s="124" t="str">
        <f>IF($C549="","",IF(ISBLANK(VLOOKUP($A549,'Section 2'!$C$16:$R$1515,COLUMNS('Section 2'!$C$13:O$13),0)),"",VLOOKUP($A549,'Section 2'!$C$16:$R$1515,COLUMNS('Section 2'!$C$13:O$13),0)))</f>
        <v/>
      </c>
      <c r="P549" s="124" t="str">
        <f>IF($C549="","",IF(ISBLANK(VLOOKUP($A549,'Section 2'!$C$16:$R$1515,COLUMNS('Section 2'!$C$13:P$13),0)),"",VLOOKUP($A549,'Section 2'!$C$16:$R$1515,COLUMNS('Section 2'!$C$13:P$13),0)))</f>
        <v/>
      </c>
      <c r="Q549" s="124" t="str">
        <f>IF($C549="","",IF(ISBLANK(VLOOKUP($A549,'Section 2'!$C$16:$R$1515,COLUMNS('Section 2'!$C$13:Q$13),0)),"", PROPER(VLOOKUP($A549,'Section 2'!$C$16:$R$1515,COLUMNS('Section 2'!$C$13:Q$13),0))))</f>
        <v/>
      </c>
      <c r="R549" s="124" t="str">
        <f>IF($C549="","",IF(ISBLANK(VLOOKUP($A549,'Section 2'!$C$16:$R$1515,COLUMNS('Section 2'!$C$13:R$13),0)),"",IF(VLOOKUP($A549,'Section 2'!$C$16:$R$1515,COLUMNS('Section 2'!$C$13:R$13),0)="Other EU","Other EU",PROPER(VLOOKUP($A549,'Section 2'!$C$16:$R$1515,COLUMNS('Section 2'!$C$13:R$13),0)))))</f>
        <v/>
      </c>
    </row>
    <row r="550" spans="1:18" x14ac:dyDescent="0.35">
      <c r="A550" s="58">
        <v>549</v>
      </c>
      <c r="B550" s="124" t="str">
        <f t="shared" si="8"/>
        <v/>
      </c>
      <c r="C550" s="124" t="str">
        <f>IFERROR(VLOOKUP($A550,'Section 2'!$C$16:$R$1515,COLUMNS('Section 2'!$C$13:$C$13),0),"")</f>
        <v/>
      </c>
      <c r="D550" s="75" t="str">
        <f>IF($C550="","",IF(ISBLANK(VLOOKUP($A550,'Section 2'!$C$16:$R$1515,COLUMNS('Section 2'!$C$13:D$13),0)),"",VLOOKUP($A550,'Section 2'!$C$16:$R$1515,COLUMNS('Section 2'!$C$13:D$13),0)))</f>
        <v/>
      </c>
      <c r="E550" s="124" t="str">
        <f>IF($C550="","",IF(ISBLANK(VLOOKUP($A550,'Section 2'!$C$16:$R$1515,COLUMNS('Section 2'!$C$13:E$13),0)),"",VLOOKUP($A550,'Section 2'!$C$16:$R$1515,COLUMNS('Section 2'!$C$13:E$13),0)))</f>
        <v/>
      </c>
      <c r="F550" s="124" t="str">
        <f>IF($C550="","",IF(ISBLANK(VLOOKUP($A550,'Section 2'!$C$16:$R$1515,COLUMNS('Section 2'!$C$13:F$13),0)),"",VLOOKUP($A550,'Section 2'!$C$16:$R$1515,COLUMNS('Section 2'!$C$13:F$13),0)))</f>
        <v/>
      </c>
      <c r="G550" s="124" t="str">
        <f>IF($C550="","",IF(ISBLANK(VLOOKUP($A550,'Section 2'!$C$16:$R$1515,COLUMNS('Section 2'!$C$13:G$13),0)),"",VLOOKUP($A550,'Section 2'!$C$16:$R$1515,COLUMNS('Section 2'!$C$13:G$13),0)))</f>
        <v/>
      </c>
      <c r="H550" s="124" t="str">
        <f>IF($C550="","",IF(ISBLANK(VLOOKUP($A550,'Section 2'!$C$16:$R$1515,COLUMNS('Section 2'!$C$13:H$13),0)),"",VLOOKUP($A550,'Section 2'!$C$16:$R$1515,COLUMNS('Section 2'!$C$13:H$13),0)))</f>
        <v/>
      </c>
      <c r="I550" s="124" t="str">
        <f>IF($C550="","",IF(ISBLANK(VLOOKUP($A550,'Section 2'!$C$16:$R$1515,COLUMNS('Section 2'!$C$13:I$13),0)),"",PROPER(VLOOKUP($A550,'Section 2'!$C$16:$R$1515,COLUMNS('Section 2'!$C$13:I$13),0))))</f>
        <v/>
      </c>
      <c r="J550" s="124" t="str">
        <f>IF($C550="","",IF(ISBLANK(VLOOKUP($A550,'Section 2'!$C$16:$R$1515,COLUMNS('Section 2'!$C$13:J$13),0)),"",IF(VLOOKUP($A550,'Section 2'!$C$16:$R$1515,COLUMNS('Section 2'!$C$13:J$13),0)="Other EU","Other EU",PROPER(VLOOKUP($A550,'Section 2'!$C$16:$R$1515,COLUMNS('Section 2'!$C$13:J$13),0)))))</f>
        <v/>
      </c>
      <c r="K550" s="124" t="str">
        <f>IF($C550="","",IF(ISBLANK(VLOOKUP($A550,'Section 2'!$C$16:$R$1515,COLUMNS('Section 2'!$C$13:K$13),0)),"",VLOOKUP($A550,'Section 2'!$C$16:$R$1515,COLUMNS('Section 2'!$C$13:K$13),0)))</f>
        <v/>
      </c>
      <c r="L550" s="124" t="str">
        <f>IF($C550="","",IF(ISBLANK(VLOOKUP($A550,'Section 2'!$C$16:$R$1515,COLUMNS('Section 2'!$C$13:L$13),0)),"",VLOOKUP($A550,'Section 2'!$C$16:$R$1515,COLUMNS('Section 2'!$C$13:L$13),0)))</f>
        <v/>
      </c>
      <c r="M550" s="124" t="str">
        <f>IF($C550="","",IF(ISBLANK(VLOOKUP($A550,'Section 2'!$C$16:$R$1515,COLUMNS('Section 2'!$C$13:M$13),0)),"",VLOOKUP($A550,'Section 2'!$C$16:$R$1515,COLUMNS('Section 2'!$C$13:M$13),0)))</f>
        <v/>
      </c>
      <c r="N550" s="124" t="str">
        <f>IF($C550="","",IF(ISBLANK(VLOOKUP($A550,'Section 2'!$C$16:$R$1515,COLUMNS('Section 2'!$C$13:N$13),0)),"",VLOOKUP($A550,'Section 2'!$C$16:$R$1515,COLUMNS('Section 2'!$C$13:N$13),0)))</f>
        <v/>
      </c>
      <c r="O550" s="124" t="str">
        <f>IF($C550="","",IF(ISBLANK(VLOOKUP($A550,'Section 2'!$C$16:$R$1515,COLUMNS('Section 2'!$C$13:O$13),0)),"",VLOOKUP($A550,'Section 2'!$C$16:$R$1515,COLUMNS('Section 2'!$C$13:O$13),0)))</f>
        <v/>
      </c>
      <c r="P550" s="124" t="str">
        <f>IF($C550="","",IF(ISBLANK(VLOOKUP($A550,'Section 2'!$C$16:$R$1515,COLUMNS('Section 2'!$C$13:P$13),0)),"",VLOOKUP($A550,'Section 2'!$C$16:$R$1515,COLUMNS('Section 2'!$C$13:P$13),0)))</f>
        <v/>
      </c>
      <c r="Q550" s="124" t="str">
        <f>IF($C550="","",IF(ISBLANK(VLOOKUP($A550,'Section 2'!$C$16:$R$1515,COLUMNS('Section 2'!$C$13:Q$13),0)),"", PROPER(VLOOKUP($A550,'Section 2'!$C$16:$R$1515,COLUMNS('Section 2'!$C$13:Q$13),0))))</f>
        <v/>
      </c>
      <c r="R550" s="124" t="str">
        <f>IF($C550="","",IF(ISBLANK(VLOOKUP($A550,'Section 2'!$C$16:$R$1515,COLUMNS('Section 2'!$C$13:R$13),0)),"",IF(VLOOKUP($A550,'Section 2'!$C$16:$R$1515,COLUMNS('Section 2'!$C$13:R$13),0)="Other EU","Other EU",PROPER(VLOOKUP($A550,'Section 2'!$C$16:$R$1515,COLUMNS('Section 2'!$C$13:R$13),0)))))</f>
        <v/>
      </c>
    </row>
    <row r="551" spans="1:18" x14ac:dyDescent="0.35">
      <c r="A551" s="58">
        <v>550</v>
      </c>
      <c r="B551" s="124" t="str">
        <f t="shared" si="8"/>
        <v/>
      </c>
      <c r="C551" s="124" t="str">
        <f>IFERROR(VLOOKUP($A551,'Section 2'!$C$16:$R$1515,COLUMNS('Section 2'!$C$13:$C$13),0),"")</f>
        <v/>
      </c>
      <c r="D551" s="75" t="str">
        <f>IF($C551="","",IF(ISBLANK(VLOOKUP($A551,'Section 2'!$C$16:$R$1515,COLUMNS('Section 2'!$C$13:D$13),0)),"",VLOOKUP($A551,'Section 2'!$C$16:$R$1515,COLUMNS('Section 2'!$C$13:D$13),0)))</f>
        <v/>
      </c>
      <c r="E551" s="124" t="str">
        <f>IF($C551="","",IF(ISBLANK(VLOOKUP($A551,'Section 2'!$C$16:$R$1515,COLUMNS('Section 2'!$C$13:E$13),0)),"",VLOOKUP($A551,'Section 2'!$C$16:$R$1515,COLUMNS('Section 2'!$C$13:E$13),0)))</f>
        <v/>
      </c>
      <c r="F551" s="124" t="str">
        <f>IF($C551="","",IF(ISBLANK(VLOOKUP($A551,'Section 2'!$C$16:$R$1515,COLUMNS('Section 2'!$C$13:F$13),0)),"",VLOOKUP($A551,'Section 2'!$C$16:$R$1515,COLUMNS('Section 2'!$C$13:F$13),0)))</f>
        <v/>
      </c>
      <c r="G551" s="124" t="str">
        <f>IF($C551="","",IF(ISBLANK(VLOOKUP($A551,'Section 2'!$C$16:$R$1515,COLUMNS('Section 2'!$C$13:G$13),0)),"",VLOOKUP($A551,'Section 2'!$C$16:$R$1515,COLUMNS('Section 2'!$C$13:G$13),0)))</f>
        <v/>
      </c>
      <c r="H551" s="124" t="str">
        <f>IF($C551="","",IF(ISBLANK(VLOOKUP($A551,'Section 2'!$C$16:$R$1515,COLUMNS('Section 2'!$C$13:H$13),0)),"",VLOOKUP($A551,'Section 2'!$C$16:$R$1515,COLUMNS('Section 2'!$C$13:H$13),0)))</f>
        <v/>
      </c>
      <c r="I551" s="124" t="str">
        <f>IF($C551="","",IF(ISBLANK(VLOOKUP($A551,'Section 2'!$C$16:$R$1515,COLUMNS('Section 2'!$C$13:I$13),0)),"",PROPER(VLOOKUP($A551,'Section 2'!$C$16:$R$1515,COLUMNS('Section 2'!$C$13:I$13),0))))</f>
        <v/>
      </c>
      <c r="J551" s="124" t="str">
        <f>IF($C551="","",IF(ISBLANK(VLOOKUP($A551,'Section 2'!$C$16:$R$1515,COLUMNS('Section 2'!$C$13:J$13),0)),"",IF(VLOOKUP($A551,'Section 2'!$C$16:$R$1515,COLUMNS('Section 2'!$C$13:J$13),0)="Other EU","Other EU",PROPER(VLOOKUP($A551,'Section 2'!$C$16:$R$1515,COLUMNS('Section 2'!$C$13:J$13),0)))))</f>
        <v/>
      </c>
      <c r="K551" s="124" t="str">
        <f>IF($C551="","",IF(ISBLANK(VLOOKUP($A551,'Section 2'!$C$16:$R$1515,COLUMNS('Section 2'!$C$13:K$13),0)),"",VLOOKUP($A551,'Section 2'!$C$16:$R$1515,COLUMNS('Section 2'!$C$13:K$13),0)))</f>
        <v/>
      </c>
      <c r="L551" s="124" t="str">
        <f>IF($C551="","",IF(ISBLANK(VLOOKUP($A551,'Section 2'!$C$16:$R$1515,COLUMNS('Section 2'!$C$13:L$13),0)),"",VLOOKUP($A551,'Section 2'!$C$16:$R$1515,COLUMNS('Section 2'!$C$13:L$13),0)))</f>
        <v/>
      </c>
      <c r="M551" s="124" t="str">
        <f>IF($C551="","",IF(ISBLANK(VLOOKUP($A551,'Section 2'!$C$16:$R$1515,COLUMNS('Section 2'!$C$13:M$13),0)),"",VLOOKUP($A551,'Section 2'!$C$16:$R$1515,COLUMNS('Section 2'!$C$13:M$13),0)))</f>
        <v/>
      </c>
      <c r="N551" s="124" t="str">
        <f>IF($C551="","",IF(ISBLANK(VLOOKUP($A551,'Section 2'!$C$16:$R$1515,COLUMNS('Section 2'!$C$13:N$13),0)),"",VLOOKUP($A551,'Section 2'!$C$16:$R$1515,COLUMNS('Section 2'!$C$13:N$13),0)))</f>
        <v/>
      </c>
      <c r="O551" s="124" t="str">
        <f>IF($C551="","",IF(ISBLANK(VLOOKUP($A551,'Section 2'!$C$16:$R$1515,COLUMNS('Section 2'!$C$13:O$13),0)),"",VLOOKUP($A551,'Section 2'!$C$16:$R$1515,COLUMNS('Section 2'!$C$13:O$13),0)))</f>
        <v/>
      </c>
      <c r="P551" s="124" t="str">
        <f>IF($C551="","",IF(ISBLANK(VLOOKUP($A551,'Section 2'!$C$16:$R$1515,COLUMNS('Section 2'!$C$13:P$13),0)),"",VLOOKUP($A551,'Section 2'!$C$16:$R$1515,COLUMNS('Section 2'!$C$13:P$13),0)))</f>
        <v/>
      </c>
      <c r="Q551" s="124" t="str">
        <f>IF($C551="","",IF(ISBLANK(VLOOKUP($A551,'Section 2'!$C$16:$R$1515,COLUMNS('Section 2'!$C$13:Q$13),0)),"", PROPER(VLOOKUP($A551,'Section 2'!$C$16:$R$1515,COLUMNS('Section 2'!$C$13:Q$13),0))))</f>
        <v/>
      </c>
      <c r="R551" s="124" t="str">
        <f>IF($C551="","",IF(ISBLANK(VLOOKUP($A551,'Section 2'!$C$16:$R$1515,COLUMNS('Section 2'!$C$13:R$13),0)),"",IF(VLOOKUP($A551,'Section 2'!$C$16:$R$1515,COLUMNS('Section 2'!$C$13:R$13),0)="Other EU","Other EU",PROPER(VLOOKUP($A551,'Section 2'!$C$16:$R$1515,COLUMNS('Section 2'!$C$13:R$13),0)))))</f>
        <v/>
      </c>
    </row>
    <row r="552" spans="1:18" x14ac:dyDescent="0.35">
      <c r="A552" s="58">
        <v>551</v>
      </c>
      <c r="B552" s="124" t="str">
        <f t="shared" si="8"/>
        <v/>
      </c>
      <c r="C552" s="124" t="str">
        <f>IFERROR(VLOOKUP($A552,'Section 2'!$C$16:$R$1515,COLUMNS('Section 2'!$C$13:$C$13),0),"")</f>
        <v/>
      </c>
      <c r="D552" s="75" t="str">
        <f>IF($C552="","",IF(ISBLANK(VLOOKUP($A552,'Section 2'!$C$16:$R$1515,COLUMNS('Section 2'!$C$13:D$13),0)),"",VLOOKUP($A552,'Section 2'!$C$16:$R$1515,COLUMNS('Section 2'!$C$13:D$13),0)))</f>
        <v/>
      </c>
      <c r="E552" s="124" t="str">
        <f>IF($C552="","",IF(ISBLANK(VLOOKUP($A552,'Section 2'!$C$16:$R$1515,COLUMNS('Section 2'!$C$13:E$13),0)),"",VLOOKUP($A552,'Section 2'!$C$16:$R$1515,COLUMNS('Section 2'!$C$13:E$13),0)))</f>
        <v/>
      </c>
      <c r="F552" s="124" t="str">
        <f>IF($C552="","",IF(ISBLANK(VLOOKUP($A552,'Section 2'!$C$16:$R$1515,COLUMNS('Section 2'!$C$13:F$13),0)),"",VLOOKUP($A552,'Section 2'!$C$16:$R$1515,COLUMNS('Section 2'!$C$13:F$13),0)))</f>
        <v/>
      </c>
      <c r="G552" s="124" t="str">
        <f>IF($C552="","",IF(ISBLANK(VLOOKUP($A552,'Section 2'!$C$16:$R$1515,COLUMNS('Section 2'!$C$13:G$13),0)),"",VLOOKUP($A552,'Section 2'!$C$16:$R$1515,COLUMNS('Section 2'!$C$13:G$13),0)))</f>
        <v/>
      </c>
      <c r="H552" s="124" t="str">
        <f>IF($C552="","",IF(ISBLANK(VLOOKUP($A552,'Section 2'!$C$16:$R$1515,COLUMNS('Section 2'!$C$13:H$13),0)),"",VLOOKUP($A552,'Section 2'!$C$16:$R$1515,COLUMNS('Section 2'!$C$13:H$13),0)))</f>
        <v/>
      </c>
      <c r="I552" s="124" t="str">
        <f>IF($C552="","",IF(ISBLANK(VLOOKUP($A552,'Section 2'!$C$16:$R$1515,COLUMNS('Section 2'!$C$13:I$13),0)),"",PROPER(VLOOKUP($A552,'Section 2'!$C$16:$R$1515,COLUMNS('Section 2'!$C$13:I$13),0))))</f>
        <v/>
      </c>
      <c r="J552" s="124" t="str">
        <f>IF($C552="","",IF(ISBLANK(VLOOKUP($A552,'Section 2'!$C$16:$R$1515,COLUMNS('Section 2'!$C$13:J$13),0)),"",IF(VLOOKUP($A552,'Section 2'!$C$16:$R$1515,COLUMNS('Section 2'!$C$13:J$13),0)="Other EU","Other EU",PROPER(VLOOKUP($A552,'Section 2'!$C$16:$R$1515,COLUMNS('Section 2'!$C$13:J$13),0)))))</f>
        <v/>
      </c>
      <c r="K552" s="124" t="str">
        <f>IF($C552="","",IF(ISBLANK(VLOOKUP($A552,'Section 2'!$C$16:$R$1515,COLUMNS('Section 2'!$C$13:K$13),0)),"",VLOOKUP($A552,'Section 2'!$C$16:$R$1515,COLUMNS('Section 2'!$C$13:K$13),0)))</f>
        <v/>
      </c>
      <c r="L552" s="124" t="str">
        <f>IF($C552="","",IF(ISBLANK(VLOOKUP($A552,'Section 2'!$C$16:$R$1515,COLUMNS('Section 2'!$C$13:L$13),0)),"",VLOOKUP($A552,'Section 2'!$C$16:$R$1515,COLUMNS('Section 2'!$C$13:L$13),0)))</f>
        <v/>
      </c>
      <c r="M552" s="124" t="str">
        <f>IF($C552="","",IF(ISBLANK(VLOOKUP($A552,'Section 2'!$C$16:$R$1515,COLUMNS('Section 2'!$C$13:M$13),0)),"",VLOOKUP($A552,'Section 2'!$C$16:$R$1515,COLUMNS('Section 2'!$C$13:M$13),0)))</f>
        <v/>
      </c>
      <c r="N552" s="124" t="str">
        <f>IF($C552="","",IF(ISBLANK(VLOOKUP($A552,'Section 2'!$C$16:$R$1515,COLUMNS('Section 2'!$C$13:N$13),0)),"",VLOOKUP($A552,'Section 2'!$C$16:$R$1515,COLUMNS('Section 2'!$C$13:N$13),0)))</f>
        <v/>
      </c>
      <c r="O552" s="124" t="str">
        <f>IF($C552="","",IF(ISBLANK(VLOOKUP($A552,'Section 2'!$C$16:$R$1515,COLUMNS('Section 2'!$C$13:O$13),0)),"",VLOOKUP($A552,'Section 2'!$C$16:$R$1515,COLUMNS('Section 2'!$C$13:O$13),0)))</f>
        <v/>
      </c>
      <c r="P552" s="124" t="str">
        <f>IF($C552="","",IF(ISBLANK(VLOOKUP($A552,'Section 2'!$C$16:$R$1515,COLUMNS('Section 2'!$C$13:P$13),0)),"",VLOOKUP($A552,'Section 2'!$C$16:$R$1515,COLUMNS('Section 2'!$C$13:P$13),0)))</f>
        <v/>
      </c>
      <c r="Q552" s="124" t="str">
        <f>IF($C552="","",IF(ISBLANK(VLOOKUP($A552,'Section 2'!$C$16:$R$1515,COLUMNS('Section 2'!$C$13:Q$13),0)),"", PROPER(VLOOKUP($A552,'Section 2'!$C$16:$R$1515,COLUMNS('Section 2'!$C$13:Q$13),0))))</f>
        <v/>
      </c>
      <c r="R552" s="124" t="str">
        <f>IF($C552="","",IF(ISBLANK(VLOOKUP($A552,'Section 2'!$C$16:$R$1515,COLUMNS('Section 2'!$C$13:R$13),0)),"",IF(VLOOKUP($A552,'Section 2'!$C$16:$R$1515,COLUMNS('Section 2'!$C$13:R$13),0)="Other EU","Other EU",PROPER(VLOOKUP($A552,'Section 2'!$C$16:$R$1515,COLUMNS('Section 2'!$C$13:R$13),0)))))</f>
        <v/>
      </c>
    </row>
    <row r="553" spans="1:18" x14ac:dyDescent="0.35">
      <c r="A553" s="58">
        <v>552</v>
      </c>
      <c r="B553" s="124" t="str">
        <f t="shared" si="8"/>
        <v/>
      </c>
      <c r="C553" s="124" t="str">
        <f>IFERROR(VLOOKUP($A553,'Section 2'!$C$16:$R$1515,COLUMNS('Section 2'!$C$13:$C$13),0),"")</f>
        <v/>
      </c>
      <c r="D553" s="75" t="str">
        <f>IF($C553="","",IF(ISBLANK(VLOOKUP($A553,'Section 2'!$C$16:$R$1515,COLUMNS('Section 2'!$C$13:D$13),0)),"",VLOOKUP($A553,'Section 2'!$C$16:$R$1515,COLUMNS('Section 2'!$C$13:D$13),0)))</f>
        <v/>
      </c>
      <c r="E553" s="124" t="str">
        <f>IF($C553="","",IF(ISBLANK(VLOOKUP($A553,'Section 2'!$C$16:$R$1515,COLUMNS('Section 2'!$C$13:E$13),0)),"",VLOOKUP($A553,'Section 2'!$C$16:$R$1515,COLUMNS('Section 2'!$C$13:E$13),0)))</f>
        <v/>
      </c>
      <c r="F553" s="124" t="str">
        <f>IF($C553="","",IF(ISBLANK(VLOOKUP($A553,'Section 2'!$C$16:$R$1515,COLUMNS('Section 2'!$C$13:F$13),0)),"",VLOOKUP($A553,'Section 2'!$C$16:$R$1515,COLUMNS('Section 2'!$C$13:F$13),0)))</f>
        <v/>
      </c>
      <c r="G553" s="124" t="str">
        <f>IF($C553="","",IF(ISBLANK(VLOOKUP($A553,'Section 2'!$C$16:$R$1515,COLUMNS('Section 2'!$C$13:G$13),0)),"",VLOOKUP($A553,'Section 2'!$C$16:$R$1515,COLUMNS('Section 2'!$C$13:G$13),0)))</f>
        <v/>
      </c>
      <c r="H553" s="124" t="str">
        <f>IF($C553="","",IF(ISBLANK(VLOOKUP($A553,'Section 2'!$C$16:$R$1515,COLUMNS('Section 2'!$C$13:H$13),0)),"",VLOOKUP($A553,'Section 2'!$C$16:$R$1515,COLUMNS('Section 2'!$C$13:H$13),0)))</f>
        <v/>
      </c>
      <c r="I553" s="124" t="str">
        <f>IF($C553="","",IF(ISBLANK(VLOOKUP($A553,'Section 2'!$C$16:$R$1515,COLUMNS('Section 2'!$C$13:I$13),0)),"",PROPER(VLOOKUP($A553,'Section 2'!$C$16:$R$1515,COLUMNS('Section 2'!$C$13:I$13),0))))</f>
        <v/>
      </c>
      <c r="J553" s="124" t="str">
        <f>IF($C553="","",IF(ISBLANK(VLOOKUP($A553,'Section 2'!$C$16:$R$1515,COLUMNS('Section 2'!$C$13:J$13),0)),"",IF(VLOOKUP($A553,'Section 2'!$C$16:$R$1515,COLUMNS('Section 2'!$C$13:J$13),0)="Other EU","Other EU",PROPER(VLOOKUP($A553,'Section 2'!$C$16:$R$1515,COLUMNS('Section 2'!$C$13:J$13),0)))))</f>
        <v/>
      </c>
      <c r="K553" s="124" t="str">
        <f>IF($C553="","",IF(ISBLANK(VLOOKUP($A553,'Section 2'!$C$16:$R$1515,COLUMNS('Section 2'!$C$13:K$13),0)),"",VLOOKUP($A553,'Section 2'!$C$16:$R$1515,COLUMNS('Section 2'!$C$13:K$13),0)))</f>
        <v/>
      </c>
      <c r="L553" s="124" t="str">
        <f>IF($C553="","",IF(ISBLANK(VLOOKUP($A553,'Section 2'!$C$16:$R$1515,COLUMNS('Section 2'!$C$13:L$13),0)),"",VLOOKUP($A553,'Section 2'!$C$16:$R$1515,COLUMNS('Section 2'!$C$13:L$13),0)))</f>
        <v/>
      </c>
      <c r="M553" s="124" t="str">
        <f>IF($C553="","",IF(ISBLANK(VLOOKUP($A553,'Section 2'!$C$16:$R$1515,COLUMNS('Section 2'!$C$13:M$13),0)),"",VLOOKUP($A553,'Section 2'!$C$16:$R$1515,COLUMNS('Section 2'!$C$13:M$13),0)))</f>
        <v/>
      </c>
      <c r="N553" s="124" t="str">
        <f>IF($C553="","",IF(ISBLANK(VLOOKUP($A553,'Section 2'!$C$16:$R$1515,COLUMNS('Section 2'!$C$13:N$13),0)),"",VLOOKUP($A553,'Section 2'!$C$16:$R$1515,COLUMNS('Section 2'!$C$13:N$13),0)))</f>
        <v/>
      </c>
      <c r="O553" s="124" t="str">
        <f>IF($C553="","",IF(ISBLANK(VLOOKUP($A553,'Section 2'!$C$16:$R$1515,COLUMNS('Section 2'!$C$13:O$13),0)),"",VLOOKUP($A553,'Section 2'!$C$16:$R$1515,COLUMNS('Section 2'!$C$13:O$13),0)))</f>
        <v/>
      </c>
      <c r="P553" s="124" t="str">
        <f>IF($C553="","",IF(ISBLANK(VLOOKUP($A553,'Section 2'!$C$16:$R$1515,COLUMNS('Section 2'!$C$13:P$13),0)),"",VLOOKUP($A553,'Section 2'!$C$16:$R$1515,COLUMNS('Section 2'!$C$13:P$13),0)))</f>
        <v/>
      </c>
      <c r="Q553" s="124" t="str">
        <f>IF($C553="","",IF(ISBLANK(VLOOKUP($A553,'Section 2'!$C$16:$R$1515,COLUMNS('Section 2'!$C$13:Q$13),0)),"", PROPER(VLOOKUP($A553,'Section 2'!$C$16:$R$1515,COLUMNS('Section 2'!$C$13:Q$13),0))))</f>
        <v/>
      </c>
      <c r="R553" s="124" t="str">
        <f>IF($C553="","",IF(ISBLANK(VLOOKUP($A553,'Section 2'!$C$16:$R$1515,COLUMNS('Section 2'!$C$13:R$13),0)),"",IF(VLOOKUP($A553,'Section 2'!$C$16:$R$1515,COLUMNS('Section 2'!$C$13:R$13),0)="Other EU","Other EU",PROPER(VLOOKUP($A553,'Section 2'!$C$16:$R$1515,COLUMNS('Section 2'!$C$13:R$13),0)))))</f>
        <v/>
      </c>
    </row>
    <row r="554" spans="1:18" x14ac:dyDescent="0.35">
      <c r="A554" s="58">
        <v>553</v>
      </c>
      <c r="B554" s="124" t="str">
        <f t="shared" si="8"/>
        <v/>
      </c>
      <c r="C554" s="124" t="str">
        <f>IFERROR(VLOOKUP($A554,'Section 2'!$C$16:$R$1515,COLUMNS('Section 2'!$C$13:$C$13),0),"")</f>
        <v/>
      </c>
      <c r="D554" s="75" t="str">
        <f>IF($C554="","",IF(ISBLANK(VLOOKUP($A554,'Section 2'!$C$16:$R$1515,COLUMNS('Section 2'!$C$13:D$13),0)),"",VLOOKUP($A554,'Section 2'!$C$16:$R$1515,COLUMNS('Section 2'!$C$13:D$13),0)))</f>
        <v/>
      </c>
      <c r="E554" s="124" t="str">
        <f>IF($C554="","",IF(ISBLANK(VLOOKUP($A554,'Section 2'!$C$16:$R$1515,COLUMNS('Section 2'!$C$13:E$13),0)),"",VLOOKUP($A554,'Section 2'!$C$16:$R$1515,COLUMNS('Section 2'!$C$13:E$13),0)))</f>
        <v/>
      </c>
      <c r="F554" s="124" t="str">
        <f>IF($C554="","",IF(ISBLANK(VLOOKUP($A554,'Section 2'!$C$16:$R$1515,COLUMNS('Section 2'!$C$13:F$13),0)),"",VLOOKUP($A554,'Section 2'!$C$16:$R$1515,COLUMNS('Section 2'!$C$13:F$13),0)))</f>
        <v/>
      </c>
      <c r="G554" s="124" t="str">
        <f>IF($C554="","",IF(ISBLANK(VLOOKUP($A554,'Section 2'!$C$16:$R$1515,COLUMNS('Section 2'!$C$13:G$13),0)),"",VLOOKUP($A554,'Section 2'!$C$16:$R$1515,COLUMNS('Section 2'!$C$13:G$13),0)))</f>
        <v/>
      </c>
      <c r="H554" s="124" t="str">
        <f>IF($C554="","",IF(ISBLANK(VLOOKUP($A554,'Section 2'!$C$16:$R$1515,COLUMNS('Section 2'!$C$13:H$13),0)),"",VLOOKUP($A554,'Section 2'!$C$16:$R$1515,COLUMNS('Section 2'!$C$13:H$13),0)))</f>
        <v/>
      </c>
      <c r="I554" s="124" t="str">
        <f>IF($C554="","",IF(ISBLANK(VLOOKUP($A554,'Section 2'!$C$16:$R$1515,COLUMNS('Section 2'!$C$13:I$13),0)),"",PROPER(VLOOKUP($A554,'Section 2'!$C$16:$R$1515,COLUMNS('Section 2'!$C$13:I$13),0))))</f>
        <v/>
      </c>
      <c r="J554" s="124" t="str">
        <f>IF($C554="","",IF(ISBLANK(VLOOKUP($A554,'Section 2'!$C$16:$R$1515,COLUMNS('Section 2'!$C$13:J$13),0)),"",IF(VLOOKUP($A554,'Section 2'!$C$16:$R$1515,COLUMNS('Section 2'!$C$13:J$13),0)="Other EU","Other EU",PROPER(VLOOKUP($A554,'Section 2'!$C$16:$R$1515,COLUMNS('Section 2'!$C$13:J$13),0)))))</f>
        <v/>
      </c>
      <c r="K554" s="124" t="str">
        <f>IF($C554="","",IF(ISBLANK(VLOOKUP($A554,'Section 2'!$C$16:$R$1515,COLUMNS('Section 2'!$C$13:K$13),0)),"",VLOOKUP($A554,'Section 2'!$C$16:$R$1515,COLUMNS('Section 2'!$C$13:K$13),0)))</f>
        <v/>
      </c>
      <c r="L554" s="124" t="str">
        <f>IF($C554="","",IF(ISBLANK(VLOOKUP($A554,'Section 2'!$C$16:$R$1515,COLUMNS('Section 2'!$C$13:L$13),0)),"",VLOOKUP($A554,'Section 2'!$C$16:$R$1515,COLUMNS('Section 2'!$C$13:L$13),0)))</f>
        <v/>
      </c>
      <c r="M554" s="124" t="str">
        <f>IF($C554="","",IF(ISBLANK(VLOOKUP($A554,'Section 2'!$C$16:$R$1515,COLUMNS('Section 2'!$C$13:M$13),0)),"",VLOOKUP($A554,'Section 2'!$C$16:$R$1515,COLUMNS('Section 2'!$C$13:M$13),0)))</f>
        <v/>
      </c>
      <c r="N554" s="124" t="str">
        <f>IF($C554="","",IF(ISBLANK(VLOOKUP($A554,'Section 2'!$C$16:$R$1515,COLUMNS('Section 2'!$C$13:N$13),0)),"",VLOOKUP($A554,'Section 2'!$C$16:$R$1515,COLUMNS('Section 2'!$C$13:N$13),0)))</f>
        <v/>
      </c>
      <c r="O554" s="124" t="str">
        <f>IF($C554="","",IF(ISBLANK(VLOOKUP($A554,'Section 2'!$C$16:$R$1515,COLUMNS('Section 2'!$C$13:O$13),0)),"",VLOOKUP($A554,'Section 2'!$C$16:$R$1515,COLUMNS('Section 2'!$C$13:O$13),0)))</f>
        <v/>
      </c>
      <c r="P554" s="124" t="str">
        <f>IF($C554="","",IF(ISBLANK(VLOOKUP($A554,'Section 2'!$C$16:$R$1515,COLUMNS('Section 2'!$C$13:P$13),0)),"",VLOOKUP($A554,'Section 2'!$C$16:$R$1515,COLUMNS('Section 2'!$C$13:P$13),0)))</f>
        <v/>
      </c>
      <c r="Q554" s="124" t="str">
        <f>IF($C554="","",IF(ISBLANK(VLOOKUP($A554,'Section 2'!$C$16:$R$1515,COLUMNS('Section 2'!$C$13:Q$13),0)),"", PROPER(VLOOKUP($A554,'Section 2'!$C$16:$R$1515,COLUMNS('Section 2'!$C$13:Q$13),0))))</f>
        <v/>
      </c>
      <c r="R554" s="124" t="str">
        <f>IF($C554="","",IF(ISBLANK(VLOOKUP($A554,'Section 2'!$C$16:$R$1515,COLUMNS('Section 2'!$C$13:R$13),0)),"",IF(VLOOKUP($A554,'Section 2'!$C$16:$R$1515,COLUMNS('Section 2'!$C$13:R$13),0)="Other EU","Other EU",PROPER(VLOOKUP($A554,'Section 2'!$C$16:$R$1515,COLUMNS('Section 2'!$C$13:R$13),0)))))</f>
        <v/>
      </c>
    </row>
    <row r="555" spans="1:18" x14ac:dyDescent="0.35">
      <c r="A555" s="58">
        <v>554</v>
      </c>
      <c r="B555" s="124" t="str">
        <f t="shared" si="8"/>
        <v/>
      </c>
      <c r="C555" s="124" t="str">
        <f>IFERROR(VLOOKUP($A555,'Section 2'!$C$16:$R$1515,COLUMNS('Section 2'!$C$13:$C$13),0),"")</f>
        <v/>
      </c>
      <c r="D555" s="75" t="str">
        <f>IF($C555="","",IF(ISBLANK(VLOOKUP($A555,'Section 2'!$C$16:$R$1515,COLUMNS('Section 2'!$C$13:D$13),0)),"",VLOOKUP($A555,'Section 2'!$C$16:$R$1515,COLUMNS('Section 2'!$C$13:D$13),0)))</f>
        <v/>
      </c>
      <c r="E555" s="124" t="str">
        <f>IF($C555="","",IF(ISBLANK(VLOOKUP($A555,'Section 2'!$C$16:$R$1515,COLUMNS('Section 2'!$C$13:E$13),0)),"",VLOOKUP($A555,'Section 2'!$C$16:$R$1515,COLUMNS('Section 2'!$C$13:E$13),0)))</f>
        <v/>
      </c>
      <c r="F555" s="124" t="str">
        <f>IF($C555="","",IF(ISBLANK(VLOOKUP($A555,'Section 2'!$C$16:$R$1515,COLUMNS('Section 2'!$C$13:F$13),0)),"",VLOOKUP($A555,'Section 2'!$C$16:$R$1515,COLUMNS('Section 2'!$C$13:F$13),0)))</f>
        <v/>
      </c>
      <c r="G555" s="124" t="str">
        <f>IF($C555="","",IF(ISBLANK(VLOOKUP($A555,'Section 2'!$C$16:$R$1515,COLUMNS('Section 2'!$C$13:G$13),0)),"",VLOOKUP($A555,'Section 2'!$C$16:$R$1515,COLUMNS('Section 2'!$C$13:G$13),0)))</f>
        <v/>
      </c>
      <c r="H555" s="124" t="str">
        <f>IF($C555="","",IF(ISBLANK(VLOOKUP($A555,'Section 2'!$C$16:$R$1515,COLUMNS('Section 2'!$C$13:H$13),0)),"",VLOOKUP($A555,'Section 2'!$C$16:$R$1515,COLUMNS('Section 2'!$C$13:H$13),0)))</f>
        <v/>
      </c>
      <c r="I555" s="124" t="str">
        <f>IF($C555="","",IF(ISBLANK(VLOOKUP($A555,'Section 2'!$C$16:$R$1515,COLUMNS('Section 2'!$C$13:I$13),0)),"",PROPER(VLOOKUP($A555,'Section 2'!$C$16:$R$1515,COLUMNS('Section 2'!$C$13:I$13),0))))</f>
        <v/>
      </c>
      <c r="J555" s="124" t="str">
        <f>IF($C555="","",IF(ISBLANK(VLOOKUP($A555,'Section 2'!$C$16:$R$1515,COLUMNS('Section 2'!$C$13:J$13),0)),"",IF(VLOOKUP($A555,'Section 2'!$C$16:$R$1515,COLUMNS('Section 2'!$C$13:J$13),0)="Other EU","Other EU",PROPER(VLOOKUP($A555,'Section 2'!$C$16:$R$1515,COLUMNS('Section 2'!$C$13:J$13),0)))))</f>
        <v/>
      </c>
      <c r="K555" s="124" t="str">
        <f>IF($C555="","",IF(ISBLANK(VLOOKUP($A555,'Section 2'!$C$16:$R$1515,COLUMNS('Section 2'!$C$13:K$13),0)),"",VLOOKUP($A555,'Section 2'!$C$16:$R$1515,COLUMNS('Section 2'!$C$13:K$13),0)))</f>
        <v/>
      </c>
      <c r="L555" s="124" t="str">
        <f>IF($C555="","",IF(ISBLANK(VLOOKUP($A555,'Section 2'!$C$16:$R$1515,COLUMNS('Section 2'!$C$13:L$13),0)),"",VLOOKUP($A555,'Section 2'!$C$16:$R$1515,COLUMNS('Section 2'!$C$13:L$13),0)))</f>
        <v/>
      </c>
      <c r="M555" s="124" t="str">
        <f>IF($C555="","",IF(ISBLANK(VLOOKUP($A555,'Section 2'!$C$16:$R$1515,COLUMNS('Section 2'!$C$13:M$13),0)),"",VLOOKUP($A555,'Section 2'!$C$16:$R$1515,COLUMNS('Section 2'!$C$13:M$13),0)))</f>
        <v/>
      </c>
      <c r="N555" s="124" t="str">
        <f>IF($C555="","",IF(ISBLANK(VLOOKUP($A555,'Section 2'!$C$16:$R$1515,COLUMNS('Section 2'!$C$13:N$13),0)),"",VLOOKUP($A555,'Section 2'!$C$16:$R$1515,COLUMNS('Section 2'!$C$13:N$13),0)))</f>
        <v/>
      </c>
      <c r="O555" s="124" t="str">
        <f>IF($C555="","",IF(ISBLANK(VLOOKUP($A555,'Section 2'!$C$16:$R$1515,COLUMNS('Section 2'!$C$13:O$13),0)),"",VLOOKUP($A555,'Section 2'!$C$16:$R$1515,COLUMNS('Section 2'!$C$13:O$13),0)))</f>
        <v/>
      </c>
      <c r="P555" s="124" t="str">
        <f>IF($C555="","",IF(ISBLANK(VLOOKUP($A555,'Section 2'!$C$16:$R$1515,COLUMNS('Section 2'!$C$13:P$13),0)),"",VLOOKUP($A555,'Section 2'!$C$16:$R$1515,COLUMNS('Section 2'!$C$13:P$13),0)))</f>
        <v/>
      </c>
      <c r="Q555" s="124" t="str">
        <f>IF($C555="","",IF(ISBLANK(VLOOKUP($A555,'Section 2'!$C$16:$R$1515,COLUMNS('Section 2'!$C$13:Q$13),0)),"", PROPER(VLOOKUP($A555,'Section 2'!$C$16:$R$1515,COLUMNS('Section 2'!$C$13:Q$13),0))))</f>
        <v/>
      </c>
      <c r="R555" s="124" t="str">
        <f>IF($C555="","",IF(ISBLANK(VLOOKUP($A555,'Section 2'!$C$16:$R$1515,COLUMNS('Section 2'!$C$13:R$13),0)),"",IF(VLOOKUP($A555,'Section 2'!$C$16:$R$1515,COLUMNS('Section 2'!$C$13:R$13),0)="Other EU","Other EU",PROPER(VLOOKUP($A555,'Section 2'!$C$16:$R$1515,COLUMNS('Section 2'!$C$13:R$13),0)))))</f>
        <v/>
      </c>
    </row>
    <row r="556" spans="1:18" x14ac:dyDescent="0.35">
      <c r="A556" s="58">
        <v>555</v>
      </c>
      <c r="B556" s="124" t="str">
        <f t="shared" si="8"/>
        <v/>
      </c>
      <c r="C556" s="124" t="str">
        <f>IFERROR(VLOOKUP($A556,'Section 2'!$C$16:$R$1515,COLUMNS('Section 2'!$C$13:$C$13),0),"")</f>
        <v/>
      </c>
      <c r="D556" s="75" t="str">
        <f>IF($C556="","",IF(ISBLANK(VLOOKUP($A556,'Section 2'!$C$16:$R$1515,COLUMNS('Section 2'!$C$13:D$13),0)),"",VLOOKUP($A556,'Section 2'!$C$16:$R$1515,COLUMNS('Section 2'!$C$13:D$13),0)))</f>
        <v/>
      </c>
      <c r="E556" s="124" t="str">
        <f>IF($C556="","",IF(ISBLANK(VLOOKUP($A556,'Section 2'!$C$16:$R$1515,COLUMNS('Section 2'!$C$13:E$13),0)),"",VLOOKUP($A556,'Section 2'!$C$16:$R$1515,COLUMNS('Section 2'!$C$13:E$13),0)))</f>
        <v/>
      </c>
      <c r="F556" s="124" t="str">
        <f>IF($C556="","",IF(ISBLANK(VLOOKUP($A556,'Section 2'!$C$16:$R$1515,COLUMNS('Section 2'!$C$13:F$13),0)),"",VLOOKUP($A556,'Section 2'!$C$16:$R$1515,COLUMNS('Section 2'!$C$13:F$13),0)))</f>
        <v/>
      </c>
      <c r="G556" s="124" t="str">
        <f>IF($C556="","",IF(ISBLANK(VLOOKUP($A556,'Section 2'!$C$16:$R$1515,COLUMNS('Section 2'!$C$13:G$13),0)),"",VLOOKUP($A556,'Section 2'!$C$16:$R$1515,COLUMNS('Section 2'!$C$13:G$13),0)))</f>
        <v/>
      </c>
      <c r="H556" s="124" t="str">
        <f>IF($C556="","",IF(ISBLANK(VLOOKUP($A556,'Section 2'!$C$16:$R$1515,COLUMNS('Section 2'!$C$13:H$13),0)),"",VLOOKUP($A556,'Section 2'!$C$16:$R$1515,COLUMNS('Section 2'!$C$13:H$13),0)))</f>
        <v/>
      </c>
      <c r="I556" s="124" t="str">
        <f>IF($C556="","",IF(ISBLANK(VLOOKUP($A556,'Section 2'!$C$16:$R$1515,COLUMNS('Section 2'!$C$13:I$13),0)),"",PROPER(VLOOKUP($A556,'Section 2'!$C$16:$R$1515,COLUMNS('Section 2'!$C$13:I$13),0))))</f>
        <v/>
      </c>
      <c r="J556" s="124" t="str">
        <f>IF($C556="","",IF(ISBLANK(VLOOKUP($A556,'Section 2'!$C$16:$R$1515,COLUMNS('Section 2'!$C$13:J$13),0)),"",IF(VLOOKUP($A556,'Section 2'!$C$16:$R$1515,COLUMNS('Section 2'!$C$13:J$13),0)="Other EU","Other EU",PROPER(VLOOKUP($A556,'Section 2'!$C$16:$R$1515,COLUMNS('Section 2'!$C$13:J$13),0)))))</f>
        <v/>
      </c>
      <c r="K556" s="124" t="str">
        <f>IF($C556="","",IF(ISBLANK(VLOOKUP($A556,'Section 2'!$C$16:$R$1515,COLUMNS('Section 2'!$C$13:K$13),0)),"",VLOOKUP($A556,'Section 2'!$C$16:$R$1515,COLUMNS('Section 2'!$C$13:K$13),0)))</f>
        <v/>
      </c>
      <c r="L556" s="124" t="str">
        <f>IF($C556="","",IF(ISBLANK(VLOOKUP($A556,'Section 2'!$C$16:$R$1515,COLUMNS('Section 2'!$C$13:L$13),0)),"",VLOOKUP($A556,'Section 2'!$C$16:$R$1515,COLUMNS('Section 2'!$C$13:L$13),0)))</f>
        <v/>
      </c>
      <c r="M556" s="124" t="str">
        <f>IF($C556="","",IF(ISBLANK(VLOOKUP($A556,'Section 2'!$C$16:$R$1515,COLUMNS('Section 2'!$C$13:M$13),0)),"",VLOOKUP($A556,'Section 2'!$C$16:$R$1515,COLUMNS('Section 2'!$C$13:M$13),0)))</f>
        <v/>
      </c>
      <c r="N556" s="124" t="str">
        <f>IF($C556="","",IF(ISBLANK(VLOOKUP($A556,'Section 2'!$C$16:$R$1515,COLUMNS('Section 2'!$C$13:N$13),0)),"",VLOOKUP($A556,'Section 2'!$C$16:$R$1515,COLUMNS('Section 2'!$C$13:N$13),0)))</f>
        <v/>
      </c>
      <c r="O556" s="124" t="str">
        <f>IF($C556="","",IF(ISBLANK(VLOOKUP($A556,'Section 2'!$C$16:$R$1515,COLUMNS('Section 2'!$C$13:O$13),0)),"",VLOOKUP($A556,'Section 2'!$C$16:$R$1515,COLUMNS('Section 2'!$C$13:O$13),0)))</f>
        <v/>
      </c>
      <c r="P556" s="124" t="str">
        <f>IF($C556="","",IF(ISBLANK(VLOOKUP($A556,'Section 2'!$C$16:$R$1515,COLUMNS('Section 2'!$C$13:P$13),0)),"",VLOOKUP($A556,'Section 2'!$C$16:$R$1515,COLUMNS('Section 2'!$C$13:P$13),0)))</f>
        <v/>
      </c>
      <c r="Q556" s="124" t="str">
        <f>IF($C556="","",IF(ISBLANK(VLOOKUP($A556,'Section 2'!$C$16:$R$1515,COLUMNS('Section 2'!$C$13:Q$13),0)),"", PROPER(VLOOKUP($A556,'Section 2'!$C$16:$R$1515,COLUMNS('Section 2'!$C$13:Q$13),0))))</f>
        <v/>
      </c>
      <c r="R556" s="124" t="str">
        <f>IF($C556="","",IF(ISBLANK(VLOOKUP($A556,'Section 2'!$C$16:$R$1515,COLUMNS('Section 2'!$C$13:R$13),0)),"",IF(VLOOKUP($A556,'Section 2'!$C$16:$R$1515,COLUMNS('Section 2'!$C$13:R$13),0)="Other EU","Other EU",PROPER(VLOOKUP($A556,'Section 2'!$C$16:$R$1515,COLUMNS('Section 2'!$C$13:R$13),0)))))</f>
        <v/>
      </c>
    </row>
    <row r="557" spans="1:18" x14ac:dyDescent="0.35">
      <c r="A557" s="58">
        <v>556</v>
      </c>
      <c r="B557" s="124" t="str">
        <f t="shared" si="8"/>
        <v/>
      </c>
      <c r="C557" s="124" t="str">
        <f>IFERROR(VLOOKUP($A557,'Section 2'!$C$16:$R$1515,COLUMNS('Section 2'!$C$13:$C$13),0),"")</f>
        <v/>
      </c>
      <c r="D557" s="75" t="str">
        <f>IF($C557="","",IF(ISBLANK(VLOOKUP($A557,'Section 2'!$C$16:$R$1515,COLUMNS('Section 2'!$C$13:D$13),0)),"",VLOOKUP($A557,'Section 2'!$C$16:$R$1515,COLUMNS('Section 2'!$C$13:D$13),0)))</f>
        <v/>
      </c>
      <c r="E557" s="124" t="str">
        <f>IF($C557="","",IF(ISBLANK(VLOOKUP($A557,'Section 2'!$C$16:$R$1515,COLUMNS('Section 2'!$C$13:E$13),0)),"",VLOOKUP($A557,'Section 2'!$C$16:$R$1515,COLUMNS('Section 2'!$C$13:E$13),0)))</f>
        <v/>
      </c>
      <c r="F557" s="124" t="str">
        <f>IF($C557="","",IF(ISBLANK(VLOOKUP($A557,'Section 2'!$C$16:$R$1515,COLUMNS('Section 2'!$C$13:F$13),0)),"",VLOOKUP($A557,'Section 2'!$C$16:$R$1515,COLUMNS('Section 2'!$C$13:F$13),0)))</f>
        <v/>
      </c>
      <c r="G557" s="124" t="str">
        <f>IF($C557="","",IF(ISBLANK(VLOOKUP($A557,'Section 2'!$C$16:$R$1515,COLUMNS('Section 2'!$C$13:G$13),0)),"",VLOOKUP($A557,'Section 2'!$C$16:$R$1515,COLUMNS('Section 2'!$C$13:G$13),0)))</f>
        <v/>
      </c>
      <c r="H557" s="124" t="str">
        <f>IF($C557="","",IF(ISBLANK(VLOOKUP($A557,'Section 2'!$C$16:$R$1515,COLUMNS('Section 2'!$C$13:H$13),0)),"",VLOOKUP($A557,'Section 2'!$C$16:$R$1515,COLUMNS('Section 2'!$C$13:H$13),0)))</f>
        <v/>
      </c>
      <c r="I557" s="124" t="str">
        <f>IF($C557="","",IF(ISBLANK(VLOOKUP($A557,'Section 2'!$C$16:$R$1515,COLUMNS('Section 2'!$C$13:I$13),0)),"",PROPER(VLOOKUP($A557,'Section 2'!$C$16:$R$1515,COLUMNS('Section 2'!$C$13:I$13),0))))</f>
        <v/>
      </c>
      <c r="J557" s="124" t="str">
        <f>IF($C557="","",IF(ISBLANK(VLOOKUP($A557,'Section 2'!$C$16:$R$1515,COLUMNS('Section 2'!$C$13:J$13),0)),"",IF(VLOOKUP($A557,'Section 2'!$C$16:$R$1515,COLUMNS('Section 2'!$C$13:J$13),0)="Other EU","Other EU",PROPER(VLOOKUP($A557,'Section 2'!$C$16:$R$1515,COLUMNS('Section 2'!$C$13:J$13),0)))))</f>
        <v/>
      </c>
      <c r="K557" s="124" t="str">
        <f>IF($C557="","",IF(ISBLANK(VLOOKUP($A557,'Section 2'!$C$16:$R$1515,COLUMNS('Section 2'!$C$13:K$13),0)),"",VLOOKUP($A557,'Section 2'!$C$16:$R$1515,COLUMNS('Section 2'!$C$13:K$13),0)))</f>
        <v/>
      </c>
      <c r="L557" s="124" t="str">
        <f>IF($C557="","",IF(ISBLANK(VLOOKUP($A557,'Section 2'!$C$16:$R$1515,COLUMNS('Section 2'!$C$13:L$13),0)),"",VLOOKUP($A557,'Section 2'!$C$16:$R$1515,COLUMNS('Section 2'!$C$13:L$13),0)))</f>
        <v/>
      </c>
      <c r="M557" s="124" t="str">
        <f>IF($C557="","",IF(ISBLANK(VLOOKUP($A557,'Section 2'!$C$16:$R$1515,COLUMNS('Section 2'!$C$13:M$13),0)),"",VLOOKUP($A557,'Section 2'!$C$16:$R$1515,COLUMNS('Section 2'!$C$13:M$13),0)))</f>
        <v/>
      </c>
      <c r="N557" s="124" t="str">
        <f>IF($C557="","",IF(ISBLANK(VLOOKUP($A557,'Section 2'!$C$16:$R$1515,COLUMNS('Section 2'!$C$13:N$13),0)),"",VLOOKUP($A557,'Section 2'!$C$16:$R$1515,COLUMNS('Section 2'!$C$13:N$13),0)))</f>
        <v/>
      </c>
      <c r="O557" s="124" t="str">
        <f>IF($C557="","",IF(ISBLANK(VLOOKUP($A557,'Section 2'!$C$16:$R$1515,COLUMNS('Section 2'!$C$13:O$13),0)),"",VLOOKUP($A557,'Section 2'!$C$16:$R$1515,COLUMNS('Section 2'!$C$13:O$13),0)))</f>
        <v/>
      </c>
      <c r="P557" s="124" t="str">
        <f>IF($C557="","",IF(ISBLANK(VLOOKUP($A557,'Section 2'!$C$16:$R$1515,COLUMNS('Section 2'!$C$13:P$13),0)),"",VLOOKUP($A557,'Section 2'!$C$16:$R$1515,COLUMNS('Section 2'!$C$13:P$13),0)))</f>
        <v/>
      </c>
      <c r="Q557" s="124" t="str">
        <f>IF($C557="","",IF(ISBLANK(VLOOKUP($A557,'Section 2'!$C$16:$R$1515,COLUMNS('Section 2'!$C$13:Q$13),0)),"", PROPER(VLOOKUP($A557,'Section 2'!$C$16:$R$1515,COLUMNS('Section 2'!$C$13:Q$13),0))))</f>
        <v/>
      </c>
      <c r="R557" s="124" t="str">
        <f>IF($C557="","",IF(ISBLANK(VLOOKUP($A557,'Section 2'!$C$16:$R$1515,COLUMNS('Section 2'!$C$13:R$13),0)),"",IF(VLOOKUP($A557,'Section 2'!$C$16:$R$1515,COLUMNS('Section 2'!$C$13:R$13),0)="Other EU","Other EU",PROPER(VLOOKUP($A557,'Section 2'!$C$16:$R$1515,COLUMNS('Section 2'!$C$13:R$13),0)))))</f>
        <v/>
      </c>
    </row>
    <row r="558" spans="1:18" x14ac:dyDescent="0.35">
      <c r="A558" s="58">
        <v>557</v>
      </c>
      <c r="B558" s="124" t="str">
        <f t="shared" si="8"/>
        <v/>
      </c>
      <c r="C558" s="124" t="str">
        <f>IFERROR(VLOOKUP($A558,'Section 2'!$C$16:$R$1515,COLUMNS('Section 2'!$C$13:$C$13),0),"")</f>
        <v/>
      </c>
      <c r="D558" s="75" t="str">
        <f>IF($C558="","",IF(ISBLANK(VLOOKUP($A558,'Section 2'!$C$16:$R$1515,COLUMNS('Section 2'!$C$13:D$13),0)),"",VLOOKUP($A558,'Section 2'!$C$16:$R$1515,COLUMNS('Section 2'!$C$13:D$13),0)))</f>
        <v/>
      </c>
      <c r="E558" s="124" t="str">
        <f>IF($C558="","",IF(ISBLANK(VLOOKUP($A558,'Section 2'!$C$16:$R$1515,COLUMNS('Section 2'!$C$13:E$13),0)),"",VLOOKUP($A558,'Section 2'!$C$16:$R$1515,COLUMNS('Section 2'!$C$13:E$13),0)))</f>
        <v/>
      </c>
      <c r="F558" s="124" t="str">
        <f>IF($C558="","",IF(ISBLANK(VLOOKUP($A558,'Section 2'!$C$16:$R$1515,COLUMNS('Section 2'!$C$13:F$13),0)),"",VLOOKUP($A558,'Section 2'!$C$16:$R$1515,COLUMNS('Section 2'!$C$13:F$13),0)))</f>
        <v/>
      </c>
      <c r="G558" s="124" t="str">
        <f>IF($C558="","",IF(ISBLANK(VLOOKUP($A558,'Section 2'!$C$16:$R$1515,COLUMNS('Section 2'!$C$13:G$13),0)),"",VLOOKUP($A558,'Section 2'!$C$16:$R$1515,COLUMNS('Section 2'!$C$13:G$13),0)))</f>
        <v/>
      </c>
      <c r="H558" s="124" t="str">
        <f>IF($C558="","",IF(ISBLANK(VLOOKUP($A558,'Section 2'!$C$16:$R$1515,COLUMNS('Section 2'!$C$13:H$13),0)),"",VLOOKUP($A558,'Section 2'!$C$16:$R$1515,COLUMNS('Section 2'!$C$13:H$13),0)))</f>
        <v/>
      </c>
      <c r="I558" s="124" t="str">
        <f>IF($C558="","",IF(ISBLANK(VLOOKUP($A558,'Section 2'!$C$16:$R$1515,COLUMNS('Section 2'!$C$13:I$13),0)),"",PROPER(VLOOKUP($A558,'Section 2'!$C$16:$R$1515,COLUMNS('Section 2'!$C$13:I$13),0))))</f>
        <v/>
      </c>
      <c r="J558" s="124" t="str">
        <f>IF($C558="","",IF(ISBLANK(VLOOKUP($A558,'Section 2'!$C$16:$R$1515,COLUMNS('Section 2'!$C$13:J$13),0)),"",IF(VLOOKUP($A558,'Section 2'!$C$16:$R$1515,COLUMNS('Section 2'!$C$13:J$13),0)="Other EU","Other EU",PROPER(VLOOKUP($A558,'Section 2'!$C$16:$R$1515,COLUMNS('Section 2'!$C$13:J$13),0)))))</f>
        <v/>
      </c>
      <c r="K558" s="124" t="str">
        <f>IF($C558="","",IF(ISBLANK(VLOOKUP($A558,'Section 2'!$C$16:$R$1515,COLUMNS('Section 2'!$C$13:K$13),0)),"",VLOOKUP($A558,'Section 2'!$C$16:$R$1515,COLUMNS('Section 2'!$C$13:K$13),0)))</f>
        <v/>
      </c>
      <c r="L558" s="124" t="str">
        <f>IF($C558="","",IF(ISBLANK(VLOOKUP($A558,'Section 2'!$C$16:$R$1515,COLUMNS('Section 2'!$C$13:L$13),0)),"",VLOOKUP($A558,'Section 2'!$C$16:$R$1515,COLUMNS('Section 2'!$C$13:L$13),0)))</f>
        <v/>
      </c>
      <c r="M558" s="124" t="str">
        <f>IF($C558="","",IF(ISBLANK(VLOOKUP($A558,'Section 2'!$C$16:$R$1515,COLUMNS('Section 2'!$C$13:M$13),0)),"",VLOOKUP($A558,'Section 2'!$C$16:$R$1515,COLUMNS('Section 2'!$C$13:M$13),0)))</f>
        <v/>
      </c>
      <c r="N558" s="124" t="str">
        <f>IF($C558="","",IF(ISBLANK(VLOOKUP($A558,'Section 2'!$C$16:$R$1515,COLUMNS('Section 2'!$C$13:N$13),0)),"",VLOOKUP($A558,'Section 2'!$C$16:$R$1515,COLUMNS('Section 2'!$C$13:N$13),0)))</f>
        <v/>
      </c>
      <c r="O558" s="124" t="str">
        <f>IF($C558="","",IF(ISBLANK(VLOOKUP($A558,'Section 2'!$C$16:$R$1515,COLUMNS('Section 2'!$C$13:O$13),0)),"",VLOOKUP($A558,'Section 2'!$C$16:$R$1515,COLUMNS('Section 2'!$C$13:O$13),0)))</f>
        <v/>
      </c>
      <c r="P558" s="124" t="str">
        <f>IF($C558="","",IF(ISBLANK(VLOOKUP($A558,'Section 2'!$C$16:$R$1515,COLUMNS('Section 2'!$C$13:P$13),0)),"",VLOOKUP($A558,'Section 2'!$C$16:$R$1515,COLUMNS('Section 2'!$C$13:P$13),0)))</f>
        <v/>
      </c>
      <c r="Q558" s="124" t="str">
        <f>IF($C558="","",IF(ISBLANK(VLOOKUP($A558,'Section 2'!$C$16:$R$1515,COLUMNS('Section 2'!$C$13:Q$13),0)),"", PROPER(VLOOKUP($A558,'Section 2'!$C$16:$R$1515,COLUMNS('Section 2'!$C$13:Q$13),0))))</f>
        <v/>
      </c>
      <c r="R558" s="124" t="str">
        <f>IF($C558="","",IF(ISBLANK(VLOOKUP($A558,'Section 2'!$C$16:$R$1515,COLUMNS('Section 2'!$C$13:R$13),0)),"",IF(VLOOKUP($A558,'Section 2'!$C$16:$R$1515,COLUMNS('Section 2'!$C$13:R$13),0)="Other EU","Other EU",PROPER(VLOOKUP($A558,'Section 2'!$C$16:$R$1515,COLUMNS('Section 2'!$C$13:R$13),0)))))</f>
        <v/>
      </c>
    </row>
    <row r="559" spans="1:18" x14ac:dyDescent="0.35">
      <c r="A559" s="58">
        <v>558</v>
      </c>
      <c r="B559" s="124" t="str">
        <f t="shared" si="8"/>
        <v/>
      </c>
      <c r="C559" s="124" t="str">
        <f>IFERROR(VLOOKUP($A559,'Section 2'!$C$16:$R$1515,COLUMNS('Section 2'!$C$13:$C$13),0),"")</f>
        <v/>
      </c>
      <c r="D559" s="75" t="str">
        <f>IF($C559="","",IF(ISBLANK(VLOOKUP($A559,'Section 2'!$C$16:$R$1515,COLUMNS('Section 2'!$C$13:D$13),0)),"",VLOOKUP($A559,'Section 2'!$C$16:$R$1515,COLUMNS('Section 2'!$C$13:D$13),0)))</f>
        <v/>
      </c>
      <c r="E559" s="124" t="str">
        <f>IF($C559="","",IF(ISBLANK(VLOOKUP($A559,'Section 2'!$C$16:$R$1515,COLUMNS('Section 2'!$C$13:E$13),0)),"",VLOOKUP($A559,'Section 2'!$C$16:$R$1515,COLUMNS('Section 2'!$C$13:E$13),0)))</f>
        <v/>
      </c>
      <c r="F559" s="124" t="str">
        <f>IF($C559="","",IF(ISBLANK(VLOOKUP($A559,'Section 2'!$C$16:$R$1515,COLUMNS('Section 2'!$C$13:F$13),0)),"",VLOOKUP($A559,'Section 2'!$C$16:$R$1515,COLUMNS('Section 2'!$C$13:F$13),0)))</f>
        <v/>
      </c>
      <c r="G559" s="124" t="str">
        <f>IF($C559="","",IF(ISBLANK(VLOOKUP($A559,'Section 2'!$C$16:$R$1515,COLUMNS('Section 2'!$C$13:G$13),0)),"",VLOOKUP($A559,'Section 2'!$C$16:$R$1515,COLUMNS('Section 2'!$C$13:G$13),0)))</f>
        <v/>
      </c>
      <c r="H559" s="124" t="str">
        <f>IF($C559="","",IF(ISBLANK(VLOOKUP($A559,'Section 2'!$C$16:$R$1515,COLUMNS('Section 2'!$C$13:H$13),0)),"",VLOOKUP($A559,'Section 2'!$C$16:$R$1515,COLUMNS('Section 2'!$C$13:H$13),0)))</f>
        <v/>
      </c>
      <c r="I559" s="124" t="str">
        <f>IF($C559="","",IF(ISBLANK(VLOOKUP($A559,'Section 2'!$C$16:$R$1515,COLUMNS('Section 2'!$C$13:I$13),0)),"",PROPER(VLOOKUP($A559,'Section 2'!$C$16:$R$1515,COLUMNS('Section 2'!$C$13:I$13),0))))</f>
        <v/>
      </c>
      <c r="J559" s="124" t="str">
        <f>IF($C559="","",IF(ISBLANK(VLOOKUP($A559,'Section 2'!$C$16:$R$1515,COLUMNS('Section 2'!$C$13:J$13),0)),"",IF(VLOOKUP($A559,'Section 2'!$C$16:$R$1515,COLUMNS('Section 2'!$C$13:J$13),0)="Other EU","Other EU",PROPER(VLOOKUP($A559,'Section 2'!$C$16:$R$1515,COLUMNS('Section 2'!$C$13:J$13),0)))))</f>
        <v/>
      </c>
      <c r="K559" s="124" t="str">
        <f>IF($C559="","",IF(ISBLANK(VLOOKUP($A559,'Section 2'!$C$16:$R$1515,COLUMNS('Section 2'!$C$13:K$13),0)),"",VLOOKUP($A559,'Section 2'!$C$16:$R$1515,COLUMNS('Section 2'!$C$13:K$13),0)))</f>
        <v/>
      </c>
      <c r="L559" s="124" t="str">
        <f>IF($C559="","",IF(ISBLANK(VLOOKUP($A559,'Section 2'!$C$16:$R$1515,COLUMNS('Section 2'!$C$13:L$13),0)),"",VLOOKUP($A559,'Section 2'!$C$16:$R$1515,COLUMNS('Section 2'!$C$13:L$13),0)))</f>
        <v/>
      </c>
      <c r="M559" s="124" t="str">
        <f>IF($C559="","",IF(ISBLANK(VLOOKUP($A559,'Section 2'!$C$16:$R$1515,COLUMNS('Section 2'!$C$13:M$13),0)),"",VLOOKUP($A559,'Section 2'!$C$16:$R$1515,COLUMNS('Section 2'!$C$13:M$13),0)))</f>
        <v/>
      </c>
      <c r="N559" s="124" t="str">
        <f>IF($C559="","",IF(ISBLANK(VLOOKUP($A559,'Section 2'!$C$16:$R$1515,COLUMNS('Section 2'!$C$13:N$13),0)),"",VLOOKUP($A559,'Section 2'!$C$16:$R$1515,COLUMNS('Section 2'!$C$13:N$13),0)))</f>
        <v/>
      </c>
      <c r="O559" s="124" t="str">
        <f>IF($C559="","",IF(ISBLANK(VLOOKUP($A559,'Section 2'!$C$16:$R$1515,COLUMNS('Section 2'!$C$13:O$13),0)),"",VLOOKUP($A559,'Section 2'!$C$16:$R$1515,COLUMNS('Section 2'!$C$13:O$13),0)))</f>
        <v/>
      </c>
      <c r="P559" s="124" t="str">
        <f>IF($C559="","",IF(ISBLANK(VLOOKUP($A559,'Section 2'!$C$16:$R$1515,COLUMNS('Section 2'!$C$13:P$13),0)),"",VLOOKUP($A559,'Section 2'!$C$16:$R$1515,COLUMNS('Section 2'!$C$13:P$13),0)))</f>
        <v/>
      </c>
      <c r="Q559" s="124" t="str">
        <f>IF($C559="","",IF(ISBLANK(VLOOKUP($A559,'Section 2'!$C$16:$R$1515,COLUMNS('Section 2'!$C$13:Q$13),0)),"", PROPER(VLOOKUP($A559,'Section 2'!$C$16:$R$1515,COLUMNS('Section 2'!$C$13:Q$13),0))))</f>
        <v/>
      </c>
      <c r="R559" s="124" t="str">
        <f>IF($C559="","",IF(ISBLANK(VLOOKUP($A559,'Section 2'!$C$16:$R$1515,COLUMNS('Section 2'!$C$13:R$13),0)),"",IF(VLOOKUP($A559,'Section 2'!$C$16:$R$1515,COLUMNS('Section 2'!$C$13:R$13),0)="Other EU","Other EU",PROPER(VLOOKUP($A559,'Section 2'!$C$16:$R$1515,COLUMNS('Section 2'!$C$13:R$13),0)))))</f>
        <v/>
      </c>
    </row>
    <row r="560" spans="1:18" x14ac:dyDescent="0.35">
      <c r="A560" s="58">
        <v>559</v>
      </c>
      <c r="B560" s="124" t="str">
        <f t="shared" si="8"/>
        <v/>
      </c>
      <c r="C560" s="124" t="str">
        <f>IFERROR(VLOOKUP($A560,'Section 2'!$C$16:$R$1515,COLUMNS('Section 2'!$C$13:$C$13),0),"")</f>
        <v/>
      </c>
      <c r="D560" s="75" t="str">
        <f>IF($C560="","",IF(ISBLANK(VLOOKUP($A560,'Section 2'!$C$16:$R$1515,COLUMNS('Section 2'!$C$13:D$13),0)),"",VLOOKUP($A560,'Section 2'!$C$16:$R$1515,COLUMNS('Section 2'!$C$13:D$13),0)))</f>
        <v/>
      </c>
      <c r="E560" s="124" t="str">
        <f>IF($C560="","",IF(ISBLANK(VLOOKUP($A560,'Section 2'!$C$16:$R$1515,COLUMNS('Section 2'!$C$13:E$13),0)),"",VLOOKUP($A560,'Section 2'!$C$16:$R$1515,COLUMNS('Section 2'!$C$13:E$13),0)))</f>
        <v/>
      </c>
      <c r="F560" s="124" t="str">
        <f>IF($C560="","",IF(ISBLANK(VLOOKUP($A560,'Section 2'!$C$16:$R$1515,COLUMNS('Section 2'!$C$13:F$13),0)),"",VLOOKUP($A560,'Section 2'!$C$16:$R$1515,COLUMNS('Section 2'!$C$13:F$13),0)))</f>
        <v/>
      </c>
      <c r="G560" s="124" t="str">
        <f>IF($C560="","",IF(ISBLANK(VLOOKUP($A560,'Section 2'!$C$16:$R$1515,COLUMNS('Section 2'!$C$13:G$13),0)),"",VLOOKUP($A560,'Section 2'!$C$16:$R$1515,COLUMNS('Section 2'!$C$13:G$13),0)))</f>
        <v/>
      </c>
      <c r="H560" s="124" t="str">
        <f>IF($C560="","",IF(ISBLANK(VLOOKUP($A560,'Section 2'!$C$16:$R$1515,COLUMNS('Section 2'!$C$13:H$13),0)),"",VLOOKUP($A560,'Section 2'!$C$16:$R$1515,COLUMNS('Section 2'!$C$13:H$13),0)))</f>
        <v/>
      </c>
      <c r="I560" s="124" t="str">
        <f>IF($C560="","",IF(ISBLANK(VLOOKUP($A560,'Section 2'!$C$16:$R$1515,COLUMNS('Section 2'!$C$13:I$13),0)),"",PROPER(VLOOKUP($A560,'Section 2'!$C$16:$R$1515,COLUMNS('Section 2'!$C$13:I$13),0))))</f>
        <v/>
      </c>
      <c r="J560" s="124" t="str">
        <f>IF($C560="","",IF(ISBLANK(VLOOKUP($A560,'Section 2'!$C$16:$R$1515,COLUMNS('Section 2'!$C$13:J$13),0)),"",IF(VLOOKUP($A560,'Section 2'!$C$16:$R$1515,COLUMNS('Section 2'!$C$13:J$13),0)="Other EU","Other EU",PROPER(VLOOKUP($A560,'Section 2'!$C$16:$R$1515,COLUMNS('Section 2'!$C$13:J$13),0)))))</f>
        <v/>
      </c>
      <c r="K560" s="124" t="str">
        <f>IF($C560="","",IF(ISBLANK(VLOOKUP($A560,'Section 2'!$C$16:$R$1515,COLUMNS('Section 2'!$C$13:K$13),0)),"",VLOOKUP($A560,'Section 2'!$C$16:$R$1515,COLUMNS('Section 2'!$C$13:K$13),0)))</f>
        <v/>
      </c>
      <c r="L560" s="124" t="str">
        <f>IF($C560="","",IF(ISBLANK(VLOOKUP($A560,'Section 2'!$C$16:$R$1515,COLUMNS('Section 2'!$C$13:L$13),0)),"",VLOOKUP($A560,'Section 2'!$C$16:$R$1515,COLUMNS('Section 2'!$C$13:L$13),0)))</f>
        <v/>
      </c>
      <c r="M560" s="124" t="str">
        <f>IF($C560="","",IF(ISBLANK(VLOOKUP($A560,'Section 2'!$C$16:$R$1515,COLUMNS('Section 2'!$C$13:M$13),0)),"",VLOOKUP($A560,'Section 2'!$C$16:$R$1515,COLUMNS('Section 2'!$C$13:M$13),0)))</f>
        <v/>
      </c>
      <c r="N560" s="124" t="str">
        <f>IF($C560="","",IF(ISBLANK(VLOOKUP($A560,'Section 2'!$C$16:$R$1515,COLUMNS('Section 2'!$C$13:N$13),0)),"",VLOOKUP($A560,'Section 2'!$C$16:$R$1515,COLUMNS('Section 2'!$C$13:N$13),0)))</f>
        <v/>
      </c>
      <c r="O560" s="124" t="str">
        <f>IF($C560="","",IF(ISBLANK(VLOOKUP($A560,'Section 2'!$C$16:$R$1515,COLUMNS('Section 2'!$C$13:O$13),0)),"",VLOOKUP($A560,'Section 2'!$C$16:$R$1515,COLUMNS('Section 2'!$C$13:O$13),0)))</f>
        <v/>
      </c>
      <c r="P560" s="124" t="str">
        <f>IF($C560="","",IF(ISBLANK(VLOOKUP($A560,'Section 2'!$C$16:$R$1515,COLUMNS('Section 2'!$C$13:P$13),0)),"",VLOOKUP($A560,'Section 2'!$C$16:$R$1515,COLUMNS('Section 2'!$C$13:P$13),0)))</f>
        <v/>
      </c>
      <c r="Q560" s="124" t="str">
        <f>IF($C560="","",IF(ISBLANK(VLOOKUP($A560,'Section 2'!$C$16:$R$1515,COLUMNS('Section 2'!$C$13:Q$13),0)),"", PROPER(VLOOKUP($A560,'Section 2'!$C$16:$R$1515,COLUMNS('Section 2'!$C$13:Q$13),0))))</f>
        <v/>
      </c>
      <c r="R560" s="124" t="str">
        <f>IF($C560="","",IF(ISBLANK(VLOOKUP($A560,'Section 2'!$C$16:$R$1515,COLUMNS('Section 2'!$C$13:R$13),0)),"",IF(VLOOKUP($A560,'Section 2'!$C$16:$R$1515,COLUMNS('Section 2'!$C$13:R$13),0)="Other EU","Other EU",PROPER(VLOOKUP($A560,'Section 2'!$C$16:$R$1515,COLUMNS('Section 2'!$C$13:R$13),0)))))</f>
        <v/>
      </c>
    </row>
    <row r="561" spans="1:18" x14ac:dyDescent="0.35">
      <c r="A561" s="58">
        <v>560</v>
      </c>
      <c r="B561" s="124" t="str">
        <f t="shared" si="8"/>
        <v/>
      </c>
      <c r="C561" s="124" t="str">
        <f>IFERROR(VLOOKUP($A561,'Section 2'!$C$16:$R$1515,COLUMNS('Section 2'!$C$13:$C$13),0),"")</f>
        <v/>
      </c>
      <c r="D561" s="75" t="str">
        <f>IF($C561="","",IF(ISBLANK(VLOOKUP($A561,'Section 2'!$C$16:$R$1515,COLUMNS('Section 2'!$C$13:D$13),0)),"",VLOOKUP($A561,'Section 2'!$C$16:$R$1515,COLUMNS('Section 2'!$C$13:D$13),0)))</f>
        <v/>
      </c>
      <c r="E561" s="124" t="str">
        <f>IF($C561="","",IF(ISBLANK(VLOOKUP($A561,'Section 2'!$C$16:$R$1515,COLUMNS('Section 2'!$C$13:E$13),0)),"",VLOOKUP($A561,'Section 2'!$C$16:$R$1515,COLUMNS('Section 2'!$C$13:E$13),0)))</f>
        <v/>
      </c>
      <c r="F561" s="124" t="str">
        <f>IF($C561="","",IF(ISBLANK(VLOOKUP($A561,'Section 2'!$C$16:$R$1515,COLUMNS('Section 2'!$C$13:F$13),0)),"",VLOOKUP($A561,'Section 2'!$C$16:$R$1515,COLUMNS('Section 2'!$C$13:F$13),0)))</f>
        <v/>
      </c>
      <c r="G561" s="124" t="str">
        <f>IF($C561="","",IF(ISBLANK(VLOOKUP($A561,'Section 2'!$C$16:$R$1515,COLUMNS('Section 2'!$C$13:G$13),0)),"",VLOOKUP($A561,'Section 2'!$C$16:$R$1515,COLUMNS('Section 2'!$C$13:G$13),0)))</f>
        <v/>
      </c>
      <c r="H561" s="124" t="str">
        <f>IF($C561="","",IF(ISBLANK(VLOOKUP($A561,'Section 2'!$C$16:$R$1515,COLUMNS('Section 2'!$C$13:H$13),0)),"",VLOOKUP($A561,'Section 2'!$C$16:$R$1515,COLUMNS('Section 2'!$C$13:H$13),0)))</f>
        <v/>
      </c>
      <c r="I561" s="124" t="str">
        <f>IF($C561="","",IF(ISBLANK(VLOOKUP($A561,'Section 2'!$C$16:$R$1515,COLUMNS('Section 2'!$C$13:I$13),0)),"",PROPER(VLOOKUP($A561,'Section 2'!$C$16:$R$1515,COLUMNS('Section 2'!$C$13:I$13),0))))</f>
        <v/>
      </c>
      <c r="J561" s="124" t="str">
        <f>IF($C561="","",IF(ISBLANK(VLOOKUP($A561,'Section 2'!$C$16:$R$1515,COLUMNS('Section 2'!$C$13:J$13),0)),"",IF(VLOOKUP($A561,'Section 2'!$C$16:$R$1515,COLUMNS('Section 2'!$C$13:J$13),0)="Other EU","Other EU",PROPER(VLOOKUP($A561,'Section 2'!$C$16:$R$1515,COLUMNS('Section 2'!$C$13:J$13),0)))))</f>
        <v/>
      </c>
      <c r="K561" s="124" t="str">
        <f>IF($C561="","",IF(ISBLANK(VLOOKUP($A561,'Section 2'!$C$16:$R$1515,COLUMNS('Section 2'!$C$13:K$13),0)),"",VLOOKUP($A561,'Section 2'!$C$16:$R$1515,COLUMNS('Section 2'!$C$13:K$13),0)))</f>
        <v/>
      </c>
      <c r="L561" s="124" t="str">
        <f>IF($C561="","",IF(ISBLANK(VLOOKUP($A561,'Section 2'!$C$16:$R$1515,COLUMNS('Section 2'!$C$13:L$13),0)),"",VLOOKUP($A561,'Section 2'!$C$16:$R$1515,COLUMNS('Section 2'!$C$13:L$13),0)))</f>
        <v/>
      </c>
      <c r="M561" s="124" t="str">
        <f>IF($C561="","",IF(ISBLANK(VLOOKUP($A561,'Section 2'!$C$16:$R$1515,COLUMNS('Section 2'!$C$13:M$13),0)),"",VLOOKUP($A561,'Section 2'!$C$16:$R$1515,COLUMNS('Section 2'!$C$13:M$13),0)))</f>
        <v/>
      </c>
      <c r="N561" s="124" t="str">
        <f>IF($C561="","",IF(ISBLANK(VLOOKUP($A561,'Section 2'!$C$16:$R$1515,COLUMNS('Section 2'!$C$13:N$13),0)),"",VLOOKUP($A561,'Section 2'!$C$16:$R$1515,COLUMNS('Section 2'!$C$13:N$13),0)))</f>
        <v/>
      </c>
      <c r="O561" s="124" t="str">
        <f>IF($C561="","",IF(ISBLANK(VLOOKUP($A561,'Section 2'!$C$16:$R$1515,COLUMNS('Section 2'!$C$13:O$13),0)),"",VLOOKUP($A561,'Section 2'!$C$16:$R$1515,COLUMNS('Section 2'!$C$13:O$13),0)))</f>
        <v/>
      </c>
      <c r="P561" s="124" t="str">
        <f>IF($C561="","",IF(ISBLANK(VLOOKUP($A561,'Section 2'!$C$16:$R$1515,COLUMNS('Section 2'!$C$13:P$13),0)),"",VLOOKUP($A561,'Section 2'!$C$16:$R$1515,COLUMNS('Section 2'!$C$13:P$13),0)))</f>
        <v/>
      </c>
      <c r="Q561" s="124" t="str">
        <f>IF($C561="","",IF(ISBLANK(VLOOKUP($A561,'Section 2'!$C$16:$R$1515,COLUMNS('Section 2'!$C$13:Q$13),0)),"", PROPER(VLOOKUP($A561,'Section 2'!$C$16:$R$1515,COLUMNS('Section 2'!$C$13:Q$13),0))))</f>
        <v/>
      </c>
      <c r="R561" s="124" t="str">
        <f>IF($C561="","",IF(ISBLANK(VLOOKUP($A561,'Section 2'!$C$16:$R$1515,COLUMNS('Section 2'!$C$13:R$13),0)),"",IF(VLOOKUP($A561,'Section 2'!$C$16:$R$1515,COLUMNS('Section 2'!$C$13:R$13),0)="Other EU","Other EU",PROPER(VLOOKUP($A561,'Section 2'!$C$16:$R$1515,COLUMNS('Section 2'!$C$13:R$13),0)))))</f>
        <v/>
      </c>
    </row>
    <row r="562" spans="1:18" x14ac:dyDescent="0.35">
      <c r="A562" s="58">
        <v>561</v>
      </c>
      <c r="B562" s="124" t="str">
        <f t="shared" si="8"/>
        <v/>
      </c>
      <c r="C562" s="124" t="str">
        <f>IFERROR(VLOOKUP($A562,'Section 2'!$C$16:$R$1515,COLUMNS('Section 2'!$C$13:$C$13),0),"")</f>
        <v/>
      </c>
      <c r="D562" s="75" t="str">
        <f>IF($C562="","",IF(ISBLANK(VLOOKUP($A562,'Section 2'!$C$16:$R$1515,COLUMNS('Section 2'!$C$13:D$13),0)),"",VLOOKUP($A562,'Section 2'!$C$16:$R$1515,COLUMNS('Section 2'!$C$13:D$13),0)))</f>
        <v/>
      </c>
      <c r="E562" s="124" t="str">
        <f>IF($C562="","",IF(ISBLANK(VLOOKUP($A562,'Section 2'!$C$16:$R$1515,COLUMNS('Section 2'!$C$13:E$13),0)),"",VLOOKUP($A562,'Section 2'!$C$16:$R$1515,COLUMNS('Section 2'!$C$13:E$13),0)))</f>
        <v/>
      </c>
      <c r="F562" s="124" t="str">
        <f>IF($C562="","",IF(ISBLANK(VLOOKUP($A562,'Section 2'!$C$16:$R$1515,COLUMNS('Section 2'!$C$13:F$13),0)),"",VLOOKUP($A562,'Section 2'!$C$16:$R$1515,COLUMNS('Section 2'!$C$13:F$13),0)))</f>
        <v/>
      </c>
      <c r="G562" s="124" t="str">
        <f>IF($C562="","",IF(ISBLANK(VLOOKUP($A562,'Section 2'!$C$16:$R$1515,COLUMNS('Section 2'!$C$13:G$13),0)),"",VLOOKUP($A562,'Section 2'!$C$16:$R$1515,COLUMNS('Section 2'!$C$13:G$13),0)))</f>
        <v/>
      </c>
      <c r="H562" s="124" t="str">
        <f>IF($C562="","",IF(ISBLANK(VLOOKUP($A562,'Section 2'!$C$16:$R$1515,COLUMNS('Section 2'!$C$13:H$13),0)),"",VLOOKUP($A562,'Section 2'!$C$16:$R$1515,COLUMNS('Section 2'!$C$13:H$13),0)))</f>
        <v/>
      </c>
      <c r="I562" s="124" t="str">
        <f>IF($C562="","",IF(ISBLANK(VLOOKUP($A562,'Section 2'!$C$16:$R$1515,COLUMNS('Section 2'!$C$13:I$13),0)),"",PROPER(VLOOKUP($A562,'Section 2'!$C$16:$R$1515,COLUMNS('Section 2'!$C$13:I$13),0))))</f>
        <v/>
      </c>
      <c r="J562" s="124" t="str">
        <f>IF($C562="","",IF(ISBLANK(VLOOKUP($A562,'Section 2'!$C$16:$R$1515,COLUMNS('Section 2'!$C$13:J$13),0)),"",IF(VLOOKUP($A562,'Section 2'!$C$16:$R$1515,COLUMNS('Section 2'!$C$13:J$13),0)="Other EU","Other EU",PROPER(VLOOKUP($A562,'Section 2'!$C$16:$R$1515,COLUMNS('Section 2'!$C$13:J$13),0)))))</f>
        <v/>
      </c>
      <c r="K562" s="124" t="str">
        <f>IF($C562="","",IF(ISBLANK(VLOOKUP($A562,'Section 2'!$C$16:$R$1515,COLUMNS('Section 2'!$C$13:K$13),0)),"",VLOOKUP($A562,'Section 2'!$C$16:$R$1515,COLUMNS('Section 2'!$C$13:K$13),0)))</f>
        <v/>
      </c>
      <c r="L562" s="124" t="str">
        <f>IF($C562="","",IF(ISBLANK(VLOOKUP($A562,'Section 2'!$C$16:$R$1515,COLUMNS('Section 2'!$C$13:L$13),0)),"",VLOOKUP($A562,'Section 2'!$C$16:$R$1515,COLUMNS('Section 2'!$C$13:L$13),0)))</f>
        <v/>
      </c>
      <c r="M562" s="124" t="str">
        <f>IF($C562="","",IF(ISBLANK(VLOOKUP($A562,'Section 2'!$C$16:$R$1515,COLUMNS('Section 2'!$C$13:M$13),0)),"",VLOOKUP($A562,'Section 2'!$C$16:$R$1515,COLUMNS('Section 2'!$C$13:M$13),0)))</f>
        <v/>
      </c>
      <c r="N562" s="124" t="str">
        <f>IF($C562="","",IF(ISBLANK(VLOOKUP($A562,'Section 2'!$C$16:$R$1515,COLUMNS('Section 2'!$C$13:N$13),0)),"",VLOOKUP($A562,'Section 2'!$C$16:$R$1515,COLUMNS('Section 2'!$C$13:N$13),0)))</f>
        <v/>
      </c>
      <c r="O562" s="124" t="str">
        <f>IF($C562="","",IF(ISBLANK(VLOOKUP($A562,'Section 2'!$C$16:$R$1515,COLUMNS('Section 2'!$C$13:O$13),0)),"",VLOOKUP($A562,'Section 2'!$C$16:$R$1515,COLUMNS('Section 2'!$C$13:O$13),0)))</f>
        <v/>
      </c>
      <c r="P562" s="124" t="str">
        <f>IF($C562="","",IF(ISBLANK(VLOOKUP($A562,'Section 2'!$C$16:$R$1515,COLUMNS('Section 2'!$C$13:P$13),0)),"",VLOOKUP($A562,'Section 2'!$C$16:$R$1515,COLUMNS('Section 2'!$C$13:P$13),0)))</f>
        <v/>
      </c>
      <c r="Q562" s="124" t="str">
        <f>IF($C562="","",IF(ISBLANK(VLOOKUP($A562,'Section 2'!$C$16:$R$1515,COLUMNS('Section 2'!$C$13:Q$13),0)),"", PROPER(VLOOKUP($A562,'Section 2'!$C$16:$R$1515,COLUMNS('Section 2'!$C$13:Q$13),0))))</f>
        <v/>
      </c>
      <c r="R562" s="124" t="str">
        <f>IF($C562="","",IF(ISBLANK(VLOOKUP($A562,'Section 2'!$C$16:$R$1515,COLUMNS('Section 2'!$C$13:R$13),0)),"",IF(VLOOKUP($A562,'Section 2'!$C$16:$R$1515,COLUMNS('Section 2'!$C$13:R$13),0)="Other EU","Other EU",PROPER(VLOOKUP($A562,'Section 2'!$C$16:$R$1515,COLUMNS('Section 2'!$C$13:R$13),0)))))</f>
        <v/>
      </c>
    </row>
    <row r="563" spans="1:18" x14ac:dyDescent="0.35">
      <c r="A563" s="58">
        <v>562</v>
      </c>
      <c r="B563" s="124" t="str">
        <f t="shared" si="8"/>
        <v/>
      </c>
      <c r="C563" s="124" t="str">
        <f>IFERROR(VLOOKUP($A563,'Section 2'!$C$16:$R$1515,COLUMNS('Section 2'!$C$13:$C$13),0),"")</f>
        <v/>
      </c>
      <c r="D563" s="75" t="str">
        <f>IF($C563="","",IF(ISBLANK(VLOOKUP($A563,'Section 2'!$C$16:$R$1515,COLUMNS('Section 2'!$C$13:D$13),0)),"",VLOOKUP($A563,'Section 2'!$C$16:$R$1515,COLUMNS('Section 2'!$C$13:D$13),0)))</f>
        <v/>
      </c>
      <c r="E563" s="124" t="str">
        <f>IF($C563="","",IF(ISBLANK(VLOOKUP($A563,'Section 2'!$C$16:$R$1515,COLUMNS('Section 2'!$C$13:E$13),0)),"",VLOOKUP($A563,'Section 2'!$C$16:$R$1515,COLUMNS('Section 2'!$C$13:E$13),0)))</f>
        <v/>
      </c>
      <c r="F563" s="124" t="str">
        <f>IF($C563="","",IF(ISBLANK(VLOOKUP($A563,'Section 2'!$C$16:$R$1515,COLUMNS('Section 2'!$C$13:F$13),0)),"",VLOOKUP($A563,'Section 2'!$C$16:$R$1515,COLUMNS('Section 2'!$C$13:F$13),0)))</f>
        <v/>
      </c>
      <c r="G563" s="124" t="str">
        <f>IF($C563="","",IF(ISBLANK(VLOOKUP($A563,'Section 2'!$C$16:$R$1515,COLUMNS('Section 2'!$C$13:G$13),0)),"",VLOOKUP($A563,'Section 2'!$C$16:$R$1515,COLUMNS('Section 2'!$C$13:G$13),0)))</f>
        <v/>
      </c>
      <c r="H563" s="124" t="str">
        <f>IF($C563="","",IF(ISBLANK(VLOOKUP($A563,'Section 2'!$C$16:$R$1515,COLUMNS('Section 2'!$C$13:H$13),0)),"",VLOOKUP($A563,'Section 2'!$C$16:$R$1515,COLUMNS('Section 2'!$C$13:H$13),0)))</f>
        <v/>
      </c>
      <c r="I563" s="124" t="str">
        <f>IF($C563="","",IF(ISBLANK(VLOOKUP($A563,'Section 2'!$C$16:$R$1515,COLUMNS('Section 2'!$C$13:I$13),0)),"",PROPER(VLOOKUP($A563,'Section 2'!$C$16:$R$1515,COLUMNS('Section 2'!$C$13:I$13),0))))</f>
        <v/>
      </c>
      <c r="J563" s="124" t="str">
        <f>IF($C563="","",IF(ISBLANK(VLOOKUP($A563,'Section 2'!$C$16:$R$1515,COLUMNS('Section 2'!$C$13:J$13),0)),"",IF(VLOOKUP($A563,'Section 2'!$C$16:$R$1515,COLUMNS('Section 2'!$C$13:J$13),0)="Other EU","Other EU",PROPER(VLOOKUP($A563,'Section 2'!$C$16:$R$1515,COLUMNS('Section 2'!$C$13:J$13),0)))))</f>
        <v/>
      </c>
      <c r="K563" s="124" t="str">
        <f>IF($C563="","",IF(ISBLANK(VLOOKUP($A563,'Section 2'!$C$16:$R$1515,COLUMNS('Section 2'!$C$13:K$13),0)),"",VLOOKUP($A563,'Section 2'!$C$16:$R$1515,COLUMNS('Section 2'!$C$13:K$13),0)))</f>
        <v/>
      </c>
      <c r="L563" s="124" t="str">
        <f>IF($C563="","",IF(ISBLANK(VLOOKUP($A563,'Section 2'!$C$16:$R$1515,COLUMNS('Section 2'!$C$13:L$13),0)),"",VLOOKUP($A563,'Section 2'!$C$16:$R$1515,COLUMNS('Section 2'!$C$13:L$13),0)))</f>
        <v/>
      </c>
      <c r="M563" s="124" t="str">
        <f>IF($C563="","",IF(ISBLANK(VLOOKUP($A563,'Section 2'!$C$16:$R$1515,COLUMNS('Section 2'!$C$13:M$13),0)),"",VLOOKUP($A563,'Section 2'!$C$16:$R$1515,COLUMNS('Section 2'!$C$13:M$13),0)))</f>
        <v/>
      </c>
      <c r="N563" s="124" t="str">
        <f>IF($C563="","",IF(ISBLANK(VLOOKUP($A563,'Section 2'!$C$16:$R$1515,COLUMNS('Section 2'!$C$13:N$13),0)),"",VLOOKUP($A563,'Section 2'!$C$16:$R$1515,COLUMNS('Section 2'!$C$13:N$13),0)))</f>
        <v/>
      </c>
      <c r="O563" s="124" t="str">
        <f>IF($C563="","",IF(ISBLANK(VLOOKUP($A563,'Section 2'!$C$16:$R$1515,COLUMNS('Section 2'!$C$13:O$13),0)),"",VLOOKUP($A563,'Section 2'!$C$16:$R$1515,COLUMNS('Section 2'!$C$13:O$13),0)))</f>
        <v/>
      </c>
      <c r="P563" s="124" t="str">
        <f>IF($C563="","",IF(ISBLANK(VLOOKUP($A563,'Section 2'!$C$16:$R$1515,COLUMNS('Section 2'!$C$13:P$13),0)),"",VLOOKUP($A563,'Section 2'!$C$16:$R$1515,COLUMNS('Section 2'!$C$13:P$13),0)))</f>
        <v/>
      </c>
      <c r="Q563" s="124" t="str">
        <f>IF($C563="","",IF(ISBLANK(VLOOKUP($A563,'Section 2'!$C$16:$R$1515,COLUMNS('Section 2'!$C$13:Q$13),0)),"", PROPER(VLOOKUP($A563,'Section 2'!$C$16:$R$1515,COLUMNS('Section 2'!$C$13:Q$13),0))))</f>
        <v/>
      </c>
      <c r="R563" s="124" t="str">
        <f>IF($C563="","",IF(ISBLANK(VLOOKUP($A563,'Section 2'!$C$16:$R$1515,COLUMNS('Section 2'!$C$13:R$13),0)),"",IF(VLOOKUP($A563,'Section 2'!$C$16:$R$1515,COLUMNS('Section 2'!$C$13:R$13),0)="Other EU","Other EU",PROPER(VLOOKUP($A563,'Section 2'!$C$16:$R$1515,COLUMNS('Section 2'!$C$13:R$13),0)))))</f>
        <v/>
      </c>
    </row>
    <row r="564" spans="1:18" x14ac:dyDescent="0.35">
      <c r="A564" s="58">
        <v>563</v>
      </c>
      <c r="B564" s="124" t="str">
        <f t="shared" si="8"/>
        <v/>
      </c>
      <c r="C564" s="124" t="str">
        <f>IFERROR(VLOOKUP($A564,'Section 2'!$C$16:$R$1515,COLUMNS('Section 2'!$C$13:$C$13),0),"")</f>
        <v/>
      </c>
      <c r="D564" s="75" t="str">
        <f>IF($C564="","",IF(ISBLANK(VLOOKUP($A564,'Section 2'!$C$16:$R$1515,COLUMNS('Section 2'!$C$13:D$13),0)),"",VLOOKUP($A564,'Section 2'!$C$16:$R$1515,COLUMNS('Section 2'!$C$13:D$13),0)))</f>
        <v/>
      </c>
      <c r="E564" s="124" t="str">
        <f>IF($C564="","",IF(ISBLANK(VLOOKUP($A564,'Section 2'!$C$16:$R$1515,COLUMNS('Section 2'!$C$13:E$13),0)),"",VLOOKUP($A564,'Section 2'!$C$16:$R$1515,COLUMNS('Section 2'!$C$13:E$13),0)))</f>
        <v/>
      </c>
      <c r="F564" s="124" t="str">
        <f>IF($C564="","",IF(ISBLANK(VLOOKUP($A564,'Section 2'!$C$16:$R$1515,COLUMNS('Section 2'!$C$13:F$13),0)),"",VLOOKUP($A564,'Section 2'!$C$16:$R$1515,COLUMNS('Section 2'!$C$13:F$13),0)))</f>
        <v/>
      </c>
      <c r="G564" s="124" t="str">
        <f>IF($C564="","",IF(ISBLANK(VLOOKUP($A564,'Section 2'!$C$16:$R$1515,COLUMNS('Section 2'!$C$13:G$13),0)),"",VLOOKUP($A564,'Section 2'!$C$16:$R$1515,COLUMNS('Section 2'!$C$13:G$13),0)))</f>
        <v/>
      </c>
      <c r="H564" s="124" t="str">
        <f>IF($C564="","",IF(ISBLANK(VLOOKUP($A564,'Section 2'!$C$16:$R$1515,COLUMNS('Section 2'!$C$13:H$13),0)),"",VLOOKUP($A564,'Section 2'!$C$16:$R$1515,COLUMNS('Section 2'!$C$13:H$13),0)))</f>
        <v/>
      </c>
      <c r="I564" s="124" t="str">
        <f>IF($C564="","",IF(ISBLANK(VLOOKUP($A564,'Section 2'!$C$16:$R$1515,COLUMNS('Section 2'!$C$13:I$13),0)),"",PROPER(VLOOKUP($A564,'Section 2'!$C$16:$R$1515,COLUMNS('Section 2'!$C$13:I$13),0))))</f>
        <v/>
      </c>
      <c r="J564" s="124" t="str">
        <f>IF($C564="","",IF(ISBLANK(VLOOKUP($A564,'Section 2'!$C$16:$R$1515,COLUMNS('Section 2'!$C$13:J$13),0)),"",IF(VLOOKUP($A564,'Section 2'!$C$16:$R$1515,COLUMNS('Section 2'!$C$13:J$13),0)="Other EU","Other EU",PROPER(VLOOKUP($A564,'Section 2'!$C$16:$R$1515,COLUMNS('Section 2'!$C$13:J$13),0)))))</f>
        <v/>
      </c>
      <c r="K564" s="124" t="str">
        <f>IF($C564="","",IF(ISBLANK(VLOOKUP($A564,'Section 2'!$C$16:$R$1515,COLUMNS('Section 2'!$C$13:K$13),0)),"",VLOOKUP($A564,'Section 2'!$C$16:$R$1515,COLUMNS('Section 2'!$C$13:K$13),0)))</f>
        <v/>
      </c>
      <c r="L564" s="124" t="str">
        <f>IF($C564="","",IF(ISBLANK(VLOOKUP($A564,'Section 2'!$C$16:$R$1515,COLUMNS('Section 2'!$C$13:L$13),0)),"",VLOOKUP($A564,'Section 2'!$C$16:$R$1515,COLUMNS('Section 2'!$C$13:L$13),0)))</f>
        <v/>
      </c>
      <c r="M564" s="124" t="str">
        <f>IF($C564="","",IF(ISBLANK(VLOOKUP($A564,'Section 2'!$C$16:$R$1515,COLUMNS('Section 2'!$C$13:M$13),0)),"",VLOOKUP($A564,'Section 2'!$C$16:$R$1515,COLUMNS('Section 2'!$C$13:M$13),0)))</f>
        <v/>
      </c>
      <c r="N564" s="124" t="str">
        <f>IF($C564="","",IF(ISBLANK(VLOOKUP($A564,'Section 2'!$C$16:$R$1515,COLUMNS('Section 2'!$C$13:N$13),0)),"",VLOOKUP($A564,'Section 2'!$C$16:$R$1515,COLUMNS('Section 2'!$C$13:N$13),0)))</f>
        <v/>
      </c>
      <c r="O564" s="124" t="str">
        <f>IF($C564="","",IF(ISBLANK(VLOOKUP($A564,'Section 2'!$C$16:$R$1515,COLUMNS('Section 2'!$C$13:O$13),0)),"",VLOOKUP($A564,'Section 2'!$C$16:$R$1515,COLUMNS('Section 2'!$C$13:O$13),0)))</f>
        <v/>
      </c>
      <c r="P564" s="124" t="str">
        <f>IF($C564="","",IF(ISBLANK(VLOOKUP($A564,'Section 2'!$C$16:$R$1515,COLUMNS('Section 2'!$C$13:P$13),0)),"",VLOOKUP($A564,'Section 2'!$C$16:$R$1515,COLUMNS('Section 2'!$C$13:P$13),0)))</f>
        <v/>
      </c>
      <c r="Q564" s="124" t="str">
        <f>IF($C564="","",IF(ISBLANK(VLOOKUP($A564,'Section 2'!$C$16:$R$1515,COLUMNS('Section 2'!$C$13:Q$13),0)),"", PROPER(VLOOKUP($A564,'Section 2'!$C$16:$R$1515,COLUMNS('Section 2'!$C$13:Q$13),0))))</f>
        <v/>
      </c>
      <c r="R564" s="124" t="str">
        <f>IF($C564="","",IF(ISBLANK(VLOOKUP($A564,'Section 2'!$C$16:$R$1515,COLUMNS('Section 2'!$C$13:R$13),0)),"",IF(VLOOKUP($A564,'Section 2'!$C$16:$R$1515,COLUMNS('Section 2'!$C$13:R$13),0)="Other EU","Other EU",PROPER(VLOOKUP($A564,'Section 2'!$C$16:$R$1515,COLUMNS('Section 2'!$C$13:R$13),0)))))</f>
        <v/>
      </c>
    </row>
    <row r="565" spans="1:18" x14ac:dyDescent="0.35">
      <c r="A565" s="58">
        <v>564</v>
      </c>
      <c r="B565" s="124" t="str">
        <f t="shared" si="8"/>
        <v/>
      </c>
      <c r="C565" s="124" t="str">
        <f>IFERROR(VLOOKUP($A565,'Section 2'!$C$16:$R$1515,COLUMNS('Section 2'!$C$13:$C$13),0),"")</f>
        <v/>
      </c>
      <c r="D565" s="75" t="str">
        <f>IF($C565="","",IF(ISBLANK(VLOOKUP($A565,'Section 2'!$C$16:$R$1515,COLUMNS('Section 2'!$C$13:D$13),0)),"",VLOOKUP($A565,'Section 2'!$C$16:$R$1515,COLUMNS('Section 2'!$C$13:D$13),0)))</f>
        <v/>
      </c>
      <c r="E565" s="124" t="str">
        <f>IF($C565="","",IF(ISBLANK(VLOOKUP($A565,'Section 2'!$C$16:$R$1515,COLUMNS('Section 2'!$C$13:E$13),0)),"",VLOOKUP($A565,'Section 2'!$C$16:$R$1515,COLUMNS('Section 2'!$C$13:E$13),0)))</f>
        <v/>
      </c>
      <c r="F565" s="124" t="str">
        <f>IF($C565="","",IF(ISBLANK(VLOOKUP($A565,'Section 2'!$C$16:$R$1515,COLUMNS('Section 2'!$C$13:F$13),0)),"",VLOOKUP($A565,'Section 2'!$C$16:$R$1515,COLUMNS('Section 2'!$C$13:F$13),0)))</f>
        <v/>
      </c>
      <c r="G565" s="124" t="str">
        <f>IF($C565="","",IF(ISBLANK(VLOOKUP($A565,'Section 2'!$C$16:$R$1515,COLUMNS('Section 2'!$C$13:G$13),0)),"",VLOOKUP($A565,'Section 2'!$C$16:$R$1515,COLUMNS('Section 2'!$C$13:G$13),0)))</f>
        <v/>
      </c>
      <c r="H565" s="124" t="str">
        <f>IF($C565="","",IF(ISBLANK(VLOOKUP($A565,'Section 2'!$C$16:$R$1515,COLUMNS('Section 2'!$C$13:H$13),0)),"",VLOOKUP($A565,'Section 2'!$C$16:$R$1515,COLUMNS('Section 2'!$C$13:H$13),0)))</f>
        <v/>
      </c>
      <c r="I565" s="124" t="str">
        <f>IF($C565="","",IF(ISBLANK(VLOOKUP($A565,'Section 2'!$C$16:$R$1515,COLUMNS('Section 2'!$C$13:I$13),0)),"",PROPER(VLOOKUP($A565,'Section 2'!$C$16:$R$1515,COLUMNS('Section 2'!$C$13:I$13),0))))</f>
        <v/>
      </c>
      <c r="J565" s="124" t="str">
        <f>IF($C565="","",IF(ISBLANK(VLOOKUP($A565,'Section 2'!$C$16:$R$1515,COLUMNS('Section 2'!$C$13:J$13),0)),"",IF(VLOOKUP($A565,'Section 2'!$C$16:$R$1515,COLUMNS('Section 2'!$C$13:J$13),0)="Other EU","Other EU",PROPER(VLOOKUP($A565,'Section 2'!$C$16:$R$1515,COLUMNS('Section 2'!$C$13:J$13),0)))))</f>
        <v/>
      </c>
      <c r="K565" s="124" t="str">
        <f>IF($C565="","",IF(ISBLANK(VLOOKUP($A565,'Section 2'!$C$16:$R$1515,COLUMNS('Section 2'!$C$13:K$13),0)),"",VLOOKUP($A565,'Section 2'!$C$16:$R$1515,COLUMNS('Section 2'!$C$13:K$13),0)))</f>
        <v/>
      </c>
      <c r="L565" s="124" t="str">
        <f>IF($C565="","",IF(ISBLANK(VLOOKUP($A565,'Section 2'!$C$16:$R$1515,COLUMNS('Section 2'!$C$13:L$13),0)),"",VLOOKUP($A565,'Section 2'!$C$16:$R$1515,COLUMNS('Section 2'!$C$13:L$13),0)))</f>
        <v/>
      </c>
      <c r="M565" s="124" t="str">
        <f>IF($C565="","",IF(ISBLANK(VLOOKUP($A565,'Section 2'!$C$16:$R$1515,COLUMNS('Section 2'!$C$13:M$13),0)),"",VLOOKUP($A565,'Section 2'!$C$16:$R$1515,COLUMNS('Section 2'!$C$13:M$13),0)))</f>
        <v/>
      </c>
      <c r="N565" s="124" t="str">
        <f>IF($C565="","",IF(ISBLANK(VLOOKUP($A565,'Section 2'!$C$16:$R$1515,COLUMNS('Section 2'!$C$13:N$13),0)),"",VLOOKUP($A565,'Section 2'!$C$16:$R$1515,COLUMNS('Section 2'!$C$13:N$13),0)))</f>
        <v/>
      </c>
      <c r="O565" s="124" t="str">
        <f>IF($C565="","",IF(ISBLANK(VLOOKUP($A565,'Section 2'!$C$16:$R$1515,COLUMNS('Section 2'!$C$13:O$13),0)),"",VLOOKUP($A565,'Section 2'!$C$16:$R$1515,COLUMNS('Section 2'!$C$13:O$13),0)))</f>
        <v/>
      </c>
      <c r="P565" s="124" t="str">
        <f>IF($C565="","",IF(ISBLANK(VLOOKUP($A565,'Section 2'!$C$16:$R$1515,COLUMNS('Section 2'!$C$13:P$13),0)),"",VLOOKUP($A565,'Section 2'!$C$16:$R$1515,COLUMNS('Section 2'!$C$13:P$13),0)))</f>
        <v/>
      </c>
      <c r="Q565" s="124" t="str">
        <f>IF($C565="","",IF(ISBLANK(VLOOKUP($A565,'Section 2'!$C$16:$R$1515,COLUMNS('Section 2'!$C$13:Q$13),0)),"", PROPER(VLOOKUP($A565,'Section 2'!$C$16:$R$1515,COLUMNS('Section 2'!$C$13:Q$13),0))))</f>
        <v/>
      </c>
      <c r="R565" s="124" t="str">
        <f>IF($C565="","",IF(ISBLANK(VLOOKUP($A565,'Section 2'!$C$16:$R$1515,COLUMNS('Section 2'!$C$13:R$13),0)),"",IF(VLOOKUP($A565,'Section 2'!$C$16:$R$1515,COLUMNS('Section 2'!$C$13:R$13),0)="Other EU","Other EU",PROPER(VLOOKUP($A565,'Section 2'!$C$16:$R$1515,COLUMNS('Section 2'!$C$13:R$13),0)))))</f>
        <v/>
      </c>
    </row>
    <row r="566" spans="1:18" x14ac:dyDescent="0.35">
      <c r="A566" s="58">
        <v>565</v>
      </c>
      <c r="B566" s="124" t="str">
        <f t="shared" si="8"/>
        <v/>
      </c>
      <c r="C566" s="124" t="str">
        <f>IFERROR(VLOOKUP($A566,'Section 2'!$C$16:$R$1515,COLUMNS('Section 2'!$C$13:$C$13),0),"")</f>
        <v/>
      </c>
      <c r="D566" s="75" t="str">
        <f>IF($C566="","",IF(ISBLANK(VLOOKUP($A566,'Section 2'!$C$16:$R$1515,COLUMNS('Section 2'!$C$13:D$13),0)),"",VLOOKUP($A566,'Section 2'!$C$16:$R$1515,COLUMNS('Section 2'!$C$13:D$13),0)))</f>
        <v/>
      </c>
      <c r="E566" s="124" t="str">
        <f>IF($C566="","",IF(ISBLANK(VLOOKUP($A566,'Section 2'!$C$16:$R$1515,COLUMNS('Section 2'!$C$13:E$13),0)),"",VLOOKUP($A566,'Section 2'!$C$16:$R$1515,COLUMNS('Section 2'!$C$13:E$13),0)))</f>
        <v/>
      </c>
      <c r="F566" s="124" t="str">
        <f>IF($C566="","",IF(ISBLANK(VLOOKUP($A566,'Section 2'!$C$16:$R$1515,COLUMNS('Section 2'!$C$13:F$13),0)),"",VLOOKUP($A566,'Section 2'!$C$16:$R$1515,COLUMNS('Section 2'!$C$13:F$13),0)))</f>
        <v/>
      </c>
      <c r="G566" s="124" t="str">
        <f>IF($C566="","",IF(ISBLANK(VLOOKUP($A566,'Section 2'!$C$16:$R$1515,COLUMNS('Section 2'!$C$13:G$13),0)),"",VLOOKUP($A566,'Section 2'!$C$16:$R$1515,COLUMNS('Section 2'!$C$13:G$13),0)))</f>
        <v/>
      </c>
      <c r="H566" s="124" t="str">
        <f>IF($C566="","",IF(ISBLANK(VLOOKUP($A566,'Section 2'!$C$16:$R$1515,COLUMNS('Section 2'!$C$13:H$13),0)),"",VLOOKUP($A566,'Section 2'!$C$16:$R$1515,COLUMNS('Section 2'!$C$13:H$13),0)))</f>
        <v/>
      </c>
      <c r="I566" s="124" t="str">
        <f>IF($C566="","",IF(ISBLANK(VLOOKUP($A566,'Section 2'!$C$16:$R$1515,COLUMNS('Section 2'!$C$13:I$13),0)),"",PROPER(VLOOKUP($A566,'Section 2'!$C$16:$R$1515,COLUMNS('Section 2'!$C$13:I$13),0))))</f>
        <v/>
      </c>
      <c r="J566" s="124" t="str">
        <f>IF($C566="","",IF(ISBLANK(VLOOKUP($A566,'Section 2'!$C$16:$R$1515,COLUMNS('Section 2'!$C$13:J$13),0)),"",IF(VLOOKUP($A566,'Section 2'!$C$16:$R$1515,COLUMNS('Section 2'!$C$13:J$13),0)="Other EU","Other EU",PROPER(VLOOKUP($A566,'Section 2'!$C$16:$R$1515,COLUMNS('Section 2'!$C$13:J$13),0)))))</f>
        <v/>
      </c>
      <c r="K566" s="124" t="str">
        <f>IF($C566="","",IF(ISBLANK(VLOOKUP($A566,'Section 2'!$C$16:$R$1515,COLUMNS('Section 2'!$C$13:K$13),0)),"",VLOOKUP($A566,'Section 2'!$C$16:$R$1515,COLUMNS('Section 2'!$C$13:K$13),0)))</f>
        <v/>
      </c>
      <c r="L566" s="124" t="str">
        <f>IF($C566="","",IF(ISBLANK(VLOOKUP($A566,'Section 2'!$C$16:$R$1515,COLUMNS('Section 2'!$C$13:L$13),0)),"",VLOOKUP($A566,'Section 2'!$C$16:$R$1515,COLUMNS('Section 2'!$C$13:L$13),0)))</f>
        <v/>
      </c>
      <c r="M566" s="124" t="str">
        <f>IF($C566="","",IF(ISBLANK(VLOOKUP($A566,'Section 2'!$C$16:$R$1515,COLUMNS('Section 2'!$C$13:M$13),0)),"",VLOOKUP($A566,'Section 2'!$C$16:$R$1515,COLUMNS('Section 2'!$C$13:M$13),0)))</f>
        <v/>
      </c>
      <c r="N566" s="124" t="str">
        <f>IF($C566="","",IF(ISBLANK(VLOOKUP($A566,'Section 2'!$C$16:$R$1515,COLUMNS('Section 2'!$C$13:N$13),0)),"",VLOOKUP($A566,'Section 2'!$C$16:$R$1515,COLUMNS('Section 2'!$C$13:N$13),0)))</f>
        <v/>
      </c>
      <c r="O566" s="124" t="str">
        <f>IF($C566="","",IF(ISBLANK(VLOOKUP($A566,'Section 2'!$C$16:$R$1515,COLUMNS('Section 2'!$C$13:O$13),0)),"",VLOOKUP($A566,'Section 2'!$C$16:$R$1515,COLUMNS('Section 2'!$C$13:O$13),0)))</f>
        <v/>
      </c>
      <c r="P566" s="124" t="str">
        <f>IF($C566="","",IF(ISBLANK(VLOOKUP($A566,'Section 2'!$C$16:$R$1515,COLUMNS('Section 2'!$C$13:P$13),0)),"",VLOOKUP($A566,'Section 2'!$C$16:$R$1515,COLUMNS('Section 2'!$C$13:P$13),0)))</f>
        <v/>
      </c>
      <c r="Q566" s="124" t="str">
        <f>IF($C566="","",IF(ISBLANK(VLOOKUP($A566,'Section 2'!$C$16:$R$1515,COLUMNS('Section 2'!$C$13:Q$13),0)),"", PROPER(VLOOKUP($A566,'Section 2'!$C$16:$R$1515,COLUMNS('Section 2'!$C$13:Q$13),0))))</f>
        <v/>
      </c>
      <c r="R566" s="124" t="str">
        <f>IF($C566="","",IF(ISBLANK(VLOOKUP($A566,'Section 2'!$C$16:$R$1515,COLUMNS('Section 2'!$C$13:R$13),0)),"",IF(VLOOKUP($A566,'Section 2'!$C$16:$R$1515,COLUMNS('Section 2'!$C$13:R$13),0)="Other EU","Other EU",PROPER(VLOOKUP($A566,'Section 2'!$C$16:$R$1515,COLUMNS('Section 2'!$C$13:R$13),0)))))</f>
        <v/>
      </c>
    </row>
    <row r="567" spans="1:18" x14ac:dyDescent="0.35">
      <c r="A567" s="58">
        <v>566</v>
      </c>
      <c r="B567" s="124" t="str">
        <f t="shared" si="8"/>
        <v/>
      </c>
      <c r="C567" s="124" t="str">
        <f>IFERROR(VLOOKUP($A567,'Section 2'!$C$16:$R$1515,COLUMNS('Section 2'!$C$13:$C$13),0),"")</f>
        <v/>
      </c>
      <c r="D567" s="75" t="str">
        <f>IF($C567="","",IF(ISBLANK(VLOOKUP($A567,'Section 2'!$C$16:$R$1515,COLUMNS('Section 2'!$C$13:D$13),0)),"",VLOOKUP($A567,'Section 2'!$C$16:$R$1515,COLUMNS('Section 2'!$C$13:D$13),0)))</f>
        <v/>
      </c>
      <c r="E567" s="124" t="str">
        <f>IF($C567="","",IF(ISBLANK(VLOOKUP($A567,'Section 2'!$C$16:$R$1515,COLUMNS('Section 2'!$C$13:E$13),0)),"",VLOOKUP($A567,'Section 2'!$C$16:$R$1515,COLUMNS('Section 2'!$C$13:E$13),0)))</f>
        <v/>
      </c>
      <c r="F567" s="124" t="str">
        <f>IF($C567="","",IF(ISBLANK(VLOOKUP($A567,'Section 2'!$C$16:$R$1515,COLUMNS('Section 2'!$C$13:F$13),0)),"",VLOOKUP($A567,'Section 2'!$C$16:$R$1515,COLUMNS('Section 2'!$C$13:F$13),0)))</f>
        <v/>
      </c>
      <c r="G567" s="124" t="str">
        <f>IF($C567="","",IF(ISBLANK(VLOOKUP($A567,'Section 2'!$C$16:$R$1515,COLUMNS('Section 2'!$C$13:G$13),0)),"",VLOOKUP($A567,'Section 2'!$C$16:$R$1515,COLUMNS('Section 2'!$C$13:G$13),0)))</f>
        <v/>
      </c>
      <c r="H567" s="124" t="str">
        <f>IF($C567="","",IF(ISBLANK(VLOOKUP($A567,'Section 2'!$C$16:$R$1515,COLUMNS('Section 2'!$C$13:H$13),0)),"",VLOOKUP($A567,'Section 2'!$C$16:$R$1515,COLUMNS('Section 2'!$C$13:H$13),0)))</f>
        <v/>
      </c>
      <c r="I567" s="124" t="str">
        <f>IF($C567="","",IF(ISBLANK(VLOOKUP($A567,'Section 2'!$C$16:$R$1515,COLUMNS('Section 2'!$C$13:I$13),0)),"",PROPER(VLOOKUP($A567,'Section 2'!$C$16:$R$1515,COLUMNS('Section 2'!$C$13:I$13),0))))</f>
        <v/>
      </c>
      <c r="J567" s="124" t="str">
        <f>IF($C567="","",IF(ISBLANK(VLOOKUP($A567,'Section 2'!$C$16:$R$1515,COLUMNS('Section 2'!$C$13:J$13),0)),"",IF(VLOOKUP($A567,'Section 2'!$C$16:$R$1515,COLUMNS('Section 2'!$C$13:J$13),0)="Other EU","Other EU",PROPER(VLOOKUP($A567,'Section 2'!$C$16:$R$1515,COLUMNS('Section 2'!$C$13:J$13),0)))))</f>
        <v/>
      </c>
      <c r="K567" s="124" t="str">
        <f>IF($C567="","",IF(ISBLANK(VLOOKUP($A567,'Section 2'!$C$16:$R$1515,COLUMNS('Section 2'!$C$13:K$13),0)),"",VLOOKUP($A567,'Section 2'!$C$16:$R$1515,COLUMNS('Section 2'!$C$13:K$13),0)))</f>
        <v/>
      </c>
      <c r="L567" s="124" t="str">
        <f>IF($C567="","",IF(ISBLANK(VLOOKUP($A567,'Section 2'!$C$16:$R$1515,COLUMNS('Section 2'!$C$13:L$13),0)),"",VLOOKUP($A567,'Section 2'!$C$16:$R$1515,COLUMNS('Section 2'!$C$13:L$13),0)))</f>
        <v/>
      </c>
      <c r="M567" s="124" t="str">
        <f>IF($C567="","",IF(ISBLANK(VLOOKUP($A567,'Section 2'!$C$16:$R$1515,COLUMNS('Section 2'!$C$13:M$13),0)),"",VLOOKUP($A567,'Section 2'!$C$16:$R$1515,COLUMNS('Section 2'!$C$13:M$13),0)))</f>
        <v/>
      </c>
      <c r="N567" s="124" t="str">
        <f>IF($C567="","",IF(ISBLANK(VLOOKUP($A567,'Section 2'!$C$16:$R$1515,COLUMNS('Section 2'!$C$13:N$13),0)),"",VLOOKUP($A567,'Section 2'!$C$16:$R$1515,COLUMNS('Section 2'!$C$13:N$13),0)))</f>
        <v/>
      </c>
      <c r="O567" s="124" t="str">
        <f>IF($C567="","",IF(ISBLANK(VLOOKUP($A567,'Section 2'!$C$16:$R$1515,COLUMNS('Section 2'!$C$13:O$13),0)),"",VLOOKUP($A567,'Section 2'!$C$16:$R$1515,COLUMNS('Section 2'!$C$13:O$13),0)))</f>
        <v/>
      </c>
      <c r="P567" s="124" t="str">
        <f>IF($C567="","",IF(ISBLANK(VLOOKUP($A567,'Section 2'!$C$16:$R$1515,COLUMNS('Section 2'!$C$13:P$13),0)),"",VLOOKUP($A567,'Section 2'!$C$16:$R$1515,COLUMNS('Section 2'!$C$13:P$13),0)))</f>
        <v/>
      </c>
      <c r="Q567" s="124" t="str">
        <f>IF($C567="","",IF(ISBLANK(VLOOKUP($A567,'Section 2'!$C$16:$R$1515,COLUMNS('Section 2'!$C$13:Q$13),0)),"", PROPER(VLOOKUP($A567,'Section 2'!$C$16:$R$1515,COLUMNS('Section 2'!$C$13:Q$13),0))))</f>
        <v/>
      </c>
      <c r="R567" s="124" t="str">
        <f>IF($C567="","",IF(ISBLANK(VLOOKUP($A567,'Section 2'!$C$16:$R$1515,COLUMNS('Section 2'!$C$13:R$13),0)),"",IF(VLOOKUP($A567,'Section 2'!$C$16:$R$1515,COLUMNS('Section 2'!$C$13:R$13),0)="Other EU","Other EU",PROPER(VLOOKUP($A567,'Section 2'!$C$16:$R$1515,COLUMNS('Section 2'!$C$13:R$13),0)))))</f>
        <v/>
      </c>
    </row>
    <row r="568" spans="1:18" x14ac:dyDescent="0.35">
      <c r="A568" s="58">
        <v>567</v>
      </c>
      <c r="B568" s="124" t="str">
        <f t="shared" si="8"/>
        <v/>
      </c>
      <c r="C568" s="124" t="str">
        <f>IFERROR(VLOOKUP($A568,'Section 2'!$C$16:$R$1515,COLUMNS('Section 2'!$C$13:$C$13),0),"")</f>
        <v/>
      </c>
      <c r="D568" s="75" t="str">
        <f>IF($C568="","",IF(ISBLANK(VLOOKUP($A568,'Section 2'!$C$16:$R$1515,COLUMNS('Section 2'!$C$13:D$13),0)),"",VLOOKUP($A568,'Section 2'!$C$16:$R$1515,COLUMNS('Section 2'!$C$13:D$13),0)))</f>
        <v/>
      </c>
      <c r="E568" s="124" t="str">
        <f>IF($C568="","",IF(ISBLANK(VLOOKUP($A568,'Section 2'!$C$16:$R$1515,COLUMNS('Section 2'!$C$13:E$13),0)),"",VLOOKUP($A568,'Section 2'!$C$16:$R$1515,COLUMNS('Section 2'!$C$13:E$13),0)))</f>
        <v/>
      </c>
      <c r="F568" s="124" t="str">
        <f>IF($C568="","",IF(ISBLANK(VLOOKUP($A568,'Section 2'!$C$16:$R$1515,COLUMNS('Section 2'!$C$13:F$13),0)),"",VLOOKUP($A568,'Section 2'!$C$16:$R$1515,COLUMNS('Section 2'!$C$13:F$13),0)))</f>
        <v/>
      </c>
      <c r="G568" s="124" t="str">
        <f>IF($C568="","",IF(ISBLANK(VLOOKUP($A568,'Section 2'!$C$16:$R$1515,COLUMNS('Section 2'!$C$13:G$13),0)),"",VLOOKUP($A568,'Section 2'!$C$16:$R$1515,COLUMNS('Section 2'!$C$13:G$13),0)))</f>
        <v/>
      </c>
      <c r="H568" s="124" t="str">
        <f>IF($C568="","",IF(ISBLANK(VLOOKUP($A568,'Section 2'!$C$16:$R$1515,COLUMNS('Section 2'!$C$13:H$13),0)),"",VLOOKUP($A568,'Section 2'!$C$16:$R$1515,COLUMNS('Section 2'!$C$13:H$13),0)))</f>
        <v/>
      </c>
      <c r="I568" s="124" t="str">
        <f>IF($C568="","",IF(ISBLANK(VLOOKUP($A568,'Section 2'!$C$16:$R$1515,COLUMNS('Section 2'!$C$13:I$13),0)),"",PROPER(VLOOKUP($A568,'Section 2'!$C$16:$R$1515,COLUMNS('Section 2'!$C$13:I$13),0))))</f>
        <v/>
      </c>
      <c r="J568" s="124" t="str">
        <f>IF($C568="","",IF(ISBLANK(VLOOKUP($A568,'Section 2'!$C$16:$R$1515,COLUMNS('Section 2'!$C$13:J$13),0)),"",IF(VLOOKUP($A568,'Section 2'!$C$16:$R$1515,COLUMNS('Section 2'!$C$13:J$13),0)="Other EU","Other EU",PROPER(VLOOKUP($A568,'Section 2'!$C$16:$R$1515,COLUMNS('Section 2'!$C$13:J$13),0)))))</f>
        <v/>
      </c>
      <c r="K568" s="124" t="str">
        <f>IF($C568="","",IF(ISBLANK(VLOOKUP($A568,'Section 2'!$C$16:$R$1515,COLUMNS('Section 2'!$C$13:K$13),0)),"",VLOOKUP($A568,'Section 2'!$C$16:$R$1515,COLUMNS('Section 2'!$C$13:K$13),0)))</f>
        <v/>
      </c>
      <c r="L568" s="124" t="str">
        <f>IF($C568="","",IF(ISBLANK(VLOOKUP($A568,'Section 2'!$C$16:$R$1515,COLUMNS('Section 2'!$C$13:L$13),0)),"",VLOOKUP($A568,'Section 2'!$C$16:$R$1515,COLUMNS('Section 2'!$C$13:L$13),0)))</f>
        <v/>
      </c>
      <c r="M568" s="124" t="str">
        <f>IF($C568="","",IF(ISBLANK(VLOOKUP($A568,'Section 2'!$C$16:$R$1515,COLUMNS('Section 2'!$C$13:M$13),0)),"",VLOOKUP($A568,'Section 2'!$C$16:$R$1515,COLUMNS('Section 2'!$C$13:M$13),0)))</f>
        <v/>
      </c>
      <c r="N568" s="124" t="str">
        <f>IF($C568="","",IF(ISBLANK(VLOOKUP($A568,'Section 2'!$C$16:$R$1515,COLUMNS('Section 2'!$C$13:N$13),0)),"",VLOOKUP($A568,'Section 2'!$C$16:$R$1515,COLUMNS('Section 2'!$C$13:N$13),0)))</f>
        <v/>
      </c>
      <c r="O568" s="124" t="str">
        <f>IF($C568="","",IF(ISBLANK(VLOOKUP($A568,'Section 2'!$C$16:$R$1515,COLUMNS('Section 2'!$C$13:O$13),0)),"",VLOOKUP($A568,'Section 2'!$C$16:$R$1515,COLUMNS('Section 2'!$C$13:O$13),0)))</f>
        <v/>
      </c>
      <c r="P568" s="124" t="str">
        <f>IF($C568="","",IF(ISBLANK(VLOOKUP($A568,'Section 2'!$C$16:$R$1515,COLUMNS('Section 2'!$C$13:P$13),0)),"",VLOOKUP($A568,'Section 2'!$C$16:$R$1515,COLUMNS('Section 2'!$C$13:P$13),0)))</f>
        <v/>
      </c>
      <c r="Q568" s="124" t="str">
        <f>IF($C568="","",IF(ISBLANK(VLOOKUP($A568,'Section 2'!$C$16:$R$1515,COLUMNS('Section 2'!$C$13:Q$13),0)),"", PROPER(VLOOKUP($A568,'Section 2'!$C$16:$R$1515,COLUMNS('Section 2'!$C$13:Q$13),0))))</f>
        <v/>
      </c>
      <c r="R568" s="124" t="str">
        <f>IF($C568="","",IF(ISBLANK(VLOOKUP($A568,'Section 2'!$C$16:$R$1515,COLUMNS('Section 2'!$C$13:R$13),0)),"",IF(VLOOKUP($A568,'Section 2'!$C$16:$R$1515,COLUMNS('Section 2'!$C$13:R$13),0)="Other EU","Other EU",PROPER(VLOOKUP($A568,'Section 2'!$C$16:$R$1515,COLUMNS('Section 2'!$C$13:R$13),0)))))</f>
        <v/>
      </c>
    </row>
    <row r="569" spans="1:18" x14ac:dyDescent="0.35">
      <c r="A569" s="58">
        <v>568</v>
      </c>
      <c r="B569" s="124" t="str">
        <f t="shared" si="8"/>
        <v/>
      </c>
      <c r="C569" s="124" t="str">
        <f>IFERROR(VLOOKUP($A569,'Section 2'!$C$16:$R$1515,COLUMNS('Section 2'!$C$13:$C$13),0),"")</f>
        <v/>
      </c>
      <c r="D569" s="75" t="str">
        <f>IF($C569="","",IF(ISBLANK(VLOOKUP($A569,'Section 2'!$C$16:$R$1515,COLUMNS('Section 2'!$C$13:D$13),0)),"",VLOOKUP($A569,'Section 2'!$C$16:$R$1515,COLUMNS('Section 2'!$C$13:D$13),0)))</f>
        <v/>
      </c>
      <c r="E569" s="124" t="str">
        <f>IF($C569="","",IF(ISBLANK(VLOOKUP($A569,'Section 2'!$C$16:$R$1515,COLUMNS('Section 2'!$C$13:E$13),0)),"",VLOOKUP($A569,'Section 2'!$C$16:$R$1515,COLUMNS('Section 2'!$C$13:E$13),0)))</f>
        <v/>
      </c>
      <c r="F569" s="124" t="str">
        <f>IF($C569="","",IF(ISBLANK(VLOOKUP($A569,'Section 2'!$C$16:$R$1515,COLUMNS('Section 2'!$C$13:F$13),0)),"",VLOOKUP($A569,'Section 2'!$C$16:$R$1515,COLUMNS('Section 2'!$C$13:F$13),0)))</f>
        <v/>
      </c>
      <c r="G569" s="124" t="str">
        <f>IF($C569="","",IF(ISBLANK(VLOOKUP($A569,'Section 2'!$C$16:$R$1515,COLUMNS('Section 2'!$C$13:G$13),0)),"",VLOOKUP($A569,'Section 2'!$C$16:$R$1515,COLUMNS('Section 2'!$C$13:G$13),0)))</f>
        <v/>
      </c>
      <c r="H569" s="124" t="str">
        <f>IF($C569="","",IF(ISBLANK(VLOOKUP($A569,'Section 2'!$C$16:$R$1515,COLUMNS('Section 2'!$C$13:H$13),0)),"",VLOOKUP($A569,'Section 2'!$C$16:$R$1515,COLUMNS('Section 2'!$C$13:H$13),0)))</f>
        <v/>
      </c>
      <c r="I569" s="124" t="str">
        <f>IF($C569="","",IF(ISBLANK(VLOOKUP($A569,'Section 2'!$C$16:$R$1515,COLUMNS('Section 2'!$C$13:I$13),0)),"",PROPER(VLOOKUP($A569,'Section 2'!$C$16:$R$1515,COLUMNS('Section 2'!$C$13:I$13),0))))</f>
        <v/>
      </c>
      <c r="J569" s="124" t="str">
        <f>IF($C569="","",IF(ISBLANK(VLOOKUP($A569,'Section 2'!$C$16:$R$1515,COLUMNS('Section 2'!$C$13:J$13),0)),"",IF(VLOOKUP($A569,'Section 2'!$C$16:$R$1515,COLUMNS('Section 2'!$C$13:J$13),0)="Other EU","Other EU",PROPER(VLOOKUP($A569,'Section 2'!$C$16:$R$1515,COLUMNS('Section 2'!$C$13:J$13),0)))))</f>
        <v/>
      </c>
      <c r="K569" s="124" t="str">
        <f>IF($C569="","",IF(ISBLANK(VLOOKUP($A569,'Section 2'!$C$16:$R$1515,COLUMNS('Section 2'!$C$13:K$13),0)),"",VLOOKUP($A569,'Section 2'!$C$16:$R$1515,COLUMNS('Section 2'!$C$13:K$13),0)))</f>
        <v/>
      </c>
      <c r="L569" s="124" t="str">
        <f>IF($C569="","",IF(ISBLANK(VLOOKUP($A569,'Section 2'!$C$16:$R$1515,COLUMNS('Section 2'!$C$13:L$13),0)),"",VLOOKUP($A569,'Section 2'!$C$16:$R$1515,COLUMNS('Section 2'!$C$13:L$13),0)))</f>
        <v/>
      </c>
      <c r="M569" s="124" t="str">
        <f>IF($C569="","",IF(ISBLANK(VLOOKUP($A569,'Section 2'!$C$16:$R$1515,COLUMNS('Section 2'!$C$13:M$13),0)),"",VLOOKUP($A569,'Section 2'!$C$16:$R$1515,COLUMNS('Section 2'!$C$13:M$13),0)))</f>
        <v/>
      </c>
      <c r="N569" s="124" t="str">
        <f>IF($C569="","",IF(ISBLANK(VLOOKUP($A569,'Section 2'!$C$16:$R$1515,COLUMNS('Section 2'!$C$13:N$13),0)),"",VLOOKUP($A569,'Section 2'!$C$16:$R$1515,COLUMNS('Section 2'!$C$13:N$13),0)))</f>
        <v/>
      </c>
      <c r="O569" s="124" t="str">
        <f>IF($C569="","",IF(ISBLANK(VLOOKUP($A569,'Section 2'!$C$16:$R$1515,COLUMNS('Section 2'!$C$13:O$13),0)),"",VLOOKUP($A569,'Section 2'!$C$16:$R$1515,COLUMNS('Section 2'!$C$13:O$13),0)))</f>
        <v/>
      </c>
      <c r="P569" s="124" t="str">
        <f>IF($C569="","",IF(ISBLANK(VLOOKUP($A569,'Section 2'!$C$16:$R$1515,COLUMNS('Section 2'!$C$13:P$13),0)),"",VLOOKUP($A569,'Section 2'!$C$16:$R$1515,COLUMNS('Section 2'!$C$13:P$13),0)))</f>
        <v/>
      </c>
      <c r="Q569" s="124" t="str">
        <f>IF($C569="","",IF(ISBLANK(VLOOKUP($A569,'Section 2'!$C$16:$R$1515,COLUMNS('Section 2'!$C$13:Q$13),0)),"", PROPER(VLOOKUP($A569,'Section 2'!$C$16:$R$1515,COLUMNS('Section 2'!$C$13:Q$13),0))))</f>
        <v/>
      </c>
      <c r="R569" s="124" t="str">
        <f>IF($C569="","",IF(ISBLANK(VLOOKUP($A569,'Section 2'!$C$16:$R$1515,COLUMNS('Section 2'!$C$13:R$13),0)),"",IF(VLOOKUP($A569,'Section 2'!$C$16:$R$1515,COLUMNS('Section 2'!$C$13:R$13),0)="Other EU","Other EU",PROPER(VLOOKUP($A569,'Section 2'!$C$16:$R$1515,COLUMNS('Section 2'!$C$13:R$13),0)))))</f>
        <v/>
      </c>
    </row>
    <row r="570" spans="1:18" x14ac:dyDescent="0.35">
      <c r="A570" s="58">
        <v>569</v>
      </c>
      <c r="B570" s="124" t="str">
        <f t="shared" si="8"/>
        <v/>
      </c>
      <c r="C570" s="124" t="str">
        <f>IFERROR(VLOOKUP($A570,'Section 2'!$C$16:$R$1515,COLUMNS('Section 2'!$C$13:$C$13),0),"")</f>
        <v/>
      </c>
      <c r="D570" s="75" t="str">
        <f>IF($C570="","",IF(ISBLANK(VLOOKUP($A570,'Section 2'!$C$16:$R$1515,COLUMNS('Section 2'!$C$13:D$13),0)),"",VLOOKUP($A570,'Section 2'!$C$16:$R$1515,COLUMNS('Section 2'!$C$13:D$13),0)))</f>
        <v/>
      </c>
      <c r="E570" s="124" t="str">
        <f>IF($C570="","",IF(ISBLANK(VLOOKUP($A570,'Section 2'!$C$16:$R$1515,COLUMNS('Section 2'!$C$13:E$13),0)),"",VLOOKUP($A570,'Section 2'!$C$16:$R$1515,COLUMNS('Section 2'!$C$13:E$13),0)))</f>
        <v/>
      </c>
      <c r="F570" s="124" t="str">
        <f>IF($C570="","",IF(ISBLANK(VLOOKUP($A570,'Section 2'!$C$16:$R$1515,COLUMNS('Section 2'!$C$13:F$13),0)),"",VLOOKUP($A570,'Section 2'!$C$16:$R$1515,COLUMNS('Section 2'!$C$13:F$13),0)))</f>
        <v/>
      </c>
      <c r="G570" s="124" t="str">
        <f>IF($C570="","",IF(ISBLANK(VLOOKUP($A570,'Section 2'!$C$16:$R$1515,COLUMNS('Section 2'!$C$13:G$13),0)),"",VLOOKUP($A570,'Section 2'!$C$16:$R$1515,COLUMNS('Section 2'!$C$13:G$13),0)))</f>
        <v/>
      </c>
      <c r="H570" s="124" t="str">
        <f>IF($C570="","",IF(ISBLANK(VLOOKUP($A570,'Section 2'!$C$16:$R$1515,COLUMNS('Section 2'!$C$13:H$13),0)),"",VLOOKUP($A570,'Section 2'!$C$16:$R$1515,COLUMNS('Section 2'!$C$13:H$13),0)))</f>
        <v/>
      </c>
      <c r="I570" s="124" t="str">
        <f>IF($C570="","",IF(ISBLANK(VLOOKUP($A570,'Section 2'!$C$16:$R$1515,COLUMNS('Section 2'!$C$13:I$13),0)),"",PROPER(VLOOKUP($A570,'Section 2'!$C$16:$R$1515,COLUMNS('Section 2'!$C$13:I$13),0))))</f>
        <v/>
      </c>
      <c r="J570" s="124" t="str">
        <f>IF($C570="","",IF(ISBLANK(VLOOKUP($A570,'Section 2'!$C$16:$R$1515,COLUMNS('Section 2'!$C$13:J$13),0)),"",IF(VLOOKUP($A570,'Section 2'!$C$16:$R$1515,COLUMNS('Section 2'!$C$13:J$13),0)="Other EU","Other EU",PROPER(VLOOKUP($A570,'Section 2'!$C$16:$R$1515,COLUMNS('Section 2'!$C$13:J$13),0)))))</f>
        <v/>
      </c>
      <c r="K570" s="124" t="str">
        <f>IF($C570="","",IF(ISBLANK(VLOOKUP($A570,'Section 2'!$C$16:$R$1515,COLUMNS('Section 2'!$C$13:K$13),0)),"",VLOOKUP($A570,'Section 2'!$C$16:$R$1515,COLUMNS('Section 2'!$C$13:K$13),0)))</f>
        <v/>
      </c>
      <c r="L570" s="124" t="str">
        <f>IF($C570="","",IF(ISBLANK(VLOOKUP($A570,'Section 2'!$C$16:$R$1515,COLUMNS('Section 2'!$C$13:L$13),0)),"",VLOOKUP($A570,'Section 2'!$C$16:$R$1515,COLUMNS('Section 2'!$C$13:L$13),0)))</f>
        <v/>
      </c>
      <c r="M570" s="124" t="str">
        <f>IF($C570="","",IF(ISBLANK(VLOOKUP($A570,'Section 2'!$C$16:$R$1515,COLUMNS('Section 2'!$C$13:M$13),0)),"",VLOOKUP($A570,'Section 2'!$C$16:$R$1515,COLUMNS('Section 2'!$C$13:M$13),0)))</f>
        <v/>
      </c>
      <c r="N570" s="124" t="str">
        <f>IF($C570="","",IF(ISBLANK(VLOOKUP($A570,'Section 2'!$C$16:$R$1515,COLUMNS('Section 2'!$C$13:N$13),0)),"",VLOOKUP($A570,'Section 2'!$C$16:$R$1515,COLUMNS('Section 2'!$C$13:N$13),0)))</f>
        <v/>
      </c>
      <c r="O570" s="124" t="str">
        <f>IF($C570="","",IF(ISBLANK(VLOOKUP($A570,'Section 2'!$C$16:$R$1515,COLUMNS('Section 2'!$C$13:O$13),0)),"",VLOOKUP($A570,'Section 2'!$C$16:$R$1515,COLUMNS('Section 2'!$C$13:O$13),0)))</f>
        <v/>
      </c>
      <c r="P570" s="124" t="str">
        <f>IF($C570="","",IF(ISBLANK(VLOOKUP($A570,'Section 2'!$C$16:$R$1515,COLUMNS('Section 2'!$C$13:P$13),0)),"",VLOOKUP($A570,'Section 2'!$C$16:$R$1515,COLUMNS('Section 2'!$C$13:P$13),0)))</f>
        <v/>
      </c>
      <c r="Q570" s="124" t="str">
        <f>IF($C570="","",IF(ISBLANK(VLOOKUP($A570,'Section 2'!$C$16:$R$1515,COLUMNS('Section 2'!$C$13:Q$13),0)),"", PROPER(VLOOKUP($A570,'Section 2'!$C$16:$R$1515,COLUMNS('Section 2'!$C$13:Q$13),0))))</f>
        <v/>
      </c>
      <c r="R570" s="124" t="str">
        <f>IF($C570="","",IF(ISBLANK(VLOOKUP($A570,'Section 2'!$C$16:$R$1515,COLUMNS('Section 2'!$C$13:R$13),0)),"",IF(VLOOKUP($A570,'Section 2'!$C$16:$R$1515,COLUMNS('Section 2'!$C$13:R$13),0)="Other EU","Other EU",PROPER(VLOOKUP($A570,'Section 2'!$C$16:$R$1515,COLUMNS('Section 2'!$C$13:R$13),0)))))</f>
        <v/>
      </c>
    </row>
    <row r="571" spans="1:18" x14ac:dyDescent="0.35">
      <c r="A571" s="58">
        <v>570</v>
      </c>
      <c r="B571" s="124" t="str">
        <f t="shared" si="8"/>
        <v/>
      </c>
      <c r="C571" s="124" t="str">
        <f>IFERROR(VLOOKUP($A571,'Section 2'!$C$16:$R$1515,COLUMNS('Section 2'!$C$13:$C$13),0),"")</f>
        <v/>
      </c>
      <c r="D571" s="75" t="str">
        <f>IF($C571="","",IF(ISBLANK(VLOOKUP($A571,'Section 2'!$C$16:$R$1515,COLUMNS('Section 2'!$C$13:D$13),0)),"",VLOOKUP($A571,'Section 2'!$C$16:$R$1515,COLUMNS('Section 2'!$C$13:D$13),0)))</f>
        <v/>
      </c>
      <c r="E571" s="124" t="str">
        <f>IF($C571="","",IF(ISBLANK(VLOOKUP($A571,'Section 2'!$C$16:$R$1515,COLUMNS('Section 2'!$C$13:E$13),0)),"",VLOOKUP($A571,'Section 2'!$C$16:$R$1515,COLUMNS('Section 2'!$C$13:E$13),0)))</f>
        <v/>
      </c>
      <c r="F571" s="124" t="str">
        <f>IF($C571="","",IF(ISBLANK(VLOOKUP($A571,'Section 2'!$C$16:$R$1515,COLUMNS('Section 2'!$C$13:F$13),0)),"",VLOOKUP($A571,'Section 2'!$C$16:$R$1515,COLUMNS('Section 2'!$C$13:F$13),0)))</f>
        <v/>
      </c>
      <c r="G571" s="124" t="str">
        <f>IF($C571="","",IF(ISBLANK(VLOOKUP($A571,'Section 2'!$C$16:$R$1515,COLUMNS('Section 2'!$C$13:G$13),0)),"",VLOOKUP($A571,'Section 2'!$C$16:$R$1515,COLUMNS('Section 2'!$C$13:G$13),0)))</f>
        <v/>
      </c>
      <c r="H571" s="124" t="str">
        <f>IF($C571="","",IF(ISBLANK(VLOOKUP($A571,'Section 2'!$C$16:$R$1515,COLUMNS('Section 2'!$C$13:H$13),0)),"",VLOOKUP($A571,'Section 2'!$C$16:$R$1515,COLUMNS('Section 2'!$C$13:H$13),0)))</f>
        <v/>
      </c>
      <c r="I571" s="124" t="str">
        <f>IF($C571="","",IF(ISBLANK(VLOOKUP($A571,'Section 2'!$C$16:$R$1515,COLUMNS('Section 2'!$C$13:I$13),0)),"",PROPER(VLOOKUP($A571,'Section 2'!$C$16:$R$1515,COLUMNS('Section 2'!$C$13:I$13),0))))</f>
        <v/>
      </c>
      <c r="J571" s="124" t="str">
        <f>IF($C571="","",IF(ISBLANK(VLOOKUP($A571,'Section 2'!$C$16:$R$1515,COLUMNS('Section 2'!$C$13:J$13),0)),"",IF(VLOOKUP($A571,'Section 2'!$C$16:$R$1515,COLUMNS('Section 2'!$C$13:J$13),0)="Other EU","Other EU",PROPER(VLOOKUP($A571,'Section 2'!$C$16:$R$1515,COLUMNS('Section 2'!$C$13:J$13),0)))))</f>
        <v/>
      </c>
      <c r="K571" s="124" t="str">
        <f>IF($C571="","",IF(ISBLANK(VLOOKUP($A571,'Section 2'!$C$16:$R$1515,COLUMNS('Section 2'!$C$13:K$13),0)),"",VLOOKUP($A571,'Section 2'!$C$16:$R$1515,COLUMNS('Section 2'!$C$13:K$13),0)))</f>
        <v/>
      </c>
      <c r="L571" s="124" t="str">
        <f>IF($C571="","",IF(ISBLANK(VLOOKUP($A571,'Section 2'!$C$16:$R$1515,COLUMNS('Section 2'!$C$13:L$13),0)),"",VLOOKUP($A571,'Section 2'!$C$16:$R$1515,COLUMNS('Section 2'!$C$13:L$13),0)))</f>
        <v/>
      </c>
      <c r="M571" s="124" t="str">
        <f>IF($C571="","",IF(ISBLANK(VLOOKUP($A571,'Section 2'!$C$16:$R$1515,COLUMNS('Section 2'!$C$13:M$13),0)),"",VLOOKUP($A571,'Section 2'!$C$16:$R$1515,COLUMNS('Section 2'!$C$13:M$13),0)))</f>
        <v/>
      </c>
      <c r="N571" s="124" t="str">
        <f>IF($C571="","",IF(ISBLANK(VLOOKUP($A571,'Section 2'!$C$16:$R$1515,COLUMNS('Section 2'!$C$13:N$13),0)),"",VLOOKUP($A571,'Section 2'!$C$16:$R$1515,COLUMNS('Section 2'!$C$13:N$13),0)))</f>
        <v/>
      </c>
      <c r="O571" s="124" t="str">
        <f>IF($C571="","",IF(ISBLANK(VLOOKUP($A571,'Section 2'!$C$16:$R$1515,COLUMNS('Section 2'!$C$13:O$13),0)),"",VLOOKUP($A571,'Section 2'!$C$16:$R$1515,COLUMNS('Section 2'!$C$13:O$13),0)))</f>
        <v/>
      </c>
      <c r="P571" s="124" t="str">
        <f>IF($C571="","",IF(ISBLANK(VLOOKUP($A571,'Section 2'!$C$16:$R$1515,COLUMNS('Section 2'!$C$13:P$13),0)),"",VLOOKUP($A571,'Section 2'!$C$16:$R$1515,COLUMNS('Section 2'!$C$13:P$13),0)))</f>
        <v/>
      </c>
      <c r="Q571" s="124" t="str">
        <f>IF($C571="","",IF(ISBLANK(VLOOKUP($A571,'Section 2'!$C$16:$R$1515,COLUMNS('Section 2'!$C$13:Q$13),0)),"", PROPER(VLOOKUP($A571,'Section 2'!$C$16:$R$1515,COLUMNS('Section 2'!$C$13:Q$13),0))))</f>
        <v/>
      </c>
      <c r="R571" s="124" t="str">
        <f>IF($C571="","",IF(ISBLANK(VLOOKUP($A571,'Section 2'!$C$16:$R$1515,COLUMNS('Section 2'!$C$13:R$13),0)),"",IF(VLOOKUP($A571,'Section 2'!$C$16:$R$1515,COLUMNS('Section 2'!$C$13:R$13),0)="Other EU","Other EU",PROPER(VLOOKUP($A571,'Section 2'!$C$16:$R$1515,COLUMNS('Section 2'!$C$13:R$13),0)))))</f>
        <v/>
      </c>
    </row>
    <row r="572" spans="1:18" x14ac:dyDescent="0.35">
      <c r="A572" s="58">
        <v>571</v>
      </c>
      <c r="B572" s="124" t="str">
        <f t="shared" si="8"/>
        <v/>
      </c>
      <c r="C572" s="124" t="str">
        <f>IFERROR(VLOOKUP($A572,'Section 2'!$C$16:$R$1515,COLUMNS('Section 2'!$C$13:$C$13),0),"")</f>
        <v/>
      </c>
      <c r="D572" s="75" t="str">
        <f>IF($C572="","",IF(ISBLANK(VLOOKUP($A572,'Section 2'!$C$16:$R$1515,COLUMNS('Section 2'!$C$13:D$13),0)),"",VLOOKUP($A572,'Section 2'!$C$16:$R$1515,COLUMNS('Section 2'!$C$13:D$13),0)))</f>
        <v/>
      </c>
      <c r="E572" s="124" t="str">
        <f>IF($C572="","",IF(ISBLANK(VLOOKUP($A572,'Section 2'!$C$16:$R$1515,COLUMNS('Section 2'!$C$13:E$13),0)),"",VLOOKUP($A572,'Section 2'!$C$16:$R$1515,COLUMNS('Section 2'!$C$13:E$13),0)))</f>
        <v/>
      </c>
      <c r="F572" s="124" t="str">
        <f>IF($C572="","",IF(ISBLANK(VLOOKUP($A572,'Section 2'!$C$16:$R$1515,COLUMNS('Section 2'!$C$13:F$13),0)),"",VLOOKUP($A572,'Section 2'!$C$16:$R$1515,COLUMNS('Section 2'!$C$13:F$13),0)))</f>
        <v/>
      </c>
      <c r="G572" s="124" t="str">
        <f>IF($C572="","",IF(ISBLANK(VLOOKUP($A572,'Section 2'!$C$16:$R$1515,COLUMNS('Section 2'!$C$13:G$13),0)),"",VLOOKUP($A572,'Section 2'!$C$16:$R$1515,COLUMNS('Section 2'!$C$13:G$13),0)))</f>
        <v/>
      </c>
      <c r="H572" s="124" t="str">
        <f>IF($C572="","",IF(ISBLANK(VLOOKUP($A572,'Section 2'!$C$16:$R$1515,COLUMNS('Section 2'!$C$13:H$13),0)),"",VLOOKUP($A572,'Section 2'!$C$16:$R$1515,COLUMNS('Section 2'!$C$13:H$13),0)))</f>
        <v/>
      </c>
      <c r="I572" s="124" t="str">
        <f>IF($C572="","",IF(ISBLANK(VLOOKUP($A572,'Section 2'!$C$16:$R$1515,COLUMNS('Section 2'!$C$13:I$13),0)),"",PROPER(VLOOKUP($A572,'Section 2'!$C$16:$R$1515,COLUMNS('Section 2'!$C$13:I$13),0))))</f>
        <v/>
      </c>
      <c r="J572" s="124" t="str">
        <f>IF($C572="","",IF(ISBLANK(VLOOKUP($A572,'Section 2'!$C$16:$R$1515,COLUMNS('Section 2'!$C$13:J$13),0)),"",IF(VLOOKUP($A572,'Section 2'!$C$16:$R$1515,COLUMNS('Section 2'!$C$13:J$13),0)="Other EU","Other EU",PROPER(VLOOKUP($A572,'Section 2'!$C$16:$R$1515,COLUMNS('Section 2'!$C$13:J$13),0)))))</f>
        <v/>
      </c>
      <c r="K572" s="124" t="str">
        <f>IF($C572="","",IF(ISBLANK(VLOOKUP($A572,'Section 2'!$C$16:$R$1515,COLUMNS('Section 2'!$C$13:K$13),0)),"",VLOOKUP($A572,'Section 2'!$C$16:$R$1515,COLUMNS('Section 2'!$C$13:K$13),0)))</f>
        <v/>
      </c>
      <c r="L572" s="124" t="str">
        <f>IF($C572="","",IF(ISBLANK(VLOOKUP($A572,'Section 2'!$C$16:$R$1515,COLUMNS('Section 2'!$C$13:L$13),0)),"",VLOOKUP($A572,'Section 2'!$C$16:$R$1515,COLUMNS('Section 2'!$C$13:L$13),0)))</f>
        <v/>
      </c>
      <c r="M572" s="124" t="str">
        <f>IF($C572="","",IF(ISBLANK(VLOOKUP($A572,'Section 2'!$C$16:$R$1515,COLUMNS('Section 2'!$C$13:M$13),0)),"",VLOOKUP($A572,'Section 2'!$C$16:$R$1515,COLUMNS('Section 2'!$C$13:M$13),0)))</f>
        <v/>
      </c>
      <c r="N572" s="124" t="str">
        <f>IF($C572="","",IF(ISBLANK(VLOOKUP($A572,'Section 2'!$C$16:$R$1515,COLUMNS('Section 2'!$C$13:N$13),0)),"",VLOOKUP($A572,'Section 2'!$C$16:$R$1515,COLUMNS('Section 2'!$C$13:N$13),0)))</f>
        <v/>
      </c>
      <c r="O572" s="124" t="str">
        <f>IF($C572="","",IF(ISBLANK(VLOOKUP($A572,'Section 2'!$C$16:$R$1515,COLUMNS('Section 2'!$C$13:O$13),0)),"",VLOOKUP($A572,'Section 2'!$C$16:$R$1515,COLUMNS('Section 2'!$C$13:O$13),0)))</f>
        <v/>
      </c>
      <c r="P572" s="124" t="str">
        <f>IF($C572="","",IF(ISBLANK(VLOOKUP($A572,'Section 2'!$C$16:$R$1515,COLUMNS('Section 2'!$C$13:P$13),0)),"",VLOOKUP($A572,'Section 2'!$C$16:$R$1515,COLUMNS('Section 2'!$C$13:P$13),0)))</f>
        <v/>
      </c>
      <c r="Q572" s="124" t="str">
        <f>IF($C572="","",IF(ISBLANK(VLOOKUP($A572,'Section 2'!$C$16:$R$1515,COLUMNS('Section 2'!$C$13:Q$13),0)),"", PROPER(VLOOKUP($A572,'Section 2'!$C$16:$R$1515,COLUMNS('Section 2'!$C$13:Q$13),0))))</f>
        <v/>
      </c>
      <c r="R572" s="124" t="str">
        <f>IF($C572="","",IF(ISBLANK(VLOOKUP($A572,'Section 2'!$C$16:$R$1515,COLUMNS('Section 2'!$C$13:R$13),0)),"",IF(VLOOKUP($A572,'Section 2'!$C$16:$R$1515,COLUMNS('Section 2'!$C$13:R$13),0)="Other EU","Other EU",PROPER(VLOOKUP($A572,'Section 2'!$C$16:$R$1515,COLUMNS('Section 2'!$C$13:R$13),0)))))</f>
        <v/>
      </c>
    </row>
    <row r="573" spans="1:18" x14ac:dyDescent="0.35">
      <c r="A573" s="58">
        <v>572</v>
      </c>
      <c r="B573" s="124" t="str">
        <f t="shared" si="8"/>
        <v/>
      </c>
      <c r="C573" s="124" t="str">
        <f>IFERROR(VLOOKUP($A573,'Section 2'!$C$16:$R$1515,COLUMNS('Section 2'!$C$13:$C$13),0),"")</f>
        <v/>
      </c>
      <c r="D573" s="75" t="str">
        <f>IF($C573="","",IF(ISBLANK(VLOOKUP($A573,'Section 2'!$C$16:$R$1515,COLUMNS('Section 2'!$C$13:D$13),0)),"",VLOOKUP($A573,'Section 2'!$C$16:$R$1515,COLUMNS('Section 2'!$C$13:D$13),0)))</f>
        <v/>
      </c>
      <c r="E573" s="124" t="str">
        <f>IF($C573="","",IF(ISBLANK(VLOOKUP($A573,'Section 2'!$C$16:$R$1515,COLUMNS('Section 2'!$C$13:E$13),0)),"",VLOOKUP($A573,'Section 2'!$C$16:$R$1515,COLUMNS('Section 2'!$C$13:E$13),0)))</f>
        <v/>
      </c>
      <c r="F573" s="124" t="str">
        <f>IF($C573="","",IF(ISBLANK(VLOOKUP($A573,'Section 2'!$C$16:$R$1515,COLUMNS('Section 2'!$C$13:F$13),0)),"",VLOOKUP($A573,'Section 2'!$C$16:$R$1515,COLUMNS('Section 2'!$C$13:F$13),0)))</f>
        <v/>
      </c>
      <c r="G573" s="124" t="str">
        <f>IF($C573="","",IF(ISBLANK(VLOOKUP($A573,'Section 2'!$C$16:$R$1515,COLUMNS('Section 2'!$C$13:G$13),0)),"",VLOOKUP($A573,'Section 2'!$C$16:$R$1515,COLUMNS('Section 2'!$C$13:G$13),0)))</f>
        <v/>
      </c>
      <c r="H573" s="124" t="str">
        <f>IF($C573="","",IF(ISBLANK(VLOOKUP($A573,'Section 2'!$C$16:$R$1515,COLUMNS('Section 2'!$C$13:H$13),0)),"",VLOOKUP($A573,'Section 2'!$C$16:$R$1515,COLUMNS('Section 2'!$C$13:H$13),0)))</f>
        <v/>
      </c>
      <c r="I573" s="124" t="str">
        <f>IF($C573="","",IF(ISBLANK(VLOOKUP($A573,'Section 2'!$C$16:$R$1515,COLUMNS('Section 2'!$C$13:I$13),0)),"",PROPER(VLOOKUP($A573,'Section 2'!$C$16:$R$1515,COLUMNS('Section 2'!$C$13:I$13),0))))</f>
        <v/>
      </c>
      <c r="J573" s="124" t="str">
        <f>IF($C573="","",IF(ISBLANK(VLOOKUP($A573,'Section 2'!$C$16:$R$1515,COLUMNS('Section 2'!$C$13:J$13),0)),"",IF(VLOOKUP($A573,'Section 2'!$C$16:$R$1515,COLUMNS('Section 2'!$C$13:J$13),0)="Other EU","Other EU",PROPER(VLOOKUP($A573,'Section 2'!$C$16:$R$1515,COLUMNS('Section 2'!$C$13:J$13),0)))))</f>
        <v/>
      </c>
      <c r="K573" s="124" t="str">
        <f>IF($C573="","",IF(ISBLANK(VLOOKUP($A573,'Section 2'!$C$16:$R$1515,COLUMNS('Section 2'!$C$13:K$13),0)),"",VLOOKUP($A573,'Section 2'!$C$16:$R$1515,COLUMNS('Section 2'!$C$13:K$13),0)))</f>
        <v/>
      </c>
      <c r="L573" s="124" t="str">
        <f>IF($C573="","",IF(ISBLANK(VLOOKUP($A573,'Section 2'!$C$16:$R$1515,COLUMNS('Section 2'!$C$13:L$13),0)),"",VLOOKUP($A573,'Section 2'!$C$16:$R$1515,COLUMNS('Section 2'!$C$13:L$13),0)))</f>
        <v/>
      </c>
      <c r="M573" s="124" t="str">
        <f>IF($C573="","",IF(ISBLANK(VLOOKUP($A573,'Section 2'!$C$16:$R$1515,COLUMNS('Section 2'!$C$13:M$13),0)),"",VLOOKUP($A573,'Section 2'!$C$16:$R$1515,COLUMNS('Section 2'!$C$13:M$13),0)))</f>
        <v/>
      </c>
      <c r="N573" s="124" t="str">
        <f>IF($C573="","",IF(ISBLANK(VLOOKUP($A573,'Section 2'!$C$16:$R$1515,COLUMNS('Section 2'!$C$13:N$13),0)),"",VLOOKUP($A573,'Section 2'!$C$16:$R$1515,COLUMNS('Section 2'!$C$13:N$13),0)))</f>
        <v/>
      </c>
      <c r="O573" s="124" t="str">
        <f>IF($C573="","",IF(ISBLANK(VLOOKUP($A573,'Section 2'!$C$16:$R$1515,COLUMNS('Section 2'!$C$13:O$13),0)),"",VLOOKUP($A573,'Section 2'!$C$16:$R$1515,COLUMNS('Section 2'!$C$13:O$13),0)))</f>
        <v/>
      </c>
      <c r="P573" s="124" t="str">
        <f>IF($C573="","",IF(ISBLANK(VLOOKUP($A573,'Section 2'!$C$16:$R$1515,COLUMNS('Section 2'!$C$13:P$13),0)),"",VLOOKUP($A573,'Section 2'!$C$16:$R$1515,COLUMNS('Section 2'!$C$13:P$13),0)))</f>
        <v/>
      </c>
      <c r="Q573" s="124" t="str">
        <f>IF($C573="","",IF(ISBLANK(VLOOKUP($A573,'Section 2'!$C$16:$R$1515,COLUMNS('Section 2'!$C$13:Q$13),0)),"", PROPER(VLOOKUP($A573,'Section 2'!$C$16:$R$1515,COLUMNS('Section 2'!$C$13:Q$13),0))))</f>
        <v/>
      </c>
      <c r="R573" s="124" t="str">
        <f>IF($C573="","",IF(ISBLANK(VLOOKUP($A573,'Section 2'!$C$16:$R$1515,COLUMNS('Section 2'!$C$13:R$13),0)),"",IF(VLOOKUP($A573,'Section 2'!$C$16:$R$1515,COLUMNS('Section 2'!$C$13:R$13),0)="Other EU","Other EU",PROPER(VLOOKUP($A573,'Section 2'!$C$16:$R$1515,COLUMNS('Section 2'!$C$13:R$13),0)))))</f>
        <v/>
      </c>
    </row>
    <row r="574" spans="1:18" x14ac:dyDescent="0.35">
      <c r="A574" s="58">
        <v>573</v>
      </c>
      <c r="B574" s="124" t="str">
        <f t="shared" si="8"/>
        <v/>
      </c>
      <c r="C574" s="124" t="str">
        <f>IFERROR(VLOOKUP($A574,'Section 2'!$C$16:$R$1515,COLUMNS('Section 2'!$C$13:$C$13),0),"")</f>
        <v/>
      </c>
      <c r="D574" s="75" t="str">
        <f>IF($C574="","",IF(ISBLANK(VLOOKUP($A574,'Section 2'!$C$16:$R$1515,COLUMNS('Section 2'!$C$13:D$13),0)),"",VLOOKUP($A574,'Section 2'!$C$16:$R$1515,COLUMNS('Section 2'!$C$13:D$13),0)))</f>
        <v/>
      </c>
      <c r="E574" s="124" t="str">
        <f>IF($C574="","",IF(ISBLANK(VLOOKUP($A574,'Section 2'!$C$16:$R$1515,COLUMNS('Section 2'!$C$13:E$13),0)),"",VLOOKUP($A574,'Section 2'!$C$16:$R$1515,COLUMNS('Section 2'!$C$13:E$13),0)))</f>
        <v/>
      </c>
      <c r="F574" s="124" t="str">
        <f>IF($C574="","",IF(ISBLANK(VLOOKUP($A574,'Section 2'!$C$16:$R$1515,COLUMNS('Section 2'!$C$13:F$13),0)),"",VLOOKUP($A574,'Section 2'!$C$16:$R$1515,COLUMNS('Section 2'!$C$13:F$13),0)))</f>
        <v/>
      </c>
      <c r="G574" s="124" t="str">
        <f>IF($C574="","",IF(ISBLANK(VLOOKUP($A574,'Section 2'!$C$16:$R$1515,COLUMNS('Section 2'!$C$13:G$13),0)),"",VLOOKUP($A574,'Section 2'!$C$16:$R$1515,COLUMNS('Section 2'!$C$13:G$13),0)))</f>
        <v/>
      </c>
      <c r="H574" s="124" t="str">
        <f>IF($C574="","",IF(ISBLANK(VLOOKUP($A574,'Section 2'!$C$16:$R$1515,COLUMNS('Section 2'!$C$13:H$13),0)),"",VLOOKUP($A574,'Section 2'!$C$16:$R$1515,COLUMNS('Section 2'!$C$13:H$13),0)))</f>
        <v/>
      </c>
      <c r="I574" s="124" t="str">
        <f>IF($C574="","",IF(ISBLANK(VLOOKUP($A574,'Section 2'!$C$16:$R$1515,COLUMNS('Section 2'!$C$13:I$13),0)),"",PROPER(VLOOKUP($A574,'Section 2'!$C$16:$R$1515,COLUMNS('Section 2'!$C$13:I$13),0))))</f>
        <v/>
      </c>
      <c r="J574" s="124" t="str">
        <f>IF($C574="","",IF(ISBLANK(VLOOKUP($A574,'Section 2'!$C$16:$R$1515,COLUMNS('Section 2'!$C$13:J$13),0)),"",IF(VLOOKUP($A574,'Section 2'!$C$16:$R$1515,COLUMNS('Section 2'!$C$13:J$13),0)="Other EU","Other EU",PROPER(VLOOKUP($A574,'Section 2'!$C$16:$R$1515,COLUMNS('Section 2'!$C$13:J$13),0)))))</f>
        <v/>
      </c>
      <c r="K574" s="124" t="str">
        <f>IF($C574="","",IF(ISBLANK(VLOOKUP($A574,'Section 2'!$C$16:$R$1515,COLUMNS('Section 2'!$C$13:K$13),0)),"",VLOOKUP($A574,'Section 2'!$C$16:$R$1515,COLUMNS('Section 2'!$C$13:K$13),0)))</f>
        <v/>
      </c>
      <c r="L574" s="124" t="str">
        <f>IF($C574="","",IF(ISBLANK(VLOOKUP($A574,'Section 2'!$C$16:$R$1515,COLUMNS('Section 2'!$C$13:L$13),0)),"",VLOOKUP($A574,'Section 2'!$C$16:$R$1515,COLUMNS('Section 2'!$C$13:L$13),0)))</f>
        <v/>
      </c>
      <c r="M574" s="124" t="str">
        <f>IF($C574="","",IF(ISBLANK(VLOOKUP($A574,'Section 2'!$C$16:$R$1515,COLUMNS('Section 2'!$C$13:M$13),0)),"",VLOOKUP($A574,'Section 2'!$C$16:$R$1515,COLUMNS('Section 2'!$C$13:M$13),0)))</f>
        <v/>
      </c>
      <c r="N574" s="124" t="str">
        <f>IF($C574="","",IF(ISBLANK(VLOOKUP($A574,'Section 2'!$C$16:$R$1515,COLUMNS('Section 2'!$C$13:N$13),0)),"",VLOOKUP($A574,'Section 2'!$C$16:$R$1515,COLUMNS('Section 2'!$C$13:N$13),0)))</f>
        <v/>
      </c>
      <c r="O574" s="124" t="str">
        <f>IF($C574="","",IF(ISBLANK(VLOOKUP($A574,'Section 2'!$C$16:$R$1515,COLUMNS('Section 2'!$C$13:O$13),0)),"",VLOOKUP($A574,'Section 2'!$C$16:$R$1515,COLUMNS('Section 2'!$C$13:O$13),0)))</f>
        <v/>
      </c>
      <c r="P574" s="124" t="str">
        <f>IF($C574="","",IF(ISBLANK(VLOOKUP($A574,'Section 2'!$C$16:$R$1515,COLUMNS('Section 2'!$C$13:P$13),0)),"",VLOOKUP($A574,'Section 2'!$C$16:$R$1515,COLUMNS('Section 2'!$C$13:P$13),0)))</f>
        <v/>
      </c>
      <c r="Q574" s="124" t="str">
        <f>IF($C574="","",IF(ISBLANK(VLOOKUP($A574,'Section 2'!$C$16:$R$1515,COLUMNS('Section 2'!$C$13:Q$13),0)),"", PROPER(VLOOKUP($A574,'Section 2'!$C$16:$R$1515,COLUMNS('Section 2'!$C$13:Q$13),0))))</f>
        <v/>
      </c>
      <c r="R574" s="124" t="str">
        <f>IF($C574="","",IF(ISBLANK(VLOOKUP($A574,'Section 2'!$C$16:$R$1515,COLUMNS('Section 2'!$C$13:R$13),0)),"",IF(VLOOKUP($A574,'Section 2'!$C$16:$R$1515,COLUMNS('Section 2'!$C$13:R$13),0)="Other EU","Other EU",PROPER(VLOOKUP($A574,'Section 2'!$C$16:$R$1515,COLUMNS('Section 2'!$C$13:R$13),0)))))</f>
        <v/>
      </c>
    </row>
    <row r="575" spans="1:18" x14ac:dyDescent="0.35">
      <c r="A575" s="58">
        <v>574</v>
      </c>
      <c r="B575" s="124" t="str">
        <f t="shared" si="8"/>
        <v/>
      </c>
      <c r="C575" s="124" t="str">
        <f>IFERROR(VLOOKUP($A575,'Section 2'!$C$16:$R$1515,COLUMNS('Section 2'!$C$13:$C$13),0),"")</f>
        <v/>
      </c>
      <c r="D575" s="75" t="str">
        <f>IF($C575="","",IF(ISBLANK(VLOOKUP($A575,'Section 2'!$C$16:$R$1515,COLUMNS('Section 2'!$C$13:D$13),0)),"",VLOOKUP($A575,'Section 2'!$C$16:$R$1515,COLUMNS('Section 2'!$C$13:D$13),0)))</f>
        <v/>
      </c>
      <c r="E575" s="124" t="str">
        <f>IF($C575="","",IF(ISBLANK(VLOOKUP($A575,'Section 2'!$C$16:$R$1515,COLUMNS('Section 2'!$C$13:E$13),0)),"",VLOOKUP($A575,'Section 2'!$C$16:$R$1515,COLUMNS('Section 2'!$C$13:E$13),0)))</f>
        <v/>
      </c>
      <c r="F575" s="124" t="str">
        <f>IF($C575="","",IF(ISBLANK(VLOOKUP($A575,'Section 2'!$C$16:$R$1515,COLUMNS('Section 2'!$C$13:F$13),0)),"",VLOOKUP($A575,'Section 2'!$C$16:$R$1515,COLUMNS('Section 2'!$C$13:F$13),0)))</f>
        <v/>
      </c>
      <c r="G575" s="124" t="str">
        <f>IF($C575="","",IF(ISBLANK(VLOOKUP($A575,'Section 2'!$C$16:$R$1515,COLUMNS('Section 2'!$C$13:G$13),0)),"",VLOOKUP($A575,'Section 2'!$C$16:$R$1515,COLUMNS('Section 2'!$C$13:G$13),0)))</f>
        <v/>
      </c>
      <c r="H575" s="124" t="str">
        <f>IF($C575="","",IF(ISBLANK(VLOOKUP($A575,'Section 2'!$C$16:$R$1515,COLUMNS('Section 2'!$C$13:H$13),0)),"",VLOOKUP($A575,'Section 2'!$C$16:$R$1515,COLUMNS('Section 2'!$C$13:H$13),0)))</f>
        <v/>
      </c>
      <c r="I575" s="124" t="str">
        <f>IF($C575="","",IF(ISBLANK(VLOOKUP($A575,'Section 2'!$C$16:$R$1515,COLUMNS('Section 2'!$C$13:I$13),0)),"",PROPER(VLOOKUP($A575,'Section 2'!$C$16:$R$1515,COLUMNS('Section 2'!$C$13:I$13),0))))</f>
        <v/>
      </c>
      <c r="J575" s="124" t="str">
        <f>IF($C575="","",IF(ISBLANK(VLOOKUP($A575,'Section 2'!$C$16:$R$1515,COLUMNS('Section 2'!$C$13:J$13),0)),"",IF(VLOOKUP($A575,'Section 2'!$C$16:$R$1515,COLUMNS('Section 2'!$C$13:J$13),0)="Other EU","Other EU",PROPER(VLOOKUP($A575,'Section 2'!$C$16:$R$1515,COLUMNS('Section 2'!$C$13:J$13),0)))))</f>
        <v/>
      </c>
      <c r="K575" s="124" t="str">
        <f>IF($C575="","",IF(ISBLANK(VLOOKUP($A575,'Section 2'!$C$16:$R$1515,COLUMNS('Section 2'!$C$13:K$13),0)),"",VLOOKUP($A575,'Section 2'!$C$16:$R$1515,COLUMNS('Section 2'!$C$13:K$13),0)))</f>
        <v/>
      </c>
      <c r="L575" s="124" t="str">
        <f>IF($C575="","",IF(ISBLANK(VLOOKUP($A575,'Section 2'!$C$16:$R$1515,COLUMNS('Section 2'!$C$13:L$13),0)),"",VLOOKUP($A575,'Section 2'!$C$16:$R$1515,COLUMNS('Section 2'!$C$13:L$13),0)))</f>
        <v/>
      </c>
      <c r="M575" s="124" t="str">
        <f>IF($C575="","",IF(ISBLANK(VLOOKUP($A575,'Section 2'!$C$16:$R$1515,COLUMNS('Section 2'!$C$13:M$13),0)),"",VLOOKUP($A575,'Section 2'!$C$16:$R$1515,COLUMNS('Section 2'!$C$13:M$13),0)))</f>
        <v/>
      </c>
      <c r="N575" s="124" t="str">
        <f>IF($C575="","",IF(ISBLANK(VLOOKUP($A575,'Section 2'!$C$16:$R$1515,COLUMNS('Section 2'!$C$13:N$13),0)),"",VLOOKUP($A575,'Section 2'!$C$16:$R$1515,COLUMNS('Section 2'!$C$13:N$13),0)))</f>
        <v/>
      </c>
      <c r="O575" s="124" t="str">
        <f>IF($C575="","",IF(ISBLANK(VLOOKUP($A575,'Section 2'!$C$16:$R$1515,COLUMNS('Section 2'!$C$13:O$13),0)),"",VLOOKUP($A575,'Section 2'!$C$16:$R$1515,COLUMNS('Section 2'!$C$13:O$13),0)))</f>
        <v/>
      </c>
      <c r="P575" s="124" t="str">
        <f>IF($C575="","",IF(ISBLANK(VLOOKUP($A575,'Section 2'!$C$16:$R$1515,COLUMNS('Section 2'!$C$13:P$13),0)),"",VLOOKUP($A575,'Section 2'!$C$16:$R$1515,COLUMNS('Section 2'!$C$13:P$13),0)))</f>
        <v/>
      </c>
      <c r="Q575" s="124" t="str">
        <f>IF($C575="","",IF(ISBLANK(VLOOKUP($A575,'Section 2'!$C$16:$R$1515,COLUMNS('Section 2'!$C$13:Q$13),0)),"", PROPER(VLOOKUP($A575,'Section 2'!$C$16:$R$1515,COLUMNS('Section 2'!$C$13:Q$13),0))))</f>
        <v/>
      </c>
      <c r="R575" s="124" t="str">
        <f>IF($C575="","",IF(ISBLANK(VLOOKUP($A575,'Section 2'!$C$16:$R$1515,COLUMNS('Section 2'!$C$13:R$13),0)),"",IF(VLOOKUP($A575,'Section 2'!$C$16:$R$1515,COLUMNS('Section 2'!$C$13:R$13),0)="Other EU","Other EU",PROPER(VLOOKUP($A575,'Section 2'!$C$16:$R$1515,COLUMNS('Section 2'!$C$13:R$13),0)))))</f>
        <v/>
      </c>
    </row>
    <row r="576" spans="1:18" x14ac:dyDescent="0.35">
      <c r="A576" s="58">
        <v>575</v>
      </c>
      <c r="B576" s="124" t="str">
        <f t="shared" si="8"/>
        <v/>
      </c>
      <c r="C576" s="124" t="str">
        <f>IFERROR(VLOOKUP($A576,'Section 2'!$C$16:$R$1515,COLUMNS('Section 2'!$C$13:$C$13),0),"")</f>
        <v/>
      </c>
      <c r="D576" s="75" t="str">
        <f>IF($C576="","",IF(ISBLANK(VLOOKUP($A576,'Section 2'!$C$16:$R$1515,COLUMNS('Section 2'!$C$13:D$13),0)),"",VLOOKUP($A576,'Section 2'!$C$16:$R$1515,COLUMNS('Section 2'!$C$13:D$13),0)))</f>
        <v/>
      </c>
      <c r="E576" s="124" t="str">
        <f>IF($C576="","",IF(ISBLANK(VLOOKUP($A576,'Section 2'!$C$16:$R$1515,COLUMNS('Section 2'!$C$13:E$13),0)),"",VLOOKUP($A576,'Section 2'!$C$16:$R$1515,COLUMNS('Section 2'!$C$13:E$13),0)))</f>
        <v/>
      </c>
      <c r="F576" s="124" t="str">
        <f>IF($C576="","",IF(ISBLANK(VLOOKUP($A576,'Section 2'!$C$16:$R$1515,COLUMNS('Section 2'!$C$13:F$13),0)),"",VLOOKUP($A576,'Section 2'!$C$16:$R$1515,COLUMNS('Section 2'!$C$13:F$13),0)))</f>
        <v/>
      </c>
      <c r="G576" s="124" t="str">
        <f>IF($C576="","",IF(ISBLANK(VLOOKUP($A576,'Section 2'!$C$16:$R$1515,COLUMNS('Section 2'!$C$13:G$13),0)),"",VLOOKUP($A576,'Section 2'!$C$16:$R$1515,COLUMNS('Section 2'!$C$13:G$13),0)))</f>
        <v/>
      </c>
      <c r="H576" s="124" t="str">
        <f>IF($C576="","",IF(ISBLANK(VLOOKUP($A576,'Section 2'!$C$16:$R$1515,COLUMNS('Section 2'!$C$13:H$13),0)),"",VLOOKUP($A576,'Section 2'!$C$16:$R$1515,COLUMNS('Section 2'!$C$13:H$13),0)))</f>
        <v/>
      </c>
      <c r="I576" s="124" t="str">
        <f>IF($C576="","",IF(ISBLANK(VLOOKUP($A576,'Section 2'!$C$16:$R$1515,COLUMNS('Section 2'!$C$13:I$13),0)),"",PROPER(VLOOKUP($A576,'Section 2'!$C$16:$R$1515,COLUMNS('Section 2'!$C$13:I$13),0))))</f>
        <v/>
      </c>
      <c r="J576" s="124" t="str">
        <f>IF($C576="","",IF(ISBLANK(VLOOKUP($A576,'Section 2'!$C$16:$R$1515,COLUMNS('Section 2'!$C$13:J$13),0)),"",IF(VLOOKUP($A576,'Section 2'!$C$16:$R$1515,COLUMNS('Section 2'!$C$13:J$13),0)="Other EU","Other EU",PROPER(VLOOKUP($A576,'Section 2'!$C$16:$R$1515,COLUMNS('Section 2'!$C$13:J$13),0)))))</f>
        <v/>
      </c>
      <c r="K576" s="124" t="str">
        <f>IF($C576="","",IF(ISBLANK(VLOOKUP($A576,'Section 2'!$C$16:$R$1515,COLUMNS('Section 2'!$C$13:K$13),0)),"",VLOOKUP($A576,'Section 2'!$C$16:$R$1515,COLUMNS('Section 2'!$C$13:K$13),0)))</f>
        <v/>
      </c>
      <c r="L576" s="124" t="str">
        <f>IF($C576="","",IF(ISBLANK(VLOOKUP($A576,'Section 2'!$C$16:$R$1515,COLUMNS('Section 2'!$C$13:L$13),0)),"",VLOOKUP($A576,'Section 2'!$C$16:$R$1515,COLUMNS('Section 2'!$C$13:L$13),0)))</f>
        <v/>
      </c>
      <c r="M576" s="124" t="str">
        <f>IF($C576="","",IF(ISBLANK(VLOOKUP($A576,'Section 2'!$C$16:$R$1515,COLUMNS('Section 2'!$C$13:M$13),0)),"",VLOOKUP($A576,'Section 2'!$C$16:$R$1515,COLUMNS('Section 2'!$C$13:M$13),0)))</f>
        <v/>
      </c>
      <c r="N576" s="124" t="str">
        <f>IF($C576="","",IF(ISBLANK(VLOOKUP($A576,'Section 2'!$C$16:$R$1515,COLUMNS('Section 2'!$C$13:N$13),0)),"",VLOOKUP($A576,'Section 2'!$C$16:$R$1515,COLUMNS('Section 2'!$C$13:N$13),0)))</f>
        <v/>
      </c>
      <c r="O576" s="124" t="str">
        <f>IF($C576="","",IF(ISBLANK(VLOOKUP($A576,'Section 2'!$C$16:$R$1515,COLUMNS('Section 2'!$C$13:O$13),0)),"",VLOOKUP($A576,'Section 2'!$C$16:$R$1515,COLUMNS('Section 2'!$C$13:O$13),0)))</f>
        <v/>
      </c>
      <c r="P576" s="124" t="str">
        <f>IF($C576="","",IF(ISBLANK(VLOOKUP($A576,'Section 2'!$C$16:$R$1515,COLUMNS('Section 2'!$C$13:P$13),0)),"",VLOOKUP($A576,'Section 2'!$C$16:$R$1515,COLUMNS('Section 2'!$C$13:P$13),0)))</f>
        <v/>
      </c>
      <c r="Q576" s="124" t="str">
        <f>IF($C576="","",IF(ISBLANK(VLOOKUP($A576,'Section 2'!$C$16:$R$1515,COLUMNS('Section 2'!$C$13:Q$13),0)),"", PROPER(VLOOKUP($A576,'Section 2'!$C$16:$R$1515,COLUMNS('Section 2'!$C$13:Q$13),0))))</f>
        <v/>
      </c>
      <c r="R576" s="124" t="str">
        <f>IF($C576="","",IF(ISBLANK(VLOOKUP($A576,'Section 2'!$C$16:$R$1515,COLUMNS('Section 2'!$C$13:R$13),0)),"",IF(VLOOKUP($A576,'Section 2'!$C$16:$R$1515,COLUMNS('Section 2'!$C$13:R$13),0)="Other EU","Other EU",PROPER(VLOOKUP($A576,'Section 2'!$C$16:$R$1515,COLUMNS('Section 2'!$C$13:R$13),0)))))</f>
        <v/>
      </c>
    </row>
    <row r="577" spans="1:18" x14ac:dyDescent="0.35">
      <c r="A577" s="58">
        <v>576</v>
      </c>
      <c r="B577" s="124" t="str">
        <f t="shared" si="8"/>
        <v/>
      </c>
      <c r="C577" s="124" t="str">
        <f>IFERROR(VLOOKUP($A577,'Section 2'!$C$16:$R$1515,COLUMNS('Section 2'!$C$13:$C$13),0),"")</f>
        <v/>
      </c>
      <c r="D577" s="75" t="str">
        <f>IF($C577="","",IF(ISBLANK(VLOOKUP($A577,'Section 2'!$C$16:$R$1515,COLUMNS('Section 2'!$C$13:D$13),0)),"",VLOOKUP($A577,'Section 2'!$C$16:$R$1515,COLUMNS('Section 2'!$C$13:D$13),0)))</f>
        <v/>
      </c>
      <c r="E577" s="124" t="str">
        <f>IF($C577="","",IF(ISBLANK(VLOOKUP($A577,'Section 2'!$C$16:$R$1515,COLUMNS('Section 2'!$C$13:E$13),0)),"",VLOOKUP($A577,'Section 2'!$C$16:$R$1515,COLUMNS('Section 2'!$C$13:E$13),0)))</f>
        <v/>
      </c>
      <c r="F577" s="124" t="str">
        <f>IF($C577="","",IF(ISBLANK(VLOOKUP($A577,'Section 2'!$C$16:$R$1515,COLUMNS('Section 2'!$C$13:F$13),0)),"",VLOOKUP($A577,'Section 2'!$C$16:$R$1515,COLUMNS('Section 2'!$C$13:F$13),0)))</f>
        <v/>
      </c>
      <c r="G577" s="124" t="str">
        <f>IF($C577="","",IF(ISBLANK(VLOOKUP($A577,'Section 2'!$C$16:$R$1515,COLUMNS('Section 2'!$C$13:G$13),0)),"",VLOOKUP($A577,'Section 2'!$C$16:$R$1515,COLUMNS('Section 2'!$C$13:G$13),0)))</f>
        <v/>
      </c>
      <c r="H577" s="124" t="str">
        <f>IF($C577="","",IF(ISBLANK(VLOOKUP($A577,'Section 2'!$C$16:$R$1515,COLUMNS('Section 2'!$C$13:H$13),0)),"",VLOOKUP($A577,'Section 2'!$C$16:$R$1515,COLUMNS('Section 2'!$C$13:H$13),0)))</f>
        <v/>
      </c>
      <c r="I577" s="124" t="str">
        <f>IF($C577="","",IF(ISBLANK(VLOOKUP($A577,'Section 2'!$C$16:$R$1515,COLUMNS('Section 2'!$C$13:I$13),0)),"",PROPER(VLOOKUP($A577,'Section 2'!$C$16:$R$1515,COLUMNS('Section 2'!$C$13:I$13),0))))</f>
        <v/>
      </c>
      <c r="J577" s="124" t="str">
        <f>IF($C577="","",IF(ISBLANK(VLOOKUP($A577,'Section 2'!$C$16:$R$1515,COLUMNS('Section 2'!$C$13:J$13),0)),"",IF(VLOOKUP($A577,'Section 2'!$C$16:$R$1515,COLUMNS('Section 2'!$C$13:J$13),0)="Other EU","Other EU",PROPER(VLOOKUP($A577,'Section 2'!$C$16:$R$1515,COLUMNS('Section 2'!$C$13:J$13),0)))))</f>
        <v/>
      </c>
      <c r="K577" s="124" t="str">
        <f>IF($C577="","",IF(ISBLANK(VLOOKUP($A577,'Section 2'!$C$16:$R$1515,COLUMNS('Section 2'!$C$13:K$13),0)),"",VLOOKUP($A577,'Section 2'!$C$16:$R$1515,COLUMNS('Section 2'!$C$13:K$13),0)))</f>
        <v/>
      </c>
      <c r="L577" s="124" t="str">
        <f>IF($C577="","",IF(ISBLANK(VLOOKUP($A577,'Section 2'!$C$16:$R$1515,COLUMNS('Section 2'!$C$13:L$13),0)),"",VLOOKUP($A577,'Section 2'!$C$16:$R$1515,COLUMNS('Section 2'!$C$13:L$13),0)))</f>
        <v/>
      </c>
      <c r="M577" s="124" t="str">
        <f>IF($C577="","",IF(ISBLANK(VLOOKUP($A577,'Section 2'!$C$16:$R$1515,COLUMNS('Section 2'!$C$13:M$13),0)),"",VLOOKUP($A577,'Section 2'!$C$16:$R$1515,COLUMNS('Section 2'!$C$13:M$13),0)))</f>
        <v/>
      </c>
      <c r="N577" s="124" t="str">
        <f>IF($C577="","",IF(ISBLANK(VLOOKUP($A577,'Section 2'!$C$16:$R$1515,COLUMNS('Section 2'!$C$13:N$13),0)),"",VLOOKUP($A577,'Section 2'!$C$16:$R$1515,COLUMNS('Section 2'!$C$13:N$13),0)))</f>
        <v/>
      </c>
      <c r="O577" s="124" t="str">
        <f>IF($C577="","",IF(ISBLANK(VLOOKUP($A577,'Section 2'!$C$16:$R$1515,COLUMNS('Section 2'!$C$13:O$13),0)),"",VLOOKUP($A577,'Section 2'!$C$16:$R$1515,COLUMNS('Section 2'!$C$13:O$13),0)))</f>
        <v/>
      </c>
      <c r="P577" s="124" t="str">
        <f>IF($C577="","",IF(ISBLANK(VLOOKUP($A577,'Section 2'!$C$16:$R$1515,COLUMNS('Section 2'!$C$13:P$13),0)),"",VLOOKUP($A577,'Section 2'!$C$16:$R$1515,COLUMNS('Section 2'!$C$13:P$13),0)))</f>
        <v/>
      </c>
      <c r="Q577" s="124" t="str">
        <f>IF($C577="","",IF(ISBLANK(VLOOKUP($A577,'Section 2'!$C$16:$R$1515,COLUMNS('Section 2'!$C$13:Q$13),0)),"", PROPER(VLOOKUP($A577,'Section 2'!$C$16:$R$1515,COLUMNS('Section 2'!$C$13:Q$13),0))))</f>
        <v/>
      </c>
      <c r="R577" s="124" t="str">
        <f>IF($C577="","",IF(ISBLANK(VLOOKUP($A577,'Section 2'!$C$16:$R$1515,COLUMNS('Section 2'!$C$13:R$13),0)),"",IF(VLOOKUP($A577,'Section 2'!$C$16:$R$1515,COLUMNS('Section 2'!$C$13:R$13),0)="Other EU","Other EU",PROPER(VLOOKUP($A577,'Section 2'!$C$16:$R$1515,COLUMNS('Section 2'!$C$13:R$13),0)))))</f>
        <v/>
      </c>
    </row>
    <row r="578" spans="1:18" x14ac:dyDescent="0.35">
      <c r="A578" s="58">
        <v>577</v>
      </c>
      <c r="B578" s="124" t="str">
        <f t="shared" si="8"/>
        <v/>
      </c>
      <c r="C578" s="124" t="str">
        <f>IFERROR(VLOOKUP($A578,'Section 2'!$C$16:$R$1515,COLUMNS('Section 2'!$C$13:$C$13),0),"")</f>
        <v/>
      </c>
      <c r="D578" s="75" t="str">
        <f>IF($C578="","",IF(ISBLANK(VLOOKUP($A578,'Section 2'!$C$16:$R$1515,COLUMNS('Section 2'!$C$13:D$13),0)),"",VLOOKUP($A578,'Section 2'!$C$16:$R$1515,COLUMNS('Section 2'!$C$13:D$13),0)))</f>
        <v/>
      </c>
      <c r="E578" s="124" t="str">
        <f>IF($C578="","",IF(ISBLANK(VLOOKUP($A578,'Section 2'!$C$16:$R$1515,COLUMNS('Section 2'!$C$13:E$13),0)),"",VLOOKUP($A578,'Section 2'!$C$16:$R$1515,COLUMNS('Section 2'!$C$13:E$13),0)))</f>
        <v/>
      </c>
      <c r="F578" s="124" t="str">
        <f>IF($C578="","",IF(ISBLANK(VLOOKUP($A578,'Section 2'!$C$16:$R$1515,COLUMNS('Section 2'!$C$13:F$13),0)),"",VLOOKUP($A578,'Section 2'!$C$16:$R$1515,COLUMNS('Section 2'!$C$13:F$13),0)))</f>
        <v/>
      </c>
      <c r="G578" s="124" t="str">
        <f>IF($C578="","",IF(ISBLANK(VLOOKUP($A578,'Section 2'!$C$16:$R$1515,COLUMNS('Section 2'!$C$13:G$13),0)),"",VLOOKUP($A578,'Section 2'!$C$16:$R$1515,COLUMNS('Section 2'!$C$13:G$13),0)))</f>
        <v/>
      </c>
      <c r="H578" s="124" t="str">
        <f>IF($C578="","",IF(ISBLANK(VLOOKUP($A578,'Section 2'!$C$16:$R$1515,COLUMNS('Section 2'!$C$13:H$13),0)),"",VLOOKUP($A578,'Section 2'!$C$16:$R$1515,COLUMNS('Section 2'!$C$13:H$13),0)))</f>
        <v/>
      </c>
      <c r="I578" s="124" t="str">
        <f>IF($C578="","",IF(ISBLANK(VLOOKUP($A578,'Section 2'!$C$16:$R$1515,COLUMNS('Section 2'!$C$13:I$13),0)),"",PROPER(VLOOKUP($A578,'Section 2'!$C$16:$R$1515,COLUMNS('Section 2'!$C$13:I$13),0))))</f>
        <v/>
      </c>
      <c r="J578" s="124" t="str">
        <f>IF($C578="","",IF(ISBLANK(VLOOKUP($A578,'Section 2'!$C$16:$R$1515,COLUMNS('Section 2'!$C$13:J$13),0)),"",IF(VLOOKUP($A578,'Section 2'!$C$16:$R$1515,COLUMNS('Section 2'!$C$13:J$13),0)="Other EU","Other EU",PROPER(VLOOKUP($A578,'Section 2'!$C$16:$R$1515,COLUMNS('Section 2'!$C$13:J$13),0)))))</f>
        <v/>
      </c>
      <c r="K578" s="124" t="str">
        <f>IF($C578="","",IF(ISBLANK(VLOOKUP($A578,'Section 2'!$C$16:$R$1515,COLUMNS('Section 2'!$C$13:K$13),0)),"",VLOOKUP($A578,'Section 2'!$C$16:$R$1515,COLUMNS('Section 2'!$C$13:K$13),0)))</f>
        <v/>
      </c>
      <c r="L578" s="124" t="str">
        <f>IF($C578="","",IF(ISBLANK(VLOOKUP($A578,'Section 2'!$C$16:$R$1515,COLUMNS('Section 2'!$C$13:L$13),0)),"",VLOOKUP($A578,'Section 2'!$C$16:$R$1515,COLUMNS('Section 2'!$C$13:L$13),0)))</f>
        <v/>
      </c>
      <c r="M578" s="124" t="str">
        <f>IF($C578="","",IF(ISBLANK(VLOOKUP($A578,'Section 2'!$C$16:$R$1515,COLUMNS('Section 2'!$C$13:M$13),0)),"",VLOOKUP($A578,'Section 2'!$C$16:$R$1515,COLUMNS('Section 2'!$C$13:M$13),0)))</f>
        <v/>
      </c>
      <c r="N578" s="124" t="str">
        <f>IF($C578="","",IF(ISBLANK(VLOOKUP($A578,'Section 2'!$C$16:$R$1515,COLUMNS('Section 2'!$C$13:N$13),0)),"",VLOOKUP($A578,'Section 2'!$C$16:$R$1515,COLUMNS('Section 2'!$C$13:N$13),0)))</f>
        <v/>
      </c>
      <c r="O578" s="124" t="str">
        <f>IF($C578="","",IF(ISBLANK(VLOOKUP($A578,'Section 2'!$C$16:$R$1515,COLUMNS('Section 2'!$C$13:O$13),0)),"",VLOOKUP($A578,'Section 2'!$C$16:$R$1515,COLUMNS('Section 2'!$C$13:O$13),0)))</f>
        <v/>
      </c>
      <c r="P578" s="124" t="str">
        <f>IF($C578="","",IF(ISBLANK(VLOOKUP($A578,'Section 2'!$C$16:$R$1515,COLUMNS('Section 2'!$C$13:P$13),0)),"",VLOOKUP($A578,'Section 2'!$C$16:$R$1515,COLUMNS('Section 2'!$C$13:P$13),0)))</f>
        <v/>
      </c>
      <c r="Q578" s="124" t="str">
        <f>IF($C578="","",IF(ISBLANK(VLOOKUP($A578,'Section 2'!$C$16:$R$1515,COLUMNS('Section 2'!$C$13:Q$13),0)),"", PROPER(VLOOKUP($A578,'Section 2'!$C$16:$R$1515,COLUMNS('Section 2'!$C$13:Q$13),0))))</f>
        <v/>
      </c>
      <c r="R578" s="124" t="str">
        <f>IF($C578="","",IF(ISBLANK(VLOOKUP($A578,'Section 2'!$C$16:$R$1515,COLUMNS('Section 2'!$C$13:R$13),0)),"",IF(VLOOKUP($A578,'Section 2'!$C$16:$R$1515,COLUMNS('Section 2'!$C$13:R$13),0)="Other EU","Other EU",PROPER(VLOOKUP($A578,'Section 2'!$C$16:$R$1515,COLUMNS('Section 2'!$C$13:R$13),0)))))</f>
        <v/>
      </c>
    </row>
    <row r="579" spans="1:18" x14ac:dyDescent="0.35">
      <c r="A579" s="58">
        <v>578</v>
      </c>
      <c r="B579" s="124" t="str">
        <f t="shared" ref="B579:B642" si="9">IF(C579="","",2)</f>
        <v/>
      </c>
      <c r="C579" s="124" t="str">
        <f>IFERROR(VLOOKUP($A579,'Section 2'!$C$16:$R$1515,COLUMNS('Section 2'!$C$13:$C$13),0),"")</f>
        <v/>
      </c>
      <c r="D579" s="75" t="str">
        <f>IF($C579="","",IF(ISBLANK(VLOOKUP($A579,'Section 2'!$C$16:$R$1515,COLUMNS('Section 2'!$C$13:D$13),0)),"",VLOOKUP($A579,'Section 2'!$C$16:$R$1515,COLUMNS('Section 2'!$C$13:D$13),0)))</f>
        <v/>
      </c>
      <c r="E579" s="124" t="str">
        <f>IF($C579="","",IF(ISBLANK(VLOOKUP($A579,'Section 2'!$C$16:$R$1515,COLUMNS('Section 2'!$C$13:E$13),0)),"",VLOOKUP($A579,'Section 2'!$C$16:$R$1515,COLUMNS('Section 2'!$C$13:E$13),0)))</f>
        <v/>
      </c>
      <c r="F579" s="124" t="str">
        <f>IF($C579="","",IF(ISBLANK(VLOOKUP($A579,'Section 2'!$C$16:$R$1515,COLUMNS('Section 2'!$C$13:F$13),0)),"",VLOOKUP($A579,'Section 2'!$C$16:$R$1515,COLUMNS('Section 2'!$C$13:F$13),0)))</f>
        <v/>
      </c>
      <c r="G579" s="124" t="str">
        <f>IF($C579="","",IF(ISBLANK(VLOOKUP($A579,'Section 2'!$C$16:$R$1515,COLUMNS('Section 2'!$C$13:G$13),0)),"",VLOOKUP($A579,'Section 2'!$C$16:$R$1515,COLUMNS('Section 2'!$C$13:G$13),0)))</f>
        <v/>
      </c>
      <c r="H579" s="124" t="str">
        <f>IF($C579="","",IF(ISBLANK(VLOOKUP($A579,'Section 2'!$C$16:$R$1515,COLUMNS('Section 2'!$C$13:H$13),0)),"",VLOOKUP($A579,'Section 2'!$C$16:$R$1515,COLUMNS('Section 2'!$C$13:H$13),0)))</f>
        <v/>
      </c>
      <c r="I579" s="124" t="str">
        <f>IF($C579="","",IF(ISBLANK(VLOOKUP($A579,'Section 2'!$C$16:$R$1515,COLUMNS('Section 2'!$C$13:I$13),0)),"",PROPER(VLOOKUP($A579,'Section 2'!$C$16:$R$1515,COLUMNS('Section 2'!$C$13:I$13),0))))</f>
        <v/>
      </c>
      <c r="J579" s="124" t="str">
        <f>IF($C579="","",IF(ISBLANK(VLOOKUP($A579,'Section 2'!$C$16:$R$1515,COLUMNS('Section 2'!$C$13:J$13),0)),"",IF(VLOOKUP($A579,'Section 2'!$C$16:$R$1515,COLUMNS('Section 2'!$C$13:J$13),0)="Other EU","Other EU",PROPER(VLOOKUP($A579,'Section 2'!$C$16:$R$1515,COLUMNS('Section 2'!$C$13:J$13),0)))))</f>
        <v/>
      </c>
      <c r="K579" s="124" t="str">
        <f>IF($C579="","",IF(ISBLANK(VLOOKUP($A579,'Section 2'!$C$16:$R$1515,COLUMNS('Section 2'!$C$13:K$13),0)),"",VLOOKUP($A579,'Section 2'!$C$16:$R$1515,COLUMNS('Section 2'!$C$13:K$13),0)))</f>
        <v/>
      </c>
      <c r="L579" s="124" t="str">
        <f>IF($C579="","",IF(ISBLANK(VLOOKUP($A579,'Section 2'!$C$16:$R$1515,COLUMNS('Section 2'!$C$13:L$13),0)),"",VLOOKUP($A579,'Section 2'!$C$16:$R$1515,COLUMNS('Section 2'!$C$13:L$13),0)))</f>
        <v/>
      </c>
      <c r="M579" s="124" t="str">
        <f>IF($C579="","",IF(ISBLANK(VLOOKUP($A579,'Section 2'!$C$16:$R$1515,COLUMNS('Section 2'!$C$13:M$13),0)),"",VLOOKUP($A579,'Section 2'!$C$16:$R$1515,COLUMNS('Section 2'!$C$13:M$13),0)))</f>
        <v/>
      </c>
      <c r="N579" s="124" t="str">
        <f>IF($C579="","",IF(ISBLANK(VLOOKUP($A579,'Section 2'!$C$16:$R$1515,COLUMNS('Section 2'!$C$13:N$13),0)),"",VLOOKUP($A579,'Section 2'!$C$16:$R$1515,COLUMNS('Section 2'!$C$13:N$13),0)))</f>
        <v/>
      </c>
      <c r="O579" s="124" t="str">
        <f>IF($C579="","",IF(ISBLANK(VLOOKUP($A579,'Section 2'!$C$16:$R$1515,COLUMNS('Section 2'!$C$13:O$13),0)),"",VLOOKUP($A579,'Section 2'!$C$16:$R$1515,COLUMNS('Section 2'!$C$13:O$13),0)))</f>
        <v/>
      </c>
      <c r="P579" s="124" t="str">
        <f>IF($C579="","",IF(ISBLANK(VLOOKUP($A579,'Section 2'!$C$16:$R$1515,COLUMNS('Section 2'!$C$13:P$13),0)),"",VLOOKUP($A579,'Section 2'!$C$16:$R$1515,COLUMNS('Section 2'!$C$13:P$13),0)))</f>
        <v/>
      </c>
      <c r="Q579" s="124" t="str">
        <f>IF($C579="","",IF(ISBLANK(VLOOKUP($A579,'Section 2'!$C$16:$R$1515,COLUMNS('Section 2'!$C$13:Q$13),0)),"", PROPER(VLOOKUP($A579,'Section 2'!$C$16:$R$1515,COLUMNS('Section 2'!$C$13:Q$13),0))))</f>
        <v/>
      </c>
      <c r="R579" s="124" t="str">
        <f>IF($C579="","",IF(ISBLANK(VLOOKUP($A579,'Section 2'!$C$16:$R$1515,COLUMNS('Section 2'!$C$13:R$13),0)),"",IF(VLOOKUP($A579,'Section 2'!$C$16:$R$1515,COLUMNS('Section 2'!$C$13:R$13),0)="Other EU","Other EU",PROPER(VLOOKUP($A579,'Section 2'!$C$16:$R$1515,COLUMNS('Section 2'!$C$13:R$13),0)))))</f>
        <v/>
      </c>
    </row>
    <row r="580" spans="1:18" x14ac:dyDescent="0.35">
      <c r="A580" s="58">
        <v>579</v>
      </c>
      <c r="B580" s="124" t="str">
        <f t="shared" si="9"/>
        <v/>
      </c>
      <c r="C580" s="124" t="str">
        <f>IFERROR(VLOOKUP($A580,'Section 2'!$C$16:$R$1515,COLUMNS('Section 2'!$C$13:$C$13),0),"")</f>
        <v/>
      </c>
      <c r="D580" s="75" t="str">
        <f>IF($C580="","",IF(ISBLANK(VLOOKUP($A580,'Section 2'!$C$16:$R$1515,COLUMNS('Section 2'!$C$13:D$13),0)),"",VLOOKUP($A580,'Section 2'!$C$16:$R$1515,COLUMNS('Section 2'!$C$13:D$13),0)))</f>
        <v/>
      </c>
      <c r="E580" s="124" t="str">
        <f>IF($C580="","",IF(ISBLANK(VLOOKUP($A580,'Section 2'!$C$16:$R$1515,COLUMNS('Section 2'!$C$13:E$13),0)),"",VLOOKUP($A580,'Section 2'!$C$16:$R$1515,COLUMNS('Section 2'!$C$13:E$13),0)))</f>
        <v/>
      </c>
      <c r="F580" s="124" t="str">
        <f>IF($C580="","",IF(ISBLANK(VLOOKUP($A580,'Section 2'!$C$16:$R$1515,COLUMNS('Section 2'!$C$13:F$13),0)),"",VLOOKUP($A580,'Section 2'!$C$16:$R$1515,COLUMNS('Section 2'!$C$13:F$13),0)))</f>
        <v/>
      </c>
      <c r="G580" s="124" t="str">
        <f>IF($C580="","",IF(ISBLANK(VLOOKUP($A580,'Section 2'!$C$16:$R$1515,COLUMNS('Section 2'!$C$13:G$13),0)),"",VLOOKUP($A580,'Section 2'!$C$16:$R$1515,COLUMNS('Section 2'!$C$13:G$13),0)))</f>
        <v/>
      </c>
      <c r="H580" s="124" t="str">
        <f>IF($C580="","",IF(ISBLANK(VLOOKUP($A580,'Section 2'!$C$16:$R$1515,COLUMNS('Section 2'!$C$13:H$13),0)),"",VLOOKUP($A580,'Section 2'!$C$16:$R$1515,COLUMNS('Section 2'!$C$13:H$13),0)))</f>
        <v/>
      </c>
      <c r="I580" s="124" t="str">
        <f>IF($C580="","",IF(ISBLANK(VLOOKUP($A580,'Section 2'!$C$16:$R$1515,COLUMNS('Section 2'!$C$13:I$13),0)),"",PROPER(VLOOKUP($A580,'Section 2'!$C$16:$R$1515,COLUMNS('Section 2'!$C$13:I$13),0))))</f>
        <v/>
      </c>
      <c r="J580" s="124" t="str">
        <f>IF($C580="","",IF(ISBLANK(VLOOKUP($A580,'Section 2'!$C$16:$R$1515,COLUMNS('Section 2'!$C$13:J$13),0)),"",IF(VLOOKUP($A580,'Section 2'!$C$16:$R$1515,COLUMNS('Section 2'!$C$13:J$13),0)="Other EU","Other EU",PROPER(VLOOKUP($A580,'Section 2'!$C$16:$R$1515,COLUMNS('Section 2'!$C$13:J$13),0)))))</f>
        <v/>
      </c>
      <c r="K580" s="124" t="str">
        <f>IF($C580="","",IF(ISBLANK(VLOOKUP($A580,'Section 2'!$C$16:$R$1515,COLUMNS('Section 2'!$C$13:K$13),0)),"",VLOOKUP($A580,'Section 2'!$C$16:$R$1515,COLUMNS('Section 2'!$C$13:K$13),0)))</f>
        <v/>
      </c>
      <c r="L580" s="124" t="str">
        <f>IF($C580="","",IF(ISBLANK(VLOOKUP($A580,'Section 2'!$C$16:$R$1515,COLUMNS('Section 2'!$C$13:L$13),0)),"",VLOOKUP($A580,'Section 2'!$C$16:$R$1515,COLUMNS('Section 2'!$C$13:L$13),0)))</f>
        <v/>
      </c>
      <c r="M580" s="124" t="str">
        <f>IF($C580="","",IF(ISBLANK(VLOOKUP($A580,'Section 2'!$C$16:$R$1515,COLUMNS('Section 2'!$C$13:M$13),0)),"",VLOOKUP($A580,'Section 2'!$C$16:$R$1515,COLUMNS('Section 2'!$C$13:M$13),0)))</f>
        <v/>
      </c>
      <c r="N580" s="124" t="str">
        <f>IF($C580="","",IF(ISBLANK(VLOOKUP($A580,'Section 2'!$C$16:$R$1515,COLUMNS('Section 2'!$C$13:N$13),0)),"",VLOOKUP($A580,'Section 2'!$C$16:$R$1515,COLUMNS('Section 2'!$C$13:N$13),0)))</f>
        <v/>
      </c>
      <c r="O580" s="124" t="str">
        <f>IF($C580="","",IF(ISBLANK(VLOOKUP($A580,'Section 2'!$C$16:$R$1515,COLUMNS('Section 2'!$C$13:O$13),0)),"",VLOOKUP($A580,'Section 2'!$C$16:$R$1515,COLUMNS('Section 2'!$C$13:O$13),0)))</f>
        <v/>
      </c>
      <c r="P580" s="124" t="str">
        <f>IF($C580="","",IF(ISBLANK(VLOOKUP($A580,'Section 2'!$C$16:$R$1515,COLUMNS('Section 2'!$C$13:P$13),0)),"",VLOOKUP($A580,'Section 2'!$C$16:$R$1515,COLUMNS('Section 2'!$C$13:P$13),0)))</f>
        <v/>
      </c>
      <c r="Q580" s="124" t="str">
        <f>IF($C580="","",IF(ISBLANK(VLOOKUP($A580,'Section 2'!$C$16:$R$1515,COLUMNS('Section 2'!$C$13:Q$13),0)),"", PROPER(VLOOKUP($A580,'Section 2'!$C$16:$R$1515,COLUMNS('Section 2'!$C$13:Q$13),0))))</f>
        <v/>
      </c>
      <c r="R580" s="124" t="str">
        <f>IF($C580="","",IF(ISBLANK(VLOOKUP($A580,'Section 2'!$C$16:$R$1515,COLUMNS('Section 2'!$C$13:R$13),0)),"",IF(VLOOKUP($A580,'Section 2'!$C$16:$R$1515,COLUMNS('Section 2'!$C$13:R$13),0)="Other EU","Other EU",PROPER(VLOOKUP($A580,'Section 2'!$C$16:$R$1515,COLUMNS('Section 2'!$C$13:R$13),0)))))</f>
        <v/>
      </c>
    </row>
    <row r="581" spans="1:18" x14ac:dyDescent="0.35">
      <c r="A581" s="58">
        <v>580</v>
      </c>
      <c r="B581" s="124" t="str">
        <f t="shared" si="9"/>
        <v/>
      </c>
      <c r="C581" s="124" t="str">
        <f>IFERROR(VLOOKUP($A581,'Section 2'!$C$16:$R$1515,COLUMNS('Section 2'!$C$13:$C$13),0),"")</f>
        <v/>
      </c>
      <c r="D581" s="75" t="str">
        <f>IF($C581="","",IF(ISBLANK(VLOOKUP($A581,'Section 2'!$C$16:$R$1515,COLUMNS('Section 2'!$C$13:D$13),0)),"",VLOOKUP($A581,'Section 2'!$C$16:$R$1515,COLUMNS('Section 2'!$C$13:D$13),0)))</f>
        <v/>
      </c>
      <c r="E581" s="124" t="str">
        <f>IF($C581="","",IF(ISBLANK(VLOOKUP($A581,'Section 2'!$C$16:$R$1515,COLUMNS('Section 2'!$C$13:E$13),0)),"",VLOOKUP($A581,'Section 2'!$C$16:$R$1515,COLUMNS('Section 2'!$C$13:E$13),0)))</f>
        <v/>
      </c>
      <c r="F581" s="124" t="str">
        <f>IF($C581="","",IF(ISBLANK(VLOOKUP($A581,'Section 2'!$C$16:$R$1515,COLUMNS('Section 2'!$C$13:F$13),0)),"",VLOOKUP($A581,'Section 2'!$C$16:$R$1515,COLUMNS('Section 2'!$C$13:F$13),0)))</f>
        <v/>
      </c>
      <c r="G581" s="124" t="str">
        <f>IF($C581="","",IF(ISBLANK(VLOOKUP($A581,'Section 2'!$C$16:$R$1515,COLUMNS('Section 2'!$C$13:G$13),0)),"",VLOOKUP($A581,'Section 2'!$C$16:$R$1515,COLUMNS('Section 2'!$C$13:G$13),0)))</f>
        <v/>
      </c>
      <c r="H581" s="124" t="str">
        <f>IF($C581="","",IF(ISBLANK(VLOOKUP($A581,'Section 2'!$C$16:$R$1515,COLUMNS('Section 2'!$C$13:H$13),0)),"",VLOOKUP($A581,'Section 2'!$C$16:$R$1515,COLUMNS('Section 2'!$C$13:H$13),0)))</f>
        <v/>
      </c>
      <c r="I581" s="124" t="str">
        <f>IF($C581="","",IF(ISBLANK(VLOOKUP($A581,'Section 2'!$C$16:$R$1515,COLUMNS('Section 2'!$C$13:I$13),0)),"",PROPER(VLOOKUP($A581,'Section 2'!$C$16:$R$1515,COLUMNS('Section 2'!$C$13:I$13),0))))</f>
        <v/>
      </c>
      <c r="J581" s="124" t="str">
        <f>IF($C581="","",IF(ISBLANK(VLOOKUP($A581,'Section 2'!$C$16:$R$1515,COLUMNS('Section 2'!$C$13:J$13),0)),"",IF(VLOOKUP($A581,'Section 2'!$C$16:$R$1515,COLUMNS('Section 2'!$C$13:J$13),0)="Other EU","Other EU",PROPER(VLOOKUP($A581,'Section 2'!$C$16:$R$1515,COLUMNS('Section 2'!$C$13:J$13),0)))))</f>
        <v/>
      </c>
      <c r="K581" s="124" t="str">
        <f>IF($C581="","",IF(ISBLANK(VLOOKUP($A581,'Section 2'!$C$16:$R$1515,COLUMNS('Section 2'!$C$13:K$13),0)),"",VLOOKUP($A581,'Section 2'!$C$16:$R$1515,COLUMNS('Section 2'!$C$13:K$13),0)))</f>
        <v/>
      </c>
      <c r="L581" s="124" t="str">
        <f>IF($C581="","",IF(ISBLANK(VLOOKUP($A581,'Section 2'!$C$16:$R$1515,COLUMNS('Section 2'!$C$13:L$13),0)),"",VLOOKUP($A581,'Section 2'!$C$16:$R$1515,COLUMNS('Section 2'!$C$13:L$13),0)))</f>
        <v/>
      </c>
      <c r="M581" s="124" t="str">
        <f>IF($C581="","",IF(ISBLANK(VLOOKUP($A581,'Section 2'!$C$16:$R$1515,COLUMNS('Section 2'!$C$13:M$13),0)),"",VLOOKUP($A581,'Section 2'!$C$16:$R$1515,COLUMNS('Section 2'!$C$13:M$13),0)))</f>
        <v/>
      </c>
      <c r="N581" s="124" t="str">
        <f>IF($C581="","",IF(ISBLANK(VLOOKUP($A581,'Section 2'!$C$16:$R$1515,COLUMNS('Section 2'!$C$13:N$13),0)),"",VLOOKUP($A581,'Section 2'!$C$16:$R$1515,COLUMNS('Section 2'!$C$13:N$13),0)))</f>
        <v/>
      </c>
      <c r="O581" s="124" t="str">
        <f>IF($C581="","",IF(ISBLANK(VLOOKUP($A581,'Section 2'!$C$16:$R$1515,COLUMNS('Section 2'!$C$13:O$13),0)),"",VLOOKUP($A581,'Section 2'!$C$16:$R$1515,COLUMNS('Section 2'!$C$13:O$13),0)))</f>
        <v/>
      </c>
      <c r="P581" s="124" t="str">
        <f>IF($C581="","",IF(ISBLANK(VLOOKUP($A581,'Section 2'!$C$16:$R$1515,COLUMNS('Section 2'!$C$13:P$13),0)),"",VLOOKUP($A581,'Section 2'!$C$16:$R$1515,COLUMNS('Section 2'!$C$13:P$13),0)))</f>
        <v/>
      </c>
      <c r="Q581" s="124" t="str">
        <f>IF($C581="","",IF(ISBLANK(VLOOKUP($A581,'Section 2'!$C$16:$R$1515,COLUMNS('Section 2'!$C$13:Q$13),0)),"", PROPER(VLOOKUP($A581,'Section 2'!$C$16:$R$1515,COLUMNS('Section 2'!$C$13:Q$13),0))))</f>
        <v/>
      </c>
      <c r="R581" s="124" t="str">
        <f>IF($C581="","",IF(ISBLANK(VLOOKUP($A581,'Section 2'!$C$16:$R$1515,COLUMNS('Section 2'!$C$13:R$13),0)),"",IF(VLOOKUP($A581,'Section 2'!$C$16:$R$1515,COLUMNS('Section 2'!$C$13:R$13),0)="Other EU","Other EU",PROPER(VLOOKUP($A581,'Section 2'!$C$16:$R$1515,COLUMNS('Section 2'!$C$13:R$13),0)))))</f>
        <v/>
      </c>
    </row>
    <row r="582" spans="1:18" x14ac:dyDescent="0.35">
      <c r="A582" s="58">
        <v>581</v>
      </c>
      <c r="B582" s="124" t="str">
        <f t="shared" si="9"/>
        <v/>
      </c>
      <c r="C582" s="124" t="str">
        <f>IFERROR(VLOOKUP($A582,'Section 2'!$C$16:$R$1515,COLUMNS('Section 2'!$C$13:$C$13),0),"")</f>
        <v/>
      </c>
      <c r="D582" s="75" t="str">
        <f>IF($C582="","",IF(ISBLANK(VLOOKUP($A582,'Section 2'!$C$16:$R$1515,COLUMNS('Section 2'!$C$13:D$13),0)),"",VLOOKUP($A582,'Section 2'!$C$16:$R$1515,COLUMNS('Section 2'!$C$13:D$13),0)))</f>
        <v/>
      </c>
      <c r="E582" s="124" t="str">
        <f>IF($C582="","",IF(ISBLANK(VLOOKUP($A582,'Section 2'!$C$16:$R$1515,COLUMNS('Section 2'!$C$13:E$13),0)),"",VLOOKUP($A582,'Section 2'!$C$16:$R$1515,COLUMNS('Section 2'!$C$13:E$13),0)))</f>
        <v/>
      </c>
      <c r="F582" s="124" t="str">
        <f>IF($C582="","",IF(ISBLANK(VLOOKUP($A582,'Section 2'!$C$16:$R$1515,COLUMNS('Section 2'!$C$13:F$13),0)),"",VLOOKUP($A582,'Section 2'!$C$16:$R$1515,COLUMNS('Section 2'!$C$13:F$13),0)))</f>
        <v/>
      </c>
      <c r="G582" s="124" t="str">
        <f>IF($C582="","",IF(ISBLANK(VLOOKUP($A582,'Section 2'!$C$16:$R$1515,COLUMNS('Section 2'!$C$13:G$13),0)),"",VLOOKUP($A582,'Section 2'!$C$16:$R$1515,COLUMNS('Section 2'!$C$13:G$13),0)))</f>
        <v/>
      </c>
      <c r="H582" s="124" t="str">
        <f>IF($C582="","",IF(ISBLANK(VLOOKUP($A582,'Section 2'!$C$16:$R$1515,COLUMNS('Section 2'!$C$13:H$13),0)),"",VLOOKUP($A582,'Section 2'!$C$16:$R$1515,COLUMNS('Section 2'!$C$13:H$13),0)))</f>
        <v/>
      </c>
      <c r="I582" s="124" t="str">
        <f>IF($C582="","",IF(ISBLANK(VLOOKUP($A582,'Section 2'!$C$16:$R$1515,COLUMNS('Section 2'!$C$13:I$13),0)),"",PROPER(VLOOKUP($A582,'Section 2'!$C$16:$R$1515,COLUMNS('Section 2'!$C$13:I$13),0))))</f>
        <v/>
      </c>
      <c r="J582" s="124" t="str">
        <f>IF($C582="","",IF(ISBLANK(VLOOKUP($A582,'Section 2'!$C$16:$R$1515,COLUMNS('Section 2'!$C$13:J$13),0)),"",IF(VLOOKUP($A582,'Section 2'!$C$16:$R$1515,COLUMNS('Section 2'!$C$13:J$13),0)="Other EU","Other EU",PROPER(VLOOKUP($A582,'Section 2'!$C$16:$R$1515,COLUMNS('Section 2'!$C$13:J$13),0)))))</f>
        <v/>
      </c>
      <c r="K582" s="124" t="str">
        <f>IF($C582="","",IF(ISBLANK(VLOOKUP($A582,'Section 2'!$C$16:$R$1515,COLUMNS('Section 2'!$C$13:K$13),0)),"",VLOOKUP($A582,'Section 2'!$C$16:$R$1515,COLUMNS('Section 2'!$C$13:K$13),0)))</f>
        <v/>
      </c>
      <c r="L582" s="124" t="str">
        <f>IF($C582="","",IF(ISBLANK(VLOOKUP($A582,'Section 2'!$C$16:$R$1515,COLUMNS('Section 2'!$C$13:L$13),0)),"",VLOOKUP($A582,'Section 2'!$C$16:$R$1515,COLUMNS('Section 2'!$C$13:L$13),0)))</f>
        <v/>
      </c>
      <c r="M582" s="124" t="str">
        <f>IF($C582="","",IF(ISBLANK(VLOOKUP($A582,'Section 2'!$C$16:$R$1515,COLUMNS('Section 2'!$C$13:M$13),0)),"",VLOOKUP($A582,'Section 2'!$C$16:$R$1515,COLUMNS('Section 2'!$C$13:M$13),0)))</f>
        <v/>
      </c>
      <c r="N582" s="124" t="str">
        <f>IF($C582="","",IF(ISBLANK(VLOOKUP($A582,'Section 2'!$C$16:$R$1515,COLUMNS('Section 2'!$C$13:N$13),0)),"",VLOOKUP($A582,'Section 2'!$C$16:$R$1515,COLUMNS('Section 2'!$C$13:N$13),0)))</f>
        <v/>
      </c>
      <c r="O582" s="124" t="str">
        <f>IF($C582="","",IF(ISBLANK(VLOOKUP($A582,'Section 2'!$C$16:$R$1515,COLUMNS('Section 2'!$C$13:O$13),0)),"",VLOOKUP($A582,'Section 2'!$C$16:$R$1515,COLUMNS('Section 2'!$C$13:O$13),0)))</f>
        <v/>
      </c>
      <c r="P582" s="124" t="str">
        <f>IF($C582="","",IF(ISBLANK(VLOOKUP($A582,'Section 2'!$C$16:$R$1515,COLUMNS('Section 2'!$C$13:P$13),0)),"",VLOOKUP($A582,'Section 2'!$C$16:$R$1515,COLUMNS('Section 2'!$C$13:P$13),0)))</f>
        <v/>
      </c>
      <c r="Q582" s="124" t="str">
        <f>IF($C582="","",IF(ISBLANK(VLOOKUP($A582,'Section 2'!$C$16:$R$1515,COLUMNS('Section 2'!$C$13:Q$13),0)),"", PROPER(VLOOKUP($A582,'Section 2'!$C$16:$R$1515,COLUMNS('Section 2'!$C$13:Q$13),0))))</f>
        <v/>
      </c>
      <c r="R582" s="124" t="str">
        <f>IF($C582="","",IF(ISBLANK(VLOOKUP($A582,'Section 2'!$C$16:$R$1515,COLUMNS('Section 2'!$C$13:R$13),0)),"",IF(VLOOKUP($A582,'Section 2'!$C$16:$R$1515,COLUMNS('Section 2'!$C$13:R$13),0)="Other EU","Other EU",PROPER(VLOOKUP($A582,'Section 2'!$C$16:$R$1515,COLUMNS('Section 2'!$C$13:R$13),0)))))</f>
        <v/>
      </c>
    </row>
    <row r="583" spans="1:18" x14ac:dyDescent="0.35">
      <c r="A583" s="58">
        <v>582</v>
      </c>
      <c r="B583" s="124" t="str">
        <f t="shared" si="9"/>
        <v/>
      </c>
      <c r="C583" s="124" t="str">
        <f>IFERROR(VLOOKUP($A583,'Section 2'!$C$16:$R$1515,COLUMNS('Section 2'!$C$13:$C$13),0),"")</f>
        <v/>
      </c>
      <c r="D583" s="75" t="str">
        <f>IF($C583="","",IF(ISBLANK(VLOOKUP($A583,'Section 2'!$C$16:$R$1515,COLUMNS('Section 2'!$C$13:D$13),0)),"",VLOOKUP($A583,'Section 2'!$C$16:$R$1515,COLUMNS('Section 2'!$C$13:D$13),0)))</f>
        <v/>
      </c>
      <c r="E583" s="124" t="str">
        <f>IF($C583="","",IF(ISBLANK(VLOOKUP($A583,'Section 2'!$C$16:$R$1515,COLUMNS('Section 2'!$C$13:E$13),0)),"",VLOOKUP($A583,'Section 2'!$C$16:$R$1515,COLUMNS('Section 2'!$C$13:E$13),0)))</f>
        <v/>
      </c>
      <c r="F583" s="124" t="str">
        <f>IF($C583="","",IF(ISBLANK(VLOOKUP($A583,'Section 2'!$C$16:$R$1515,COLUMNS('Section 2'!$C$13:F$13),0)),"",VLOOKUP($A583,'Section 2'!$C$16:$R$1515,COLUMNS('Section 2'!$C$13:F$13),0)))</f>
        <v/>
      </c>
      <c r="G583" s="124" t="str">
        <f>IF($C583="","",IF(ISBLANK(VLOOKUP($A583,'Section 2'!$C$16:$R$1515,COLUMNS('Section 2'!$C$13:G$13),0)),"",VLOOKUP($A583,'Section 2'!$C$16:$R$1515,COLUMNS('Section 2'!$C$13:G$13),0)))</f>
        <v/>
      </c>
      <c r="H583" s="124" t="str">
        <f>IF($C583="","",IF(ISBLANK(VLOOKUP($A583,'Section 2'!$C$16:$R$1515,COLUMNS('Section 2'!$C$13:H$13),0)),"",VLOOKUP($A583,'Section 2'!$C$16:$R$1515,COLUMNS('Section 2'!$C$13:H$13),0)))</f>
        <v/>
      </c>
      <c r="I583" s="124" t="str">
        <f>IF($C583="","",IF(ISBLANK(VLOOKUP($A583,'Section 2'!$C$16:$R$1515,COLUMNS('Section 2'!$C$13:I$13),0)),"",PROPER(VLOOKUP($A583,'Section 2'!$C$16:$R$1515,COLUMNS('Section 2'!$C$13:I$13),0))))</f>
        <v/>
      </c>
      <c r="J583" s="124" t="str">
        <f>IF($C583="","",IF(ISBLANK(VLOOKUP($A583,'Section 2'!$C$16:$R$1515,COLUMNS('Section 2'!$C$13:J$13),0)),"",IF(VLOOKUP($A583,'Section 2'!$C$16:$R$1515,COLUMNS('Section 2'!$C$13:J$13),0)="Other EU","Other EU",PROPER(VLOOKUP($A583,'Section 2'!$C$16:$R$1515,COLUMNS('Section 2'!$C$13:J$13),0)))))</f>
        <v/>
      </c>
      <c r="K583" s="124" t="str">
        <f>IF($C583="","",IF(ISBLANK(VLOOKUP($A583,'Section 2'!$C$16:$R$1515,COLUMNS('Section 2'!$C$13:K$13),0)),"",VLOOKUP($A583,'Section 2'!$C$16:$R$1515,COLUMNS('Section 2'!$C$13:K$13),0)))</f>
        <v/>
      </c>
      <c r="L583" s="124" t="str">
        <f>IF($C583="","",IF(ISBLANK(VLOOKUP($A583,'Section 2'!$C$16:$R$1515,COLUMNS('Section 2'!$C$13:L$13),0)),"",VLOOKUP($A583,'Section 2'!$C$16:$R$1515,COLUMNS('Section 2'!$C$13:L$13),0)))</f>
        <v/>
      </c>
      <c r="M583" s="124" t="str">
        <f>IF($C583="","",IF(ISBLANK(VLOOKUP($A583,'Section 2'!$C$16:$R$1515,COLUMNS('Section 2'!$C$13:M$13),0)),"",VLOOKUP($A583,'Section 2'!$C$16:$R$1515,COLUMNS('Section 2'!$C$13:M$13),0)))</f>
        <v/>
      </c>
      <c r="N583" s="124" t="str">
        <f>IF($C583="","",IF(ISBLANK(VLOOKUP($A583,'Section 2'!$C$16:$R$1515,COLUMNS('Section 2'!$C$13:N$13),0)),"",VLOOKUP($A583,'Section 2'!$C$16:$R$1515,COLUMNS('Section 2'!$C$13:N$13),0)))</f>
        <v/>
      </c>
      <c r="O583" s="124" t="str">
        <f>IF($C583="","",IF(ISBLANK(VLOOKUP($A583,'Section 2'!$C$16:$R$1515,COLUMNS('Section 2'!$C$13:O$13),0)),"",VLOOKUP($A583,'Section 2'!$C$16:$R$1515,COLUMNS('Section 2'!$C$13:O$13),0)))</f>
        <v/>
      </c>
      <c r="P583" s="124" t="str">
        <f>IF($C583="","",IF(ISBLANK(VLOOKUP($A583,'Section 2'!$C$16:$R$1515,COLUMNS('Section 2'!$C$13:P$13),0)),"",VLOOKUP($A583,'Section 2'!$C$16:$R$1515,COLUMNS('Section 2'!$C$13:P$13),0)))</f>
        <v/>
      </c>
      <c r="Q583" s="124" t="str">
        <f>IF($C583="","",IF(ISBLANK(VLOOKUP($A583,'Section 2'!$C$16:$R$1515,COLUMNS('Section 2'!$C$13:Q$13),0)),"", PROPER(VLOOKUP($A583,'Section 2'!$C$16:$R$1515,COLUMNS('Section 2'!$C$13:Q$13),0))))</f>
        <v/>
      </c>
      <c r="R583" s="124" t="str">
        <f>IF($C583="","",IF(ISBLANK(VLOOKUP($A583,'Section 2'!$C$16:$R$1515,COLUMNS('Section 2'!$C$13:R$13),0)),"",IF(VLOOKUP($A583,'Section 2'!$C$16:$R$1515,COLUMNS('Section 2'!$C$13:R$13),0)="Other EU","Other EU",PROPER(VLOOKUP($A583,'Section 2'!$C$16:$R$1515,COLUMNS('Section 2'!$C$13:R$13),0)))))</f>
        <v/>
      </c>
    </row>
    <row r="584" spans="1:18" x14ac:dyDescent="0.35">
      <c r="A584" s="58">
        <v>583</v>
      </c>
      <c r="B584" s="124" t="str">
        <f t="shared" si="9"/>
        <v/>
      </c>
      <c r="C584" s="124" t="str">
        <f>IFERROR(VLOOKUP($A584,'Section 2'!$C$16:$R$1515,COLUMNS('Section 2'!$C$13:$C$13),0),"")</f>
        <v/>
      </c>
      <c r="D584" s="75" t="str">
        <f>IF($C584="","",IF(ISBLANK(VLOOKUP($A584,'Section 2'!$C$16:$R$1515,COLUMNS('Section 2'!$C$13:D$13),0)),"",VLOOKUP($A584,'Section 2'!$C$16:$R$1515,COLUMNS('Section 2'!$C$13:D$13),0)))</f>
        <v/>
      </c>
      <c r="E584" s="124" t="str">
        <f>IF($C584="","",IF(ISBLANK(VLOOKUP($A584,'Section 2'!$C$16:$R$1515,COLUMNS('Section 2'!$C$13:E$13),0)),"",VLOOKUP($A584,'Section 2'!$C$16:$R$1515,COLUMNS('Section 2'!$C$13:E$13),0)))</f>
        <v/>
      </c>
      <c r="F584" s="124" t="str">
        <f>IF($C584="","",IF(ISBLANK(VLOOKUP($A584,'Section 2'!$C$16:$R$1515,COLUMNS('Section 2'!$C$13:F$13),0)),"",VLOOKUP($A584,'Section 2'!$C$16:$R$1515,COLUMNS('Section 2'!$C$13:F$13),0)))</f>
        <v/>
      </c>
      <c r="G584" s="124" t="str">
        <f>IF($C584="","",IF(ISBLANK(VLOOKUP($A584,'Section 2'!$C$16:$R$1515,COLUMNS('Section 2'!$C$13:G$13),0)),"",VLOOKUP($A584,'Section 2'!$C$16:$R$1515,COLUMNS('Section 2'!$C$13:G$13),0)))</f>
        <v/>
      </c>
      <c r="H584" s="124" t="str">
        <f>IF($C584="","",IF(ISBLANK(VLOOKUP($A584,'Section 2'!$C$16:$R$1515,COLUMNS('Section 2'!$C$13:H$13),0)),"",VLOOKUP($A584,'Section 2'!$C$16:$R$1515,COLUMNS('Section 2'!$C$13:H$13),0)))</f>
        <v/>
      </c>
      <c r="I584" s="124" t="str">
        <f>IF($C584="","",IF(ISBLANK(VLOOKUP($A584,'Section 2'!$C$16:$R$1515,COLUMNS('Section 2'!$C$13:I$13),0)),"",PROPER(VLOOKUP($A584,'Section 2'!$C$16:$R$1515,COLUMNS('Section 2'!$C$13:I$13),0))))</f>
        <v/>
      </c>
      <c r="J584" s="124" t="str">
        <f>IF($C584="","",IF(ISBLANK(VLOOKUP($A584,'Section 2'!$C$16:$R$1515,COLUMNS('Section 2'!$C$13:J$13),0)),"",IF(VLOOKUP($A584,'Section 2'!$C$16:$R$1515,COLUMNS('Section 2'!$C$13:J$13),0)="Other EU","Other EU",PROPER(VLOOKUP($A584,'Section 2'!$C$16:$R$1515,COLUMNS('Section 2'!$C$13:J$13),0)))))</f>
        <v/>
      </c>
      <c r="K584" s="124" t="str">
        <f>IF($C584="","",IF(ISBLANK(VLOOKUP($A584,'Section 2'!$C$16:$R$1515,COLUMNS('Section 2'!$C$13:K$13),0)),"",VLOOKUP($A584,'Section 2'!$C$16:$R$1515,COLUMNS('Section 2'!$C$13:K$13),0)))</f>
        <v/>
      </c>
      <c r="L584" s="124" t="str">
        <f>IF($C584="","",IF(ISBLANK(VLOOKUP($A584,'Section 2'!$C$16:$R$1515,COLUMNS('Section 2'!$C$13:L$13),0)),"",VLOOKUP($A584,'Section 2'!$C$16:$R$1515,COLUMNS('Section 2'!$C$13:L$13),0)))</f>
        <v/>
      </c>
      <c r="M584" s="124" t="str">
        <f>IF($C584="","",IF(ISBLANK(VLOOKUP($A584,'Section 2'!$C$16:$R$1515,COLUMNS('Section 2'!$C$13:M$13),0)),"",VLOOKUP($A584,'Section 2'!$C$16:$R$1515,COLUMNS('Section 2'!$C$13:M$13),0)))</f>
        <v/>
      </c>
      <c r="N584" s="124" t="str">
        <f>IF($C584="","",IF(ISBLANK(VLOOKUP($A584,'Section 2'!$C$16:$R$1515,COLUMNS('Section 2'!$C$13:N$13),0)),"",VLOOKUP($A584,'Section 2'!$C$16:$R$1515,COLUMNS('Section 2'!$C$13:N$13),0)))</f>
        <v/>
      </c>
      <c r="O584" s="124" t="str">
        <f>IF($C584="","",IF(ISBLANK(VLOOKUP($A584,'Section 2'!$C$16:$R$1515,COLUMNS('Section 2'!$C$13:O$13),0)),"",VLOOKUP($A584,'Section 2'!$C$16:$R$1515,COLUMNS('Section 2'!$C$13:O$13),0)))</f>
        <v/>
      </c>
      <c r="P584" s="124" t="str">
        <f>IF($C584="","",IF(ISBLANK(VLOOKUP($A584,'Section 2'!$C$16:$R$1515,COLUMNS('Section 2'!$C$13:P$13),0)),"",VLOOKUP($A584,'Section 2'!$C$16:$R$1515,COLUMNS('Section 2'!$C$13:P$13),0)))</f>
        <v/>
      </c>
      <c r="Q584" s="124" t="str">
        <f>IF($C584="","",IF(ISBLANK(VLOOKUP($A584,'Section 2'!$C$16:$R$1515,COLUMNS('Section 2'!$C$13:Q$13),0)),"", PROPER(VLOOKUP($A584,'Section 2'!$C$16:$R$1515,COLUMNS('Section 2'!$C$13:Q$13),0))))</f>
        <v/>
      </c>
      <c r="R584" s="124" t="str">
        <f>IF($C584="","",IF(ISBLANK(VLOOKUP($A584,'Section 2'!$C$16:$R$1515,COLUMNS('Section 2'!$C$13:R$13),0)),"",IF(VLOOKUP($A584,'Section 2'!$C$16:$R$1515,COLUMNS('Section 2'!$C$13:R$13),0)="Other EU","Other EU",PROPER(VLOOKUP($A584,'Section 2'!$C$16:$R$1515,COLUMNS('Section 2'!$C$13:R$13),0)))))</f>
        <v/>
      </c>
    </row>
    <row r="585" spans="1:18" x14ac:dyDescent="0.35">
      <c r="A585" s="58">
        <v>584</v>
      </c>
      <c r="B585" s="124" t="str">
        <f t="shared" si="9"/>
        <v/>
      </c>
      <c r="C585" s="124" t="str">
        <f>IFERROR(VLOOKUP($A585,'Section 2'!$C$16:$R$1515,COLUMNS('Section 2'!$C$13:$C$13),0),"")</f>
        <v/>
      </c>
      <c r="D585" s="75" t="str">
        <f>IF($C585="","",IF(ISBLANK(VLOOKUP($A585,'Section 2'!$C$16:$R$1515,COLUMNS('Section 2'!$C$13:D$13),0)),"",VLOOKUP($A585,'Section 2'!$C$16:$R$1515,COLUMNS('Section 2'!$C$13:D$13),0)))</f>
        <v/>
      </c>
      <c r="E585" s="124" t="str">
        <f>IF($C585="","",IF(ISBLANK(VLOOKUP($A585,'Section 2'!$C$16:$R$1515,COLUMNS('Section 2'!$C$13:E$13),0)),"",VLOOKUP($A585,'Section 2'!$C$16:$R$1515,COLUMNS('Section 2'!$C$13:E$13),0)))</f>
        <v/>
      </c>
      <c r="F585" s="124" t="str">
        <f>IF($C585="","",IF(ISBLANK(VLOOKUP($A585,'Section 2'!$C$16:$R$1515,COLUMNS('Section 2'!$C$13:F$13),0)),"",VLOOKUP($A585,'Section 2'!$C$16:$R$1515,COLUMNS('Section 2'!$C$13:F$13),0)))</f>
        <v/>
      </c>
      <c r="G585" s="124" t="str">
        <f>IF($C585="","",IF(ISBLANK(VLOOKUP($A585,'Section 2'!$C$16:$R$1515,COLUMNS('Section 2'!$C$13:G$13),0)),"",VLOOKUP($A585,'Section 2'!$C$16:$R$1515,COLUMNS('Section 2'!$C$13:G$13),0)))</f>
        <v/>
      </c>
      <c r="H585" s="124" t="str">
        <f>IF($C585="","",IF(ISBLANK(VLOOKUP($A585,'Section 2'!$C$16:$R$1515,COLUMNS('Section 2'!$C$13:H$13),0)),"",VLOOKUP($A585,'Section 2'!$C$16:$R$1515,COLUMNS('Section 2'!$C$13:H$13),0)))</f>
        <v/>
      </c>
      <c r="I585" s="124" t="str">
        <f>IF($C585="","",IF(ISBLANK(VLOOKUP($A585,'Section 2'!$C$16:$R$1515,COLUMNS('Section 2'!$C$13:I$13),0)),"",PROPER(VLOOKUP($A585,'Section 2'!$C$16:$R$1515,COLUMNS('Section 2'!$C$13:I$13),0))))</f>
        <v/>
      </c>
      <c r="J585" s="124" t="str">
        <f>IF($C585="","",IF(ISBLANK(VLOOKUP($A585,'Section 2'!$C$16:$R$1515,COLUMNS('Section 2'!$C$13:J$13),0)),"",IF(VLOOKUP($A585,'Section 2'!$C$16:$R$1515,COLUMNS('Section 2'!$C$13:J$13),0)="Other EU","Other EU",PROPER(VLOOKUP($A585,'Section 2'!$C$16:$R$1515,COLUMNS('Section 2'!$C$13:J$13),0)))))</f>
        <v/>
      </c>
      <c r="K585" s="124" t="str">
        <f>IF($C585="","",IF(ISBLANK(VLOOKUP($A585,'Section 2'!$C$16:$R$1515,COLUMNS('Section 2'!$C$13:K$13),0)),"",VLOOKUP($A585,'Section 2'!$C$16:$R$1515,COLUMNS('Section 2'!$C$13:K$13),0)))</f>
        <v/>
      </c>
      <c r="L585" s="124" t="str">
        <f>IF($C585="","",IF(ISBLANK(VLOOKUP($A585,'Section 2'!$C$16:$R$1515,COLUMNS('Section 2'!$C$13:L$13),0)),"",VLOOKUP($A585,'Section 2'!$C$16:$R$1515,COLUMNS('Section 2'!$C$13:L$13),0)))</f>
        <v/>
      </c>
      <c r="M585" s="124" t="str">
        <f>IF($C585="","",IF(ISBLANK(VLOOKUP($A585,'Section 2'!$C$16:$R$1515,COLUMNS('Section 2'!$C$13:M$13),0)),"",VLOOKUP($A585,'Section 2'!$C$16:$R$1515,COLUMNS('Section 2'!$C$13:M$13),0)))</f>
        <v/>
      </c>
      <c r="N585" s="124" t="str">
        <f>IF($C585="","",IF(ISBLANK(VLOOKUP($A585,'Section 2'!$C$16:$R$1515,COLUMNS('Section 2'!$C$13:N$13),0)),"",VLOOKUP($A585,'Section 2'!$C$16:$R$1515,COLUMNS('Section 2'!$C$13:N$13),0)))</f>
        <v/>
      </c>
      <c r="O585" s="124" t="str">
        <f>IF($C585="","",IF(ISBLANK(VLOOKUP($A585,'Section 2'!$C$16:$R$1515,COLUMNS('Section 2'!$C$13:O$13),0)),"",VLOOKUP($A585,'Section 2'!$C$16:$R$1515,COLUMNS('Section 2'!$C$13:O$13),0)))</f>
        <v/>
      </c>
      <c r="P585" s="124" t="str">
        <f>IF($C585="","",IF(ISBLANK(VLOOKUP($A585,'Section 2'!$C$16:$R$1515,COLUMNS('Section 2'!$C$13:P$13),0)),"",VLOOKUP($A585,'Section 2'!$C$16:$R$1515,COLUMNS('Section 2'!$C$13:P$13),0)))</f>
        <v/>
      </c>
      <c r="Q585" s="124" t="str">
        <f>IF($C585="","",IF(ISBLANK(VLOOKUP($A585,'Section 2'!$C$16:$R$1515,COLUMNS('Section 2'!$C$13:Q$13),0)),"", PROPER(VLOOKUP($A585,'Section 2'!$C$16:$R$1515,COLUMNS('Section 2'!$C$13:Q$13),0))))</f>
        <v/>
      </c>
      <c r="R585" s="124" t="str">
        <f>IF($C585="","",IF(ISBLANK(VLOOKUP($A585,'Section 2'!$C$16:$R$1515,COLUMNS('Section 2'!$C$13:R$13),0)),"",IF(VLOOKUP($A585,'Section 2'!$C$16:$R$1515,COLUMNS('Section 2'!$C$13:R$13),0)="Other EU","Other EU",PROPER(VLOOKUP($A585,'Section 2'!$C$16:$R$1515,COLUMNS('Section 2'!$C$13:R$13),0)))))</f>
        <v/>
      </c>
    </row>
    <row r="586" spans="1:18" x14ac:dyDescent="0.35">
      <c r="A586" s="58">
        <v>585</v>
      </c>
      <c r="B586" s="124" t="str">
        <f t="shared" si="9"/>
        <v/>
      </c>
      <c r="C586" s="124" t="str">
        <f>IFERROR(VLOOKUP($A586,'Section 2'!$C$16:$R$1515,COLUMNS('Section 2'!$C$13:$C$13),0),"")</f>
        <v/>
      </c>
      <c r="D586" s="75" t="str">
        <f>IF($C586="","",IF(ISBLANK(VLOOKUP($A586,'Section 2'!$C$16:$R$1515,COLUMNS('Section 2'!$C$13:D$13),0)),"",VLOOKUP($A586,'Section 2'!$C$16:$R$1515,COLUMNS('Section 2'!$C$13:D$13),0)))</f>
        <v/>
      </c>
      <c r="E586" s="124" t="str">
        <f>IF($C586="","",IF(ISBLANK(VLOOKUP($A586,'Section 2'!$C$16:$R$1515,COLUMNS('Section 2'!$C$13:E$13),0)),"",VLOOKUP($A586,'Section 2'!$C$16:$R$1515,COLUMNS('Section 2'!$C$13:E$13),0)))</f>
        <v/>
      </c>
      <c r="F586" s="124" t="str">
        <f>IF($C586="","",IF(ISBLANK(VLOOKUP($A586,'Section 2'!$C$16:$R$1515,COLUMNS('Section 2'!$C$13:F$13),0)),"",VLOOKUP($A586,'Section 2'!$C$16:$R$1515,COLUMNS('Section 2'!$C$13:F$13),0)))</f>
        <v/>
      </c>
      <c r="G586" s="124" t="str">
        <f>IF($C586="","",IF(ISBLANK(VLOOKUP($A586,'Section 2'!$C$16:$R$1515,COLUMNS('Section 2'!$C$13:G$13),0)),"",VLOOKUP($A586,'Section 2'!$C$16:$R$1515,COLUMNS('Section 2'!$C$13:G$13),0)))</f>
        <v/>
      </c>
      <c r="H586" s="124" t="str">
        <f>IF($C586="","",IF(ISBLANK(VLOOKUP($A586,'Section 2'!$C$16:$R$1515,COLUMNS('Section 2'!$C$13:H$13),0)),"",VLOOKUP($A586,'Section 2'!$C$16:$R$1515,COLUMNS('Section 2'!$C$13:H$13),0)))</f>
        <v/>
      </c>
      <c r="I586" s="124" t="str">
        <f>IF($C586="","",IF(ISBLANK(VLOOKUP($A586,'Section 2'!$C$16:$R$1515,COLUMNS('Section 2'!$C$13:I$13),0)),"",PROPER(VLOOKUP($A586,'Section 2'!$C$16:$R$1515,COLUMNS('Section 2'!$C$13:I$13),0))))</f>
        <v/>
      </c>
      <c r="J586" s="124" t="str">
        <f>IF($C586="","",IF(ISBLANK(VLOOKUP($A586,'Section 2'!$C$16:$R$1515,COLUMNS('Section 2'!$C$13:J$13),0)),"",IF(VLOOKUP($A586,'Section 2'!$C$16:$R$1515,COLUMNS('Section 2'!$C$13:J$13),0)="Other EU","Other EU",PROPER(VLOOKUP($A586,'Section 2'!$C$16:$R$1515,COLUMNS('Section 2'!$C$13:J$13),0)))))</f>
        <v/>
      </c>
      <c r="K586" s="124" t="str">
        <f>IF($C586="","",IF(ISBLANK(VLOOKUP($A586,'Section 2'!$C$16:$R$1515,COLUMNS('Section 2'!$C$13:K$13),0)),"",VLOOKUP($A586,'Section 2'!$C$16:$R$1515,COLUMNS('Section 2'!$C$13:K$13),0)))</f>
        <v/>
      </c>
      <c r="L586" s="124" t="str">
        <f>IF($C586="","",IF(ISBLANK(VLOOKUP($A586,'Section 2'!$C$16:$R$1515,COLUMNS('Section 2'!$C$13:L$13),0)),"",VLOOKUP($A586,'Section 2'!$C$16:$R$1515,COLUMNS('Section 2'!$C$13:L$13),0)))</f>
        <v/>
      </c>
      <c r="M586" s="124" t="str">
        <f>IF($C586="","",IF(ISBLANK(VLOOKUP($A586,'Section 2'!$C$16:$R$1515,COLUMNS('Section 2'!$C$13:M$13),0)),"",VLOOKUP($A586,'Section 2'!$C$16:$R$1515,COLUMNS('Section 2'!$C$13:M$13),0)))</f>
        <v/>
      </c>
      <c r="N586" s="124" t="str">
        <f>IF($C586="","",IF(ISBLANK(VLOOKUP($A586,'Section 2'!$C$16:$R$1515,COLUMNS('Section 2'!$C$13:N$13),0)),"",VLOOKUP($A586,'Section 2'!$C$16:$R$1515,COLUMNS('Section 2'!$C$13:N$13),0)))</f>
        <v/>
      </c>
      <c r="O586" s="124" t="str">
        <f>IF($C586="","",IF(ISBLANK(VLOOKUP($A586,'Section 2'!$C$16:$R$1515,COLUMNS('Section 2'!$C$13:O$13),0)),"",VLOOKUP($A586,'Section 2'!$C$16:$R$1515,COLUMNS('Section 2'!$C$13:O$13),0)))</f>
        <v/>
      </c>
      <c r="P586" s="124" t="str">
        <f>IF($C586="","",IF(ISBLANK(VLOOKUP($A586,'Section 2'!$C$16:$R$1515,COLUMNS('Section 2'!$C$13:P$13),0)),"",VLOOKUP($A586,'Section 2'!$C$16:$R$1515,COLUMNS('Section 2'!$C$13:P$13),0)))</f>
        <v/>
      </c>
      <c r="Q586" s="124" t="str">
        <f>IF($C586="","",IF(ISBLANK(VLOOKUP($A586,'Section 2'!$C$16:$R$1515,COLUMNS('Section 2'!$C$13:Q$13),0)),"", PROPER(VLOOKUP($A586,'Section 2'!$C$16:$R$1515,COLUMNS('Section 2'!$C$13:Q$13),0))))</f>
        <v/>
      </c>
      <c r="R586" s="124" t="str">
        <f>IF($C586="","",IF(ISBLANK(VLOOKUP($A586,'Section 2'!$C$16:$R$1515,COLUMNS('Section 2'!$C$13:R$13),0)),"",IF(VLOOKUP($A586,'Section 2'!$C$16:$R$1515,COLUMNS('Section 2'!$C$13:R$13),0)="Other EU","Other EU",PROPER(VLOOKUP($A586,'Section 2'!$C$16:$R$1515,COLUMNS('Section 2'!$C$13:R$13),0)))))</f>
        <v/>
      </c>
    </row>
    <row r="587" spans="1:18" x14ac:dyDescent="0.35">
      <c r="A587" s="58">
        <v>586</v>
      </c>
      <c r="B587" s="124" t="str">
        <f t="shared" si="9"/>
        <v/>
      </c>
      <c r="C587" s="124" t="str">
        <f>IFERROR(VLOOKUP($A587,'Section 2'!$C$16:$R$1515,COLUMNS('Section 2'!$C$13:$C$13),0),"")</f>
        <v/>
      </c>
      <c r="D587" s="75" t="str">
        <f>IF($C587="","",IF(ISBLANK(VLOOKUP($A587,'Section 2'!$C$16:$R$1515,COLUMNS('Section 2'!$C$13:D$13),0)),"",VLOOKUP($A587,'Section 2'!$C$16:$R$1515,COLUMNS('Section 2'!$C$13:D$13),0)))</f>
        <v/>
      </c>
      <c r="E587" s="124" t="str">
        <f>IF($C587="","",IF(ISBLANK(VLOOKUP($A587,'Section 2'!$C$16:$R$1515,COLUMNS('Section 2'!$C$13:E$13),0)),"",VLOOKUP($A587,'Section 2'!$C$16:$R$1515,COLUMNS('Section 2'!$C$13:E$13),0)))</f>
        <v/>
      </c>
      <c r="F587" s="124" t="str">
        <f>IF($C587="","",IF(ISBLANK(VLOOKUP($A587,'Section 2'!$C$16:$R$1515,COLUMNS('Section 2'!$C$13:F$13),0)),"",VLOOKUP($A587,'Section 2'!$C$16:$R$1515,COLUMNS('Section 2'!$C$13:F$13),0)))</f>
        <v/>
      </c>
      <c r="G587" s="124" t="str">
        <f>IF($C587="","",IF(ISBLANK(VLOOKUP($A587,'Section 2'!$C$16:$R$1515,COLUMNS('Section 2'!$C$13:G$13),0)),"",VLOOKUP($A587,'Section 2'!$C$16:$R$1515,COLUMNS('Section 2'!$C$13:G$13),0)))</f>
        <v/>
      </c>
      <c r="H587" s="124" t="str">
        <f>IF($C587="","",IF(ISBLANK(VLOOKUP($A587,'Section 2'!$C$16:$R$1515,COLUMNS('Section 2'!$C$13:H$13),0)),"",VLOOKUP($A587,'Section 2'!$C$16:$R$1515,COLUMNS('Section 2'!$C$13:H$13),0)))</f>
        <v/>
      </c>
      <c r="I587" s="124" t="str">
        <f>IF($C587="","",IF(ISBLANK(VLOOKUP($A587,'Section 2'!$C$16:$R$1515,COLUMNS('Section 2'!$C$13:I$13),0)),"",PROPER(VLOOKUP($A587,'Section 2'!$C$16:$R$1515,COLUMNS('Section 2'!$C$13:I$13),0))))</f>
        <v/>
      </c>
      <c r="J587" s="124" t="str">
        <f>IF($C587="","",IF(ISBLANK(VLOOKUP($A587,'Section 2'!$C$16:$R$1515,COLUMNS('Section 2'!$C$13:J$13),0)),"",IF(VLOOKUP($A587,'Section 2'!$C$16:$R$1515,COLUMNS('Section 2'!$C$13:J$13),0)="Other EU","Other EU",PROPER(VLOOKUP($A587,'Section 2'!$C$16:$R$1515,COLUMNS('Section 2'!$C$13:J$13),0)))))</f>
        <v/>
      </c>
      <c r="K587" s="124" t="str">
        <f>IF($C587="","",IF(ISBLANK(VLOOKUP($A587,'Section 2'!$C$16:$R$1515,COLUMNS('Section 2'!$C$13:K$13),0)),"",VLOOKUP($A587,'Section 2'!$C$16:$R$1515,COLUMNS('Section 2'!$C$13:K$13),0)))</f>
        <v/>
      </c>
      <c r="L587" s="124" t="str">
        <f>IF($C587="","",IF(ISBLANK(VLOOKUP($A587,'Section 2'!$C$16:$R$1515,COLUMNS('Section 2'!$C$13:L$13),0)),"",VLOOKUP($A587,'Section 2'!$C$16:$R$1515,COLUMNS('Section 2'!$C$13:L$13),0)))</f>
        <v/>
      </c>
      <c r="M587" s="124" t="str">
        <f>IF($C587="","",IF(ISBLANK(VLOOKUP($A587,'Section 2'!$C$16:$R$1515,COLUMNS('Section 2'!$C$13:M$13),0)),"",VLOOKUP($A587,'Section 2'!$C$16:$R$1515,COLUMNS('Section 2'!$C$13:M$13),0)))</f>
        <v/>
      </c>
      <c r="N587" s="124" t="str">
        <f>IF($C587="","",IF(ISBLANK(VLOOKUP($A587,'Section 2'!$C$16:$R$1515,COLUMNS('Section 2'!$C$13:N$13),0)),"",VLOOKUP($A587,'Section 2'!$C$16:$R$1515,COLUMNS('Section 2'!$C$13:N$13),0)))</f>
        <v/>
      </c>
      <c r="O587" s="124" t="str">
        <f>IF($C587="","",IF(ISBLANK(VLOOKUP($A587,'Section 2'!$C$16:$R$1515,COLUMNS('Section 2'!$C$13:O$13),0)),"",VLOOKUP($A587,'Section 2'!$C$16:$R$1515,COLUMNS('Section 2'!$C$13:O$13),0)))</f>
        <v/>
      </c>
      <c r="P587" s="124" t="str">
        <f>IF($C587="","",IF(ISBLANK(VLOOKUP($A587,'Section 2'!$C$16:$R$1515,COLUMNS('Section 2'!$C$13:P$13),0)),"",VLOOKUP($A587,'Section 2'!$C$16:$R$1515,COLUMNS('Section 2'!$C$13:P$13),0)))</f>
        <v/>
      </c>
      <c r="Q587" s="124" t="str">
        <f>IF($C587="","",IF(ISBLANK(VLOOKUP($A587,'Section 2'!$C$16:$R$1515,COLUMNS('Section 2'!$C$13:Q$13),0)),"", PROPER(VLOOKUP($A587,'Section 2'!$C$16:$R$1515,COLUMNS('Section 2'!$C$13:Q$13),0))))</f>
        <v/>
      </c>
      <c r="R587" s="124" t="str">
        <f>IF($C587="","",IF(ISBLANK(VLOOKUP($A587,'Section 2'!$C$16:$R$1515,COLUMNS('Section 2'!$C$13:R$13),0)),"",IF(VLOOKUP($A587,'Section 2'!$C$16:$R$1515,COLUMNS('Section 2'!$C$13:R$13),0)="Other EU","Other EU",PROPER(VLOOKUP($A587,'Section 2'!$C$16:$R$1515,COLUMNS('Section 2'!$C$13:R$13),0)))))</f>
        <v/>
      </c>
    </row>
    <row r="588" spans="1:18" x14ac:dyDescent="0.35">
      <c r="A588" s="58">
        <v>587</v>
      </c>
      <c r="B588" s="124" t="str">
        <f t="shared" si="9"/>
        <v/>
      </c>
      <c r="C588" s="124" t="str">
        <f>IFERROR(VLOOKUP($A588,'Section 2'!$C$16:$R$1515,COLUMNS('Section 2'!$C$13:$C$13),0),"")</f>
        <v/>
      </c>
      <c r="D588" s="75" t="str">
        <f>IF($C588="","",IF(ISBLANK(VLOOKUP($A588,'Section 2'!$C$16:$R$1515,COLUMNS('Section 2'!$C$13:D$13),0)),"",VLOOKUP($A588,'Section 2'!$C$16:$R$1515,COLUMNS('Section 2'!$C$13:D$13),0)))</f>
        <v/>
      </c>
      <c r="E588" s="124" t="str">
        <f>IF($C588="","",IF(ISBLANK(VLOOKUP($A588,'Section 2'!$C$16:$R$1515,COLUMNS('Section 2'!$C$13:E$13),0)),"",VLOOKUP($A588,'Section 2'!$C$16:$R$1515,COLUMNS('Section 2'!$C$13:E$13),0)))</f>
        <v/>
      </c>
      <c r="F588" s="124" t="str">
        <f>IF($C588="","",IF(ISBLANK(VLOOKUP($A588,'Section 2'!$C$16:$R$1515,COLUMNS('Section 2'!$C$13:F$13),0)),"",VLOOKUP($A588,'Section 2'!$C$16:$R$1515,COLUMNS('Section 2'!$C$13:F$13),0)))</f>
        <v/>
      </c>
      <c r="G588" s="124" t="str">
        <f>IF($C588="","",IF(ISBLANK(VLOOKUP($A588,'Section 2'!$C$16:$R$1515,COLUMNS('Section 2'!$C$13:G$13),0)),"",VLOOKUP($A588,'Section 2'!$C$16:$R$1515,COLUMNS('Section 2'!$C$13:G$13),0)))</f>
        <v/>
      </c>
      <c r="H588" s="124" t="str">
        <f>IF($C588="","",IF(ISBLANK(VLOOKUP($A588,'Section 2'!$C$16:$R$1515,COLUMNS('Section 2'!$C$13:H$13),0)),"",VLOOKUP($A588,'Section 2'!$C$16:$R$1515,COLUMNS('Section 2'!$C$13:H$13),0)))</f>
        <v/>
      </c>
      <c r="I588" s="124" t="str">
        <f>IF($C588="","",IF(ISBLANK(VLOOKUP($A588,'Section 2'!$C$16:$R$1515,COLUMNS('Section 2'!$C$13:I$13),0)),"",PROPER(VLOOKUP($A588,'Section 2'!$C$16:$R$1515,COLUMNS('Section 2'!$C$13:I$13),0))))</f>
        <v/>
      </c>
      <c r="J588" s="124" t="str">
        <f>IF($C588="","",IF(ISBLANK(VLOOKUP($A588,'Section 2'!$C$16:$R$1515,COLUMNS('Section 2'!$C$13:J$13),0)),"",IF(VLOOKUP($A588,'Section 2'!$C$16:$R$1515,COLUMNS('Section 2'!$C$13:J$13),0)="Other EU","Other EU",PROPER(VLOOKUP($A588,'Section 2'!$C$16:$R$1515,COLUMNS('Section 2'!$C$13:J$13),0)))))</f>
        <v/>
      </c>
      <c r="K588" s="124" t="str">
        <f>IF($C588="","",IF(ISBLANK(VLOOKUP($A588,'Section 2'!$C$16:$R$1515,COLUMNS('Section 2'!$C$13:K$13),0)),"",VLOOKUP($A588,'Section 2'!$C$16:$R$1515,COLUMNS('Section 2'!$C$13:K$13),0)))</f>
        <v/>
      </c>
      <c r="L588" s="124" t="str">
        <f>IF($C588="","",IF(ISBLANK(VLOOKUP($A588,'Section 2'!$C$16:$R$1515,COLUMNS('Section 2'!$C$13:L$13),0)),"",VLOOKUP($A588,'Section 2'!$C$16:$R$1515,COLUMNS('Section 2'!$C$13:L$13),0)))</f>
        <v/>
      </c>
      <c r="M588" s="124" t="str">
        <f>IF($C588="","",IF(ISBLANK(VLOOKUP($A588,'Section 2'!$C$16:$R$1515,COLUMNS('Section 2'!$C$13:M$13),0)),"",VLOOKUP($A588,'Section 2'!$C$16:$R$1515,COLUMNS('Section 2'!$C$13:M$13),0)))</f>
        <v/>
      </c>
      <c r="N588" s="124" t="str">
        <f>IF($C588="","",IF(ISBLANK(VLOOKUP($A588,'Section 2'!$C$16:$R$1515,COLUMNS('Section 2'!$C$13:N$13),0)),"",VLOOKUP($A588,'Section 2'!$C$16:$R$1515,COLUMNS('Section 2'!$C$13:N$13),0)))</f>
        <v/>
      </c>
      <c r="O588" s="124" t="str">
        <f>IF($C588="","",IF(ISBLANK(VLOOKUP($A588,'Section 2'!$C$16:$R$1515,COLUMNS('Section 2'!$C$13:O$13),0)),"",VLOOKUP($A588,'Section 2'!$C$16:$R$1515,COLUMNS('Section 2'!$C$13:O$13),0)))</f>
        <v/>
      </c>
      <c r="P588" s="124" t="str">
        <f>IF($C588="","",IF(ISBLANK(VLOOKUP($A588,'Section 2'!$C$16:$R$1515,COLUMNS('Section 2'!$C$13:P$13),0)),"",VLOOKUP($A588,'Section 2'!$C$16:$R$1515,COLUMNS('Section 2'!$C$13:P$13),0)))</f>
        <v/>
      </c>
      <c r="Q588" s="124" t="str">
        <f>IF($C588="","",IF(ISBLANK(VLOOKUP($A588,'Section 2'!$C$16:$R$1515,COLUMNS('Section 2'!$C$13:Q$13),0)),"", PROPER(VLOOKUP($A588,'Section 2'!$C$16:$R$1515,COLUMNS('Section 2'!$C$13:Q$13),0))))</f>
        <v/>
      </c>
      <c r="R588" s="124" t="str">
        <f>IF($C588="","",IF(ISBLANK(VLOOKUP($A588,'Section 2'!$C$16:$R$1515,COLUMNS('Section 2'!$C$13:R$13),0)),"",IF(VLOOKUP($A588,'Section 2'!$C$16:$R$1515,COLUMNS('Section 2'!$C$13:R$13),0)="Other EU","Other EU",PROPER(VLOOKUP($A588,'Section 2'!$C$16:$R$1515,COLUMNS('Section 2'!$C$13:R$13),0)))))</f>
        <v/>
      </c>
    </row>
    <row r="589" spans="1:18" x14ac:dyDescent="0.35">
      <c r="A589" s="58">
        <v>588</v>
      </c>
      <c r="B589" s="124" t="str">
        <f t="shared" si="9"/>
        <v/>
      </c>
      <c r="C589" s="124" t="str">
        <f>IFERROR(VLOOKUP($A589,'Section 2'!$C$16:$R$1515,COLUMNS('Section 2'!$C$13:$C$13),0),"")</f>
        <v/>
      </c>
      <c r="D589" s="75" t="str">
        <f>IF($C589="","",IF(ISBLANK(VLOOKUP($A589,'Section 2'!$C$16:$R$1515,COLUMNS('Section 2'!$C$13:D$13),0)),"",VLOOKUP($A589,'Section 2'!$C$16:$R$1515,COLUMNS('Section 2'!$C$13:D$13),0)))</f>
        <v/>
      </c>
      <c r="E589" s="124" t="str">
        <f>IF($C589="","",IF(ISBLANK(VLOOKUP($A589,'Section 2'!$C$16:$R$1515,COLUMNS('Section 2'!$C$13:E$13),0)),"",VLOOKUP($A589,'Section 2'!$C$16:$R$1515,COLUMNS('Section 2'!$C$13:E$13),0)))</f>
        <v/>
      </c>
      <c r="F589" s="124" t="str">
        <f>IF($C589="","",IF(ISBLANK(VLOOKUP($A589,'Section 2'!$C$16:$R$1515,COLUMNS('Section 2'!$C$13:F$13),0)),"",VLOOKUP($A589,'Section 2'!$C$16:$R$1515,COLUMNS('Section 2'!$C$13:F$13),0)))</f>
        <v/>
      </c>
      <c r="G589" s="124" t="str">
        <f>IF($C589="","",IF(ISBLANK(VLOOKUP($A589,'Section 2'!$C$16:$R$1515,COLUMNS('Section 2'!$C$13:G$13),0)),"",VLOOKUP($A589,'Section 2'!$C$16:$R$1515,COLUMNS('Section 2'!$C$13:G$13),0)))</f>
        <v/>
      </c>
      <c r="H589" s="124" t="str">
        <f>IF($C589="","",IF(ISBLANK(VLOOKUP($A589,'Section 2'!$C$16:$R$1515,COLUMNS('Section 2'!$C$13:H$13),0)),"",VLOOKUP($A589,'Section 2'!$C$16:$R$1515,COLUMNS('Section 2'!$C$13:H$13),0)))</f>
        <v/>
      </c>
      <c r="I589" s="124" t="str">
        <f>IF($C589="","",IF(ISBLANK(VLOOKUP($A589,'Section 2'!$C$16:$R$1515,COLUMNS('Section 2'!$C$13:I$13),0)),"",PROPER(VLOOKUP($A589,'Section 2'!$C$16:$R$1515,COLUMNS('Section 2'!$C$13:I$13),0))))</f>
        <v/>
      </c>
      <c r="J589" s="124" t="str">
        <f>IF($C589="","",IF(ISBLANK(VLOOKUP($A589,'Section 2'!$C$16:$R$1515,COLUMNS('Section 2'!$C$13:J$13),0)),"",IF(VLOOKUP($A589,'Section 2'!$C$16:$R$1515,COLUMNS('Section 2'!$C$13:J$13),0)="Other EU","Other EU",PROPER(VLOOKUP($A589,'Section 2'!$C$16:$R$1515,COLUMNS('Section 2'!$C$13:J$13),0)))))</f>
        <v/>
      </c>
      <c r="K589" s="124" t="str">
        <f>IF($C589="","",IF(ISBLANK(VLOOKUP($A589,'Section 2'!$C$16:$R$1515,COLUMNS('Section 2'!$C$13:K$13),0)),"",VLOOKUP($A589,'Section 2'!$C$16:$R$1515,COLUMNS('Section 2'!$C$13:K$13),0)))</f>
        <v/>
      </c>
      <c r="L589" s="124" t="str">
        <f>IF($C589="","",IF(ISBLANK(VLOOKUP($A589,'Section 2'!$C$16:$R$1515,COLUMNS('Section 2'!$C$13:L$13),0)),"",VLOOKUP($A589,'Section 2'!$C$16:$R$1515,COLUMNS('Section 2'!$C$13:L$13),0)))</f>
        <v/>
      </c>
      <c r="M589" s="124" t="str">
        <f>IF($C589="","",IF(ISBLANK(VLOOKUP($A589,'Section 2'!$C$16:$R$1515,COLUMNS('Section 2'!$C$13:M$13),0)),"",VLOOKUP($A589,'Section 2'!$C$16:$R$1515,COLUMNS('Section 2'!$C$13:M$13),0)))</f>
        <v/>
      </c>
      <c r="N589" s="124" t="str">
        <f>IF($C589="","",IF(ISBLANK(VLOOKUP($A589,'Section 2'!$C$16:$R$1515,COLUMNS('Section 2'!$C$13:N$13),0)),"",VLOOKUP($A589,'Section 2'!$C$16:$R$1515,COLUMNS('Section 2'!$C$13:N$13),0)))</f>
        <v/>
      </c>
      <c r="O589" s="124" t="str">
        <f>IF($C589="","",IF(ISBLANK(VLOOKUP($A589,'Section 2'!$C$16:$R$1515,COLUMNS('Section 2'!$C$13:O$13),0)),"",VLOOKUP($A589,'Section 2'!$C$16:$R$1515,COLUMNS('Section 2'!$C$13:O$13),0)))</f>
        <v/>
      </c>
      <c r="P589" s="124" t="str">
        <f>IF($C589="","",IF(ISBLANK(VLOOKUP($A589,'Section 2'!$C$16:$R$1515,COLUMNS('Section 2'!$C$13:P$13),0)),"",VLOOKUP($A589,'Section 2'!$C$16:$R$1515,COLUMNS('Section 2'!$C$13:P$13),0)))</f>
        <v/>
      </c>
      <c r="Q589" s="124" t="str">
        <f>IF($C589="","",IF(ISBLANK(VLOOKUP($A589,'Section 2'!$C$16:$R$1515,COLUMNS('Section 2'!$C$13:Q$13),0)),"", PROPER(VLOOKUP($A589,'Section 2'!$C$16:$R$1515,COLUMNS('Section 2'!$C$13:Q$13),0))))</f>
        <v/>
      </c>
      <c r="R589" s="124" t="str">
        <f>IF($C589="","",IF(ISBLANK(VLOOKUP($A589,'Section 2'!$C$16:$R$1515,COLUMNS('Section 2'!$C$13:R$13),0)),"",IF(VLOOKUP($A589,'Section 2'!$C$16:$R$1515,COLUMNS('Section 2'!$C$13:R$13),0)="Other EU","Other EU",PROPER(VLOOKUP($A589,'Section 2'!$C$16:$R$1515,COLUMNS('Section 2'!$C$13:R$13),0)))))</f>
        <v/>
      </c>
    </row>
    <row r="590" spans="1:18" x14ac:dyDescent="0.35">
      <c r="A590" s="58">
        <v>589</v>
      </c>
      <c r="B590" s="124" t="str">
        <f t="shared" si="9"/>
        <v/>
      </c>
      <c r="C590" s="124" t="str">
        <f>IFERROR(VLOOKUP($A590,'Section 2'!$C$16:$R$1515,COLUMNS('Section 2'!$C$13:$C$13),0),"")</f>
        <v/>
      </c>
      <c r="D590" s="75" t="str">
        <f>IF($C590="","",IF(ISBLANK(VLOOKUP($A590,'Section 2'!$C$16:$R$1515,COLUMNS('Section 2'!$C$13:D$13),0)),"",VLOOKUP($A590,'Section 2'!$C$16:$R$1515,COLUMNS('Section 2'!$C$13:D$13),0)))</f>
        <v/>
      </c>
      <c r="E590" s="124" t="str">
        <f>IF($C590="","",IF(ISBLANK(VLOOKUP($A590,'Section 2'!$C$16:$R$1515,COLUMNS('Section 2'!$C$13:E$13),0)),"",VLOOKUP($A590,'Section 2'!$C$16:$R$1515,COLUMNS('Section 2'!$C$13:E$13),0)))</f>
        <v/>
      </c>
      <c r="F590" s="124" t="str">
        <f>IF($C590="","",IF(ISBLANK(VLOOKUP($A590,'Section 2'!$C$16:$R$1515,COLUMNS('Section 2'!$C$13:F$13),0)),"",VLOOKUP($A590,'Section 2'!$C$16:$R$1515,COLUMNS('Section 2'!$C$13:F$13),0)))</f>
        <v/>
      </c>
      <c r="G590" s="124" t="str">
        <f>IF($C590="","",IF(ISBLANK(VLOOKUP($A590,'Section 2'!$C$16:$R$1515,COLUMNS('Section 2'!$C$13:G$13),0)),"",VLOOKUP($A590,'Section 2'!$C$16:$R$1515,COLUMNS('Section 2'!$C$13:G$13),0)))</f>
        <v/>
      </c>
      <c r="H590" s="124" t="str">
        <f>IF($C590="","",IF(ISBLANK(VLOOKUP($A590,'Section 2'!$C$16:$R$1515,COLUMNS('Section 2'!$C$13:H$13),0)),"",VLOOKUP($A590,'Section 2'!$C$16:$R$1515,COLUMNS('Section 2'!$C$13:H$13),0)))</f>
        <v/>
      </c>
      <c r="I590" s="124" t="str">
        <f>IF($C590="","",IF(ISBLANK(VLOOKUP($A590,'Section 2'!$C$16:$R$1515,COLUMNS('Section 2'!$C$13:I$13),0)),"",PROPER(VLOOKUP($A590,'Section 2'!$C$16:$R$1515,COLUMNS('Section 2'!$C$13:I$13),0))))</f>
        <v/>
      </c>
      <c r="J590" s="124" t="str">
        <f>IF($C590="","",IF(ISBLANK(VLOOKUP($A590,'Section 2'!$C$16:$R$1515,COLUMNS('Section 2'!$C$13:J$13),0)),"",IF(VLOOKUP($A590,'Section 2'!$C$16:$R$1515,COLUMNS('Section 2'!$C$13:J$13),0)="Other EU","Other EU",PROPER(VLOOKUP($A590,'Section 2'!$C$16:$R$1515,COLUMNS('Section 2'!$C$13:J$13),0)))))</f>
        <v/>
      </c>
      <c r="K590" s="124" t="str">
        <f>IF($C590="","",IF(ISBLANK(VLOOKUP($A590,'Section 2'!$C$16:$R$1515,COLUMNS('Section 2'!$C$13:K$13),0)),"",VLOOKUP($A590,'Section 2'!$C$16:$R$1515,COLUMNS('Section 2'!$C$13:K$13),0)))</f>
        <v/>
      </c>
      <c r="L590" s="124" t="str">
        <f>IF($C590="","",IF(ISBLANK(VLOOKUP($A590,'Section 2'!$C$16:$R$1515,COLUMNS('Section 2'!$C$13:L$13),0)),"",VLOOKUP($A590,'Section 2'!$C$16:$R$1515,COLUMNS('Section 2'!$C$13:L$13),0)))</f>
        <v/>
      </c>
      <c r="M590" s="124" t="str">
        <f>IF($C590="","",IF(ISBLANK(VLOOKUP($A590,'Section 2'!$C$16:$R$1515,COLUMNS('Section 2'!$C$13:M$13),0)),"",VLOOKUP($A590,'Section 2'!$C$16:$R$1515,COLUMNS('Section 2'!$C$13:M$13),0)))</f>
        <v/>
      </c>
      <c r="N590" s="124" t="str">
        <f>IF($C590="","",IF(ISBLANK(VLOOKUP($A590,'Section 2'!$C$16:$R$1515,COLUMNS('Section 2'!$C$13:N$13),0)),"",VLOOKUP($A590,'Section 2'!$C$16:$R$1515,COLUMNS('Section 2'!$C$13:N$13),0)))</f>
        <v/>
      </c>
      <c r="O590" s="124" t="str">
        <f>IF($C590="","",IF(ISBLANK(VLOOKUP($A590,'Section 2'!$C$16:$R$1515,COLUMNS('Section 2'!$C$13:O$13),0)),"",VLOOKUP($A590,'Section 2'!$C$16:$R$1515,COLUMNS('Section 2'!$C$13:O$13),0)))</f>
        <v/>
      </c>
      <c r="P590" s="124" t="str">
        <f>IF($C590="","",IF(ISBLANK(VLOOKUP($A590,'Section 2'!$C$16:$R$1515,COLUMNS('Section 2'!$C$13:P$13),0)),"",VLOOKUP($A590,'Section 2'!$C$16:$R$1515,COLUMNS('Section 2'!$C$13:P$13),0)))</f>
        <v/>
      </c>
      <c r="Q590" s="124" t="str">
        <f>IF($C590="","",IF(ISBLANK(VLOOKUP($A590,'Section 2'!$C$16:$R$1515,COLUMNS('Section 2'!$C$13:Q$13),0)),"", PROPER(VLOOKUP($A590,'Section 2'!$C$16:$R$1515,COLUMNS('Section 2'!$C$13:Q$13),0))))</f>
        <v/>
      </c>
      <c r="R590" s="124" t="str">
        <f>IF($C590="","",IF(ISBLANK(VLOOKUP($A590,'Section 2'!$C$16:$R$1515,COLUMNS('Section 2'!$C$13:R$13),0)),"",IF(VLOOKUP($A590,'Section 2'!$C$16:$R$1515,COLUMNS('Section 2'!$C$13:R$13),0)="Other EU","Other EU",PROPER(VLOOKUP($A590,'Section 2'!$C$16:$R$1515,COLUMNS('Section 2'!$C$13:R$13),0)))))</f>
        <v/>
      </c>
    </row>
    <row r="591" spans="1:18" x14ac:dyDescent="0.35">
      <c r="A591" s="58">
        <v>590</v>
      </c>
      <c r="B591" s="124" t="str">
        <f t="shared" si="9"/>
        <v/>
      </c>
      <c r="C591" s="124" t="str">
        <f>IFERROR(VLOOKUP($A591,'Section 2'!$C$16:$R$1515,COLUMNS('Section 2'!$C$13:$C$13),0),"")</f>
        <v/>
      </c>
      <c r="D591" s="75" t="str">
        <f>IF($C591="","",IF(ISBLANK(VLOOKUP($A591,'Section 2'!$C$16:$R$1515,COLUMNS('Section 2'!$C$13:D$13),0)),"",VLOOKUP($A591,'Section 2'!$C$16:$R$1515,COLUMNS('Section 2'!$C$13:D$13),0)))</f>
        <v/>
      </c>
      <c r="E591" s="124" t="str">
        <f>IF($C591="","",IF(ISBLANK(VLOOKUP($A591,'Section 2'!$C$16:$R$1515,COLUMNS('Section 2'!$C$13:E$13),0)),"",VLOOKUP($A591,'Section 2'!$C$16:$R$1515,COLUMNS('Section 2'!$C$13:E$13),0)))</f>
        <v/>
      </c>
      <c r="F591" s="124" t="str">
        <f>IF($C591="","",IF(ISBLANK(VLOOKUP($A591,'Section 2'!$C$16:$R$1515,COLUMNS('Section 2'!$C$13:F$13),0)),"",VLOOKUP($A591,'Section 2'!$C$16:$R$1515,COLUMNS('Section 2'!$C$13:F$13),0)))</f>
        <v/>
      </c>
      <c r="G591" s="124" t="str">
        <f>IF($C591="","",IF(ISBLANK(VLOOKUP($A591,'Section 2'!$C$16:$R$1515,COLUMNS('Section 2'!$C$13:G$13),0)),"",VLOOKUP($A591,'Section 2'!$C$16:$R$1515,COLUMNS('Section 2'!$C$13:G$13),0)))</f>
        <v/>
      </c>
      <c r="H591" s="124" t="str">
        <f>IF($C591="","",IF(ISBLANK(VLOOKUP($A591,'Section 2'!$C$16:$R$1515,COLUMNS('Section 2'!$C$13:H$13),0)),"",VLOOKUP($A591,'Section 2'!$C$16:$R$1515,COLUMNS('Section 2'!$C$13:H$13),0)))</f>
        <v/>
      </c>
      <c r="I591" s="124" t="str">
        <f>IF($C591="","",IF(ISBLANK(VLOOKUP($A591,'Section 2'!$C$16:$R$1515,COLUMNS('Section 2'!$C$13:I$13),0)),"",PROPER(VLOOKUP($A591,'Section 2'!$C$16:$R$1515,COLUMNS('Section 2'!$C$13:I$13),0))))</f>
        <v/>
      </c>
      <c r="J591" s="124" t="str">
        <f>IF($C591="","",IF(ISBLANK(VLOOKUP($A591,'Section 2'!$C$16:$R$1515,COLUMNS('Section 2'!$C$13:J$13),0)),"",IF(VLOOKUP($A591,'Section 2'!$C$16:$R$1515,COLUMNS('Section 2'!$C$13:J$13),0)="Other EU","Other EU",PROPER(VLOOKUP($A591,'Section 2'!$C$16:$R$1515,COLUMNS('Section 2'!$C$13:J$13),0)))))</f>
        <v/>
      </c>
      <c r="K591" s="124" t="str">
        <f>IF($C591="","",IF(ISBLANK(VLOOKUP($A591,'Section 2'!$C$16:$R$1515,COLUMNS('Section 2'!$C$13:K$13),0)),"",VLOOKUP($A591,'Section 2'!$C$16:$R$1515,COLUMNS('Section 2'!$C$13:K$13),0)))</f>
        <v/>
      </c>
      <c r="L591" s="124" t="str">
        <f>IF($C591="","",IF(ISBLANK(VLOOKUP($A591,'Section 2'!$C$16:$R$1515,COLUMNS('Section 2'!$C$13:L$13),0)),"",VLOOKUP($A591,'Section 2'!$C$16:$R$1515,COLUMNS('Section 2'!$C$13:L$13),0)))</f>
        <v/>
      </c>
      <c r="M591" s="124" t="str">
        <f>IF($C591="","",IF(ISBLANK(VLOOKUP($A591,'Section 2'!$C$16:$R$1515,COLUMNS('Section 2'!$C$13:M$13),0)),"",VLOOKUP($A591,'Section 2'!$C$16:$R$1515,COLUMNS('Section 2'!$C$13:M$13),0)))</f>
        <v/>
      </c>
      <c r="N591" s="124" t="str">
        <f>IF($C591="","",IF(ISBLANK(VLOOKUP($A591,'Section 2'!$C$16:$R$1515,COLUMNS('Section 2'!$C$13:N$13),0)),"",VLOOKUP($A591,'Section 2'!$C$16:$R$1515,COLUMNS('Section 2'!$C$13:N$13),0)))</f>
        <v/>
      </c>
      <c r="O591" s="124" t="str">
        <f>IF($C591="","",IF(ISBLANK(VLOOKUP($A591,'Section 2'!$C$16:$R$1515,COLUMNS('Section 2'!$C$13:O$13),0)),"",VLOOKUP($A591,'Section 2'!$C$16:$R$1515,COLUMNS('Section 2'!$C$13:O$13),0)))</f>
        <v/>
      </c>
      <c r="P591" s="124" t="str">
        <f>IF($C591="","",IF(ISBLANK(VLOOKUP($A591,'Section 2'!$C$16:$R$1515,COLUMNS('Section 2'!$C$13:P$13),0)),"",VLOOKUP($A591,'Section 2'!$C$16:$R$1515,COLUMNS('Section 2'!$C$13:P$13),0)))</f>
        <v/>
      </c>
      <c r="Q591" s="124" t="str">
        <f>IF($C591="","",IF(ISBLANK(VLOOKUP($A591,'Section 2'!$C$16:$R$1515,COLUMNS('Section 2'!$C$13:Q$13),0)),"", PROPER(VLOOKUP($A591,'Section 2'!$C$16:$R$1515,COLUMNS('Section 2'!$C$13:Q$13),0))))</f>
        <v/>
      </c>
      <c r="R591" s="124" t="str">
        <f>IF($C591="","",IF(ISBLANK(VLOOKUP($A591,'Section 2'!$C$16:$R$1515,COLUMNS('Section 2'!$C$13:R$13),0)),"",IF(VLOOKUP($A591,'Section 2'!$C$16:$R$1515,COLUMNS('Section 2'!$C$13:R$13),0)="Other EU","Other EU",PROPER(VLOOKUP($A591,'Section 2'!$C$16:$R$1515,COLUMNS('Section 2'!$C$13:R$13),0)))))</f>
        <v/>
      </c>
    </row>
    <row r="592" spans="1:18" x14ac:dyDescent="0.35">
      <c r="A592" s="58">
        <v>591</v>
      </c>
      <c r="B592" s="124" t="str">
        <f t="shared" si="9"/>
        <v/>
      </c>
      <c r="C592" s="124" t="str">
        <f>IFERROR(VLOOKUP($A592,'Section 2'!$C$16:$R$1515,COLUMNS('Section 2'!$C$13:$C$13),0),"")</f>
        <v/>
      </c>
      <c r="D592" s="75" t="str">
        <f>IF($C592="","",IF(ISBLANK(VLOOKUP($A592,'Section 2'!$C$16:$R$1515,COLUMNS('Section 2'!$C$13:D$13),0)),"",VLOOKUP($A592,'Section 2'!$C$16:$R$1515,COLUMNS('Section 2'!$C$13:D$13),0)))</f>
        <v/>
      </c>
      <c r="E592" s="124" t="str">
        <f>IF($C592="","",IF(ISBLANK(VLOOKUP($A592,'Section 2'!$C$16:$R$1515,COLUMNS('Section 2'!$C$13:E$13),0)),"",VLOOKUP($A592,'Section 2'!$C$16:$R$1515,COLUMNS('Section 2'!$C$13:E$13),0)))</f>
        <v/>
      </c>
      <c r="F592" s="124" t="str">
        <f>IF($C592="","",IF(ISBLANK(VLOOKUP($A592,'Section 2'!$C$16:$R$1515,COLUMNS('Section 2'!$C$13:F$13),0)),"",VLOOKUP($A592,'Section 2'!$C$16:$R$1515,COLUMNS('Section 2'!$C$13:F$13),0)))</f>
        <v/>
      </c>
      <c r="G592" s="124" t="str">
        <f>IF($C592="","",IF(ISBLANK(VLOOKUP($A592,'Section 2'!$C$16:$R$1515,COLUMNS('Section 2'!$C$13:G$13),0)),"",VLOOKUP($A592,'Section 2'!$C$16:$R$1515,COLUMNS('Section 2'!$C$13:G$13),0)))</f>
        <v/>
      </c>
      <c r="H592" s="124" t="str">
        <f>IF($C592="","",IF(ISBLANK(VLOOKUP($A592,'Section 2'!$C$16:$R$1515,COLUMNS('Section 2'!$C$13:H$13),0)),"",VLOOKUP($A592,'Section 2'!$C$16:$R$1515,COLUMNS('Section 2'!$C$13:H$13),0)))</f>
        <v/>
      </c>
      <c r="I592" s="124" t="str">
        <f>IF($C592="","",IF(ISBLANK(VLOOKUP($A592,'Section 2'!$C$16:$R$1515,COLUMNS('Section 2'!$C$13:I$13),0)),"",PROPER(VLOOKUP($A592,'Section 2'!$C$16:$R$1515,COLUMNS('Section 2'!$C$13:I$13),0))))</f>
        <v/>
      </c>
      <c r="J592" s="124" t="str">
        <f>IF($C592="","",IF(ISBLANK(VLOOKUP($A592,'Section 2'!$C$16:$R$1515,COLUMNS('Section 2'!$C$13:J$13),0)),"",IF(VLOOKUP($A592,'Section 2'!$C$16:$R$1515,COLUMNS('Section 2'!$C$13:J$13),0)="Other EU","Other EU",PROPER(VLOOKUP($A592,'Section 2'!$C$16:$R$1515,COLUMNS('Section 2'!$C$13:J$13),0)))))</f>
        <v/>
      </c>
      <c r="K592" s="124" t="str">
        <f>IF($C592="","",IF(ISBLANK(VLOOKUP($A592,'Section 2'!$C$16:$R$1515,COLUMNS('Section 2'!$C$13:K$13),0)),"",VLOOKUP($A592,'Section 2'!$C$16:$R$1515,COLUMNS('Section 2'!$C$13:K$13),0)))</f>
        <v/>
      </c>
      <c r="L592" s="124" t="str">
        <f>IF($C592="","",IF(ISBLANK(VLOOKUP($A592,'Section 2'!$C$16:$R$1515,COLUMNS('Section 2'!$C$13:L$13),0)),"",VLOOKUP($A592,'Section 2'!$C$16:$R$1515,COLUMNS('Section 2'!$C$13:L$13),0)))</f>
        <v/>
      </c>
      <c r="M592" s="124" t="str">
        <f>IF($C592="","",IF(ISBLANK(VLOOKUP($A592,'Section 2'!$C$16:$R$1515,COLUMNS('Section 2'!$C$13:M$13),0)),"",VLOOKUP($A592,'Section 2'!$C$16:$R$1515,COLUMNS('Section 2'!$C$13:M$13),0)))</f>
        <v/>
      </c>
      <c r="N592" s="124" t="str">
        <f>IF($C592="","",IF(ISBLANK(VLOOKUP($A592,'Section 2'!$C$16:$R$1515,COLUMNS('Section 2'!$C$13:N$13),0)),"",VLOOKUP($A592,'Section 2'!$C$16:$R$1515,COLUMNS('Section 2'!$C$13:N$13),0)))</f>
        <v/>
      </c>
      <c r="O592" s="124" t="str">
        <f>IF($C592="","",IF(ISBLANK(VLOOKUP($A592,'Section 2'!$C$16:$R$1515,COLUMNS('Section 2'!$C$13:O$13),0)),"",VLOOKUP($A592,'Section 2'!$C$16:$R$1515,COLUMNS('Section 2'!$C$13:O$13),0)))</f>
        <v/>
      </c>
      <c r="P592" s="124" t="str">
        <f>IF($C592="","",IF(ISBLANK(VLOOKUP($A592,'Section 2'!$C$16:$R$1515,COLUMNS('Section 2'!$C$13:P$13),0)),"",VLOOKUP($A592,'Section 2'!$C$16:$R$1515,COLUMNS('Section 2'!$C$13:P$13),0)))</f>
        <v/>
      </c>
      <c r="Q592" s="124" t="str">
        <f>IF($C592="","",IF(ISBLANK(VLOOKUP($A592,'Section 2'!$C$16:$R$1515,COLUMNS('Section 2'!$C$13:Q$13),0)),"", PROPER(VLOOKUP($A592,'Section 2'!$C$16:$R$1515,COLUMNS('Section 2'!$C$13:Q$13),0))))</f>
        <v/>
      </c>
      <c r="R592" s="124" t="str">
        <f>IF($C592="","",IF(ISBLANK(VLOOKUP($A592,'Section 2'!$C$16:$R$1515,COLUMNS('Section 2'!$C$13:R$13),0)),"",IF(VLOOKUP($A592,'Section 2'!$C$16:$R$1515,COLUMNS('Section 2'!$C$13:R$13),0)="Other EU","Other EU",PROPER(VLOOKUP($A592,'Section 2'!$C$16:$R$1515,COLUMNS('Section 2'!$C$13:R$13),0)))))</f>
        <v/>
      </c>
    </row>
    <row r="593" spans="1:18" x14ac:dyDescent="0.35">
      <c r="A593" s="58">
        <v>592</v>
      </c>
      <c r="B593" s="124" t="str">
        <f t="shared" si="9"/>
        <v/>
      </c>
      <c r="C593" s="124" t="str">
        <f>IFERROR(VLOOKUP($A593,'Section 2'!$C$16:$R$1515,COLUMNS('Section 2'!$C$13:$C$13),0),"")</f>
        <v/>
      </c>
      <c r="D593" s="75" t="str">
        <f>IF($C593="","",IF(ISBLANK(VLOOKUP($A593,'Section 2'!$C$16:$R$1515,COLUMNS('Section 2'!$C$13:D$13),0)),"",VLOOKUP($A593,'Section 2'!$C$16:$R$1515,COLUMNS('Section 2'!$C$13:D$13),0)))</f>
        <v/>
      </c>
      <c r="E593" s="124" t="str">
        <f>IF($C593="","",IF(ISBLANK(VLOOKUP($A593,'Section 2'!$C$16:$R$1515,COLUMNS('Section 2'!$C$13:E$13),0)),"",VLOOKUP($A593,'Section 2'!$C$16:$R$1515,COLUMNS('Section 2'!$C$13:E$13),0)))</f>
        <v/>
      </c>
      <c r="F593" s="124" t="str">
        <f>IF($C593="","",IF(ISBLANK(VLOOKUP($A593,'Section 2'!$C$16:$R$1515,COLUMNS('Section 2'!$C$13:F$13),0)),"",VLOOKUP($A593,'Section 2'!$C$16:$R$1515,COLUMNS('Section 2'!$C$13:F$13),0)))</f>
        <v/>
      </c>
      <c r="G593" s="124" t="str">
        <f>IF($C593="","",IF(ISBLANK(VLOOKUP($A593,'Section 2'!$C$16:$R$1515,COLUMNS('Section 2'!$C$13:G$13),0)),"",VLOOKUP($A593,'Section 2'!$C$16:$R$1515,COLUMNS('Section 2'!$C$13:G$13),0)))</f>
        <v/>
      </c>
      <c r="H593" s="124" t="str">
        <f>IF($C593="","",IF(ISBLANK(VLOOKUP($A593,'Section 2'!$C$16:$R$1515,COLUMNS('Section 2'!$C$13:H$13),0)),"",VLOOKUP($A593,'Section 2'!$C$16:$R$1515,COLUMNS('Section 2'!$C$13:H$13),0)))</f>
        <v/>
      </c>
      <c r="I593" s="124" t="str">
        <f>IF($C593="","",IF(ISBLANK(VLOOKUP($A593,'Section 2'!$C$16:$R$1515,COLUMNS('Section 2'!$C$13:I$13),0)),"",PROPER(VLOOKUP($A593,'Section 2'!$C$16:$R$1515,COLUMNS('Section 2'!$C$13:I$13),0))))</f>
        <v/>
      </c>
      <c r="J593" s="124" t="str">
        <f>IF($C593="","",IF(ISBLANK(VLOOKUP($A593,'Section 2'!$C$16:$R$1515,COLUMNS('Section 2'!$C$13:J$13),0)),"",IF(VLOOKUP($A593,'Section 2'!$C$16:$R$1515,COLUMNS('Section 2'!$C$13:J$13),0)="Other EU","Other EU",PROPER(VLOOKUP($A593,'Section 2'!$C$16:$R$1515,COLUMNS('Section 2'!$C$13:J$13),0)))))</f>
        <v/>
      </c>
      <c r="K593" s="124" t="str">
        <f>IF($C593="","",IF(ISBLANK(VLOOKUP($A593,'Section 2'!$C$16:$R$1515,COLUMNS('Section 2'!$C$13:K$13),0)),"",VLOOKUP($A593,'Section 2'!$C$16:$R$1515,COLUMNS('Section 2'!$C$13:K$13),0)))</f>
        <v/>
      </c>
      <c r="L593" s="124" t="str">
        <f>IF($C593="","",IF(ISBLANK(VLOOKUP($A593,'Section 2'!$C$16:$R$1515,COLUMNS('Section 2'!$C$13:L$13),0)),"",VLOOKUP($A593,'Section 2'!$C$16:$R$1515,COLUMNS('Section 2'!$C$13:L$13),0)))</f>
        <v/>
      </c>
      <c r="M593" s="124" t="str">
        <f>IF($C593="","",IF(ISBLANK(VLOOKUP($A593,'Section 2'!$C$16:$R$1515,COLUMNS('Section 2'!$C$13:M$13),0)),"",VLOOKUP($A593,'Section 2'!$C$16:$R$1515,COLUMNS('Section 2'!$C$13:M$13),0)))</f>
        <v/>
      </c>
      <c r="N593" s="124" t="str">
        <f>IF($C593="","",IF(ISBLANK(VLOOKUP($A593,'Section 2'!$C$16:$R$1515,COLUMNS('Section 2'!$C$13:N$13),0)),"",VLOOKUP($A593,'Section 2'!$C$16:$R$1515,COLUMNS('Section 2'!$C$13:N$13),0)))</f>
        <v/>
      </c>
      <c r="O593" s="124" t="str">
        <f>IF($C593="","",IF(ISBLANK(VLOOKUP($A593,'Section 2'!$C$16:$R$1515,COLUMNS('Section 2'!$C$13:O$13),0)),"",VLOOKUP($A593,'Section 2'!$C$16:$R$1515,COLUMNS('Section 2'!$C$13:O$13),0)))</f>
        <v/>
      </c>
      <c r="P593" s="124" t="str">
        <f>IF($C593="","",IF(ISBLANK(VLOOKUP($A593,'Section 2'!$C$16:$R$1515,COLUMNS('Section 2'!$C$13:P$13),0)),"",VLOOKUP($A593,'Section 2'!$C$16:$R$1515,COLUMNS('Section 2'!$C$13:P$13),0)))</f>
        <v/>
      </c>
      <c r="Q593" s="124" t="str">
        <f>IF($C593="","",IF(ISBLANK(VLOOKUP($A593,'Section 2'!$C$16:$R$1515,COLUMNS('Section 2'!$C$13:Q$13),0)),"", PROPER(VLOOKUP($A593,'Section 2'!$C$16:$R$1515,COLUMNS('Section 2'!$C$13:Q$13),0))))</f>
        <v/>
      </c>
      <c r="R593" s="124" t="str">
        <f>IF($C593="","",IF(ISBLANK(VLOOKUP($A593,'Section 2'!$C$16:$R$1515,COLUMNS('Section 2'!$C$13:R$13),0)),"",IF(VLOOKUP($A593,'Section 2'!$C$16:$R$1515,COLUMNS('Section 2'!$C$13:R$13),0)="Other EU","Other EU",PROPER(VLOOKUP($A593,'Section 2'!$C$16:$R$1515,COLUMNS('Section 2'!$C$13:R$13),0)))))</f>
        <v/>
      </c>
    </row>
    <row r="594" spans="1:18" x14ac:dyDescent="0.35">
      <c r="A594" s="58">
        <v>593</v>
      </c>
      <c r="B594" s="124" t="str">
        <f t="shared" si="9"/>
        <v/>
      </c>
      <c r="C594" s="124" t="str">
        <f>IFERROR(VLOOKUP($A594,'Section 2'!$C$16:$R$1515,COLUMNS('Section 2'!$C$13:$C$13),0),"")</f>
        <v/>
      </c>
      <c r="D594" s="75" t="str">
        <f>IF($C594="","",IF(ISBLANK(VLOOKUP($A594,'Section 2'!$C$16:$R$1515,COLUMNS('Section 2'!$C$13:D$13),0)),"",VLOOKUP($A594,'Section 2'!$C$16:$R$1515,COLUMNS('Section 2'!$C$13:D$13),0)))</f>
        <v/>
      </c>
      <c r="E594" s="124" t="str">
        <f>IF($C594="","",IF(ISBLANK(VLOOKUP($A594,'Section 2'!$C$16:$R$1515,COLUMNS('Section 2'!$C$13:E$13),0)),"",VLOOKUP($A594,'Section 2'!$C$16:$R$1515,COLUMNS('Section 2'!$C$13:E$13),0)))</f>
        <v/>
      </c>
      <c r="F594" s="124" t="str">
        <f>IF($C594="","",IF(ISBLANK(VLOOKUP($A594,'Section 2'!$C$16:$R$1515,COLUMNS('Section 2'!$C$13:F$13),0)),"",VLOOKUP($A594,'Section 2'!$C$16:$R$1515,COLUMNS('Section 2'!$C$13:F$13),0)))</f>
        <v/>
      </c>
      <c r="G594" s="124" t="str">
        <f>IF($C594="","",IF(ISBLANK(VLOOKUP($A594,'Section 2'!$C$16:$R$1515,COLUMNS('Section 2'!$C$13:G$13),0)),"",VLOOKUP($A594,'Section 2'!$C$16:$R$1515,COLUMNS('Section 2'!$C$13:G$13),0)))</f>
        <v/>
      </c>
      <c r="H594" s="124" t="str">
        <f>IF($C594="","",IF(ISBLANK(VLOOKUP($A594,'Section 2'!$C$16:$R$1515,COLUMNS('Section 2'!$C$13:H$13),0)),"",VLOOKUP($A594,'Section 2'!$C$16:$R$1515,COLUMNS('Section 2'!$C$13:H$13),0)))</f>
        <v/>
      </c>
      <c r="I594" s="124" t="str">
        <f>IF($C594="","",IF(ISBLANK(VLOOKUP($A594,'Section 2'!$C$16:$R$1515,COLUMNS('Section 2'!$C$13:I$13),0)),"",PROPER(VLOOKUP($A594,'Section 2'!$C$16:$R$1515,COLUMNS('Section 2'!$C$13:I$13),0))))</f>
        <v/>
      </c>
      <c r="J594" s="124" t="str">
        <f>IF($C594="","",IF(ISBLANK(VLOOKUP($A594,'Section 2'!$C$16:$R$1515,COLUMNS('Section 2'!$C$13:J$13),0)),"",IF(VLOOKUP($A594,'Section 2'!$C$16:$R$1515,COLUMNS('Section 2'!$C$13:J$13),0)="Other EU","Other EU",PROPER(VLOOKUP($A594,'Section 2'!$C$16:$R$1515,COLUMNS('Section 2'!$C$13:J$13),0)))))</f>
        <v/>
      </c>
      <c r="K594" s="124" t="str">
        <f>IF($C594="","",IF(ISBLANK(VLOOKUP($A594,'Section 2'!$C$16:$R$1515,COLUMNS('Section 2'!$C$13:K$13),0)),"",VLOOKUP($A594,'Section 2'!$C$16:$R$1515,COLUMNS('Section 2'!$C$13:K$13),0)))</f>
        <v/>
      </c>
      <c r="L594" s="124" t="str">
        <f>IF($C594="","",IF(ISBLANK(VLOOKUP($A594,'Section 2'!$C$16:$R$1515,COLUMNS('Section 2'!$C$13:L$13),0)),"",VLOOKUP($A594,'Section 2'!$C$16:$R$1515,COLUMNS('Section 2'!$C$13:L$13),0)))</f>
        <v/>
      </c>
      <c r="M594" s="124" t="str">
        <f>IF($C594="","",IF(ISBLANK(VLOOKUP($A594,'Section 2'!$C$16:$R$1515,COLUMNS('Section 2'!$C$13:M$13),0)),"",VLOOKUP($A594,'Section 2'!$C$16:$R$1515,COLUMNS('Section 2'!$C$13:M$13),0)))</f>
        <v/>
      </c>
      <c r="N594" s="124" t="str">
        <f>IF($C594="","",IF(ISBLANK(VLOOKUP($A594,'Section 2'!$C$16:$R$1515,COLUMNS('Section 2'!$C$13:N$13),0)),"",VLOOKUP($A594,'Section 2'!$C$16:$R$1515,COLUMNS('Section 2'!$C$13:N$13),0)))</f>
        <v/>
      </c>
      <c r="O594" s="124" t="str">
        <f>IF($C594="","",IF(ISBLANK(VLOOKUP($A594,'Section 2'!$C$16:$R$1515,COLUMNS('Section 2'!$C$13:O$13),0)),"",VLOOKUP($A594,'Section 2'!$C$16:$R$1515,COLUMNS('Section 2'!$C$13:O$13),0)))</f>
        <v/>
      </c>
      <c r="P594" s="124" t="str">
        <f>IF($C594="","",IF(ISBLANK(VLOOKUP($A594,'Section 2'!$C$16:$R$1515,COLUMNS('Section 2'!$C$13:P$13),0)),"",VLOOKUP($A594,'Section 2'!$C$16:$R$1515,COLUMNS('Section 2'!$C$13:P$13),0)))</f>
        <v/>
      </c>
      <c r="Q594" s="124" t="str">
        <f>IF($C594="","",IF(ISBLANK(VLOOKUP($A594,'Section 2'!$C$16:$R$1515,COLUMNS('Section 2'!$C$13:Q$13),0)),"", PROPER(VLOOKUP($A594,'Section 2'!$C$16:$R$1515,COLUMNS('Section 2'!$C$13:Q$13),0))))</f>
        <v/>
      </c>
      <c r="R594" s="124" t="str">
        <f>IF($C594="","",IF(ISBLANK(VLOOKUP($A594,'Section 2'!$C$16:$R$1515,COLUMNS('Section 2'!$C$13:R$13),0)),"",IF(VLOOKUP($A594,'Section 2'!$C$16:$R$1515,COLUMNS('Section 2'!$C$13:R$13),0)="Other EU","Other EU",PROPER(VLOOKUP($A594,'Section 2'!$C$16:$R$1515,COLUMNS('Section 2'!$C$13:R$13),0)))))</f>
        <v/>
      </c>
    </row>
    <row r="595" spans="1:18" x14ac:dyDescent="0.35">
      <c r="A595" s="58">
        <v>594</v>
      </c>
      <c r="B595" s="124" t="str">
        <f t="shared" si="9"/>
        <v/>
      </c>
      <c r="C595" s="124" t="str">
        <f>IFERROR(VLOOKUP($A595,'Section 2'!$C$16:$R$1515,COLUMNS('Section 2'!$C$13:$C$13),0),"")</f>
        <v/>
      </c>
      <c r="D595" s="75" t="str">
        <f>IF($C595="","",IF(ISBLANK(VLOOKUP($A595,'Section 2'!$C$16:$R$1515,COLUMNS('Section 2'!$C$13:D$13),0)),"",VLOOKUP($A595,'Section 2'!$C$16:$R$1515,COLUMNS('Section 2'!$C$13:D$13),0)))</f>
        <v/>
      </c>
      <c r="E595" s="124" t="str">
        <f>IF($C595="","",IF(ISBLANK(VLOOKUP($A595,'Section 2'!$C$16:$R$1515,COLUMNS('Section 2'!$C$13:E$13),0)),"",VLOOKUP($A595,'Section 2'!$C$16:$R$1515,COLUMNS('Section 2'!$C$13:E$13),0)))</f>
        <v/>
      </c>
      <c r="F595" s="124" t="str">
        <f>IF($C595="","",IF(ISBLANK(VLOOKUP($A595,'Section 2'!$C$16:$R$1515,COLUMNS('Section 2'!$C$13:F$13),0)),"",VLOOKUP($A595,'Section 2'!$C$16:$R$1515,COLUMNS('Section 2'!$C$13:F$13),0)))</f>
        <v/>
      </c>
      <c r="G595" s="124" t="str">
        <f>IF($C595="","",IF(ISBLANK(VLOOKUP($A595,'Section 2'!$C$16:$R$1515,COLUMNS('Section 2'!$C$13:G$13),0)),"",VLOOKUP($A595,'Section 2'!$C$16:$R$1515,COLUMNS('Section 2'!$C$13:G$13),0)))</f>
        <v/>
      </c>
      <c r="H595" s="124" t="str">
        <f>IF($C595="","",IF(ISBLANK(VLOOKUP($A595,'Section 2'!$C$16:$R$1515,COLUMNS('Section 2'!$C$13:H$13),0)),"",VLOOKUP($A595,'Section 2'!$C$16:$R$1515,COLUMNS('Section 2'!$C$13:H$13),0)))</f>
        <v/>
      </c>
      <c r="I595" s="124" t="str">
        <f>IF($C595="","",IF(ISBLANK(VLOOKUP($A595,'Section 2'!$C$16:$R$1515,COLUMNS('Section 2'!$C$13:I$13),0)),"",PROPER(VLOOKUP($A595,'Section 2'!$C$16:$R$1515,COLUMNS('Section 2'!$C$13:I$13),0))))</f>
        <v/>
      </c>
      <c r="J595" s="124" t="str">
        <f>IF($C595="","",IF(ISBLANK(VLOOKUP($A595,'Section 2'!$C$16:$R$1515,COLUMNS('Section 2'!$C$13:J$13),0)),"",IF(VLOOKUP($A595,'Section 2'!$C$16:$R$1515,COLUMNS('Section 2'!$C$13:J$13),0)="Other EU","Other EU",PROPER(VLOOKUP($A595,'Section 2'!$C$16:$R$1515,COLUMNS('Section 2'!$C$13:J$13),0)))))</f>
        <v/>
      </c>
      <c r="K595" s="124" t="str">
        <f>IF($C595="","",IF(ISBLANK(VLOOKUP($A595,'Section 2'!$C$16:$R$1515,COLUMNS('Section 2'!$C$13:K$13),0)),"",VLOOKUP($A595,'Section 2'!$C$16:$R$1515,COLUMNS('Section 2'!$C$13:K$13),0)))</f>
        <v/>
      </c>
      <c r="L595" s="124" t="str">
        <f>IF($C595="","",IF(ISBLANK(VLOOKUP($A595,'Section 2'!$C$16:$R$1515,COLUMNS('Section 2'!$C$13:L$13),0)),"",VLOOKUP($A595,'Section 2'!$C$16:$R$1515,COLUMNS('Section 2'!$C$13:L$13),0)))</f>
        <v/>
      </c>
      <c r="M595" s="124" t="str">
        <f>IF($C595="","",IF(ISBLANK(VLOOKUP($A595,'Section 2'!$C$16:$R$1515,COLUMNS('Section 2'!$C$13:M$13),0)),"",VLOOKUP($A595,'Section 2'!$C$16:$R$1515,COLUMNS('Section 2'!$C$13:M$13),0)))</f>
        <v/>
      </c>
      <c r="N595" s="124" t="str">
        <f>IF($C595="","",IF(ISBLANK(VLOOKUP($A595,'Section 2'!$C$16:$R$1515,COLUMNS('Section 2'!$C$13:N$13),0)),"",VLOOKUP($A595,'Section 2'!$C$16:$R$1515,COLUMNS('Section 2'!$C$13:N$13),0)))</f>
        <v/>
      </c>
      <c r="O595" s="124" t="str">
        <f>IF($C595="","",IF(ISBLANK(VLOOKUP($A595,'Section 2'!$C$16:$R$1515,COLUMNS('Section 2'!$C$13:O$13),0)),"",VLOOKUP($A595,'Section 2'!$C$16:$R$1515,COLUMNS('Section 2'!$C$13:O$13),0)))</f>
        <v/>
      </c>
      <c r="P595" s="124" t="str">
        <f>IF($C595="","",IF(ISBLANK(VLOOKUP($A595,'Section 2'!$C$16:$R$1515,COLUMNS('Section 2'!$C$13:P$13),0)),"",VLOOKUP($A595,'Section 2'!$C$16:$R$1515,COLUMNS('Section 2'!$C$13:P$13),0)))</f>
        <v/>
      </c>
      <c r="Q595" s="124" t="str">
        <f>IF($C595="","",IF(ISBLANK(VLOOKUP($A595,'Section 2'!$C$16:$R$1515,COLUMNS('Section 2'!$C$13:Q$13),0)),"", PROPER(VLOOKUP($A595,'Section 2'!$C$16:$R$1515,COLUMNS('Section 2'!$C$13:Q$13),0))))</f>
        <v/>
      </c>
      <c r="R595" s="124" t="str">
        <f>IF($C595="","",IF(ISBLANK(VLOOKUP($A595,'Section 2'!$C$16:$R$1515,COLUMNS('Section 2'!$C$13:R$13),0)),"",IF(VLOOKUP($A595,'Section 2'!$C$16:$R$1515,COLUMNS('Section 2'!$C$13:R$13),0)="Other EU","Other EU",PROPER(VLOOKUP($A595,'Section 2'!$C$16:$R$1515,COLUMNS('Section 2'!$C$13:R$13),0)))))</f>
        <v/>
      </c>
    </row>
    <row r="596" spans="1:18" x14ac:dyDescent="0.35">
      <c r="A596" s="58">
        <v>595</v>
      </c>
      <c r="B596" s="124" t="str">
        <f t="shared" si="9"/>
        <v/>
      </c>
      <c r="C596" s="124" t="str">
        <f>IFERROR(VLOOKUP($A596,'Section 2'!$C$16:$R$1515,COLUMNS('Section 2'!$C$13:$C$13),0),"")</f>
        <v/>
      </c>
      <c r="D596" s="75" t="str">
        <f>IF($C596="","",IF(ISBLANK(VLOOKUP($A596,'Section 2'!$C$16:$R$1515,COLUMNS('Section 2'!$C$13:D$13),0)),"",VLOOKUP($A596,'Section 2'!$C$16:$R$1515,COLUMNS('Section 2'!$C$13:D$13),0)))</f>
        <v/>
      </c>
      <c r="E596" s="124" t="str">
        <f>IF($C596="","",IF(ISBLANK(VLOOKUP($A596,'Section 2'!$C$16:$R$1515,COLUMNS('Section 2'!$C$13:E$13),0)),"",VLOOKUP($A596,'Section 2'!$C$16:$R$1515,COLUMNS('Section 2'!$C$13:E$13),0)))</f>
        <v/>
      </c>
      <c r="F596" s="124" t="str">
        <f>IF($C596="","",IF(ISBLANK(VLOOKUP($A596,'Section 2'!$C$16:$R$1515,COLUMNS('Section 2'!$C$13:F$13),0)),"",VLOOKUP($A596,'Section 2'!$C$16:$R$1515,COLUMNS('Section 2'!$C$13:F$13),0)))</f>
        <v/>
      </c>
      <c r="G596" s="124" t="str">
        <f>IF($C596="","",IF(ISBLANK(VLOOKUP($A596,'Section 2'!$C$16:$R$1515,COLUMNS('Section 2'!$C$13:G$13),0)),"",VLOOKUP($A596,'Section 2'!$C$16:$R$1515,COLUMNS('Section 2'!$C$13:G$13),0)))</f>
        <v/>
      </c>
      <c r="H596" s="124" t="str">
        <f>IF($C596="","",IF(ISBLANK(VLOOKUP($A596,'Section 2'!$C$16:$R$1515,COLUMNS('Section 2'!$C$13:H$13),0)),"",VLOOKUP($A596,'Section 2'!$C$16:$R$1515,COLUMNS('Section 2'!$C$13:H$13),0)))</f>
        <v/>
      </c>
      <c r="I596" s="124" t="str">
        <f>IF($C596="","",IF(ISBLANK(VLOOKUP($A596,'Section 2'!$C$16:$R$1515,COLUMNS('Section 2'!$C$13:I$13),0)),"",PROPER(VLOOKUP($A596,'Section 2'!$C$16:$R$1515,COLUMNS('Section 2'!$C$13:I$13),0))))</f>
        <v/>
      </c>
      <c r="J596" s="124" t="str">
        <f>IF($C596="","",IF(ISBLANK(VLOOKUP($A596,'Section 2'!$C$16:$R$1515,COLUMNS('Section 2'!$C$13:J$13),0)),"",IF(VLOOKUP($A596,'Section 2'!$C$16:$R$1515,COLUMNS('Section 2'!$C$13:J$13),0)="Other EU","Other EU",PROPER(VLOOKUP($A596,'Section 2'!$C$16:$R$1515,COLUMNS('Section 2'!$C$13:J$13),0)))))</f>
        <v/>
      </c>
      <c r="K596" s="124" t="str">
        <f>IF($C596="","",IF(ISBLANK(VLOOKUP($A596,'Section 2'!$C$16:$R$1515,COLUMNS('Section 2'!$C$13:K$13),0)),"",VLOOKUP($A596,'Section 2'!$C$16:$R$1515,COLUMNS('Section 2'!$C$13:K$13),0)))</f>
        <v/>
      </c>
      <c r="L596" s="124" t="str">
        <f>IF($C596="","",IF(ISBLANK(VLOOKUP($A596,'Section 2'!$C$16:$R$1515,COLUMNS('Section 2'!$C$13:L$13),0)),"",VLOOKUP($A596,'Section 2'!$C$16:$R$1515,COLUMNS('Section 2'!$C$13:L$13),0)))</f>
        <v/>
      </c>
      <c r="M596" s="124" t="str">
        <f>IF($C596="","",IF(ISBLANK(VLOOKUP($A596,'Section 2'!$C$16:$R$1515,COLUMNS('Section 2'!$C$13:M$13),0)),"",VLOOKUP($A596,'Section 2'!$C$16:$R$1515,COLUMNS('Section 2'!$C$13:M$13),0)))</f>
        <v/>
      </c>
      <c r="N596" s="124" t="str">
        <f>IF($C596="","",IF(ISBLANK(VLOOKUP($A596,'Section 2'!$C$16:$R$1515,COLUMNS('Section 2'!$C$13:N$13),0)),"",VLOOKUP($A596,'Section 2'!$C$16:$R$1515,COLUMNS('Section 2'!$C$13:N$13),0)))</f>
        <v/>
      </c>
      <c r="O596" s="124" t="str">
        <f>IF($C596="","",IF(ISBLANK(VLOOKUP($A596,'Section 2'!$C$16:$R$1515,COLUMNS('Section 2'!$C$13:O$13),0)),"",VLOOKUP($A596,'Section 2'!$C$16:$R$1515,COLUMNS('Section 2'!$C$13:O$13),0)))</f>
        <v/>
      </c>
      <c r="P596" s="124" t="str">
        <f>IF($C596="","",IF(ISBLANK(VLOOKUP($A596,'Section 2'!$C$16:$R$1515,COLUMNS('Section 2'!$C$13:P$13),0)),"",VLOOKUP($A596,'Section 2'!$C$16:$R$1515,COLUMNS('Section 2'!$C$13:P$13),0)))</f>
        <v/>
      </c>
      <c r="Q596" s="124" t="str">
        <f>IF($C596="","",IF(ISBLANK(VLOOKUP($A596,'Section 2'!$C$16:$R$1515,COLUMNS('Section 2'!$C$13:Q$13),0)),"", PROPER(VLOOKUP($A596,'Section 2'!$C$16:$R$1515,COLUMNS('Section 2'!$C$13:Q$13),0))))</f>
        <v/>
      </c>
      <c r="R596" s="124" t="str">
        <f>IF($C596="","",IF(ISBLANK(VLOOKUP($A596,'Section 2'!$C$16:$R$1515,COLUMNS('Section 2'!$C$13:R$13),0)),"",IF(VLOOKUP($A596,'Section 2'!$C$16:$R$1515,COLUMNS('Section 2'!$C$13:R$13),0)="Other EU","Other EU",PROPER(VLOOKUP($A596,'Section 2'!$C$16:$R$1515,COLUMNS('Section 2'!$C$13:R$13),0)))))</f>
        <v/>
      </c>
    </row>
    <row r="597" spans="1:18" x14ac:dyDescent="0.35">
      <c r="A597" s="58">
        <v>596</v>
      </c>
      <c r="B597" s="124" t="str">
        <f t="shared" si="9"/>
        <v/>
      </c>
      <c r="C597" s="124" t="str">
        <f>IFERROR(VLOOKUP($A597,'Section 2'!$C$16:$R$1515,COLUMNS('Section 2'!$C$13:$C$13),0),"")</f>
        <v/>
      </c>
      <c r="D597" s="75" t="str">
        <f>IF($C597="","",IF(ISBLANK(VLOOKUP($A597,'Section 2'!$C$16:$R$1515,COLUMNS('Section 2'!$C$13:D$13),0)),"",VLOOKUP($A597,'Section 2'!$C$16:$R$1515,COLUMNS('Section 2'!$C$13:D$13),0)))</f>
        <v/>
      </c>
      <c r="E597" s="124" t="str">
        <f>IF($C597="","",IF(ISBLANK(VLOOKUP($A597,'Section 2'!$C$16:$R$1515,COLUMNS('Section 2'!$C$13:E$13),0)),"",VLOOKUP($A597,'Section 2'!$C$16:$R$1515,COLUMNS('Section 2'!$C$13:E$13),0)))</f>
        <v/>
      </c>
      <c r="F597" s="124" t="str">
        <f>IF($C597="","",IF(ISBLANK(VLOOKUP($A597,'Section 2'!$C$16:$R$1515,COLUMNS('Section 2'!$C$13:F$13),0)),"",VLOOKUP($A597,'Section 2'!$C$16:$R$1515,COLUMNS('Section 2'!$C$13:F$13),0)))</f>
        <v/>
      </c>
      <c r="G597" s="124" t="str">
        <f>IF($C597="","",IF(ISBLANK(VLOOKUP($A597,'Section 2'!$C$16:$R$1515,COLUMNS('Section 2'!$C$13:G$13),0)),"",VLOOKUP($A597,'Section 2'!$C$16:$R$1515,COLUMNS('Section 2'!$C$13:G$13),0)))</f>
        <v/>
      </c>
      <c r="H597" s="124" t="str">
        <f>IF($C597="","",IF(ISBLANK(VLOOKUP($A597,'Section 2'!$C$16:$R$1515,COLUMNS('Section 2'!$C$13:H$13),0)),"",VLOOKUP($A597,'Section 2'!$C$16:$R$1515,COLUMNS('Section 2'!$C$13:H$13),0)))</f>
        <v/>
      </c>
      <c r="I597" s="124" t="str">
        <f>IF($C597="","",IF(ISBLANK(VLOOKUP($A597,'Section 2'!$C$16:$R$1515,COLUMNS('Section 2'!$C$13:I$13),0)),"",PROPER(VLOOKUP($A597,'Section 2'!$C$16:$R$1515,COLUMNS('Section 2'!$C$13:I$13),0))))</f>
        <v/>
      </c>
      <c r="J597" s="124" t="str">
        <f>IF($C597="","",IF(ISBLANK(VLOOKUP($A597,'Section 2'!$C$16:$R$1515,COLUMNS('Section 2'!$C$13:J$13),0)),"",IF(VLOOKUP($A597,'Section 2'!$C$16:$R$1515,COLUMNS('Section 2'!$C$13:J$13),0)="Other EU","Other EU",PROPER(VLOOKUP($A597,'Section 2'!$C$16:$R$1515,COLUMNS('Section 2'!$C$13:J$13),0)))))</f>
        <v/>
      </c>
      <c r="K597" s="124" t="str">
        <f>IF($C597="","",IF(ISBLANK(VLOOKUP($A597,'Section 2'!$C$16:$R$1515,COLUMNS('Section 2'!$C$13:K$13),0)),"",VLOOKUP($A597,'Section 2'!$C$16:$R$1515,COLUMNS('Section 2'!$C$13:K$13),0)))</f>
        <v/>
      </c>
      <c r="L597" s="124" t="str">
        <f>IF($C597="","",IF(ISBLANK(VLOOKUP($A597,'Section 2'!$C$16:$R$1515,COLUMNS('Section 2'!$C$13:L$13),0)),"",VLOOKUP($A597,'Section 2'!$C$16:$R$1515,COLUMNS('Section 2'!$C$13:L$13),0)))</f>
        <v/>
      </c>
      <c r="M597" s="124" t="str">
        <f>IF($C597="","",IF(ISBLANK(VLOOKUP($A597,'Section 2'!$C$16:$R$1515,COLUMNS('Section 2'!$C$13:M$13),0)),"",VLOOKUP($A597,'Section 2'!$C$16:$R$1515,COLUMNS('Section 2'!$C$13:M$13),0)))</f>
        <v/>
      </c>
      <c r="N597" s="124" t="str">
        <f>IF($C597="","",IF(ISBLANK(VLOOKUP($A597,'Section 2'!$C$16:$R$1515,COLUMNS('Section 2'!$C$13:N$13),0)),"",VLOOKUP($A597,'Section 2'!$C$16:$R$1515,COLUMNS('Section 2'!$C$13:N$13),0)))</f>
        <v/>
      </c>
      <c r="O597" s="124" t="str">
        <f>IF($C597="","",IF(ISBLANK(VLOOKUP($A597,'Section 2'!$C$16:$R$1515,COLUMNS('Section 2'!$C$13:O$13),0)),"",VLOOKUP($A597,'Section 2'!$C$16:$R$1515,COLUMNS('Section 2'!$C$13:O$13),0)))</f>
        <v/>
      </c>
      <c r="P597" s="124" t="str">
        <f>IF($C597="","",IF(ISBLANK(VLOOKUP($A597,'Section 2'!$C$16:$R$1515,COLUMNS('Section 2'!$C$13:P$13),0)),"",VLOOKUP($A597,'Section 2'!$C$16:$R$1515,COLUMNS('Section 2'!$C$13:P$13),0)))</f>
        <v/>
      </c>
      <c r="Q597" s="124" t="str">
        <f>IF($C597="","",IF(ISBLANK(VLOOKUP($A597,'Section 2'!$C$16:$R$1515,COLUMNS('Section 2'!$C$13:Q$13),0)),"", PROPER(VLOOKUP($A597,'Section 2'!$C$16:$R$1515,COLUMNS('Section 2'!$C$13:Q$13),0))))</f>
        <v/>
      </c>
      <c r="R597" s="124" t="str">
        <f>IF($C597="","",IF(ISBLANK(VLOOKUP($A597,'Section 2'!$C$16:$R$1515,COLUMNS('Section 2'!$C$13:R$13),0)),"",IF(VLOOKUP($A597,'Section 2'!$C$16:$R$1515,COLUMNS('Section 2'!$C$13:R$13),0)="Other EU","Other EU",PROPER(VLOOKUP($A597,'Section 2'!$C$16:$R$1515,COLUMNS('Section 2'!$C$13:R$13),0)))))</f>
        <v/>
      </c>
    </row>
    <row r="598" spans="1:18" x14ac:dyDescent="0.35">
      <c r="A598" s="58">
        <v>597</v>
      </c>
      <c r="B598" s="124" t="str">
        <f t="shared" si="9"/>
        <v/>
      </c>
      <c r="C598" s="124" t="str">
        <f>IFERROR(VLOOKUP($A598,'Section 2'!$C$16:$R$1515,COLUMNS('Section 2'!$C$13:$C$13),0),"")</f>
        <v/>
      </c>
      <c r="D598" s="75" t="str">
        <f>IF($C598="","",IF(ISBLANK(VLOOKUP($A598,'Section 2'!$C$16:$R$1515,COLUMNS('Section 2'!$C$13:D$13),0)),"",VLOOKUP($A598,'Section 2'!$C$16:$R$1515,COLUMNS('Section 2'!$C$13:D$13),0)))</f>
        <v/>
      </c>
      <c r="E598" s="124" t="str">
        <f>IF($C598="","",IF(ISBLANK(VLOOKUP($A598,'Section 2'!$C$16:$R$1515,COLUMNS('Section 2'!$C$13:E$13),0)),"",VLOOKUP($A598,'Section 2'!$C$16:$R$1515,COLUMNS('Section 2'!$C$13:E$13),0)))</f>
        <v/>
      </c>
      <c r="F598" s="124" t="str">
        <f>IF($C598="","",IF(ISBLANK(VLOOKUP($A598,'Section 2'!$C$16:$R$1515,COLUMNS('Section 2'!$C$13:F$13),0)),"",VLOOKUP($A598,'Section 2'!$C$16:$R$1515,COLUMNS('Section 2'!$C$13:F$13),0)))</f>
        <v/>
      </c>
      <c r="G598" s="124" t="str">
        <f>IF($C598="","",IF(ISBLANK(VLOOKUP($A598,'Section 2'!$C$16:$R$1515,COLUMNS('Section 2'!$C$13:G$13),0)),"",VLOOKUP($A598,'Section 2'!$C$16:$R$1515,COLUMNS('Section 2'!$C$13:G$13),0)))</f>
        <v/>
      </c>
      <c r="H598" s="124" t="str">
        <f>IF($C598="","",IF(ISBLANK(VLOOKUP($A598,'Section 2'!$C$16:$R$1515,COLUMNS('Section 2'!$C$13:H$13),0)),"",VLOOKUP($A598,'Section 2'!$C$16:$R$1515,COLUMNS('Section 2'!$C$13:H$13),0)))</f>
        <v/>
      </c>
      <c r="I598" s="124" t="str">
        <f>IF($C598="","",IF(ISBLANK(VLOOKUP($A598,'Section 2'!$C$16:$R$1515,COLUMNS('Section 2'!$C$13:I$13),0)),"",PROPER(VLOOKUP($A598,'Section 2'!$C$16:$R$1515,COLUMNS('Section 2'!$C$13:I$13),0))))</f>
        <v/>
      </c>
      <c r="J598" s="124" t="str">
        <f>IF($C598="","",IF(ISBLANK(VLOOKUP($A598,'Section 2'!$C$16:$R$1515,COLUMNS('Section 2'!$C$13:J$13),0)),"",IF(VLOOKUP($A598,'Section 2'!$C$16:$R$1515,COLUMNS('Section 2'!$C$13:J$13),0)="Other EU","Other EU",PROPER(VLOOKUP($A598,'Section 2'!$C$16:$R$1515,COLUMNS('Section 2'!$C$13:J$13),0)))))</f>
        <v/>
      </c>
      <c r="K598" s="124" t="str">
        <f>IF($C598="","",IF(ISBLANK(VLOOKUP($A598,'Section 2'!$C$16:$R$1515,COLUMNS('Section 2'!$C$13:K$13),0)),"",VLOOKUP($A598,'Section 2'!$C$16:$R$1515,COLUMNS('Section 2'!$C$13:K$13),0)))</f>
        <v/>
      </c>
      <c r="L598" s="124" t="str">
        <f>IF($C598="","",IF(ISBLANK(VLOOKUP($A598,'Section 2'!$C$16:$R$1515,COLUMNS('Section 2'!$C$13:L$13),0)),"",VLOOKUP($A598,'Section 2'!$C$16:$R$1515,COLUMNS('Section 2'!$C$13:L$13),0)))</f>
        <v/>
      </c>
      <c r="M598" s="124" t="str">
        <f>IF($C598="","",IF(ISBLANK(VLOOKUP($A598,'Section 2'!$C$16:$R$1515,COLUMNS('Section 2'!$C$13:M$13),0)),"",VLOOKUP($A598,'Section 2'!$C$16:$R$1515,COLUMNS('Section 2'!$C$13:M$13),0)))</f>
        <v/>
      </c>
      <c r="N598" s="124" t="str">
        <f>IF($C598="","",IF(ISBLANK(VLOOKUP($A598,'Section 2'!$C$16:$R$1515,COLUMNS('Section 2'!$C$13:N$13),0)),"",VLOOKUP($A598,'Section 2'!$C$16:$R$1515,COLUMNS('Section 2'!$C$13:N$13),0)))</f>
        <v/>
      </c>
      <c r="O598" s="124" t="str">
        <f>IF($C598="","",IF(ISBLANK(VLOOKUP($A598,'Section 2'!$C$16:$R$1515,COLUMNS('Section 2'!$C$13:O$13),0)),"",VLOOKUP($A598,'Section 2'!$C$16:$R$1515,COLUMNS('Section 2'!$C$13:O$13),0)))</f>
        <v/>
      </c>
      <c r="P598" s="124" t="str">
        <f>IF($C598="","",IF(ISBLANK(VLOOKUP($A598,'Section 2'!$C$16:$R$1515,COLUMNS('Section 2'!$C$13:P$13),0)),"",VLOOKUP($A598,'Section 2'!$C$16:$R$1515,COLUMNS('Section 2'!$C$13:P$13),0)))</f>
        <v/>
      </c>
      <c r="Q598" s="124" t="str">
        <f>IF($C598="","",IF(ISBLANK(VLOOKUP($A598,'Section 2'!$C$16:$R$1515,COLUMNS('Section 2'!$C$13:Q$13),0)),"", PROPER(VLOOKUP($A598,'Section 2'!$C$16:$R$1515,COLUMNS('Section 2'!$C$13:Q$13),0))))</f>
        <v/>
      </c>
      <c r="R598" s="124" t="str">
        <f>IF($C598="","",IF(ISBLANK(VLOOKUP($A598,'Section 2'!$C$16:$R$1515,COLUMNS('Section 2'!$C$13:R$13),0)),"",IF(VLOOKUP($A598,'Section 2'!$C$16:$R$1515,COLUMNS('Section 2'!$C$13:R$13),0)="Other EU","Other EU",PROPER(VLOOKUP($A598,'Section 2'!$C$16:$R$1515,COLUMNS('Section 2'!$C$13:R$13),0)))))</f>
        <v/>
      </c>
    </row>
    <row r="599" spans="1:18" x14ac:dyDescent="0.35">
      <c r="A599" s="58">
        <v>598</v>
      </c>
      <c r="B599" s="124" t="str">
        <f t="shared" si="9"/>
        <v/>
      </c>
      <c r="C599" s="124" t="str">
        <f>IFERROR(VLOOKUP($A599,'Section 2'!$C$16:$R$1515,COLUMNS('Section 2'!$C$13:$C$13),0),"")</f>
        <v/>
      </c>
      <c r="D599" s="75" t="str">
        <f>IF($C599="","",IF(ISBLANK(VLOOKUP($A599,'Section 2'!$C$16:$R$1515,COLUMNS('Section 2'!$C$13:D$13),0)),"",VLOOKUP($A599,'Section 2'!$C$16:$R$1515,COLUMNS('Section 2'!$C$13:D$13),0)))</f>
        <v/>
      </c>
      <c r="E599" s="124" t="str">
        <f>IF($C599="","",IF(ISBLANK(VLOOKUP($A599,'Section 2'!$C$16:$R$1515,COLUMNS('Section 2'!$C$13:E$13),0)),"",VLOOKUP($A599,'Section 2'!$C$16:$R$1515,COLUMNS('Section 2'!$C$13:E$13),0)))</f>
        <v/>
      </c>
      <c r="F599" s="124" t="str">
        <f>IF($C599="","",IF(ISBLANK(VLOOKUP($A599,'Section 2'!$C$16:$R$1515,COLUMNS('Section 2'!$C$13:F$13),0)),"",VLOOKUP($A599,'Section 2'!$C$16:$R$1515,COLUMNS('Section 2'!$C$13:F$13),0)))</f>
        <v/>
      </c>
      <c r="G599" s="124" t="str">
        <f>IF($C599="","",IF(ISBLANK(VLOOKUP($A599,'Section 2'!$C$16:$R$1515,COLUMNS('Section 2'!$C$13:G$13),0)),"",VLOOKUP($A599,'Section 2'!$C$16:$R$1515,COLUMNS('Section 2'!$C$13:G$13),0)))</f>
        <v/>
      </c>
      <c r="H599" s="124" t="str">
        <f>IF($C599="","",IF(ISBLANK(VLOOKUP($A599,'Section 2'!$C$16:$R$1515,COLUMNS('Section 2'!$C$13:H$13),0)),"",VLOOKUP($A599,'Section 2'!$C$16:$R$1515,COLUMNS('Section 2'!$C$13:H$13),0)))</f>
        <v/>
      </c>
      <c r="I599" s="124" t="str">
        <f>IF($C599="","",IF(ISBLANK(VLOOKUP($A599,'Section 2'!$C$16:$R$1515,COLUMNS('Section 2'!$C$13:I$13),0)),"",PROPER(VLOOKUP($A599,'Section 2'!$C$16:$R$1515,COLUMNS('Section 2'!$C$13:I$13),0))))</f>
        <v/>
      </c>
      <c r="J599" s="124" t="str">
        <f>IF($C599="","",IF(ISBLANK(VLOOKUP($A599,'Section 2'!$C$16:$R$1515,COLUMNS('Section 2'!$C$13:J$13),0)),"",IF(VLOOKUP($A599,'Section 2'!$C$16:$R$1515,COLUMNS('Section 2'!$C$13:J$13),0)="Other EU","Other EU",PROPER(VLOOKUP($A599,'Section 2'!$C$16:$R$1515,COLUMNS('Section 2'!$C$13:J$13),0)))))</f>
        <v/>
      </c>
      <c r="K599" s="124" t="str">
        <f>IF($C599="","",IF(ISBLANK(VLOOKUP($A599,'Section 2'!$C$16:$R$1515,COLUMNS('Section 2'!$C$13:K$13),0)),"",VLOOKUP($A599,'Section 2'!$C$16:$R$1515,COLUMNS('Section 2'!$C$13:K$13),0)))</f>
        <v/>
      </c>
      <c r="L599" s="124" t="str">
        <f>IF($C599="","",IF(ISBLANK(VLOOKUP($A599,'Section 2'!$C$16:$R$1515,COLUMNS('Section 2'!$C$13:L$13),0)),"",VLOOKUP($A599,'Section 2'!$C$16:$R$1515,COLUMNS('Section 2'!$C$13:L$13),0)))</f>
        <v/>
      </c>
      <c r="M599" s="124" t="str">
        <f>IF($C599="","",IF(ISBLANK(VLOOKUP($A599,'Section 2'!$C$16:$R$1515,COLUMNS('Section 2'!$C$13:M$13),0)),"",VLOOKUP($A599,'Section 2'!$C$16:$R$1515,COLUMNS('Section 2'!$C$13:M$13),0)))</f>
        <v/>
      </c>
      <c r="N599" s="124" t="str">
        <f>IF($C599="","",IF(ISBLANK(VLOOKUP($A599,'Section 2'!$C$16:$R$1515,COLUMNS('Section 2'!$C$13:N$13),0)),"",VLOOKUP($A599,'Section 2'!$C$16:$R$1515,COLUMNS('Section 2'!$C$13:N$13),0)))</f>
        <v/>
      </c>
      <c r="O599" s="124" t="str">
        <f>IF($C599="","",IF(ISBLANK(VLOOKUP($A599,'Section 2'!$C$16:$R$1515,COLUMNS('Section 2'!$C$13:O$13),0)),"",VLOOKUP($A599,'Section 2'!$C$16:$R$1515,COLUMNS('Section 2'!$C$13:O$13),0)))</f>
        <v/>
      </c>
      <c r="P599" s="124" t="str">
        <f>IF($C599="","",IF(ISBLANK(VLOOKUP($A599,'Section 2'!$C$16:$R$1515,COLUMNS('Section 2'!$C$13:P$13),0)),"",VLOOKUP($A599,'Section 2'!$C$16:$R$1515,COLUMNS('Section 2'!$C$13:P$13),0)))</f>
        <v/>
      </c>
      <c r="Q599" s="124" t="str">
        <f>IF($C599="","",IF(ISBLANK(VLOOKUP($A599,'Section 2'!$C$16:$R$1515,COLUMNS('Section 2'!$C$13:Q$13),0)),"", PROPER(VLOOKUP($A599,'Section 2'!$C$16:$R$1515,COLUMNS('Section 2'!$C$13:Q$13),0))))</f>
        <v/>
      </c>
      <c r="R599" s="124" t="str">
        <f>IF($C599="","",IF(ISBLANK(VLOOKUP($A599,'Section 2'!$C$16:$R$1515,COLUMNS('Section 2'!$C$13:R$13),0)),"",IF(VLOOKUP($A599,'Section 2'!$C$16:$R$1515,COLUMNS('Section 2'!$C$13:R$13),0)="Other EU","Other EU",PROPER(VLOOKUP($A599,'Section 2'!$C$16:$R$1515,COLUMNS('Section 2'!$C$13:R$13),0)))))</f>
        <v/>
      </c>
    </row>
    <row r="600" spans="1:18" x14ac:dyDescent="0.35">
      <c r="A600" s="58">
        <v>599</v>
      </c>
      <c r="B600" s="124" t="str">
        <f t="shared" si="9"/>
        <v/>
      </c>
      <c r="C600" s="124" t="str">
        <f>IFERROR(VLOOKUP($A600,'Section 2'!$C$16:$R$1515,COLUMNS('Section 2'!$C$13:$C$13),0),"")</f>
        <v/>
      </c>
      <c r="D600" s="75" t="str">
        <f>IF($C600="","",IF(ISBLANK(VLOOKUP($A600,'Section 2'!$C$16:$R$1515,COLUMNS('Section 2'!$C$13:D$13),0)),"",VLOOKUP($A600,'Section 2'!$C$16:$R$1515,COLUMNS('Section 2'!$C$13:D$13),0)))</f>
        <v/>
      </c>
      <c r="E600" s="124" t="str">
        <f>IF($C600="","",IF(ISBLANK(VLOOKUP($A600,'Section 2'!$C$16:$R$1515,COLUMNS('Section 2'!$C$13:E$13),0)),"",VLOOKUP($A600,'Section 2'!$C$16:$R$1515,COLUMNS('Section 2'!$C$13:E$13),0)))</f>
        <v/>
      </c>
      <c r="F600" s="124" t="str">
        <f>IF($C600="","",IF(ISBLANK(VLOOKUP($A600,'Section 2'!$C$16:$R$1515,COLUMNS('Section 2'!$C$13:F$13),0)),"",VLOOKUP($A600,'Section 2'!$C$16:$R$1515,COLUMNS('Section 2'!$C$13:F$13),0)))</f>
        <v/>
      </c>
      <c r="G600" s="124" t="str">
        <f>IF($C600="","",IF(ISBLANK(VLOOKUP($A600,'Section 2'!$C$16:$R$1515,COLUMNS('Section 2'!$C$13:G$13),0)),"",VLOOKUP($A600,'Section 2'!$C$16:$R$1515,COLUMNS('Section 2'!$C$13:G$13),0)))</f>
        <v/>
      </c>
      <c r="H600" s="124" t="str">
        <f>IF($C600="","",IF(ISBLANK(VLOOKUP($A600,'Section 2'!$C$16:$R$1515,COLUMNS('Section 2'!$C$13:H$13),0)),"",VLOOKUP($A600,'Section 2'!$C$16:$R$1515,COLUMNS('Section 2'!$C$13:H$13),0)))</f>
        <v/>
      </c>
      <c r="I600" s="124" t="str">
        <f>IF($C600="","",IF(ISBLANK(VLOOKUP($A600,'Section 2'!$C$16:$R$1515,COLUMNS('Section 2'!$C$13:I$13),0)),"",PROPER(VLOOKUP($A600,'Section 2'!$C$16:$R$1515,COLUMNS('Section 2'!$C$13:I$13),0))))</f>
        <v/>
      </c>
      <c r="J600" s="124" t="str">
        <f>IF($C600="","",IF(ISBLANK(VLOOKUP($A600,'Section 2'!$C$16:$R$1515,COLUMNS('Section 2'!$C$13:J$13),0)),"",IF(VLOOKUP($A600,'Section 2'!$C$16:$R$1515,COLUMNS('Section 2'!$C$13:J$13),0)="Other EU","Other EU",PROPER(VLOOKUP($A600,'Section 2'!$C$16:$R$1515,COLUMNS('Section 2'!$C$13:J$13),0)))))</f>
        <v/>
      </c>
      <c r="K600" s="124" t="str">
        <f>IF($C600="","",IF(ISBLANK(VLOOKUP($A600,'Section 2'!$C$16:$R$1515,COLUMNS('Section 2'!$C$13:K$13),0)),"",VLOOKUP($A600,'Section 2'!$C$16:$R$1515,COLUMNS('Section 2'!$C$13:K$13),0)))</f>
        <v/>
      </c>
      <c r="L600" s="124" t="str">
        <f>IF($C600="","",IF(ISBLANK(VLOOKUP($A600,'Section 2'!$C$16:$R$1515,COLUMNS('Section 2'!$C$13:L$13),0)),"",VLOOKUP($A600,'Section 2'!$C$16:$R$1515,COLUMNS('Section 2'!$C$13:L$13),0)))</f>
        <v/>
      </c>
      <c r="M600" s="124" t="str">
        <f>IF($C600="","",IF(ISBLANK(VLOOKUP($A600,'Section 2'!$C$16:$R$1515,COLUMNS('Section 2'!$C$13:M$13),0)),"",VLOOKUP($A600,'Section 2'!$C$16:$R$1515,COLUMNS('Section 2'!$C$13:M$13),0)))</f>
        <v/>
      </c>
      <c r="N600" s="124" t="str">
        <f>IF($C600="","",IF(ISBLANK(VLOOKUP($A600,'Section 2'!$C$16:$R$1515,COLUMNS('Section 2'!$C$13:N$13),0)),"",VLOOKUP($A600,'Section 2'!$C$16:$R$1515,COLUMNS('Section 2'!$C$13:N$13),0)))</f>
        <v/>
      </c>
      <c r="O600" s="124" t="str">
        <f>IF($C600="","",IF(ISBLANK(VLOOKUP($A600,'Section 2'!$C$16:$R$1515,COLUMNS('Section 2'!$C$13:O$13),0)),"",VLOOKUP($A600,'Section 2'!$C$16:$R$1515,COLUMNS('Section 2'!$C$13:O$13),0)))</f>
        <v/>
      </c>
      <c r="P600" s="124" t="str">
        <f>IF($C600="","",IF(ISBLANK(VLOOKUP($A600,'Section 2'!$C$16:$R$1515,COLUMNS('Section 2'!$C$13:P$13),0)),"",VLOOKUP($A600,'Section 2'!$C$16:$R$1515,COLUMNS('Section 2'!$C$13:P$13),0)))</f>
        <v/>
      </c>
      <c r="Q600" s="124" t="str">
        <f>IF($C600="","",IF(ISBLANK(VLOOKUP($A600,'Section 2'!$C$16:$R$1515,COLUMNS('Section 2'!$C$13:Q$13),0)),"", PROPER(VLOOKUP($A600,'Section 2'!$C$16:$R$1515,COLUMNS('Section 2'!$C$13:Q$13),0))))</f>
        <v/>
      </c>
      <c r="R600" s="124" t="str">
        <f>IF($C600="","",IF(ISBLANK(VLOOKUP($A600,'Section 2'!$C$16:$R$1515,COLUMNS('Section 2'!$C$13:R$13),0)),"",IF(VLOOKUP($A600,'Section 2'!$C$16:$R$1515,COLUMNS('Section 2'!$C$13:R$13),0)="Other EU","Other EU",PROPER(VLOOKUP($A600,'Section 2'!$C$16:$R$1515,COLUMNS('Section 2'!$C$13:R$13),0)))))</f>
        <v/>
      </c>
    </row>
    <row r="601" spans="1:18" x14ac:dyDescent="0.35">
      <c r="A601" s="58">
        <v>600</v>
      </c>
      <c r="B601" s="124" t="str">
        <f t="shared" si="9"/>
        <v/>
      </c>
      <c r="C601" s="124" t="str">
        <f>IFERROR(VLOOKUP($A601,'Section 2'!$C$16:$R$1515,COLUMNS('Section 2'!$C$13:$C$13),0),"")</f>
        <v/>
      </c>
      <c r="D601" s="75" t="str">
        <f>IF($C601="","",IF(ISBLANK(VLOOKUP($A601,'Section 2'!$C$16:$R$1515,COLUMNS('Section 2'!$C$13:D$13),0)),"",VLOOKUP($A601,'Section 2'!$C$16:$R$1515,COLUMNS('Section 2'!$C$13:D$13),0)))</f>
        <v/>
      </c>
      <c r="E601" s="124" t="str">
        <f>IF($C601="","",IF(ISBLANK(VLOOKUP($A601,'Section 2'!$C$16:$R$1515,COLUMNS('Section 2'!$C$13:E$13),0)),"",VLOOKUP($A601,'Section 2'!$C$16:$R$1515,COLUMNS('Section 2'!$C$13:E$13),0)))</f>
        <v/>
      </c>
      <c r="F601" s="124" t="str">
        <f>IF($C601="","",IF(ISBLANK(VLOOKUP($A601,'Section 2'!$C$16:$R$1515,COLUMNS('Section 2'!$C$13:F$13),0)),"",VLOOKUP($A601,'Section 2'!$C$16:$R$1515,COLUMNS('Section 2'!$C$13:F$13),0)))</f>
        <v/>
      </c>
      <c r="G601" s="124" t="str">
        <f>IF($C601="","",IF(ISBLANK(VLOOKUP($A601,'Section 2'!$C$16:$R$1515,COLUMNS('Section 2'!$C$13:G$13),0)),"",VLOOKUP($A601,'Section 2'!$C$16:$R$1515,COLUMNS('Section 2'!$C$13:G$13),0)))</f>
        <v/>
      </c>
      <c r="H601" s="124" t="str">
        <f>IF($C601="","",IF(ISBLANK(VLOOKUP($A601,'Section 2'!$C$16:$R$1515,COLUMNS('Section 2'!$C$13:H$13),0)),"",VLOOKUP($A601,'Section 2'!$C$16:$R$1515,COLUMNS('Section 2'!$C$13:H$13),0)))</f>
        <v/>
      </c>
      <c r="I601" s="124" t="str">
        <f>IF($C601="","",IF(ISBLANK(VLOOKUP($A601,'Section 2'!$C$16:$R$1515,COLUMNS('Section 2'!$C$13:I$13),0)),"",PROPER(VLOOKUP($A601,'Section 2'!$C$16:$R$1515,COLUMNS('Section 2'!$C$13:I$13),0))))</f>
        <v/>
      </c>
      <c r="J601" s="124" t="str">
        <f>IF($C601="","",IF(ISBLANK(VLOOKUP($A601,'Section 2'!$C$16:$R$1515,COLUMNS('Section 2'!$C$13:J$13),0)),"",IF(VLOOKUP($A601,'Section 2'!$C$16:$R$1515,COLUMNS('Section 2'!$C$13:J$13),0)="Other EU","Other EU",PROPER(VLOOKUP($A601,'Section 2'!$C$16:$R$1515,COLUMNS('Section 2'!$C$13:J$13),0)))))</f>
        <v/>
      </c>
      <c r="K601" s="124" t="str">
        <f>IF($C601="","",IF(ISBLANK(VLOOKUP($A601,'Section 2'!$C$16:$R$1515,COLUMNS('Section 2'!$C$13:K$13),0)),"",VLOOKUP($A601,'Section 2'!$C$16:$R$1515,COLUMNS('Section 2'!$C$13:K$13),0)))</f>
        <v/>
      </c>
      <c r="L601" s="124" t="str">
        <f>IF($C601="","",IF(ISBLANK(VLOOKUP($A601,'Section 2'!$C$16:$R$1515,COLUMNS('Section 2'!$C$13:L$13),0)),"",VLOOKUP($A601,'Section 2'!$C$16:$R$1515,COLUMNS('Section 2'!$C$13:L$13),0)))</f>
        <v/>
      </c>
      <c r="M601" s="124" t="str">
        <f>IF($C601="","",IF(ISBLANK(VLOOKUP($A601,'Section 2'!$C$16:$R$1515,COLUMNS('Section 2'!$C$13:M$13),0)),"",VLOOKUP($A601,'Section 2'!$C$16:$R$1515,COLUMNS('Section 2'!$C$13:M$13),0)))</f>
        <v/>
      </c>
      <c r="N601" s="124" t="str">
        <f>IF($C601="","",IF(ISBLANK(VLOOKUP($A601,'Section 2'!$C$16:$R$1515,COLUMNS('Section 2'!$C$13:N$13),0)),"",VLOOKUP($A601,'Section 2'!$C$16:$R$1515,COLUMNS('Section 2'!$C$13:N$13),0)))</f>
        <v/>
      </c>
      <c r="O601" s="124" t="str">
        <f>IF($C601="","",IF(ISBLANK(VLOOKUP($A601,'Section 2'!$C$16:$R$1515,COLUMNS('Section 2'!$C$13:O$13),0)),"",VLOOKUP($A601,'Section 2'!$C$16:$R$1515,COLUMNS('Section 2'!$C$13:O$13),0)))</f>
        <v/>
      </c>
      <c r="P601" s="124" t="str">
        <f>IF($C601="","",IF(ISBLANK(VLOOKUP($A601,'Section 2'!$C$16:$R$1515,COLUMNS('Section 2'!$C$13:P$13),0)),"",VLOOKUP($A601,'Section 2'!$C$16:$R$1515,COLUMNS('Section 2'!$C$13:P$13),0)))</f>
        <v/>
      </c>
      <c r="Q601" s="124" t="str">
        <f>IF($C601="","",IF(ISBLANK(VLOOKUP($A601,'Section 2'!$C$16:$R$1515,COLUMNS('Section 2'!$C$13:Q$13),0)),"", PROPER(VLOOKUP($A601,'Section 2'!$C$16:$R$1515,COLUMNS('Section 2'!$C$13:Q$13),0))))</f>
        <v/>
      </c>
      <c r="R601" s="124" t="str">
        <f>IF($C601="","",IF(ISBLANK(VLOOKUP($A601,'Section 2'!$C$16:$R$1515,COLUMNS('Section 2'!$C$13:R$13),0)),"",IF(VLOOKUP($A601,'Section 2'!$C$16:$R$1515,COLUMNS('Section 2'!$C$13:R$13),0)="Other EU","Other EU",PROPER(VLOOKUP($A601,'Section 2'!$C$16:$R$1515,COLUMNS('Section 2'!$C$13:R$13),0)))))</f>
        <v/>
      </c>
    </row>
    <row r="602" spans="1:18" x14ac:dyDescent="0.35">
      <c r="A602" s="58">
        <v>601</v>
      </c>
      <c r="B602" s="124" t="str">
        <f t="shared" si="9"/>
        <v/>
      </c>
      <c r="C602" s="124" t="str">
        <f>IFERROR(VLOOKUP($A602,'Section 2'!$C$16:$R$1515,COLUMNS('Section 2'!$C$13:$C$13),0),"")</f>
        <v/>
      </c>
      <c r="D602" s="75" t="str">
        <f>IF($C602="","",IF(ISBLANK(VLOOKUP($A602,'Section 2'!$C$16:$R$1515,COLUMNS('Section 2'!$C$13:D$13),0)),"",VLOOKUP($A602,'Section 2'!$C$16:$R$1515,COLUMNS('Section 2'!$C$13:D$13),0)))</f>
        <v/>
      </c>
      <c r="E602" s="124" t="str">
        <f>IF($C602="","",IF(ISBLANK(VLOOKUP($A602,'Section 2'!$C$16:$R$1515,COLUMNS('Section 2'!$C$13:E$13),0)),"",VLOOKUP($A602,'Section 2'!$C$16:$R$1515,COLUMNS('Section 2'!$C$13:E$13),0)))</f>
        <v/>
      </c>
      <c r="F602" s="124" t="str">
        <f>IF($C602="","",IF(ISBLANK(VLOOKUP($A602,'Section 2'!$C$16:$R$1515,COLUMNS('Section 2'!$C$13:F$13),0)),"",VLOOKUP($A602,'Section 2'!$C$16:$R$1515,COLUMNS('Section 2'!$C$13:F$13),0)))</f>
        <v/>
      </c>
      <c r="G602" s="124" t="str">
        <f>IF($C602="","",IF(ISBLANK(VLOOKUP($A602,'Section 2'!$C$16:$R$1515,COLUMNS('Section 2'!$C$13:G$13),0)),"",VLOOKUP($A602,'Section 2'!$C$16:$R$1515,COLUMNS('Section 2'!$C$13:G$13),0)))</f>
        <v/>
      </c>
      <c r="H602" s="124" t="str">
        <f>IF($C602="","",IF(ISBLANK(VLOOKUP($A602,'Section 2'!$C$16:$R$1515,COLUMNS('Section 2'!$C$13:H$13),0)),"",VLOOKUP($A602,'Section 2'!$C$16:$R$1515,COLUMNS('Section 2'!$C$13:H$13),0)))</f>
        <v/>
      </c>
      <c r="I602" s="124" t="str">
        <f>IF($C602="","",IF(ISBLANK(VLOOKUP($A602,'Section 2'!$C$16:$R$1515,COLUMNS('Section 2'!$C$13:I$13),0)),"",PROPER(VLOOKUP($A602,'Section 2'!$C$16:$R$1515,COLUMNS('Section 2'!$C$13:I$13),0))))</f>
        <v/>
      </c>
      <c r="J602" s="124" t="str">
        <f>IF($C602="","",IF(ISBLANK(VLOOKUP($A602,'Section 2'!$C$16:$R$1515,COLUMNS('Section 2'!$C$13:J$13),0)),"",IF(VLOOKUP($A602,'Section 2'!$C$16:$R$1515,COLUMNS('Section 2'!$C$13:J$13),0)="Other EU","Other EU",PROPER(VLOOKUP($A602,'Section 2'!$C$16:$R$1515,COLUMNS('Section 2'!$C$13:J$13),0)))))</f>
        <v/>
      </c>
      <c r="K602" s="124" t="str">
        <f>IF($C602="","",IF(ISBLANK(VLOOKUP($A602,'Section 2'!$C$16:$R$1515,COLUMNS('Section 2'!$C$13:K$13),0)),"",VLOOKUP($A602,'Section 2'!$C$16:$R$1515,COLUMNS('Section 2'!$C$13:K$13),0)))</f>
        <v/>
      </c>
      <c r="L602" s="124" t="str">
        <f>IF($C602="","",IF(ISBLANK(VLOOKUP($A602,'Section 2'!$C$16:$R$1515,COLUMNS('Section 2'!$C$13:L$13),0)),"",VLOOKUP($A602,'Section 2'!$C$16:$R$1515,COLUMNS('Section 2'!$C$13:L$13),0)))</f>
        <v/>
      </c>
      <c r="M602" s="124" t="str">
        <f>IF($C602="","",IF(ISBLANK(VLOOKUP($A602,'Section 2'!$C$16:$R$1515,COLUMNS('Section 2'!$C$13:M$13),0)),"",VLOOKUP($A602,'Section 2'!$C$16:$R$1515,COLUMNS('Section 2'!$C$13:M$13),0)))</f>
        <v/>
      </c>
      <c r="N602" s="124" t="str">
        <f>IF($C602="","",IF(ISBLANK(VLOOKUP($A602,'Section 2'!$C$16:$R$1515,COLUMNS('Section 2'!$C$13:N$13),0)),"",VLOOKUP($A602,'Section 2'!$C$16:$R$1515,COLUMNS('Section 2'!$C$13:N$13),0)))</f>
        <v/>
      </c>
      <c r="O602" s="124" t="str">
        <f>IF($C602="","",IF(ISBLANK(VLOOKUP($A602,'Section 2'!$C$16:$R$1515,COLUMNS('Section 2'!$C$13:O$13),0)),"",VLOOKUP($A602,'Section 2'!$C$16:$R$1515,COLUMNS('Section 2'!$C$13:O$13),0)))</f>
        <v/>
      </c>
      <c r="P602" s="124" t="str">
        <f>IF($C602="","",IF(ISBLANK(VLOOKUP($A602,'Section 2'!$C$16:$R$1515,COLUMNS('Section 2'!$C$13:P$13),0)),"",VLOOKUP($A602,'Section 2'!$C$16:$R$1515,COLUMNS('Section 2'!$C$13:P$13),0)))</f>
        <v/>
      </c>
      <c r="Q602" s="124" t="str">
        <f>IF($C602="","",IF(ISBLANK(VLOOKUP($A602,'Section 2'!$C$16:$R$1515,COLUMNS('Section 2'!$C$13:Q$13),0)),"", PROPER(VLOOKUP($A602,'Section 2'!$C$16:$R$1515,COLUMNS('Section 2'!$C$13:Q$13),0))))</f>
        <v/>
      </c>
      <c r="R602" s="124" t="str">
        <f>IF($C602="","",IF(ISBLANK(VLOOKUP($A602,'Section 2'!$C$16:$R$1515,COLUMNS('Section 2'!$C$13:R$13),0)),"",IF(VLOOKUP($A602,'Section 2'!$C$16:$R$1515,COLUMNS('Section 2'!$C$13:R$13),0)="Other EU","Other EU",PROPER(VLOOKUP($A602,'Section 2'!$C$16:$R$1515,COLUMNS('Section 2'!$C$13:R$13),0)))))</f>
        <v/>
      </c>
    </row>
    <row r="603" spans="1:18" x14ac:dyDescent="0.35">
      <c r="A603" s="58">
        <v>602</v>
      </c>
      <c r="B603" s="124" t="str">
        <f t="shared" si="9"/>
        <v/>
      </c>
      <c r="C603" s="124" t="str">
        <f>IFERROR(VLOOKUP($A603,'Section 2'!$C$16:$R$1515,COLUMNS('Section 2'!$C$13:$C$13),0),"")</f>
        <v/>
      </c>
      <c r="D603" s="75" t="str">
        <f>IF($C603="","",IF(ISBLANK(VLOOKUP($A603,'Section 2'!$C$16:$R$1515,COLUMNS('Section 2'!$C$13:D$13),0)),"",VLOOKUP($A603,'Section 2'!$C$16:$R$1515,COLUMNS('Section 2'!$C$13:D$13),0)))</f>
        <v/>
      </c>
      <c r="E603" s="124" t="str">
        <f>IF($C603="","",IF(ISBLANK(VLOOKUP($A603,'Section 2'!$C$16:$R$1515,COLUMNS('Section 2'!$C$13:E$13),0)),"",VLOOKUP($A603,'Section 2'!$C$16:$R$1515,COLUMNS('Section 2'!$C$13:E$13),0)))</f>
        <v/>
      </c>
      <c r="F603" s="124" t="str">
        <f>IF($C603="","",IF(ISBLANK(VLOOKUP($A603,'Section 2'!$C$16:$R$1515,COLUMNS('Section 2'!$C$13:F$13),0)),"",VLOOKUP($A603,'Section 2'!$C$16:$R$1515,COLUMNS('Section 2'!$C$13:F$13),0)))</f>
        <v/>
      </c>
      <c r="G603" s="124" t="str">
        <f>IF($C603="","",IF(ISBLANK(VLOOKUP($A603,'Section 2'!$C$16:$R$1515,COLUMNS('Section 2'!$C$13:G$13),0)),"",VLOOKUP($A603,'Section 2'!$C$16:$R$1515,COLUMNS('Section 2'!$C$13:G$13),0)))</f>
        <v/>
      </c>
      <c r="H603" s="124" t="str">
        <f>IF($C603="","",IF(ISBLANK(VLOOKUP($A603,'Section 2'!$C$16:$R$1515,COLUMNS('Section 2'!$C$13:H$13),0)),"",VLOOKUP($A603,'Section 2'!$C$16:$R$1515,COLUMNS('Section 2'!$C$13:H$13),0)))</f>
        <v/>
      </c>
      <c r="I603" s="124" t="str">
        <f>IF($C603="","",IF(ISBLANK(VLOOKUP($A603,'Section 2'!$C$16:$R$1515,COLUMNS('Section 2'!$C$13:I$13),0)),"",PROPER(VLOOKUP($A603,'Section 2'!$C$16:$R$1515,COLUMNS('Section 2'!$C$13:I$13),0))))</f>
        <v/>
      </c>
      <c r="J603" s="124" t="str">
        <f>IF($C603="","",IF(ISBLANK(VLOOKUP($A603,'Section 2'!$C$16:$R$1515,COLUMNS('Section 2'!$C$13:J$13),0)),"",IF(VLOOKUP($A603,'Section 2'!$C$16:$R$1515,COLUMNS('Section 2'!$C$13:J$13),0)="Other EU","Other EU",PROPER(VLOOKUP($A603,'Section 2'!$C$16:$R$1515,COLUMNS('Section 2'!$C$13:J$13),0)))))</f>
        <v/>
      </c>
      <c r="K603" s="124" t="str">
        <f>IF($C603="","",IF(ISBLANK(VLOOKUP($A603,'Section 2'!$C$16:$R$1515,COLUMNS('Section 2'!$C$13:K$13),0)),"",VLOOKUP($A603,'Section 2'!$C$16:$R$1515,COLUMNS('Section 2'!$C$13:K$13),0)))</f>
        <v/>
      </c>
      <c r="L603" s="124" t="str">
        <f>IF($C603="","",IF(ISBLANK(VLOOKUP($A603,'Section 2'!$C$16:$R$1515,COLUMNS('Section 2'!$C$13:L$13),0)),"",VLOOKUP($A603,'Section 2'!$C$16:$R$1515,COLUMNS('Section 2'!$C$13:L$13),0)))</f>
        <v/>
      </c>
      <c r="M603" s="124" t="str">
        <f>IF($C603="","",IF(ISBLANK(VLOOKUP($A603,'Section 2'!$C$16:$R$1515,COLUMNS('Section 2'!$C$13:M$13),0)),"",VLOOKUP($A603,'Section 2'!$C$16:$R$1515,COLUMNS('Section 2'!$C$13:M$13),0)))</f>
        <v/>
      </c>
      <c r="N603" s="124" t="str">
        <f>IF($C603="","",IF(ISBLANK(VLOOKUP($A603,'Section 2'!$C$16:$R$1515,COLUMNS('Section 2'!$C$13:N$13),0)),"",VLOOKUP($A603,'Section 2'!$C$16:$R$1515,COLUMNS('Section 2'!$C$13:N$13),0)))</f>
        <v/>
      </c>
      <c r="O603" s="124" t="str">
        <f>IF($C603="","",IF(ISBLANK(VLOOKUP($A603,'Section 2'!$C$16:$R$1515,COLUMNS('Section 2'!$C$13:O$13),0)),"",VLOOKUP($A603,'Section 2'!$C$16:$R$1515,COLUMNS('Section 2'!$C$13:O$13),0)))</f>
        <v/>
      </c>
      <c r="P603" s="124" t="str">
        <f>IF($C603="","",IF(ISBLANK(VLOOKUP($A603,'Section 2'!$C$16:$R$1515,COLUMNS('Section 2'!$C$13:P$13),0)),"",VLOOKUP($A603,'Section 2'!$C$16:$R$1515,COLUMNS('Section 2'!$C$13:P$13),0)))</f>
        <v/>
      </c>
      <c r="Q603" s="124" t="str">
        <f>IF($C603="","",IF(ISBLANK(VLOOKUP($A603,'Section 2'!$C$16:$R$1515,COLUMNS('Section 2'!$C$13:Q$13),0)),"", PROPER(VLOOKUP($A603,'Section 2'!$C$16:$R$1515,COLUMNS('Section 2'!$C$13:Q$13),0))))</f>
        <v/>
      </c>
      <c r="R603" s="124" t="str">
        <f>IF($C603="","",IF(ISBLANK(VLOOKUP($A603,'Section 2'!$C$16:$R$1515,COLUMNS('Section 2'!$C$13:R$13),0)),"",IF(VLOOKUP($A603,'Section 2'!$C$16:$R$1515,COLUMNS('Section 2'!$C$13:R$13),0)="Other EU","Other EU",PROPER(VLOOKUP($A603,'Section 2'!$C$16:$R$1515,COLUMNS('Section 2'!$C$13:R$13),0)))))</f>
        <v/>
      </c>
    </row>
    <row r="604" spans="1:18" x14ac:dyDescent="0.35">
      <c r="A604" s="58">
        <v>603</v>
      </c>
      <c r="B604" s="124" t="str">
        <f t="shared" si="9"/>
        <v/>
      </c>
      <c r="C604" s="124" t="str">
        <f>IFERROR(VLOOKUP($A604,'Section 2'!$C$16:$R$1515,COLUMNS('Section 2'!$C$13:$C$13),0),"")</f>
        <v/>
      </c>
      <c r="D604" s="75" t="str">
        <f>IF($C604="","",IF(ISBLANK(VLOOKUP($A604,'Section 2'!$C$16:$R$1515,COLUMNS('Section 2'!$C$13:D$13),0)),"",VLOOKUP($A604,'Section 2'!$C$16:$R$1515,COLUMNS('Section 2'!$C$13:D$13),0)))</f>
        <v/>
      </c>
      <c r="E604" s="124" t="str">
        <f>IF($C604="","",IF(ISBLANK(VLOOKUP($A604,'Section 2'!$C$16:$R$1515,COLUMNS('Section 2'!$C$13:E$13),0)),"",VLOOKUP($A604,'Section 2'!$C$16:$R$1515,COLUMNS('Section 2'!$C$13:E$13),0)))</f>
        <v/>
      </c>
      <c r="F604" s="124" t="str">
        <f>IF($C604="","",IF(ISBLANK(VLOOKUP($A604,'Section 2'!$C$16:$R$1515,COLUMNS('Section 2'!$C$13:F$13),0)),"",VLOOKUP($A604,'Section 2'!$C$16:$R$1515,COLUMNS('Section 2'!$C$13:F$13),0)))</f>
        <v/>
      </c>
      <c r="G604" s="124" t="str">
        <f>IF($C604="","",IF(ISBLANK(VLOOKUP($A604,'Section 2'!$C$16:$R$1515,COLUMNS('Section 2'!$C$13:G$13),0)),"",VLOOKUP($A604,'Section 2'!$C$16:$R$1515,COLUMNS('Section 2'!$C$13:G$13),0)))</f>
        <v/>
      </c>
      <c r="H604" s="124" t="str">
        <f>IF($C604="","",IF(ISBLANK(VLOOKUP($A604,'Section 2'!$C$16:$R$1515,COLUMNS('Section 2'!$C$13:H$13),0)),"",VLOOKUP($A604,'Section 2'!$C$16:$R$1515,COLUMNS('Section 2'!$C$13:H$13),0)))</f>
        <v/>
      </c>
      <c r="I604" s="124" t="str">
        <f>IF($C604="","",IF(ISBLANK(VLOOKUP($A604,'Section 2'!$C$16:$R$1515,COLUMNS('Section 2'!$C$13:I$13),0)),"",PROPER(VLOOKUP($A604,'Section 2'!$C$16:$R$1515,COLUMNS('Section 2'!$C$13:I$13),0))))</f>
        <v/>
      </c>
      <c r="J604" s="124" t="str">
        <f>IF($C604="","",IF(ISBLANK(VLOOKUP($A604,'Section 2'!$C$16:$R$1515,COLUMNS('Section 2'!$C$13:J$13),0)),"",IF(VLOOKUP($A604,'Section 2'!$C$16:$R$1515,COLUMNS('Section 2'!$C$13:J$13),0)="Other EU","Other EU",PROPER(VLOOKUP($A604,'Section 2'!$C$16:$R$1515,COLUMNS('Section 2'!$C$13:J$13),0)))))</f>
        <v/>
      </c>
      <c r="K604" s="124" t="str">
        <f>IF($C604="","",IF(ISBLANK(VLOOKUP($A604,'Section 2'!$C$16:$R$1515,COLUMNS('Section 2'!$C$13:K$13),0)),"",VLOOKUP($A604,'Section 2'!$C$16:$R$1515,COLUMNS('Section 2'!$C$13:K$13),0)))</f>
        <v/>
      </c>
      <c r="L604" s="124" t="str">
        <f>IF($C604="","",IF(ISBLANK(VLOOKUP($A604,'Section 2'!$C$16:$R$1515,COLUMNS('Section 2'!$C$13:L$13),0)),"",VLOOKUP($A604,'Section 2'!$C$16:$R$1515,COLUMNS('Section 2'!$C$13:L$13),0)))</f>
        <v/>
      </c>
      <c r="M604" s="124" t="str">
        <f>IF($C604="","",IF(ISBLANK(VLOOKUP($A604,'Section 2'!$C$16:$R$1515,COLUMNS('Section 2'!$C$13:M$13),0)),"",VLOOKUP($A604,'Section 2'!$C$16:$R$1515,COLUMNS('Section 2'!$C$13:M$13),0)))</f>
        <v/>
      </c>
      <c r="N604" s="124" t="str">
        <f>IF($C604="","",IF(ISBLANK(VLOOKUP($A604,'Section 2'!$C$16:$R$1515,COLUMNS('Section 2'!$C$13:N$13),0)),"",VLOOKUP($A604,'Section 2'!$C$16:$R$1515,COLUMNS('Section 2'!$C$13:N$13),0)))</f>
        <v/>
      </c>
      <c r="O604" s="124" t="str">
        <f>IF($C604="","",IF(ISBLANK(VLOOKUP($A604,'Section 2'!$C$16:$R$1515,COLUMNS('Section 2'!$C$13:O$13),0)),"",VLOOKUP($A604,'Section 2'!$C$16:$R$1515,COLUMNS('Section 2'!$C$13:O$13),0)))</f>
        <v/>
      </c>
      <c r="P604" s="124" t="str">
        <f>IF($C604="","",IF(ISBLANK(VLOOKUP($A604,'Section 2'!$C$16:$R$1515,COLUMNS('Section 2'!$C$13:P$13),0)),"",VLOOKUP($A604,'Section 2'!$C$16:$R$1515,COLUMNS('Section 2'!$C$13:P$13),0)))</f>
        <v/>
      </c>
      <c r="Q604" s="124" t="str">
        <f>IF($C604="","",IF(ISBLANK(VLOOKUP($A604,'Section 2'!$C$16:$R$1515,COLUMNS('Section 2'!$C$13:Q$13),0)),"", PROPER(VLOOKUP($A604,'Section 2'!$C$16:$R$1515,COLUMNS('Section 2'!$C$13:Q$13),0))))</f>
        <v/>
      </c>
      <c r="R604" s="124" t="str">
        <f>IF($C604="","",IF(ISBLANK(VLOOKUP($A604,'Section 2'!$C$16:$R$1515,COLUMNS('Section 2'!$C$13:R$13),0)),"",IF(VLOOKUP($A604,'Section 2'!$C$16:$R$1515,COLUMNS('Section 2'!$C$13:R$13),0)="Other EU","Other EU",PROPER(VLOOKUP($A604,'Section 2'!$C$16:$R$1515,COLUMNS('Section 2'!$C$13:R$13),0)))))</f>
        <v/>
      </c>
    </row>
    <row r="605" spans="1:18" x14ac:dyDescent="0.35">
      <c r="A605" s="58">
        <v>604</v>
      </c>
      <c r="B605" s="124" t="str">
        <f t="shared" si="9"/>
        <v/>
      </c>
      <c r="C605" s="124" t="str">
        <f>IFERROR(VLOOKUP($A605,'Section 2'!$C$16:$R$1515,COLUMNS('Section 2'!$C$13:$C$13),0),"")</f>
        <v/>
      </c>
      <c r="D605" s="75" t="str">
        <f>IF($C605="","",IF(ISBLANK(VLOOKUP($A605,'Section 2'!$C$16:$R$1515,COLUMNS('Section 2'!$C$13:D$13),0)),"",VLOOKUP($A605,'Section 2'!$C$16:$R$1515,COLUMNS('Section 2'!$C$13:D$13),0)))</f>
        <v/>
      </c>
      <c r="E605" s="124" t="str">
        <f>IF($C605="","",IF(ISBLANK(VLOOKUP($A605,'Section 2'!$C$16:$R$1515,COLUMNS('Section 2'!$C$13:E$13),0)),"",VLOOKUP($A605,'Section 2'!$C$16:$R$1515,COLUMNS('Section 2'!$C$13:E$13),0)))</f>
        <v/>
      </c>
      <c r="F605" s="124" t="str">
        <f>IF($C605="","",IF(ISBLANK(VLOOKUP($A605,'Section 2'!$C$16:$R$1515,COLUMNS('Section 2'!$C$13:F$13),0)),"",VLOOKUP($A605,'Section 2'!$C$16:$R$1515,COLUMNS('Section 2'!$C$13:F$13),0)))</f>
        <v/>
      </c>
      <c r="G605" s="124" t="str">
        <f>IF($C605="","",IF(ISBLANK(VLOOKUP($A605,'Section 2'!$C$16:$R$1515,COLUMNS('Section 2'!$C$13:G$13),0)),"",VLOOKUP($A605,'Section 2'!$C$16:$R$1515,COLUMNS('Section 2'!$C$13:G$13),0)))</f>
        <v/>
      </c>
      <c r="H605" s="124" t="str">
        <f>IF($C605="","",IF(ISBLANK(VLOOKUP($A605,'Section 2'!$C$16:$R$1515,COLUMNS('Section 2'!$C$13:H$13),0)),"",VLOOKUP($A605,'Section 2'!$C$16:$R$1515,COLUMNS('Section 2'!$C$13:H$13),0)))</f>
        <v/>
      </c>
      <c r="I605" s="124" t="str">
        <f>IF($C605="","",IF(ISBLANK(VLOOKUP($A605,'Section 2'!$C$16:$R$1515,COLUMNS('Section 2'!$C$13:I$13),0)),"",PROPER(VLOOKUP($A605,'Section 2'!$C$16:$R$1515,COLUMNS('Section 2'!$C$13:I$13),0))))</f>
        <v/>
      </c>
      <c r="J605" s="124" t="str">
        <f>IF($C605="","",IF(ISBLANK(VLOOKUP($A605,'Section 2'!$C$16:$R$1515,COLUMNS('Section 2'!$C$13:J$13),0)),"",IF(VLOOKUP($A605,'Section 2'!$C$16:$R$1515,COLUMNS('Section 2'!$C$13:J$13),0)="Other EU","Other EU",PROPER(VLOOKUP($A605,'Section 2'!$C$16:$R$1515,COLUMNS('Section 2'!$C$13:J$13),0)))))</f>
        <v/>
      </c>
      <c r="K605" s="124" t="str">
        <f>IF($C605="","",IF(ISBLANK(VLOOKUP($A605,'Section 2'!$C$16:$R$1515,COLUMNS('Section 2'!$C$13:K$13),0)),"",VLOOKUP($A605,'Section 2'!$C$16:$R$1515,COLUMNS('Section 2'!$C$13:K$13),0)))</f>
        <v/>
      </c>
      <c r="L605" s="124" t="str">
        <f>IF($C605="","",IF(ISBLANK(VLOOKUP($A605,'Section 2'!$C$16:$R$1515,COLUMNS('Section 2'!$C$13:L$13),0)),"",VLOOKUP($A605,'Section 2'!$C$16:$R$1515,COLUMNS('Section 2'!$C$13:L$13),0)))</f>
        <v/>
      </c>
      <c r="M605" s="124" t="str">
        <f>IF($C605="","",IF(ISBLANK(VLOOKUP($A605,'Section 2'!$C$16:$R$1515,COLUMNS('Section 2'!$C$13:M$13),0)),"",VLOOKUP($A605,'Section 2'!$C$16:$R$1515,COLUMNS('Section 2'!$C$13:M$13),0)))</f>
        <v/>
      </c>
      <c r="N605" s="124" t="str">
        <f>IF($C605="","",IF(ISBLANK(VLOOKUP($A605,'Section 2'!$C$16:$R$1515,COLUMNS('Section 2'!$C$13:N$13),0)),"",VLOOKUP($A605,'Section 2'!$C$16:$R$1515,COLUMNS('Section 2'!$C$13:N$13),0)))</f>
        <v/>
      </c>
      <c r="O605" s="124" t="str">
        <f>IF($C605="","",IF(ISBLANK(VLOOKUP($A605,'Section 2'!$C$16:$R$1515,COLUMNS('Section 2'!$C$13:O$13),0)),"",VLOOKUP($A605,'Section 2'!$C$16:$R$1515,COLUMNS('Section 2'!$C$13:O$13),0)))</f>
        <v/>
      </c>
      <c r="P605" s="124" t="str">
        <f>IF($C605="","",IF(ISBLANK(VLOOKUP($A605,'Section 2'!$C$16:$R$1515,COLUMNS('Section 2'!$C$13:P$13),0)),"",VLOOKUP($A605,'Section 2'!$C$16:$R$1515,COLUMNS('Section 2'!$C$13:P$13),0)))</f>
        <v/>
      </c>
      <c r="Q605" s="124" t="str">
        <f>IF($C605="","",IF(ISBLANK(VLOOKUP($A605,'Section 2'!$C$16:$R$1515,COLUMNS('Section 2'!$C$13:Q$13),0)),"", PROPER(VLOOKUP($A605,'Section 2'!$C$16:$R$1515,COLUMNS('Section 2'!$C$13:Q$13),0))))</f>
        <v/>
      </c>
      <c r="R605" s="124" t="str">
        <f>IF($C605="","",IF(ISBLANK(VLOOKUP($A605,'Section 2'!$C$16:$R$1515,COLUMNS('Section 2'!$C$13:R$13),0)),"",IF(VLOOKUP($A605,'Section 2'!$C$16:$R$1515,COLUMNS('Section 2'!$C$13:R$13),0)="Other EU","Other EU",PROPER(VLOOKUP($A605,'Section 2'!$C$16:$R$1515,COLUMNS('Section 2'!$C$13:R$13),0)))))</f>
        <v/>
      </c>
    </row>
    <row r="606" spans="1:18" x14ac:dyDescent="0.35">
      <c r="A606" s="58">
        <v>605</v>
      </c>
      <c r="B606" s="124" t="str">
        <f t="shared" si="9"/>
        <v/>
      </c>
      <c r="C606" s="124" t="str">
        <f>IFERROR(VLOOKUP($A606,'Section 2'!$C$16:$R$1515,COLUMNS('Section 2'!$C$13:$C$13),0),"")</f>
        <v/>
      </c>
      <c r="D606" s="75" t="str">
        <f>IF($C606="","",IF(ISBLANK(VLOOKUP($A606,'Section 2'!$C$16:$R$1515,COLUMNS('Section 2'!$C$13:D$13),0)),"",VLOOKUP($A606,'Section 2'!$C$16:$R$1515,COLUMNS('Section 2'!$C$13:D$13),0)))</f>
        <v/>
      </c>
      <c r="E606" s="124" t="str">
        <f>IF($C606="","",IF(ISBLANK(VLOOKUP($A606,'Section 2'!$C$16:$R$1515,COLUMNS('Section 2'!$C$13:E$13),0)),"",VLOOKUP($A606,'Section 2'!$C$16:$R$1515,COLUMNS('Section 2'!$C$13:E$13),0)))</f>
        <v/>
      </c>
      <c r="F606" s="124" t="str">
        <f>IF($C606="","",IF(ISBLANK(VLOOKUP($A606,'Section 2'!$C$16:$R$1515,COLUMNS('Section 2'!$C$13:F$13),0)),"",VLOOKUP($A606,'Section 2'!$C$16:$R$1515,COLUMNS('Section 2'!$C$13:F$13),0)))</f>
        <v/>
      </c>
      <c r="G606" s="124" t="str">
        <f>IF($C606="","",IF(ISBLANK(VLOOKUP($A606,'Section 2'!$C$16:$R$1515,COLUMNS('Section 2'!$C$13:G$13),0)),"",VLOOKUP($A606,'Section 2'!$C$16:$R$1515,COLUMNS('Section 2'!$C$13:G$13),0)))</f>
        <v/>
      </c>
      <c r="H606" s="124" t="str">
        <f>IF($C606="","",IF(ISBLANK(VLOOKUP($A606,'Section 2'!$C$16:$R$1515,COLUMNS('Section 2'!$C$13:H$13),0)),"",VLOOKUP($A606,'Section 2'!$C$16:$R$1515,COLUMNS('Section 2'!$C$13:H$13),0)))</f>
        <v/>
      </c>
      <c r="I606" s="124" t="str">
        <f>IF($C606="","",IF(ISBLANK(VLOOKUP($A606,'Section 2'!$C$16:$R$1515,COLUMNS('Section 2'!$C$13:I$13),0)),"",PROPER(VLOOKUP($A606,'Section 2'!$C$16:$R$1515,COLUMNS('Section 2'!$C$13:I$13),0))))</f>
        <v/>
      </c>
      <c r="J606" s="124" t="str">
        <f>IF($C606="","",IF(ISBLANK(VLOOKUP($A606,'Section 2'!$C$16:$R$1515,COLUMNS('Section 2'!$C$13:J$13),0)),"",IF(VLOOKUP($A606,'Section 2'!$C$16:$R$1515,COLUMNS('Section 2'!$C$13:J$13),0)="Other EU","Other EU",PROPER(VLOOKUP($A606,'Section 2'!$C$16:$R$1515,COLUMNS('Section 2'!$C$13:J$13),0)))))</f>
        <v/>
      </c>
      <c r="K606" s="124" t="str">
        <f>IF($C606="","",IF(ISBLANK(VLOOKUP($A606,'Section 2'!$C$16:$R$1515,COLUMNS('Section 2'!$C$13:K$13),0)),"",VLOOKUP($A606,'Section 2'!$C$16:$R$1515,COLUMNS('Section 2'!$C$13:K$13),0)))</f>
        <v/>
      </c>
      <c r="L606" s="124" t="str">
        <f>IF($C606="","",IF(ISBLANK(VLOOKUP($A606,'Section 2'!$C$16:$R$1515,COLUMNS('Section 2'!$C$13:L$13),0)),"",VLOOKUP($A606,'Section 2'!$C$16:$R$1515,COLUMNS('Section 2'!$C$13:L$13),0)))</f>
        <v/>
      </c>
      <c r="M606" s="124" t="str">
        <f>IF($C606="","",IF(ISBLANK(VLOOKUP($A606,'Section 2'!$C$16:$R$1515,COLUMNS('Section 2'!$C$13:M$13),0)),"",VLOOKUP($A606,'Section 2'!$C$16:$R$1515,COLUMNS('Section 2'!$C$13:M$13),0)))</f>
        <v/>
      </c>
      <c r="N606" s="124" t="str">
        <f>IF($C606="","",IF(ISBLANK(VLOOKUP($A606,'Section 2'!$C$16:$R$1515,COLUMNS('Section 2'!$C$13:N$13),0)),"",VLOOKUP($A606,'Section 2'!$C$16:$R$1515,COLUMNS('Section 2'!$C$13:N$13),0)))</f>
        <v/>
      </c>
      <c r="O606" s="124" t="str">
        <f>IF($C606="","",IF(ISBLANK(VLOOKUP($A606,'Section 2'!$C$16:$R$1515,COLUMNS('Section 2'!$C$13:O$13),0)),"",VLOOKUP($A606,'Section 2'!$C$16:$R$1515,COLUMNS('Section 2'!$C$13:O$13),0)))</f>
        <v/>
      </c>
      <c r="P606" s="124" t="str">
        <f>IF($C606="","",IF(ISBLANK(VLOOKUP($A606,'Section 2'!$C$16:$R$1515,COLUMNS('Section 2'!$C$13:P$13),0)),"",VLOOKUP($A606,'Section 2'!$C$16:$R$1515,COLUMNS('Section 2'!$C$13:P$13),0)))</f>
        <v/>
      </c>
      <c r="Q606" s="124" t="str">
        <f>IF($C606="","",IF(ISBLANK(VLOOKUP($A606,'Section 2'!$C$16:$R$1515,COLUMNS('Section 2'!$C$13:Q$13),0)),"", PROPER(VLOOKUP($A606,'Section 2'!$C$16:$R$1515,COLUMNS('Section 2'!$C$13:Q$13),0))))</f>
        <v/>
      </c>
      <c r="R606" s="124" t="str">
        <f>IF($C606="","",IF(ISBLANK(VLOOKUP($A606,'Section 2'!$C$16:$R$1515,COLUMNS('Section 2'!$C$13:R$13),0)),"",IF(VLOOKUP($A606,'Section 2'!$C$16:$R$1515,COLUMNS('Section 2'!$C$13:R$13),0)="Other EU","Other EU",PROPER(VLOOKUP($A606,'Section 2'!$C$16:$R$1515,COLUMNS('Section 2'!$C$13:R$13),0)))))</f>
        <v/>
      </c>
    </row>
    <row r="607" spans="1:18" x14ac:dyDescent="0.35">
      <c r="A607" s="58">
        <v>606</v>
      </c>
      <c r="B607" s="124" t="str">
        <f t="shared" si="9"/>
        <v/>
      </c>
      <c r="C607" s="124" t="str">
        <f>IFERROR(VLOOKUP($A607,'Section 2'!$C$16:$R$1515,COLUMNS('Section 2'!$C$13:$C$13),0),"")</f>
        <v/>
      </c>
      <c r="D607" s="75" t="str">
        <f>IF($C607="","",IF(ISBLANK(VLOOKUP($A607,'Section 2'!$C$16:$R$1515,COLUMNS('Section 2'!$C$13:D$13),0)),"",VLOOKUP($A607,'Section 2'!$C$16:$R$1515,COLUMNS('Section 2'!$C$13:D$13),0)))</f>
        <v/>
      </c>
      <c r="E607" s="124" t="str">
        <f>IF($C607="","",IF(ISBLANK(VLOOKUP($A607,'Section 2'!$C$16:$R$1515,COLUMNS('Section 2'!$C$13:E$13),0)),"",VLOOKUP($A607,'Section 2'!$C$16:$R$1515,COLUMNS('Section 2'!$C$13:E$13),0)))</f>
        <v/>
      </c>
      <c r="F607" s="124" t="str">
        <f>IF($C607="","",IF(ISBLANK(VLOOKUP($A607,'Section 2'!$C$16:$R$1515,COLUMNS('Section 2'!$C$13:F$13),0)),"",VLOOKUP($A607,'Section 2'!$C$16:$R$1515,COLUMNS('Section 2'!$C$13:F$13),0)))</f>
        <v/>
      </c>
      <c r="G607" s="124" t="str">
        <f>IF($C607="","",IF(ISBLANK(VLOOKUP($A607,'Section 2'!$C$16:$R$1515,COLUMNS('Section 2'!$C$13:G$13),0)),"",VLOOKUP($A607,'Section 2'!$C$16:$R$1515,COLUMNS('Section 2'!$C$13:G$13),0)))</f>
        <v/>
      </c>
      <c r="H607" s="124" t="str">
        <f>IF($C607="","",IF(ISBLANK(VLOOKUP($A607,'Section 2'!$C$16:$R$1515,COLUMNS('Section 2'!$C$13:H$13),0)),"",VLOOKUP($A607,'Section 2'!$C$16:$R$1515,COLUMNS('Section 2'!$C$13:H$13),0)))</f>
        <v/>
      </c>
      <c r="I607" s="124" t="str">
        <f>IF($C607="","",IF(ISBLANK(VLOOKUP($A607,'Section 2'!$C$16:$R$1515,COLUMNS('Section 2'!$C$13:I$13),0)),"",PROPER(VLOOKUP($A607,'Section 2'!$C$16:$R$1515,COLUMNS('Section 2'!$C$13:I$13),0))))</f>
        <v/>
      </c>
      <c r="J607" s="124" t="str">
        <f>IF($C607="","",IF(ISBLANK(VLOOKUP($A607,'Section 2'!$C$16:$R$1515,COLUMNS('Section 2'!$C$13:J$13),0)),"",IF(VLOOKUP($A607,'Section 2'!$C$16:$R$1515,COLUMNS('Section 2'!$C$13:J$13),0)="Other EU","Other EU",PROPER(VLOOKUP($A607,'Section 2'!$C$16:$R$1515,COLUMNS('Section 2'!$C$13:J$13),0)))))</f>
        <v/>
      </c>
      <c r="K607" s="124" t="str">
        <f>IF($C607="","",IF(ISBLANK(VLOOKUP($A607,'Section 2'!$C$16:$R$1515,COLUMNS('Section 2'!$C$13:K$13),0)),"",VLOOKUP($A607,'Section 2'!$C$16:$R$1515,COLUMNS('Section 2'!$C$13:K$13),0)))</f>
        <v/>
      </c>
      <c r="L607" s="124" t="str">
        <f>IF($C607="","",IF(ISBLANK(VLOOKUP($A607,'Section 2'!$C$16:$R$1515,COLUMNS('Section 2'!$C$13:L$13),0)),"",VLOOKUP($A607,'Section 2'!$C$16:$R$1515,COLUMNS('Section 2'!$C$13:L$13),0)))</f>
        <v/>
      </c>
      <c r="M607" s="124" t="str">
        <f>IF($C607="","",IF(ISBLANK(VLOOKUP($A607,'Section 2'!$C$16:$R$1515,COLUMNS('Section 2'!$C$13:M$13),0)),"",VLOOKUP($A607,'Section 2'!$C$16:$R$1515,COLUMNS('Section 2'!$C$13:M$13),0)))</f>
        <v/>
      </c>
      <c r="N607" s="124" t="str">
        <f>IF($C607="","",IF(ISBLANK(VLOOKUP($A607,'Section 2'!$C$16:$R$1515,COLUMNS('Section 2'!$C$13:N$13),0)),"",VLOOKUP($A607,'Section 2'!$C$16:$R$1515,COLUMNS('Section 2'!$C$13:N$13),0)))</f>
        <v/>
      </c>
      <c r="O607" s="124" t="str">
        <f>IF($C607="","",IF(ISBLANK(VLOOKUP($A607,'Section 2'!$C$16:$R$1515,COLUMNS('Section 2'!$C$13:O$13),0)),"",VLOOKUP($A607,'Section 2'!$C$16:$R$1515,COLUMNS('Section 2'!$C$13:O$13),0)))</f>
        <v/>
      </c>
      <c r="P607" s="124" t="str">
        <f>IF($C607="","",IF(ISBLANK(VLOOKUP($A607,'Section 2'!$C$16:$R$1515,COLUMNS('Section 2'!$C$13:P$13),0)),"",VLOOKUP($A607,'Section 2'!$C$16:$R$1515,COLUMNS('Section 2'!$C$13:P$13),0)))</f>
        <v/>
      </c>
      <c r="Q607" s="124" t="str">
        <f>IF($C607="","",IF(ISBLANK(VLOOKUP($A607,'Section 2'!$C$16:$R$1515,COLUMNS('Section 2'!$C$13:Q$13),0)),"", PROPER(VLOOKUP($A607,'Section 2'!$C$16:$R$1515,COLUMNS('Section 2'!$C$13:Q$13),0))))</f>
        <v/>
      </c>
      <c r="R607" s="124" t="str">
        <f>IF($C607="","",IF(ISBLANK(VLOOKUP($A607,'Section 2'!$C$16:$R$1515,COLUMNS('Section 2'!$C$13:R$13),0)),"",IF(VLOOKUP($A607,'Section 2'!$C$16:$R$1515,COLUMNS('Section 2'!$C$13:R$13),0)="Other EU","Other EU",PROPER(VLOOKUP($A607,'Section 2'!$C$16:$R$1515,COLUMNS('Section 2'!$C$13:R$13),0)))))</f>
        <v/>
      </c>
    </row>
    <row r="608" spans="1:18" x14ac:dyDescent="0.35">
      <c r="A608" s="58">
        <v>607</v>
      </c>
      <c r="B608" s="124" t="str">
        <f t="shared" si="9"/>
        <v/>
      </c>
      <c r="C608" s="124" t="str">
        <f>IFERROR(VLOOKUP($A608,'Section 2'!$C$16:$R$1515,COLUMNS('Section 2'!$C$13:$C$13),0),"")</f>
        <v/>
      </c>
      <c r="D608" s="75" t="str">
        <f>IF($C608="","",IF(ISBLANK(VLOOKUP($A608,'Section 2'!$C$16:$R$1515,COLUMNS('Section 2'!$C$13:D$13),0)),"",VLOOKUP($A608,'Section 2'!$C$16:$R$1515,COLUMNS('Section 2'!$C$13:D$13),0)))</f>
        <v/>
      </c>
      <c r="E608" s="124" t="str">
        <f>IF($C608="","",IF(ISBLANK(VLOOKUP($A608,'Section 2'!$C$16:$R$1515,COLUMNS('Section 2'!$C$13:E$13),0)),"",VLOOKUP($A608,'Section 2'!$C$16:$R$1515,COLUMNS('Section 2'!$C$13:E$13),0)))</f>
        <v/>
      </c>
      <c r="F608" s="124" t="str">
        <f>IF($C608="","",IF(ISBLANK(VLOOKUP($A608,'Section 2'!$C$16:$R$1515,COLUMNS('Section 2'!$C$13:F$13),0)),"",VLOOKUP($A608,'Section 2'!$C$16:$R$1515,COLUMNS('Section 2'!$C$13:F$13),0)))</f>
        <v/>
      </c>
      <c r="G608" s="124" t="str">
        <f>IF($C608="","",IF(ISBLANK(VLOOKUP($A608,'Section 2'!$C$16:$R$1515,COLUMNS('Section 2'!$C$13:G$13),0)),"",VLOOKUP($A608,'Section 2'!$C$16:$R$1515,COLUMNS('Section 2'!$C$13:G$13),0)))</f>
        <v/>
      </c>
      <c r="H608" s="124" t="str">
        <f>IF($C608="","",IF(ISBLANK(VLOOKUP($A608,'Section 2'!$C$16:$R$1515,COLUMNS('Section 2'!$C$13:H$13),0)),"",VLOOKUP($A608,'Section 2'!$C$16:$R$1515,COLUMNS('Section 2'!$C$13:H$13),0)))</f>
        <v/>
      </c>
      <c r="I608" s="124" t="str">
        <f>IF($C608="","",IF(ISBLANK(VLOOKUP($A608,'Section 2'!$C$16:$R$1515,COLUMNS('Section 2'!$C$13:I$13),0)),"",PROPER(VLOOKUP($A608,'Section 2'!$C$16:$R$1515,COLUMNS('Section 2'!$C$13:I$13),0))))</f>
        <v/>
      </c>
      <c r="J608" s="124" t="str">
        <f>IF($C608="","",IF(ISBLANK(VLOOKUP($A608,'Section 2'!$C$16:$R$1515,COLUMNS('Section 2'!$C$13:J$13),0)),"",IF(VLOOKUP($A608,'Section 2'!$C$16:$R$1515,COLUMNS('Section 2'!$C$13:J$13),0)="Other EU","Other EU",PROPER(VLOOKUP($A608,'Section 2'!$C$16:$R$1515,COLUMNS('Section 2'!$C$13:J$13),0)))))</f>
        <v/>
      </c>
      <c r="K608" s="124" t="str">
        <f>IF($C608="","",IF(ISBLANK(VLOOKUP($A608,'Section 2'!$C$16:$R$1515,COLUMNS('Section 2'!$C$13:K$13),0)),"",VLOOKUP($A608,'Section 2'!$C$16:$R$1515,COLUMNS('Section 2'!$C$13:K$13),0)))</f>
        <v/>
      </c>
      <c r="L608" s="124" t="str">
        <f>IF($C608="","",IF(ISBLANK(VLOOKUP($A608,'Section 2'!$C$16:$R$1515,COLUMNS('Section 2'!$C$13:L$13),0)),"",VLOOKUP($A608,'Section 2'!$C$16:$R$1515,COLUMNS('Section 2'!$C$13:L$13),0)))</f>
        <v/>
      </c>
      <c r="M608" s="124" t="str">
        <f>IF($C608="","",IF(ISBLANK(VLOOKUP($A608,'Section 2'!$C$16:$R$1515,COLUMNS('Section 2'!$C$13:M$13),0)),"",VLOOKUP($A608,'Section 2'!$C$16:$R$1515,COLUMNS('Section 2'!$C$13:M$13),0)))</f>
        <v/>
      </c>
      <c r="N608" s="124" t="str">
        <f>IF($C608="","",IF(ISBLANK(VLOOKUP($A608,'Section 2'!$C$16:$R$1515,COLUMNS('Section 2'!$C$13:N$13),0)),"",VLOOKUP($A608,'Section 2'!$C$16:$R$1515,COLUMNS('Section 2'!$C$13:N$13),0)))</f>
        <v/>
      </c>
      <c r="O608" s="124" t="str">
        <f>IF($C608="","",IF(ISBLANK(VLOOKUP($A608,'Section 2'!$C$16:$R$1515,COLUMNS('Section 2'!$C$13:O$13),0)),"",VLOOKUP($A608,'Section 2'!$C$16:$R$1515,COLUMNS('Section 2'!$C$13:O$13),0)))</f>
        <v/>
      </c>
      <c r="P608" s="124" t="str">
        <f>IF($C608="","",IF(ISBLANK(VLOOKUP($A608,'Section 2'!$C$16:$R$1515,COLUMNS('Section 2'!$C$13:P$13),0)),"",VLOOKUP($A608,'Section 2'!$C$16:$R$1515,COLUMNS('Section 2'!$C$13:P$13),0)))</f>
        <v/>
      </c>
      <c r="Q608" s="124" t="str">
        <f>IF($C608="","",IF(ISBLANK(VLOOKUP($A608,'Section 2'!$C$16:$R$1515,COLUMNS('Section 2'!$C$13:Q$13),0)),"", PROPER(VLOOKUP($A608,'Section 2'!$C$16:$R$1515,COLUMNS('Section 2'!$C$13:Q$13),0))))</f>
        <v/>
      </c>
      <c r="R608" s="124" t="str">
        <f>IF($C608="","",IF(ISBLANK(VLOOKUP($A608,'Section 2'!$C$16:$R$1515,COLUMNS('Section 2'!$C$13:R$13),0)),"",IF(VLOOKUP($A608,'Section 2'!$C$16:$R$1515,COLUMNS('Section 2'!$C$13:R$13),0)="Other EU","Other EU",PROPER(VLOOKUP($A608,'Section 2'!$C$16:$R$1515,COLUMNS('Section 2'!$C$13:R$13),0)))))</f>
        <v/>
      </c>
    </row>
    <row r="609" spans="1:18" x14ac:dyDescent="0.35">
      <c r="A609" s="58">
        <v>608</v>
      </c>
      <c r="B609" s="124" t="str">
        <f t="shared" si="9"/>
        <v/>
      </c>
      <c r="C609" s="124" t="str">
        <f>IFERROR(VLOOKUP($A609,'Section 2'!$C$16:$R$1515,COLUMNS('Section 2'!$C$13:$C$13),0),"")</f>
        <v/>
      </c>
      <c r="D609" s="75" t="str">
        <f>IF($C609="","",IF(ISBLANK(VLOOKUP($A609,'Section 2'!$C$16:$R$1515,COLUMNS('Section 2'!$C$13:D$13),0)),"",VLOOKUP($A609,'Section 2'!$C$16:$R$1515,COLUMNS('Section 2'!$C$13:D$13),0)))</f>
        <v/>
      </c>
      <c r="E609" s="124" t="str">
        <f>IF($C609="","",IF(ISBLANK(VLOOKUP($A609,'Section 2'!$C$16:$R$1515,COLUMNS('Section 2'!$C$13:E$13),0)),"",VLOOKUP($A609,'Section 2'!$C$16:$R$1515,COLUMNS('Section 2'!$C$13:E$13),0)))</f>
        <v/>
      </c>
      <c r="F609" s="124" t="str">
        <f>IF($C609="","",IF(ISBLANK(VLOOKUP($A609,'Section 2'!$C$16:$R$1515,COLUMNS('Section 2'!$C$13:F$13),0)),"",VLOOKUP($A609,'Section 2'!$C$16:$R$1515,COLUMNS('Section 2'!$C$13:F$13),0)))</f>
        <v/>
      </c>
      <c r="G609" s="124" t="str">
        <f>IF($C609="","",IF(ISBLANK(VLOOKUP($A609,'Section 2'!$C$16:$R$1515,COLUMNS('Section 2'!$C$13:G$13),0)),"",VLOOKUP($A609,'Section 2'!$C$16:$R$1515,COLUMNS('Section 2'!$C$13:G$13),0)))</f>
        <v/>
      </c>
      <c r="H609" s="124" t="str">
        <f>IF($C609="","",IF(ISBLANK(VLOOKUP($A609,'Section 2'!$C$16:$R$1515,COLUMNS('Section 2'!$C$13:H$13),0)),"",VLOOKUP($A609,'Section 2'!$C$16:$R$1515,COLUMNS('Section 2'!$C$13:H$13),0)))</f>
        <v/>
      </c>
      <c r="I609" s="124" t="str">
        <f>IF($C609="","",IF(ISBLANK(VLOOKUP($A609,'Section 2'!$C$16:$R$1515,COLUMNS('Section 2'!$C$13:I$13),0)),"",PROPER(VLOOKUP($A609,'Section 2'!$C$16:$R$1515,COLUMNS('Section 2'!$C$13:I$13),0))))</f>
        <v/>
      </c>
      <c r="J609" s="124" t="str">
        <f>IF($C609="","",IF(ISBLANK(VLOOKUP($A609,'Section 2'!$C$16:$R$1515,COLUMNS('Section 2'!$C$13:J$13),0)),"",IF(VLOOKUP($A609,'Section 2'!$C$16:$R$1515,COLUMNS('Section 2'!$C$13:J$13),0)="Other EU","Other EU",PROPER(VLOOKUP($A609,'Section 2'!$C$16:$R$1515,COLUMNS('Section 2'!$C$13:J$13),0)))))</f>
        <v/>
      </c>
      <c r="K609" s="124" t="str">
        <f>IF($C609="","",IF(ISBLANK(VLOOKUP($A609,'Section 2'!$C$16:$R$1515,COLUMNS('Section 2'!$C$13:K$13),0)),"",VLOOKUP($A609,'Section 2'!$C$16:$R$1515,COLUMNS('Section 2'!$C$13:K$13),0)))</f>
        <v/>
      </c>
      <c r="L609" s="124" t="str">
        <f>IF($C609="","",IF(ISBLANK(VLOOKUP($A609,'Section 2'!$C$16:$R$1515,COLUMNS('Section 2'!$C$13:L$13),0)),"",VLOOKUP($A609,'Section 2'!$C$16:$R$1515,COLUMNS('Section 2'!$C$13:L$13),0)))</f>
        <v/>
      </c>
      <c r="M609" s="124" t="str">
        <f>IF($C609="","",IF(ISBLANK(VLOOKUP($A609,'Section 2'!$C$16:$R$1515,COLUMNS('Section 2'!$C$13:M$13),0)),"",VLOOKUP($A609,'Section 2'!$C$16:$R$1515,COLUMNS('Section 2'!$C$13:M$13),0)))</f>
        <v/>
      </c>
      <c r="N609" s="124" t="str">
        <f>IF($C609="","",IF(ISBLANK(VLOOKUP($A609,'Section 2'!$C$16:$R$1515,COLUMNS('Section 2'!$C$13:N$13),0)),"",VLOOKUP($A609,'Section 2'!$C$16:$R$1515,COLUMNS('Section 2'!$C$13:N$13),0)))</f>
        <v/>
      </c>
      <c r="O609" s="124" t="str">
        <f>IF($C609="","",IF(ISBLANK(VLOOKUP($A609,'Section 2'!$C$16:$R$1515,COLUMNS('Section 2'!$C$13:O$13),0)),"",VLOOKUP($A609,'Section 2'!$C$16:$R$1515,COLUMNS('Section 2'!$C$13:O$13),0)))</f>
        <v/>
      </c>
      <c r="P609" s="124" t="str">
        <f>IF($C609="","",IF(ISBLANK(VLOOKUP($A609,'Section 2'!$C$16:$R$1515,COLUMNS('Section 2'!$C$13:P$13),0)),"",VLOOKUP($A609,'Section 2'!$C$16:$R$1515,COLUMNS('Section 2'!$C$13:P$13),0)))</f>
        <v/>
      </c>
      <c r="Q609" s="124" t="str">
        <f>IF($C609="","",IF(ISBLANK(VLOOKUP($A609,'Section 2'!$C$16:$R$1515,COLUMNS('Section 2'!$C$13:Q$13),0)),"", PROPER(VLOOKUP($A609,'Section 2'!$C$16:$R$1515,COLUMNS('Section 2'!$C$13:Q$13),0))))</f>
        <v/>
      </c>
      <c r="R609" s="124" t="str">
        <f>IF($C609="","",IF(ISBLANK(VLOOKUP($A609,'Section 2'!$C$16:$R$1515,COLUMNS('Section 2'!$C$13:R$13),0)),"",IF(VLOOKUP($A609,'Section 2'!$C$16:$R$1515,COLUMNS('Section 2'!$C$13:R$13),0)="Other EU","Other EU",PROPER(VLOOKUP($A609,'Section 2'!$C$16:$R$1515,COLUMNS('Section 2'!$C$13:R$13),0)))))</f>
        <v/>
      </c>
    </row>
    <row r="610" spans="1:18" x14ac:dyDescent="0.35">
      <c r="A610" s="58">
        <v>609</v>
      </c>
      <c r="B610" s="124" t="str">
        <f t="shared" si="9"/>
        <v/>
      </c>
      <c r="C610" s="124" t="str">
        <f>IFERROR(VLOOKUP($A610,'Section 2'!$C$16:$R$1515,COLUMNS('Section 2'!$C$13:$C$13),0),"")</f>
        <v/>
      </c>
      <c r="D610" s="75" t="str">
        <f>IF($C610="","",IF(ISBLANK(VLOOKUP($A610,'Section 2'!$C$16:$R$1515,COLUMNS('Section 2'!$C$13:D$13),0)),"",VLOOKUP($A610,'Section 2'!$C$16:$R$1515,COLUMNS('Section 2'!$C$13:D$13),0)))</f>
        <v/>
      </c>
      <c r="E610" s="124" t="str">
        <f>IF($C610="","",IF(ISBLANK(VLOOKUP($A610,'Section 2'!$C$16:$R$1515,COLUMNS('Section 2'!$C$13:E$13),0)),"",VLOOKUP($A610,'Section 2'!$C$16:$R$1515,COLUMNS('Section 2'!$C$13:E$13),0)))</f>
        <v/>
      </c>
      <c r="F610" s="124" t="str">
        <f>IF($C610="","",IF(ISBLANK(VLOOKUP($A610,'Section 2'!$C$16:$R$1515,COLUMNS('Section 2'!$C$13:F$13),0)),"",VLOOKUP($A610,'Section 2'!$C$16:$R$1515,COLUMNS('Section 2'!$C$13:F$13),0)))</f>
        <v/>
      </c>
      <c r="G610" s="124" t="str">
        <f>IF($C610="","",IF(ISBLANK(VLOOKUP($A610,'Section 2'!$C$16:$R$1515,COLUMNS('Section 2'!$C$13:G$13),0)),"",VLOOKUP($A610,'Section 2'!$C$16:$R$1515,COLUMNS('Section 2'!$C$13:G$13),0)))</f>
        <v/>
      </c>
      <c r="H610" s="124" t="str">
        <f>IF($C610="","",IF(ISBLANK(VLOOKUP($A610,'Section 2'!$C$16:$R$1515,COLUMNS('Section 2'!$C$13:H$13),0)),"",VLOOKUP($A610,'Section 2'!$C$16:$R$1515,COLUMNS('Section 2'!$C$13:H$13),0)))</f>
        <v/>
      </c>
      <c r="I610" s="124" t="str">
        <f>IF($C610="","",IF(ISBLANK(VLOOKUP($A610,'Section 2'!$C$16:$R$1515,COLUMNS('Section 2'!$C$13:I$13),0)),"",PROPER(VLOOKUP($A610,'Section 2'!$C$16:$R$1515,COLUMNS('Section 2'!$C$13:I$13),0))))</f>
        <v/>
      </c>
      <c r="J610" s="124" t="str">
        <f>IF($C610="","",IF(ISBLANK(VLOOKUP($A610,'Section 2'!$C$16:$R$1515,COLUMNS('Section 2'!$C$13:J$13),0)),"",IF(VLOOKUP($A610,'Section 2'!$C$16:$R$1515,COLUMNS('Section 2'!$C$13:J$13),0)="Other EU","Other EU",PROPER(VLOOKUP($A610,'Section 2'!$C$16:$R$1515,COLUMNS('Section 2'!$C$13:J$13),0)))))</f>
        <v/>
      </c>
      <c r="K610" s="124" t="str">
        <f>IF($C610="","",IF(ISBLANK(VLOOKUP($A610,'Section 2'!$C$16:$R$1515,COLUMNS('Section 2'!$C$13:K$13),0)),"",VLOOKUP($A610,'Section 2'!$C$16:$R$1515,COLUMNS('Section 2'!$C$13:K$13),0)))</f>
        <v/>
      </c>
      <c r="L610" s="124" t="str">
        <f>IF($C610="","",IF(ISBLANK(VLOOKUP($A610,'Section 2'!$C$16:$R$1515,COLUMNS('Section 2'!$C$13:L$13),0)),"",VLOOKUP($A610,'Section 2'!$C$16:$R$1515,COLUMNS('Section 2'!$C$13:L$13),0)))</f>
        <v/>
      </c>
      <c r="M610" s="124" t="str">
        <f>IF($C610="","",IF(ISBLANK(VLOOKUP($A610,'Section 2'!$C$16:$R$1515,COLUMNS('Section 2'!$C$13:M$13),0)),"",VLOOKUP($A610,'Section 2'!$C$16:$R$1515,COLUMNS('Section 2'!$C$13:M$13),0)))</f>
        <v/>
      </c>
      <c r="N610" s="124" t="str">
        <f>IF($C610="","",IF(ISBLANK(VLOOKUP($A610,'Section 2'!$C$16:$R$1515,COLUMNS('Section 2'!$C$13:N$13),0)),"",VLOOKUP($A610,'Section 2'!$C$16:$R$1515,COLUMNS('Section 2'!$C$13:N$13),0)))</f>
        <v/>
      </c>
      <c r="O610" s="124" t="str">
        <f>IF($C610="","",IF(ISBLANK(VLOOKUP($A610,'Section 2'!$C$16:$R$1515,COLUMNS('Section 2'!$C$13:O$13),0)),"",VLOOKUP($A610,'Section 2'!$C$16:$R$1515,COLUMNS('Section 2'!$C$13:O$13),0)))</f>
        <v/>
      </c>
      <c r="P610" s="124" t="str">
        <f>IF($C610="","",IF(ISBLANK(VLOOKUP($A610,'Section 2'!$C$16:$R$1515,COLUMNS('Section 2'!$C$13:P$13),0)),"",VLOOKUP($A610,'Section 2'!$C$16:$R$1515,COLUMNS('Section 2'!$C$13:P$13),0)))</f>
        <v/>
      </c>
      <c r="Q610" s="124" t="str">
        <f>IF($C610="","",IF(ISBLANK(VLOOKUP($A610,'Section 2'!$C$16:$R$1515,COLUMNS('Section 2'!$C$13:Q$13),0)),"", PROPER(VLOOKUP($A610,'Section 2'!$C$16:$R$1515,COLUMNS('Section 2'!$C$13:Q$13),0))))</f>
        <v/>
      </c>
      <c r="R610" s="124" t="str">
        <f>IF($C610="","",IF(ISBLANK(VLOOKUP($A610,'Section 2'!$C$16:$R$1515,COLUMNS('Section 2'!$C$13:R$13),0)),"",IF(VLOOKUP($A610,'Section 2'!$C$16:$R$1515,COLUMNS('Section 2'!$C$13:R$13),0)="Other EU","Other EU",PROPER(VLOOKUP($A610,'Section 2'!$C$16:$R$1515,COLUMNS('Section 2'!$C$13:R$13),0)))))</f>
        <v/>
      </c>
    </row>
    <row r="611" spans="1:18" x14ac:dyDescent="0.35">
      <c r="A611" s="58">
        <v>610</v>
      </c>
      <c r="B611" s="124" t="str">
        <f t="shared" si="9"/>
        <v/>
      </c>
      <c r="C611" s="124" t="str">
        <f>IFERROR(VLOOKUP($A611,'Section 2'!$C$16:$R$1515,COLUMNS('Section 2'!$C$13:$C$13),0),"")</f>
        <v/>
      </c>
      <c r="D611" s="75" t="str">
        <f>IF($C611="","",IF(ISBLANK(VLOOKUP($A611,'Section 2'!$C$16:$R$1515,COLUMNS('Section 2'!$C$13:D$13),0)),"",VLOOKUP($A611,'Section 2'!$C$16:$R$1515,COLUMNS('Section 2'!$C$13:D$13),0)))</f>
        <v/>
      </c>
      <c r="E611" s="124" t="str">
        <f>IF($C611="","",IF(ISBLANK(VLOOKUP($A611,'Section 2'!$C$16:$R$1515,COLUMNS('Section 2'!$C$13:E$13),0)),"",VLOOKUP($A611,'Section 2'!$C$16:$R$1515,COLUMNS('Section 2'!$C$13:E$13),0)))</f>
        <v/>
      </c>
      <c r="F611" s="124" t="str">
        <f>IF($C611="","",IF(ISBLANK(VLOOKUP($A611,'Section 2'!$C$16:$R$1515,COLUMNS('Section 2'!$C$13:F$13),0)),"",VLOOKUP($A611,'Section 2'!$C$16:$R$1515,COLUMNS('Section 2'!$C$13:F$13),0)))</f>
        <v/>
      </c>
      <c r="G611" s="124" t="str">
        <f>IF($C611="","",IF(ISBLANK(VLOOKUP($A611,'Section 2'!$C$16:$R$1515,COLUMNS('Section 2'!$C$13:G$13),0)),"",VLOOKUP($A611,'Section 2'!$C$16:$R$1515,COLUMNS('Section 2'!$C$13:G$13),0)))</f>
        <v/>
      </c>
      <c r="H611" s="124" t="str">
        <f>IF($C611="","",IF(ISBLANK(VLOOKUP($A611,'Section 2'!$C$16:$R$1515,COLUMNS('Section 2'!$C$13:H$13),0)),"",VLOOKUP($A611,'Section 2'!$C$16:$R$1515,COLUMNS('Section 2'!$C$13:H$13),0)))</f>
        <v/>
      </c>
      <c r="I611" s="124" t="str">
        <f>IF($C611="","",IF(ISBLANK(VLOOKUP($A611,'Section 2'!$C$16:$R$1515,COLUMNS('Section 2'!$C$13:I$13),0)),"",PROPER(VLOOKUP($A611,'Section 2'!$C$16:$R$1515,COLUMNS('Section 2'!$C$13:I$13),0))))</f>
        <v/>
      </c>
      <c r="J611" s="124" t="str">
        <f>IF($C611="","",IF(ISBLANK(VLOOKUP($A611,'Section 2'!$C$16:$R$1515,COLUMNS('Section 2'!$C$13:J$13),0)),"",IF(VLOOKUP($A611,'Section 2'!$C$16:$R$1515,COLUMNS('Section 2'!$C$13:J$13),0)="Other EU","Other EU",PROPER(VLOOKUP($A611,'Section 2'!$C$16:$R$1515,COLUMNS('Section 2'!$C$13:J$13),0)))))</f>
        <v/>
      </c>
      <c r="K611" s="124" t="str">
        <f>IF($C611="","",IF(ISBLANK(VLOOKUP($A611,'Section 2'!$C$16:$R$1515,COLUMNS('Section 2'!$C$13:K$13),0)),"",VLOOKUP($A611,'Section 2'!$C$16:$R$1515,COLUMNS('Section 2'!$C$13:K$13),0)))</f>
        <v/>
      </c>
      <c r="L611" s="124" t="str">
        <f>IF($C611="","",IF(ISBLANK(VLOOKUP($A611,'Section 2'!$C$16:$R$1515,COLUMNS('Section 2'!$C$13:L$13),0)),"",VLOOKUP($A611,'Section 2'!$C$16:$R$1515,COLUMNS('Section 2'!$C$13:L$13),0)))</f>
        <v/>
      </c>
      <c r="M611" s="124" t="str">
        <f>IF($C611="","",IF(ISBLANK(VLOOKUP($A611,'Section 2'!$C$16:$R$1515,COLUMNS('Section 2'!$C$13:M$13),0)),"",VLOOKUP($A611,'Section 2'!$C$16:$R$1515,COLUMNS('Section 2'!$C$13:M$13),0)))</f>
        <v/>
      </c>
      <c r="N611" s="124" t="str">
        <f>IF($C611="","",IF(ISBLANK(VLOOKUP($A611,'Section 2'!$C$16:$R$1515,COLUMNS('Section 2'!$C$13:N$13),0)),"",VLOOKUP($A611,'Section 2'!$C$16:$R$1515,COLUMNS('Section 2'!$C$13:N$13),0)))</f>
        <v/>
      </c>
      <c r="O611" s="124" t="str">
        <f>IF($C611="","",IF(ISBLANK(VLOOKUP($A611,'Section 2'!$C$16:$R$1515,COLUMNS('Section 2'!$C$13:O$13),0)),"",VLOOKUP($A611,'Section 2'!$C$16:$R$1515,COLUMNS('Section 2'!$C$13:O$13),0)))</f>
        <v/>
      </c>
      <c r="P611" s="124" t="str">
        <f>IF($C611="","",IF(ISBLANK(VLOOKUP($A611,'Section 2'!$C$16:$R$1515,COLUMNS('Section 2'!$C$13:P$13),0)),"",VLOOKUP($A611,'Section 2'!$C$16:$R$1515,COLUMNS('Section 2'!$C$13:P$13),0)))</f>
        <v/>
      </c>
      <c r="Q611" s="124" t="str">
        <f>IF($C611="","",IF(ISBLANK(VLOOKUP($A611,'Section 2'!$C$16:$R$1515,COLUMNS('Section 2'!$C$13:Q$13),0)),"", PROPER(VLOOKUP($A611,'Section 2'!$C$16:$R$1515,COLUMNS('Section 2'!$C$13:Q$13),0))))</f>
        <v/>
      </c>
      <c r="R611" s="124" t="str">
        <f>IF($C611="","",IF(ISBLANK(VLOOKUP($A611,'Section 2'!$C$16:$R$1515,COLUMNS('Section 2'!$C$13:R$13),0)),"",IF(VLOOKUP($A611,'Section 2'!$C$16:$R$1515,COLUMNS('Section 2'!$C$13:R$13),0)="Other EU","Other EU",PROPER(VLOOKUP($A611,'Section 2'!$C$16:$R$1515,COLUMNS('Section 2'!$C$13:R$13),0)))))</f>
        <v/>
      </c>
    </row>
    <row r="612" spans="1:18" x14ac:dyDescent="0.35">
      <c r="A612" s="58">
        <v>611</v>
      </c>
      <c r="B612" s="124" t="str">
        <f t="shared" si="9"/>
        <v/>
      </c>
      <c r="C612" s="124" t="str">
        <f>IFERROR(VLOOKUP($A612,'Section 2'!$C$16:$R$1515,COLUMNS('Section 2'!$C$13:$C$13),0),"")</f>
        <v/>
      </c>
      <c r="D612" s="75" t="str">
        <f>IF($C612="","",IF(ISBLANK(VLOOKUP($A612,'Section 2'!$C$16:$R$1515,COLUMNS('Section 2'!$C$13:D$13),0)),"",VLOOKUP($A612,'Section 2'!$C$16:$R$1515,COLUMNS('Section 2'!$C$13:D$13),0)))</f>
        <v/>
      </c>
      <c r="E612" s="124" t="str">
        <f>IF($C612="","",IF(ISBLANK(VLOOKUP($A612,'Section 2'!$C$16:$R$1515,COLUMNS('Section 2'!$C$13:E$13),0)),"",VLOOKUP($A612,'Section 2'!$C$16:$R$1515,COLUMNS('Section 2'!$C$13:E$13),0)))</f>
        <v/>
      </c>
      <c r="F612" s="124" t="str">
        <f>IF($C612="","",IF(ISBLANK(VLOOKUP($A612,'Section 2'!$C$16:$R$1515,COLUMNS('Section 2'!$C$13:F$13),0)),"",VLOOKUP($A612,'Section 2'!$C$16:$R$1515,COLUMNS('Section 2'!$C$13:F$13),0)))</f>
        <v/>
      </c>
      <c r="G612" s="124" t="str">
        <f>IF($C612="","",IF(ISBLANK(VLOOKUP($A612,'Section 2'!$C$16:$R$1515,COLUMNS('Section 2'!$C$13:G$13),0)),"",VLOOKUP($A612,'Section 2'!$C$16:$R$1515,COLUMNS('Section 2'!$C$13:G$13),0)))</f>
        <v/>
      </c>
      <c r="H612" s="124" t="str">
        <f>IF($C612="","",IF(ISBLANK(VLOOKUP($A612,'Section 2'!$C$16:$R$1515,COLUMNS('Section 2'!$C$13:H$13),0)),"",VLOOKUP($A612,'Section 2'!$C$16:$R$1515,COLUMNS('Section 2'!$C$13:H$13),0)))</f>
        <v/>
      </c>
      <c r="I612" s="124" t="str">
        <f>IF($C612="","",IF(ISBLANK(VLOOKUP($A612,'Section 2'!$C$16:$R$1515,COLUMNS('Section 2'!$C$13:I$13),0)),"",PROPER(VLOOKUP($A612,'Section 2'!$C$16:$R$1515,COLUMNS('Section 2'!$C$13:I$13),0))))</f>
        <v/>
      </c>
      <c r="J612" s="124" t="str">
        <f>IF($C612="","",IF(ISBLANK(VLOOKUP($A612,'Section 2'!$C$16:$R$1515,COLUMNS('Section 2'!$C$13:J$13),0)),"",IF(VLOOKUP($A612,'Section 2'!$C$16:$R$1515,COLUMNS('Section 2'!$C$13:J$13),0)="Other EU","Other EU",PROPER(VLOOKUP($A612,'Section 2'!$C$16:$R$1515,COLUMNS('Section 2'!$C$13:J$13),0)))))</f>
        <v/>
      </c>
      <c r="K612" s="124" t="str">
        <f>IF($C612="","",IF(ISBLANK(VLOOKUP($A612,'Section 2'!$C$16:$R$1515,COLUMNS('Section 2'!$C$13:K$13),0)),"",VLOOKUP($A612,'Section 2'!$C$16:$R$1515,COLUMNS('Section 2'!$C$13:K$13),0)))</f>
        <v/>
      </c>
      <c r="L612" s="124" t="str">
        <f>IF($C612="","",IF(ISBLANK(VLOOKUP($A612,'Section 2'!$C$16:$R$1515,COLUMNS('Section 2'!$C$13:L$13),0)),"",VLOOKUP($A612,'Section 2'!$C$16:$R$1515,COLUMNS('Section 2'!$C$13:L$13),0)))</f>
        <v/>
      </c>
      <c r="M612" s="124" t="str">
        <f>IF($C612="","",IF(ISBLANK(VLOOKUP($A612,'Section 2'!$C$16:$R$1515,COLUMNS('Section 2'!$C$13:M$13),0)),"",VLOOKUP($A612,'Section 2'!$C$16:$R$1515,COLUMNS('Section 2'!$C$13:M$13),0)))</f>
        <v/>
      </c>
      <c r="N612" s="124" t="str">
        <f>IF($C612="","",IF(ISBLANK(VLOOKUP($A612,'Section 2'!$C$16:$R$1515,COLUMNS('Section 2'!$C$13:N$13),0)),"",VLOOKUP($A612,'Section 2'!$C$16:$R$1515,COLUMNS('Section 2'!$C$13:N$13),0)))</f>
        <v/>
      </c>
      <c r="O612" s="124" t="str">
        <f>IF($C612="","",IF(ISBLANK(VLOOKUP($A612,'Section 2'!$C$16:$R$1515,COLUMNS('Section 2'!$C$13:O$13),0)),"",VLOOKUP($A612,'Section 2'!$C$16:$R$1515,COLUMNS('Section 2'!$C$13:O$13),0)))</f>
        <v/>
      </c>
      <c r="P612" s="124" t="str">
        <f>IF($C612="","",IF(ISBLANK(VLOOKUP($A612,'Section 2'!$C$16:$R$1515,COLUMNS('Section 2'!$C$13:P$13),0)),"",VLOOKUP($A612,'Section 2'!$C$16:$R$1515,COLUMNS('Section 2'!$C$13:P$13),0)))</f>
        <v/>
      </c>
      <c r="Q612" s="124" t="str">
        <f>IF($C612="","",IF(ISBLANK(VLOOKUP($A612,'Section 2'!$C$16:$R$1515,COLUMNS('Section 2'!$C$13:Q$13),0)),"", PROPER(VLOOKUP($A612,'Section 2'!$C$16:$R$1515,COLUMNS('Section 2'!$C$13:Q$13),0))))</f>
        <v/>
      </c>
      <c r="R612" s="124" t="str">
        <f>IF($C612="","",IF(ISBLANK(VLOOKUP($A612,'Section 2'!$C$16:$R$1515,COLUMNS('Section 2'!$C$13:R$13),0)),"",IF(VLOOKUP($A612,'Section 2'!$C$16:$R$1515,COLUMNS('Section 2'!$C$13:R$13),0)="Other EU","Other EU",PROPER(VLOOKUP($A612,'Section 2'!$C$16:$R$1515,COLUMNS('Section 2'!$C$13:R$13),0)))))</f>
        <v/>
      </c>
    </row>
    <row r="613" spans="1:18" x14ac:dyDescent="0.35">
      <c r="A613" s="58">
        <v>612</v>
      </c>
      <c r="B613" s="124" t="str">
        <f t="shared" si="9"/>
        <v/>
      </c>
      <c r="C613" s="124" t="str">
        <f>IFERROR(VLOOKUP($A613,'Section 2'!$C$16:$R$1515,COLUMNS('Section 2'!$C$13:$C$13),0),"")</f>
        <v/>
      </c>
      <c r="D613" s="75" t="str">
        <f>IF($C613="","",IF(ISBLANK(VLOOKUP($A613,'Section 2'!$C$16:$R$1515,COLUMNS('Section 2'!$C$13:D$13),0)),"",VLOOKUP($A613,'Section 2'!$C$16:$R$1515,COLUMNS('Section 2'!$C$13:D$13),0)))</f>
        <v/>
      </c>
      <c r="E613" s="124" t="str">
        <f>IF($C613="","",IF(ISBLANK(VLOOKUP($A613,'Section 2'!$C$16:$R$1515,COLUMNS('Section 2'!$C$13:E$13),0)),"",VLOOKUP($A613,'Section 2'!$C$16:$R$1515,COLUMNS('Section 2'!$C$13:E$13),0)))</f>
        <v/>
      </c>
      <c r="F613" s="124" t="str">
        <f>IF($C613="","",IF(ISBLANK(VLOOKUP($A613,'Section 2'!$C$16:$R$1515,COLUMNS('Section 2'!$C$13:F$13),0)),"",VLOOKUP($A613,'Section 2'!$C$16:$R$1515,COLUMNS('Section 2'!$C$13:F$13),0)))</f>
        <v/>
      </c>
      <c r="G613" s="124" t="str">
        <f>IF($C613="","",IF(ISBLANK(VLOOKUP($A613,'Section 2'!$C$16:$R$1515,COLUMNS('Section 2'!$C$13:G$13),0)),"",VLOOKUP($A613,'Section 2'!$C$16:$R$1515,COLUMNS('Section 2'!$C$13:G$13),0)))</f>
        <v/>
      </c>
      <c r="H613" s="124" t="str">
        <f>IF($C613="","",IF(ISBLANK(VLOOKUP($A613,'Section 2'!$C$16:$R$1515,COLUMNS('Section 2'!$C$13:H$13),0)),"",VLOOKUP($A613,'Section 2'!$C$16:$R$1515,COLUMNS('Section 2'!$C$13:H$13),0)))</f>
        <v/>
      </c>
      <c r="I613" s="124" t="str">
        <f>IF($C613="","",IF(ISBLANK(VLOOKUP($A613,'Section 2'!$C$16:$R$1515,COLUMNS('Section 2'!$C$13:I$13),0)),"",PROPER(VLOOKUP($A613,'Section 2'!$C$16:$R$1515,COLUMNS('Section 2'!$C$13:I$13),0))))</f>
        <v/>
      </c>
      <c r="J613" s="124" t="str">
        <f>IF($C613="","",IF(ISBLANK(VLOOKUP($A613,'Section 2'!$C$16:$R$1515,COLUMNS('Section 2'!$C$13:J$13),0)),"",IF(VLOOKUP($A613,'Section 2'!$C$16:$R$1515,COLUMNS('Section 2'!$C$13:J$13),0)="Other EU","Other EU",PROPER(VLOOKUP($A613,'Section 2'!$C$16:$R$1515,COLUMNS('Section 2'!$C$13:J$13),0)))))</f>
        <v/>
      </c>
      <c r="K613" s="124" t="str">
        <f>IF($C613="","",IF(ISBLANK(VLOOKUP($A613,'Section 2'!$C$16:$R$1515,COLUMNS('Section 2'!$C$13:K$13),0)),"",VLOOKUP($A613,'Section 2'!$C$16:$R$1515,COLUMNS('Section 2'!$C$13:K$13),0)))</f>
        <v/>
      </c>
      <c r="L613" s="124" t="str">
        <f>IF($C613="","",IF(ISBLANK(VLOOKUP($A613,'Section 2'!$C$16:$R$1515,COLUMNS('Section 2'!$C$13:L$13),0)),"",VLOOKUP($A613,'Section 2'!$C$16:$R$1515,COLUMNS('Section 2'!$C$13:L$13),0)))</f>
        <v/>
      </c>
      <c r="M613" s="124" t="str">
        <f>IF($C613="","",IF(ISBLANK(VLOOKUP($A613,'Section 2'!$C$16:$R$1515,COLUMNS('Section 2'!$C$13:M$13),0)),"",VLOOKUP($A613,'Section 2'!$C$16:$R$1515,COLUMNS('Section 2'!$C$13:M$13),0)))</f>
        <v/>
      </c>
      <c r="N613" s="124" t="str">
        <f>IF($C613="","",IF(ISBLANK(VLOOKUP($A613,'Section 2'!$C$16:$R$1515,COLUMNS('Section 2'!$C$13:N$13),0)),"",VLOOKUP($A613,'Section 2'!$C$16:$R$1515,COLUMNS('Section 2'!$C$13:N$13),0)))</f>
        <v/>
      </c>
      <c r="O613" s="124" t="str">
        <f>IF($C613="","",IF(ISBLANK(VLOOKUP($A613,'Section 2'!$C$16:$R$1515,COLUMNS('Section 2'!$C$13:O$13),0)),"",VLOOKUP($A613,'Section 2'!$C$16:$R$1515,COLUMNS('Section 2'!$C$13:O$13),0)))</f>
        <v/>
      </c>
      <c r="P613" s="124" t="str">
        <f>IF($C613="","",IF(ISBLANK(VLOOKUP($A613,'Section 2'!$C$16:$R$1515,COLUMNS('Section 2'!$C$13:P$13),0)),"",VLOOKUP($A613,'Section 2'!$C$16:$R$1515,COLUMNS('Section 2'!$C$13:P$13),0)))</f>
        <v/>
      </c>
      <c r="Q613" s="124" t="str">
        <f>IF($C613="","",IF(ISBLANK(VLOOKUP($A613,'Section 2'!$C$16:$R$1515,COLUMNS('Section 2'!$C$13:Q$13),0)),"", PROPER(VLOOKUP($A613,'Section 2'!$C$16:$R$1515,COLUMNS('Section 2'!$C$13:Q$13),0))))</f>
        <v/>
      </c>
      <c r="R613" s="124" t="str">
        <f>IF($C613="","",IF(ISBLANK(VLOOKUP($A613,'Section 2'!$C$16:$R$1515,COLUMNS('Section 2'!$C$13:R$13),0)),"",IF(VLOOKUP($A613,'Section 2'!$C$16:$R$1515,COLUMNS('Section 2'!$C$13:R$13),0)="Other EU","Other EU",PROPER(VLOOKUP($A613,'Section 2'!$C$16:$R$1515,COLUMNS('Section 2'!$C$13:R$13),0)))))</f>
        <v/>
      </c>
    </row>
    <row r="614" spans="1:18" x14ac:dyDescent="0.35">
      <c r="A614" s="58">
        <v>613</v>
      </c>
      <c r="B614" s="124" t="str">
        <f t="shared" si="9"/>
        <v/>
      </c>
      <c r="C614" s="124" t="str">
        <f>IFERROR(VLOOKUP($A614,'Section 2'!$C$16:$R$1515,COLUMNS('Section 2'!$C$13:$C$13),0),"")</f>
        <v/>
      </c>
      <c r="D614" s="75" t="str">
        <f>IF($C614="","",IF(ISBLANK(VLOOKUP($A614,'Section 2'!$C$16:$R$1515,COLUMNS('Section 2'!$C$13:D$13),0)),"",VLOOKUP($A614,'Section 2'!$C$16:$R$1515,COLUMNS('Section 2'!$C$13:D$13),0)))</f>
        <v/>
      </c>
      <c r="E614" s="124" t="str">
        <f>IF($C614="","",IF(ISBLANK(VLOOKUP($A614,'Section 2'!$C$16:$R$1515,COLUMNS('Section 2'!$C$13:E$13),0)),"",VLOOKUP($A614,'Section 2'!$C$16:$R$1515,COLUMNS('Section 2'!$C$13:E$13),0)))</f>
        <v/>
      </c>
      <c r="F614" s="124" t="str">
        <f>IF($C614="","",IF(ISBLANK(VLOOKUP($A614,'Section 2'!$C$16:$R$1515,COLUMNS('Section 2'!$C$13:F$13),0)),"",VLOOKUP($A614,'Section 2'!$C$16:$R$1515,COLUMNS('Section 2'!$C$13:F$13),0)))</f>
        <v/>
      </c>
      <c r="G614" s="124" t="str">
        <f>IF($C614="","",IF(ISBLANK(VLOOKUP($A614,'Section 2'!$C$16:$R$1515,COLUMNS('Section 2'!$C$13:G$13),0)),"",VLOOKUP($A614,'Section 2'!$C$16:$R$1515,COLUMNS('Section 2'!$C$13:G$13),0)))</f>
        <v/>
      </c>
      <c r="H614" s="124" t="str">
        <f>IF($C614="","",IF(ISBLANK(VLOOKUP($A614,'Section 2'!$C$16:$R$1515,COLUMNS('Section 2'!$C$13:H$13),0)),"",VLOOKUP($A614,'Section 2'!$C$16:$R$1515,COLUMNS('Section 2'!$C$13:H$13),0)))</f>
        <v/>
      </c>
      <c r="I614" s="124" t="str">
        <f>IF($C614="","",IF(ISBLANK(VLOOKUP($A614,'Section 2'!$C$16:$R$1515,COLUMNS('Section 2'!$C$13:I$13),0)),"",PROPER(VLOOKUP($A614,'Section 2'!$C$16:$R$1515,COLUMNS('Section 2'!$C$13:I$13),0))))</f>
        <v/>
      </c>
      <c r="J614" s="124" t="str">
        <f>IF($C614="","",IF(ISBLANK(VLOOKUP($A614,'Section 2'!$C$16:$R$1515,COLUMNS('Section 2'!$C$13:J$13),0)),"",IF(VLOOKUP($A614,'Section 2'!$C$16:$R$1515,COLUMNS('Section 2'!$C$13:J$13),0)="Other EU","Other EU",PROPER(VLOOKUP($A614,'Section 2'!$C$16:$R$1515,COLUMNS('Section 2'!$C$13:J$13),0)))))</f>
        <v/>
      </c>
      <c r="K614" s="124" t="str">
        <f>IF($C614="","",IF(ISBLANK(VLOOKUP($A614,'Section 2'!$C$16:$R$1515,COLUMNS('Section 2'!$C$13:K$13),0)),"",VLOOKUP($A614,'Section 2'!$C$16:$R$1515,COLUMNS('Section 2'!$C$13:K$13),0)))</f>
        <v/>
      </c>
      <c r="L614" s="124" t="str">
        <f>IF($C614="","",IF(ISBLANK(VLOOKUP($A614,'Section 2'!$C$16:$R$1515,COLUMNS('Section 2'!$C$13:L$13),0)),"",VLOOKUP($A614,'Section 2'!$C$16:$R$1515,COLUMNS('Section 2'!$C$13:L$13),0)))</f>
        <v/>
      </c>
      <c r="M614" s="124" t="str">
        <f>IF($C614="","",IF(ISBLANK(VLOOKUP($A614,'Section 2'!$C$16:$R$1515,COLUMNS('Section 2'!$C$13:M$13),0)),"",VLOOKUP($A614,'Section 2'!$C$16:$R$1515,COLUMNS('Section 2'!$C$13:M$13),0)))</f>
        <v/>
      </c>
      <c r="N614" s="124" t="str">
        <f>IF($C614="","",IF(ISBLANK(VLOOKUP($A614,'Section 2'!$C$16:$R$1515,COLUMNS('Section 2'!$C$13:N$13),0)),"",VLOOKUP($A614,'Section 2'!$C$16:$R$1515,COLUMNS('Section 2'!$C$13:N$13),0)))</f>
        <v/>
      </c>
      <c r="O614" s="124" t="str">
        <f>IF($C614="","",IF(ISBLANK(VLOOKUP($A614,'Section 2'!$C$16:$R$1515,COLUMNS('Section 2'!$C$13:O$13),0)),"",VLOOKUP($A614,'Section 2'!$C$16:$R$1515,COLUMNS('Section 2'!$C$13:O$13),0)))</f>
        <v/>
      </c>
      <c r="P614" s="124" t="str">
        <f>IF($C614="","",IF(ISBLANK(VLOOKUP($A614,'Section 2'!$C$16:$R$1515,COLUMNS('Section 2'!$C$13:P$13),0)),"",VLOOKUP($A614,'Section 2'!$C$16:$R$1515,COLUMNS('Section 2'!$C$13:P$13),0)))</f>
        <v/>
      </c>
      <c r="Q614" s="124" t="str">
        <f>IF($C614="","",IF(ISBLANK(VLOOKUP($A614,'Section 2'!$C$16:$R$1515,COLUMNS('Section 2'!$C$13:Q$13),0)),"", PROPER(VLOOKUP($A614,'Section 2'!$C$16:$R$1515,COLUMNS('Section 2'!$C$13:Q$13),0))))</f>
        <v/>
      </c>
      <c r="R614" s="124" t="str">
        <f>IF($C614="","",IF(ISBLANK(VLOOKUP($A614,'Section 2'!$C$16:$R$1515,COLUMNS('Section 2'!$C$13:R$13),0)),"",IF(VLOOKUP($A614,'Section 2'!$C$16:$R$1515,COLUMNS('Section 2'!$C$13:R$13),0)="Other EU","Other EU",PROPER(VLOOKUP($A614,'Section 2'!$C$16:$R$1515,COLUMNS('Section 2'!$C$13:R$13),0)))))</f>
        <v/>
      </c>
    </row>
    <row r="615" spans="1:18" x14ac:dyDescent="0.35">
      <c r="A615" s="58">
        <v>614</v>
      </c>
      <c r="B615" s="124" t="str">
        <f t="shared" si="9"/>
        <v/>
      </c>
      <c r="C615" s="124" t="str">
        <f>IFERROR(VLOOKUP($A615,'Section 2'!$C$16:$R$1515,COLUMNS('Section 2'!$C$13:$C$13),0),"")</f>
        <v/>
      </c>
      <c r="D615" s="75" t="str">
        <f>IF($C615="","",IF(ISBLANK(VLOOKUP($A615,'Section 2'!$C$16:$R$1515,COLUMNS('Section 2'!$C$13:D$13),0)),"",VLOOKUP($A615,'Section 2'!$C$16:$R$1515,COLUMNS('Section 2'!$C$13:D$13),0)))</f>
        <v/>
      </c>
      <c r="E615" s="124" t="str">
        <f>IF($C615="","",IF(ISBLANK(VLOOKUP($A615,'Section 2'!$C$16:$R$1515,COLUMNS('Section 2'!$C$13:E$13),0)),"",VLOOKUP($A615,'Section 2'!$C$16:$R$1515,COLUMNS('Section 2'!$C$13:E$13),0)))</f>
        <v/>
      </c>
      <c r="F615" s="124" t="str">
        <f>IF($C615="","",IF(ISBLANK(VLOOKUP($A615,'Section 2'!$C$16:$R$1515,COLUMNS('Section 2'!$C$13:F$13),0)),"",VLOOKUP($A615,'Section 2'!$C$16:$R$1515,COLUMNS('Section 2'!$C$13:F$13),0)))</f>
        <v/>
      </c>
      <c r="G615" s="124" t="str">
        <f>IF($C615="","",IF(ISBLANK(VLOOKUP($A615,'Section 2'!$C$16:$R$1515,COLUMNS('Section 2'!$C$13:G$13),0)),"",VLOOKUP($A615,'Section 2'!$C$16:$R$1515,COLUMNS('Section 2'!$C$13:G$13),0)))</f>
        <v/>
      </c>
      <c r="H615" s="124" t="str">
        <f>IF($C615="","",IF(ISBLANK(VLOOKUP($A615,'Section 2'!$C$16:$R$1515,COLUMNS('Section 2'!$C$13:H$13),0)),"",VLOOKUP($A615,'Section 2'!$C$16:$R$1515,COLUMNS('Section 2'!$C$13:H$13),0)))</f>
        <v/>
      </c>
      <c r="I615" s="124" t="str">
        <f>IF($C615="","",IF(ISBLANK(VLOOKUP($A615,'Section 2'!$C$16:$R$1515,COLUMNS('Section 2'!$C$13:I$13),0)),"",PROPER(VLOOKUP($A615,'Section 2'!$C$16:$R$1515,COLUMNS('Section 2'!$C$13:I$13),0))))</f>
        <v/>
      </c>
      <c r="J615" s="124" t="str">
        <f>IF($C615="","",IF(ISBLANK(VLOOKUP($A615,'Section 2'!$C$16:$R$1515,COLUMNS('Section 2'!$C$13:J$13),0)),"",IF(VLOOKUP($A615,'Section 2'!$C$16:$R$1515,COLUMNS('Section 2'!$C$13:J$13),0)="Other EU","Other EU",PROPER(VLOOKUP($A615,'Section 2'!$C$16:$R$1515,COLUMNS('Section 2'!$C$13:J$13),0)))))</f>
        <v/>
      </c>
      <c r="K615" s="124" t="str">
        <f>IF($C615="","",IF(ISBLANK(VLOOKUP($A615,'Section 2'!$C$16:$R$1515,COLUMNS('Section 2'!$C$13:K$13),0)),"",VLOOKUP($A615,'Section 2'!$C$16:$R$1515,COLUMNS('Section 2'!$C$13:K$13),0)))</f>
        <v/>
      </c>
      <c r="L615" s="124" t="str">
        <f>IF($C615="","",IF(ISBLANK(VLOOKUP($A615,'Section 2'!$C$16:$R$1515,COLUMNS('Section 2'!$C$13:L$13),0)),"",VLOOKUP($A615,'Section 2'!$C$16:$R$1515,COLUMNS('Section 2'!$C$13:L$13),0)))</f>
        <v/>
      </c>
      <c r="M615" s="124" t="str">
        <f>IF($C615="","",IF(ISBLANK(VLOOKUP($A615,'Section 2'!$C$16:$R$1515,COLUMNS('Section 2'!$C$13:M$13),0)),"",VLOOKUP($A615,'Section 2'!$C$16:$R$1515,COLUMNS('Section 2'!$C$13:M$13),0)))</f>
        <v/>
      </c>
      <c r="N615" s="124" t="str">
        <f>IF($C615="","",IF(ISBLANK(VLOOKUP($A615,'Section 2'!$C$16:$R$1515,COLUMNS('Section 2'!$C$13:N$13),0)),"",VLOOKUP($A615,'Section 2'!$C$16:$R$1515,COLUMNS('Section 2'!$C$13:N$13),0)))</f>
        <v/>
      </c>
      <c r="O615" s="124" t="str">
        <f>IF($C615="","",IF(ISBLANK(VLOOKUP($A615,'Section 2'!$C$16:$R$1515,COLUMNS('Section 2'!$C$13:O$13),0)),"",VLOOKUP($A615,'Section 2'!$C$16:$R$1515,COLUMNS('Section 2'!$C$13:O$13),0)))</f>
        <v/>
      </c>
      <c r="P615" s="124" t="str">
        <f>IF($C615="","",IF(ISBLANK(VLOOKUP($A615,'Section 2'!$C$16:$R$1515,COLUMNS('Section 2'!$C$13:P$13),0)),"",VLOOKUP($A615,'Section 2'!$C$16:$R$1515,COLUMNS('Section 2'!$C$13:P$13),0)))</f>
        <v/>
      </c>
      <c r="Q615" s="124" t="str">
        <f>IF($C615="","",IF(ISBLANK(VLOOKUP($A615,'Section 2'!$C$16:$R$1515,COLUMNS('Section 2'!$C$13:Q$13),0)),"", PROPER(VLOOKUP($A615,'Section 2'!$C$16:$R$1515,COLUMNS('Section 2'!$C$13:Q$13),0))))</f>
        <v/>
      </c>
      <c r="R615" s="124" t="str">
        <f>IF($C615="","",IF(ISBLANK(VLOOKUP($A615,'Section 2'!$C$16:$R$1515,COLUMNS('Section 2'!$C$13:R$13),0)),"",IF(VLOOKUP($A615,'Section 2'!$C$16:$R$1515,COLUMNS('Section 2'!$C$13:R$13),0)="Other EU","Other EU",PROPER(VLOOKUP($A615,'Section 2'!$C$16:$R$1515,COLUMNS('Section 2'!$C$13:R$13),0)))))</f>
        <v/>
      </c>
    </row>
    <row r="616" spans="1:18" x14ac:dyDescent="0.35">
      <c r="A616" s="58">
        <v>615</v>
      </c>
      <c r="B616" s="124" t="str">
        <f t="shared" si="9"/>
        <v/>
      </c>
      <c r="C616" s="124" t="str">
        <f>IFERROR(VLOOKUP($A616,'Section 2'!$C$16:$R$1515,COLUMNS('Section 2'!$C$13:$C$13),0),"")</f>
        <v/>
      </c>
      <c r="D616" s="75" t="str">
        <f>IF($C616="","",IF(ISBLANK(VLOOKUP($A616,'Section 2'!$C$16:$R$1515,COLUMNS('Section 2'!$C$13:D$13),0)),"",VLOOKUP($A616,'Section 2'!$C$16:$R$1515,COLUMNS('Section 2'!$C$13:D$13),0)))</f>
        <v/>
      </c>
      <c r="E616" s="124" t="str">
        <f>IF($C616="","",IF(ISBLANK(VLOOKUP($A616,'Section 2'!$C$16:$R$1515,COLUMNS('Section 2'!$C$13:E$13),0)),"",VLOOKUP($A616,'Section 2'!$C$16:$R$1515,COLUMNS('Section 2'!$C$13:E$13),0)))</f>
        <v/>
      </c>
      <c r="F616" s="124" t="str">
        <f>IF($C616="","",IF(ISBLANK(VLOOKUP($A616,'Section 2'!$C$16:$R$1515,COLUMNS('Section 2'!$C$13:F$13),0)),"",VLOOKUP($A616,'Section 2'!$C$16:$R$1515,COLUMNS('Section 2'!$C$13:F$13),0)))</f>
        <v/>
      </c>
      <c r="G616" s="124" t="str">
        <f>IF($C616="","",IF(ISBLANK(VLOOKUP($A616,'Section 2'!$C$16:$R$1515,COLUMNS('Section 2'!$C$13:G$13),0)),"",VLOOKUP($A616,'Section 2'!$C$16:$R$1515,COLUMNS('Section 2'!$C$13:G$13),0)))</f>
        <v/>
      </c>
      <c r="H616" s="124" t="str">
        <f>IF($C616="","",IF(ISBLANK(VLOOKUP($A616,'Section 2'!$C$16:$R$1515,COLUMNS('Section 2'!$C$13:H$13),0)),"",VLOOKUP($A616,'Section 2'!$C$16:$R$1515,COLUMNS('Section 2'!$C$13:H$13),0)))</f>
        <v/>
      </c>
      <c r="I616" s="124" t="str">
        <f>IF($C616="","",IF(ISBLANK(VLOOKUP($A616,'Section 2'!$C$16:$R$1515,COLUMNS('Section 2'!$C$13:I$13),0)),"",PROPER(VLOOKUP($A616,'Section 2'!$C$16:$R$1515,COLUMNS('Section 2'!$C$13:I$13),0))))</f>
        <v/>
      </c>
      <c r="J616" s="124" t="str">
        <f>IF($C616="","",IF(ISBLANK(VLOOKUP($A616,'Section 2'!$C$16:$R$1515,COLUMNS('Section 2'!$C$13:J$13),0)),"",IF(VLOOKUP($A616,'Section 2'!$C$16:$R$1515,COLUMNS('Section 2'!$C$13:J$13),0)="Other EU","Other EU",PROPER(VLOOKUP($A616,'Section 2'!$C$16:$R$1515,COLUMNS('Section 2'!$C$13:J$13),0)))))</f>
        <v/>
      </c>
      <c r="K616" s="124" t="str">
        <f>IF($C616="","",IF(ISBLANK(VLOOKUP($A616,'Section 2'!$C$16:$R$1515,COLUMNS('Section 2'!$C$13:K$13),0)),"",VLOOKUP($A616,'Section 2'!$C$16:$R$1515,COLUMNS('Section 2'!$C$13:K$13),0)))</f>
        <v/>
      </c>
      <c r="L616" s="124" t="str">
        <f>IF($C616="","",IF(ISBLANK(VLOOKUP($A616,'Section 2'!$C$16:$R$1515,COLUMNS('Section 2'!$C$13:L$13),0)),"",VLOOKUP($A616,'Section 2'!$C$16:$R$1515,COLUMNS('Section 2'!$C$13:L$13),0)))</f>
        <v/>
      </c>
      <c r="M616" s="124" t="str">
        <f>IF($C616="","",IF(ISBLANK(VLOOKUP($A616,'Section 2'!$C$16:$R$1515,COLUMNS('Section 2'!$C$13:M$13),0)),"",VLOOKUP($A616,'Section 2'!$C$16:$R$1515,COLUMNS('Section 2'!$C$13:M$13),0)))</f>
        <v/>
      </c>
      <c r="N616" s="124" t="str">
        <f>IF($C616="","",IF(ISBLANK(VLOOKUP($A616,'Section 2'!$C$16:$R$1515,COLUMNS('Section 2'!$C$13:N$13),0)),"",VLOOKUP($A616,'Section 2'!$C$16:$R$1515,COLUMNS('Section 2'!$C$13:N$13),0)))</f>
        <v/>
      </c>
      <c r="O616" s="124" t="str">
        <f>IF($C616="","",IF(ISBLANK(VLOOKUP($A616,'Section 2'!$C$16:$R$1515,COLUMNS('Section 2'!$C$13:O$13),0)),"",VLOOKUP($A616,'Section 2'!$C$16:$R$1515,COLUMNS('Section 2'!$C$13:O$13),0)))</f>
        <v/>
      </c>
      <c r="P616" s="124" t="str">
        <f>IF($C616="","",IF(ISBLANK(VLOOKUP($A616,'Section 2'!$C$16:$R$1515,COLUMNS('Section 2'!$C$13:P$13),0)),"",VLOOKUP($A616,'Section 2'!$C$16:$R$1515,COLUMNS('Section 2'!$C$13:P$13),0)))</f>
        <v/>
      </c>
      <c r="Q616" s="124" t="str">
        <f>IF($C616="","",IF(ISBLANK(VLOOKUP($A616,'Section 2'!$C$16:$R$1515,COLUMNS('Section 2'!$C$13:Q$13),0)),"", PROPER(VLOOKUP($A616,'Section 2'!$C$16:$R$1515,COLUMNS('Section 2'!$C$13:Q$13),0))))</f>
        <v/>
      </c>
      <c r="R616" s="124" t="str">
        <f>IF($C616="","",IF(ISBLANK(VLOOKUP($A616,'Section 2'!$C$16:$R$1515,COLUMNS('Section 2'!$C$13:R$13),0)),"",IF(VLOOKUP($A616,'Section 2'!$C$16:$R$1515,COLUMNS('Section 2'!$C$13:R$13),0)="Other EU","Other EU",PROPER(VLOOKUP($A616,'Section 2'!$C$16:$R$1515,COLUMNS('Section 2'!$C$13:R$13),0)))))</f>
        <v/>
      </c>
    </row>
    <row r="617" spans="1:18" x14ac:dyDescent="0.35">
      <c r="A617" s="58">
        <v>616</v>
      </c>
      <c r="B617" s="124" t="str">
        <f t="shared" si="9"/>
        <v/>
      </c>
      <c r="C617" s="124" t="str">
        <f>IFERROR(VLOOKUP($A617,'Section 2'!$C$16:$R$1515,COLUMNS('Section 2'!$C$13:$C$13),0),"")</f>
        <v/>
      </c>
      <c r="D617" s="75" t="str">
        <f>IF($C617="","",IF(ISBLANK(VLOOKUP($A617,'Section 2'!$C$16:$R$1515,COLUMNS('Section 2'!$C$13:D$13),0)),"",VLOOKUP($A617,'Section 2'!$C$16:$R$1515,COLUMNS('Section 2'!$C$13:D$13),0)))</f>
        <v/>
      </c>
      <c r="E617" s="124" t="str">
        <f>IF($C617="","",IF(ISBLANK(VLOOKUP($A617,'Section 2'!$C$16:$R$1515,COLUMNS('Section 2'!$C$13:E$13),0)),"",VLOOKUP($A617,'Section 2'!$C$16:$R$1515,COLUMNS('Section 2'!$C$13:E$13),0)))</f>
        <v/>
      </c>
      <c r="F617" s="124" t="str">
        <f>IF($C617="","",IF(ISBLANK(VLOOKUP($A617,'Section 2'!$C$16:$R$1515,COLUMNS('Section 2'!$C$13:F$13),0)),"",VLOOKUP($A617,'Section 2'!$C$16:$R$1515,COLUMNS('Section 2'!$C$13:F$13),0)))</f>
        <v/>
      </c>
      <c r="G617" s="124" t="str">
        <f>IF($C617="","",IF(ISBLANK(VLOOKUP($A617,'Section 2'!$C$16:$R$1515,COLUMNS('Section 2'!$C$13:G$13),0)),"",VLOOKUP($A617,'Section 2'!$C$16:$R$1515,COLUMNS('Section 2'!$C$13:G$13),0)))</f>
        <v/>
      </c>
      <c r="H617" s="124" t="str">
        <f>IF($C617="","",IF(ISBLANK(VLOOKUP($A617,'Section 2'!$C$16:$R$1515,COLUMNS('Section 2'!$C$13:H$13),0)),"",VLOOKUP($A617,'Section 2'!$C$16:$R$1515,COLUMNS('Section 2'!$C$13:H$13),0)))</f>
        <v/>
      </c>
      <c r="I617" s="124" t="str">
        <f>IF($C617="","",IF(ISBLANK(VLOOKUP($A617,'Section 2'!$C$16:$R$1515,COLUMNS('Section 2'!$C$13:I$13),0)),"",PROPER(VLOOKUP($A617,'Section 2'!$C$16:$R$1515,COLUMNS('Section 2'!$C$13:I$13),0))))</f>
        <v/>
      </c>
      <c r="J617" s="124" t="str">
        <f>IF($C617="","",IF(ISBLANK(VLOOKUP($A617,'Section 2'!$C$16:$R$1515,COLUMNS('Section 2'!$C$13:J$13),0)),"",IF(VLOOKUP($A617,'Section 2'!$C$16:$R$1515,COLUMNS('Section 2'!$C$13:J$13),0)="Other EU","Other EU",PROPER(VLOOKUP($A617,'Section 2'!$C$16:$R$1515,COLUMNS('Section 2'!$C$13:J$13),0)))))</f>
        <v/>
      </c>
      <c r="K617" s="124" t="str">
        <f>IF($C617="","",IF(ISBLANK(VLOOKUP($A617,'Section 2'!$C$16:$R$1515,COLUMNS('Section 2'!$C$13:K$13),0)),"",VLOOKUP($A617,'Section 2'!$C$16:$R$1515,COLUMNS('Section 2'!$C$13:K$13),0)))</f>
        <v/>
      </c>
      <c r="L617" s="124" t="str">
        <f>IF($C617="","",IF(ISBLANK(VLOOKUP($A617,'Section 2'!$C$16:$R$1515,COLUMNS('Section 2'!$C$13:L$13),0)),"",VLOOKUP($A617,'Section 2'!$C$16:$R$1515,COLUMNS('Section 2'!$C$13:L$13),0)))</f>
        <v/>
      </c>
      <c r="M617" s="124" t="str">
        <f>IF($C617="","",IF(ISBLANK(VLOOKUP($A617,'Section 2'!$C$16:$R$1515,COLUMNS('Section 2'!$C$13:M$13),0)),"",VLOOKUP($A617,'Section 2'!$C$16:$R$1515,COLUMNS('Section 2'!$C$13:M$13),0)))</f>
        <v/>
      </c>
      <c r="N617" s="124" t="str">
        <f>IF($C617="","",IF(ISBLANK(VLOOKUP($A617,'Section 2'!$C$16:$R$1515,COLUMNS('Section 2'!$C$13:N$13),0)),"",VLOOKUP($A617,'Section 2'!$C$16:$R$1515,COLUMNS('Section 2'!$C$13:N$13),0)))</f>
        <v/>
      </c>
      <c r="O617" s="124" t="str">
        <f>IF($C617="","",IF(ISBLANK(VLOOKUP($A617,'Section 2'!$C$16:$R$1515,COLUMNS('Section 2'!$C$13:O$13),0)),"",VLOOKUP($A617,'Section 2'!$C$16:$R$1515,COLUMNS('Section 2'!$C$13:O$13),0)))</f>
        <v/>
      </c>
      <c r="P617" s="124" t="str">
        <f>IF($C617="","",IF(ISBLANK(VLOOKUP($A617,'Section 2'!$C$16:$R$1515,COLUMNS('Section 2'!$C$13:P$13),0)),"",VLOOKUP($A617,'Section 2'!$C$16:$R$1515,COLUMNS('Section 2'!$C$13:P$13),0)))</f>
        <v/>
      </c>
      <c r="Q617" s="124" t="str">
        <f>IF($C617="","",IF(ISBLANK(VLOOKUP($A617,'Section 2'!$C$16:$R$1515,COLUMNS('Section 2'!$C$13:Q$13),0)),"", PROPER(VLOOKUP($A617,'Section 2'!$C$16:$R$1515,COLUMNS('Section 2'!$C$13:Q$13),0))))</f>
        <v/>
      </c>
      <c r="R617" s="124" t="str">
        <f>IF($C617="","",IF(ISBLANK(VLOOKUP($A617,'Section 2'!$C$16:$R$1515,COLUMNS('Section 2'!$C$13:R$13),0)),"",IF(VLOOKUP($A617,'Section 2'!$C$16:$R$1515,COLUMNS('Section 2'!$C$13:R$13),0)="Other EU","Other EU",PROPER(VLOOKUP($A617,'Section 2'!$C$16:$R$1515,COLUMNS('Section 2'!$C$13:R$13),0)))))</f>
        <v/>
      </c>
    </row>
    <row r="618" spans="1:18" x14ac:dyDescent="0.35">
      <c r="A618" s="58">
        <v>617</v>
      </c>
      <c r="B618" s="124" t="str">
        <f t="shared" si="9"/>
        <v/>
      </c>
      <c r="C618" s="124" t="str">
        <f>IFERROR(VLOOKUP($A618,'Section 2'!$C$16:$R$1515,COLUMNS('Section 2'!$C$13:$C$13),0),"")</f>
        <v/>
      </c>
      <c r="D618" s="75" t="str">
        <f>IF($C618="","",IF(ISBLANK(VLOOKUP($A618,'Section 2'!$C$16:$R$1515,COLUMNS('Section 2'!$C$13:D$13),0)),"",VLOOKUP($A618,'Section 2'!$C$16:$R$1515,COLUMNS('Section 2'!$C$13:D$13),0)))</f>
        <v/>
      </c>
      <c r="E618" s="124" t="str">
        <f>IF($C618="","",IF(ISBLANK(VLOOKUP($A618,'Section 2'!$C$16:$R$1515,COLUMNS('Section 2'!$C$13:E$13),0)),"",VLOOKUP($A618,'Section 2'!$C$16:$R$1515,COLUMNS('Section 2'!$C$13:E$13),0)))</f>
        <v/>
      </c>
      <c r="F618" s="124" t="str">
        <f>IF($C618="","",IF(ISBLANK(VLOOKUP($A618,'Section 2'!$C$16:$R$1515,COLUMNS('Section 2'!$C$13:F$13),0)),"",VLOOKUP($A618,'Section 2'!$C$16:$R$1515,COLUMNS('Section 2'!$C$13:F$13),0)))</f>
        <v/>
      </c>
      <c r="G618" s="124" t="str">
        <f>IF($C618="","",IF(ISBLANK(VLOOKUP($A618,'Section 2'!$C$16:$R$1515,COLUMNS('Section 2'!$C$13:G$13),0)),"",VLOOKUP($A618,'Section 2'!$C$16:$R$1515,COLUMNS('Section 2'!$C$13:G$13),0)))</f>
        <v/>
      </c>
      <c r="H618" s="124" t="str">
        <f>IF($C618="","",IF(ISBLANK(VLOOKUP($A618,'Section 2'!$C$16:$R$1515,COLUMNS('Section 2'!$C$13:H$13),0)),"",VLOOKUP($A618,'Section 2'!$C$16:$R$1515,COLUMNS('Section 2'!$C$13:H$13),0)))</f>
        <v/>
      </c>
      <c r="I618" s="124" t="str">
        <f>IF($C618="","",IF(ISBLANK(VLOOKUP($A618,'Section 2'!$C$16:$R$1515,COLUMNS('Section 2'!$C$13:I$13),0)),"",PROPER(VLOOKUP($A618,'Section 2'!$C$16:$R$1515,COLUMNS('Section 2'!$C$13:I$13),0))))</f>
        <v/>
      </c>
      <c r="J618" s="124" t="str">
        <f>IF($C618="","",IF(ISBLANK(VLOOKUP($A618,'Section 2'!$C$16:$R$1515,COLUMNS('Section 2'!$C$13:J$13),0)),"",IF(VLOOKUP($A618,'Section 2'!$C$16:$R$1515,COLUMNS('Section 2'!$C$13:J$13),0)="Other EU","Other EU",PROPER(VLOOKUP($A618,'Section 2'!$C$16:$R$1515,COLUMNS('Section 2'!$C$13:J$13),0)))))</f>
        <v/>
      </c>
      <c r="K618" s="124" t="str">
        <f>IF($C618="","",IF(ISBLANK(VLOOKUP($A618,'Section 2'!$C$16:$R$1515,COLUMNS('Section 2'!$C$13:K$13),0)),"",VLOOKUP($A618,'Section 2'!$C$16:$R$1515,COLUMNS('Section 2'!$C$13:K$13),0)))</f>
        <v/>
      </c>
      <c r="L618" s="124" t="str">
        <f>IF($C618="","",IF(ISBLANK(VLOOKUP($A618,'Section 2'!$C$16:$R$1515,COLUMNS('Section 2'!$C$13:L$13),0)),"",VLOOKUP($A618,'Section 2'!$C$16:$R$1515,COLUMNS('Section 2'!$C$13:L$13),0)))</f>
        <v/>
      </c>
      <c r="M618" s="124" t="str">
        <f>IF($C618="","",IF(ISBLANK(VLOOKUP($A618,'Section 2'!$C$16:$R$1515,COLUMNS('Section 2'!$C$13:M$13),0)),"",VLOOKUP($A618,'Section 2'!$C$16:$R$1515,COLUMNS('Section 2'!$C$13:M$13),0)))</f>
        <v/>
      </c>
      <c r="N618" s="124" t="str">
        <f>IF($C618="","",IF(ISBLANK(VLOOKUP($A618,'Section 2'!$C$16:$R$1515,COLUMNS('Section 2'!$C$13:N$13),0)),"",VLOOKUP($A618,'Section 2'!$C$16:$R$1515,COLUMNS('Section 2'!$C$13:N$13),0)))</f>
        <v/>
      </c>
      <c r="O618" s="124" t="str">
        <f>IF($C618="","",IF(ISBLANK(VLOOKUP($A618,'Section 2'!$C$16:$R$1515,COLUMNS('Section 2'!$C$13:O$13),0)),"",VLOOKUP($A618,'Section 2'!$C$16:$R$1515,COLUMNS('Section 2'!$C$13:O$13),0)))</f>
        <v/>
      </c>
      <c r="P618" s="124" t="str">
        <f>IF($C618="","",IF(ISBLANK(VLOOKUP($A618,'Section 2'!$C$16:$R$1515,COLUMNS('Section 2'!$C$13:P$13),0)),"",VLOOKUP($A618,'Section 2'!$C$16:$R$1515,COLUMNS('Section 2'!$C$13:P$13),0)))</f>
        <v/>
      </c>
      <c r="Q618" s="124" t="str">
        <f>IF($C618="","",IF(ISBLANK(VLOOKUP($A618,'Section 2'!$C$16:$R$1515,COLUMNS('Section 2'!$C$13:Q$13),0)),"", PROPER(VLOOKUP($A618,'Section 2'!$C$16:$R$1515,COLUMNS('Section 2'!$C$13:Q$13),0))))</f>
        <v/>
      </c>
      <c r="R618" s="124" t="str">
        <f>IF($C618="","",IF(ISBLANK(VLOOKUP($A618,'Section 2'!$C$16:$R$1515,COLUMNS('Section 2'!$C$13:R$13),0)),"",IF(VLOOKUP($A618,'Section 2'!$C$16:$R$1515,COLUMNS('Section 2'!$C$13:R$13),0)="Other EU","Other EU",PROPER(VLOOKUP($A618,'Section 2'!$C$16:$R$1515,COLUMNS('Section 2'!$C$13:R$13),0)))))</f>
        <v/>
      </c>
    </row>
    <row r="619" spans="1:18" x14ac:dyDescent="0.35">
      <c r="A619" s="58">
        <v>618</v>
      </c>
      <c r="B619" s="124" t="str">
        <f t="shared" si="9"/>
        <v/>
      </c>
      <c r="C619" s="124" t="str">
        <f>IFERROR(VLOOKUP($A619,'Section 2'!$C$16:$R$1515,COLUMNS('Section 2'!$C$13:$C$13),0),"")</f>
        <v/>
      </c>
      <c r="D619" s="75" t="str">
        <f>IF($C619="","",IF(ISBLANK(VLOOKUP($A619,'Section 2'!$C$16:$R$1515,COLUMNS('Section 2'!$C$13:D$13),0)),"",VLOOKUP($A619,'Section 2'!$C$16:$R$1515,COLUMNS('Section 2'!$C$13:D$13),0)))</f>
        <v/>
      </c>
      <c r="E619" s="124" t="str">
        <f>IF($C619="","",IF(ISBLANK(VLOOKUP($A619,'Section 2'!$C$16:$R$1515,COLUMNS('Section 2'!$C$13:E$13),0)),"",VLOOKUP($A619,'Section 2'!$C$16:$R$1515,COLUMNS('Section 2'!$C$13:E$13),0)))</f>
        <v/>
      </c>
      <c r="F619" s="124" t="str">
        <f>IF($C619="","",IF(ISBLANK(VLOOKUP($A619,'Section 2'!$C$16:$R$1515,COLUMNS('Section 2'!$C$13:F$13),0)),"",VLOOKUP($A619,'Section 2'!$C$16:$R$1515,COLUMNS('Section 2'!$C$13:F$13),0)))</f>
        <v/>
      </c>
      <c r="G619" s="124" t="str">
        <f>IF($C619="","",IF(ISBLANK(VLOOKUP($A619,'Section 2'!$C$16:$R$1515,COLUMNS('Section 2'!$C$13:G$13),0)),"",VLOOKUP($A619,'Section 2'!$C$16:$R$1515,COLUMNS('Section 2'!$C$13:G$13),0)))</f>
        <v/>
      </c>
      <c r="H619" s="124" t="str">
        <f>IF($C619="","",IF(ISBLANK(VLOOKUP($A619,'Section 2'!$C$16:$R$1515,COLUMNS('Section 2'!$C$13:H$13),0)),"",VLOOKUP($A619,'Section 2'!$C$16:$R$1515,COLUMNS('Section 2'!$C$13:H$13),0)))</f>
        <v/>
      </c>
      <c r="I619" s="124" t="str">
        <f>IF($C619="","",IF(ISBLANK(VLOOKUP($A619,'Section 2'!$C$16:$R$1515,COLUMNS('Section 2'!$C$13:I$13),0)),"",PROPER(VLOOKUP($A619,'Section 2'!$C$16:$R$1515,COLUMNS('Section 2'!$C$13:I$13),0))))</f>
        <v/>
      </c>
      <c r="J619" s="124" t="str">
        <f>IF($C619="","",IF(ISBLANK(VLOOKUP($A619,'Section 2'!$C$16:$R$1515,COLUMNS('Section 2'!$C$13:J$13),0)),"",IF(VLOOKUP($A619,'Section 2'!$C$16:$R$1515,COLUMNS('Section 2'!$C$13:J$13),0)="Other EU","Other EU",PROPER(VLOOKUP($A619,'Section 2'!$C$16:$R$1515,COLUMNS('Section 2'!$C$13:J$13),0)))))</f>
        <v/>
      </c>
      <c r="K619" s="124" t="str">
        <f>IF($C619="","",IF(ISBLANK(VLOOKUP($A619,'Section 2'!$C$16:$R$1515,COLUMNS('Section 2'!$C$13:K$13),0)),"",VLOOKUP($A619,'Section 2'!$C$16:$R$1515,COLUMNS('Section 2'!$C$13:K$13),0)))</f>
        <v/>
      </c>
      <c r="L619" s="124" t="str">
        <f>IF($C619="","",IF(ISBLANK(VLOOKUP($A619,'Section 2'!$C$16:$R$1515,COLUMNS('Section 2'!$C$13:L$13),0)),"",VLOOKUP($A619,'Section 2'!$C$16:$R$1515,COLUMNS('Section 2'!$C$13:L$13),0)))</f>
        <v/>
      </c>
      <c r="M619" s="124" t="str">
        <f>IF($C619="","",IF(ISBLANK(VLOOKUP($A619,'Section 2'!$C$16:$R$1515,COLUMNS('Section 2'!$C$13:M$13),0)),"",VLOOKUP($A619,'Section 2'!$C$16:$R$1515,COLUMNS('Section 2'!$C$13:M$13),0)))</f>
        <v/>
      </c>
      <c r="N619" s="124" t="str">
        <f>IF($C619="","",IF(ISBLANK(VLOOKUP($A619,'Section 2'!$C$16:$R$1515,COLUMNS('Section 2'!$C$13:N$13),0)),"",VLOOKUP($A619,'Section 2'!$C$16:$R$1515,COLUMNS('Section 2'!$C$13:N$13),0)))</f>
        <v/>
      </c>
      <c r="O619" s="124" t="str">
        <f>IF($C619="","",IF(ISBLANK(VLOOKUP($A619,'Section 2'!$C$16:$R$1515,COLUMNS('Section 2'!$C$13:O$13),0)),"",VLOOKUP($A619,'Section 2'!$C$16:$R$1515,COLUMNS('Section 2'!$C$13:O$13),0)))</f>
        <v/>
      </c>
      <c r="P619" s="124" t="str">
        <f>IF($C619="","",IF(ISBLANK(VLOOKUP($A619,'Section 2'!$C$16:$R$1515,COLUMNS('Section 2'!$C$13:P$13),0)),"",VLOOKUP($A619,'Section 2'!$C$16:$R$1515,COLUMNS('Section 2'!$C$13:P$13),0)))</f>
        <v/>
      </c>
      <c r="Q619" s="124" t="str">
        <f>IF($C619="","",IF(ISBLANK(VLOOKUP($A619,'Section 2'!$C$16:$R$1515,COLUMNS('Section 2'!$C$13:Q$13),0)),"", PROPER(VLOOKUP($A619,'Section 2'!$C$16:$R$1515,COLUMNS('Section 2'!$C$13:Q$13),0))))</f>
        <v/>
      </c>
      <c r="R619" s="124" t="str">
        <f>IF($C619="","",IF(ISBLANK(VLOOKUP($A619,'Section 2'!$C$16:$R$1515,COLUMNS('Section 2'!$C$13:R$13),0)),"",IF(VLOOKUP($A619,'Section 2'!$C$16:$R$1515,COLUMNS('Section 2'!$C$13:R$13),0)="Other EU","Other EU",PROPER(VLOOKUP($A619,'Section 2'!$C$16:$R$1515,COLUMNS('Section 2'!$C$13:R$13),0)))))</f>
        <v/>
      </c>
    </row>
    <row r="620" spans="1:18" x14ac:dyDescent="0.35">
      <c r="A620" s="58">
        <v>619</v>
      </c>
      <c r="B620" s="124" t="str">
        <f t="shared" si="9"/>
        <v/>
      </c>
      <c r="C620" s="124" t="str">
        <f>IFERROR(VLOOKUP($A620,'Section 2'!$C$16:$R$1515,COLUMNS('Section 2'!$C$13:$C$13),0),"")</f>
        <v/>
      </c>
      <c r="D620" s="75" t="str">
        <f>IF($C620="","",IF(ISBLANK(VLOOKUP($A620,'Section 2'!$C$16:$R$1515,COLUMNS('Section 2'!$C$13:D$13),0)),"",VLOOKUP($A620,'Section 2'!$C$16:$R$1515,COLUMNS('Section 2'!$C$13:D$13),0)))</f>
        <v/>
      </c>
      <c r="E620" s="124" t="str">
        <f>IF($C620="","",IF(ISBLANK(VLOOKUP($A620,'Section 2'!$C$16:$R$1515,COLUMNS('Section 2'!$C$13:E$13),0)),"",VLOOKUP($A620,'Section 2'!$C$16:$R$1515,COLUMNS('Section 2'!$C$13:E$13),0)))</f>
        <v/>
      </c>
      <c r="F620" s="124" t="str">
        <f>IF($C620="","",IF(ISBLANK(VLOOKUP($A620,'Section 2'!$C$16:$R$1515,COLUMNS('Section 2'!$C$13:F$13),0)),"",VLOOKUP($A620,'Section 2'!$C$16:$R$1515,COLUMNS('Section 2'!$C$13:F$13),0)))</f>
        <v/>
      </c>
      <c r="G620" s="124" t="str">
        <f>IF($C620="","",IF(ISBLANK(VLOOKUP($A620,'Section 2'!$C$16:$R$1515,COLUMNS('Section 2'!$C$13:G$13),0)),"",VLOOKUP($A620,'Section 2'!$C$16:$R$1515,COLUMNS('Section 2'!$C$13:G$13),0)))</f>
        <v/>
      </c>
      <c r="H620" s="124" t="str">
        <f>IF($C620="","",IF(ISBLANK(VLOOKUP($A620,'Section 2'!$C$16:$R$1515,COLUMNS('Section 2'!$C$13:H$13),0)),"",VLOOKUP($A620,'Section 2'!$C$16:$R$1515,COLUMNS('Section 2'!$C$13:H$13),0)))</f>
        <v/>
      </c>
      <c r="I620" s="124" t="str">
        <f>IF($C620="","",IF(ISBLANK(VLOOKUP($A620,'Section 2'!$C$16:$R$1515,COLUMNS('Section 2'!$C$13:I$13),0)),"",PROPER(VLOOKUP($A620,'Section 2'!$C$16:$R$1515,COLUMNS('Section 2'!$C$13:I$13),0))))</f>
        <v/>
      </c>
      <c r="J620" s="124" t="str">
        <f>IF($C620="","",IF(ISBLANK(VLOOKUP($A620,'Section 2'!$C$16:$R$1515,COLUMNS('Section 2'!$C$13:J$13),0)),"",IF(VLOOKUP($A620,'Section 2'!$C$16:$R$1515,COLUMNS('Section 2'!$C$13:J$13),0)="Other EU","Other EU",PROPER(VLOOKUP($A620,'Section 2'!$C$16:$R$1515,COLUMNS('Section 2'!$C$13:J$13),0)))))</f>
        <v/>
      </c>
      <c r="K620" s="124" t="str">
        <f>IF($C620="","",IF(ISBLANK(VLOOKUP($A620,'Section 2'!$C$16:$R$1515,COLUMNS('Section 2'!$C$13:K$13),0)),"",VLOOKUP($A620,'Section 2'!$C$16:$R$1515,COLUMNS('Section 2'!$C$13:K$13),0)))</f>
        <v/>
      </c>
      <c r="L620" s="124" t="str">
        <f>IF($C620="","",IF(ISBLANK(VLOOKUP($A620,'Section 2'!$C$16:$R$1515,COLUMNS('Section 2'!$C$13:L$13),0)),"",VLOOKUP($A620,'Section 2'!$C$16:$R$1515,COLUMNS('Section 2'!$C$13:L$13),0)))</f>
        <v/>
      </c>
      <c r="M620" s="124" t="str">
        <f>IF($C620="","",IF(ISBLANK(VLOOKUP($A620,'Section 2'!$C$16:$R$1515,COLUMNS('Section 2'!$C$13:M$13),0)),"",VLOOKUP($A620,'Section 2'!$C$16:$R$1515,COLUMNS('Section 2'!$C$13:M$13),0)))</f>
        <v/>
      </c>
      <c r="N620" s="124" t="str">
        <f>IF($C620="","",IF(ISBLANK(VLOOKUP($A620,'Section 2'!$C$16:$R$1515,COLUMNS('Section 2'!$C$13:N$13),0)),"",VLOOKUP($A620,'Section 2'!$C$16:$R$1515,COLUMNS('Section 2'!$C$13:N$13),0)))</f>
        <v/>
      </c>
      <c r="O620" s="124" t="str">
        <f>IF($C620="","",IF(ISBLANK(VLOOKUP($A620,'Section 2'!$C$16:$R$1515,COLUMNS('Section 2'!$C$13:O$13),0)),"",VLOOKUP($A620,'Section 2'!$C$16:$R$1515,COLUMNS('Section 2'!$C$13:O$13),0)))</f>
        <v/>
      </c>
      <c r="P620" s="124" t="str">
        <f>IF($C620="","",IF(ISBLANK(VLOOKUP($A620,'Section 2'!$C$16:$R$1515,COLUMNS('Section 2'!$C$13:P$13),0)),"",VLOOKUP($A620,'Section 2'!$C$16:$R$1515,COLUMNS('Section 2'!$C$13:P$13),0)))</f>
        <v/>
      </c>
      <c r="Q620" s="124" t="str">
        <f>IF($C620="","",IF(ISBLANK(VLOOKUP($A620,'Section 2'!$C$16:$R$1515,COLUMNS('Section 2'!$C$13:Q$13),0)),"", PROPER(VLOOKUP($A620,'Section 2'!$C$16:$R$1515,COLUMNS('Section 2'!$C$13:Q$13),0))))</f>
        <v/>
      </c>
      <c r="R620" s="124" t="str">
        <f>IF($C620="","",IF(ISBLANK(VLOOKUP($A620,'Section 2'!$C$16:$R$1515,COLUMNS('Section 2'!$C$13:R$13),0)),"",IF(VLOOKUP($A620,'Section 2'!$C$16:$R$1515,COLUMNS('Section 2'!$C$13:R$13),0)="Other EU","Other EU",PROPER(VLOOKUP($A620,'Section 2'!$C$16:$R$1515,COLUMNS('Section 2'!$C$13:R$13),0)))))</f>
        <v/>
      </c>
    </row>
    <row r="621" spans="1:18" x14ac:dyDescent="0.35">
      <c r="A621" s="58">
        <v>620</v>
      </c>
      <c r="B621" s="124" t="str">
        <f t="shared" si="9"/>
        <v/>
      </c>
      <c r="C621" s="124" t="str">
        <f>IFERROR(VLOOKUP($A621,'Section 2'!$C$16:$R$1515,COLUMNS('Section 2'!$C$13:$C$13),0),"")</f>
        <v/>
      </c>
      <c r="D621" s="75" t="str">
        <f>IF($C621="","",IF(ISBLANK(VLOOKUP($A621,'Section 2'!$C$16:$R$1515,COLUMNS('Section 2'!$C$13:D$13),0)),"",VLOOKUP($A621,'Section 2'!$C$16:$R$1515,COLUMNS('Section 2'!$C$13:D$13),0)))</f>
        <v/>
      </c>
      <c r="E621" s="124" t="str">
        <f>IF($C621="","",IF(ISBLANK(VLOOKUP($A621,'Section 2'!$C$16:$R$1515,COLUMNS('Section 2'!$C$13:E$13),0)),"",VLOOKUP($A621,'Section 2'!$C$16:$R$1515,COLUMNS('Section 2'!$C$13:E$13),0)))</f>
        <v/>
      </c>
      <c r="F621" s="124" t="str">
        <f>IF($C621="","",IF(ISBLANK(VLOOKUP($A621,'Section 2'!$C$16:$R$1515,COLUMNS('Section 2'!$C$13:F$13),0)),"",VLOOKUP($A621,'Section 2'!$C$16:$R$1515,COLUMNS('Section 2'!$C$13:F$13),0)))</f>
        <v/>
      </c>
      <c r="G621" s="124" t="str">
        <f>IF($C621="","",IF(ISBLANK(VLOOKUP($A621,'Section 2'!$C$16:$R$1515,COLUMNS('Section 2'!$C$13:G$13),0)),"",VLOOKUP($A621,'Section 2'!$C$16:$R$1515,COLUMNS('Section 2'!$C$13:G$13),0)))</f>
        <v/>
      </c>
      <c r="H621" s="124" t="str">
        <f>IF($C621="","",IF(ISBLANK(VLOOKUP($A621,'Section 2'!$C$16:$R$1515,COLUMNS('Section 2'!$C$13:H$13),0)),"",VLOOKUP($A621,'Section 2'!$C$16:$R$1515,COLUMNS('Section 2'!$C$13:H$13),0)))</f>
        <v/>
      </c>
      <c r="I621" s="124" t="str">
        <f>IF($C621="","",IF(ISBLANK(VLOOKUP($A621,'Section 2'!$C$16:$R$1515,COLUMNS('Section 2'!$C$13:I$13),0)),"",PROPER(VLOOKUP($A621,'Section 2'!$C$16:$R$1515,COLUMNS('Section 2'!$C$13:I$13),0))))</f>
        <v/>
      </c>
      <c r="J621" s="124" t="str">
        <f>IF($C621="","",IF(ISBLANK(VLOOKUP($A621,'Section 2'!$C$16:$R$1515,COLUMNS('Section 2'!$C$13:J$13),0)),"",IF(VLOOKUP($A621,'Section 2'!$C$16:$R$1515,COLUMNS('Section 2'!$C$13:J$13),0)="Other EU","Other EU",PROPER(VLOOKUP($A621,'Section 2'!$C$16:$R$1515,COLUMNS('Section 2'!$C$13:J$13),0)))))</f>
        <v/>
      </c>
      <c r="K621" s="124" t="str">
        <f>IF($C621="","",IF(ISBLANK(VLOOKUP($A621,'Section 2'!$C$16:$R$1515,COLUMNS('Section 2'!$C$13:K$13),0)),"",VLOOKUP($A621,'Section 2'!$C$16:$R$1515,COLUMNS('Section 2'!$C$13:K$13),0)))</f>
        <v/>
      </c>
      <c r="L621" s="124" t="str">
        <f>IF($C621="","",IF(ISBLANK(VLOOKUP($A621,'Section 2'!$C$16:$R$1515,COLUMNS('Section 2'!$C$13:L$13),0)),"",VLOOKUP($A621,'Section 2'!$C$16:$R$1515,COLUMNS('Section 2'!$C$13:L$13),0)))</f>
        <v/>
      </c>
      <c r="M621" s="124" t="str">
        <f>IF($C621="","",IF(ISBLANK(VLOOKUP($A621,'Section 2'!$C$16:$R$1515,COLUMNS('Section 2'!$C$13:M$13),0)),"",VLOOKUP($A621,'Section 2'!$C$16:$R$1515,COLUMNS('Section 2'!$C$13:M$13),0)))</f>
        <v/>
      </c>
      <c r="N621" s="124" t="str">
        <f>IF($C621="","",IF(ISBLANK(VLOOKUP($A621,'Section 2'!$C$16:$R$1515,COLUMNS('Section 2'!$C$13:N$13),0)),"",VLOOKUP($A621,'Section 2'!$C$16:$R$1515,COLUMNS('Section 2'!$C$13:N$13),0)))</f>
        <v/>
      </c>
      <c r="O621" s="124" t="str">
        <f>IF($C621="","",IF(ISBLANK(VLOOKUP($A621,'Section 2'!$C$16:$R$1515,COLUMNS('Section 2'!$C$13:O$13),0)),"",VLOOKUP($A621,'Section 2'!$C$16:$R$1515,COLUMNS('Section 2'!$C$13:O$13),0)))</f>
        <v/>
      </c>
      <c r="P621" s="124" t="str">
        <f>IF($C621="","",IF(ISBLANK(VLOOKUP($A621,'Section 2'!$C$16:$R$1515,COLUMNS('Section 2'!$C$13:P$13),0)),"",VLOOKUP($A621,'Section 2'!$C$16:$R$1515,COLUMNS('Section 2'!$C$13:P$13),0)))</f>
        <v/>
      </c>
      <c r="Q621" s="124" t="str">
        <f>IF($C621="","",IF(ISBLANK(VLOOKUP($A621,'Section 2'!$C$16:$R$1515,COLUMNS('Section 2'!$C$13:Q$13),0)),"", PROPER(VLOOKUP($A621,'Section 2'!$C$16:$R$1515,COLUMNS('Section 2'!$C$13:Q$13),0))))</f>
        <v/>
      </c>
      <c r="R621" s="124" t="str">
        <f>IF($C621="","",IF(ISBLANK(VLOOKUP($A621,'Section 2'!$C$16:$R$1515,COLUMNS('Section 2'!$C$13:R$13),0)),"",IF(VLOOKUP($A621,'Section 2'!$C$16:$R$1515,COLUMNS('Section 2'!$C$13:R$13),0)="Other EU","Other EU",PROPER(VLOOKUP($A621,'Section 2'!$C$16:$R$1515,COLUMNS('Section 2'!$C$13:R$13),0)))))</f>
        <v/>
      </c>
    </row>
    <row r="622" spans="1:18" x14ac:dyDescent="0.35">
      <c r="A622" s="58">
        <v>621</v>
      </c>
      <c r="B622" s="124" t="str">
        <f t="shared" si="9"/>
        <v/>
      </c>
      <c r="C622" s="124" t="str">
        <f>IFERROR(VLOOKUP($A622,'Section 2'!$C$16:$R$1515,COLUMNS('Section 2'!$C$13:$C$13),0),"")</f>
        <v/>
      </c>
      <c r="D622" s="75" t="str">
        <f>IF($C622="","",IF(ISBLANK(VLOOKUP($A622,'Section 2'!$C$16:$R$1515,COLUMNS('Section 2'!$C$13:D$13),0)),"",VLOOKUP($A622,'Section 2'!$C$16:$R$1515,COLUMNS('Section 2'!$C$13:D$13),0)))</f>
        <v/>
      </c>
      <c r="E622" s="124" t="str">
        <f>IF($C622="","",IF(ISBLANK(VLOOKUP($A622,'Section 2'!$C$16:$R$1515,COLUMNS('Section 2'!$C$13:E$13),0)),"",VLOOKUP($A622,'Section 2'!$C$16:$R$1515,COLUMNS('Section 2'!$C$13:E$13),0)))</f>
        <v/>
      </c>
      <c r="F622" s="124" t="str">
        <f>IF($C622="","",IF(ISBLANK(VLOOKUP($A622,'Section 2'!$C$16:$R$1515,COLUMNS('Section 2'!$C$13:F$13),0)),"",VLOOKUP($A622,'Section 2'!$C$16:$R$1515,COLUMNS('Section 2'!$C$13:F$13),0)))</f>
        <v/>
      </c>
      <c r="G622" s="124" t="str">
        <f>IF($C622="","",IF(ISBLANK(VLOOKUP($A622,'Section 2'!$C$16:$R$1515,COLUMNS('Section 2'!$C$13:G$13),0)),"",VLOOKUP($A622,'Section 2'!$C$16:$R$1515,COLUMNS('Section 2'!$C$13:G$13),0)))</f>
        <v/>
      </c>
      <c r="H622" s="124" t="str">
        <f>IF($C622="","",IF(ISBLANK(VLOOKUP($A622,'Section 2'!$C$16:$R$1515,COLUMNS('Section 2'!$C$13:H$13),0)),"",VLOOKUP($A622,'Section 2'!$C$16:$R$1515,COLUMNS('Section 2'!$C$13:H$13),0)))</f>
        <v/>
      </c>
      <c r="I622" s="124" t="str">
        <f>IF($C622="","",IF(ISBLANK(VLOOKUP($A622,'Section 2'!$C$16:$R$1515,COLUMNS('Section 2'!$C$13:I$13),0)),"",PROPER(VLOOKUP($A622,'Section 2'!$C$16:$R$1515,COLUMNS('Section 2'!$C$13:I$13),0))))</f>
        <v/>
      </c>
      <c r="J622" s="124" t="str">
        <f>IF($C622="","",IF(ISBLANK(VLOOKUP($A622,'Section 2'!$C$16:$R$1515,COLUMNS('Section 2'!$C$13:J$13),0)),"",IF(VLOOKUP($A622,'Section 2'!$C$16:$R$1515,COLUMNS('Section 2'!$C$13:J$13),0)="Other EU","Other EU",PROPER(VLOOKUP($A622,'Section 2'!$C$16:$R$1515,COLUMNS('Section 2'!$C$13:J$13),0)))))</f>
        <v/>
      </c>
      <c r="K622" s="124" t="str">
        <f>IF($C622="","",IF(ISBLANK(VLOOKUP($A622,'Section 2'!$C$16:$R$1515,COLUMNS('Section 2'!$C$13:K$13),0)),"",VLOOKUP($A622,'Section 2'!$C$16:$R$1515,COLUMNS('Section 2'!$C$13:K$13),0)))</f>
        <v/>
      </c>
      <c r="L622" s="124" t="str">
        <f>IF($C622="","",IF(ISBLANK(VLOOKUP($A622,'Section 2'!$C$16:$R$1515,COLUMNS('Section 2'!$C$13:L$13),0)),"",VLOOKUP($A622,'Section 2'!$C$16:$R$1515,COLUMNS('Section 2'!$C$13:L$13),0)))</f>
        <v/>
      </c>
      <c r="M622" s="124" t="str">
        <f>IF($C622="","",IF(ISBLANK(VLOOKUP($A622,'Section 2'!$C$16:$R$1515,COLUMNS('Section 2'!$C$13:M$13),0)),"",VLOOKUP($A622,'Section 2'!$C$16:$R$1515,COLUMNS('Section 2'!$C$13:M$13),0)))</f>
        <v/>
      </c>
      <c r="N622" s="124" t="str">
        <f>IF($C622="","",IF(ISBLANK(VLOOKUP($A622,'Section 2'!$C$16:$R$1515,COLUMNS('Section 2'!$C$13:N$13),0)),"",VLOOKUP($A622,'Section 2'!$C$16:$R$1515,COLUMNS('Section 2'!$C$13:N$13),0)))</f>
        <v/>
      </c>
      <c r="O622" s="124" t="str">
        <f>IF($C622="","",IF(ISBLANK(VLOOKUP($A622,'Section 2'!$C$16:$R$1515,COLUMNS('Section 2'!$C$13:O$13),0)),"",VLOOKUP($A622,'Section 2'!$C$16:$R$1515,COLUMNS('Section 2'!$C$13:O$13),0)))</f>
        <v/>
      </c>
      <c r="P622" s="124" t="str">
        <f>IF($C622="","",IF(ISBLANK(VLOOKUP($A622,'Section 2'!$C$16:$R$1515,COLUMNS('Section 2'!$C$13:P$13),0)),"",VLOOKUP($A622,'Section 2'!$C$16:$R$1515,COLUMNS('Section 2'!$C$13:P$13),0)))</f>
        <v/>
      </c>
      <c r="Q622" s="124" t="str">
        <f>IF($C622="","",IF(ISBLANK(VLOOKUP($A622,'Section 2'!$C$16:$R$1515,COLUMNS('Section 2'!$C$13:Q$13),0)),"", PROPER(VLOOKUP($A622,'Section 2'!$C$16:$R$1515,COLUMNS('Section 2'!$C$13:Q$13),0))))</f>
        <v/>
      </c>
      <c r="R622" s="124" t="str">
        <f>IF($C622="","",IF(ISBLANK(VLOOKUP($A622,'Section 2'!$C$16:$R$1515,COLUMNS('Section 2'!$C$13:R$13),0)),"",IF(VLOOKUP($A622,'Section 2'!$C$16:$R$1515,COLUMNS('Section 2'!$C$13:R$13),0)="Other EU","Other EU",PROPER(VLOOKUP($A622,'Section 2'!$C$16:$R$1515,COLUMNS('Section 2'!$C$13:R$13),0)))))</f>
        <v/>
      </c>
    </row>
    <row r="623" spans="1:18" x14ac:dyDescent="0.35">
      <c r="A623" s="58">
        <v>622</v>
      </c>
      <c r="B623" s="124" t="str">
        <f t="shared" si="9"/>
        <v/>
      </c>
      <c r="C623" s="124" t="str">
        <f>IFERROR(VLOOKUP($A623,'Section 2'!$C$16:$R$1515,COLUMNS('Section 2'!$C$13:$C$13),0),"")</f>
        <v/>
      </c>
      <c r="D623" s="75" t="str">
        <f>IF($C623="","",IF(ISBLANK(VLOOKUP($A623,'Section 2'!$C$16:$R$1515,COLUMNS('Section 2'!$C$13:D$13),0)),"",VLOOKUP($A623,'Section 2'!$C$16:$R$1515,COLUMNS('Section 2'!$C$13:D$13),0)))</f>
        <v/>
      </c>
      <c r="E623" s="124" t="str">
        <f>IF($C623="","",IF(ISBLANK(VLOOKUP($A623,'Section 2'!$C$16:$R$1515,COLUMNS('Section 2'!$C$13:E$13),0)),"",VLOOKUP($A623,'Section 2'!$C$16:$R$1515,COLUMNS('Section 2'!$C$13:E$13),0)))</f>
        <v/>
      </c>
      <c r="F623" s="124" t="str">
        <f>IF($C623="","",IF(ISBLANK(VLOOKUP($A623,'Section 2'!$C$16:$R$1515,COLUMNS('Section 2'!$C$13:F$13),0)),"",VLOOKUP($A623,'Section 2'!$C$16:$R$1515,COLUMNS('Section 2'!$C$13:F$13),0)))</f>
        <v/>
      </c>
      <c r="G623" s="124" t="str">
        <f>IF($C623="","",IF(ISBLANK(VLOOKUP($A623,'Section 2'!$C$16:$R$1515,COLUMNS('Section 2'!$C$13:G$13),0)),"",VLOOKUP($A623,'Section 2'!$C$16:$R$1515,COLUMNS('Section 2'!$C$13:G$13),0)))</f>
        <v/>
      </c>
      <c r="H623" s="124" t="str">
        <f>IF($C623="","",IF(ISBLANK(VLOOKUP($A623,'Section 2'!$C$16:$R$1515,COLUMNS('Section 2'!$C$13:H$13),0)),"",VLOOKUP($A623,'Section 2'!$C$16:$R$1515,COLUMNS('Section 2'!$C$13:H$13),0)))</f>
        <v/>
      </c>
      <c r="I623" s="124" t="str">
        <f>IF($C623="","",IF(ISBLANK(VLOOKUP($A623,'Section 2'!$C$16:$R$1515,COLUMNS('Section 2'!$C$13:I$13),0)),"",PROPER(VLOOKUP($A623,'Section 2'!$C$16:$R$1515,COLUMNS('Section 2'!$C$13:I$13),0))))</f>
        <v/>
      </c>
      <c r="J623" s="124" t="str">
        <f>IF($C623="","",IF(ISBLANK(VLOOKUP($A623,'Section 2'!$C$16:$R$1515,COLUMNS('Section 2'!$C$13:J$13),0)),"",IF(VLOOKUP($A623,'Section 2'!$C$16:$R$1515,COLUMNS('Section 2'!$C$13:J$13),0)="Other EU","Other EU",PROPER(VLOOKUP($A623,'Section 2'!$C$16:$R$1515,COLUMNS('Section 2'!$C$13:J$13),0)))))</f>
        <v/>
      </c>
      <c r="K623" s="124" t="str">
        <f>IF($C623="","",IF(ISBLANK(VLOOKUP($A623,'Section 2'!$C$16:$R$1515,COLUMNS('Section 2'!$C$13:K$13),0)),"",VLOOKUP($A623,'Section 2'!$C$16:$R$1515,COLUMNS('Section 2'!$C$13:K$13),0)))</f>
        <v/>
      </c>
      <c r="L623" s="124" t="str">
        <f>IF($C623="","",IF(ISBLANK(VLOOKUP($A623,'Section 2'!$C$16:$R$1515,COLUMNS('Section 2'!$C$13:L$13),0)),"",VLOOKUP($A623,'Section 2'!$C$16:$R$1515,COLUMNS('Section 2'!$C$13:L$13),0)))</f>
        <v/>
      </c>
      <c r="M623" s="124" t="str">
        <f>IF($C623="","",IF(ISBLANK(VLOOKUP($A623,'Section 2'!$C$16:$R$1515,COLUMNS('Section 2'!$C$13:M$13),0)),"",VLOOKUP($A623,'Section 2'!$C$16:$R$1515,COLUMNS('Section 2'!$C$13:M$13),0)))</f>
        <v/>
      </c>
      <c r="N623" s="124" t="str">
        <f>IF($C623="","",IF(ISBLANK(VLOOKUP($A623,'Section 2'!$C$16:$R$1515,COLUMNS('Section 2'!$C$13:N$13),0)),"",VLOOKUP($A623,'Section 2'!$C$16:$R$1515,COLUMNS('Section 2'!$C$13:N$13),0)))</f>
        <v/>
      </c>
      <c r="O623" s="124" t="str">
        <f>IF($C623="","",IF(ISBLANK(VLOOKUP($A623,'Section 2'!$C$16:$R$1515,COLUMNS('Section 2'!$C$13:O$13),0)),"",VLOOKUP($A623,'Section 2'!$C$16:$R$1515,COLUMNS('Section 2'!$C$13:O$13),0)))</f>
        <v/>
      </c>
      <c r="P623" s="124" t="str">
        <f>IF($C623="","",IF(ISBLANK(VLOOKUP($A623,'Section 2'!$C$16:$R$1515,COLUMNS('Section 2'!$C$13:P$13),0)),"",VLOOKUP($A623,'Section 2'!$C$16:$R$1515,COLUMNS('Section 2'!$C$13:P$13),0)))</f>
        <v/>
      </c>
      <c r="Q623" s="124" t="str">
        <f>IF($C623="","",IF(ISBLANK(VLOOKUP($A623,'Section 2'!$C$16:$R$1515,COLUMNS('Section 2'!$C$13:Q$13),0)),"", PROPER(VLOOKUP($A623,'Section 2'!$C$16:$R$1515,COLUMNS('Section 2'!$C$13:Q$13),0))))</f>
        <v/>
      </c>
      <c r="R623" s="124" t="str">
        <f>IF($C623="","",IF(ISBLANK(VLOOKUP($A623,'Section 2'!$C$16:$R$1515,COLUMNS('Section 2'!$C$13:R$13),0)),"",IF(VLOOKUP($A623,'Section 2'!$C$16:$R$1515,COLUMNS('Section 2'!$C$13:R$13),0)="Other EU","Other EU",PROPER(VLOOKUP($A623,'Section 2'!$C$16:$R$1515,COLUMNS('Section 2'!$C$13:R$13),0)))))</f>
        <v/>
      </c>
    </row>
    <row r="624" spans="1:18" x14ac:dyDescent="0.35">
      <c r="A624" s="58">
        <v>623</v>
      </c>
      <c r="B624" s="124" t="str">
        <f t="shared" si="9"/>
        <v/>
      </c>
      <c r="C624" s="124" t="str">
        <f>IFERROR(VLOOKUP($A624,'Section 2'!$C$16:$R$1515,COLUMNS('Section 2'!$C$13:$C$13),0),"")</f>
        <v/>
      </c>
      <c r="D624" s="75" t="str">
        <f>IF($C624="","",IF(ISBLANK(VLOOKUP($A624,'Section 2'!$C$16:$R$1515,COLUMNS('Section 2'!$C$13:D$13),0)),"",VLOOKUP($A624,'Section 2'!$C$16:$R$1515,COLUMNS('Section 2'!$C$13:D$13),0)))</f>
        <v/>
      </c>
      <c r="E624" s="124" t="str">
        <f>IF($C624="","",IF(ISBLANK(VLOOKUP($A624,'Section 2'!$C$16:$R$1515,COLUMNS('Section 2'!$C$13:E$13),0)),"",VLOOKUP($A624,'Section 2'!$C$16:$R$1515,COLUMNS('Section 2'!$C$13:E$13),0)))</f>
        <v/>
      </c>
      <c r="F624" s="124" t="str">
        <f>IF($C624="","",IF(ISBLANK(VLOOKUP($A624,'Section 2'!$C$16:$R$1515,COLUMNS('Section 2'!$C$13:F$13),0)),"",VLOOKUP($A624,'Section 2'!$C$16:$R$1515,COLUMNS('Section 2'!$C$13:F$13),0)))</f>
        <v/>
      </c>
      <c r="G624" s="124" t="str">
        <f>IF($C624="","",IF(ISBLANK(VLOOKUP($A624,'Section 2'!$C$16:$R$1515,COLUMNS('Section 2'!$C$13:G$13),0)),"",VLOOKUP($A624,'Section 2'!$C$16:$R$1515,COLUMNS('Section 2'!$C$13:G$13),0)))</f>
        <v/>
      </c>
      <c r="H624" s="124" t="str">
        <f>IF($C624="","",IF(ISBLANK(VLOOKUP($A624,'Section 2'!$C$16:$R$1515,COLUMNS('Section 2'!$C$13:H$13),0)),"",VLOOKUP($A624,'Section 2'!$C$16:$R$1515,COLUMNS('Section 2'!$C$13:H$13),0)))</f>
        <v/>
      </c>
      <c r="I624" s="124" t="str">
        <f>IF($C624="","",IF(ISBLANK(VLOOKUP($A624,'Section 2'!$C$16:$R$1515,COLUMNS('Section 2'!$C$13:I$13),0)),"",PROPER(VLOOKUP($A624,'Section 2'!$C$16:$R$1515,COLUMNS('Section 2'!$C$13:I$13),0))))</f>
        <v/>
      </c>
      <c r="J624" s="124" t="str">
        <f>IF($C624="","",IF(ISBLANK(VLOOKUP($A624,'Section 2'!$C$16:$R$1515,COLUMNS('Section 2'!$C$13:J$13),0)),"",IF(VLOOKUP($A624,'Section 2'!$C$16:$R$1515,COLUMNS('Section 2'!$C$13:J$13),0)="Other EU","Other EU",PROPER(VLOOKUP($A624,'Section 2'!$C$16:$R$1515,COLUMNS('Section 2'!$C$13:J$13),0)))))</f>
        <v/>
      </c>
      <c r="K624" s="124" t="str">
        <f>IF($C624="","",IF(ISBLANK(VLOOKUP($A624,'Section 2'!$C$16:$R$1515,COLUMNS('Section 2'!$C$13:K$13),0)),"",VLOOKUP($A624,'Section 2'!$C$16:$R$1515,COLUMNS('Section 2'!$C$13:K$13),0)))</f>
        <v/>
      </c>
      <c r="L624" s="124" t="str">
        <f>IF($C624="","",IF(ISBLANK(VLOOKUP($A624,'Section 2'!$C$16:$R$1515,COLUMNS('Section 2'!$C$13:L$13),0)),"",VLOOKUP($A624,'Section 2'!$C$16:$R$1515,COLUMNS('Section 2'!$C$13:L$13),0)))</f>
        <v/>
      </c>
      <c r="M624" s="124" t="str">
        <f>IF($C624="","",IF(ISBLANK(VLOOKUP($A624,'Section 2'!$C$16:$R$1515,COLUMNS('Section 2'!$C$13:M$13),0)),"",VLOOKUP($A624,'Section 2'!$C$16:$R$1515,COLUMNS('Section 2'!$C$13:M$13),0)))</f>
        <v/>
      </c>
      <c r="N624" s="124" t="str">
        <f>IF($C624="","",IF(ISBLANK(VLOOKUP($A624,'Section 2'!$C$16:$R$1515,COLUMNS('Section 2'!$C$13:N$13),0)),"",VLOOKUP($A624,'Section 2'!$C$16:$R$1515,COLUMNS('Section 2'!$C$13:N$13),0)))</f>
        <v/>
      </c>
      <c r="O624" s="124" t="str">
        <f>IF($C624="","",IF(ISBLANK(VLOOKUP($A624,'Section 2'!$C$16:$R$1515,COLUMNS('Section 2'!$C$13:O$13),0)),"",VLOOKUP($A624,'Section 2'!$C$16:$R$1515,COLUMNS('Section 2'!$C$13:O$13),0)))</f>
        <v/>
      </c>
      <c r="P624" s="124" t="str">
        <f>IF($C624="","",IF(ISBLANK(VLOOKUP($A624,'Section 2'!$C$16:$R$1515,COLUMNS('Section 2'!$C$13:P$13),0)),"",VLOOKUP($A624,'Section 2'!$C$16:$R$1515,COLUMNS('Section 2'!$C$13:P$13),0)))</f>
        <v/>
      </c>
      <c r="Q624" s="124" t="str">
        <f>IF($C624="","",IF(ISBLANK(VLOOKUP($A624,'Section 2'!$C$16:$R$1515,COLUMNS('Section 2'!$C$13:Q$13),0)),"", PROPER(VLOOKUP($A624,'Section 2'!$C$16:$R$1515,COLUMNS('Section 2'!$C$13:Q$13),0))))</f>
        <v/>
      </c>
      <c r="R624" s="124" t="str">
        <f>IF($C624="","",IF(ISBLANK(VLOOKUP($A624,'Section 2'!$C$16:$R$1515,COLUMNS('Section 2'!$C$13:R$13),0)),"",IF(VLOOKUP($A624,'Section 2'!$C$16:$R$1515,COLUMNS('Section 2'!$C$13:R$13),0)="Other EU","Other EU",PROPER(VLOOKUP($A624,'Section 2'!$C$16:$R$1515,COLUMNS('Section 2'!$C$13:R$13),0)))))</f>
        <v/>
      </c>
    </row>
    <row r="625" spans="1:18" x14ac:dyDescent="0.35">
      <c r="A625" s="58">
        <v>624</v>
      </c>
      <c r="B625" s="124" t="str">
        <f t="shared" si="9"/>
        <v/>
      </c>
      <c r="C625" s="124" t="str">
        <f>IFERROR(VLOOKUP($A625,'Section 2'!$C$16:$R$1515,COLUMNS('Section 2'!$C$13:$C$13),0),"")</f>
        <v/>
      </c>
      <c r="D625" s="75" t="str">
        <f>IF($C625="","",IF(ISBLANK(VLOOKUP($A625,'Section 2'!$C$16:$R$1515,COLUMNS('Section 2'!$C$13:D$13),0)),"",VLOOKUP($A625,'Section 2'!$C$16:$R$1515,COLUMNS('Section 2'!$C$13:D$13),0)))</f>
        <v/>
      </c>
      <c r="E625" s="124" t="str">
        <f>IF($C625="","",IF(ISBLANK(VLOOKUP($A625,'Section 2'!$C$16:$R$1515,COLUMNS('Section 2'!$C$13:E$13),0)),"",VLOOKUP($A625,'Section 2'!$C$16:$R$1515,COLUMNS('Section 2'!$C$13:E$13),0)))</f>
        <v/>
      </c>
      <c r="F625" s="124" t="str">
        <f>IF($C625="","",IF(ISBLANK(VLOOKUP($A625,'Section 2'!$C$16:$R$1515,COLUMNS('Section 2'!$C$13:F$13),0)),"",VLOOKUP($A625,'Section 2'!$C$16:$R$1515,COLUMNS('Section 2'!$C$13:F$13),0)))</f>
        <v/>
      </c>
      <c r="G625" s="124" t="str">
        <f>IF($C625="","",IF(ISBLANK(VLOOKUP($A625,'Section 2'!$C$16:$R$1515,COLUMNS('Section 2'!$C$13:G$13),0)),"",VLOOKUP($A625,'Section 2'!$C$16:$R$1515,COLUMNS('Section 2'!$C$13:G$13),0)))</f>
        <v/>
      </c>
      <c r="H625" s="124" t="str">
        <f>IF($C625="","",IF(ISBLANK(VLOOKUP($A625,'Section 2'!$C$16:$R$1515,COLUMNS('Section 2'!$C$13:H$13),0)),"",VLOOKUP($A625,'Section 2'!$C$16:$R$1515,COLUMNS('Section 2'!$C$13:H$13),0)))</f>
        <v/>
      </c>
      <c r="I625" s="124" t="str">
        <f>IF($C625="","",IF(ISBLANK(VLOOKUP($A625,'Section 2'!$C$16:$R$1515,COLUMNS('Section 2'!$C$13:I$13),0)),"",PROPER(VLOOKUP($A625,'Section 2'!$C$16:$R$1515,COLUMNS('Section 2'!$C$13:I$13),0))))</f>
        <v/>
      </c>
      <c r="J625" s="124" t="str">
        <f>IF($C625="","",IF(ISBLANK(VLOOKUP($A625,'Section 2'!$C$16:$R$1515,COLUMNS('Section 2'!$C$13:J$13),0)),"",IF(VLOOKUP($A625,'Section 2'!$C$16:$R$1515,COLUMNS('Section 2'!$C$13:J$13),0)="Other EU","Other EU",PROPER(VLOOKUP($A625,'Section 2'!$C$16:$R$1515,COLUMNS('Section 2'!$C$13:J$13),0)))))</f>
        <v/>
      </c>
      <c r="K625" s="124" t="str">
        <f>IF($C625="","",IF(ISBLANK(VLOOKUP($A625,'Section 2'!$C$16:$R$1515,COLUMNS('Section 2'!$C$13:K$13),0)),"",VLOOKUP($A625,'Section 2'!$C$16:$R$1515,COLUMNS('Section 2'!$C$13:K$13),0)))</f>
        <v/>
      </c>
      <c r="L625" s="124" t="str">
        <f>IF($C625="","",IF(ISBLANK(VLOOKUP($A625,'Section 2'!$C$16:$R$1515,COLUMNS('Section 2'!$C$13:L$13),0)),"",VLOOKUP($A625,'Section 2'!$C$16:$R$1515,COLUMNS('Section 2'!$C$13:L$13),0)))</f>
        <v/>
      </c>
      <c r="M625" s="124" t="str">
        <f>IF($C625="","",IF(ISBLANK(VLOOKUP($A625,'Section 2'!$C$16:$R$1515,COLUMNS('Section 2'!$C$13:M$13),0)),"",VLOOKUP($A625,'Section 2'!$C$16:$R$1515,COLUMNS('Section 2'!$C$13:M$13),0)))</f>
        <v/>
      </c>
      <c r="N625" s="124" t="str">
        <f>IF($C625="","",IF(ISBLANK(VLOOKUP($A625,'Section 2'!$C$16:$R$1515,COLUMNS('Section 2'!$C$13:N$13),0)),"",VLOOKUP($A625,'Section 2'!$C$16:$R$1515,COLUMNS('Section 2'!$C$13:N$13),0)))</f>
        <v/>
      </c>
      <c r="O625" s="124" t="str">
        <f>IF($C625="","",IF(ISBLANK(VLOOKUP($A625,'Section 2'!$C$16:$R$1515,COLUMNS('Section 2'!$C$13:O$13),0)),"",VLOOKUP($A625,'Section 2'!$C$16:$R$1515,COLUMNS('Section 2'!$C$13:O$13),0)))</f>
        <v/>
      </c>
      <c r="P625" s="124" t="str">
        <f>IF($C625="","",IF(ISBLANK(VLOOKUP($A625,'Section 2'!$C$16:$R$1515,COLUMNS('Section 2'!$C$13:P$13),0)),"",VLOOKUP($A625,'Section 2'!$C$16:$R$1515,COLUMNS('Section 2'!$C$13:P$13),0)))</f>
        <v/>
      </c>
      <c r="Q625" s="124" t="str">
        <f>IF($C625="","",IF(ISBLANK(VLOOKUP($A625,'Section 2'!$C$16:$R$1515,COLUMNS('Section 2'!$C$13:Q$13),0)),"", PROPER(VLOOKUP($A625,'Section 2'!$C$16:$R$1515,COLUMNS('Section 2'!$C$13:Q$13),0))))</f>
        <v/>
      </c>
      <c r="R625" s="124" t="str">
        <f>IF($C625="","",IF(ISBLANK(VLOOKUP($A625,'Section 2'!$C$16:$R$1515,COLUMNS('Section 2'!$C$13:R$13),0)),"",IF(VLOOKUP($A625,'Section 2'!$C$16:$R$1515,COLUMNS('Section 2'!$C$13:R$13),0)="Other EU","Other EU",PROPER(VLOOKUP($A625,'Section 2'!$C$16:$R$1515,COLUMNS('Section 2'!$C$13:R$13),0)))))</f>
        <v/>
      </c>
    </row>
    <row r="626" spans="1:18" x14ac:dyDescent="0.35">
      <c r="A626" s="58">
        <v>625</v>
      </c>
      <c r="B626" s="124" t="str">
        <f t="shared" si="9"/>
        <v/>
      </c>
      <c r="C626" s="124" t="str">
        <f>IFERROR(VLOOKUP($A626,'Section 2'!$C$16:$R$1515,COLUMNS('Section 2'!$C$13:$C$13),0),"")</f>
        <v/>
      </c>
      <c r="D626" s="75" t="str">
        <f>IF($C626="","",IF(ISBLANK(VLOOKUP($A626,'Section 2'!$C$16:$R$1515,COLUMNS('Section 2'!$C$13:D$13),0)),"",VLOOKUP($A626,'Section 2'!$C$16:$R$1515,COLUMNS('Section 2'!$C$13:D$13),0)))</f>
        <v/>
      </c>
      <c r="E626" s="124" t="str">
        <f>IF($C626="","",IF(ISBLANK(VLOOKUP($A626,'Section 2'!$C$16:$R$1515,COLUMNS('Section 2'!$C$13:E$13),0)),"",VLOOKUP($A626,'Section 2'!$C$16:$R$1515,COLUMNS('Section 2'!$C$13:E$13),0)))</f>
        <v/>
      </c>
      <c r="F626" s="124" t="str">
        <f>IF($C626="","",IF(ISBLANK(VLOOKUP($A626,'Section 2'!$C$16:$R$1515,COLUMNS('Section 2'!$C$13:F$13),0)),"",VLOOKUP($A626,'Section 2'!$C$16:$R$1515,COLUMNS('Section 2'!$C$13:F$13),0)))</f>
        <v/>
      </c>
      <c r="G626" s="124" t="str">
        <f>IF($C626="","",IF(ISBLANK(VLOOKUP($A626,'Section 2'!$C$16:$R$1515,COLUMNS('Section 2'!$C$13:G$13),0)),"",VLOOKUP($A626,'Section 2'!$C$16:$R$1515,COLUMNS('Section 2'!$C$13:G$13),0)))</f>
        <v/>
      </c>
      <c r="H626" s="124" t="str">
        <f>IF($C626="","",IF(ISBLANK(VLOOKUP($A626,'Section 2'!$C$16:$R$1515,COLUMNS('Section 2'!$C$13:H$13),0)),"",VLOOKUP($A626,'Section 2'!$C$16:$R$1515,COLUMNS('Section 2'!$C$13:H$13),0)))</f>
        <v/>
      </c>
      <c r="I626" s="124" t="str">
        <f>IF($C626="","",IF(ISBLANK(VLOOKUP($A626,'Section 2'!$C$16:$R$1515,COLUMNS('Section 2'!$C$13:I$13),0)),"",PROPER(VLOOKUP($A626,'Section 2'!$C$16:$R$1515,COLUMNS('Section 2'!$C$13:I$13),0))))</f>
        <v/>
      </c>
      <c r="J626" s="124" t="str">
        <f>IF($C626="","",IF(ISBLANK(VLOOKUP($A626,'Section 2'!$C$16:$R$1515,COLUMNS('Section 2'!$C$13:J$13),0)),"",IF(VLOOKUP($A626,'Section 2'!$C$16:$R$1515,COLUMNS('Section 2'!$C$13:J$13),0)="Other EU","Other EU",PROPER(VLOOKUP($A626,'Section 2'!$C$16:$R$1515,COLUMNS('Section 2'!$C$13:J$13),0)))))</f>
        <v/>
      </c>
      <c r="K626" s="124" t="str">
        <f>IF($C626="","",IF(ISBLANK(VLOOKUP($A626,'Section 2'!$C$16:$R$1515,COLUMNS('Section 2'!$C$13:K$13),0)),"",VLOOKUP($A626,'Section 2'!$C$16:$R$1515,COLUMNS('Section 2'!$C$13:K$13),0)))</f>
        <v/>
      </c>
      <c r="L626" s="124" t="str">
        <f>IF($C626="","",IF(ISBLANK(VLOOKUP($A626,'Section 2'!$C$16:$R$1515,COLUMNS('Section 2'!$C$13:L$13),0)),"",VLOOKUP($A626,'Section 2'!$C$16:$R$1515,COLUMNS('Section 2'!$C$13:L$13),0)))</f>
        <v/>
      </c>
      <c r="M626" s="124" t="str">
        <f>IF($C626="","",IF(ISBLANK(VLOOKUP($A626,'Section 2'!$C$16:$R$1515,COLUMNS('Section 2'!$C$13:M$13),0)),"",VLOOKUP($A626,'Section 2'!$C$16:$R$1515,COLUMNS('Section 2'!$C$13:M$13),0)))</f>
        <v/>
      </c>
      <c r="N626" s="124" t="str">
        <f>IF($C626="","",IF(ISBLANK(VLOOKUP($A626,'Section 2'!$C$16:$R$1515,COLUMNS('Section 2'!$C$13:N$13),0)),"",VLOOKUP($A626,'Section 2'!$C$16:$R$1515,COLUMNS('Section 2'!$C$13:N$13),0)))</f>
        <v/>
      </c>
      <c r="O626" s="124" t="str">
        <f>IF($C626="","",IF(ISBLANK(VLOOKUP($A626,'Section 2'!$C$16:$R$1515,COLUMNS('Section 2'!$C$13:O$13),0)),"",VLOOKUP($A626,'Section 2'!$C$16:$R$1515,COLUMNS('Section 2'!$C$13:O$13),0)))</f>
        <v/>
      </c>
      <c r="P626" s="124" t="str">
        <f>IF($C626="","",IF(ISBLANK(VLOOKUP($A626,'Section 2'!$C$16:$R$1515,COLUMNS('Section 2'!$C$13:P$13),0)),"",VLOOKUP($A626,'Section 2'!$C$16:$R$1515,COLUMNS('Section 2'!$C$13:P$13),0)))</f>
        <v/>
      </c>
      <c r="Q626" s="124" t="str">
        <f>IF($C626="","",IF(ISBLANK(VLOOKUP($A626,'Section 2'!$C$16:$R$1515,COLUMNS('Section 2'!$C$13:Q$13),0)),"", PROPER(VLOOKUP($A626,'Section 2'!$C$16:$R$1515,COLUMNS('Section 2'!$C$13:Q$13),0))))</f>
        <v/>
      </c>
      <c r="R626" s="124" t="str">
        <f>IF($C626="","",IF(ISBLANK(VLOOKUP($A626,'Section 2'!$C$16:$R$1515,COLUMNS('Section 2'!$C$13:R$13),0)),"",IF(VLOOKUP($A626,'Section 2'!$C$16:$R$1515,COLUMNS('Section 2'!$C$13:R$13),0)="Other EU","Other EU",PROPER(VLOOKUP($A626,'Section 2'!$C$16:$R$1515,COLUMNS('Section 2'!$C$13:R$13),0)))))</f>
        <v/>
      </c>
    </row>
    <row r="627" spans="1:18" x14ac:dyDescent="0.35">
      <c r="A627" s="58">
        <v>626</v>
      </c>
      <c r="B627" s="124" t="str">
        <f t="shared" si="9"/>
        <v/>
      </c>
      <c r="C627" s="124" t="str">
        <f>IFERROR(VLOOKUP($A627,'Section 2'!$C$16:$R$1515,COLUMNS('Section 2'!$C$13:$C$13),0),"")</f>
        <v/>
      </c>
      <c r="D627" s="75" t="str">
        <f>IF($C627="","",IF(ISBLANK(VLOOKUP($A627,'Section 2'!$C$16:$R$1515,COLUMNS('Section 2'!$C$13:D$13),0)),"",VLOOKUP($A627,'Section 2'!$C$16:$R$1515,COLUMNS('Section 2'!$C$13:D$13),0)))</f>
        <v/>
      </c>
      <c r="E627" s="124" t="str">
        <f>IF($C627="","",IF(ISBLANK(VLOOKUP($A627,'Section 2'!$C$16:$R$1515,COLUMNS('Section 2'!$C$13:E$13),0)),"",VLOOKUP($A627,'Section 2'!$C$16:$R$1515,COLUMNS('Section 2'!$C$13:E$13),0)))</f>
        <v/>
      </c>
      <c r="F627" s="124" t="str">
        <f>IF($C627="","",IF(ISBLANK(VLOOKUP($A627,'Section 2'!$C$16:$R$1515,COLUMNS('Section 2'!$C$13:F$13),0)),"",VLOOKUP($A627,'Section 2'!$C$16:$R$1515,COLUMNS('Section 2'!$C$13:F$13),0)))</f>
        <v/>
      </c>
      <c r="G627" s="124" t="str">
        <f>IF($C627="","",IF(ISBLANK(VLOOKUP($A627,'Section 2'!$C$16:$R$1515,COLUMNS('Section 2'!$C$13:G$13),0)),"",VLOOKUP($A627,'Section 2'!$C$16:$R$1515,COLUMNS('Section 2'!$C$13:G$13),0)))</f>
        <v/>
      </c>
      <c r="H627" s="124" t="str">
        <f>IF($C627="","",IF(ISBLANK(VLOOKUP($A627,'Section 2'!$C$16:$R$1515,COLUMNS('Section 2'!$C$13:H$13),0)),"",VLOOKUP($A627,'Section 2'!$C$16:$R$1515,COLUMNS('Section 2'!$C$13:H$13),0)))</f>
        <v/>
      </c>
      <c r="I627" s="124" t="str">
        <f>IF($C627="","",IF(ISBLANK(VLOOKUP($A627,'Section 2'!$C$16:$R$1515,COLUMNS('Section 2'!$C$13:I$13),0)),"",PROPER(VLOOKUP($A627,'Section 2'!$C$16:$R$1515,COLUMNS('Section 2'!$C$13:I$13),0))))</f>
        <v/>
      </c>
      <c r="J627" s="124" t="str">
        <f>IF($C627="","",IF(ISBLANK(VLOOKUP($A627,'Section 2'!$C$16:$R$1515,COLUMNS('Section 2'!$C$13:J$13),0)),"",IF(VLOOKUP($A627,'Section 2'!$C$16:$R$1515,COLUMNS('Section 2'!$C$13:J$13),0)="Other EU","Other EU",PROPER(VLOOKUP($A627,'Section 2'!$C$16:$R$1515,COLUMNS('Section 2'!$C$13:J$13),0)))))</f>
        <v/>
      </c>
      <c r="K627" s="124" t="str">
        <f>IF($C627="","",IF(ISBLANK(VLOOKUP($A627,'Section 2'!$C$16:$R$1515,COLUMNS('Section 2'!$C$13:K$13),0)),"",VLOOKUP($A627,'Section 2'!$C$16:$R$1515,COLUMNS('Section 2'!$C$13:K$13),0)))</f>
        <v/>
      </c>
      <c r="L627" s="124" t="str">
        <f>IF($C627="","",IF(ISBLANK(VLOOKUP($A627,'Section 2'!$C$16:$R$1515,COLUMNS('Section 2'!$C$13:L$13),0)),"",VLOOKUP($A627,'Section 2'!$C$16:$R$1515,COLUMNS('Section 2'!$C$13:L$13),0)))</f>
        <v/>
      </c>
      <c r="M627" s="124" t="str">
        <f>IF($C627="","",IF(ISBLANK(VLOOKUP($A627,'Section 2'!$C$16:$R$1515,COLUMNS('Section 2'!$C$13:M$13),0)),"",VLOOKUP($A627,'Section 2'!$C$16:$R$1515,COLUMNS('Section 2'!$C$13:M$13),0)))</f>
        <v/>
      </c>
      <c r="N627" s="124" t="str">
        <f>IF($C627="","",IF(ISBLANK(VLOOKUP($A627,'Section 2'!$C$16:$R$1515,COLUMNS('Section 2'!$C$13:N$13),0)),"",VLOOKUP($A627,'Section 2'!$C$16:$R$1515,COLUMNS('Section 2'!$C$13:N$13),0)))</f>
        <v/>
      </c>
      <c r="O627" s="124" t="str">
        <f>IF($C627="","",IF(ISBLANK(VLOOKUP($A627,'Section 2'!$C$16:$R$1515,COLUMNS('Section 2'!$C$13:O$13),0)),"",VLOOKUP($A627,'Section 2'!$C$16:$R$1515,COLUMNS('Section 2'!$C$13:O$13),0)))</f>
        <v/>
      </c>
      <c r="P627" s="124" t="str">
        <f>IF($C627="","",IF(ISBLANK(VLOOKUP($A627,'Section 2'!$C$16:$R$1515,COLUMNS('Section 2'!$C$13:P$13),0)),"",VLOOKUP($A627,'Section 2'!$C$16:$R$1515,COLUMNS('Section 2'!$C$13:P$13),0)))</f>
        <v/>
      </c>
      <c r="Q627" s="124" t="str">
        <f>IF($C627="","",IF(ISBLANK(VLOOKUP($A627,'Section 2'!$C$16:$R$1515,COLUMNS('Section 2'!$C$13:Q$13),0)),"", PROPER(VLOOKUP($A627,'Section 2'!$C$16:$R$1515,COLUMNS('Section 2'!$C$13:Q$13),0))))</f>
        <v/>
      </c>
      <c r="R627" s="124" t="str">
        <f>IF($C627="","",IF(ISBLANK(VLOOKUP($A627,'Section 2'!$C$16:$R$1515,COLUMNS('Section 2'!$C$13:R$13),0)),"",IF(VLOOKUP($A627,'Section 2'!$C$16:$R$1515,COLUMNS('Section 2'!$C$13:R$13),0)="Other EU","Other EU",PROPER(VLOOKUP($A627,'Section 2'!$C$16:$R$1515,COLUMNS('Section 2'!$C$13:R$13),0)))))</f>
        <v/>
      </c>
    </row>
    <row r="628" spans="1:18" x14ac:dyDescent="0.35">
      <c r="A628" s="58">
        <v>627</v>
      </c>
      <c r="B628" s="124" t="str">
        <f t="shared" si="9"/>
        <v/>
      </c>
      <c r="C628" s="124" t="str">
        <f>IFERROR(VLOOKUP($A628,'Section 2'!$C$16:$R$1515,COLUMNS('Section 2'!$C$13:$C$13),0),"")</f>
        <v/>
      </c>
      <c r="D628" s="75" t="str">
        <f>IF($C628="","",IF(ISBLANK(VLOOKUP($A628,'Section 2'!$C$16:$R$1515,COLUMNS('Section 2'!$C$13:D$13),0)),"",VLOOKUP($A628,'Section 2'!$C$16:$R$1515,COLUMNS('Section 2'!$C$13:D$13),0)))</f>
        <v/>
      </c>
      <c r="E628" s="124" t="str">
        <f>IF($C628="","",IF(ISBLANK(VLOOKUP($A628,'Section 2'!$C$16:$R$1515,COLUMNS('Section 2'!$C$13:E$13),0)),"",VLOOKUP($A628,'Section 2'!$C$16:$R$1515,COLUMNS('Section 2'!$C$13:E$13),0)))</f>
        <v/>
      </c>
      <c r="F628" s="124" t="str">
        <f>IF($C628="","",IF(ISBLANK(VLOOKUP($A628,'Section 2'!$C$16:$R$1515,COLUMNS('Section 2'!$C$13:F$13),0)),"",VLOOKUP($A628,'Section 2'!$C$16:$R$1515,COLUMNS('Section 2'!$C$13:F$13),0)))</f>
        <v/>
      </c>
      <c r="G628" s="124" t="str">
        <f>IF($C628="","",IF(ISBLANK(VLOOKUP($A628,'Section 2'!$C$16:$R$1515,COLUMNS('Section 2'!$C$13:G$13),0)),"",VLOOKUP($A628,'Section 2'!$C$16:$R$1515,COLUMNS('Section 2'!$C$13:G$13),0)))</f>
        <v/>
      </c>
      <c r="H628" s="124" t="str">
        <f>IF($C628="","",IF(ISBLANK(VLOOKUP($A628,'Section 2'!$C$16:$R$1515,COLUMNS('Section 2'!$C$13:H$13),0)),"",VLOOKUP($A628,'Section 2'!$C$16:$R$1515,COLUMNS('Section 2'!$C$13:H$13),0)))</f>
        <v/>
      </c>
      <c r="I628" s="124" t="str">
        <f>IF($C628="","",IF(ISBLANK(VLOOKUP($A628,'Section 2'!$C$16:$R$1515,COLUMNS('Section 2'!$C$13:I$13),0)),"",PROPER(VLOOKUP($A628,'Section 2'!$C$16:$R$1515,COLUMNS('Section 2'!$C$13:I$13),0))))</f>
        <v/>
      </c>
      <c r="J628" s="124" t="str">
        <f>IF($C628="","",IF(ISBLANK(VLOOKUP($A628,'Section 2'!$C$16:$R$1515,COLUMNS('Section 2'!$C$13:J$13),0)),"",IF(VLOOKUP($A628,'Section 2'!$C$16:$R$1515,COLUMNS('Section 2'!$C$13:J$13),0)="Other EU","Other EU",PROPER(VLOOKUP($A628,'Section 2'!$C$16:$R$1515,COLUMNS('Section 2'!$C$13:J$13),0)))))</f>
        <v/>
      </c>
      <c r="K628" s="124" t="str">
        <f>IF($C628="","",IF(ISBLANK(VLOOKUP($A628,'Section 2'!$C$16:$R$1515,COLUMNS('Section 2'!$C$13:K$13),0)),"",VLOOKUP($A628,'Section 2'!$C$16:$R$1515,COLUMNS('Section 2'!$C$13:K$13),0)))</f>
        <v/>
      </c>
      <c r="L628" s="124" t="str">
        <f>IF($C628="","",IF(ISBLANK(VLOOKUP($A628,'Section 2'!$C$16:$R$1515,COLUMNS('Section 2'!$C$13:L$13),0)),"",VLOOKUP($A628,'Section 2'!$C$16:$R$1515,COLUMNS('Section 2'!$C$13:L$13),0)))</f>
        <v/>
      </c>
      <c r="M628" s="124" t="str">
        <f>IF($C628="","",IF(ISBLANK(VLOOKUP($A628,'Section 2'!$C$16:$R$1515,COLUMNS('Section 2'!$C$13:M$13),0)),"",VLOOKUP($A628,'Section 2'!$C$16:$R$1515,COLUMNS('Section 2'!$C$13:M$13),0)))</f>
        <v/>
      </c>
      <c r="N628" s="124" t="str">
        <f>IF($C628="","",IF(ISBLANK(VLOOKUP($A628,'Section 2'!$C$16:$R$1515,COLUMNS('Section 2'!$C$13:N$13),0)),"",VLOOKUP($A628,'Section 2'!$C$16:$R$1515,COLUMNS('Section 2'!$C$13:N$13),0)))</f>
        <v/>
      </c>
      <c r="O628" s="124" t="str">
        <f>IF($C628="","",IF(ISBLANK(VLOOKUP($A628,'Section 2'!$C$16:$R$1515,COLUMNS('Section 2'!$C$13:O$13),0)),"",VLOOKUP($A628,'Section 2'!$C$16:$R$1515,COLUMNS('Section 2'!$C$13:O$13),0)))</f>
        <v/>
      </c>
      <c r="P628" s="124" t="str">
        <f>IF($C628="","",IF(ISBLANK(VLOOKUP($A628,'Section 2'!$C$16:$R$1515,COLUMNS('Section 2'!$C$13:P$13),0)),"",VLOOKUP($A628,'Section 2'!$C$16:$R$1515,COLUMNS('Section 2'!$C$13:P$13),0)))</f>
        <v/>
      </c>
      <c r="Q628" s="124" t="str">
        <f>IF($C628="","",IF(ISBLANK(VLOOKUP($A628,'Section 2'!$C$16:$R$1515,COLUMNS('Section 2'!$C$13:Q$13),0)),"", PROPER(VLOOKUP($A628,'Section 2'!$C$16:$R$1515,COLUMNS('Section 2'!$C$13:Q$13),0))))</f>
        <v/>
      </c>
      <c r="R628" s="124" t="str">
        <f>IF($C628="","",IF(ISBLANK(VLOOKUP($A628,'Section 2'!$C$16:$R$1515,COLUMNS('Section 2'!$C$13:R$13),0)),"",IF(VLOOKUP($A628,'Section 2'!$C$16:$R$1515,COLUMNS('Section 2'!$C$13:R$13),0)="Other EU","Other EU",PROPER(VLOOKUP($A628,'Section 2'!$C$16:$R$1515,COLUMNS('Section 2'!$C$13:R$13),0)))))</f>
        <v/>
      </c>
    </row>
    <row r="629" spans="1:18" x14ac:dyDescent="0.35">
      <c r="A629" s="58">
        <v>628</v>
      </c>
      <c r="B629" s="124" t="str">
        <f t="shared" si="9"/>
        <v/>
      </c>
      <c r="C629" s="124" t="str">
        <f>IFERROR(VLOOKUP($A629,'Section 2'!$C$16:$R$1515,COLUMNS('Section 2'!$C$13:$C$13),0),"")</f>
        <v/>
      </c>
      <c r="D629" s="75" t="str">
        <f>IF($C629="","",IF(ISBLANK(VLOOKUP($A629,'Section 2'!$C$16:$R$1515,COLUMNS('Section 2'!$C$13:D$13),0)),"",VLOOKUP($A629,'Section 2'!$C$16:$R$1515,COLUMNS('Section 2'!$C$13:D$13),0)))</f>
        <v/>
      </c>
      <c r="E629" s="124" t="str">
        <f>IF($C629="","",IF(ISBLANK(VLOOKUP($A629,'Section 2'!$C$16:$R$1515,COLUMNS('Section 2'!$C$13:E$13),0)),"",VLOOKUP($A629,'Section 2'!$C$16:$R$1515,COLUMNS('Section 2'!$C$13:E$13),0)))</f>
        <v/>
      </c>
      <c r="F629" s="124" t="str">
        <f>IF($C629="","",IF(ISBLANK(VLOOKUP($A629,'Section 2'!$C$16:$R$1515,COLUMNS('Section 2'!$C$13:F$13),0)),"",VLOOKUP($A629,'Section 2'!$C$16:$R$1515,COLUMNS('Section 2'!$C$13:F$13),0)))</f>
        <v/>
      </c>
      <c r="G629" s="124" t="str">
        <f>IF($C629="","",IF(ISBLANK(VLOOKUP($A629,'Section 2'!$C$16:$R$1515,COLUMNS('Section 2'!$C$13:G$13),0)),"",VLOOKUP($A629,'Section 2'!$C$16:$R$1515,COLUMNS('Section 2'!$C$13:G$13),0)))</f>
        <v/>
      </c>
      <c r="H629" s="124" t="str">
        <f>IF($C629="","",IF(ISBLANK(VLOOKUP($A629,'Section 2'!$C$16:$R$1515,COLUMNS('Section 2'!$C$13:H$13),0)),"",VLOOKUP($A629,'Section 2'!$C$16:$R$1515,COLUMNS('Section 2'!$C$13:H$13),0)))</f>
        <v/>
      </c>
      <c r="I629" s="124" t="str">
        <f>IF($C629="","",IF(ISBLANK(VLOOKUP($A629,'Section 2'!$C$16:$R$1515,COLUMNS('Section 2'!$C$13:I$13),0)),"",PROPER(VLOOKUP($A629,'Section 2'!$C$16:$R$1515,COLUMNS('Section 2'!$C$13:I$13),0))))</f>
        <v/>
      </c>
      <c r="J629" s="124" t="str">
        <f>IF($C629="","",IF(ISBLANK(VLOOKUP($A629,'Section 2'!$C$16:$R$1515,COLUMNS('Section 2'!$C$13:J$13),0)),"",IF(VLOOKUP($A629,'Section 2'!$C$16:$R$1515,COLUMNS('Section 2'!$C$13:J$13),0)="Other EU","Other EU",PROPER(VLOOKUP($A629,'Section 2'!$C$16:$R$1515,COLUMNS('Section 2'!$C$13:J$13),0)))))</f>
        <v/>
      </c>
      <c r="K629" s="124" t="str">
        <f>IF($C629="","",IF(ISBLANK(VLOOKUP($A629,'Section 2'!$C$16:$R$1515,COLUMNS('Section 2'!$C$13:K$13),0)),"",VLOOKUP($A629,'Section 2'!$C$16:$R$1515,COLUMNS('Section 2'!$C$13:K$13),0)))</f>
        <v/>
      </c>
      <c r="L629" s="124" t="str">
        <f>IF($C629="","",IF(ISBLANK(VLOOKUP($A629,'Section 2'!$C$16:$R$1515,COLUMNS('Section 2'!$C$13:L$13),0)),"",VLOOKUP($A629,'Section 2'!$C$16:$R$1515,COLUMNS('Section 2'!$C$13:L$13),0)))</f>
        <v/>
      </c>
      <c r="M629" s="124" t="str">
        <f>IF($C629="","",IF(ISBLANK(VLOOKUP($A629,'Section 2'!$C$16:$R$1515,COLUMNS('Section 2'!$C$13:M$13),0)),"",VLOOKUP($A629,'Section 2'!$C$16:$R$1515,COLUMNS('Section 2'!$C$13:M$13),0)))</f>
        <v/>
      </c>
      <c r="N629" s="124" t="str">
        <f>IF($C629="","",IF(ISBLANK(VLOOKUP($A629,'Section 2'!$C$16:$R$1515,COLUMNS('Section 2'!$C$13:N$13),0)),"",VLOOKUP($A629,'Section 2'!$C$16:$R$1515,COLUMNS('Section 2'!$C$13:N$13),0)))</f>
        <v/>
      </c>
      <c r="O629" s="124" t="str">
        <f>IF($C629="","",IF(ISBLANK(VLOOKUP($A629,'Section 2'!$C$16:$R$1515,COLUMNS('Section 2'!$C$13:O$13),0)),"",VLOOKUP($A629,'Section 2'!$C$16:$R$1515,COLUMNS('Section 2'!$C$13:O$13),0)))</f>
        <v/>
      </c>
      <c r="P629" s="124" t="str">
        <f>IF($C629="","",IF(ISBLANK(VLOOKUP($A629,'Section 2'!$C$16:$R$1515,COLUMNS('Section 2'!$C$13:P$13),0)),"",VLOOKUP($A629,'Section 2'!$C$16:$R$1515,COLUMNS('Section 2'!$C$13:P$13),0)))</f>
        <v/>
      </c>
      <c r="Q629" s="124" t="str">
        <f>IF($C629="","",IF(ISBLANK(VLOOKUP($A629,'Section 2'!$C$16:$R$1515,COLUMNS('Section 2'!$C$13:Q$13),0)),"", PROPER(VLOOKUP($A629,'Section 2'!$C$16:$R$1515,COLUMNS('Section 2'!$C$13:Q$13),0))))</f>
        <v/>
      </c>
      <c r="R629" s="124" t="str">
        <f>IF($C629="","",IF(ISBLANK(VLOOKUP($A629,'Section 2'!$C$16:$R$1515,COLUMNS('Section 2'!$C$13:R$13),0)),"",IF(VLOOKUP($A629,'Section 2'!$C$16:$R$1515,COLUMNS('Section 2'!$C$13:R$13),0)="Other EU","Other EU",PROPER(VLOOKUP($A629,'Section 2'!$C$16:$R$1515,COLUMNS('Section 2'!$C$13:R$13),0)))))</f>
        <v/>
      </c>
    </row>
    <row r="630" spans="1:18" x14ac:dyDescent="0.35">
      <c r="A630" s="58">
        <v>629</v>
      </c>
      <c r="B630" s="124" t="str">
        <f t="shared" si="9"/>
        <v/>
      </c>
      <c r="C630" s="124" t="str">
        <f>IFERROR(VLOOKUP($A630,'Section 2'!$C$16:$R$1515,COLUMNS('Section 2'!$C$13:$C$13),0),"")</f>
        <v/>
      </c>
      <c r="D630" s="75" t="str">
        <f>IF($C630="","",IF(ISBLANK(VLOOKUP($A630,'Section 2'!$C$16:$R$1515,COLUMNS('Section 2'!$C$13:D$13),0)),"",VLOOKUP($A630,'Section 2'!$C$16:$R$1515,COLUMNS('Section 2'!$C$13:D$13),0)))</f>
        <v/>
      </c>
      <c r="E630" s="124" t="str">
        <f>IF($C630="","",IF(ISBLANK(VLOOKUP($A630,'Section 2'!$C$16:$R$1515,COLUMNS('Section 2'!$C$13:E$13),0)),"",VLOOKUP($A630,'Section 2'!$C$16:$R$1515,COLUMNS('Section 2'!$C$13:E$13),0)))</f>
        <v/>
      </c>
      <c r="F630" s="124" t="str">
        <f>IF($C630="","",IF(ISBLANK(VLOOKUP($A630,'Section 2'!$C$16:$R$1515,COLUMNS('Section 2'!$C$13:F$13),0)),"",VLOOKUP($A630,'Section 2'!$C$16:$R$1515,COLUMNS('Section 2'!$C$13:F$13),0)))</f>
        <v/>
      </c>
      <c r="G630" s="124" t="str">
        <f>IF($C630="","",IF(ISBLANK(VLOOKUP($A630,'Section 2'!$C$16:$R$1515,COLUMNS('Section 2'!$C$13:G$13),0)),"",VLOOKUP($A630,'Section 2'!$C$16:$R$1515,COLUMNS('Section 2'!$C$13:G$13),0)))</f>
        <v/>
      </c>
      <c r="H630" s="124" t="str">
        <f>IF($C630="","",IF(ISBLANK(VLOOKUP($A630,'Section 2'!$C$16:$R$1515,COLUMNS('Section 2'!$C$13:H$13),0)),"",VLOOKUP($A630,'Section 2'!$C$16:$R$1515,COLUMNS('Section 2'!$C$13:H$13),0)))</f>
        <v/>
      </c>
      <c r="I630" s="124" t="str">
        <f>IF($C630="","",IF(ISBLANK(VLOOKUP($A630,'Section 2'!$C$16:$R$1515,COLUMNS('Section 2'!$C$13:I$13),0)),"",PROPER(VLOOKUP($A630,'Section 2'!$C$16:$R$1515,COLUMNS('Section 2'!$C$13:I$13),0))))</f>
        <v/>
      </c>
      <c r="J630" s="124" t="str">
        <f>IF($C630="","",IF(ISBLANK(VLOOKUP($A630,'Section 2'!$C$16:$R$1515,COLUMNS('Section 2'!$C$13:J$13),0)),"",IF(VLOOKUP($A630,'Section 2'!$C$16:$R$1515,COLUMNS('Section 2'!$C$13:J$13),0)="Other EU","Other EU",PROPER(VLOOKUP($A630,'Section 2'!$C$16:$R$1515,COLUMNS('Section 2'!$C$13:J$13),0)))))</f>
        <v/>
      </c>
      <c r="K630" s="124" t="str">
        <f>IF($C630="","",IF(ISBLANK(VLOOKUP($A630,'Section 2'!$C$16:$R$1515,COLUMNS('Section 2'!$C$13:K$13),0)),"",VLOOKUP($A630,'Section 2'!$C$16:$R$1515,COLUMNS('Section 2'!$C$13:K$13),0)))</f>
        <v/>
      </c>
      <c r="L630" s="124" t="str">
        <f>IF($C630="","",IF(ISBLANK(VLOOKUP($A630,'Section 2'!$C$16:$R$1515,COLUMNS('Section 2'!$C$13:L$13),0)),"",VLOOKUP($A630,'Section 2'!$C$16:$R$1515,COLUMNS('Section 2'!$C$13:L$13),0)))</f>
        <v/>
      </c>
      <c r="M630" s="124" t="str">
        <f>IF($C630="","",IF(ISBLANK(VLOOKUP($A630,'Section 2'!$C$16:$R$1515,COLUMNS('Section 2'!$C$13:M$13),0)),"",VLOOKUP($A630,'Section 2'!$C$16:$R$1515,COLUMNS('Section 2'!$C$13:M$13),0)))</f>
        <v/>
      </c>
      <c r="N630" s="124" t="str">
        <f>IF($C630="","",IF(ISBLANK(VLOOKUP($A630,'Section 2'!$C$16:$R$1515,COLUMNS('Section 2'!$C$13:N$13),0)),"",VLOOKUP($A630,'Section 2'!$C$16:$R$1515,COLUMNS('Section 2'!$C$13:N$13),0)))</f>
        <v/>
      </c>
      <c r="O630" s="124" t="str">
        <f>IF($C630="","",IF(ISBLANK(VLOOKUP($A630,'Section 2'!$C$16:$R$1515,COLUMNS('Section 2'!$C$13:O$13),0)),"",VLOOKUP($A630,'Section 2'!$C$16:$R$1515,COLUMNS('Section 2'!$C$13:O$13),0)))</f>
        <v/>
      </c>
      <c r="P630" s="124" t="str">
        <f>IF($C630="","",IF(ISBLANK(VLOOKUP($A630,'Section 2'!$C$16:$R$1515,COLUMNS('Section 2'!$C$13:P$13),0)),"",VLOOKUP($A630,'Section 2'!$C$16:$R$1515,COLUMNS('Section 2'!$C$13:P$13),0)))</f>
        <v/>
      </c>
      <c r="Q630" s="124" t="str">
        <f>IF($C630="","",IF(ISBLANK(VLOOKUP($A630,'Section 2'!$C$16:$R$1515,COLUMNS('Section 2'!$C$13:Q$13),0)),"", PROPER(VLOOKUP($A630,'Section 2'!$C$16:$R$1515,COLUMNS('Section 2'!$C$13:Q$13),0))))</f>
        <v/>
      </c>
      <c r="R630" s="124" t="str">
        <f>IF($C630="","",IF(ISBLANK(VLOOKUP($A630,'Section 2'!$C$16:$R$1515,COLUMNS('Section 2'!$C$13:R$13),0)),"",IF(VLOOKUP($A630,'Section 2'!$C$16:$R$1515,COLUMNS('Section 2'!$C$13:R$13),0)="Other EU","Other EU",PROPER(VLOOKUP($A630,'Section 2'!$C$16:$R$1515,COLUMNS('Section 2'!$C$13:R$13),0)))))</f>
        <v/>
      </c>
    </row>
    <row r="631" spans="1:18" x14ac:dyDescent="0.35">
      <c r="A631" s="58">
        <v>630</v>
      </c>
      <c r="B631" s="124" t="str">
        <f t="shared" si="9"/>
        <v/>
      </c>
      <c r="C631" s="124" t="str">
        <f>IFERROR(VLOOKUP($A631,'Section 2'!$C$16:$R$1515,COLUMNS('Section 2'!$C$13:$C$13),0),"")</f>
        <v/>
      </c>
      <c r="D631" s="75" t="str">
        <f>IF($C631="","",IF(ISBLANK(VLOOKUP($A631,'Section 2'!$C$16:$R$1515,COLUMNS('Section 2'!$C$13:D$13),0)),"",VLOOKUP($A631,'Section 2'!$C$16:$R$1515,COLUMNS('Section 2'!$C$13:D$13),0)))</f>
        <v/>
      </c>
      <c r="E631" s="124" t="str">
        <f>IF($C631="","",IF(ISBLANK(VLOOKUP($A631,'Section 2'!$C$16:$R$1515,COLUMNS('Section 2'!$C$13:E$13),0)),"",VLOOKUP($A631,'Section 2'!$C$16:$R$1515,COLUMNS('Section 2'!$C$13:E$13),0)))</f>
        <v/>
      </c>
      <c r="F631" s="124" t="str">
        <f>IF($C631="","",IF(ISBLANK(VLOOKUP($A631,'Section 2'!$C$16:$R$1515,COLUMNS('Section 2'!$C$13:F$13),0)),"",VLOOKUP($A631,'Section 2'!$C$16:$R$1515,COLUMNS('Section 2'!$C$13:F$13),0)))</f>
        <v/>
      </c>
      <c r="G631" s="124" t="str">
        <f>IF($C631="","",IF(ISBLANK(VLOOKUP($A631,'Section 2'!$C$16:$R$1515,COLUMNS('Section 2'!$C$13:G$13),0)),"",VLOOKUP($A631,'Section 2'!$C$16:$R$1515,COLUMNS('Section 2'!$C$13:G$13),0)))</f>
        <v/>
      </c>
      <c r="H631" s="124" t="str">
        <f>IF($C631="","",IF(ISBLANK(VLOOKUP($A631,'Section 2'!$C$16:$R$1515,COLUMNS('Section 2'!$C$13:H$13),0)),"",VLOOKUP($A631,'Section 2'!$C$16:$R$1515,COLUMNS('Section 2'!$C$13:H$13),0)))</f>
        <v/>
      </c>
      <c r="I631" s="124" t="str">
        <f>IF($C631="","",IF(ISBLANK(VLOOKUP($A631,'Section 2'!$C$16:$R$1515,COLUMNS('Section 2'!$C$13:I$13),0)),"",PROPER(VLOOKUP($A631,'Section 2'!$C$16:$R$1515,COLUMNS('Section 2'!$C$13:I$13),0))))</f>
        <v/>
      </c>
      <c r="J631" s="124" t="str">
        <f>IF($C631="","",IF(ISBLANK(VLOOKUP($A631,'Section 2'!$C$16:$R$1515,COLUMNS('Section 2'!$C$13:J$13),0)),"",IF(VLOOKUP($A631,'Section 2'!$C$16:$R$1515,COLUMNS('Section 2'!$C$13:J$13),0)="Other EU","Other EU",PROPER(VLOOKUP($A631,'Section 2'!$C$16:$R$1515,COLUMNS('Section 2'!$C$13:J$13),0)))))</f>
        <v/>
      </c>
      <c r="K631" s="124" t="str">
        <f>IF($C631="","",IF(ISBLANK(VLOOKUP($A631,'Section 2'!$C$16:$R$1515,COLUMNS('Section 2'!$C$13:K$13),0)),"",VLOOKUP($A631,'Section 2'!$C$16:$R$1515,COLUMNS('Section 2'!$C$13:K$13),0)))</f>
        <v/>
      </c>
      <c r="L631" s="124" t="str">
        <f>IF($C631="","",IF(ISBLANK(VLOOKUP($A631,'Section 2'!$C$16:$R$1515,COLUMNS('Section 2'!$C$13:L$13),0)),"",VLOOKUP($A631,'Section 2'!$C$16:$R$1515,COLUMNS('Section 2'!$C$13:L$13),0)))</f>
        <v/>
      </c>
      <c r="M631" s="124" t="str">
        <f>IF($C631="","",IF(ISBLANK(VLOOKUP($A631,'Section 2'!$C$16:$R$1515,COLUMNS('Section 2'!$C$13:M$13),0)),"",VLOOKUP($A631,'Section 2'!$C$16:$R$1515,COLUMNS('Section 2'!$C$13:M$13),0)))</f>
        <v/>
      </c>
      <c r="N631" s="124" t="str">
        <f>IF($C631="","",IF(ISBLANK(VLOOKUP($A631,'Section 2'!$C$16:$R$1515,COLUMNS('Section 2'!$C$13:N$13),0)),"",VLOOKUP($A631,'Section 2'!$C$16:$R$1515,COLUMNS('Section 2'!$C$13:N$13),0)))</f>
        <v/>
      </c>
      <c r="O631" s="124" t="str">
        <f>IF($C631="","",IF(ISBLANK(VLOOKUP($A631,'Section 2'!$C$16:$R$1515,COLUMNS('Section 2'!$C$13:O$13),0)),"",VLOOKUP($A631,'Section 2'!$C$16:$R$1515,COLUMNS('Section 2'!$C$13:O$13),0)))</f>
        <v/>
      </c>
      <c r="P631" s="124" t="str">
        <f>IF($C631="","",IF(ISBLANK(VLOOKUP($A631,'Section 2'!$C$16:$R$1515,COLUMNS('Section 2'!$C$13:P$13),0)),"",VLOOKUP($A631,'Section 2'!$C$16:$R$1515,COLUMNS('Section 2'!$C$13:P$13),0)))</f>
        <v/>
      </c>
      <c r="Q631" s="124" t="str">
        <f>IF($C631="","",IF(ISBLANK(VLOOKUP($A631,'Section 2'!$C$16:$R$1515,COLUMNS('Section 2'!$C$13:Q$13),0)),"", PROPER(VLOOKUP($A631,'Section 2'!$C$16:$R$1515,COLUMNS('Section 2'!$C$13:Q$13),0))))</f>
        <v/>
      </c>
      <c r="R631" s="124" t="str">
        <f>IF($C631="","",IF(ISBLANK(VLOOKUP($A631,'Section 2'!$C$16:$R$1515,COLUMNS('Section 2'!$C$13:R$13),0)),"",IF(VLOOKUP($A631,'Section 2'!$C$16:$R$1515,COLUMNS('Section 2'!$C$13:R$13),0)="Other EU","Other EU",PROPER(VLOOKUP($A631,'Section 2'!$C$16:$R$1515,COLUMNS('Section 2'!$C$13:R$13),0)))))</f>
        <v/>
      </c>
    </row>
    <row r="632" spans="1:18" x14ac:dyDescent="0.35">
      <c r="A632" s="58">
        <v>631</v>
      </c>
      <c r="B632" s="124" t="str">
        <f t="shared" si="9"/>
        <v/>
      </c>
      <c r="C632" s="124" t="str">
        <f>IFERROR(VLOOKUP($A632,'Section 2'!$C$16:$R$1515,COLUMNS('Section 2'!$C$13:$C$13),0),"")</f>
        <v/>
      </c>
      <c r="D632" s="75" t="str">
        <f>IF($C632="","",IF(ISBLANK(VLOOKUP($A632,'Section 2'!$C$16:$R$1515,COLUMNS('Section 2'!$C$13:D$13),0)),"",VLOOKUP($A632,'Section 2'!$C$16:$R$1515,COLUMNS('Section 2'!$C$13:D$13),0)))</f>
        <v/>
      </c>
      <c r="E632" s="124" t="str">
        <f>IF($C632="","",IF(ISBLANK(VLOOKUP($A632,'Section 2'!$C$16:$R$1515,COLUMNS('Section 2'!$C$13:E$13),0)),"",VLOOKUP($A632,'Section 2'!$C$16:$R$1515,COLUMNS('Section 2'!$C$13:E$13),0)))</f>
        <v/>
      </c>
      <c r="F632" s="124" t="str">
        <f>IF($C632="","",IF(ISBLANK(VLOOKUP($A632,'Section 2'!$C$16:$R$1515,COLUMNS('Section 2'!$C$13:F$13),0)),"",VLOOKUP($A632,'Section 2'!$C$16:$R$1515,COLUMNS('Section 2'!$C$13:F$13),0)))</f>
        <v/>
      </c>
      <c r="G632" s="124" t="str">
        <f>IF($C632="","",IF(ISBLANK(VLOOKUP($A632,'Section 2'!$C$16:$R$1515,COLUMNS('Section 2'!$C$13:G$13),0)),"",VLOOKUP($A632,'Section 2'!$C$16:$R$1515,COLUMNS('Section 2'!$C$13:G$13),0)))</f>
        <v/>
      </c>
      <c r="H632" s="124" t="str">
        <f>IF($C632="","",IF(ISBLANK(VLOOKUP($A632,'Section 2'!$C$16:$R$1515,COLUMNS('Section 2'!$C$13:H$13),0)),"",VLOOKUP($A632,'Section 2'!$C$16:$R$1515,COLUMNS('Section 2'!$C$13:H$13),0)))</f>
        <v/>
      </c>
      <c r="I632" s="124" t="str">
        <f>IF($C632="","",IF(ISBLANK(VLOOKUP($A632,'Section 2'!$C$16:$R$1515,COLUMNS('Section 2'!$C$13:I$13),0)),"",PROPER(VLOOKUP($A632,'Section 2'!$C$16:$R$1515,COLUMNS('Section 2'!$C$13:I$13),0))))</f>
        <v/>
      </c>
      <c r="J632" s="124" t="str">
        <f>IF($C632="","",IF(ISBLANK(VLOOKUP($A632,'Section 2'!$C$16:$R$1515,COLUMNS('Section 2'!$C$13:J$13),0)),"",IF(VLOOKUP($A632,'Section 2'!$C$16:$R$1515,COLUMNS('Section 2'!$C$13:J$13),0)="Other EU","Other EU",PROPER(VLOOKUP($A632,'Section 2'!$C$16:$R$1515,COLUMNS('Section 2'!$C$13:J$13),0)))))</f>
        <v/>
      </c>
      <c r="K632" s="124" t="str">
        <f>IF($C632="","",IF(ISBLANK(VLOOKUP($A632,'Section 2'!$C$16:$R$1515,COLUMNS('Section 2'!$C$13:K$13),0)),"",VLOOKUP($A632,'Section 2'!$C$16:$R$1515,COLUMNS('Section 2'!$C$13:K$13),0)))</f>
        <v/>
      </c>
      <c r="L632" s="124" t="str">
        <f>IF($C632="","",IF(ISBLANK(VLOOKUP($A632,'Section 2'!$C$16:$R$1515,COLUMNS('Section 2'!$C$13:L$13),0)),"",VLOOKUP($A632,'Section 2'!$C$16:$R$1515,COLUMNS('Section 2'!$C$13:L$13),0)))</f>
        <v/>
      </c>
      <c r="M632" s="124" t="str">
        <f>IF($C632="","",IF(ISBLANK(VLOOKUP($A632,'Section 2'!$C$16:$R$1515,COLUMNS('Section 2'!$C$13:M$13),0)),"",VLOOKUP($A632,'Section 2'!$C$16:$R$1515,COLUMNS('Section 2'!$C$13:M$13),0)))</f>
        <v/>
      </c>
      <c r="N632" s="124" t="str">
        <f>IF($C632="","",IF(ISBLANK(VLOOKUP($A632,'Section 2'!$C$16:$R$1515,COLUMNS('Section 2'!$C$13:N$13),0)),"",VLOOKUP($A632,'Section 2'!$C$16:$R$1515,COLUMNS('Section 2'!$C$13:N$13),0)))</f>
        <v/>
      </c>
      <c r="O632" s="124" t="str">
        <f>IF($C632="","",IF(ISBLANK(VLOOKUP($A632,'Section 2'!$C$16:$R$1515,COLUMNS('Section 2'!$C$13:O$13),0)),"",VLOOKUP($A632,'Section 2'!$C$16:$R$1515,COLUMNS('Section 2'!$C$13:O$13),0)))</f>
        <v/>
      </c>
      <c r="P632" s="124" t="str">
        <f>IF($C632="","",IF(ISBLANK(VLOOKUP($A632,'Section 2'!$C$16:$R$1515,COLUMNS('Section 2'!$C$13:P$13),0)),"",VLOOKUP($A632,'Section 2'!$C$16:$R$1515,COLUMNS('Section 2'!$C$13:P$13),0)))</f>
        <v/>
      </c>
      <c r="Q632" s="124" t="str">
        <f>IF($C632="","",IF(ISBLANK(VLOOKUP($A632,'Section 2'!$C$16:$R$1515,COLUMNS('Section 2'!$C$13:Q$13),0)),"", PROPER(VLOOKUP($A632,'Section 2'!$C$16:$R$1515,COLUMNS('Section 2'!$C$13:Q$13),0))))</f>
        <v/>
      </c>
      <c r="R632" s="124" t="str">
        <f>IF($C632="","",IF(ISBLANK(VLOOKUP($A632,'Section 2'!$C$16:$R$1515,COLUMNS('Section 2'!$C$13:R$13),0)),"",IF(VLOOKUP($A632,'Section 2'!$C$16:$R$1515,COLUMNS('Section 2'!$C$13:R$13),0)="Other EU","Other EU",PROPER(VLOOKUP($A632,'Section 2'!$C$16:$R$1515,COLUMNS('Section 2'!$C$13:R$13),0)))))</f>
        <v/>
      </c>
    </row>
    <row r="633" spans="1:18" x14ac:dyDescent="0.35">
      <c r="A633" s="58">
        <v>632</v>
      </c>
      <c r="B633" s="124" t="str">
        <f t="shared" si="9"/>
        <v/>
      </c>
      <c r="C633" s="124" t="str">
        <f>IFERROR(VLOOKUP($A633,'Section 2'!$C$16:$R$1515,COLUMNS('Section 2'!$C$13:$C$13),0),"")</f>
        <v/>
      </c>
      <c r="D633" s="75" t="str">
        <f>IF($C633="","",IF(ISBLANK(VLOOKUP($A633,'Section 2'!$C$16:$R$1515,COLUMNS('Section 2'!$C$13:D$13),0)),"",VLOOKUP($A633,'Section 2'!$C$16:$R$1515,COLUMNS('Section 2'!$C$13:D$13),0)))</f>
        <v/>
      </c>
      <c r="E633" s="124" t="str">
        <f>IF($C633="","",IF(ISBLANK(VLOOKUP($A633,'Section 2'!$C$16:$R$1515,COLUMNS('Section 2'!$C$13:E$13),0)),"",VLOOKUP($A633,'Section 2'!$C$16:$R$1515,COLUMNS('Section 2'!$C$13:E$13),0)))</f>
        <v/>
      </c>
      <c r="F633" s="124" t="str">
        <f>IF($C633="","",IF(ISBLANK(VLOOKUP($A633,'Section 2'!$C$16:$R$1515,COLUMNS('Section 2'!$C$13:F$13),0)),"",VLOOKUP($A633,'Section 2'!$C$16:$R$1515,COLUMNS('Section 2'!$C$13:F$13),0)))</f>
        <v/>
      </c>
      <c r="G633" s="124" t="str">
        <f>IF($C633="","",IF(ISBLANK(VLOOKUP($A633,'Section 2'!$C$16:$R$1515,COLUMNS('Section 2'!$C$13:G$13),0)),"",VLOOKUP($A633,'Section 2'!$C$16:$R$1515,COLUMNS('Section 2'!$C$13:G$13),0)))</f>
        <v/>
      </c>
      <c r="H633" s="124" t="str">
        <f>IF($C633="","",IF(ISBLANK(VLOOKUP($A633,'Section 2'!$C$16:$R$1515,COLUMNS('Section 2'!$C$13:H$13),0)),"",VLOOKUP($A633,'Section 2'!$C$16:$R$1515,COLUMNS('Section 2'!$C$13:H$13),0)))</f>
        <v/>
      </c>
      <c r="I633" s="124" t="str">
        <f>IF($C633="","",IF(ISBLANK(VLOOKUP($A633,'Section 2'!$C$16:$R$1515,COLUMNS('Section 2'!$C$13:I$13),0)),"",PROPER(VLOOKUP($A633,'Section 2'!$C$16:$R$1515,COLUMNS('Section 2'!$C$13:I$13),0))))</f>
        <v/>
      </c>
      <c r="J633" s="124" t="str">
        <f>IF($C633="","",IF(ISBLANK(VLOOKUP($A633,'Section 2'!$C$16:$R$1515,COLUMNS('Section 2'!$C$13:J$13),0)),"",IF(VLOOKUP($A633,'Section 2'!$C$16:$R$1515,COLUMNS('Section 2'!$C$13:J$13),0)="Other EU","Other EU",PROPER(VLOOKUP($A633,'Section 2'!$C$16:$R$1515,COLUMNS('Section 2'!$C$13:J$13),0)))))</f>
        <v/>
      </c>
      <c r="K633" s="124" t="str">
        <f>IF($C633="","",IF(ISBLANK(VLOOKUP($A633,'Section 2'!$C$16:$R$1515,COLUMNS('Section 2'!$C$13:K$13),0)),"",VLOOKUP($A633,'Section 2'!$C$16:$R$1515,COLUMNS('Section 2'!$C$13:K$13),0)))</f>
        <v/>
      </c>
      <c r="L633" s="124" t="str">
        <f>IF($C633="","",IF(ISBLANK(VLOOKUP($A633,'Section 2'!$C$16:$R$1515,COLUMNS('Section 2'!$C$13:L$13),0)),"",VLOOKUP($A633,'Section 2'!$C$16:$R$1515,COLUMNS('Section 2'!$C$13:L$13),0)))</f>
        <v/>
      </c>
      <c r="M633" s="124" t="str">
        <f>IF($C633="","",IF(ISBLANK(VLOOKUP($A633,'Section 2'!$C$16:$R$1515,COLUMNS('Section 2'!$C$13:M$13),0)),"",VLOOKUP($A633,'Section 2'!$C$16:$R$1515,COLUMNS('Section 2'!$C$13:M$13),0)))</f>
        <v/>
      </c>
      <c r="N633" s="124" t="str">
        <f>IF($C633="","",IF(ISBLANK(VLOOKUP($A633,'Section 2'!$C$16:$R$1515,COLUMNS('Section 2'!$C$13:N$13),0)),"",VLOOKUP($A633,'Section 2'!$C$16:$R$1515,COLUMNS('Section 2'!$C$13:N$13),0)))</f>
        <v/>
      </c>
      <c r="O633" s="124" t="str">
        <f>IF($C633="","",IF(ISBLANK(VLOOKUP($A633,'Section 2'!$C$16:$R$1515,COLUMNS('Section 2'!$C$13:O$13),0)),"",VLOOKUP($A633,'Section 2'!$C$16:$R$1515,COLUMNS('Section 2'!$C$13:O$13),0)))</f>
        <v/>
      </c>
      <c r="P633" s="124" t="str">
        <f>IF($C633="","",IF(ISBLANK(VLOOKUP($A633,'Section 2'!$C$16:$R$1515,COLUMNS('Section 2'!$C$13:P$13),0)),"",VLOOKUP($A633,'Section 2'!$C$16:$R$1515,COLUMNS('Section 2'!$C$13:P$13),0)))</f>
        <v/>
      </c>
      <c r="Q633" s="124" t="str">
        <f>IF($C633="","",IF(ISBLANK(VLOOKUP($A633,'Section 2'!$C$16:$R$1515,COLUMNS('Section 2'!$C$13:Q$13),0)),"", PROPER(VLOOKUP($A633,'Section 2'!$C$16:$R$1515,COLUMNS('Section 2'!$C$13:Q$13),0))))</f>
        <v/>
      </c>
      <c r="R633" s="124" t="str">
        <f>IF($C633="","",IF(ISBLANK(VLOOKUP($A633,'Section 2'!$C$16:$R$1515,COLUMNS('Section 2'!$C$13:R$13),0)),"",IF(VLOOKUP($A633,'Section 2'!$C$16:$R$1515,COLUMNS('Section 2'!$C$13:R$13),0)="Other EU","Other EU",PROPER(VLOOKUP($A633,'Section 2'!$C$16:$R$1515,COLUMNS('Section 2'!$C$13:R$13),0)))))</f>
        <v/>
      </c>
    </row>
    <row r="634" spans="1:18" x14ac:dyDescent="0.35">
      <c r="A634" s="58">
        <v>633</v>
      </c>
      <c r="B634" s="124" t="str">
        <f t="shared" si="9"/>
        <v/>
      </c>
      <c r="C634" s="124" t="str">
        <f>IFERROR(VLOOKUP($A634,'Section 2'!$C$16:$R$1515,COLUMNS('Section 2'!$C$13:$C$13),0),"")</f>
        <v/>
      </c>
      <c r="D634" s="75" t="str">
        <f>IF($C634="","",IF(ISBLANK(VLOOKUP($A634,'Section 2'!$C$16:$R$1515,COLUMNS('Section 2'!$C$13:D$13),0)),"",VLOOKUP($A634,'Section 2'!$C$16:$R$1515,COLUMNS('Section 2'!$C$13:D$13),0)))</f>
        <v/>
      </c>
      <c r="E634" s="124" t="str">
        <f>IF($C634="","",IF(ISBLANK(VLOOKUP($A634,'Section 2'!$C$16:$R$1515,COLUMNS('Section 2'!$C$13:E$13),0)),"",VLOOKUP($A634,'Section 2'!$C$16:$R$1515,COLUMNS('Section 2'!$C$13:E$13),0)))</f>
        <v/>
      </c>
      <c r="F634" s="124" t="str">
        <f>IF($C634="","",IF(ISBLANK(VLOOKUP($A634,'Section 2'!$C$16:$R$1515,COLUMNS('Section 2'!$C$13:F$13),0)),"",VLOOKUP($A634,'Section 2'!$C$16:$R$1515,COLUMNS('Section 2'!$C$13:F$13),0)))</f>
        <v/>
      </c>
      <c r="G634" s="124" t="str">
        <f>IF($C634="","",IF(ISBLANK(VLOOKUP($A634,'Section 2'!$C$16:$R$1515,COLUMNS('Section 2'!$C$13:G$13),0)),"",VLOOKUP($A634,'Section 2'!$C$16:$R$1515,COLUMNS('Section 2'!$C$13:G$13),0)))</f>
        <v/>
      </c>
      <c r="H634" s="124" t="str">
        <f>IF($C634="","",IF(ISBLANK(VLOOKUP($A634,'Section 2'!$C$16:$R$1515,COLUMNS('Section 2'!$C$13:H$13),0)),"",VLOOKUP($A634,'Section 2'!$C$16:$R$1515,COLUMNS('Section 2'!$C$13:H$13),0)))</f>
        <v/>
      </c>
      <c r="I634" s="124" t="str">
        <f>IF($C634="","",IF(ISBLANK(VLOOKUP($A634,'Section 2'!$C$16:$R$1515,COLUMNS('Section 2'!$C$13:I$13),0)),"",PROPER(VLOOKUP($A634,'Section 2'!$C$16:$R$1515,COLUMNS('Section 2'!$C$13:I$13),0))))</f>
        <v/>
      </c>
      <c r="J634" s="124" t="str">
        <f>IF($C634="","",IF(ISBLANK(VLOOKUP($A634,'Section 2'!$C$16:$R$1515,COLUMNS('Section 2'!$C$13:J$13),0)),"",IF(VLOOKUP($A634,'Section 2'!$C$16:$R$1515,COLUMNS('Section 2'!$C$13:J$13),0)="Other EU","Other EU",PROPER(VLOOKUP($A634,'Section 2'!$C$16:$R$1515,COLUMNS('Section 2'!$C$13:J$13),0)))))</f>
        <v/>
      </c>
      <c r="K634" s="124" t="str">
        <f>IF($C634="","",IF(ISBLANK(VLOOKUP($A634,'Section 2'!$C$16:$R$1515,COLUMNS('Section 2'!$C$13:K$13),0)),"",VLOOKUP($A634,'Section 2'!$C$16:$R$1515,COLUMNS('Section 2'!$C$13:K$13),0)))</f>
        <v/>
      </c>
      <c r="L634" s="124" t="str">
        <f>IF($C634="","",IF(ISBLANK(VLOOKUP($A634,'Section 2'!$C$16:$R$1515,COLUMNS('Section 2'!$C$13:L$13),0)),"",VLOOKUP($A634,'Section 2'!$C$16:$R$1515,COLUMNS('Section 2'!$C$13:L$13),0)))</f>
        <v/>
      </c>
      <c r="M634" s="124" t="str">
        <f>IF($C634="","",IF(ISBLANK(VLOOKUP($A634,'Section 2'!$C$16:$R$1515,COLUMNS('Section 2'!$C$13:M$13),0)),"",VLOOKUP($A634,'Section 2'!$C$16:$R$1515,COLUMNS('Section 2'!$C$13:M$13),0)))</f>
        <v/>
      </c>
      <c r="N634" s="124" t="str">
        <f>IF($C634="","",IF(ISBLANK(VLOOKUP($A634,'Section 2'!$C$16:$R$1515,COLUMNS('Section 2'!$C$13:N$13),0)),"",VLOOKUP($A634,'Section 2'!$C$16:$R$1515,COLUMNS('Section 2'!$C$13:N$13),0)))</f>
        <v/>
      </c>
      <c r="O634" s="124" t="str">
        <f>IF($C634="","",IF(ISBLANK(VLOOKUP($A634,'Section 2'!$C$16:$R$1515,COLUMNS('Section 2'!$C$13:O$13),0)),"",VLOOKUP($A634,'Section 2'!$C$16:$R$1515,COLUMNS('Section 2'!$C$13:O$13),0)))</f>
        <v/>
      </c>
      <c r="P634" s="124" t="str">
        <f>IF($C634="","",IF(ISBLANK(VLOOKUP($A634,'Section 2'!$C$16:$R$1515,COLUMNS('Section 2'!$C$13:P$13),0)),"",VLOOKUP($A634,'Section 2'!$C$16:$R$1515,COLUMNS('Section 2'!$C$13:P$13),0)))</f>
        <v/>
      </c>
      <c r="Q634" s="124" t="str">
        <f>IF($C634="","",IF(ISBLANK(VLOOKUP($A634,'Section 2'!$C$16:$R$1515,COLUMNS('Section 2'!$C$13:Q$13),0)),"", PROPER(VLOOKUP($A634,'Section 2'!$C$16:$R$1515,COLUMNS('Section 2'!$C$13:Q$13),0))))</f>
        <v/>
      </c>
      <c r="R634" s="124" t="str">
        <f>IF($C634="","",IF(ISBLANK(VLOOKUP($A634,'Section 2'!$C$16:$R$1515,COLUMNS('Section 2'!$C$13:R$13),0)),"",IF(VLOOKUP($A634,'Section 2'!$C$16:$R$1515,COLUMNS('Section 2'!$C$13:R$13),0)="Other EU","Other EU",PROPER(VLOOKUP($A634,'Section 2'!$C$16:$R$1515,COLUMNS('Section 2'!$C$13:R$13),0)))))</f>
        <v/>
      </c>
    </row>
    <row r="635" spans="1:18" x14ac:dyDescent="0.35">
      <c r="A635" s="58">
        <v>634</v>
      </c>
      <c r="B635" s="124" t="str">
        <f t="shared" si="9"/>
        <v/>
      </c>
      <c r="C635" s="124" t="str">
        <f>IFERROR(VLOOKUP($A635,'Section 2'!$C$16:$R$1515,COLUMNS('Section 2'!$C$13:$C$13),0),"")</f>
        <v/>
      </c>
      <c r="D635" s="75" t="str">
        <f>IF($C635="","",IF(ISBLANK(VLOOKUP($A635,'Section 2'!$C$16:$R$1515,COLUMNS('Section 2'!$C$13:D$13),0)),"",VLOOKUP($A635,'Section 2'!$C$16:$R$1515,COLUMNS('Section 2'!$C$13:D$13),0)))</f>
        <v/>
      </c>
      <c r="E635" s="124" t="str">
        <f>IF($C635="","",IF(ISBLANK(VLOOKUP($A635,'Section 2'!$C$16:$R$1515,COLUMNS('Section 2'!$C$13:E$13),0)),"",VLOOKUP($A635,'Section 2'!$C$16:$R$1515,COLUMNS('Section 2'!$C$13:E$13),0)))</f>
        <v/>
      </c>
      <c r="F635" s="124" t="str">
        <f>IF($C635="","",IF(ISBLANK(VLOOKUP($A635,'Section 2'!$C$16:$R$1515,COLUMNS('Section 2'!$C$13:F$13),0)),"",VLOOKUP($A635,'Section 2'!$C$16:$R$1515,COLUMNS('Section 2'!$C$13:F$13),0)))</f>
        <v/>
      </c>
      <c r="G635" s="124" t="str">
        <f>IF($C635="","",IF(ISBLANK(VLOOKUP($A635,'Section 2'!$C$16:$R$1515,COLUMNS('Section 2'!$C$13:G$13),0)),"",VLOOKUP($A635,'Section 2'!$C$16:$R$1515,COLUMNS('Section 2'!$C$13:G$13),0)))</f>
        <v/>
      </c>
      <c r="H635" s="124" t="str">
        <f>IF($C635="","",IF(ISBLANK(VLOOKUP($A635,'Section 2'!$C$16:$R$1515,COLUMNS('Section 2'!$C$13:H$13),0)),"",VLOOKUP($A635,'Section 2'!$C$16:$R$1515,COLUMNS('Section 2'!$C$13:H$13),0)))</f>
        <v/>
      </c>
      <c r="I635" s="124" t="str">
        <f>IF($C635="","",IF(ISBLANK(VLOOKUP($A635,'Section 2'!$C$16:$R$1515,COLUMNS('Section 2'!$C$13:I$13),0)),"",PROPER(VLOOKUP($A635,'Section 2'!$C$16:$R$1515,COLUMNS('Section 2'!$C$13:I$13),0))))</f>
        <v/>
      </c>
      <c r="J635" s="124" t="str">
        <f>IF($C635="","",IF(ISBLANK(VLOOKUP($A635,'Section 2'!$C$16:$R$1515,COLUMNS('Section 2'!$C$13:J$13),0)),"",IF(VLOOKUP($A635,'Section 2'!$C$16:$R$1515,COLUMNS('Section 2'!$C$13:J$13),0)="Other EU","Other EU",PROPER(VLOOKUP($A635,'Section 2'!$C$16:$R$1515,COLUMNS('Section 2'!$C$13:J$13),0)))))</f>
        <v/>
      </c>
      <c r="K635" s="124" t="str">
        <f>IF($C635="","",IF(ISBLANK(VLOOKUP($A635,'Section 2'!$C$16:$R$1515,COLUMNS('Section 2'!$C$13:K$13),0)),"",VLOOKUP($A635,'Section 2'!$C$16:$R$1515,COLUMNS('Section 2'!$C$13:K$13),0)))</f>
        <v/>
      </c>
      <c r="L635" s="124" t="str">
        <f>IF($C635="","",IF(ISBLANK(VLOOKUP($A635,'Section 2'!$C$16:$R$1515,COLUMNS('Section 2'!$C$13:L$13),0)),"",VLOOKUP($A635,'Section 2'!$C$16:$R$1515,COLUMNS('Section 2'!$C$13:L$13),0)))</f>
        <v/>
      </c>
      <c r="M635" s="124" t="str">
        <f>IF($C635="","",IF(ISBLANK(VLOOKUP($A635,'Section 2'!$C$16:$R$1515,COLUMNS('Section 2'!$C$13:M$13),0)),"",VLOOKUP($A635,'Section 2'!$C$16:$R$1515,COLUMNS('Section 2'!$C$13:M$13),0)))</f>
        <v/>
      </c>
      <c r="N635" s="124" t="str">
        <f>IF($C635="","",IF(ISBLANK(VLOOKUP($A635,'Section 2'!$C$16:$R$1515,COLUMNS('Section 2'!$C$13:N$13),0)),"",VLOOKUP($A635,'Section 2'!$C$16:$R$1515,COLUMNS('Section 2'!$C$13:N$13),0)))</f>
        <v/>
      </c>
      <c r="O635" s="124" t="str">
        <f>IF($C635="","",IF(ISBLANK(VLOOKUP($A635,'Section 2'!$C$16:$R$1515,COLUMNS('Section 2'!$C$13:O$13),0)),"",VLOOKUP($A635,'Section 2'!$C$16:$R$1515,COLUMNS('Section 2'!$C$13:O$13),0)))</f>
        <v/>
      </c>
      <c r="P635" s="124" t="str">
        <f>IF($C635="","",IF(ISBLANK(VLOOKUP($A635,'Section 2'!$C$16:$R$1515,COLUMNS('Section 2'!$C$13:P$13),0)),"",VLOOKUP($A635,'Section 2'!$C$16:$R$1515,COLUMNS('Section 2'!$C$13:P$13),0)))</f>
        <v/>
      </c>
      <c r="Q635" s="124" t="str">
        <f>IF($C635="","",IF(ISBLANK(VLOOKUP($A635,'Section 2'!$C$16:$R$1515,COLUMNS('Section 2'!$C$13:Q$13),0)),"", PROPER(VLOOKUP($A635,'Section 2'!$C$16:$R$1515,COLUMNS('Section 2'!$C$13:Q$13),0))))</f>
        <v/>
      </c>
      <c r="R635" s="124" t="str">
        <f>IF($C635="","",IF(ISBLANK(VLOOKUP($A635,'Section 2'!$C$16:$R$1515,COLUMNS('Section 2'!$C$13:R$13),0)),"",IF(VLOOKUP($A635,'Section 2'!$C$16:$R$1515,COLUMNS('Section 2'!$C$13:R$13),0)="Other EU","Other EU",PROPER(VLOOKUP($A635,'Section 2'!$C$16:$R$1515,COLUMNS('Section 2'!$C$13:R$13),0)))))</f>
        <v/>
      </c>
    </row>
    <row r="636" spans="1:18" x14ac:dyDescent="0.35">
      <c r="A636" s="58">
        <v>635</v>
      </c>
      <c r="B636" s="124" t="str">
        <f t="shared" si="9"/>
        <v/>
      </c>
      <c r="C636" s="124" t="str">
        <f>IFERROR(VLOOKUP($A636,'Section 2'!$C$16:$R$1515,COLUMNS('Section 2'!$C$13:$C$13),0),"")</f>
        <v/>
      </c>
      <c r="D636" s="75" t="str">
        <f>IF($C636="","",IF(ISBLANK(VLOOKUP($A636,'Section 2'!$C$16:$R$1515,COLUMNS('Section 2'!$C$13:D$13),0)),"",VLOOKUP($A636,'Section 2'!$C$16:$R$1515,COLUMNS('Section 2'!$C$13:D$13),0)))</f>
        <v/>
      </c>
      <c r="E636" s="124" t="str">
        <f>IF($C636="","",IF(ISBLANK(VLOOKUP($A636,'Section 2'!$C$16:$R$1515,COLUMNS('Section 2'!$C$13:E$13),0)),"",VLOOKUP($A636,'Section 2'!$C$16:$R$1515,COLUMNS('Section 2'!$C$13:E$13),0)))</f>
        <v/>
      </c>
      <c r="F636" s="124" t="str">
        <f>IF($C636="","",IF(ISBLANK(VLOOKUP($A636,'Section 2'!$C$16:$R$1515,COLUMNS('Section 2'!$C$13:F$13),0)),"",VLOOKUP($A636,'Section 2'!$C$16:$R$1515,COLUMNS('Section 2'!$C$13:F$13),0)))</f>
        <v/>
      </c>
      <c r="G636" s="124" t="str">
        <f>IF($C636="","",IF(ISBLANK(VLOOKUP($A636,'Section 2'!$C$16:$R$1515,COLUMNS('Section 2'!$C$13:G$13),0)),"",VLOOKUP($A636,'Section 2'!$C$16:$R$1515,COLUMNS('Section 2'!$C$13:G$13),0)))</f>
        <v/>
      </c>
      <c r="H636" s="124" t="str">
        <f>IF($C636="","",IF(ISBLANK(VLOOKUP($A636,'Section 2'!$C$16:$R$1515,COLUMNS('Section 2'!$C$13:H$13),0)),"",VLOOKUP($A636,'Section 2'!$C$16:$R$1515,COLUMNS('Section 2'!$C$13:H$13),0)))</f>
        <v/>
      </c>
      <c r="I636" s="124" t="str">
        <f>IF($C636="","",IF(ISBLANK(VLOOKUP($A636,'Section 2'!$C$16:$R$1515,COLUMNS('Section 2'!$C$13:I$13),0)),"",PROPER(VLOOKUP($A636,'Section 2'!$C$16:$R$1515,COLUMNS('Section 2'!$C$13:I$13),0))))</f>
        <v/>
      </c>
      <c r="J636" s="124" t="str">
        <f>IF($C636="","",IF(ISBLANK(VLOOKUP($A636,'Section 2'!$C$16:$R$1515,COLUMNS('Section 2'!$C$13:J$13),0)),"",IF(VLOOKUP($A636,'Section 2'!$C$16:$R$1515,COLUMNS('Section 2'!$C$13:J$13),0)="Other EU","Other EU",PROPER(VLOOKUP($A636,'Section 2'!$C$16:$R$1515,COLUMNS('Section 2'!$C$13:J$13),0)))))</f>
        <v/>
      </c>
      <c r="K636" s="124" t="str">
        <f>IF($C636="","",IF(ISBLANK(VLOOKUP($A636,'Section 2'!$C$16:$R$1515,COLUMNS('Section 2'!$C$13:K$13),0)),"",VLOOKUP($A636,'Section 2'!$C$16:$R$1515,COLUMNS('Section 2'!$C$13:K$13),0)))</f>
        <v/>
      </c>
      <c r="L636" s="124" t="str">
        <f>IF($C636="","",IF(ISBLANK(VLOOKUP($A636,'Section 2'!$C$16:$R$1515,COLUMNS('Section 2'!$C$13:L$13),0)),"",VLOOKUP($A636,'Section 2'!$C$16:$R$1515,COLUMNS('Section 2'!$C$13:L$13),0)))</f>
        <v/>
      </c>
      <c r="M636" s="124" t="str">
        <f>IF($C636="","",IF(ISBLANK(VLOOKUP($A636,'Section 2'!$C$16:$R$1515,COLUMNS('Section 2'!$C$13:M$13),0)),"",VLOOKUP($A636,'Section 2'!$C$16:$R$1515,COLUMNS('Section 2'!$C$13:M$13),0)))</f>
        <v/>
      </c>
      <c r="N636" s="124" t="str">
        <f>IF($C636="","",IF(ISBLANK(VLOOKUP($A636,'Section 2'!$C$16:$R$1515,COLUMNS('Section 2'!$C$13:N$13),0)),"",VLOOKUP($A636,'Section 2'!$C$16:$R$1515,COLUMNS('Section 2'!$C$13:N$13),0)))</f>
        <v/>
      </c>
      <c r="O636" s="124" t="str">
        <f>IF($C636="","",IF(ISBLANK(VLOOKUP($A636,'Section 2'!$C$16:$R$1515,COLUMNS('Section 2'!$C$13:O$13),0)),"",VLOOKUP($A636,'Section 2'!$C$16:$R$1515,COLUMNS('Section 2'!$C$13:O$13),0)))</f>
        <v/>
      </c>
      <c r="P636" s="124" t="str">
        <f>IF($C636="","",IF(ISBLANK(VLOOKUP($A636,'Section 2'!$C$16:$R$1515,COLUMNS('Section 2'!$C$13:P$13),0)),"",VLOOKUP($A636,'Section 2'!$C$16:$R$1515,COLUMNS('Section 2'!$C$13:P$13),0)))</f>
        <v/>
      </c>
      <c r="Q636" s="124" t="str">
        <f>IF($C636="","",IF(ISBLANK(VLOOKUP($A636,'Section 2'!$C$16:$R$1515,COLUMNS('Section 2'!$C$13:Q$13),0)),"", PROPER(VLOOKUP($A636,'Section 2'!$C$16:$R$1515,COLUMNS('Section 2'!$C$13:Q$13),0))))</f>
        <v/>
      </c>
      <c r="R636" s="124" t="str">
        <f>IF($C636="","",IF(ISBLANK(VLOOKUP($A636,'Section 2'!$C$16:$R$1515,COLUMNS('Section 2'!$C$13:R$13),0)),"",IF(VLOOKUP($A636,'Section 2'!$C$16:$R$1515,COLUMNS('Section 2'!$C$13:R$13),0)="Other EU","Other EU",PROPER(VLOOKUP($A636,'Section 2'!$C$16:$R$1515,COLUMNS('Section 2'!$C$13:R$13),0)))))</f>
        <v/>
      </c>
    </row>
    <row r="637" spans="1:18" x14ac:dyDescent="0.35">
      <c r="A637" s="58">
        <v>636</v>
      </c>
      <c r="B637" s="124" t="str">
        <f t="shared" si="9"/>
        <v/>
      </c>
      <c r="C637" s="124" t="str">
        <f>IFERROR(VLOOKUP($A637,'Section 2'!$C$16:$R$1515,COLUMNS('Section 2'!$C$13:$C$13),0),"")</f>
        <v/>
      </c>
      <c r="D637" s="75" t="str">
        <f>IF($C637="","",IF(ISBLANK(VLOOKUP($A637,'Section 2'!$C$16:$R$1515,COLUMNS('Section 2'!$C$13:D$13),0)),"",VLOOKUP($A637,'Section 2'!$C$16:$R$1515,COLUMNS('Section 2'!$C$13:D$13),0)))</f>
        <v/>
      </c>
      <c r="E637" s="124" t="str">
        <f>IF($C637="","",IF(ISBLANK(VLOOKUP($A637,'Section 2'!$C$16:$R$1515,COLUMNS('Section 2'!$C$13:E$13),0)),"",VLOOKUP($A637,'Section 2'!$C$16:$R$1515,COLUMNS('Section 2'!$C$13:E$13),0)))</f>
        <v/>
      </c>
      <c r="F637" s="124" t="str">
        <f>IF($C637="","",IF(ISBLANK(VLOOKUP($A637,'Section 2'!$C$16:$R$1515,COLUMNS('Section 2'!$C$13:F$13),0)),"",VLOOKUP($A637,'Section 2'!$C$16:$R$1515,COLUMNS('Section 2'!$C$13:F$13),0)))</f>
        <v/>
      </c>
      <c r="G637" s="124" t="str">
        <f>IF($C637="","",IF(ISBLANK(VLOOKUP($A637,'Section 2'!$C$16:$R$1515,COLUMNS('Section 2'!$C$13:G$13),0)),"",VLOOKUP($A637,'Section 2'!$C$16:$R$1515,COLUMNS('Section 2'!$C$13:G$13),0)))</f>
        <v/>
      </c>
      <c r="H637" s="124" t="str">
        <f>IF($C637="","",IF(ISBLANK(VLOOKUP($A637,'Section 2'!$C$16:$R$1515,COLUMNS('Section 2'!$C$13:H$13),0)),"",VLOOKUP($A637,'Section 2'!$C$16:$R$1515,COLUMNS('Section 2'!$C$13:H$13),0)))</f>
        <v/>
      </c>
      <c r="I637" s="124" t="str">
        <f>IF($C637="","",IF(ISBLANK(VLOOKUP($A637,'Section 2'!$C$16:$R$1515,COLUMNS('Section 2'!$C$13:I$13),0)),"",PROPER(VLOOKUP($A637,'Section 2'!$C$16:$R$1515,COLUMNS('Section 2'!$C$13:I$13),0))))</f>
        <v/>
      </c>
      <c r="J637" s="124" t="str">
        <f>IF($C637="","",IF(ISBLANK(VLOOKUP($A637,'Section 2'!$C$16:$R$1515,COLUMNS('Section 2'!$C$13:J$13),0)),"",IF(VLOOKUP($A637,'Section 2'!$C$16:$R$1515,COLUMNS('Section 2'!$C$13:J$13),0)="Other EU","Other EU",PROPER(VLOOKUP($A637,'Section 2'!$C$16:$R$1515,COLUMNS('Section 2'!$C$13:J$13),0)))))</f>
        <v/>
      </c>
      <c r="K637" s="124" t="str">
        <f>IF($C637="","",IF(ISBLANK(VLOOKUP($A637,'Section 2'!$C$16:$R$1515,COLUMNS('Section 2'!$C$13:K$13),0)),"",VLOOKUP($A637,'Section 2'!$C$16:$R$1515,COLUMNS('Section 2'!$C$13:K$13),0)))</f>
        <v/>
      </c>
      <c r="L637" s="124" t="str">
        <f>IF($C637="","",IF(ISBLANK(VLOOKUP($A637,'Section 2'!$C$16:$R$1515,COLUMNS('Section 2'!$C$13:L$13),0)),"",VLOOKUP($A637,'Section 2'!$C$16:$R$1515,COLUMNS('Section 2'!$C$13:L$13),0)))</f>
        <v/>
      </c>
      <c r="M637" s="124" t="str">
        <f>IF($C637="","",IF(ISBLANK(VLOOKUP($A637,'Section 2'!$C$16:$R$1515,COLUMNS('Section 2'!$C$13:M$13),0)),"",VLOOKUP($A637,'Section 2'!$C$16:$R$1515,COLUMNS('Section 2'!$C$13:M$13),0)))</f>
        <v/>
      </c>
      <c r="N637" s="124" t="str">
        <f>IF($C637="","",IF(ISBLANK(VLOOKUP($A637,'Section 2'!$C$16:$R$1515,COLUMNS('Section 2'!$C$13:N$13),0)),"",VLOOKUP($A637,'Section 2'!$C$16:$R$1515,COLUMNS('Section 2'!$C$13:N$13),0)))</f>
        <v/>
      </c>
      <c r="O637" s="124" t="str">
        <f>IF($C637="","",IF(ISBLANK(VLOOKUP($A637,'Section 2'!$C$16:$R$1515,COLUMNS('Section 2'!$C$13:O$13),0)),"",VLOOKUP($A637,'Section 2'!$C$16:$R$1515,COLUMNS('Section 2'!$C$13:O$13),0)))</f>
        <v/>
      </c>
      <c r="P637" s="124" t="str">
        <f>IF($C637="","",IF(ISBLANK(VLOOKUP($A637,'Section 2'!$C$16:$R$1515,COLUMNS('Section 2'!$C$13:P$13),0)),"",VLOOKUP($A637,'Section 2'!$C$16:$R$1515,COLUMNS('Section 2'!$C$13:P$13),0)))</f>
        <v/>
      </c>
      <c r="Q637" s="124" t="str">
        <f>IF($C637="","",IF(ISBLANK(VLOOKUP($A637,'Section 2'!$C$16:$R$1515,COLUMNS('Section 2'!$C$13:Q$13),0)),"", PROPER(VLOOKUP($A637,'Section 2'!$C$16:$R$1515,COLUMNS('Section 2'!$C$13:Q$13),0))))</f>
        <v/>
      </c>
      <c r="R637" s="124" t="str">
        <f>IF($C637="","",IF(ISBLANK(VLOOKUP($A637,'Section 2'!$C$16:$R$1515,COLUMNS('Section 2'!$C$13:R$13),0)),"",IF(VLOOKUP($A637,'Section 2'!$C$16:$R$1515,COLUMNS('Section 2'!$C$13:R$13),0)="Other EU","Other EU",PROPER(VLOOKUP($A637,'Section 2'!$C$16:$R$1515,COLUMNS('Section 2'!$C$13:R$13),0)))))</f>
        <v/>
      </c>
    </row>
    <row r="638" spans="1:18" x14ac:dyDescent="0.35">
      <c r="A638" s="58">
        <v>637</v>
      </c>
      <c r="B638" s="124" t="str">
        <f t="shared" si="9"/>
        <v/>
      </c>
      <c r="C638" s="124" t="str">
        <f>IFERROR(VLOOKUP($A638,'Section 2'!$C$16:$R$1515,COLUMNS('Section 2'!$C$13:$C$13),0),"")</f>
        <v/>
      </c>
      <c r="D638" s="75" t="str">
        <f>IF($C638="","",IF(ISBLANK(VLOOKUP($A638,'Section 2'!$C$16:$R$1515,COLUMNS('Section 2'!$C$13:D$13),0)),"",VLOOKUP($A638,'Section 2'!$C$16:$R$1515,COLUMNS('Section 2'!$C$13:D$13),0)))</f>
        <v/>
      </c>
      <c r="E638" s="124" t="str">
        <f>IF($C638="","",IF(ISBLANK(VLOOKUP($A638,'Section 2'!$C$16:$R$1515,COLUMNS('Section 2'!$C$13:E$13),0)),"",VLOOKUP($A638,'Section 2'!$C$16:$R$1515,COLUMNS('Section 2'!$C$13:E$13),0)))</f>
        <v/>
      </c>
      <c r="F638" s="124" t="str">
        <f>IF($C638="","",IF(ISBLANK(VLOOKUP($A638,'Section 2'!$C$16:$R$1515,COLUMNS('Section 2'!$C$13:F$13),0)),"",VLOOKUP($A638,'Section 2'!$C$16:$R$1515,COLUMNS('Section 2'!$C$13:F$13),0)))</f>
        <v/>
      </c>
      <c r="G638" s="124" t="str">
        <f>IF($C638="","",IF(ISBLANK(VLOOKUP($A638,'Section 2'!$C$16:$R$1515,COLUMNS('Section 2'!$C$13:G$13),0)),"",VLOOKUP($A638,'Section 2'!$C$16:$R$1515,COLUMNS('Section 2'!$C$13:G$13),0)))</f>
        <v/>
      </c>
      <c r="H638" s="124" t="str">
        <f>IF($C638="","",IF(ISBLANK(VLOOKUP($A638,'Section 2'!$C$16:$R$1515,COLUMNS('Section 2'!$C$13:H$13),0)),"",VLOOKUP($A638,'Section 2'!$C$16:$R$1515,COLUMNS('Section 2'!$C$13:H$13),0)))</f>
        <v/>
      </c>
      <c r="I638" s="124" t="str">
        <f>IF($C638="","",IF(ISBLANK(VLOOKUP($A638,'Section 2'!$C$16:$R$1515,COLUMNS('Section 2'!$C$13:I$13),0)),"",PROPER(VLOOKUP($A638,'Section 2'!$C$16:$R$1515,COLUMNS('Section 2'!$C$13:I$13),0))))</f>
        <v/>
      </c>
      <c r="J638" s="124" t="str">
        <f>IF($C638="","",IF(ISBLANK(VLOOKUP($A638,'Section 2'!$C$16:$R$1515,COLUMNS('Section 2'!$C$13:J$13),0)),"",IF(VLOOKUP($A638,'Section 2'!$C$16:$R$1515,COLUMNS('Section 2'!$C$13:J$13),0)="Other EU","Other EU",PROPER(VLOOKUP($A638,'Section 2'!$C$16:$R$1515,COLUMNS('Section 2'!$C$13:J$13),0)))))</f>
        <v/>
      </c>
      <c r="K638" s="124" t="str">
        <f>IF($C638="","",IF(ISBLANK(VLOOKUP($A638,'Section 2'!$C$16:$R$1515,COLUMNS('Section 2'!$C$13:K$13),0)),"",VLOOKUP($A638,'Section 2'!$C$16:$R$1515,COLUMNS('Section 2'!$C$13:K$13),0)))</f>
        <v/>
      </c>
      <c r="L638" s="124" t="str">
        <f>IF($C638="","",IF(ISBLANK(VLOOKUP($A638,'Section 2'!$C$16:$R$1515,COLUMNS('Section 2'!$C$13:L$13),0)),"",VLOOKUP($A638,'Section 2'!$C$16:$R$1515,COLUMNS('Section 2'!$C$13:L$13),0)))</f>
        <v/>
      </c>
      <c r="M638" s="124" t="str">
        <f>IF($C638="","",IF(ISBLANK(VLOOKUP($A638,'Section 2'!$C$16:$R$1515,COLUMNS('Section 2'!$C$13:M$13),0)),"",VLOOKUP($A638,'Section 2'!$C$16:$R$1515,COLUMNS('Section 2'!$C$13:M$13),0)))</f>
        <v/>
      </c>
      <c r="N638" s="124" t="str">
        <f>IF($C638="","",IF(ISBLANK(VLOOKUP($A638,'Section 2'!$C$16:$R$1515,COLUMNS('Section 2'!$C$13:N$13),0)),"",VLOOKUP($A638,'Section 2'!$C$16:$R$1515,COLUMNS('Section 2'!$C$13:N$13),0)))</f>
        <v/>
      </c>
      <c r="O638" s="124" t="str">
        <f>IF($C638="","",IF(ISBLANK(VLOOKUP($A638,'Section 2'!$C$16:$R$1515,COLUMNS('Section 2'!$C$13:O$13),0)),"",VLOOKUP($A638,'Section 2'!$C$16:$R$1515,COLUMNS('Section 2'!$C$13:O$13),0)))</f>
        <v/>
      </c>
      <c r="P638" s="124" t="str">
        <f>IF($C638="","",IF(ISBLANK(VLOOKUP($A638,'Section 2'!$C$16:$R$1515,COLUMNS('Section 2'!$C$13:P$13),0)),"",VLOOKUP($A638,'Section 2'!$C$16:$R$1515,COLUMNS('Section 2'!$C$13:P$13),0)))</f>
        <v/>
      </c>
      <c r="Q638" s="124" t="str">
        <f>IF($C638="","",IF(ISBLANK(VLOOKUP($A638,'Section 2'!$C$16:$R$1515,COLUMNS('Section 2'!$C$13:Q$13),0)),"", PROPER(VLOOKUP($A638,'Section 2'!$C$16:$R$1515,COLUMNS('Section 2'!$C$13:Q$13),0))))</f>
        <v/>
      </c>
      <c r="R638" s="124" t="str">
        <f>IF($C638="","",IF(ISBLANK(VLOOKUP($A638,'Section 2'!$C$16:$R$1515,COLUMNS('Section 2'!$C$13:R$13),0)),"",IF(VLOOKUP($A638,'Section 2'!$C$16:$R$1515,COLUMNS('Section 2'!$C$13:R$13),0)="Other EU","Other EU",PROPER(VLOOKUP($A638,'Section 2'!$C$16:$R$1515,COLUMNS('Section 2'!$C$13:R$13),0)))))</f>
        <v/>
      </c>
    </row>
    <row r="639" spans="1:18" x14ac:dyDescent="0.35">
      <c r="A639" s="58">
        <v>638</v>
      </c>
      <c r="B639" s="124" t="str">
        <f t="shared" si="9"/>
        <v/>
      </c>
      <c r="C639" s="124" t="str">
        <f>IFERROR(VLOOKUP($A639,'Section 2'!$C$16:$R$1515,COLUMNS('Section 2'!$C$13:$C$13),0),"")</f>
        <v/>
      </c>
      <c r="D639" s="75" t="str">
        <f>IF($C639="","",IF(ISBLANK(VLOOKUP($A639,'Section 2'!$C$16:$R$1515,COLUMNS('Section 2'!$C$13:D$13),0)),"",VLOOKUP($A639,'Section 2'!$C$16:$R$1515,COLUMNS('Section 2'!$C$13:D$13),0)))</f>
        <v/>
      </c>
      <c r="E639" s="124" t="str">
        <f>IF($C639="","",IF(ISBLANK(VLOOKUP($A639,'Section 2'!$C$16:$R$1515,COLUMNS('Section 2'!$C$13:E$13),0)),"",VLOOKUP($A639,'Section 2'!$C$16:$R$1515,COLUMNS('Section 2'!$C$13:E$13),0)))</f>
        <v/>
      </c>
      <c r="F639" s="124" t="str">
        <f>IF($C639="","",IF(ISBLANK(VLOOKUP($A639,'Section 2'!$C$16:$R$1515,COLUMNS('Section 2'!$C$13:F$13),0)),"",VLOOKUP($A639,'Section 2'!$C$16:$R$1515,COLUMNS('Section 2'!$C$13:F$13),0)))</f>
        <v/>
      </c>
      <c r="G639" s="124" t="str">
        <f>IF($C639="","",IF(ISBLANK(VLOOKUP($A639,'Section 2'!$C$16:$R$1515,COLUMNS('Section 2'!$C$13:G$13),0)),"",VLOOKUP($A639,'Section 2'!$C$16:$R$1515,COLUMNS('Section 2'!$C$13:G$13),0)))</f>
        <v/>
      </c>
      <c r="H639" s="124" t="str">
        <f>IF($C639="","",IF(ISBLANK(VLOOKUP($A639,'Section 2'!$C$16:$R$1515,COLUMNS('Section 2'!$C$13:H$13),0)),"",VLOOKUP($A639,'Section 2'!$C$16:$R$1515,COLUMNS('Section 2'!$C$13:H$13),0)))</f>
        <v/>
      </c>
      <c r="I639" s="124" t="str">
        <f>IF($C639="","",IF(ISBLANK(VLOOKUP($A639,'Section 2'!$C$16:$R$1515,COLUMNS('Section 2'!$C$13:I$13),0)),"",PROPER(VLOOKUP($A639,'Section 2'!$C$16:$R$1515,COLUMNS('Section 2'!$C$13:I$13),0))))</f>
        <v/>
      </c>
      <c r="J639" s="124" t="str">
        <f>IF($C639="","",IF(ISBLANK(VLOOKUP($A639,'Section 2'!$C$16:$R$1515,COLUMNS('Section 2'!$C$13:J$13),0)),"",IF(VLOOKUP($A639,'Section 2'!$C$16:$R$1515,COLUMNS('Section 2'!$C$13:J$13),0)="Other EU","Other EU",PROPER(VLOOKUP($A639,'Section 2'!$C$16:$R$1515,COLUMNS('Section 2'!$C$13:J$13),0)))))</f>
        <v/>
      </c>
      <c r="K639" s="124" t="str">
        <f>IF($C639="","",IF(ISBLANK(VLOOKUP($A639,'Section 2'!$C$16:$R$1515,COLUMNS('Section 2'!$C$13:K$13),0)),"",VLOOKUP($A639,'Section 2'!$C$16:$R$1515,COLUMNS('Section 2'!$C$13:K$13),0)))</f>
        <v/>
      </c>
      <c r="L639" s="124" t="str">
        <f>IF($C639="","",IF(ISBLANK(VLOOKUP($A639,'Section 2'!$C$16:$R$1515,COLUMNS('Section 2'!$C$13:L$13),0)),"",VLOOKUP($A639,'Section 2'!$C$16:$R$1515,COLUMNS('Section 2'!$C$13:L$13),0)))</f>
        <v/>
      </c>
      <c r="M639" s="124" t="str">
        <f>IF($C639="","",IF(ISBLANK(VLOOKUP($A639,'Section 2'!$C$16:$R$1515,COLUMNS('Section 2'!$C$13:M$13),0)),"",VLOOKUP($A639,'Section 2'!$C$16:$R$1515,COLUMNS('Section 2'!$C$13:M$13),0)))</f>
        <v/>
      </c>
      <c r="N639" s="124" t="str">
        <f>IF($C639="","",IF(ISBLANK(VLOOKUP($A639,'Section 2'!$C$16:$R$1515,COLUMNS('Section 2'!$C$13:N$13),0)),"",VLOOKUP($A639,'Section 2'!$C$16:$R$1515,COLUMNS('Section 2'!$C$13:N$13),0)))</f>
        <v/>
      </c>
      <c r="O639" s="124" t="str">
        <f>IF($C639="","",IF(ISBLANK(VLOOKUP($A639,'Section 2'!$C$16:$R$1515,COLUMNS('Section 2'!$C$13:O$13),0)),"",VLOOKUP($A639,'Section 2'!$C$16:$R$1515,COLUMNS('Section 2'!$C$13:O$13),0)))</f>
        <v/>
      </c>
      <c r="P639" s="124" t="str">
        <f>IF($C639="","",IF(ISBLANK(VLOOKUP($A639,'Section 2'!$C$16:$R$1515,COLUMNS('Section 2'!$C$13:P$13),0)),"",VLOOKUP($A639,'Section 2'!$C$16:$R$1515,COLUMNS('Section 2'!$C$13:P$13),0)))</f>
        <v/>
      </c>
      <c r="Q639" s="124" t="str">
        <f>IF($C639="","",IF(ISBLANK(VLOOKUP($A639,'Section 2'!$C$16:$R$1515,COLUMNS('Section 2'!$C$13:Q$13),0)),"", PROPER(VLOOKUP($A639,'Section 2'!$C$16:$R$1515,COLUMNS('Section 2'!$C$13:Q$13),0))))</f>
        <v/>
      </c>
      <c r="R639" s="124" t="str">
        <f>IF($C639="","",IF(ISBLANK(VLOOKUP($A639,'Section 2'!$C$16:$R$1515,COLUMNS('Section 2'!$C$13:R$13),0)),"",IF(VLOOKUP($A639,'Section 2'!$C$16:$R$1515,COLUMNS('Section 2'!$C$13:R$13),0)="Other EU","Other EU",PROPER(VLOOKUP($A639,'Section 2'!$C$16:$R$1515,COLUMNS('Section 2'!$C$13:R$13),0)))))</f>
        <v/>
      </c>
    </row>
    <row r="640" spans="1:18" x14ac:dyDescent="0.35">
      <c r="A640" s="58">
        <v>639</v>
      </c>
      <c r="B640" s="124" t="str">
        <f t="shared" si="9"/>
        <v/>
      </c>
      <c r="C640" s="124" t="str">
        <f>IFERROR(VLOOKUP($A640,'Section 2'!$C$16:$R$1515,COLUMNS('Section 2'!$C$13:$C$13),0),"")</f>
        <v/>
      </c>
      <c r="D640" s="75" t="str">
        <f>IF($C640="","",IF(ISBLANK(VLOOKUP($A640,'Section 2'!$C$16:$R$1515,COLUMNS('Section 2'!$C$13:D$13),0)),"",VLOOKUP($A640,'Section 2'!$C$16:$R$1515,COLUMNS('Section 2'!$C$13:D$13),0)))</f>
        <v/>
      </c>
      <c r="E640" s="124" t="str">
        <f>IF($C640="","",IF(ISBLANK(VLOOKUP($A640,'Section 2'!$C$16:$R$1515,COLUMNS('Section 2'!$C$13:E$13),0)),"",VLOOKUP($A640,'Section 2'!$C$16:$R$1515,COLUMNS('Section 2'!$C$13:E$13),0)))</f>
        <v/>
      </c>
      <c r="F640" s="124" t="str">
        <f>IF($C640="","",IF(ISBLANK(VLOOKUP($A640,'Section 2'!$C$16:$R$1515,COLUMNS('Section 2'!$C$13:F$13),0)),"",VLOOKUP($A640,'Section 2'!$C$16:$R$1515,COLUMNS('Section 2'!$C$13:F$13),0)))</f>
        <v/>
      </c>
      <c r="G640" s="124" t="str">
        <f>IF($C640="","",IF(ISBLANK(VLOOKUP($A640,'Section 2'!$C$16:$R$1515,COLUMNS('Section 2'!$C$13:G$13),0)),"",VLOOKUP($A640,'Section 2'!$C$16:$R$1515,COLUMNS('Section 2'!$C$13:G$13),0)))</f>
        <v/>
      </c>
      <c r="H640" s="124" t="str">
        <f>IF($C640="","",IF(ISBLANK(VLOOKUP($A640,'Section 2'!$C$16:$R$1515,COLUMNS('Section 2'!$C$13:H$13),0)),"",VLOOKUP($A640,'Section 2'!$C$16:$R$1515,COLUMNS('Section 2'!$C$13:H$13),0)))</f>
        <v/>
      </c>
      <c r="I640" s="124" t="str">
        <f>IF($C640="","",IF(ISBLANK(VLOOKUP($A640,'Section 2'!$C$16:$R$1515,COLUMNS('Section 2'!$C$13:I$13),0)),"",PROPER(VLOOKUP($A640,'Section 2'!$C$16:$R$1515,COLUMNS('Section 2'!$C$13:I$13),0))))</f>
        <v/>
      </c>
      <c r="J640" s="124" t="str">
        <f>IF($C640="","",IF(ISBLANK(VLOOKUP($A640,'Section 2'!$C$16:$R$1515,COLUMNS('Section 2'!$C$13:J$13),0)),"",IF(VLOOKUP($A640,'Section 2'!$C$16:$R$1515,COLUMNS('Section 2'!$C$13:J$13),0)="Other EU","Other EU",PROPER(VLOOKUP($A640,'Section 2'!$C$16:$R$1515,COLUMNS('Section 2'!$C$13:J$13),0)))))</f>
        <v/>
      </c>
      <c r="K640" s="124" t="str">
        <f>IF($C640="","",IF(ISBLANK(VLOOKUP($A640,'Section 2'!$C$16:$R$1515,COLUMNS('Section 2'!$C$13:K$13),0)),"",VLOOKUP($A640,'Section 2'!$C$16:$R$1515,COLUMNS('Section 2'!$C$13:K$13),0)))</f>
        <v/>
      </c>
      <c r="L640" s="124" t="str">
        <f>IF($C640="","",IF(ISBLANK(VLOOKUP($A640,'Section 2'!$C$16:$R$1515,COLUMNS('Section 2'!$C$13:L$13),0)),"",VLOOKUP($A640,'Section 2'!$C$16:$R$1515,COLUMNS('Section 2'!$C$13:L$13),0)))</f>
        <v/>
      </c>
      <c r="M640" s="124" t="str">
        <f>IF($C640="","",IF(ISBLANK(VLOOKUP($A640,'Section 2'!$C$16:$R$1515,COLUMNS('Section 2'!$C$13:M$13),0)),"",VLOOKUP($A640,'Section 2'!$C$16:$R$1515,COLUMNS('Section 2'!$C$13:M$13),0)))</f>
        <v/>
      </c>
      <c r="N640" s="124" t="str">
        <f>IF($C640="","",IF(ISBLANK(VLOOKUP($A640,'Section 2'!$C$16:$R$1515,COLUMNS('Section 2'!$C$13:N$13),0)),"",VLOOKUP($A640,'Section 2'!$C$16:$R$1515,COLUMNS('Section 2'!$C$13:N$13),0)))</f>
        <v/>
      </c>
      <c r="O640" s="124" t="str">
        <f>IF($C640="","",IF(ISBLANK(VLOOKUP($A640,'Section 2'!$C$16:$R$1515,COLUMNS('Section 2'!$C$13:O$13),0)),"",VLOOKUP($A640,'Section 2'!$C$16:$R$1515,COLUMNS('Section 2'!$C$13:O$13),0)))</f>
        <v/>
      </c>
      <c r="P640" s="124" t="str">
        <f>IF($C640="","",IF(ISBLANK(VLOOKUP($A640,'Section 2'!$C$16:$R$1515,COLUMNS('Section 2'!$C$13:P$13),0)),"",VLOOKUP($A640,'Section 2'!$C$16:$R$1515,COLUMNS('Section 2'!$C$13:P$13),0)))</f>
        <v/>
      </c>
      <c r="Q640" s="124" t="str">
        <f>IF($C640="","",IF(ISBLANK(VLOOKUP($A640,'Section 2'!$C$16:$R$1515,COLUMNS('Section 2'!$C$13:Q$13),0)),"", PROPER(VLOOKUP($A640,'Section 2'!$C$16:$R$1515,COLUMNS('Section 2'!$C$13:Q$13),0))))</f>
        <v/>
      </c>
      <c r="R640" s="124" t="str">
        <f>IF($C640="","",IF(ISBLANK(VLOOKUP($A640,'Section 2'!$C$16:$R$1515,COLUMNS('Section 2'!$C$13:R$13),0)),"",IF(VLOOKUP($A640,'Section 2'!$C$16:$R$1515,COLUMNS('Section 2'!$C$13:R$13),0)="Other EU","Other EU",PROPER(VLOOKUP($A640,'Section 2'!$C$16:$R$1515,COLUMNS('Section 2'!$C$13:R$13),0)))))</f>
        <v/>
      </c>
    </row>
    <row r="641" spans="1:18" x14ac:dyDescent="0.35">
      <c r="A641" s="58">
        <v>640</v>
      </c>
      <c r="B641" s="124" t="str">
        <f t="shared" si="9"/>
        <v/>
      </c>
      <c r="C641" s="124" t="str">
        <f>IFERROR(VLOOKUP($A641,'Section 2'!$C$16:$R$1515,COLUMNS('Section 2'!$C$13:$C$13),0),"")</f>
        <v/>
      </c>
      <c r="D641" s="75" t="str">
        <f>IF($C641="","",IF(ISBLANK(VLOOKUP($A641,'Section 2'!$C$16:$R$1515,COLUMNS('Section 2'!$C$13:D$13),0)),"",VLOOKUP($A641,'Section 2'!$C$16:$R$1515,COLUMNS('Section 2'!$C$13:D$13),0)))</f>
        <v/>
      </c>
      <c r="E641" s="124" t="str">
        <f>IF($C641="","",IF(ISBLANK(VLOOKUP($A641,'Section 2'!$C$16:$R$1515,COLUMNS('Section 2'!$C$13:E$13),0)),"",VLOOKUP($A641,'Section 2'!$C$16:$R$1515,COLUMNS('Section 2'!$C$13:E$13),0)))</f>
        <v/>
      </c>
      <c r="F641" s="124" t="str">
        <f>IF($C641="","",IF(ISBLANK(VLOOKUP($A641,'Section 2'!$C$16:$R$1515,COLUMNS('Section 2'!$C$13:F$13),0)),"",VLOOKUP($A641,'Section 2'!$C$16:$R$1515,COLUMNS('Section 2'!$C$13:F$13),0)))</f>
        <v/>
      </c>
      <c r="G641" s="124" t="str">
        <f>IF($C641="","",IF(ISBLANK(VLOOKUP($A641,'Section 2'!$C$16:$R$1515,COLUMNS('Section 2'!$C$13:G$13),0)),"",VLOOKUP($A641,'Section 2'!$C$16:$R$1515,COLUMNS('Section 2'!$C$13:G$13),0)))</f>
        <v/>
      </c>
      <c r="H641" s="124" t="str">
        <f>IF($C641="","",IF(ISBLANK(VLOOKUP($A641,'Section 2'!$C$16:$R$1515,COLUMNS('Section 2'!$C$13:H$13),0)),"",VLOOKUP($A641,'Section 2'!$C$16:$R$1515,COLUMNS('Section 2'!$C$13:H$13),0)))</f>
        <v/>
      </c>
      <c r="I641" s="124" t="str">
        <f>IF($C641="","",IF(ISBLANK(VLOOKUP($A641,'Section 2'!$C$16:$R$1515,COLUMNS('Section 2'!$C$13:I$13),0)),"",PROPER(VLOOKUP($A641,'Section 2'!$C$16:$R$1515,COLUMNS('Section 2'!$C$13:I$13),0))))</f>
        <v/>
      </c>
      <c r="J641" s="124" t="str">
        <f>IF($C641="","",IF(ISBLANK(VLOOKUP($A641,'Section 2'!$C$16:$R$1515,COLUMNS('Section 2'!$C$13:J$13),0)),"",IF(VLOOKUP($A641,'Section 2'!$C$16:$R$1515,COLUMNS('Section 2'!$C$13:J$13),0)="Other EU","Other EU",PROPER(VLOOKUP($A641,'Section 2'!$C$16:$R$1515,COLUMNS('Section 2'!$C$13:J$13),0)))))</f>
        <v/>
      </c>
      <c r="K641" s="124" t="str">
        <f>IF($C641="","",IF(ISBLANK(VLOOKUP($A641,'Section 2'!$C$16:$R$1515,COLUMNS('Section 2'!$C$13:K$13),0)),"",VLOOKUP($A641,'Section 2'!$C$16:$R$1515,COLUMNS('Section 2'!$C$13:K$13),0)))</f>
        <v/>
      </c>
      <c r="L641" s="124" t="str">
        <f>IF($C641="","",IF(ISBLANK(VLOOKUP($A641,'Section 2'!$C$16:$R$1515,COLUMNS('Section 2'!$C$13:L$13),0)),"",VLOOKUP($A641,'Section 2'!$C$16:$R$1515,COLUMNS('Section 2'!$C$13:L$13),0)))</f>
        <v/>
      </c>
      <c r="M641" s="124" t="str">
        <f>IF($C641="","",IF(ISBLANK(VLOOKUP($A641,'Section 2'!$C$16:$R$1515,COLUMNS('Section 2'!$C$13:M$13),0)),"",VLOOKUP($A641,'Section 2'!$C$16:$R$1515,COLUMNS('Section 2'!$C$13:M$13),0)))</f>
        <v/>
      </c>
      <c r="N641" s="124" t="str">
        <f>IF($C641="","",IF(ISBLANK(VLOOKUP($A641,'Section 2'!$C$16:$R$1515,COLUMNS('Section 2'!$C$13:N$13),0)),"",VLOOKUP($A641,'Section 2'!$C$16:$R$1515,COLUMNS('Section 2'!$C$13:N$13),0)))</f>
        <v/>
      </c>
      <c r="O641" s="124" t="str">
        <f>IF($C641="","",IF(ISBLANK(VLOOKUP($A641,'Section 2'!$C$16:$R$1515,COLUMNS('Section 2'!$C$13:O$13),0)),"",VLOOKUP($A641,'Section 2'!$C$16:$R$1515,COLUMNS('Section 2'!$C$13:O$13),0)))</f>
        <v/>
      </c>
      <c r="P641" s="124" t="str">
        <f>IF($C641="","",IF(ISBLANK(VLOOKUP($A641,'Section 2'!$C$16:$R$1515,COLUMNS('Section 2'!$C$13:P$13),0)),"",VLOOKUP($A641,'Section 2'!$C$16:$R$1515,COLUMNS('Section 2'!$C$13:P$13),0)))</f>
        <v/>
      </c>
      <c r="Q641" s="124" t="str">
        <f>IF($C641="","",IF(ISBLANK(VLOOKUP($A641,'Section 2'!$C$16:$R$1515,COLUMNS('Section 2'!$C$13:Q$13),0)),"", PROPER(VLOOKUP($A641,'Section 2'!$C$16:$R$1515,COLUMNS('Section 2'!$C$13:Q$13),0))))</f>
        <v/>
      </c>
      <c r="R641" s="124" t="str">
        <f>IF($C641="","",IF(ISBLANK(VLOOKUP($A641,'Section 2'!$C$16:$R$1515,COLUMNS('Section 2'!$C$13:R$13),0)),"",IF(VLOOKUP($A641,'Section 2'!$C$16:$R$1515,COLUMNS('Section 2'!$C$13:R$13),0)="Other EU","Other EU",PROPER(VLOOKUP($A641,'Section 2'!$C$16:$R$1515,COLUMNS('Section 2'!$C$13:R$13),0)))))</f>
        <v/>
      </c>
    </row>
    <row r="642" spans="1:18" x14ac:dyDescent="0.35">
      <c r="A642" s="58">
        <v>641</v>
      </c>
      <c r="B642" s="124" t="str">
        <f t="shared" si="9"/>
        <v/>
      </c>
      <c r="C642" s="124" t="str">
        <f>IFERROR(VLOOKUP($A642,'Section 2'!$C$16:$R$1515,COLUMNS('Section 2'!$C$13:$C$13),0),"")</f>
        <v/>
      </c>
      <c r="D642" s="75" t="str">
        <f>IF($C642="","",IF(ISBLANK(VLOOKUP($A642,'Section 2'!$C$16:$R$1515,COLUMNS('Section 2'!$C$13:D$13),0)),"",VLOOKUP($A642,'Section 2'!$C$16:$R$1515,COLUMNS('Section 2'!$C$13:D$13),0)))</f>
        <v/>
      </c>
      <c r="E642" s="124" t="str">
        <f>IF($C642="","",IF(ISBLANK(VLOOKUP($A642,'Section 2'!$C$16:$R$1515,COLUMNS('Section 2'!$C$13:E$13),0)),"",VLOOKUP($A642,'Section 2'!$C$16:$R$1515,COLUMNS('Section 2'!$C$13:E$13),0)))</f>
        <v/>
      </c>
      <c r="F642" s="124" t="str">
        <f>IF($C642="","",IF(ISBLANK(VLOOKUP($A642,'Section 2'!$C$16:$R$1515,COLUMNS('Section 2'!$C$13:F$13),0)),"",VLOOKUP($A642,'Section 2'!$C$16:$R$1515,COLUMNS('Section 2'!$C$13:F$13),0)))</f>
        <v/>
      </c>
      <c r="G642" s="124" t="str">
        <f>IF($C642="","",IF(ISBLANK(VLOOKUP($A642,'Section 2'!$C$16:$R$1515,COLUMNS('Section 2'!$C$13:G$13),0)),"",VLOOKUP($A642,'Section 2'!$C$16:$R$1515,COLUMNS('Section 2'!$C$13:G$13),0)))</f>
        <v/>
      </c>
      <c r="H642" s="124" t="str">
        <f>IF($C642="","",IF(ISBLANK(VLOOKUP($A642,'Section 2'!$C$16:$R$1515,COLUMNS('Section 2'!$C$13:H$13),0)),"",VLOOKUP($A642,'Section 2'!$C$16:$R$1515,COLUMNS('Section 2'!$C$13:H$13),0)))</f>
        <v/>
      </c>
      <c r="I642" s="124" t="str">
        <f>IF($C642="","",IF(ISBLANK(VLOOKUP($A642,'Section 2'!$C$16:$R$1515,COLUMNS('Section 2'!$C$13:I$13),0)),"",PROPER(VLOOKUP($A642,'Section 2'!$C$16:$R$1515,COLUMNS('Section 2'!$C$13:I$13),0))))</f>
        <v/>
      </c>
      <c r="J642" s="124" t="str">
        <f>IF($C642="","",IF(ISBLANK(VLOOKUP($A642,'Section 2'!$C$16:$R$1515,COLUMNS('Section 2'!$C$13:J$13),0)),"",IF(VLOOKUP($A642,'Section 2'!$C$16:$R$1515,COLUMNS('Section 2'!$C$13:J$13),0)="Other EU","Other EU",PROPER(VLOOKUP($A642,'Section 2'!$C$16:$R$1515,COLUMNS('Section 2'!$C$13:J$13),0)))))</f>
        <v/>
      </c>
      <c r="K642" s="124" t="str">
        <f>IF($C642="","",IF(ISBLANK(VLOOKUP($A642,'Section 2'!$C$16:$R$1515,COLUMNS('Section 2'!$C$13:K$13),0)),"",VLOOKUP($A642,'Section 2'!$C$16:$R$1515,COLUMNS('Section 2'!$C$13:K$13),0)))</f>
        <v/>
      </c>
      <c r="L642" s="124" t="str">
        <f>IF($C642="","",IF(ISBLANK(VLOOKUP($A642,'Section 2'!$C$16:$R$1515,COLUMNS('Section 2'!$C$13:L$13),0)),"",VLOOKUP($A642,'Section 2'!$C$16:$R$1515,COLUMNS('Section 2'!$C$13:L$13),0)))</f>
        <v/>
      </c>
      <c r="M642" s="124" t="str">
        <f>IF($C642="","",IF(ISBLANK(VLOOKUP($A642,'Section 2'!$C$16:$R$1515,COLUMNS('Section 2'!$C$13:M$13),0)),"",VLOOKUP($A642,'Section 2'!$C$16:$R$1515,COLUMNS('Section 2'!$C$13:M$13),0)))</f>
        <v/>
      </c>
      <c r="N642" s="124" t="str">
        <f>IF($C642="","",IF(ISBLANK(VLOOKUP($A642,'Section 2'!$C$16:$R$1515,COLUMNS('Section 2'!$C$13:N$13),0)),"",VLOOKUP($A642,'Section 2'!$C$16:$R$1515,COLUMNS('Section 2'!$C$13:N$13),0)))</f>
        <v/>
      </c>
      <c r="O642" s="124" t="str">
        <f>IF($C642="","",IF(ISBLANK(VLOOKUP($A642,'Section 2'!$C$16:$R$1515,COLUMNS('Section 2'!$C$13:O$13),0)),"",VLOOKUP($A642,'Section 2'!$C$16:$R$1515,COLUMNS('Section 2'!$C$13:O$13),0)))</f>
        <v/>
      </c>
      <c r="P642" s="124" t="str">
        <f>IF($C642="","",IF(ISBLANK(VLOOKUP($A642,'Section 2'!$C$16:$R$1515,COLUMNS('Section 2'!$C$13:P$13),0)),"",VLOOKUP($A642,'Section 2'!$C$16:$R$1515,COLUMNS('Section 2'!$C$13:P$13),0)))</f>
        <v/>
      </c>
      <c r="Q642" s="124" t="str">
        <f>IF($C642="","",IF(ISBLANK(VLOOKUP($A642,'Section 2'!$C$16:$R$1515,COLUMNS('Section 2'!$C$13:Q$13),0)),"", PROPER(VLOOKUP($A642,'Section 2'!$C$16:$R$1515,COLUMNS('Section 2'!$C$13:Q$13),0))))</f>
        <v/>
      </c>
      <c r="R642" s="124" t="str">
        <f>IF($C642="","",IF(ISBLANK(VLOOKUP($A642,'Section 2'!$C$16:$R$1515,COLUMNS('Section 2'!$C$13:R$13),0)),"",IF(VLOOKUP($A642,'Section 2'!$C$16:$R$1515,COLUMNS('Section 2'!$C$13:R$13),0)="Other EU","Other EU",PROPER(VLOOKUP($A642,'Section 2'!$C$16:$R$1515,COLUMNS('Section 2'!$C$13:R$13),0)))))</f>
        <v/>
      </c>
    </row>
    <row r="643" spans="1:18" x14ac:dyDescent="0.35">
      <c r="A643" s="58">
        <v>642</v>
      </c>
      <c r="B643" s="124" t="str">
        <f t="shared" ref="B643:B706" si="10">IF(C643="","",2)</f>
        <v/>
      </c>
      <c r="C643" s="124" t="str">
        <f>IFERROR(VLOOKUP($A643,'Section 2'!$C$16:$R$1515,COLUMNS('Section 2'!$C$13:$C$13),0),"")</f>
        <v/>
      </c>
      <c r="D643" s="75" t="str">
        <f>IF($C643="","",IF(ISBLANK(VLOOKUP($A643,'Section 2'!$C$16:$R$1515,COLUMNS('Section 2'!$C$13:D$13),0)),"",VLOOKUP($A643,'Section 2'!$C$16:$R$1515,COLUMNS('Section 2'!$C$13:D$13),0)))</f>
        <v/>
      </c>
      <c r="E643" s="124" t="str">
        <f>IF($C643="","",IF(ISBLANK(VLOOKUP($A643,'Section 2'!$C$16:$R$1515,COLUMNS('Section 2'!$C$13:E$13),0)),"",VLOOKUP($A643,'Section 2'!$C$16:$R$1515,COLUMNS('Section 2'!$C$13:E$13),0)))</f>
        <v/>
      </c>
      <c r="F643" s="124" t="str">
        <f>IF($C643="","",IF(ISBLANK(VLOOKUP($A643,'Section 2'!$C$16:$R$1515,COLUMNS('Section 2'!$C$13:F$13),0)),"",VLOOKUP($A643,'Section 2'!$C$16:$R$1515,COLUMNS('Section 2'!$C$13:F$13),0)))</f>
        <v/>
      </c>
      <c r="G643" s="124" t="str">
        <f>IF($C643="","",IF(ISBLANK(VLOOKUP($A643,'Section 2'!$C$16:$R$1515,COLUMNS('Section 2'!$C$13:G$13),0)),"",VLOOKUP($A643,'Section 2'!$C$16:$R$1515,COLUMNS('Section 2'!$C$13:G$13),0)))</f>
        <v/>
      </c>
      <c r="H643" s="124" t="str">
        <f>IF($C643="","",IF(ISBLANK(VLOOKUP($A643,'Section 2'!$C$16:$R$1515,COLUMNS('Section 2'!$C$13:H$13),0)),"",VLOOKUP($A643,'Section 2'!$C$16:$R$1515,COLUMNS('Section 2'!$C$13:H$13),0)))</f>
        <v/>
      </c>
      <c r="I643" s="124" t="str">
        <f>IF($C643="","",IF(ISBLANK(VLOOKUP($A643,'Section 2'!$C$16:$R$1515,COLUMNS('Section 2'!$C$13:I$13),0)),"",PROPER(VLOOKUP($A643,'Section 2'!$C$16:$R$1515,COLUMNS('Section 2'!$C$13:I$13),0))))</f>
        <v/>
      </c>
      <c r="J643" s="124" t="str">
        <f>IF($C643="","",IF(ISBLANK(VLOOKUP($A643,'Section 2'!$C$16:$R$1515,COLUMNS('Section 2'!$C$13:J$13),0)),"",IF(VLOOKUP($A643,'Section 2'!$C$16:$R$1515,COLUMNS('Section 2'!$C$13:J$13),0)="Other EU","Other EU",PROPER(VLOOKUP($A643,'Section 2'!$C$16:$R$1515,COLUMNS('Section 2'!$C$13:J$13),0)))))</f>
        <v/>
      </c>
      <c r="K643" s="124" t="str">
        <f>IF($C643="","",IF(ISBLANK(VLOOKUP($A643,'Section 2'!$C$16:$R$1515,COLUMNS('Section 2'!$C$13:K$13),0)),"",VLOOKUP($A643,'Section 2'!$C$16:$R$1515,COLUMNS('Section 2'!$C$13:K$13),0)))</f>
        <v/>
      </c>
      <c r="L643" s="124" t="str">
        <f>IF($C643="","",IF(ISBLANK(VLOOKUP($A643,'Section 2'!$C$16:$R$1515,COLUMNS('Section 2'!$C$13:L$13),0)),"",VLOOKUP($A643,'Section 2'!$C$16:$R$1515,COLUMNS('Section 2'!$C$13:L$13),0)))</f>
        <v/>
      </c>
      <c r="M643" s="124" t="str">
        <f>IF($C643="","",IF(ISBLANK(VLOOKUP($A643,'Section 2'!$C$16:$R$1515,COLUMNS('Section 2'!$C$13:M$13),0)),"",VLOOKUP($A643,'Section 2'!$C$16:$R$1515,COLUMNS('Section 2'!$C$13:M$13),0)))</f>
        <v/>
      </c>
      <c r="N643" s="124" t="str">
        <f>IF($C643="","",IF(ISBLANK(VLOOKUP($A643,'Section 2'!$C$16:$R$1515,COLUMNS('Section 2'!$C$13:N$13),0)),"",VLOOKUP($A643,'Section 2'!$C$16:$R$1515,COLUMNS('Section 2'!$C$13:N$13),0)))</f>
        <v/>
      </c>
      <c r="O643" s="124" t="str">
        <f>IF($C643="","",IF(ISBLANK(VLOOKUP($A643,'Section 2'!$C$16:$R$1515,COLUMNS('Section 2'!$C$13:O$13),0)),"",VLOOKUP($A643,'Section 2'!$C$16:$R$1515,COLUMNS('Section 2'!$C$13:O$13),0)))</f>
        <v/>
      </c>
      <c r="P643" s="124" t="str">
        <f>IF($C643="","",IF(ISBLANK(VLOOKUP($A643,'Section 2'!$C$16:$R$1515,COLUMNS('Section 2'!$C$13:P$13),0)),"",VLOOKUP($A643,'Section 2'!$C$16:$R$1515,COLUMNS('Section 2'!$C$13:P$13),0)))</f>
        <v/>
      </c>
      <c r="Q643" s="124" t="str">
        <f>IF($C643="","",IF(ISBLANK(VLOOKUP($A643,'Section 2'!$C$16:$R$1515,COLUMNS('Section 2'!$C$13:Q$13),0)),"", PROPER(VLOOKUP($A643,'Section 2'!$C$16:$R$1515,COLUMNS('Section 2'!$C$13:Q$13),0))))</f>
        <v/>
      </c>
      <c r="R643" s="124" t="str">
        <f>IF($C643="","",IF(ISBLANK(VLOOKUP($A643,'Section 2'!$C$16:$R$1515,COLUMNS('Section 2'!$C$13:R$13),0)),"",IF(VLOOKUP($A643,'Section 2'!$C$16:$R$1515,COLUMNS('Section 2'!$C$13:R$13),0)="Other EU","Other EU",PROPER(VLOOKUP($A643,'Section 2'!$C$16:$R$1515,COLUMNS('Section 2'!$C$13:R$13),0)))))</f>
        <v/>
      </c>
    </row>
    <row r="644" spans="1:18" x14ac:dyDescent="0.35">
      <c r="A644" s="58">
        <v>643</v>
      </c>
      <c r="B644" s="124" t="str">
        <f t="shared" si="10"/>
        <v/>
      </c>
      <c r="C644" s="124" t="str">
        <f>IFERROR(VLOOKUP($A644,'Section 2'!$C$16:$R$1515,COLUMNS('Section 2'!$C$13:$C$13),0),"")</f>
        <v/>
      </c>
      <c r="D644" s="75" t="str">
        <f>IF($C644="","",IF(ISBLANK(VLOOKUP($A644,'Section 2'!$C$16:$R$1515,COLUMNS('Section 2'!$C$13:D$13),0)),"",VLOOKUP($A644,'Section 2'!$C$16:$R$1515,COLUMNS('Section 2'!$C$13:D$13),0)))</f>
        <v/>
      </c>
      <c r="E644" s="124" t="str">
        <f>IF($C644="","",IF(ISBLANK(VLOOKUP($A644,'Section 2'!$C$16:$R$1515,COLUMNS('Section 2'!$C$13:E$13),0)),"",VLOOKUP($A644,'Section 2'!$C$16:$R$1515,COLUMNS('Section 2'!$C$13:E$13),0)))</f>
        <v/>
      </c>
      <c r="F644" s="124" t="str">
        <f>IF($C644="","",IF(ISBLANK(VLOOKUP($A644,'Section 2'!$C$16:$R$1515,COLUMNS('Section 2'!$C$13:F$13),0)),"",VLOOKUP($A644,'Section 2'!$C$16:$R$1515,COLUMNS('Section 2'!$C$13:F$13),0)))</f>
        <v/>
      </c>
      <c r="G644" s="124" t="str">
        <f>IF($C644="","",IF(ISBLANK(VLOOKUP($A644,'Section 2'!$C$16:$R$1515,COLUMNS('Section 2'!$C$13:G$13),0)),"",VLOOKUP($A644,'Section 2'!$C$16:$R$1515,COLUMNS('Section 2'!$C$13:G$13),0)))</f>
        <v/>
      </c>
      <c r="H644" s="124" t="str">
        <f>IF($C644="","",IF(ISBLANK(VLOOKUP($A644,'Section 2'!$C$16:$R$1515,COLUMNS('Section 2'!$C$13:H$13),0)),"",VLOOKUP($A644,'Section 2'!$C$16:$R$1515,COLUMNS('Section 2'!$C$13:H$13),0)))</f>
        <v/>
      </c>
      <c r="I644" s="124" t="str">
        <f>IF($C644="","",IF(ISBLANK(VLOOKUP($A644,'Section 2'!$C$16:$R$1515,COLUMNS('Section 2'!$C$13:I$13),0)),"",PROPER(VLOOKUP($A644,'Section 2'!$C$16:$R$1515,COLUMNS('Section 2'!$C$13:I$13),0))))</f>
        <v/>
      </c>
      <c r="J644" s="124" t="str">
        <f>IF($C644="","",IF(ISBLANK(VLOOKUP($A644,'Section 2'!$C$16:$R$1515,COLUMNS('Section 2'!$C$13:J$13),0)),"",IF(VLOOKUP($A644,'Section 2'!$C$16:$R$1515,COLUMNS('Section 2'!$C$13:J$13),0)="Other EU","Other EU",PROPER(VLOOKUP($A644,'Section 2'!$C$16:$R$1515,COLUMNS('Section 2'!$C$13:J$13),0)))))</f>
        <v/>
      </c>
      <c r="K644" s="124" t="str">
        <f>IF($C644="","",IF(ISBLANK(VLOOKUP($A644,'Section 2'!$C$16:$R$1515,COLUMNS('Section 2'!$C$13:K$13),0)),"",VLOOKUP($A644,'Section 2'!$C$16:$R$1515,COLUMNS('Section 2'!$C$13:K$13),0)))</f>
        <v/>
      </c>
      <c r="L644" s="124" t="str">
        <f>IF($C644="","",IF(ISBLANK(VLOOKUP($A644,'Section 2'!$C$16:$R$1515,COLUMNS('Section 2'!$C$13:L$13),0)),"",VLOOKUP($A644,'Section 2'!$C$16:$R$1515,COLUMNS('Section 2'!$C$13:L$13),0)))</f>
        <v/>
      </c>
      <c r="M644" s="124" t="str">
        <f>IF($C644="","",IF(ISBLANK(VLOOKUP($A644,'Section 2'!$C$16:$R$1515,COLUMNS('Section 2'!$C$13:M$13),0)),"",VLOOKUP($A644,'Section 2'!$C$16:$R$1515,COLUMNS('Section 2'!$C$13:M$13),0)))</f>
        <v/>
      </c>
      <c r="N644" s="124" t="str">
        <f>IF($C644="","",IF(ISBLANK(VLOOKUP($A644,'Section 2'!$C$16:$R$1515,COLUMNS('Section 2'!$C$13:N$13),0)),"",VLOOKUP($A644,'Section 2'!$C$16:$R$1515,COLUMNS('Section 2'!$C$13:N$13),0)))</f>
        <v/>
      </c>
      <c r="O644" s="124" t="str">
        <f>IF($C644="","",IF(ISBLANK(VLOOKUP($A644,'Section 2'!$C$16:$R$1515,COLUMNS('Section 2'!$C$13:O$13),0)),"",VLOOKUP($A644,'Section 2'!$C$16:$R$1515,COLUMNS('Section 2'!$C$13:O$13),0)))</f>
        <v/>
      </c>
      <c r="P644" s="124" t="str">
        <f>IF($C644="","",IF(ISBLANK(VLOOKUP($A644,'Section 2'!$C$16:$R$1515,COLUMNS('Section 2'!$C$13:P$13),0)),"",VLOOKUP($A644,'Section 2'!$C$16:$R$1515,COLUMNS('Section 2'!$C$13:P$13),0)))</f>
        <v/>
      </c>
      <c r="Q644" s="124" t="str">
        <f>IF($C644="","",IF(ISBLANK(VLOOKUP($A644,'Section 2'!$C$16:$R$1515,COLUMNS('Section 2'!$C$13:Q$13),0)),"", PROPER(VLOOKUP($A644,'Section 2'!$C$16:$R$1515,COLUMNS('Section 2'!$C$13:Q$13),0))))</f>
        <v/>
      </c>
      <c r="R644" s="124" t="str">
        <f>IF($C644="","",IF(ISBLANK(VLOOKUP($A644,'Section 2'!$C$16:$R$1515,COLUMNS('Section 2'!$C$13:R$13),0)),"",IF(VLOOKUP($A644,'Section 2'!$C$16:$R$1515,COLUMNS('Section 2'!$C$13:R$13),0)="Other EU","Other EU",PROPER(VLOOKUP($A644,'Section 2'!$C$16:$R$1515,COLUMNS('Section 2'!$C$13:R$13),0)))))</f>
        <v/>
      </c>
    </row>
    <row r="645" spans="1:18" x14ac:dyDescent="0.35">
      <c r="A645" s="58">
        <v>644</v>
      </c>
      <c r="B645" s="124" t="str">
        <f t="shared" si="10"/>
        <v/>
      </c>
      <c r="C645" s="124" t="str">
        <f>IFERROR(VLOOKUP($A645,'Section 2'!$C$16:$R$1515,COLUMNS('Section 2'!$C$13:$C$13),0),"")</f>
        <v/>
      </c>
      <c r="D645" s="75" t="str">
        <f>IF($C645="","",IF(ISBLANK(VLOOKUP($A645,'Section 2'!$C$16:$R$1515,COLUMNS('Section 2'!$C$13:D$13),0)),"",VLOOKUP($A645,'Section 2'!$C$16:$R$1515,COLUMNS('Section 2'!$C$13:D$13),0)))</f>
        <v/>
      </c>
      <c r="E645" s="124" t="str">
        <f>IF($C645="","",IF(ISBLANK(VLOOKUP($A645,'Section 2'!$C$16:$R$1515,COLUMNS('Section 2'!$C$13:E$13),0)),"",VLOOKUP($A645,'Section 2'!$C$16:$R$1515,COLUMNS('Section 2'!$C$13:E$13),0)))</f>
        <v/>
      </c>
      <c r="F645" s="124" t="str">
        <f>IF($C645="","",IF(ISBLANK(VLOOKUP($A645,'Section 2'!$C$16:$R$1515,COLUMNS('Section 2'!$C$13:F$13),0)),"",VLOOKUP($A645,'Section 2'!$C$16:$R$1515,COLUMNS('Section 2'!$C$13:F$13),0)))</f>
        <v/>
      </c>
      <c r="G645" s="124" t="str">
        <f>IF($C645="","",IF(ISBLANK(VLOOKUP($A645,'Section 2'!$C$16:$R$1515,COLUMNS('Section 2'!$C$13:G$13),0)),"",VLOOKUP($A645,'Section 2'!$C$16:$R$1515,COLUMNS('Section 2'!$C$13:G$13),0)))</f>
        <v/>
      </c>
      <c r="H645" s="124" t="str">
        <f>IF($C645="","",IF(ISBLANK(VLOOKUP($A645,'Section 2'!$C$16:$R$1515,COLUMNS('Section 2'!$C$13:H$13),0)),"",VLOOKUP($A645,'Section 2'!$C$16:$R$1515,COLUMNS('Section 2'!$C$13:H$13),0)))</f>
        <v/>
      </c>
      <c r="I645" s="124" t="str">
        <f>IF($C645="","",IF(ISBLANK(VLOOKUP($A645,'Section 2'!$C$16:$R$1515,COLUMNS('Section 2'!$C$13:I$13),0)),"",PROPER(VLOOKUP($A645,'Section 2'!$C$16:$R$1515,COLUMNS('Section 2'!$C$13:I$13),0))))</f>
        <v/>
      </c>
      <c r="J645" s="124" t="str">
        <f>IF($C645="","",IF(ISBLANK(VLOOKUP($A645,'Section 2'!$C$16:$R$1515,COLUMNS('Section 2'!$C$13:J$13),0)),"",IF(VLOOKUP($A645,'Section 2'!$C$16:$R$1515,COLUMNS('Section 2'!$C$13:J$13),0)="Other EU","Other EU",PROPER(VLOOKUP($A645,'Section 2'!$C$16:$R$1515,COLUMNS('Section 2'!$C$13:J$13),0)))))</f>
        <v/>
      </c>
      <c r="K645" s="124" t="str">
        <f>IF($C645="","",IF(ISBLANK(VLOOKUP($A645,'Section 2'!$C$16:$R$1515,COLUMNS('Section 2'!$C$13:K$13),0)),"",VLOOKUP($A645,'Section 2'!$C$16:$R$1515,COLUMNS('Section 2'!$C$13:K$13),0)))</f>
        <v/>
      </c>
      <c r="L645" s="124" t="str">
        <f>IF($C645="","",IF(ISBLANK(VLOOKUP($A645,'Section 2'!$C$16:$R$1515,COLUMNS('Section 2'!$C$13:L$13),0)),"",VLOOKUP($A645,'Section 2'!$C$16:$R$1515,COLUMNS('Section 2'!$C$13:L$13),0)))</f>
        <v/>
      </c>
      <c r="M645" s="124" t="str">
        <f>IF($C645="","",IF(ISBLANK(VLOOKUP($A645,'Section 2'!$C$16:$R$1515,COLUMNS('Section 2'!$C$13:M$13),0)),"",VLOOKUP($A645,'Section 2'!$C$16:$R$1515,COLUMNS('Section 2'!$C$13:M$13),0)))</f>
        <v/>
      </c>
      <c r="N645" s="124" t="str">
        <f>IF($C645="","",IF(ISBLANK(VLOOKUP($A645,'Section 2'!$C$16:$R$1515,COLUMNS('Section 2'!$C$13:N$13),0)),"",VLOOKUP($A645,'Section 2'!$C$16:$R$1515,COLUMNS('Section 2'!$C$13:N$13),0)))</f>
        <v/>
      </c>
      <c r="O645" s="124" t="str">
        <f>IF($C645="","",IF(ISBLANK(VLOOKUP($A645,'Section 2'!$C$16:$R$1515,COLUMNS('Section 2'!$C$13:O$13),0)),"",VLOOKUP($A645,'Section 2'!$C$16:$R$1515,COLUMNS('Section 2'!$C$13:O$13),0)))</f>
        <v/>
      </c>
      <c r="P645" s="124" t="str">
        <f>IF($C645="","",IF(ISBLANK(VLOOKUP($A645,'Section 2'!$C$16:$R$1515,COLUMNS('Section 2'!$C$13:P$13),0)),"",VLOOKUP($A645,'Section 2'!$C$16:$R$1515,COLUMNS('Section 2'!$C$13:P$13),0)))</f>
        <v/>
      </c>
      <c r="Q645" s="124" t="str">
        <f>IF($C645="","",IF(ISBLANK(VLOOKUP($A645,'Section 2'!$C$16:$R$1515,COLUMNS('Section 2'!$C$13:Q$13),0)),"", PROPER(VLOOKUP($A645,'Section 2'!$C$16:$R$1515,COLUMNS('Section 2'!$C$13:Q$13),0))))</f>
        <v/>
      </c>
      <c r="R645" s="124" t="str">
        <f>IF($C645="","",IF(ISBLANK(VLOOKUP($A645,'Section 2'!$C$16:$R$1515,COLUMNS('Section 2'!$C$13:R$13),0)),"",IF(VLOOKUP($A645,'Section 2'!$C$16:$R$1515,COLUMNS('Section 2'!$C$13:R$13),0)="Other EU","Other EU",PROPER(VLOOKUP($A645,'Section 2'!$C$16:$R$1515,COLUMNS('Section 2'!$C$13:R$13),0)))))</f>
        <v/>
      </c>
    </row>
    <row r="646" spans="1:18" x14ac:dyDescent="0.35">
      <c r="A646" s="58">
        <v>645</v>
      </c>
      <c r="B646" s="124" t="str">
        <f t="shared" si="10"/>
        <v/>
      </c>
      <c r="C646" s="124" t="str">
        <f>IFERROR(VLOOKUP($A646,'Section 2'!$C$16:$R$1515,COLUMNS('Section 2'!$C$13:$C$13),0),"")</f>
        <v/>
      </c>
      <c r="D646" s="75" t="str">
        <f>IF($C646="","",IF(ISBLANK(VLOOKUP($A646,'Section 2'!$C$16:$R$1515,COLUMNS('Section 2'!$C$13:D$13),0)),"",VLOOKUP($A646,'Section 2'!$C$16:$R$1515,COLUMNS('Section 2'!$C$13:D$13),0)))</f>
        <v/>
      </c>
      <c r="E646" s="124" t="str">
        <f>IF($C646="","",IF(ISBLANK(VLOOKUP($A646,'Section 2'!$C$16:$R$1515,COLUMNS('Section 2'!$C$13:E$13),0)),"",VLOOKUP($A646,'Section 2'!$C$16:$R$1515,COLUMNS('Section 2'!$C$13:E$13),0)))</f>
        <v/>
      </c>
      <c r="F646" s="124" t="str">
        <f>IF($C646="","",IF(ISBLANK(VLOOKUP($A646,'Section 2'!$C$16:$R$1515,COLUMNS('Section 2'!$C$13:F$13),0)),"",VLOOKUP($A646,'Section 2'!$C$16:$R$1515,COLUMNS('Section 2'!$C$13:F$13),0)))</f>
        <v/>
      </c>
      <c r="G646" s="124" t="str">
        <f>IF($C646="","",IF(ISBLANK(VLOOKUP($A646,'Section 2'!$C$16:$R$1515,COLUMNS('Section 2'!$C$13:G$13),0)),"",VLOOKUP($A646,'Section 2'!$C$16:$R$1515,COLUMNS('Section 2'!$C$13:G$13),0)))</f>
        <v/>
      </c>
      <c r="H646" s="124" t="str">
        <f>IF($C646="","",IF(ISBLANK(VLOOKUP($A646,'Section 2'!$C$16:$R$1515,COLUMNS('Section 2'!$C$13:H$13),0)),"",VLOOKUP($A646,'Section 2'!$C$16:$R$1515,COLUMNS('Section 2'!$C$13:H$13),0)))</f>
        <v/>
      </c>
      <c r="I646" s="124" t="str">
        <f>IF($C646="","",IF(ISBLANK(VLOOKUP($A646,'Section 2'!$C$16:$R$1515,COLUMNS('Section 2'!$C$13:I$13),0)),"",PROPER(VLOOKUP($A646,'Section 2'!$C$16:$R$1515,COLUMNS('Section 2'!$C$13:I$13),0))))</f>
        <v/>
      </c>
      <c r="J646" s="124" t="str">
        <f>IF($C646="","",IF(ISBLANK(VLOOKUP($A646,'Section 2'!$C$16:$R$1515,COLUMNS('Section 2'!$C$13:J$13),0)),"",IF(VLOOKUP($A646,'Section 2'!$C$16:$R$1515,COLUMNS('Section 2'!$C$13:J$13),0)="Other EU","Other EU",PROPER(VLOOKUP($A646,'Section 2'!$C$16:$R$1515,COLUMNS('Section 2'!$C$13:J$13),0)))))</f>
        <v/>
      </c>
      <c r="K646" s="124" t="str">
        <f>IF($C646="","",IF(ISBLANK(VLOOKUP($A646,'Section 2'!$C$16:$R$1515,COLUMNS('Section 2'!$C$13:K$13),0)),"",VLOOKUP($A646,'Section 2'!$C$16:$R$1515,COLUMNS('Section 2'!$C$13:K$13),0)))</f>
        <v/>
      </c>
      <c r="L646" s="124" t="str">
        <f>IF($C646="","",IF(ISBLANK(VLOOKUP($A646,'Section 2'!$C$16:$R$1515,COLUMNS('Section 2'!$C$13:L$13),0)),"",VLOOKUP($A646,'Section 2'!$C$16:$R$1515,COLUMNS('Section 2'!$C$13:L$13),0)))</f>
        <v/>
      </c>
      <c r="M646" s="124" t="str">
        <f>IF($C646="","",IF(ISBLANK(VLOOKUP($A646,'Section 2'!$C$16:$R$1515,COLUMNS('Section 2'!$C$13:M$13),0)),"",VLOOKUP($A646,'Section 2'!$C$16:$R$1515,COLUMNS('Section 2'!$C$13:M$13),0)))</f>
        <v/>
      </c>
      <c r="N646" s="124" t="str">
        <f>IF($C646="","",IF(ISBLANK(VLOOKUP($A646,'Section 2'!$C$16:$R$1515,COLUMNS('Section 2'!$C$13:N$13),0)),"",VLOOKUP($A646,'Section 2'!$C$16:$R$1515,COLUMNS('Section 2'!$C$13:N$13),0)))</f>
        <v/>
      </c>
      <c r="O646" s="124" t="str">
        <f>IF($C646="","",IF(ISBLANK(VLOOKUP($A646,'Section 2'!$C$16:$R$1515,COLUMNS('Section 2'!$C$13:O$13),0)),"",VLOOKUP($A646,'Section 2'!$C$16:$R$1515,COLUMNS('Section 2'!$C$13:O$13),0)))</f>
        <v/>
      </c>
      <c r="P646" s="124" t="str">
        <f>IF($C646="","",IF(ISBLANK(VLOOKUP($A646,'Section 2'!$C$16:$R$1515,COLUMNS('Section 2'!$C$13:P$13),0)),"",VLOOKUP($A646,'Section 2'!$C$16:$R$1515,COLUMNS('Section 2'!$C$13:P$13),0)))</f>
        <v/>
      </c>
      <c r="Q646" s="124" t="str">
        <f>IF($C646="","",IF(ISBLANK(VLOOKUP($A646,'Section 2'!$C$16:$R$1515,COLUMNS('Section 2'!$C$13:Q$13),0)),"", PROPER(VLOOKUP($A646,'Section 2'!$C$16:$R$1515,COLUMNS('Section 2'!$C$13:Q$13),0))))</f>
        <v/>
      </c>
      <c r="R646" s="124" t="str">
        <f>IF($C646="","",IF(ISBLANK(VLOOKUP($A646,'Section 2'!$C$16:$R$1515,COLUMNS('Section 2'!$C$13:R$13),0)),"",IF(VLOOKUP($A646,'Section 2'!$C$16:$R$1515,COLUMNS('Section 2'!$C$13:R$13),0)="Other EU","Other EU",PROPER(VLOOKUP($A646,'Section 2'!$C$16:$R$1515,COLUMNS('Section 2'!$C$13:R$13),0)))))</f>
        <v/>
      </c>
    </row>
    <row r="647" spans="1:18" x14ac:dyDescent="0.35">
      <c r="A647" s="58">
        <v>646</v>
      </c>
      <c r="B647" s="124" t="str">
        <f t="shared" si="10"/>
        <v/>
      </c>
      <c r="C647" s="124" t="str">
        <f>IFERROR(VLOOKUP($A647,'Section 2'!$C$16:$R$1515,COLUMNS('Section 2'!$C$13:$C$13),0),"")</f>
        <v/>
      </c>
      <c r="D647" s="75" t="str">
        <f>IF($C647="","",IF(ISBLANK(VLOOKUP($A647,'Section 2'!$C$16:$R$1515,COLUMNS('Section 2'!$C$13:D$13),0)),"",VLOOKUP($A647,'Section 2'!$C$16:$R$1515,COLUMNS('Section 2'!$C$13:D$13),0)))</f>
        <v/>
      </c>
      <c r="E647" s="124" t="str">
        <f>IF($C647="","",IF(ISBLANK(VLOOKUP($A647,'Section 2'!$C$16:$R$1515,COLUMNS('Section 2'!$C$13:E$13),0)),"",VLOOKUP($A647,'Section 2'!$C$16:$R$1515,COLUMNS('Section 2'!$C$13:E$13),0)))</f>
        <v/>
      </c>
      <c r="F647" s="124" t="str">
        <f>IF($C647="","",IF(ISBLANK(VLOOKUP($A647,'Section 2'!$C$16:$R$1515,COLUMNS('Section 2'!$C$13:F$13),0)),"",VLOOKUP($A647,'Section 2'!$C$16:$R$1515,COLUMNS('Section 2'!$C$13:F$13),0)))</f>
        <v/>
      </c>
      <c r="G647" s="124" t="str">
        <f>IF($C647="","",IF(ISBLANK(VLOOKUP($A647,'Section 2'!$C$16:$R$1515,COLUMNS('Section 2'!$C$13:G$13),0)),"",VLOOKUP($A647,'Section 2'!$C$16:$R$1515,COLUMNS('Section 2'!$C$13:G$13),0)))</f>
        <v/>
      </c>
      <c r="H647" s="124" t="str">
        <f>IF($C647="","",IF(ISBLANK(VLOOKUP($A647,'Section 2'!$C$16:$R$1515,COLUMNS('Section 2'!$C$13:H$13),0)),"",VLOOKUP($A647,'Section 2'!$C$16:$R$1515,COLUMNS('Section 2'!$C$13:H$13),0)))</f>
        <v/>
      </c>
      <c r="I647" s="124" t="str">
        <f>IF($C647="","",IF(ISBLANK(VLOOKUP($A647,'Section 2'!$C$16:$R$1515,COLUMNS('Section 2'!$C$13:I$13),0)),"",PROPER(VLOOKUP($A647,'Section 2'!$C$16:$R$1515,COLUMNS('Section 2'!$C$13:I$13),0))))</f>
        <v/>
      </c>
      <c r="J647" s="124" t="str">
        <f>IF($C647="","",IF(ISBLANK(VLOOKUP($A647,'Section 2'!$C$16:$R$1515,COLUMNS('Section 2'!$C$13:J$13),0)),"",IF(VLOOKUP($A647,'Section 2'!$C$16:$R$1515,COLUMNS('Section 2'!$C$13:J$13),0)="Other EU","Other EU",PROPER(VLOOKUP($A647,'Section 2'!$C$16:$R$1515,COLUMNS('Section 2'!$C$13:J$13),0)))))</f>
        <v/>
      </c>
      <c r="K647" s="124" t="str">
        <f>IF($C647="","",IF(ISBLANK(VLOOKUP($A647,'Section 2'!$C$16:$R$1515,COLUMNS('Section 2'!$C$13:K$13),0)),"",VLOOKUP($A647,'Section 2'!$C$16:$R$1515,COLUMNS('Section 2'!$C$13:K$13),0)))</f>
        <v/>
      </c>
      <c r="L647" s="124" t="str">
        <f>IF($C647="","",IF(ISBLANK(VLOOKUP($A647,'Section 2'!$C$16:$R$1515,COLUMNS('Section 2'!$C$13:L$13),0)),"",VLOOKUP($A647,'Section 2'!$C$16:$R$1515,COLUMNS('Section 2'!$C$13:L$13),0)))</f>
        <v/>
      </c>
      <c r="M647" s="124" t="str">
        <f>IF($C647="","",IF(ISBLANK(VLOOKUP($A647,'Section 2'!$C$16:$R$1515,COLUMNS('Section 2'!$C$13:M$13),0)),"",VLOOKUP($A647,'Section 2'!$C$16:$R$1515,COLUMNS('Section 2'!$C$13:M$13),0)))</f>
        <v/>
      </c>
      <c r="N647" s="124" t="str">
        <f>IF($C647="","",IF(ISBLANK(VLOOKUP($A647,'Section 2'!$C$16:$R$1515,COLUMNS('Section 2'!$C$13:N$13),0)),"",VLOOKUP($A647,'Section 2'!$C$16:$R$1515,COLUMNS('Section 2'!$C$13:N$13),0)))</f>
        <v/>
      </c>
      <c r="O647" s="124" t="str">
        <f>IF($C647="","",IF(ISBLANK(VLOOKUP($A647,'Section 2'!$C$16:$R$1515,COLUMNS('Section 2'!$C$13:O$13),0)),"",VLOOKUP($A647,'Section 2'!$C$16:$R$1515,COLUMNS('Section 2'!$C$13:O$13),0)))</f>
        <v/>
      </c>
      <c r="P647" s="124" t="str">
        <f>IF($C647="","",IF(ISBLANK(VLOOKUP($A647,'Section 2'!$C$16:$R$1515,COLUMNS('Section 2'!$C$13:P$13),0)),"",VLOOKUP($A647,'Section 2'!$C$16:$R$1515,COLUMNS('Section 2'!$C$13:P$13),0)))</f>
        <v/>
      </c>
      <c r="Q647" s="124" t="str">
        <f>IF($C647="","",IF(ISBLANK(VLOOKUP($A647,'Section 2'!$C$16:$R$1515,COLUMNS('Section 2'!$C$13:Q$13),0)),"", PROPER(VLOOKUP($A647,'Section 2'!$C$16:$R$1515,COLUMNS('Section 2'!$C$13:Q$13),0))))</f>
        <v/>
      </c>
      <c r="R647" s="124" t="str">
        <f>IF($C647="","",IF(ISBLANK(VLOOKUP($A647,'Section 2'!$C$16:$R$1515,COLUMNS('Section 2'!$C$13:R$13),0)),"",IF(VLOOKUP($A647,'Section 2'!$C$16:$R$1515,COLUMNS('Section 2'!$C$13:R$13),0)="Other EU","Other EU",PROPER(VLOOKUP($A647,'Section 2'!$C$16:$R$1515,COLUMNS('Section 2'!$C$13:R$13),0)))))</f>
        <v/>
      </c>
    </row>
    <row r="648" spans="1:18" x14ac:dyDescent="0.35">
      <c r="A648" s="58">
        <v>647</v>
      </c>
      <c r="B648" s="124" t="str">
        <f t="shared" si="10"/>
        <v/>
      </c>
      <c r="C648" s="124" t="str">
        <f>IFERROR(VLOOKUP($A648,'Section 2'!$C$16:$R$1515,COLUMNS('Section 2'!$C$13:$C$13),0),"")</f>
        <v/>
      </c>
      <c r="D648" s="75" t="str">
        <f>IF($C648="","",IF(ISBLANK(VLOOKUP($A648,'Section 2'!$C$16:$R$1515,COLUMNS('Section 2'!$C$13:D$13),0)),"",VLOOKUP($A648,'Section 2'!$C$16:$R$1515,COLUMNS('Section 2'!$C$13:D$13),0)))</f>
        <v/>
      </c>
      <c r="E648" s="124" t="str">
        <f>IF($C648="","",IF(ISBLANK(VLOOKUP($A648,'Section 2'!$C$16:$R$1515,COLUMNS('Section 2'!$C$13:E$13),0)),"",VLOOKUP($A648,'Section 2'!$C$16:$R$1515,COLUMNS('Section 2'!$C$13:E$13),0)))</f>
        <v/>
      </c>
      <c r="F648" s="124" t="str">
        <f>IF($C648="","",IF(ISBLANK(VLOOKUP($A648,'Section 2'!$C$16:$R$1515,COLUMNS('Section 2'!$C$13:F$13),0)),"",VLOOKUP($A648,'Section 2'!$C$16:$R$1515,COLUMNS('Section 2'!$C$13:F$13),0)))</f>
        <v/>
      </c>
      <c r="G648" s="124" t="str">
        <f>IF($C648="","",IF(ISBLANK(VLOOKUP($A648,'Section 2'!$C$16:$R$1515,COLUMNS('Section 2'!$C$13:G$13),0)),"",VLOOKUP($A648,'Section 2'!$C$16:$R$1515,COLUMNS('Section 2'!$C$13:G$13),0)))</f>
        <v/>
      </c>
      <c r="H648" s="124" t="str">
        <f>IF($C648="","",IF(ISBLANK(VLOOKUP($A648,'Section 2'!$C$16:$R$1515,COLUMNS('Section 2'!$C$13:H$13),0)),"",VLOOKUP($A648,'Section 2'!$C$16:$R$1515,COLUMNS('Section 2'!$C$13:H$13),0)))</f>
        <v/>
      </c>
      <c r="I648" s="124" t="str">
        <f>IF($C648="","",IF(ISBLANK(VLOOKUP($A648,'Section 2'!$C$16:$R$1515,COLUMNS('Section 2'!$C$13:I$13),0)),"",PROPER(VLOOKUP($A648,'Section 2'!$C$16:$R$1515,COLUMNS('Section 2'!$C$13:I$13),0))))</f>
        <v/>
      </c>
      <c r="J648" s="124" t="str">
        <f>IF($C648="","",IF(ISBLANK(VLOOKUP($A648,'Section 2'!$C$16:$R$1515,COLUMNS('Section 2'!$C$13:J$13),0)),"",IF(VLOOKUP($A648,'Section 2'!$C$16:$R$1515,COLUMNS('Section 2'!$C$13:J$13),0)="Other EU","Other EU",PROPER(VLOOKUP($A648,'Section 2'!$C$16:$R$1515,COLUMNS('Section 2'!$C$13:J$13),0)))))</f>
        <v/>
      </c>
      <c r="K648" s="124" t="str">
        <f>IF($C648="","",IF(ISBLANK(VLOOKUP($A648,'Section 2'!$C$16:$R$1515,COLUMNS('Section 2'!$C$13:K$13),0)),"",VLOOKUP($A648,'Section 2'!$C$16:$R$1515,COLUMNS('Section 2'!$C$13:K$13),0)))</f>
        <v/>
      </c>
      <c r="L648" s="124" t="str">
        <f>IF($C648="","",IF(ISBLANK(VLOOKUP($A648,'Section 2'!$C$16:$R$1515,COLUMNS('Section 2'!$C$13:L$13),0)),"",VLOOKUP($A648,'Section 2'!$C$16:$R$1515,COLUMNS('Section 2'!$C$13:L$13),0)))</f>
        <v/>
      </c>
      <c r="M648" s="124" t="str">
        <f>IF($C648="","",IF(ISBLANK(VLOOKUP($A648,'Section 2'!$C$16:$R$1515,COLUMNS('Section 2'!$C$13:M$13),0)),"",VLOOKUP($A648,'Section 2'!$C$16:$R$1515,COLUMNS('Section 2'!$C$13:M$13),0)))</f>
        <v/>
      </c>
      <c r="N648" s="124" t="str">
        <f>IF($C648="","",IF(ISBLANK(VLOOKUP($A648,'Section 2'!$C$16:$R$1515,COLUMNS('Section 2'!$C$13:N$13),0)),"",VLOOKUP($A648,'Section 2'!$C$16:$R$1515,COLUMNS('Section 2'!$C$13:N$13),0)))</f>
        <v/>
      </c>
      <c r="O648" s="124" t="str">
        <f>IF($C648="","",IF(ISBLANK(VLOOKUP($A648,'Section 2'!$C$16:$R$1515,COLUMNS('Section 2'!$C$13:O$13),0)),"",VLOOKUP($A648,'Section 2'!$C$16:$R$1515,COLUMNS('Section 2'!$C$13:O$13),0)))</f>
        <v/>
      </c>
      <c r="P648" s="124" t="str">
        <f>IF($C648="","",IF(ISBLANK(VLOOKUP($A648,'Section 2'!$C$16:$R$1515,COLUMNS('Section 2'!$C$13:P$13),0)),"",VLOOKUP($A648,'Section 2'!$C$16:$R$1515,COLUMNS('Section 2'!$C$13:P$13),0)))</f>
        <v/>
      </c>
      <c r="Q648" s="124" t="str">
        <f>IF($C648="","",IF(ISBLANK(VLOOKUP($A648,'Section 2'!$C$16:$R$1515,COLUMNS('Section 2'!$C$13:Q$13),0)),"", PROPER(VLOOKUP($A648,'Section 2'!$C$16:$R$1515,COLUMNS('Section 2'!$C$13:Q$13),0))))</f>
        <v/>
      </c>
      <c r="R648" s="124" t="str">
        <f>IF($C648="","",IF(ISBLANK(VLOOKUP($A648,'Section 2'!$C$16:$R$1515,COLUMNS('Section 2'!$C$13:R$13),0)),"",IF(VLOOKUP($A648,'Section 2'!$C$16:$R$1515,COLUMNS('Section 2'!$C$13:R$13),0)="Other EU","Other EU",PROPER(VLOOKUP($A648,'Section 2'!$C$16:$R$1515,COLUMNS('Section 2'!$C$13:R$13),0)))))</f>
        <v/>
      </c>
    </row>
    <row r="649" spans="1:18" x14ac:dyDescent="0.35">
      <c r="A649" s="58">
        <v>648</v>
      </c>
      <c r="B649" s="124" t="str">
        <f t="shared" si="10"/>
        <v/>
      </c>
      <c r="C649" s="124" t="str">
        <f>IFERROR(VLOOKUP($A649,'Section 2'!$C$16:$R$1515,COLUMNS('Section 2'!$C$13:$C$13),0),"")</f>
        <v/>
      </c>
      <c r="D649" s="75" t="str">
        <f>IF($C649="","",IF(ISBLANK(VLOOKUP($A649,'Section 2'!$C$16:$R$1515,COLUMNS('Section 2'!$C$13:D$13),0)),"",VLOOKUP($A649,'Section 2'!$C$16:$R$1515,COLUMNS('Section 2'!$C$13:D$13),0)))</f>
        <v/>
      </c>
      <c r="E649" s="124" t="str">
        <f>IF($C649="","",IF(ISBLANK(VLOOKUP($A649,'Section 2'!$C$16:$R$1515,COLUMNS('Section 2'!$C$13:E$13),0)),"",VLOOKUP($A649,'Section 2'!$C$16:$R$1515,COLUMNS('Section 2'!$C$13:E$13),0)))</f>
        <v/>
      </c>
      <c r="F649" s="124" t="str">
        <f>IF($C649="","",IF(ISBLANK(VLOOKUP($A649,'Section 2'!$C$16:$R$1515,COLUMNS('Section 2'!$C$13:F$13),0)),"",VLOOKUP($A649,'Section 2'!$C$16:$R$1515,COLUMNS('Section 2'!$C$13:F$13),0)))</f>
        <v/>
      </c>
      <c r="G649" s="124" t="str">
        <f>IF($C649="","",IF(ISBLANK(VLOOKUP($A649,'Section 2'!$C$16:$R$1515,COLUMNS('Section 2'!$C$13:G$13),0)),"",VLOOKUP($A649,'Section 2'!$C$16:$R$1515,COLUMNS('Section 2'!$C$13:G$13),0)))</f>
        <v/>
      </c>
      <c r="H649" s="124" t="str">
        <f>IF($C649="","",IF(ISBLANK(VLOOKUP($A649,'Section 2'!$C$16:$R$1515,COLUMNS('Section 2'!$C$13:H$13),0)),"",VLOOKUP($A649,'Section 2'!$C$16:$R$1515,COLUMNS('Section 2'!$C$13:H$13),0)))</f>
        <v/>
      </c>
      <c r="I649" s="124" t="str">
        <f>IF($C649="","",IF(ISBLANK(VLOOKUP($A649,'Section 2'!$C$16:$R$1515,COLUMNS('Section 2'!$C$13:I$13),0)),"",PROPER(VLOOKUP($A649,'Section 2'!$C$16:$R$1515,COLUMNS('Section 2'!$C$13:I$13),0))))</f>
        <v/>
      </c>
      <c r="J649" s="124" t="str">
        <f>IF($C649="","",IF(ISBLANK(VLOOKUP($A649,'Section 2'!$C$16:$R$1515,COLUMNS('Section 2'!$C$13:J$13),0)),"",IF(VLOOKUP($A649,'Section 2'!$C$16:$R$1515,COLUMNS('Section 2'!$C$13:J$13),0)="Other EU","Other EU",PROPER(VLOOKUP($A649,'Section 2'!$C$16:$R$1515,COLUMNS('Section 2'!$C$13:J$13),0)))))</f>
        <v/>
      </c>
      <c r="K649" s="124" t="str">
        <f>IF($C649="","",IF(ISBLANK(VLOOKUP($A649,'Section 2'!$C$16:$R$1515,COLUMNS('Section 2'!$C$13:K$13),0)),"",VLOOKUP($A649,'Section 2'!$C$16:$R$1515,COLUMNS('Section 2'!$C$13:K$13),0)))</f>
        <v/>
      </c>
      <c r="L649" s="124" t="str">
        <f>IF($C649="","",IF(ISBLANK(VLOOKUP($A649,'Section 2'!$C$16:$R$1515,COLUMNS('Section 2'!$C$13:L$13),0)),"",VLOOKUP($A649,'Section 2'!$C$16:$R$1515,COLUMNS('Section 2'!$C$13:L$13),0)))</f>
        <v/>
      </c>
      <c r="M649" s="124" t="str">
        <f>IF($C649="","",IF(ISBLANK(VLOOKUP($A649,'Section 2'!$C$16:$R$1515,COLUMNS('Section 2'!$C$13:M$13),0)),"",VLOOKUP($A649,'Section 2'!$C$16:$R$1515,COLUMNS('Section 2'!$C$13:M$13),0)))</f>
        <v/>
      </c>
      <c r="N649" s="124" t="str">
        <f>IF($C649="","",IF(ISBLANK(VLOOKUP($A649,'Section 2'!$C$16:$R$1515,COLUMNS('Section 2'!$C$13:N$13),0)),"",VLOOKUP($A649,'Section 2'!$C$16:$R$1515,COLUMNS('Section 2'!$C$13:N$13),0)))</f>
        <v/>
      </c>
      <c r="O649" s="124" t="str">
        <f>IF($C649="","",IF(ISBLANK(VLOOKUP($A649,'Section 2'!$C$16:$R$1515,COLUMNS('Section 2'!$C$13:O$13),0)),"",VLOOKUP($A649,'Section 2'!$C$16:$R$1515,COLUMNS('Section 2'!$C$13:O$13),0)))</f>
        <v/>
      </c>
      <c r="P649" s="124" t="str">
        <f>IF($C649="","",IF(ISBLANK(VLOOKUP($A649,'Section 2'!$C$16:$R$1515,COLUMNS('Section 2'!$C$13:P$13),0)),"",VLOOKUP($A649,'Section 2'!$C$16:$R$1515,COLUMNS('Section 2'!$C$13:P$13),0)))</f>
        <v/>
      </c>
      <c r="Q649" s="124" t="str">
        <f>IF($C649="","",IF(ISBLANK(VLOOKUP($A649,'Section 2'!$C$16:$R$1515,COLUMNS('Section 2'!$C$13:Q$13),0)),"", PROPER(VLOOKUP($A649,'Section 2'!$C$16:$R$1515,COLUMNS('Section 2'!$C$13:Q$13),0))))</f>
        <v/>
      </c>
      <c r="R649" s="124" t="str">
        <f>IF($C649="","",IF(ISBLANK(VLOOKUP($A649,'Section 2'!$C$16:$R$1515,COLUMNS('Section 2'!$C$13:R$13),0)),"",IF(VLOOKUP($A649,'Section 2'!$C$16:$R$1515,COLUMNS('Section 2'!$C$13:R$13),0)="Other EU","Other EU",PROPER(VLOOKUP($A649,'Section 2'!$C$16:$R$1515,COLUMNS('Section 2'!$C$13:R$13),0)))))</f>
        <v/>
      </c>
    </row>
    <row r="650" spans="1:18" x14ac:dyDescent="0.35">
      <c r="A650" s="58">
        <v>649</v>
      </c>
      <c r="B650" s="124" t="str">
        <f t="shared" si="10"/>
        <v/>
      </c>
      <c r="C650" s="124" t="str">
        <f>IFERROR(VLOOKUP($A650,'Section 2'!$C$16:$R$1515,COLUMNS('Section 2'!$C$13:$C$13),0),"")</f>
        <v/>
      </c>
      <c r="D650" s="75" t="str">
        <f>IF($C650="","",IF(ISBLANK(VLOOKUP($A650,'Section 2'!$C$16:$R$1515,COLUMNS('Section 2'!$C$13:D$13),0)),"",VLOOKUP($A650,'Section 2'!$C$16:$R$1515,COLUMNS('Section 2'!$C$13:D$13),0)))</f>
        <v/>
      </c>
      <c r="E650" s="124" t="str">
        <f>IF($C650="","",IF(ISBLANK(VLOOKUP($A650,'Section 2'!$C$16:$R$1515,COLUMNS('Section 2'!$C$13:E$13),0)),"",VLOOKUP($A650,'Section 2'!$C$16:$R$1515,COLUMNS('Section 2'!$C$13:E$13),0)))</f>
        <v/>
      </c>
      <c r="F650" s="124" t="str">
        <f>IF($C650="","",IF(ISBLANK(VLOOKUP($A650,'Section 2'!$C$16:$R$1515,COLUMNS('Section 2'!$C$13:F$13),0)),"",VLOOKUP($A650,'Section 2'!$C$16:$R$1515,COLUMNS('Section 2'!$C$13:F$13),0)))</f>
        <v/>
      </c>
      <c r="G650" s="124" t="str">
        <f>IF($C650="","",IF(ISBLANK(VLOOKUP($A650,'Section 2'!$C$16:$R$1515,COLUMNS('Section 2'!$C$13:G$13),0)),"",VLOOKUP($A650,'Section 2'!$C$16:$R$1515,COLUMNS('Section 2'!$C$13:G$13),0)))</f>
        <v/>
      </c>
      <c r="H650" s="124" t="str">
        <f>IF($C650="","",IF(ISBLANK(VLOOKUP($A650,'Section 2'!$C$16:$R$1515,COLUMNS('Section 2'!$C$13:H$13),0)),"",VLOOKUP($A650,'Section 2'!$C$16:$R$1515,COLUMNS('Section 2'!$C$13:H$13),0)))</f>
        <v/>
      </c>
      <c r="I650" s="124" t="str">
        <f>IF($C650="","",IF(ISBLANK(VLOOKUP($A650,'Section 2'!$C$16:$R$1515,COLUMNS('Section 2'!$C$13:I$13),0)),"",PROPER(VLOOKUP($A650,'Section 2'!$C$16:$R$1515,COLUMNS('Section 2'!$C$13:I$13),0))))</f>
        <v/>
      </c>
      <c r="J650" s="124" t="str">
        <f>IF($C650="","",IF(ISBLANK(VLOOKUP($A650,'Section 2'!$C$16:$R$1515,COLUMNS('Section 2'!$C$13:J$13),0)),"",IF(VLOOKUP($A650,'Section 2'!$C$16:$R$1515,COLUMNS('Section 2'!$C$13:J$13),0)="Other EU","Other EU",PROPER(VLOOKUP($A650,'Section 2'!$C$16:$R$1515,COLUMNS('Section 2'!$C$13:J$13),0)))))</f>
        <v/>
      </c>
      <c r="K650" s="124" t="str">
        <f>IF($C650="","",IF(ISBLANK(VLOOKUP($A650,'Section 2'!$C$16:$R$1515,COLUMNS('Section 2'!$C$13:K$13),0)),"",VLOOKUP($A650,'Section 2'!$C$16:$R$1515,COLUMNS('Section 2'!$C$13:K$13),0)))</f>
        <v/>
      </c>
      <c r="L650" s="124" t="str">
        <f>IF($C650="","",IF(ISBLANK(VLOOKUP($A650,'Section 2'!$C$16:$R$1515,COLUMNS('Section 2'!$C$13:L$13),0)),"",VLOOKUP($A650,'Section 2'!$C$16:$R$1515,COLUMNS('Section 2'!$C$13:L$13),0)))</f>
        <v/>
      </c>
      <c r="M650" s="124" t="str">
        <f>IF($C650="","",IF(ISBLANK(VLOOKUP($A650,'Section 2'!$C$16:$R$1515,COLUMNS('Section 2'!$C$13:M$13),0)),"",VLOOKUP($A650,'Section 2'!$C$16:$R$1515,COLUMNS('Section 2'!$C$13:M$13),0)))</f>
        <v/>
      </c>
      <c r="N650" s="124" t="str">
        <f>IF($C650="","",IF(ISBLANK(VLOOKUP($A650,'Section 2'!$C$16:$R$1515,COLUMNS('Section 2'!$C$13:N$13),0)),"",VLOOKUP($A650,'Section 2'!$C$16:$R$1515,COLUMNS('Section 2'!$C$13:N$13),0)))</f>
        <v/>
      </c>
      <c r="O650" s="124" t="str">
        <f>IF($C650="","",IF(ISBLANK(VLOOKUP($A650,'Section 2'!$C$16:$R$1515,COLUMNS('Section 2'!$C$13:O$13),0)),"",VLOOKUP($A650,'Section 2'!$C$16:$R$1515,COLUMNS('Section 2'!$C$13:O$13),0)))</f>
        <v/>
      </c>
      <c r="P650" s="124" t="str">
        <f>IF($C650="","",IF(ISBLANK(VLOOKUP($A650,'Section 2'!$C$16:$R$1515,COLUMNS('Section 2'!$C$13:P$13),0)),"",VLOOKUP($A650,'Section 2'!$C$16:$R$1515,COLUMNS('Section 2'!$C$13:P$13),0)))</f>
        <v/>
      </c>
      <c r="Q650" s="124" t="str">
        <f>IF($C650="","",IF(ISBLANK(VLOOKUP($A650,'Section 2'!$C$16:$R$1515,COLUMNS('Section 2'!$C$13:Q$13),0)),"", PROPER(VLOOKUP($A650,'Section 2'!$C$16:$R$1515,COLUMNS('Section 2'!$C$13:Q$13),0))))</f>
        <v/>
      </c>
      <c r="R650" s="124" t="str">
        <f>IF($C650="","",IF(ISBLANK(VLOOKUP($A650,'Section 2'!$C$16:$R$1515,COLUMNS('Section 2'!$C$13:R$13),0)),"",IF(VLOOKUP($A650,'Section 2'!$C$16:$R$1515,COLUMNS('Section 2'!$C$13:R$13),0)="Other EU","Other EU",PROPER(VLOOKUP($A650,'Section 2'!$C$16:$R$1515,COLUMNS('Section 2'!$C$13:R$13),0)))))</f>
        <v/>
      </c>
    </row>
    <row r="651" spans="1:18" x14ac:dyDescent="0.35">
      <c r="A651" s="58">
        <v>650</v>
      </c>
      <c r="B651" s="124" t="str">
        <f t="shared" si="10"/>
        <v/>
      </c>
      <c r="C651" s="124" t="str">
        <f>IFERROR(VLOOKUP($A651,'Section 2'!$C$16:$R$1515,COLUMNS('Section 2'!$C$13:$C$13),0),"")</f>
        <v/>
      </c>
      <c r="D651" s="75" t="str">
        <f>IF($C651="","",IF(ISBLANK(VLOOKUP($A651,'Section 2'!$C$16:$R$1515,COLUMNS('Section 2'!$C$13:D$13),0)),"",VLOOKUP($A651,'Section 2'!$C$16:$R$1515,COLUMNS('Section 2'!$C$13:D$13),0)))</f>
        <v/>
      </c>
      <c r="E651" s="124" t="str">
        <f>IF($C651="","",IF(ISBLANK(VLOOKUP($A651,'Section 2'!$C$16:$R$1515,COLUMNS('Section 2'!$C$13:E$13),0)),"",VLOOKUP($A651,'Section 2'!$C$16:$R$1515,COLUMNS('Section 2'!$C$13:E$13),0)))</f>
        <v/>
      </c>
      <c r="F651" s="124" t="str">
        <f>IF($C651="","",IF(ISBLANK(VLOOKUP($A651,'Section 2'!$C$16:$R$1515,COLUMNS('Section 2'!$C$13:F$13),0)),"",VLOOKUP($A651,'Section 2'!$C$16:$R$1515,COLUMNS('Section 2'!$C$13:F$13),0)))</f>
        <v/>
      </c>
      <c r="G651" s="124" t="str">
        <f>IF($C651="","",IF(ISBLANK(VLOOKUP($A651,'Section 2'!$C$16:$R$1515,COLUMNS('Section 2'!$C$13:G$13),0)),"",VLOOKUP($A651,'Section 2'!$C$16:$R$1515,COLUMNS('Section 2'!$C$13:G$13),0)))</f>
        <v/>
      </c>
      <c r="H651" s="124" t="str">
        <f>IF($C651="","",IF(ISBLANK(VLOOKUP($A651,'Section 2'!$C$16:$R$1515,COLUMNS('Section 2'!$C$13:H$13),0)),"",VLOOKUP($A651,'Section 2'!$C$16:$R$1515,COLUMNS('Section 2'!$C$13:H$13),0)))</f>
        <v/>
      </c>
      <c r="I651" s="124" t="str">
        <f>IF($C651="","",IF(ISBLANK(VLOOKUP($A651,'Section 2'!$C$16:$R$1515,COLUMNS('Section 2'!$C$13:I$13),0)),"",PROPER(VLOOKUP($A651,'Section 2'!$C$16:$R$1515,COLUMNS('Section 2'!$C$13:I$13),0))))</f>
        <v/>
      </c>
      <c r="J651" s="124" t="str">
        <f>IF($C651="","",IF(ISBLANK(VLOOKUP($A651,'Section 2'!$C$16:$R$1515,COLUMNS('Section 2'!$C$13:J$13),0)),"",IF(VLOOKUP($A651,'Section 2'!$C$16:$R$1515,COLUMNS('Section 2'!$C$13:J$13),0)="Other EU","Other EU",PROPER(VLOOKUP($A651,'Section 2'!$C$16:$R$1515,COLUMNS('Section 2'!$C$13:J$13),0)))))</f>
        <v/>
      </c>
      <c r="K651" s="124" t="str">
        <f>IF($C651="","",IF(ISBLANK(VLOOKUP($A651,'Section 2'!$C$16:$R$1515,COLUMNS('Section 2'!$C$13:K$13),0)),"",VLOOKUP($A651,'Section 2'!$C$16:$R$1515,COLUMNS('Section 2'!$C$13:K$13),0)))</f>
        <v/>
      </c>
      <c r="L651" s="124" t="str">
        <f>IF($C651="","",IF(ISBLANK(VLOOKUP($A651,'Section 2'!$C$16:$R$1515,COLUMNS('Section 2'!$C$13:L$13),0)),"",VLOOKUP($A651,'Section 2'!$C$16:$R$1515,COLUMNS('Section 2'!$C$13:L$13),0)))</f>
        <v/>
      </c>
      <c r="M651" s="124" t="str">
        <f>IF($C651="","",IF(ISBLANK(VLOOKUP($A651,'Section 2'!$C$16:$R$1515,COLUMNS('Section 2'!$C$13:M$13),0)),"",VLOOKUP($A651,'Section 2'!$C$16:$R$1515,COLUMNS('Section 2'!$C$13:M$13),0)))</f>
        <v/>
      </c>
      <c r="N651" s="124" t="str">
        <f>IF($C651="","",IF(ISBLANK(VLOOKUP($A651,'Section 2'!$C$16:$R$1515,COLUMNS('Section 2'!$C$13:N$13),0)),"",VLOOKUP($A651,'Section 2'!$C$16:$R$1515,COLUMNS('Section 2'!$C$13:N$13),0)))</f>
        <v/>
      </c>
      <c r="O651" s="124" t="str">
        <f>IF($C651="","",IF(ISBLANK(VLOOKUP($A651,'Section 2'!$C$16:$R$1515,COLUMNS('Section 2'!$C$13:O$13),0)),"",VLOOKUP($A651,'Section 2'!$C$16:$R$1515,COLUMNS('Section 2'!$C$13:O$13),0)))</f>
        <v/>
      </c>
      <c r="P651" s="124" t="str">
        <f>IF($C651="","",IF(ISBLANK(VLOOKUP($A651,'Section 2'!$C$16:$R$1515,COLUMNS('Section 2'!$C$13:P$13),0)),"",VLOOKUP($A651,'Section 2'!$C$16:$R$1515,COLUMNS('Section 2'!$C$13:P$13),0)))</f>
        <v/>
      </c>
      <c r="Q651" s="124" t="str">
        <f>IF($C651="","",IF(ISBLANK(VLOOKUP($A651,'Section 2'!$C$16:$R$1515,COLUMNS('Section 2'!$C$13:Q$13),0)),"", PROPER(VLOOKUP($A651,'Section 2'!$C$16:$R$1515,COLUMNS('Section 2'!$C$13:Q$13),0))))</f>
        <v/>
      </c>
      <c r="R651" s="124" t="str">
        <f>IF($C651="","",IF(ISBLANK(VLOOKUP($A651,'Section 2'!$C$16:$R$1515,COLUMNS('Section 2'!$C$13:R$13),0)),"",IF(VLOOKUP($A651,'Section 2'!$C$16:$R$1515,COLUMNS('Section 2'!$C$13:R$13),0)="Other EU","Other EU",PROPER(VLOOKUP($A651,'Section 2'!$C$16:$R$1515,COLUMNS('Section 2'!$C$13:R$13),0)))))</f>
        <v/>
      </c>
    </row>
    <row r="652" spans="1:18" x14ac:dyDescent="0.35">
      <c r="A652" s="58">
        <v>651</v>
      </c>
      <c r="B652" s="124" t="str">
        <f t="shared" si="10"/>
        <v/>
      </c>
      <c r="C652" s="124" t="str">
        <f>IFERROR(VLOOKUP($A652,'Section 2'!$C$16:$R$1515,COLUMNS('Section 2'!$C$13:$C$13),0),"")</f>
        <v/>
      </c>
      <c r="D652" s="75" t="str">
        <f>IF($C652="","",IF(ISBLANK(VLOOKUP($A652,'Section 2'!$C$16:$R$1515,COLUMNS('Section 2'!$C$13:D$13),0)),"",VLOOKUP($A652,'Section 2'!$C$16:$R$1515,COLUMNS('Section 2'!$C$13:D$13),0)))</f>
        <v/>
      </c>
      <c r="E652" s="124" t="str">
        <f>IF($C652="","",IF(ISBLANK(VLOOKUP($A652,'Section 2'!$C$16:$R$1515,COLUMNS('Section 2'!$C$13:E$13),0)),"",VLOOKUP($A652,'Section 2'!$C$16:$R$1515,COLUMNS('Section 2'!$C$13:E$13),0)))</f>
        <v/>
      </c>
      <c r="F652" s="124" t="str">
        <f>IF($C652="","",IF(ISBLANK(VLOOKUP($A652,'Section 2'!$C$16:$R$1515,COLUMNS('Section 2'!$C$13:F$13),0)),"",VLOOKUP($A652,'Section 2'!$C$16:$R$1515,COLUMNS('Section 2'!$C$13:F$13),0)))</f>
        <v/>
      </c>
      <c r="G652" s="124" t="str">
        <f>IF($C652="","",IF(ISBLANK(VLOOKUP($A652,'Section 2'!$C$16:$R$1515,COLUMNS('Section 2'!$C$13:G$13),0)),"",VLOOKUP($A652,'Section 2'!$C$16:$R$1515,COLUMNS('Section 2'!$C$13:G$13),0)))</f>
        <v/>
      </c>
      <c r="H652" s="124" t="str">
        <f>IF($C652="","",IF(ISBLANK(VLOOKUP($A652,'Section 2'!$C$16:$R$1515,COLUMNS('Section 2'!$C$13:H$13),0)),"",VLOOKUP($A652,'Section 2'!$C$16:$R$1515,COLUMNS('Section 2'!$C$13:H$13),0)))</f>
        <v/>
      </c>
      <c r="I652" s="124" t="str">
        <f>IF($C652="","",IF(ISBLANK(VLOOKUP($A652,'Section 2'!$C$16:$R$1515,COLUMNS('Section 2'!$C$13:I$13),0)),"",PROPER(VLOOKUP($A652,'Section 2'!$C$16:$R$1515,COLUMNS('Section 2'!$C$13:I$13),0))))</f>
        <v/>
      </c>
      <c r="J652" s="124" t="str">
        <f>IF($C652="","",IF(ISBLANK(VLOOKUP($A652,'Section 2'!$C$16:$R$1515,COLUMNS('Section 2'!$C$13:J$13),0)),"",IF(VLOOKUP($A652,'Section 2'!$C$16:$R$1515,COLUMNS('Section 2'!$C$13:J$13),0)="Other EU","Other EU",PROPER(VLOOKUP($A652,'Section 2'!$C$16:$R$1515,COLUMNS('Section 2'!$C$13:J$13),0)))))</f>
        <v/>
      </c>
      <c r="K652" s="124" t="str">
        <f>IF($C652="","",IF(ISBLANK(VLOOKUP($A652,'Section 2'!$C$16:$R$1515,COLUMNS('Section 2'!$C$13:K$13),0)),"",VLOOKUP($A652,'Section 2'!$C$16:$R$1515,COLUMNS('Section 2'!$C$13:K$13),0)))</f>
        <v/>
      </c>
      <c r="L652" s="124" t="str">
        <f>IF($C652="","",IF(ISBLANK(VLOOKUP($A652,'Section 2'!$C$16:$R$1515,COLUMNS('Section 2'!$C$13:L$13),0)),"",VLOOKUP($A652,'Section 2'!$C$16:$R$1515,COLUMNS('Section 2'!$C$13:L$13),0)))</f>
        <v/>
      </c>
      <c r="M652" s="124" t="str">
        <f>IF($C652="","",IF(ISBLANK(VLOOKUP($A652,'Section 2'!$C$16:$R$1515,COLUMNS('Section 2'!$C$13:M$13),0)),"",VLOOKUP($A652,'Section 2'!$C$16:$R$1515,COLUMNS('Section 2'!$C$13:M$13),0)))</f>
        <v/>
      </c>
      <c r="N652" s="124" t="str">
        <f>IF($C652="","",IF(ISBLANK(VLOOKUP($A652,'Section 2'!$C$16:$R$1515,COLUMNS('Section 2'!$C$13:N$13),0)),"",VLOOKUP($A652,'Section 2'!$C$16:$R$1515,COLUMNS('Section 2'!$C$13:N$13),0)))</f>
        <v/>
      </c>
      <c r="O652" s="124" t="str">
        <f>IF($C652="","",IF(ISBLANK(VLOOKUP($A652,'Section 2'!$C$16:$R$1515,COLUMNS('Section 2'!$C$13:O$13),0)),"",VLOOKUP($A652,'Section 2'!$C$16:$R$1515,COLUMNS('Section 2'!$C$13:O$13),0)))</f>
        <v/>
      </c>
      <c r="P652" s="124" t="str">
        <f>IF($C652="","",IF(ISBLANK(VLOOKUP($A652,'Section 2'!$C$16:$R$1515,COLUMNS('Section 2'!$C$13:P$13),0)),"",VLOOKUP($A652,'Section 2'!$C$16:$R$1515,COLUMNS('Section 2'!$C$13:P$13),0)))</f>
        <v/>
      </c>
      <c r="Q652" s="124" t="str">
        <f>IF($C652="","",IF(ISBLANK(VLOOKUP($A652,'Section 2'!$C$16:$R$1515,COLUMNS('Section 2'!$C$13:Q$13),0)),"", PROPER(VLOOKUP($A652,'Section 2'!$C$16:$R$1515,COLUMNS('Section 2'!$C$13:Q$13),0))))</f>
        <v/>
      </c>
      <c r="R652" s="124" t="str">
        <f>IF($C652="","",IF(ISBLANK(VLOOKUP($A652,'Section 2'!$C$16:$R$1515,COLUMNS('Section 2'!$C$13:R$13),0)),"",IF(VLOOKUP($A652,'Section 2'!$C$16:$R$1515,COLUMNS('Section 2'!$C$13:R$13),0)="Other EU","Other EU",PROPER(VLOOKUP($A652,'Section 2'!$C$16:$R$1515,COLUMNS('Section 2'!$C$13:R$13),0)))))</f>
        <v/>
      </c>
    </row>
    <row r="653" spans="1:18" x14ac:dyDescent="0.35">
      <c r="A653" s="58">
        <v>652</v>
      </c>
      <c r="B653" s="124" t="str">
        <f t="shared" si="10"/>
        <v/>
      </c>
      <c r="C653" s="124" t="str">
        <f>IFERROR(VLOOKUP($A653,'Section 2'!$C$16:$R$1515,COLUMNS('Section 2'!$C$13:$C$13),0),"")</f>
        <v/>
      </c>
      <c r="D653" s="75" t="str">
        <f>IF($C653="","",IF(ISBLANK(VLOOKUP($A653,'Section 2'!$C$16:$R$1515,COLUMNS('Section 2'!$C$13:D$13),0)),"",VLOOKUP($A653,'Section 2'!$C$16:$R$1515,COLUMNS('Section 2'!$C$13:D$13),0)))</f>
        <v/>
      </c>
      <c r="E653" s="124" t="str">
        <f>IF($C653="","",IF(ISBLANK(VLOOKUP($A653,'Section 2'!$C$16:$R$1515,COLUMNS('Section 2'!$C$13:E$13),0)),"",VLOOKUP($A653,'Section 2'!$C$16:$R$1515,COLUMNS('Section 2'!$C$13:E$13),0)))</f>
        <v/>
      </c>
      <c r="F653" s="124" t="str">
        <f>IF($C653="","",IF(ISBLANK(VLOOKUP($A653,'Section 2'!$C$16:$R$1515,COLUMNS('Section 2'!$C$13:F$13),0)),"",VLOOKUP($A653,'Section 2'!$C$16:$R$1515,COLUMNS('Section 2'!$C$13:F$13),0)))</f>
        <v/>
      </c>
      <c r="G653" s="124" t="str">
        <f>IF($C653="","",IF(ISBLANK(VLOOKUP($A653,'Section 2'!$C$16:$R$1515,COLUMNS('Section 2'!$C$13:G$13),0)),"",VLOOKUP($A653,'Section 2'!$C$16:$R$1515,COLUMNS('Section 2'!$C$13:G$13),0)))</f>
        <v/>
      </c>
      <c r="H653" s="124" t="str">
        <f>IF($C653="","",IF(ISBLANK(VLOOKUP($A653,'Section 2'!$C$16:$R$1515,COLUMNS('Section 2'!$C$13:H$13),0)),"",VLOOKUP($A653,'Section 2'!$C$16:$R$1515,COLUMNS('Section 2'!$C$13:H$13),0)))</f>
        <v/>
      </c>
      <c r="I653" s="124" t="str">
        <f>IF($C653="","",IF(ISBLANK(VLOOKUP($A653,'Section 2'!$C$16:$R$1515,COLUMNS('Section 2'!$C$13:I$13),0)),"",PROPER(VLOOKUP($A653,'Section 2'!$C$16:$R$1515,COLUMNS('Section 2'!$C$13:I$13),0))))</f>
        <v/>
      </c>
      <c r="J653" s="124" t="str">
        <f>IF($C653="","",IF(ISBLANK(VLOOKUP($A653,'Section 2'!$C$16:$R$1515,COLUMNS('Section 2'!$C$13:J$13),0)),"",IF(VLOOKUP($A653,'Section 2'!$C$16:$R$1515,COLUMNS('Section 2'!$C$13:J$13),0)="Other EU","Other EU",PROPER(VLOOKUP($A653,'Section 2'!$C$16:$R$1515,COLUMNS('Section 2'!$C$13:J$13),0)))))</f>
        <v/>
      </c>
      <c r="K653" s="124" t="str">
        <f>IF($C653="","",IF(ISBLANK(VLOOKUP($A653,'Section 2'!$C$16:$R$1515,COLUMNS('Section 2'!$C$13:K$13),0)),"",VLOOKUP($A653,'Section 2'!$C$16:$R$1515,COLUMNS('Section 2'!$C$13:K$13),0)))</f>
        <v/>
      </c>
      <c r="L653" s="124" t="str">
        <f>IF($C653="","",IF(ISBLANK(VLOOKUP($A653,'Section 2'!$C$16:$R$1515,COLUMNS('Section 2'!$C$13:L$13),0)),"",VLOOKUP($A653,'Section 2'!$C$16:$R$1515,COLUMNS('Section 2'!$C$13:L$13),0)))</f>
        <v/>
      </c>
      <c r="M653" s="124" t="str">
        <f>IF($C653="","",IF(ISBLANK(VLOOKUP($A653,'Section 2'!$C$16:$R$1515,COLUMNS('Section 2'!$C$13:M$13),0)),"",VLOOKUP($A653,'Section 2'!$C$16:$R$1515,COLUMNS('Section 2'!$C$13:M$13),0)))</f>
        <v/>
      </c>
      <c r="N653" s="124" t="str">
        <f>IF($C653="","",IF(ISBLANK(VLOOKUP($A653,'Section 2'!$C$16:$R$1515,COLUMNS('Section 2'!$C$13:N$13),0)),"",VLOOKUP($A653,'Section 2'!$C$16:$R$1515,COLUMNS('Section 2'!$C$13:N$13),0)))</f>
        <v/>
      </c>
      <c r="O653" s="124" t="str">
        <f>IF($C653="","",IF(ISBLANK(VLOOKUP($A653,'Section 2'!$C$16:$R$1515,COLUMNS('Section 2'!$C$13:O$13),0)),"",VLOOKUP($A653,'Section 2'!$C$16:$R$1515,COLUMNS('Section 2'!$C$13:O$13),0)))</f>
        <v/>
      </c>
      <c r="P653" s="124" t="str">
        <f>IF($C653="","",IF(ISBLANK(VLOOKUP($A653,'Section 2'!$C$16:$R$1515,COLUMNS('Section 2'!$C$13:P$13),0)),"",VLOOKUP($A653,'Section 2'!$C$16:$R$1515,COLUMNS('Section 2'!$C$13:P$13),0)))</f>
        <v/>
      </c>
      <c r="Q653" s="124" t="str">
        <f>IF($C653="","",IF(ISBLANK(VLOOKUP($A653,'Section 2'!$C$16:$R$1515,COLUMNS('Section 2'!$C$13:Q$13),0)),"", PROPER(VLOOKUP($A653,'Section 2'!$C$16:$R$1515,COLUMNS('Section 2'!$C$13:Q$13),0))))</f>
        <v/>
      </c>
      <c r="R653" s="124" t="str">
        <f>IF($C653="","",IF(ISBLANK(VLOOKUP($A653,'Section 2'!$C$16:$R$1515,COLUMNS('Section 2'!$C$13:R$13),0)),"",IF(VLOOKUP($A653,'Section 2'!$C$16:$R$1515,COLUMNS('Section 2'!$C$13:R$13),0)="Other EU","Other EU",PROPER(VLOOKUP($A653,'Section 2'!$C$16:$R$1515,COLUMNS('Section 2'!$C$13:R$13),0)))))</f>
        <v/>
      </c>
    </row>
    <row r="654" spans="1:18" x14ac:dyDescent="0.35">
      <c r="A654" s="58">
        <v>653</v>
      </c>
      <c r="B654" s="124" t="str">
        <f t="shared" si="10"/>
        <v/>
      </c>
      <c r="C654" s="124" t="str">
        <f>IFERROR(VLOOKUP($A654,'Section 2'!$C$16:$R$1515,COLUMNS('Section 2'!$C$13:$C$13),0),"")</f>
        <v/>
      </c>
      <c r="D654" s="75" t="str">
        <f>IF($C654="","",IF(ISBLANK(VLOOKUP($A654,'Section 2'!$C$16:$R$1515,COLUMNS('Section 2'!$C$13:D$13),0)),"",VLOOKUP($A654,'Section 2'!$C$16:$R$1515,COLUMNS('Section 2'!$C$13:D$13),0)))</f>
        <v/>
      </c>
      <c r="E654" s="124" t="str">
        <f>IF($C654="","",IF(ISBLANK(VLOOKUP($A654,'Section 2'!$C$16:$R$1515,COLUMNS('Section 2'!$C$13:E$13),0)),"",VLOOKUP($A654,'Section 2'!$C$16:$R$1515,COLUMNS('Section 2'!$C$13:E$13),0)))</f>
        <v/>
      </c>
      <c r="F654" s="124" t="str">
        <f>IF($C654="","",IF(ISBLANK(VLOOKUP($A654,'Section 2'!$C$16:$R$1515,COLUMNS('Section 2'!$C$13:F$13),0)),"",VLOOKUP($A654,'Section 2'!$C$16:$R$1515,COLUMNS('Section 2'!$C$13:F$13),0)))</f>
        <v/>
      </c>
      <c r="G654" s="124" t="str">
        <f>IF($C654="","",IF(ISBLANK(VLOOKUP($A654,'Section 2'!$C$16:$R$1515,COLUMNS('Section 2'!$C$13:G$13),0)),"",VLOOKUP($A654,'Section 2'!$C$16:$R$1515,COLUMNS('Section 2'!$C$13:G$13),0)))</f>
        <v/>
      </c>
      <c r="H654" s="124" t="str">
        <f>IF($C654="","",IF(ISBLANK(VLOOKUP($A654,'Section 2'!$C$16:$R$1515,COLUMNS('Section 2'!$C$13:H$13),0)),"",VLOOKUP($A654,'Section 2'!$C$16:$R$1515,COLUMNS('Section 2'!$C$13:H$13),0)))</f>
        <v/>
      </c>
      <c r="I654" s="124" t="str">
        <f>IF($C654="","",IF(ISBLANK(VLOOKUP($A654,'Section 2'!$C$16:$R$1515,COLUMNS('Section 2'!$C$13:I$13),0)),"",PROPER(VLOOKUP($A654,'Section 2'!$C$16:$R$1515,COLUMNS('Section 2'!$C$13:I$13),0))))</f>
        <v/>
      </c>
      <c r="J654" s="124" t="str">
        <f>IF($C654="","",IF(ISBLANK(VLOOKUP($A654,'Section 2'!$C$16:$R$1515,COLUMNS('Section 2'!$C$13:J$13),0)),"",IF(VLOOKUP($A654,'Section 2'!$C$16:$R$1515,COLUMNS('Section 2'!$C$13:J$13),0)="Other EU","Other EU",PROPER(VLOOKUP($A654,'Section 2'!$C$16:$R$1515,COLUMNS('Section 2'!$C$13:J$13),0)))))</f>
        <v/>
      </c>
      <c r="K654" s="124" t="str">
        <f>IF($C654="","",IF(ISBLANK(VLOOKUP($A654,'Section 2'!$C$16:$R$1515,COLUMNS('Section 2'!$C$13:K$13),0)),"",VLOOKUP($A654,'Section 2'!$C$16:$R$1515,COLUMNS('Section 2'!$C$13:K$13),0)))</f>
        <v/>
      </c>
      <c r="L654" s="124" t="str">
        <f>IF($C654="","",IF(ISBLANK(VLOOKUP($A654,'Section 2'!$C$16:$R$1515,COLUMNS('Section 2'!$C$13:L$13),0)),"",VLOOKUP($A654,'Section 2'!$C$16:$R$1515,COLUMNS('Section 2'!$C$13:L$13),0)))</f>
        <v/>
      </c>
      <c r="M654" s="124" t="str">
        <f>IF($C654="","",IF(ISBLANK(VLOOKUP($A654,'Section 2'!$C$16:$R$1515,COLUMNS('Section 2'!$C$13:M$13),0)),"",VLOOKUP($A654,'Section 2'!$C$16:$R$1515,COLUMNS('Section 2'!$C$13:M$13),0)))</f>
        <v/>
      </c>
      <c r="N654" s="124" t="str">
        <f>IF($C654="","",IF(ISBLANK(VLOOKUP($A654,'Section 2'!$C$16:$R$1515,COLUMNS('Section 2'!$C$13:N$13),0)),"",VLOOKUP($A654,'Section 2'!$C$16:$R$1515,COLUMNS('Section 2'!$C$13:N$13),0)))</f>
        <v/>
      </c>
      <c r="O654" s="124" t="str">
        <f>IF($C654="","",IF(ISBLANK(VLOOKUP($A654,'Section 2'!$C$16:$R$1515,COLUMNS('Section 2'!$C$13:O$13),0)),"",VLOOKUP($A654,'Section 2'!$C$16:$R$1515,COLUMNS('Section 2'!$C$13:O$13),0)))</f>
        <v/>
      </c>
      <c r="P654" s="124" t="str">
        <f>IF($C654="","",IF(ISBLANK(VLOOKUP($A654,'Section 2'!$C$16:$R$1515,COLUMNS('Section 2'!$C$13:P$13),0)),"",VLOOKUP($A654,'Section 2'!$C$16:$R$1515,COLUMNS('Section 2'!$C$13:P$13),0)))</f>
        <v/>
      </c>
      <c r="Q654" s="124" t="str">
        <f>IF($C654="","",IF(ISBLANK(VLOOKUP($A654,'Section 2'!$C$16:$R$1515,COLUMNS('Section 2'!$C$13:Q$13),0)),"", PROPER(VLOOKUP($A654,'Section 2'!$C$16:$R$1515,COLUMNS('Section 2'!$C$13:Q$13),0))))</f>
        <v/>
      </c>
      <c r="R654" s="124" t="str">
        <f>IF($C654="","",IF(ISBLANK(VLOOKUP($A654,'Section 2'!$C$16:$R$1515,COLUMNS('Section 2'!$C$13:R$13),0)),"",IF(VLOOKUP($A654,'Section 2'!$C$16:$R$1515,COLUMNS('Section 2'!$C$13:R$13),0)="Other EU","Other EU",PROPER(VLOOKUP($A654,'Section 2'!$C$16:$R$1515,COLUMNS('Section 2'!$C$13:R$13),0)))))</f>
        <v/>
      </c>
    </row>
    <row r="655" spans="1:18" x14ac:dyDescent="0.35">
      <c r="A655" s="58">
        <v>654</v>
      </c>
      <c r="B655" s="124" t="str">
        <f t="shared" si="10"/>
        <v/>
      </c>
      <c r="C655" s="124" t="str">
        <f>IFERROR(VLOOKUP($A655,'Section 2'!$C$16:$R$1515,COLUMNS('Section 2'!$C$13:$C$13),0),"")</f>
        <v/>
      </c>
      <c r="D655" s="75" t="str">
        <f>IF($C655="","",IF(ISBLANK(VLOOKUP($A655,'Section 2'!$C$16:$R$1515,COLUMNS('Section 2'!$C$13:D$13),0)),"",VLOOKUP($A655,'Section 2'!$C$16:$R$1515,COLUMNS('Section 2'!$C$13:D$13),0)))</f>
        <v/>
      </c>
      <c r="E655" s="124" t="str">
        <f>IF($C655="","",IF(ISBLANK(VLOOKUP($A655,'Section 2'!$C$16:$R$1515,COLUMNS('Section 2'!$C$13:E$13),0)),"",VLOOKUP($A655,'Section 2'!$C$16:$R$1515,COLUMNS('Section 2'!$C$13:E$13),0)))</f>
        <v/>
      </c>
      <c r="F655" s="124" t="str">
        <f>IF($C655="","",IF(ISBLANK(VLOOKUP($A655,'Section 2'!$C$16:$R$1515,COLUMNS('Section 2'!$C$13:F$13),0)),"",VLOOKUP($A655,'Section 2'!$C$16:$R$1515,COLUMNS('Section 2'!$C$13:F$13),0)))</f>
        <v/>
      </c>
      <c r="G655" s="124" t="str">
        <f>IF($C655="","",IF(ISBLANK(VLOOKUP($A655,'Section 2'!$C$16:$R$1515,COLUMNS('Section 2'!$C$13:G$13),0)),"",VLOOKUP($A655,'Section 2'!$C$16:$R$1515,COLUMNS('Section 2'!$C$13:G$13),0)))</f>
        <v/>
      </c>
      <c r="H655" s="124" t="str">
        <f>IF($C655="","",IF(ISBLANK(VLOOKUP($A655,'Section 2'!$C$16:$R$1515,COLUMNS('Section 2'!$C$13:H$13),0)),"",VLOOKUP($A655,'Section 2'!$C$16:$R$1515,COLUMNS('Section 2'!$C$13:H$13),0)))</f>
        <v/>
      </c>
      <c r="I655" s="124" t="str">
        <f>IF($C655="","",IF(ISBLANK(VLOOKUP($A655,'Section 2'!$C$16:$R$1515,COLUMNS('Section 2'!$C$13:I$13),0)),"",PROPER(VLOOKUP($A655,'Section 2'!$C$16:$R$1515,COLUMNS('Section 2'!$C$13:I$13),0))))</f>
        <v/>
      </c>
      <c r="J655" s="124" t="str">
        <f>IF($C655="","",IF(ISBLANK(VLOOKUP($A655,'Section 2'!$C$16:$R$1515,COLUMNS('Section 2'!$C$13:J$13),0)),"",IF(VLOOKUP($A655,'Section 2'!$C$16:$R$1515,COLUMNS('Section 2'!$C$13:J$13),0)="Other EU","Other EU",PROPER(VLOOKUP($A655,'Section 2'!$C$16:$R$1515,COLUMNS('Section 2'!$C$13:J$13),0)))))</f>
        <v/>
      </c>
      <c r="K655" s="124" t="str">
        <f>IF($C655="","",IF(ISBLANK(VLOOKUP($A655,'Section 2'!$C$16:$R$1515,COLUMNS('Section 2'!$C$13:K$13),0)),"",VLOOKUP($A655,'Section 2'!$C$16:$R$1515,COLUMNS('Section 2'!$C$13:K$13),0)))</f>
        <v/>
      </c>
      <c r="L655" s="124" t="str">
        <f>IF($C655="","",IF(ISBLANK(VLOOKUP($A655,'Section 2'!$C$16:$R$1515,COLUMNS('Section 2'!$C$13:L$13),0)),"",VLOOKUP($A655,'Section 2'!$C$16:$R$1515,COLUMNS('Section 2'!$C$13:L$13),0)))</f>
        <v/>
      </c>
      <c r="M655" s="124" t="str">
        <f>IF($C655="","",IF(ISBLANK(VLOOKUP($A655,'Section 2'!$C$16:$R$1515,COLUMNS('Section 2'!$C$13:M$13),0)),"",VLOOKUP($A655,'Section 2'!$C$16:$R$1515,COLUMNS('Section 2'!$C$13:M$13),0)))</f>
        <v/>
      </c>
      <c r="N655" s="124" t="str">
        <f>IF($C655="","",IF(ISBLANK(VLOOKUP($A655,'Section 2'!$C$16:$R$1515,COLUMNS('Section 2'!$C$13:N$13),0)),"",VLOOKUP($A655,'Section 2'!$C$16:$R$1515,COLUMNS('Section 2'!$C$13:N$13),0)))</f>
        <v/>
      </c>
      <c r="O655" s="124" t="str">
        <f>IF($C655="","",IF(ISBLANK(VLOOKUP($A655,'Section 2'!$C$16:$R$1515,COLUMNS('Section 2'!$C$13:O$13),0)),"",VLOOKUP($A655,'Section 2'!$C$16:$R$1515,COLUMNS('Section 2'!$C$13:O$13),0)))</f>
        <v/>
      </c>
      <c r="P655" s="124" t="str">
        <f>IF($C655="","",IF(ISBLANK(VLOOKUP($A655,'Section 2'!$C$16:$R$1515,COLUMNS('Section 2'!$C$13:P$13),0)),"",VLOOKUP($A655,'Section 2'!$C$16:$R$1515,COLUMNS('Section 2'!$C$13:P$13),0)))</f>
        <v/>
      </c>
      <c r="Q655" s="124" t="str">
        <f>IF($C655="","",IF(ISBLANK(VLOOKUP($A655,'Section 2'!$C$16:$R$1515,COLUMNS('Section 2'!$C$13:Q$13),0)),"", PROPER(VLOOKUP($A655,'Section 2'!$C$16:$R$1515,COLUMNS('Section 2'!$C$13:Q$13),0))))</f>
        <v/>
      </c>
      <c r="R655" s="124" t="str">
        <f>IF($C655="","",IF(ISBLANK(VLOOKUP($A655,'Section 2'!$C$16:$R$1515,COLUMNS('Section 2'!$C$13:R$13),0)),"",IF(VLOOKUP($A655,'Section 2'!$C$16:$R$1515,COLUMNS('Section 2'!$C$13:R$13),0)="Other EU","Other EU",PROPER(VLOOKUP($A655,'Section 2'!$C$16:$R$1515,COLUMNS('Section 2'!$C$13:R$13),0)))))</f>
        <v/>
      </c>
    </row>
    <row r="656" spans="1:18" x14ac:dyDescent="0.35">
      <c r="A656" s="58">
        <v>655</v>
      </c>
      <c r="B656" s="124" t="str">
        <f t="shared" si="10"/>
        <v/>
      </c>
      <c r="C656" s="124" t="str">
        <f>IFERROR(VLOOKUP($A656,'Section 2'!$C$16:$R$1515,COLUMNS('Section 2'!$C$13:$C$13),0),"")</f>
        <v/>
      </c>
      <c r="D656" s="75" t="str">
        <f>IF($C656="","",IF(ISBLANK(VLOOKUP($A656,'Section 2'!$C$16:$R$1515,COLUMNS('Section 2'!$C$13:D$13),0)),"",VLOOKUP($A656,'Section 2'!$C$16:$R$1515,COLUMNS('Section 2'!$C$13:D$13),0)))</f>
        <v/>
      </c>
      <c r="E656" s="124" t="str">
        <f>IF($C656="","",IF(ISBLANK(VLOOKUP($A656,'Section 2'!$C$16:$R$1515,COLUMNS('Section 2'!$C$13:E$13),0)),"",VLOOKUP($A656,'Section 2'!$C$16:$R$1515,COLUMNS('Section 2'!$C$13:E$13),0)))</f>
        <v/>
      </c>
      <c r="F656" s="124" t="str">
        <f>IF($C656="","",IF(ISBLANK(VLOOKUP($A656,'Section 2'!$C$16:$R$1515,COLUMNS('Section 2'!$C$13:F$13),0)),"",VLOOKUP($A656,'Section 2'!$C$16:$R$1515,COLUMNS('Section 2'!$C$13:F$13),0)))</f>
        <v/>
      </c>
      <c r="G656" s="124" t="str">
        <f>IF($C656="","",IF(ISBLANK(VLOOKUP($A656,'Section 2'!$C$16:$R$1515,COLUMNS('Section 2'!$C$13:G$13),0)),"",VLOOKUP($A656,'Section 2'!$C$16:$R$1515,COLUMNS('Section 2'!$C$13:G$13),0)))</f>
        <v/>
      </c>
      <c r="H656" s="124" t="str">
        <f>IF($C656="","",IF(ISBLANK(VLOOKUP($A656,'Section 2'!$C$16:$R$1515,COLUMNS('Section 2'!$C$13:H$13),0)),"",VLOOKUP($A656,'Section 2'!$C$16:$R$1515,COLUMNS('Section 2'!$C$13:H$13),0)))</f>
        <v/>
      </c>
      <c r="I656" s="124" t="str">
        <f>IF($C656="","",IF(ISBLANK(VLOOKUP($A656,'Section 2'!$C$16:$R$1515,COLUMNS('Section 2'!$C$13:I$13),0)),"",PROPER(VLOOKUP($A656,'Section 2'!$C$16:$R$1515,COLUMNS('Section 2'!$C$13:I$13),0))))</f>
        <v/>
      </c>
      <c r="J656" s="124" t="str">
        <f>IF($C656="","",IF(ISBLANK(VLOOKUP($A656,'Section 2'!$C$16:$R$1515,COLUMNS('Section 2'!$C$13:J$13),0)),"",IF(VLOOKUP($A656,'Section 2'!$C$16:$R$1515,COLUMNS('Section 2'!$C$13:J$13),0)="Other EU","Other EU",PROPER(VLOOKUP($A656,'Section 2'!$C$16:$R$1515,COLUMNS('Section 2'!$C$13:J$13),0)))))</f>
        <v/>
      </c>
      <c r="K656" s="124" t="str">
        <f>IF($C656="","",IF(ISBLANK(VLOOKUP($A656,'Section 2'!$C$16:$R$1515,COLUMNS('Section 2'!$C$13:K$13),0)),"",VLOOKUP($A656,'Section 2'!$C$16:$R$1515,COLUMNS('Section 2'!$C$13:K$13),0)))</f>
        <v/>
      </c>
      <c r="L656" s="124" t="str">
        <f>IF($C656="","",IF(ISBLANK(VLOOKUP($A656,'Section 2'!$C$16:$R$1515,COLUMNS('Section 2'!$C$13:L$13),0)),"",VLOOKUP($A656,'Section 2'!$C$16:$R$1515,COLUMNS('Section 2'!$C$13:L$13),0)))</f>
        <v/>
      </c>
      <c r="M656" s="124" t="str">
        <f>IF($C656="","",IF(ISBLANK(VLOOKUP($A656,'Section 2'!$C$16:$R$1515,COLUMNS('Section 2'!$C$13:M$13),0)),"",VLOOKUP($A656,'Section 2'!$C$16:$R$1515,COLUMNS('Section 2'!$C$13:M$13),0)))</f>
        <v/>
      </c>
      <c r="N656" s="124" t="str">
        <f>IF($C656="","",IF(ISBLANK(VLOOKUP($A656,'Section 2'!$C$16:$R$1515,COLUMNS('Section 2'!$C$13:N$13),0)),"",VLOOKUP($A656,'Section 2'!$C$16:$R$1515,COLUMNS('Section 2'!$C$13:N$13),0)))</f>
        <v/>
      </c>
      <c r="O656" s="124" t="str">
        <f>IF($C656="","",IF(ISBLANK(VLOOKUP($A656,'Section 2'!$C$16:$R$1515,COLUMNS('Section 2'!$C$13:O$13),0)),"",VLOOKUP($A656,'Section 2'!$C$16:$R$1515,COLUMNS('Section 2'!$C$13:O$13),0)))</f>
        <v/>
      </c>
      <c r="P656" s="124" t="str">
        <f>IF($C656="","",IF(ISBLANK(VLOOKUP($A656,'Section 2'!$C$16:$R$1515,COLUMNS('Section 2'!$C$13:P$13),0)),"",VLOOKUP($A656,'Section 2'!$C$16:$R$1515,COLUMNS('Section 2'!$C$13:P$13),0)))</f>
        <v/>
      </c>
      <c r="Q656" s="124" t="str">
        <f>IF($C656="","",IF(ISBLANK(VLOOKUP($A656,'Section 2'!$C$16:$R$1515,COLUMNS('Section 2'!$C$13:Q$13),0)),"", PROPER(VLOOKUP($A656,'Section 2'!$C$16:$R$1515,COLUMNS('Section 2'!$C$13:Q$13),0))))</f>
        <v/>
      </c>
      <c r="R656" s="124" t="str">
        <f>IF($C656="","",IF(ISBLANK(VLOOKUP($A656,'Section 2'!$C$16:$R$1515,COLUMNS('Section 2'!$C$13:R$13),0)),"",IF(VLOOKUP($A656,'Section 2'!$C$16:$R$1515,COLUMNS('Section 2'!$C$13:R$13),0)="Other EU","Other EU",PROPER(VLOOKUP($A656,'Section 2'!$C$16:$R$1515,COLUMNS('Section 2'!$C$13:R$13),0)))))</f>
        <v/>
      </c>
    </row>
    <row r="657" spans="1:18" x14ac:dyDescent="0.35">
      <c r="A657" s="58">
        <v>656</v>
      </c>
      <c r="B657" s="124" t="str">
        <f t="shared" si="10"/>
        <v/>
      </c>
      <c r="C657" s="124" t="str">
        <f>IFERROR(VLOOKUP($A657,'Section 2'!$C$16:$R$1515,COLUMNS('Section 2'!$C$13:$C$13),0),"")</f>
        <v/>
      </c>
      <c r="D657" s="75" t="str">
        <f>IF($C657="","",IF(ISBLANK(VLOOKUP($A657,'Section 2'!$C$16:$R$1515,COLUMNS('Section 2'!$C$13:D$13),0)),"",VLOOKUP($A657,'Section 2'!$C$16:$R$1515,COLUMNS('Section 2'!$C$13:D$13),0)))</f>
        <v/>
      </c>
      <c r="E657" s="124" t="str">
        <f>IF($C657="","",IF(ISBLANK(VLOOKUP($A657,'Section 2'!$C$16:$R$1515,COLUMNS('Section 2'!$C$13:E$13),0)),"",VLOOKUP($A657,'Section 2'!$C$16:$R$1515,COLUMNS('Section 2'!$C$13:E$13),0)))</f>
        <v/>
      </c>
      <c r="F657" s="124" t="str">
        <f>IF($C657="","",IF(ISBLANK(VLOOKUP($A657,'Section 2'!$C$16:$R$1515,COLUMNS('Section 2'!$C$13:F$13),0)),"",VLOOKUP($A657,'Section 2'!$C$16:$R$1515,COLUMNS('Section 2'!$C$13:F$13),0)))</f>
        <v/>
      </c>
      <c r="G657" s="124" t="str">
        <f>IF($C657="","",IF(ISBLANK(VLOOKUP($A657,'Section 2'!$C$16:$R$1515,COLUMNS('Section 2'!$C$13:G$13),0)),"",VLOOKUP($A657,'Section 2'!$C$16:$R$1515,COLUMNS('Section 2'!$C$13:G$13),0)))</f>
        <v/>
      </c>
      <c r="H657" s="124" t="str">
        <f>IF($C657="","",IF(ISBLANK(VLOOKUP($A657,'Section 2'!$C$16:$R$1515,COLUMNS('Section 2'!$C$13:H$13),0)),"",VLOOKUP($A657,'Section 2'!$C$16:$R$1515,COLUMNS('Section 2'!$C$13:H$13),0)))</f>
        <v/>
      </c>
      <c r="I657" s="124" t="str">
        <f>IF($C657="","",IF(ISBLANK(VLOOKUP($A657,'Section 2'!$C$16:$R$1515,COLUMNS('Section 2'!$C$13:I$13),0)),"",PROPER(VLOOKUP($A657,'Section 2'!$C$16:$R$1515,COLUMNS('Section 2'!$C$13:I$13),0))))</f>
        <v/>
      </c>
      <c r="J657" s="124" t="str">
        <f>IF($C657="","",IF(ISBLANK(VLOOKUP($A657,'Section 2'!$C$16:$R$1515,COLUMNS('Section 2'!$C$13:J$13),0)),"",IF(VLOOKUP($A657,'Section 2'!$C$16:$R$1515,COLUMNS('Section 2'!$C$13:J$13),0)="Other EU","Other EU",PROPER(VLOOKUP($A657,'Section 2'!$C$16:$R$1515,COLUMNS('Section 2'!$C$13:J$13),0)))))</f>
        <v/>
      </c>
      <c r="K657" s="124" t="str">
        <f>IF($C657="","",IF(ISBLANK(VLOOKUP($A657,'Section 2'!$C$16:$R$1515,COLUMNS('Section 2'!$C$13:K$13),0)),"",VLOOKUP($A657,'Section 2'!$C$16:$R$1515,COLUMNS('Section 2'!$C$13:K$13),0)))</f>
        <v/>
      </c>
      <c r="L657" s="124" t="str">
        <f>IF($C657="","",IF(ISBLANK(VLOOKUP($A657,'Section 2'!$C$16:$R$1515,COLUMNS('Section 2'!$C$13:L$13),0)),"",VLOOKUP($A657,'Section 2'!$C$16:$R$1515,COLUMNS('Section 2'!$C$13:L$13),0)))</f>
        <v/>
      </c>
      <c r="M657" s="124" t="str">
        <f>IF($C657="","",IF(ISBLANK(VLOOKUP($A657,'Section 2'!$C$16:$R$1515,COLUMNS('Section 2'!$C$13:M$13),0)),"",VLOOKUP($A657,'Section 2'!$C$16:$R$1515,COLUMNS('Section 2'!$C$13:M$13),0)))</f>
        <v/>
      </c>
      <c r="N657" s="124" t="str">
        <f>IF($C657="","",IF(ISBLANK(VLOOKUP($A657,'Section 2'!$C$16:$R$1515,COLUMNS('Section 2'!$C$13:N$13),0)),"",VLOOKUP($A657,'Section 2'!$C$16:$R$1515,COLUMNS('Section 2'!$C$13:N$13),0)))</f>
        <v/>
      </c>
      <c r="O657" s="124" t="str">
        <f>IF($C657="","",IF(ISBLANK(VLOOKUP($A657,'Section 2'!$C$16:$R$1515,COLUMNS('Section 2'!$C$13:O$13),0)),"",VLOOKUP($A657,'Section 2'!$C$16:$R$1515,COLUMNS('Section 2'!$C$13:O$13),0)))</f>
        <v/>
      </c>
      <c r="P657" s="124" t="str">
        <f>IF($C657="","",IF(ISBLANK(VLOOKUP($A657,'Section 2'!$C$16:$R$1515,COLUMNS('Section 2'!$C$13:P$13),0)),"",VLOOKUP($A657,'Section 2'!$C$16:$R$1515,COLUMNS('Section 2'!$C$13:P$13),0)))</f>
        <v/>
      </c>
      <c r="Q657" s="124" t="str">
        <f>IF($C657="","",IF(ISBLANK(VLOOKUP($A657,'Section 2'!$C$16:$R$1515,COLUMNS('Section 2'!$C$13:Q$13),0)),"", PROPER(VLOOKUP($A657,'Section 2'!$C$16:$R$1515,COLUMNS('Section 2'!$C$13:Q$13),0))))</f>
        <v/>
      </c>
      <c r="R657" s="124" t="str">
        <f>IF($C657="","",IF(ISBLANK(VLOOKUP($A657,'Section 2'!$C$16:$R$1515,COLUMNS('Section 2'!$C$13:R$13),0)),"",IF(VLOOKUP($A657,'Section 2'!$C$16:$R$1515,COLUMNS('Section 2'!$C$13:R$13),0)="Other EU","Other EU",PROPER(VLOOKUP($A657,'Section 2'!$C$16:$R$1515,COLUMNS('Section 2'!$C$13:R$13),0)))))</f>
        <v/>
      </c>
    </row>
    <row r="658" spans="1:18" x14ac:dyDescent="0.35">
      <c r="A658" s="58">
        <v>657</v>
      </c>
      <c r="B658" s="124" t="str">
        <f t="shared" si="10"/>
        <v/>
      </c>
      <c r="C658" s="124" t="str">
        <f>IFERROR(VLOOKUP($A658,'Section 2'!$C$16:$R$1515,COLUMNS('Section 2'!$C$13:$C$13),0),"")</f>
        <v/>
      </c>
      <c r="D658" s="75" t="str">
        <f>IF($C658="","",IF(ISBLANK(VLOOKUP($A658,'Section 2'!$C$16:$R$1515,COLUMNS('Section 2'!$C$13:D$13),0)),"",VLOOKUP($A658,'Section 2'!$C$16:$R$1515,COLUMNS('Section 2'!$C$13:D$13),0)))</f>
        <v/>
      </c>
      <c r="E658" s="124" t="str">
        <f>IF($C658="","",IF(ISBLANK(VLOOKUP($A658,'Section 2'!$C$16:$R$1515,COLUMNS('Section 2'!$C$13:E$13),0)),"",VLOOKUP($A658,'Section 2'!$C$16:$R$1515,COLUMNS('Section 2'!$C$13:E$13),0)))</f>
        <v/>
      </c>
      <c r="F658" s="124" t="str">
        <f>IF($C658="","",IF(ISBLANK(VLOOKUP($A658,'Section 2'!$C$16:$R$1515,COLUMNS('Section 2'!$C$13:F$13),0)),"",VLOOKUP($A658,'Section 2'!$C$16:$R$1515,COLUMNS('Section 2'!$C$13:F$13),0)))</f>
        <v/>
      </c>
      <c r="G658" s="124" t="str">
        <f>IF($C658="","",IF(ISBLANK(VLOOKUP($A658,'Section 2'!$C$16:$R$1515,COLUMNS('Section 2'!$C$13:G$13),0)),"",VLOOKUP($A658,'Section 2'!$C$16:$R$1515,COLUMNS('Section 2'!$C$13:G$13),0)))</f>
        <v/>
      </c>
      <c r="H658" s="124" t="str">
        <f>IF($C658="","",IF(ISBLANK(VLOOKUP($A658,'Section 2'!$C$16:$R$1515,COLUMNS('Section 2'!$C$13:H$13),0)),"",VLOOKUP($A658,'Section 2'!$C$16:$R$1515,COLUMNS('Section 2'!$C$13:H$13),0)))</f>
        <v/>
      </c>
      <c r="I658" s="124" t="str">
        <f>IF($C658="","",IF(ISBLANK(VLOOKUP($A658,'Section 2'!$C$16:$R$1515,COLUMNS('Section 2'!$C$13:I$13),0)),"",PROPER(VLOOKUP($A658,'Section 2'!$C$16:$R$1515,COLUMNS('Section 2'!$C$13:I$13),0))))</f>
        <v/>
      </c>
      <c r="J658" s="124" t="str">
        <f>IF($C658="","",IF(ISBLANK(VLOOKUP($A658,'Section 2'!$C$16:$R$1515,COLUMNS('Section 2'!$C$13:J$13),0)),"",IF(VLOOKUP($A658,'Section 2'!$C$16:$R$1515,COLUMNS('Section 2'!$C$13:J$13),0)="Other EU","Other EU",PROPER(VLOOKUP($A658,'Section 2'!$C$16:$R$1515,COLUMNS('Section 2'!$C$13:J$13),0)))))</f>
        <v/>
      </c>
      <c r="K658" s="124" t="str">
        <f>IF($C658="","",IF(ISBLANK(VLOOKUP($A658,'Section 2'!$C$16:$R$1515,COLUMNS('Section 2'!$C$13:K$13),0)),"",VLOOKUP($A658,'Section 2'!$C$16:$R$1515,COLUMNS('Section 2'!$C$13:K$13),0)))</f>
        <v/>
      </c>
      <c r="L658" s="124" t="str">
        <f>IF($C658="","",IF(ISBLANK(VLOOKUP($A658,'Section 2'!$C$16:$R$1515,COLUMNS('Section 2'!$C$13:L$13),0)),"",VLOOKUP($A658,'Section 2'!$C$16:$R$1515,COLUMNS('Section 2'!$C$13:L$13),0)))</f>
        <v/>
      </c>
      <c r="M658" s="124" t="str">
        <f>IF($C658="","",IF(ISBLANK(VLOOKUP($A658,'Section 2'!$C$16:$R$1515,COLUMNS('Section 2'!$C$13:M$13),0)),"",VLOOKUP($A658,'Section 2'!$C$16:$R$1515,COLUMNS('Section 2'!$C$13:M$13),0)))</f>
        <v/>
      </c>
      <c r="N658" s="124" t="str">
        <f>IF($C658="","",IF(ISBLANK(VLOOKUP($A658,'Section 2'!$C$16:$R$1515,COLUMNS('Section 2'!$C$13:N$13),0)),"",VLOOKUP($A658,'Section 2'!$C$16:$R$1515,COLUMNS('Section 2'!$C$13:N$13),0)))</f>
        <v/>
      </c>
      <c r="O658" s="124" t="str">
        <f>IF($C658="","",IF(ISBLANK(VLOOKUP($A658,'Section 2'!$C$16:$R$1515,COLUMNS('Section 2'!$C$13:O$13),0)),"",VLOOKUP($A658,'Section 2'!$C$16:$R$1515,COLUMNS('Section 2'!$C$13:O$13),0)))</f>
        <v/>
      </c>
      <c r="P658" s="124" t="str">
        <f>IF($C658="","",IF(ISBLANK(VLOOKUP($A658,'Section 2'!$C$16:$R$1515,COLUMNS('Section 2'!$C$13:P$13),0)),"",VLOOKUP($A658,'Section 2'!$C$16:$R$1515,COLUMNS('Section 2'!$C$13:P$13),0)))</f>
        <v/>
      </c>
      <c r="Q658" s="124" t="str">
        <f>IF($C658="","",IF(ISBLANK(VLOOKUP($A658,'Section 2'!$C$16:$R$1515,COLUMNS('Section 2'!$C$13:Q$13),0)),"", PROPER(VLOOKUP($A658,'Section 2'!$C$16:$R$1515,COLUMNS('Section 2'!$C$13:Q$13),0))))</f>
        <v/>
      </c>
      <c r="R658" s="124" t="str">
        <f>IF($C658="","",IF(ISBLANK(VLOOKUP($A658,'Section 2'!$C$16:$R$1515,COLUMNS('Section 2'!$C$13:R$13),0)),"",IF(VLOOKUP($A658,'Section 2'!$C$16:$R$1515,COLUMNS('Section 2'!$C$13:R$13),0)="Other EU","Other EU",PROPER(VLOOKUP($A658,'Section 2'!$C$16:$R$1515,COLUMNS('Section 2'!$C$13:R$13),0)))))</f>
        <v/>
      </c>
    </row>
    <row r="659" spans="1:18" x14ac:dyDescent="0.35">
      <c r="A659" s="58">
        <v>658</v>
      </c>
      <c r="B659" s="124" t="str">
        <f t="shared" si="10"/>
        <v/>
      </c>
      <c r="C659" s="124" t="str">
        <f>IFERROR(VLOOKUP($A659,'Section 2'!$C$16:$R$1515,COLUMNS('Section 2'!$C$13:$C$13),0),"")</f>
        <v/>
      </c>
      <c r="D659" s="75" t="str">
        <f>IF($C659="","",IF(ISBLANK(VLOOKUP($A659,'Section 2'!$C$16:$R$1515,COLUMNS('Section 2'!$C$13:D$13),0)),"",VLOOKUP($A659,'Section 2'!$C$16:$R$1515,COLUMNS('Section 2'!$C$13:D$13),0)))</f>
        <v/>
      </c>
      <c r="E659" s="124" t="str">
        <f>IF($C659="","",IF(ISBLANK(VLOOKUP($A659,'Section 2'!$C$16:$R$1515,COLUMNS('Section 2'!$C$13:E$13),0)),"",VLOOKUP($A659,'Section 2'!$C$16:$R$1515,COLUMNS('Section 2'!$C$13:E$13),0)))</f>
        <v/>
      </c>
      <c r="F659" s="124" t="str">
        <f>IF($C659="","",IF(ISBLANK(VLOOKUP($A659,'Section 2'!$C$16:$R$1515,COLUMNS('Section 2'!$C$13:F$13),0)),"",VLOOKUP($A659,'Section 2'!$C$16:$R$1515,COLUMNS('Section 2'!$C$13:F$13),0)))</f>
        <v/>
      </c>
      <c r="G659" s="124" t="str">
        <f>IF($C659="","",IF(ISBLANK(VLOOKUP($A659,'Section 2'!$C$16:$R$1515,COLUMNS('Section 2'!$C$13:G$13),0)),"",VLOOKUP($A659,'Section 2'!$C$16:$R$1515,COLUMNS('Section 2'!$C$13:G$13),0)))</f>
        <v/>
      </c>
      <c r="H659" s="124" t="str">
        <f>IF($C659="","",IF(ISBLANK(VLOOKUP($A659,'Section 2'!$C$16:$R$1515,COLUMNS('Section 2'!$C$13:H$13),0)),"",VLOOKUP($A659,'Section 2'!$C$16:$R$1515,COLUMNS('Section 2'!$C$13:H$13),0)))</f>
        <v/>
      </c>
      <c r="I659" s="124" t="str">
        <f>IF($C659="","",IF(ISBLANK(VLOOKUP($A659,'Section 2'!$C$16:$R$1515,COLUMNS('Section 2'!$C$13:I$13),0)),"",PROPER(VLOOKUP($A659,'Section 2'!$C$16:$R$1515,COLUMNS('Section 2'!$C$13:I$13),0))))</f>
        <v/>
      </c>
      <c r="J659" s="124" t="str">
        <f>IF($C659="","",IF(ISBLANK(VLOOKUP($A659,'Section 2'!$C$16:$R$1515,COLUMNS('Section 2'!$C$13:J$13),0)),"",IF(VLOOKUP($A659,'Section 2'!$C$16:$R$1515,COLUMNS('Section 2'!$C$13:J$13),0)="Other EU","Other EU",PROPER(VLOOKUP($A659,'Section 2'!$C$16:$R$1515,COLUMNS('Section 2'!$C$13:J$13),0)))))</f>
        <v/>
      </c>
      <c r="K659" s="124" t="str">
        <f>IF($C659="","",IF(ISBLANK(VLOOKUP($A659,'Section 2'!$C$16:$R$1515,COLUMNS('Section 2'!$C$13:K$13),0)),"",VLOOKUP($A659,'Section 2'!$C$16:$R$1515,COLUMNS('Section 2'!$C$13:K$13),0)))</f>
        <v/>
      </c>
      <c r="L659" s="124" t="str">
        <f>IF($C659="","",IF(ISBLANK(VLOOKUP($A659,'Section 2'!$C$16:$R$1515,COLUMNS('Section 2'!$C$13:L$13),0)),"",VLOOKUP($A659,'Section 2'!$C$16:$R$1515,COLUMNS('Section 2'!$C$13:L$13),0)))</f>
        <v/>
      </c>
      <c r="M659" s="124" t="str">
        <f>IF($C659="","",IF(ISBLANK(VLOOKUP($A659,'Section 2'!$C$16:$R$1515,COLUMNS('Section 2'!$C$13:M$13),0)),"",VLOOKUP($A659,'Section 2'!$C$16:$R$1515,COLUMNS('Section 2'!$C$13:M$13),0)))</f>
        <v/>
      </c>
      <c r="N659" s="124" t="str">
        <f>IF($C659="","",IF(ISBLANK(VLOOKUP($A659,'Section 2'!$C$16:$R$1515,COLUMNS('Section 2'!$C$13:N$13),0)),"",VLOOKUP($A659,'Section 2'!$C$16:$R$1515,COLUMNS('Section 2'!$C$13:N$13),0)))</f>
        <v/>
      </c>
      <c r="O659" s="124" t="str">
        <f>IF($C659="","",IF(ISBLANK(VLOOKUP($A659,'Section 2'!$C$16:$R$1515,COLUMNS('Section 2'!$C$13:O$13),0)),"",VLOOKUP($A659,'Section 2'!$C$16:$R$1515,COLUMNS('Section 2'!$C$13:O$13),0)))</f>
        <v/>
      </c>
      <c r="P659" s="124" t="str">
        <f>IF($C659="","",IF(ISBLANK(VLOOKUP($A659,'Section 2'!$C$16:$R$1515,COLUMNS('Section 2'!$C$13:P$13),0)),"",VLOOKUP($A659,'Section 2'!$C$16:$R$1515,COLUMNS('Section 2'!$C$13:P$13),0)))</f>
        <v/>
      </c>
      <c r="Q659" s="124" t="str">
        <f>IF($C659="","",IF(ISBLANK(VLOOKUP($A659,'Section 2'!$C$16:$R$1515,COLUMNS('Section 2'!$C$13:Q$13),0)),"", PROPER(VLOOKUP($A659,'Section 2'!$C$16:$R$1515,COLUMNS('Section 2'!$C$13:Q$13),0))))</f>
        <v/>
      </c>
      <c r="R659" s="124" t="str">
        <f>IF($C659="","",IF(ISBLANK(VLOOKUP($A659,'Section 2'!$C$16:$R$1515,COLUMNS('Section 2'!$C$13:R$13),0)),"",IF(VLOOKUP($A659,'Section 2'!$C$16:$R$1515,COLUMNS('Section 2'!$C$13:R$13),0)="Other EU","Other EU",PROPER(VLOOKUP($A659,'Section 2'!$C$16:$R$1515,COLUMNS('Section 2'!$C$13:R$13),0)))))</f>
        <v/>
      </c>
    </row>
    <row r="660" spans="1:18" x14ac:dyDescent="0.35">
      <c r="A660" s="58">
        <v>659</v>
      </c>
      <c r="B660" s="124" t="str">
        <f t="shared" si="10"/>
        <v/>
      </c>
      <c r="C660" s="124" t="str">
        <f>IFERROR(VLOOKUP($A660,'Section 2'!$C$16:$R$1515,COLUMNS('Section 2'!$C$13:$C$13),0),"")</f>
        <v/>
      </c>
      <c r="D660" s="75" t="str">
        <f>IF($C660="","",IF(ISBLANK(VLOOKUP($A660,'Section 2'!$C$16:$R$1515,COLUMNS('Section 2'!$C$13:D$13),0)),"",VLOOKUP($A660,'Section 2'!$C$16:$R$1515,COLUMNS('Section 2'!$C$13:D$13),0)))</f>
        <v/>
      </c>
      <c r="E660" s="124" t="str">
        <f>IF($C660="","",IF(ISBLANK(VLOOKUP($A660,'Section 2'!$C$16:$R$1515,COLUMNS('Section 2'!$C$13:E$13),0)),"",VLOOKUP($A660,'Section 2'!$C$16:$R$1515,COLUMNS('Section 2'!$C$13:E$13),0)))</f>
        <v/>
      </c>
      <c r="F660" s="124" t="str">
        <f>IF($C660="","",IF(ISBLANK(VLOOKUP($A660,'Section 2'!$C$16:$R$1515,COLUMNS('Section 2'!$C$13:F$13),0)),"",VLOOKUP($A660,'Section 2'!$C$16:$R$1515,COLUMNS('Section 2'!$C$13:F$13),0)))</f>
        <v/>
      </c>
      <c r="G660" s="124" t="str">
        <f>IF($C660="","",IF(ISBLANK(VLOOKUP($A660,'Section 2'!$C$16:$R$1515,COLUMNS('Section 2'!$C$13:G$13),0)),"",VLOOKUP($A660,'Section 2'!$C$16:$R$1515,COLUMNS('Section 2'!$C$13:G$13),0)))</f>
        <v/>
      </c>
      <c r="H660" s="124" t="str">
        <f>IF($C660="","",IF(ISBLANK(VLOOKUP($A660,'Section 2'!$C$16:$R$1515,COLUMNS('Section 2'!$C$13:H$13),0)),"",VLOOKUP($A660,'Section 2'!$C$16:$R$1515,COLUMNS('Section 2'!$C$13:H$13),0)))</f>
        <v/>
      </c>
      <c r="I660" s="124" t="str">
        <f>IF($C660="","",IF(ISBLANK(VLOOKUP($A660,'Section 2'!$C$16:$R$1515,COLUMNS('Section 2'!$C$13:I$13),0)),"",PROPER(VLOOKUP($A660,'Section 2'!$C$16:$R$1515,COLUMNS('Section 2'!$C$13:I$13),0))))</f>
        <v/>
      </c>
      <c r="J660" s="124" t="str">
        <f>IF($C660="","",IF(ISBLANK(VLOOKUP($A660,'Section 2'!$C$16:$R$1515,COLUMNS('Section 2'!$C$13:J$13),0)),"",IF(VLOOKUP($A660,'Section 2'!$C$16:$R$1515,COLUMNS('Section 2'!$C$13:J$13),0)="Other EU","Other EU",PROPER(VLOOKUP($A660,'Section 2'!$C$16:$R$1515,COLUMNS('Section 2'!$C$13:J$13),0)))))</f>
        <v/>
      </c>
      <c r="K660" s="124" t="str">
        <f>IF($C660="","",IF(ISBLANK(VLOOKUP($A660,'Section 2'!$C$16:$R$1515,COLUMNS('Section 2'!$C$13:K$13),0)),"",VLOOKUP($A660,'Section 2'!$C$16:$R$1515,COLUMNS('Section 2'!$C$13:K$13),0)))</f>
        <v/>
      </c>
      <c r="L660" s="124" t="str">
        <f>IF($C660="","",IF(ISBLANK(VLOOKUP($A660,'Section 2'!$C$16:$R$1515,COLUMNS('Section 2'!$C$13:L$13),0)),"",VLOOKUP($A660,'Section 2'!$C$16:$R$1515,COLUMNS('Section 2'!$C$13:L$13),0)))</f>
        <v/>
      </c>
      <c r="M660" s="124" t="str">
        <f>IF($C660="","",IF(ISBLANK(VLOOKUP($A660,'Section 2'!$C$16:$R$1515,COLUMNS('Section 2'!$C$13:M$13),0)),"",VLOOKUP($A660,'Section 2'!$C$16:$R$1515,COLUMNS('Section 2'!$C$13:M$13),0)))</f>
        <v/>
      </c>
      <c r="N660" s="124" t="str">
        <f>IF($C660="","",IF(ISBLANK(VLOOKUP($A660,'Section 2'!$C$16:$R$1515,COLUMNS('Section 2'!$C$13:N$13),0)),"",VLOOKUP($A660,'Section 2'!$C$16:$R$1515,COLUMNS('Section 2'!$C$13:N$13),0)))</f>
        <v/>
      </c>
      <c r="O660" s="124" t="str">
        <f>IF($C660="","",IF(ISBLANK(VLOOKUP($A660,'Section 2'!$C$16:$R$1515,COLUMNS('Section 2'!$C$13:O$13),0)),"",VLOOKUP($A660,'Section 2'!$C$16:$R$1515,COLUMNS('Section 2'!$C$13:O$13),0)))</f>
        <v/>
      </c>
      <c r="P660" s="124" t="str">
        <f>IF($C660="","",IF(ISBLANK(VLOOKUP($A660,'Section 2'!$C$16:$R$1515,COLUMNS('Section 2'!$C$13:P$13),0)),"",VLOOKUP($A660,'Section 2'!$C$16:$R$1515,COLUMNS('Section 2'!$C$13:P$13),0)))</f>
        <v/>
      </c>
      <c r="Q660" s="124" t="str">
        <f>IF($C660="","",IF(ISBLANK(VLOOKUP($A660,'Section 2'!$C$16:$R$1515,COLUMNS('Section 2'!$C$13:Q$13),0)),"", PROPER(VLOOKUP($A660,'Section 2'!$C$16:$R$1515,COLUMNS('Section 2'!$C$13:Q$13),0))))</f>
        <v/>
      </c>
      <c r="R660" s="124" t="str">
        <f>IF($C660="","",IF(ISBLANK(VLOOKUP($A660,'Section 2'!$C$16:$R$1515,COLUMNS('Section 2'!$C$13:R$13),0)),"",IF(VLOOKUP($A660,'Section 2'!$C$16:$R$1515,COLUMNS('Section 2'!$C$13:R$13),0)="Other EU","Other EU",PROPER(VLOOKUP($A660,'Section 2'!$C$16:$R$1515,COLUMNS('Section 2'!$C$13:R$13),0)))))</f>
        <v/>
      </c>
    </row>
    <row r="661" spans="1:18" x14ac:dyDescent="0.35">
      <c r="A661" s="58">
        <v>660</v>
      </c>
      <c r="B661" s="124" t="str">
        <f t="shared" si="10"/>
        <v/>
      </c>
      <c r="C661" s="124" t="str">
        <f>IFERROR(VLOOKUP($A661,'Section 2'!$C$16:$R$1515,COLUMNS('Section 2'!$C$13:$C$13),0),"")</f>
        <v/>
      </c>
      <c r="D661" s="75" t="str">
        <f>IF($C661="","",IF(ISBLANK(VLOOKUP($A661,'Section 2'!$C$16:$R$1515,COLUMNS('Section 2'!$C$13:D$13),0)),"",VLOOKUP($A661,'Section 2'!$C$16:$R$1515,COLUMNS('Section 2'!$C$13:D$13),0)))</f>
        <v/>
      </c>
      <c r="E661" s="124" t="str">
        <f>IF($C661="","",IF(ISBLANK(VLOOKUP($A661,'Section 2'!$C$16:$R$1515,COLUMNS('Section 2'!$C$13:E$13),0)),"",VLOOKUP($A661,'Section 2'!$C$16:$R$1515,COLUMNS('Section 2'!$C$13:E$13),0)))</f>
        <v/>
      </c>
      <c r="F661" s="124" t="str">
        <f>IF($C661="","",IF(ISBLANK(VLOOKUP($A661,'Section 2'!$C$16:$R$1515,COLUMNS('Section 2'!$C$13:F$13),0)),"",VLOOKUP($A661,'Section 2'!$C$16:$R$1515,COLUMNS('Section 2'!$C$13:F$13),0)))</f>
        <v/>
      </c>
      <c r="G661" s="124" t="str">
        <f>IF($C661="","",IF(ISBLANK(VLOOKUP($A661,'Section 2'!$C$16:$R$1515,COLUMNS('Section 2'!$C$13:G$13),0)),"",VLOOKUP($A661,'Section 2'!$C$16:$R$1515,COLUMNS('Section 2'!$C$13:G$13),0)))</f>
        <v/>
      </c>
      <c r="H661" s="124" t="str">
        <f>IF($C661="","",IF(ISBLANK(VLOOKUP($A661,'Section 2'!$C$16:$R$1515,COLUMNS('Section 2'!$C$13:H$13),0)),"",VLOOKUP($A661,'Section 2'!$C$16:$R$1515,COLUMNS('Section 2'!$C$13:H$13),0)))</f>
        <v/>
      </c>
      <c r="I661" s="124" t="str">
        <f>IF($C661="","",IF(ISBLANK(VLOOKUP($A661,'Section 2'!$C$16:$R$1515,COLUMNS('Section 2'!$C$13:I$13),0)),"",PROPER(VLOOKUP($A661,'Section 2'!$C$16:$R$1515,COLUMNS('Section 2'!$C$13:I$13),0))))</f>
        <v/>
      </c>
      <c r="J661" s="124" t="str">
        <f>IF($C661="","",IF(ISBLANK(VLOOKUP($A661,'Section 2'!$C$16:$R$1515,COLUMNS('Section 2'!$C$13:J$13),0)),"",IF(VLOOKUP($A661,'Section 2'!$C$16:$R$1515,COLUMNS('Section 2'!$C$13:J$13),0)="Other EU","Other EU",PROPER(VLOOKUP($A661,'Section 2'!$C$16:$R$1515,COLUMNS('Section 2'!$C$13:J$13),0)))))</f>
        <v/>
      </c>
      <c r="K661" s="124" t="str">
        <f>IF($C661="","",IF(ISBLANK(VLOOKUP($A661,'Section 2'!$C$16:$R$1515,COLUMNS('Section 2'!$C$13:K$13),0)),"",VLOOKUP($A661,'Section 2'!$C$16:$R$1515,COLUMNS('Section 2'!$C$13:K$13),0)))</f>
        <v/>
      </c>
      <c r="L661" s="124" t="str">
        <f>IF($C661="","",IF(ISBLANK(VLOOKUP($A661,'Section 2'!$C$16:$R$1515,COLUMNS('Section 2'!$C$13:L$13),0)),"",VLOOKUP($A661,'Section 2'!$C$16:$R$1515,COLUMNS('Section 2'!$C$13:L$13),0)))</f>
        <v/>
      </c>
      <c r="M661" s="124" t="str">
        <f>IF($C661="","",IF(ISBLANK(VLOOKUP($A661,'Section 2'!$C$16:$R$1515,COLUMNS('Section 2'!$C$13:M$13),0)),"",VLOOKUP($A661,'Section 2'!$C$16:$R$1515,COLUMNS('Section 2'!$C$13:M$13),0)))</f>
        <v/>
      </c>
      <c r="N661" s="124" t="str">
        <f>IF($C661="","",IF(ISBLANK(VLOOKUP($A661,'Section 2'!$C$16:$R$1515,COLUMNS('Section 2'!$C$13:N$13),0)),"",VLOOKUP($A661,'Section 2'!$C$16:$R$1515,COLUMNS('Section 2'!$C$13:N$13),0)))</f>
        <v/>
      </c>
      <c r="O661" s="124" t="str">
        <f>IF($C661="","",IF(ISBLANK(VLOOKUP($A661,'Section 2'!$C$16:$R$1515,COLUMNS('Section 2'!$C$13:O$13),0)),"",VLOOKUP($A661,'Section 2'!$C$16:$R$1515,COLUMNS('Section 2'!$C$13:O$13),0)))</f>
        <v/>
      </c>
      <c r="P661" s="124" t="str">
        <f>IF($C661="","",IF(ISBLANK(VLOOKUP($A661,'Section 2'!$C$16:$R$1515,COLUMNS('Section 2'!$C$13:P$13),0)),"",VLOOKUP($A661,'Section 2'!$C$16:$R$1515,COLUMNS('Section 2'!$C$13:P$13),0)))</f>
        <v/>
      </c>
      <c r="Q661" s="124" t="str">
        <f>IF($C661="","",IF(ISBLANK(VLOOKUP($A661,'Section 2'!$C$16:$R$1515,COLUMNS('Section 2'!$C$13:Q$13),0)),"", PROPER(VLOOKUP($A661,'Section 2'!$C$16:$R$1515,COLUMNS('Section 2'!$C$13:Q$13),0))))</f>
        <v/>
      </c>
      <c r="R661" s="124" t="str">
        <f>IF($C661="","",IF(ISBLANK(VLOOKUP($A661,'Section 2'!$C$16:$R$1515,COLUMNS('Section 2'!$C$13:R$13),0)),"",IF(VLOOKUP($A661,'Section 2'!$C$16:$R$1515,COLUMNS('Section 2'!$C$13:R$13),0)="Other EU","Other EU",PROPER(VLOOKUP($A661,'Section 2'!$C$16:$R$1515,COLUMNS('Section 2'!$C$13:R$13),0)))))</f>
        <v/>
      </c>
    </row>
    <row r="662" spans="1:18" x14ac:dyDescent="0.35">
      <c r="A662" s="58">
        <v>661</v>
      </c>
      <c r="B662" s="124" t="str">
        <f t="shared" si="10"/>
        <v/>
      </c>
      <c r="C662" s="124" t="str">
        <f>IFERROR(VLOOKUP($A662,'Section 2'!$C$16:$R$1515,COLUMNS('Section 2'!$C$13:$C$13),0),"")</f>
        <v/>
      </c>
      <c r="D662" s="75" t="str">
        <f>IF($C662="","",IF(ISBLANK(VLOOKUP($A662,'Section 2'!$C$16:$R$1515,COLUMNS('Section 2'!$C$13:D$13),0)),"",VLOOKUP($A662,'Section 2'!$C$16:$R$1515,COLUMNS('Section 2'!$C$13:D$13),0)))</f>
        <v/>
      </c>
      <c r="E662" s="124" t="str">
        <f>IF($C662="","",IF(ISBLANK(VLOOKUP($A662,'Section 2'!$C$16:$R$1515,COLUMNS('Section 2'!$C$13:E$13),0)),"",VLOOKUP($A662,'Section 2'!$C$16:$R$1515,COLUMNS('Section 2'!$C$13:E$13),0)))</f>
        <v/>
      </c>
      <c r="F662" s="124" t="str">
        <f>IF($C662="","",IF(ISBLANK(VLOOKUP($A662,'Section 2'!$C$16:$R$1515,COLUMNS('Section 2'!$C$13:F$13),0)),"",VLOOKUP($A662,'Section 2'!$C$16:$R$1515,COLUMNS('Section 2'!$C$13:F$13),0)))</f>
        <v/>
      </c>
      <c r="G662" s="124" t="str">
        <f>IF($C662="","",IF(ISBLANK(VLOOKUP($A662,'Section 2'!$C$16:$R$1515,COLUMNS('Section 2'!$C$13:G$13),0)),"",VLOOKUP($A662,'Section 2'!$C$16:$R$1515,COLUMNS('Section 2'!$C$13:G$13),0)))</f>
        <v/>
      </c>
      <c r="H662" s="124" t="str">
        <f>IF($C662="","",IF(ISBLANK(VLOOKUP($A662,'Section 2'!$C$16:$R$1515,COLUMNS('Section 2'!$C$13:H$13),0)),"",VLOOKUP($A662,'Section 2'!$C$16:$R$1515,COLUMNS('Section 2'!$C$13:H$13),0)))</f>
        <v/>
      </c>
      <c r="I662" s="124" t="str">
        <f>IF($C662="","",IF(ISBLANK(VLOOKUP($A662,'Section 2'!$C$16:$R$1515,COLUMNS('Section 2'!$C$13:I$13),0)),"",PROPER(VLOOKUP($A662,'Section 2'!$C$16:$R$1515,COLUMNS('Section 2'!$C$13:I$13),0))))</f>
        <v/>
      </c>
      <c r="J662" s="124" t="str">
        <f>IF($C662="","",IF(ISBLANK(VLOOKUP($A662,'Section 2'!$C$16:$R$1515,COLUMNS('Section 2'!$C$13:J$13),0)),"",IF(VLOOKUP($A662,'Section 2'!$C$16:$R$1515,COLUMNS('Section 2'!$C$13:J$13),0)="Other EU","Other EU",PROPER(VLOOKUP($A662,'Section 2'!$C$16:$R$1515,COLUMNS('Section 2'!$C$13:J$13),0)))))</f>
        <v/>
      </c>
      <c r="K662" s="124" t="str">
        <f>IF($C662="","",IF(ISBLANK(VLOOKUP($A662,'Section 2'!$C$16:$R$1515,COLUMNS('Section 2'!$C$13:K$13),0)),"",VLOOKUP($A662,'Section 2'!$C$16:$R$1515,COLUMNS('Section 2'!$C$13:K$13),0)))</f>
        <v/>
      </c>
      <c r="L662" s="124" t="str">
        <f>IF($C662="","",IF(ISBLANK(VLOOKUP($A662,'Section 2'!$C$16:$R$1515,COLUMNS('Section 2'!$C$13:L$13),0)),"",VLOOKUP($A662,'Section 2'!$C$16:$R$1515,COLUMNS('Section 2'!$C$13:L$13),0)))</f>
        <v/>
      </c>
      <c r="M662" s="124" t="str">
        <f>IF($C662="","",IF(ISBLANK(VLOOKUP($A662,'Section 2'!$C$16:$R$1515,COLUMNS('Section 2'!$C$13:M$13),0)),"",VLOOKUP($A662,'Section 2'!$C$16:$R$1515,COLUMNS('Section 2'!$C$13:M$13),0)))</f>
        <v/>
      </c>
      <c r="N662" s="124" t="str">
        <f>IF($C662="","",IF(ISBLANK(VLOOKUP($A662,'Section 2'!$C$16:$R$1515,COLUMNS('Section 2'!$C$13:N$13),0)),"",VLOOKUP($A662,'Section 2'!$C$16:$R$1515,COLUMNS('Section 2'!$C$13:N$13),0)))</f>
        <v/>
      </c>
      <c r="O662" s="124" t="str">
        <f>IF($C662="","",IF(ISBLANK(VLOOKUP($A662,'Section 2'!$C$16:$R$1515,COLUMNS('Section 2'!$C$13:O$13),0)),"",VLOOKUP($A662,'Section 2'!$C$16:$R$1515,COLUMNS('Section 2'!$C$13:O$13),0)))</f>
        <v/>
      </c>
      <c r="P662" s="124" t="str">
        <f>IF($C662="","",IF(ISBLANK(VLOOKUP($A662,'Section 2'!$C$16:$R$1515,COLUMNS('Section 2'!$C$13:P$13),0)),"",VLOOKUP($A662,'Section 2'!$C$16:$R$1515,COLUMNS('Section 2'!$C$13:P$13),0)))</f>
        <v/>
      </c>
      <c r="Q662" s="124" t="str">
        <f>IF($C662="","",IF(ISBLANK(VLOOKUP($A662,'Section 2'!$C$16:$R$1515,COLUMNS('Section 2'!$C$13:Q$13),0)),"", PROPER(VLOOKUP($A662,'Section 2'!$C$16:$R$1515,COLUMNS('Section 2'!$C$13:Q$13),0))))</f>
        <v/>
      </c>
      <c r="R662" s="124" t="str">
        <f>IF($C662="","",IF(ISBLANK(VLOOKUP($A662,'Section 2'!$C$16:$R$1515,COLUMNS('Section 2'!$C$13:R$13),0)),"",IF(VLOOKUP($A662,'Section 2'!$C$16:$R$1515,COLUMNS('Section 2'!$C$13:R$13),0)="Other EU","Other EU",PROPER(VLOOKUP($A662,'Section 2'!$C$16:$R$1515,COLUMNS('Section 2'!$C$13:R$13),0)))))</f>
        <v/>
      </c>
    </row>
    <row r="663" spans="1:18" x14ac:dyDescent="0.35">
      <c r="A663" s="58">
        <v>662</v>
      </c>
      <c r="B663" s="124" t="str">
        <f t="shared" si="10"/>
        <v/>
      </c>
      <c r="C663" s="124" t="str">
        <f>IFERROR(VLOOKUP($A663,'Section 2'!$C$16:$R$1515,COLUMNS('Section 2'!$C$13:$C$13),0),"")</f>
        <v/>
      </c>
      <c r="D663" s="75" t="str">
        <f>IF($C663="","",IF(ISBLANK(VLOOKUP($A663,'Section 2'!$C$16:$R$1515,COLUMNS('Section 2'!$C$13:D$13),0)),"",VLOOKUP($A663,'Section 2'!$C$16:$R$1515,COLUMNS('Section 2'!$C$13:D$13),0)))</f>
        <v/>
      </c>
      <c r="E663" s="124" t="str">
        <f>IF($C663="","",IF(ISBLANK(VLOOKUP($A663,'Section 2'!$C$16:$R$1515,COLUMNS('Section 2'!$C$13:E$13),0)),"",VLOOKUP($A663,'Section 2'!$C$16:$R$1515,COLUMNS('Section 2'!$C$13:E$13),0)))</f>
        <v/>
      </c>
      <c r="F663" s="124" t="str">
        <f>IF($C663="","",IF(ISBLANK(VLOOKUP($A663,'Section 2'!$C$16:$R$1515,COLUMNS('Section 2'!$C$13:F$13),0)),"",VLOOKUP($A663,'Section 2'!$C$16:$R$1515,COLUMNS('Section 2'!$C$13:F$13),0)))</f>
        <v/>
      </c>
      <c r="G663" s="124" t="str">
        <f>IF($C663="","",IF(ISBLANK(VLOOKUP($A663,'Section 2'!$C$16:$R$1515,COLUMNS('Section 2'!$C$13:G$13),0)),"",VLOOKUP($A663,'Section 2'!$C$16:$R$1515,COLUMNS('Section 2'!$C$13:G$13),0)))</f>
        <v/>
      </c>
      <c r="H663" s="124" t="str">
        <f>IF($C663="","",IF(ISBLANK(VLOOKUP($A663,'Section 2'!$C$16:$R$1515,COLUMNS('Section 2'!$C$13:H$13),0)),"",VLOOKUP($A663,'Section 2'!$C$16:$R$1515,COLUMNS('Section 2'!$C$13:H$13),0)))</f>
        <v/>
      </c>
      <c r="I663" s="124" t="str">
        <f>IF($C663="","",IF(ISBLANK(VLOOKUP($A663,'Section 2'!$C$16:$R$1515,COLUMNS('Section 2'!$C$13:I$13),0)),"",PROPER(VLOOKUP($A663,'Section 2'!$C$16:$R$1515,COLUMNS('Section 2'!$C$13:I$13),0))))</f>
        <v/>
      </c>
      <c r="J663" s="124" t="str">
        <f>IF($C663="","",IF(ISBLANK(VLOOKUP($A663,'Section 2'!$C$16:$R$1515,COLUMNS('Section 2'!$C$13:J$13),0)),"",IF(VLOOKUP($A663,'Section 2'!$C$16:$R$1515,COLUMNS('Section 2'!$C$13:J$13),0)="Other EU","Other EU",PROPER(VLOOKUP($A663,'Section 2'!$C$16:$R$1515,COLUMNS('Section 2'!$C$13:J$13),0)))))</f>
        <v/>
      </c>
      <c r="K663" s="124" t="str">
        <f>IF($C663="","",IF(ISBLANK(VLOOKUP($A663,'Section 2'!$C$16:$R$1515,COLUMNS('Section 2'!$C$13:K$13),0)),"",VLOOKUP($A663,'Section 2'!$C$16:$R$1515,COLUMNS('Section 2'!$C$13:K$13),0)))</f>
        <v/>
      </c>
      <c r="L663" s="124" t="str">
        <f>IF($C663="","",IF(ISBLANK(VLOOKUP($A663,'Section 2'!$C$16:$R$1515,COLUMNS('Section 2'!$C$13:L$13),0)),"",VLOOKUP($A663,'Section 2'!$C$16:$R$1515,COLUMNS('Section 2'!$C$13:L$13),0)))</f>
        <v/>
      </c>
      <c r="M663" s="124" t="str">
        <f>IF($C663="","",IF(ISBLANK(VLOOKUP($A663,'Section 2'!$C$16:$R$1515,COLUMNS('Section 2'!$C$13:M$13),0)),"",VLOOKUP($A663,'Section 2'!$C$16:$R$1515,COLUMNS('Section 2'!$C$13:M$13),0)))</f>
        <v/>
      </c>
      <c r="N663" s="124" t="str">
        <f>IF($C663="","",IF(ISBLANK(VLOOKUP($A663,'Section 2'!$C$16:$R$1515,COLUMNS('Section 2'!$C$13:N$13),0)),"",VLOOKUP($A663,'Section 2'!$C$16:$R$1515,COLUMNS('Section 2'!$C$13:N$13),0)))</f>
        <v/>
      </c>
      <c r="O663" s="124" t="str">
        <f>IF($C663="","",IF(ISBLANK(VLOOKUP($A663,'Section 2'!$C$16:$R$1515,COLUMNS('Section 2'!$C$13:O$13),0)),"",VLOOKUP($A663,'Section 2'!$C$16:$R$1515,COLUMNS('Section 2'!$C$13:O$13),0)))</f>
        <v/>
      </c>
      <c r="P663" s="124" t="str">
        <f>IF($C663="","",IF(ISBLANK(VLOOKUP($A663,'Section 2'!$C$16:$R$1515,COLUMNS('Section 2'!$C$13:P$13),0)),"",VLOOKUP($A663,'Section 2'!$C$16:$R$1515,COLUMNS('Section 2'!$C$13:P$13),0)))</f>
        <v/>
      </c>
      <c r="Q663" s="124" t="str">
        <f>IF($C663="","",IF(ISBLANK(VLOOKUP($A663,'Section 2'!$C$16:$R$1515,COLUMNS('Section 2'!$C$13:Q$13),0)),"", PROPER(VLOOKUP($A663,'Section 2'!$C$16:$R$1515,COLUMNS('Section 2'!$C$13:Q$13),0))))</f>
        <v/>
      </c>
      <c r="R663" s="124" t="str">
        <f>IF($C663="","",IF(ISBLANK(VLOOKUP($A663,'Section 2'!$C$16:$R$1515,COLUMNS('Section 2'!$C$13:R$13),0)),"",IF(VLOOKUP($A663,'Section 2'!$C$16:$R$1515,COLUMNS('Section 2'!$C$13:R$13),0)="Other EU","Other EU",PROPER(VLOOKUP($A663,'Section 2'!$C$16:$R$1515,COLUMNS('Section 2'!$C$13:R$13),0)))))</f>
        <v/>
      </c>
    </row>
    <row r="664" spans="1:18" x14ac:dyDescent="0.35">
      <c r="A664" s="58">
        <v>663</v>
      </c>
      <c r="B664" s="124" t="str">
        <f t="shared" si="10"/>
        <v/>
      </c>
      <c r="C664" s="124" t="str">
        <f>IFERROR(VLOOKUP($A664,'Section 2'!$C$16:$R$1515,COLUMNS('Section 2'!$C$13:$C$13),0),"")</f>
        <v/>
      </c>
      <c r="D664" s="75" t="str">
        <f>IF($C664="","",IF(ISBLANK(VLOOKUP($A664,'Section 2'!$C$16:$R$1515,COLUMNS('Section 2'!$C$13:D$13),0)),"",VLOOKUP($A664,'Section 2'!$C$16:$R$1515,COLUMNS('Section 2'!$C$13:D$13),0)))</f>
        <v/>
      </c>
      <c r="E664" s="124" t="str">
        <f>IF($C664="","",IF(ISBLANK(VLOOKUP($A664,'Section 2'!$C$16:$R$1515,COLUMNS('Section 2'!$C$13:E$13),0)),"",VLOOKUP($A664,'Section 2'!$C$16:$R$1515,COLUMNS('Section 2'!$C$13:E$13),0)))</f>
        <v/>
      </c>
      <c r="F664" s="124" t="str">
        <f>IF($C664="","",IF(ISBLANK(VLOOKUP($A664,'Section 2'!$C$16:$R$1515,COLUMNS('Section 2'!$C$13:F$13),0)),"",VLOOKUP($A664,'Section 2'!$C$16:$R$1515,COLUMNS('Section 2'!$C$13:F$13),0)))</f>
        <v/>
      </c>
      <c r="G664" s="124" t="str">
        <f>IF($C664="","",IF(ISBLANK(VLOOKUP($A664,'Section 2'!$C$16:$R$1515,COLUMNS('Section 2'!$C$13:G$13),0)),"",VLOOKUP($A664,'Section 2'!$C$16:$R$1515,COLUMNS('Section 2'!$C$13:G$13),0)))</f>
        <v/>
      </c>
      <c r="H664" s="124" t="str">
        <f>IF($C664="","",IF(ISBLANK(VLOOKUP($A664,'Section 2'!$C$16:$R$1515,COLUMNS('Section 2'!$C$13:H$13),0)),"",VLOOKUP($A664,'Section 2'!$C$16:$R$1515,COLUMNS('Section 2'!$C$13:H$13),0)))</f>
        <v/>
      </c>
      <c r="I664" s="124" t="str">
        <f>IF($C664="","",IF(ISBLANK(VLOOKUP($A664,'Section 2'!$C$16:$R$1515,COLUMNS('Section 2'!$C$13:I$13),0)),"",PROPER(VLOOKUP($A664,'Section 2'!$C$16:$R$1515,COLUMNS('Section 2'!$C$13:I$13),0))))</f>
        <v/>
      </c>
      <c r="J664" s="124" t="str">
        <f>IF($C664="","",IF(ISBLANK(VLOOKUP($A664,'Section 2'!$C$16:$R$1515,COLUMNS('Section 2'!$C$13:J$13),0)),"",IF(VLOOKUP($A664,'Section 2'!$C$16:$R$1515,COLUMNS('Section 2'!$C$13:J$13),0)="Other EU","Other EU",PROPER(VLOOKUP($A664,'Section 2'!$C$16:$R$1515,COLUMNS('Section 2'!$C$13:J$13),0)))))</f>
        <v/>
      </c>
      <c r="K664" s="124" t="str">
        <f>IF($C664="","",IF(ISBLANK(VLOOKUP($A664,'Section 2'!$C$16:$R$1515,COLUMNS('Section 2'!$C$13:K$13),0)),"",VLOOKUP($A664,'Section 2'!$C$16:$R$1515,COLUMNS('Section 2'!$C$13:K$13),0)))</f>
        <v/>
      </c>
      <c r="L664" s="124" t="str">
        <f>IF($C664="","",IF(ISBLANK(VLOOKUP($A664,'Section 2'!$C$16:$R$1515,COLUMNS('Section 2'!$C$13:L$13),0)),"",VLOOKUP($A664,'Section 2'!$C$16:$R$1515,COLUMNS('Section 2'!$C$13:L$13),0)))</f>
        <v/>
      </c>
      <c r="M664" s="124" t="str">
        <f>IF($C664="","",IF(ISBLANK(VLOOKUP($A664,'Section 2'!$C$16:$R$1515,COLUMNS('Section 2'!$C$13:M$13),0)),"",VLOOKUP($A664,'Section 2'!$C$16:$R$1515,COLUMNS('Section 2'!$C$13:M$13),0)))</f>
        <v/>
      </c>
      <c r="N664" s="124" t="str">
        <f>IF($C664="","",IF(ISBLANK(VLOOKUP($A664,'Section 2'!$C$16:$R$1515,COLUMNS('Section 2'!$C$13:N$13),0)),"",VLOOKUP($A664,'Section 2'!$C$16:$R$1515,COLUMNS('Section 2'!$C$13:N$13),0)))</f>
        <v/>
      </c>
      <c r="O664" s="124" t="str">
        <f>IF($C664="","",IF(ISBLANK(VLOOKUP($A664,'Section 2'!$C$16:$R$1515,COLUMNS('Section 2'!$C$13:O$13),0)),"",VLOOKUP($A664,'Section 2'!$C$16:$R$1515,COLUMNS('Section 2'!$C$13:O$13),0)))</f>
        <v/>
      </c>
      <c r="P664" s="124" t="str">
        <f>IF($C664="","",IF(ISBLANK(VLOOKUP($A664,'Section 2'!$C$16:$R$1515,COLUMNS('Section 2'!$C$13:P$13),0)),"",VLOOKUP($A664,'Section 2'!$C$16:$R$1515,COLUMNS('Section 2'!$C$13:P$13),0)))</f>
        <v/>
      </c>
      <c r="Q664" s="124" t="str">
        <f>IF($C664="","",IF(ISBLANK(VLOOKUP($A664,'Section 2'!$C$16:$R$1515,COLUMNS('Section 2'!$C$13:Q$13),0)),"", PROPER(VLOOKUP($A664,'Section 2'!$C$16:$R$1515,COLUMNS('Section 2'!$C$13:Q$13),0))))</f>
        <v/>
      </c>
      <c r="R664" s="124" t="str">
        <f>IF($C664="","",IF(ISBLANK(VLOOKUP($A664,'Section 2'!$C$16:$R$1515,COLUMNS('Section 2'!$C$13:R$13),0)),"",IF(VLOOKUP($A664,'Section 2'!$C$16:$R$1515,COLUMNS('Section 2'!$C$13:R$13),0)="Other EU","Other EU",PROPER(VLOOKUP($A664,'Section 2'!$C$16:$R$1515,COLUMNS('Section 2'!$C$13:R$13),0)))))</f>
        <v/>
      </c>
    </row>
    <row r="665" spans="1:18" x14ac:dyDescent="0.35">
      <c r="A665" s="58">
        <v>664</v>
      </c>
      <c r="B665" s="124" t="str">
        <f t="shared" si="10"/>
        <v/>
      </c>
      <c r="C665" s="124" t="str">
        <f>IFERROR(VLOOKUP($A665,'Section 2'!$C$16:$R$1515,COLUMNS('Section 2'!$C$13:$C$13),0),"")</f>
        <v/>
      </c>
      <c r="D665" s="75" t="str">
        <f>IF($C665="","",IF(ISBLANK(VLOOKUP($A665,'Section 2'!$C$16:$R$1515,COLUMNS('Section 2'!$C$13:D$13),0)),"",VLOOKUP($A665,'Section 2'!$C$16:$R$1515,COLUMNS('Section 2'!$C$13:D$13),0)))</f>
        <v/>
      </c>
      <c r="E665" s="124" t="str">
        <f>IF($C665="","",IF(ISBLANK(VLOOKUP($A665,'Section 2'!$C$16:$R$1515,COLUMNS('Section 2'!$C$13:E$13),0)),"",VLOOKUP($A665,'Section 2'!$C$16:$R$1515,COLUMNS('Section 2'!$C$13:E$13),0)))</f>
        <v/>
      </c>
      <c r="F665" s="124" t="str">
        <f>IF($C665="","",IF(ISBLANK(VLOOKUP($A665,'Section 2'!$C$16:$R$1515,COLUMNS('Section 2'!$C$13:F$13),0)),"",VLOOKUP($A665,'Section 2'!$C$16:$R$1515,COLUMNS('Section 2'!$C$13:F$13),0)))</f>
        <v/>
      </c>
      <c r="G665" s="124" t="str">
        <f>IF($C665="","",IF(ISBLANK(VLOOKUP($A665,'Section 2'!$C$16:$R$1515,COLUMNS('Section 2'!$C$13:G$13),0)),"",VLOOKUP($A665,'Section 2'!$C$16:$R$1515,COLUMNS('Section 2'!$C$13:G$13),0)))</f>
        <v/>
      </c>
      <c r="H665" s="124" t="str">
        <f>IF($C665="","",IF(ISBLANK(VLOOKUP($A665,'Section 2'!$C$16:$R$1515,COLUMNS('Section 2'!$C$13:H$13),0)),"",VLOOKUP($A665,'Section 2'!$C$16:$R$1515,COLUMNS('Section 2'!$C$13:H$13),0)))</f>
        <v/>
      </c>
      <c r="I665" s="124" t="str">
        <f>IF($C665="","",IF(ISBLANK(VLOOKUP($A665,'Section 2'!$C$16:$R$1515,COLUMNS('Section 2'!$C$13:I$13),0)),"",PROPER(VLOOKUP($A665,'Section 2'!$C$16:$R$1515,COLUMNS('Section 2'!$C$13:I$13),0))))</f>
        <v/>
      </c>
      <c r="J665" s="124" t="str">
        <f>IF($C665="","",IF(ISBLANK(VLOOKUP($A665,'Section 2'!$C$16:$R$1515,COLUMNS('Section 2'!$C$13:J$13),0)),"",IF(VLOOKUP($A665,'Section 2'!$C$16:$R$1515,COLUMNS('Section 2'!$C$13:J$13),0)="Other EU","Other EU",PROPER(VLOOKUP($A665,'Section 2'!$C$16:$R$1515,COLUMNS('Section 2'!$C$13:J$13),0)))))</f>
        <v/>
      </c>
      <c r="K665" s="124" t="str">
        <f>IF($C665="","",IF(ISBLANK(VLOOKUP($A665,'Section 2'!$C$16:$R$1515,COLUMNS('Section 2'!$C$13:K$13),0)),"",VLOOKUP($A665,'Section 2'!$C$16:$R$1515,COLUMNS('Section 2'!$C$13:K$13),0)))</f>
        <v/>
      </c>
      <c r="L665" s="124" t="str">
        <f>IF($C665="","",IF(ISBLANK(VLOOKUP($A665,'Section 2'!$C$16:$R$1515,COLUMNS('Section 2'!$C$13:L$13),0)),"",VLOOKUP($A665,'Section 2'!$C$16:$R$1515,COLUMNS('Section 2'!$C$13:L$13),0)))</f>
        <v/>
      </c>
      <c r="M665" s="124" t="str">
        <f>IF($C665="","",IF(ISBLANK(VLOOKUP($A665,'Section 2'!$C$16:$R$1515,COLUMNS('Section 2'!$C$13:M$13),0)),"",VLOOKUP($A665,'Section 2'!$C$16:$R$1515,COLUMNS('Section 2'!$C$13:M$13),0)))</f>
        <v/>
      </c>
      <c r="N665" s="124" t="str">
        <f>IF($C665="","",IF(ISBLANK(VLOOKUP($A665,'Section 2'!$C$16:$R$1515,COLUMNS('Section 2'!$C$13:N$13),0)),"",VLOOKUP($A665,'Section 2'!$C$16:$R$1515,COLUMNS('Section 2'!$C$13:N$13),0)))</f>
        <v/>
      </c>
      <c r="O665" s="124" t="str">
        <f>IF($C665="","",IF(ISBLANK(VLOOKUP($A665,'Section 2'!$C$16:$R$1515,COLUMNS('Section 2'!$C$13:O$13),0)),"",VLOOKUP($A665,'Section 2'!$C$16:$R$1515,COLUMNS('Section 2'!$C$13:O$13),0)))</f>
        <v/>
      </c>
      <c r="P665" s="124" t="str">
        <f>IF($C665="","",IF(ISBLANK(VLOOKUP($A665,'Section 2'!$C$16:$R$1515,COLUMNS('Section 2'!$C$13:P$13),0)),"",VLOOKUP($A665,'Section 2'!$C$16:$R$1515,COLUMNS('Section 2'!$C$13:P$13),0)))</f>
        <v/>
      </c>
      <c r="Q665" s="124" t="str">
        <f>IF($C665="","",IF(ISBLANK(VLOOKUP($A665,'Section 2'!$C$16:$R$1515,COLUMNS('Section 2'!$C$13:Q$13),0)),"", PROPER(VLOOKUP($A665,'Section 2'!$C$16:$R$1515,COLUMNS('Section 2'!$C$13:Q$13),0))))</f>
        <v/>
      </c>
      <c r="R665" s="124" t="str">
        <f>IF($C665="","",IF(ISBLANK(VLOOKUP($A665,'Section 2'!$C$16:$R$1515,COLUMNS('Section 2'!$C$13:R$13),0)),"",IF(VLOOKUP($A665,'Section 2'!$C$16:$R$1515,COLUMNS('Section 2'!$C$13:R$13),0)="Other EU","Other EU",PROPER(VLOOKUP($A665,'Section 2'!$C$16:$R$1515,COLUMNS('Section 2'!$C$13:R$13),0)))))</f>
        <v/>
      </c>
    </row>
    <row r="666" spans="1:18" x14ac:dyDescent="0.35">
      <c r="A666" s="58">
        <v>665</v>
      </c>
      <c r="B666" s="124" t="str">
        <f t="shared" si="10"/>
        <v/>
      </c>
      <c r="C666" s="124" t="str">
        <f>IFERROR(VLOOKUP($A666,'Section 2'!$C$16:$R$1515,COLUMNS('Section 2'!$C$13:$C$13),0),"")</f>
        <v/>
      </c>
      <c r="D666" s="75" t="str">
        <f>IF($C666="","",IF(ISBLANK(VLOOKUP($A666,'Section 2'!$C$16:$R$1515,COLUMNS('Section 2'!$C$13:D$13),0)),"",VLOOKUP($A666,'Section 2'!$C$16:$R$1515,COLUMNS('Section 2'!$C$13:D$13),0)))</f>
        <v/>
      </c>
      <c r="E666" s="124" t="str">
        <f>IF($C666="","",IF(ISBLANK(VLOOKUP($A666,'Section 2'!$C$16:$R$1515,COLUMNS('Section 2'!$C$13:E$13),0)),"",VLOOKUP($A666,'Section 2'!$C$16:$R$1515,COLUMNS('Section 2'!$C$13:E$13),0)))</f>
        <v/>
      </c>
      <c r="F666" s="124" t="str">
        <f>IF($C666="","",IF(ISBLANK(VLOOKUP($A666,'Section 2'!$C$16:$R$1515,COLUMNS('Section 2'!$C$13:F$13),0)),"",VLOOKUP($A666,'Section 2'!$C$16:$R$1515,COLUMNS('Section 2'!$C$13:F$13),0)))</f>
        <v/>
      </c>
      <c r="G666" s="124" t="str">
        <f>IF($C666="","",IF(ISBLANK(VLOOKUP($A666,'Section 2'!$C$16:$R$1515,COLUMNS('Section 2'!$C$13:G$13),0)),"",VLOOKUP($A666,'Section 2'!$C$16:$R$1515,COLUMNS('Section 2'!$C$13:G$13),0)))</f>
        <v/>
      </c>
      <c r="H666" s="124" t="str">
        <f>IF($C666="","",IF(ISBLANK(VLOOKUP($A666,'Section 2'!$C$16:$R$1515,COLUMNS('Section 2'!$C$13:H$13),0)),"",VLOOKUP($A666,'Section 2'!$C$16:$R$1515,COLUMNS('Section 2'!$C$13:H$13),0)))</f>
        <v/>
      </c>
      <c r="I666" s="124" t="str">
        <f>IF($C666="","",IF(ISBLANK(VLOOKUP($A666,'Section 2'!$C$16:$R$1515,COLUMNS('Section 2'!$C$13:I$13),0)),"",PROPER(VLOOKUP($A666,'Section 2'!$C$16:$R$1515,COLUMNS('Section 2'!$C$13:I$13),0))))</f>
        <v/>
      </c>
      <c r="J666" s="124" t="str">
        <f>IF($C666="","",IF(ISBLANK(VLOOKUP($A666,'Section 2'!$C$16:$R$1515,COLUMNS('Section 2'!$C$13:J$13),0)),"",IF(VLOOKUP($A666,'Section 2'!$C$16:$R$1515,COLUMNS('Section 2'!$C$13:J$13),0)="Other EU","Other EU",PROPER(VLOOKUP($A666,'Section 2'!$C$16:$R$1515,COLUMNS('Section 2'!$C$13:J$13),0)))))</f>
        <v/>
      </c>
      <c r="K666" s="124" t="str">
        <f>IF($C666="","",IF(ISBLANK(VLOOKUP($A666,'Section 2'!$C$16:$R$1515,COLUMNS('Section 2'!$C$13:K$13),0)),"",VLOOKUP($A666,'Section 2'!$C$16:$R$1515,COLUMNS('Section 2'!$C$13:K$13),0)))</f>
        <v/>
      </c>
      <c r="L666" s="124" t="str">
        <f>IF($C666="","",IF(ISBLANK(VLOOKUP($A666,'Section 2'!$C$16:$R$1515,COLUMNS('Section 2'!$C$13:L$13),0)),"",VLOOKUP($A666,'Section 2'!$C$16:$R$1515,COLUMNS('Section 2'!$C$13:L$13),0)))</f>
        <v/>
      </c>
      <c r="M666" s="124" t="str">
        <f>IF($C666="","",IF(ISBLANK(VLOOKUP($A666,'Section 2'!$C$16:$R$1515,COLUMNS('Section 2'!$C$13:M$13),0)),"",VLOOKUP($A666,'Section 2'!$C$16:$R$1515,COLUMNS('Section 2'!$C$13:M$13),0)))</f>
        <v/>
      </c>
      <c r="N666" s="124" t="str">
        <f>IF($C666="","",IF(ISBLANK(VLOOKUP($A666,'Section 2'!$C$16:$R$1515,COLUMNS('Section 2'!$C$13:N$13),0)),"",VLOOKUP($A666,'Section 2'!$C$16:$R$1515,COLUMNS('Section 2'!$C$13:N$13),0)))</f>
        <v/>
      </c>
      <c r="O666" s="124" t="str">
        <f>IF($C666="","",IF(ISBLANK(VLOOKUP($A666,'Section 2'!$C$16:$R$1515,COLUMNS('Section 2'!$C$13:O$13),0)),"",VLOOKUP($A666,'Section 2'!$C$16:$R$1515,COLUMNS('Section 2'!$C$13:O$13),0)))</f>
        <v/>
      </c>
      <c r="P666" s="124" t="str">
        <f>IF($C666="","",IF(ISBLANK(VLOOKUP($A666,'Section 2'!$C$16:$R$1515,COLUMNS('Section 2'!$C$13:P$13),0)),"",VLOOKUP($A666,'Section 2'!$C$16:$R$1515,COLUMNS('Section 2'!$C$13:P$13),0)))</f>
        <v/>
      </c>
      <c r="Q666" s="124" t="str">
        <f>IF($C666="","",IF(ISBLANK(VLOOKUP($A666,'Section 2'!$C$16:$R$1515,COLUMNS('Section 2'!$C$13:Q$13),0)),"", PROPER(VLOOKUP($A666,'Section 2'!$C$16:$R$1515,COLUMNS('Section 2'!$C$13:Q$13),0))))</f>
        <v/>
      </c>
      <c r="R666" s="124" t="str">
        <f>IF($C666="","",IF(ISBLANK(VLOOKUP($A666,'Section 2'!$C$16:$R$1515,COLUMNS('Section 2'!$C$13:R$13),0)),"",IF(VLOOKUP($A666,'Section 2'!$C$16:$R$1515,COLUMNS('Section 2'!$C$13:R$13),0)="Other EU","Other EU",PROPER(VLOOKUP($A666,'Section 2'!$C$16:$R$1515,COLUMNS('Section 2'!$C$13:R$13),0)))))</f>
        <v/>
      </c>
    </row>
    <row r="667" spans="1:18" x14ac:dyDescent="0.35">
      <c r="A667" s="58">
        <v>666</v>
      </c>
      <c r="B667" s="124" t="str">
        <f t="shared" si="10"/>
        <v/>
      </c>
      <c r="C667" s="124" t="str">
        <f>IFERROR(VLOOKUP($A667,'Section 2'!$C$16:$R$1515,COLUMNS('Section 2'!$C$13:$C$13),0),"")</f>
        <v/>
      </c>
      <c r="D667" s="75" t="str">
        <f>IF($C667="","",IF(ISBLANK(VLOOKUP($A667,'Section 2'!$C$16:$R$1515,COLUMNS('Section 2'!$C$13:D$13),0)),"",VLOOKUP($A667,'Section 2'!$C$16:$R$1515,COLUMNS('Section 2'!$C$13:D$13),0)))</f>
        <v/>
      </c>
      <c r="E667" s="124" t="str">
        <f>IF($C667="","",IF(ISBLANK(VLOOKUP($A667,'Section 2'!$C$16:$R$1515,COLUMNS('Section 2'!$C$13:E$13),0)),"",VLOOKUP($A667,'Section 2'!$C$16:$R$1515,COLUMNS('Section 2'!$C$13:E$13),0)))</f>
        <v/>
      </c>
      <c r="F667" s="124" t="str">
        <f>IF($C667="","",IF(ISBLANK(VLOOKUP($A667,'Section 2'!$C$16:$R$1515,COLUMNS('Section 2'!$C$13:F$13),0)),"",VLOOKUP($A667,'Section 2'!$C$16:$R$1515,COLUMNS('Section 2'!$C$13:F$13),0)))</f>
        <v/>
      </c>
      <c r="G667" s="124" t="str">
        <f>IF($C667="","",IF(ISBLANK(VLOOKUP($A667,'Section 2'!$C$16:$R$1515,COLUMNS('Section 2'!$C$13:G$13),0)),"",VLOOKUP($A667,'Section 2'!$C$16:$R$1515,COLUMNS('Section 2'!$C$13:G$13),0)))</f>
        <v/>
      </c>
      <c r="H667" s="124" t="str">
        <f>IF($C667="","",IF(ISBLANK(VLOOKUP($A667,'Section 2'!$C$16:$R$1515,COLUMNS('Section 2'!$C$13:H$13),0)),"",VLOOKUP($A667,'Section 2'!$C$16:$R$1515,COLUMNS('Section 2'!$C$13:H$13),0)))</f>
        <v/>
      </c>
      <c r="I667" s="124" t="str">
        <f>IF($C667="","",IF(ISBLANK(VLOOKUP($A667,'Section 2'!$C$16:$R$1515,COLUMNS('Section 2'!$C$13:I$13),0)),"",PROPER(VLOOKUP($A667,'Section 2'!$C$16:$R$1515,COLUMNS('Section 2'!$C$13:I$13),0))))</f>
        <v/>
      </c>
      <c r="J667" s="124" t="str">
        <f>IF($C667="","",IF(ISBLANK(VLOOKUP($A667,'Section 2'!$C$16:$R$1515,COLUMNS('Section 2'!$C$13:J$13),0)),"",IF(VLOOKUP($A667,'Section 2'!$C$16:$R$1515,COLUMNS('Section 2'!$C$13:J$13),0)="Other EU","Other EU",PROPER(VLOOKUP($A667,'Section 2'!$C$16:$R$1515,COLUMNS('Section 2'!$C$13:J$13),0)))))</f>
        <v/>
      </c>
      <c r="K667" s="124" t="str">
        <f>IF($C667="","",IF(ISBLANK(VLOOKUP($A667,'Section 2'!$C$16:$R$1515,COLUMNS('Section 2'!$C$13:K$13),0)),"",VLOOKUP($A667,'Section 2'!$C$16:$R$1515,COLUMNS('Section 2'!$C$13:K$13),0)))</f>
        <v/>
      </c>
      <c r="L667" s="124" t="str">
        <f>IF($C667="","",IF(ISBLANK(VLOOKUP($A667,'Section 2'!$C$16:$R$1515,COLUMNS('Section 2'!$C$13:L$13),0)),"",VLOOKUP($A667,'Section 2'!$C$16:$R$1515,COLUMNS('Section 2'!$C$13:L$13),0)))</f>
        <v/>
      </c>
      <c r="M667" s="124" t="str">
        <f>IF($C667="","",IF(ISBLANK(VLOOKUP($A667,'Section 2'!$C$16:$R$1515,COLUMNS('Section 2'!$C$13:M$13),0)),"",VLOOKUP($A667,'Section 2'!$C$16:$R$1515,COLUMNS('Section 2'!$C$13:M$13),0)))</f>
        <v/>
      </c>
      <c r="N667" s="124" t="str">
        <f>IF($C667="","",IF(ISBLANK(VLOOKUP($A667,'Section 2'!$C$16:$R$1515,COLUMNS('Section 2'!$C$13:N$13),0)),"",VLOOKUP($A667,'Section 2'!$C$16:$R$1515,COLUMNS('Section 2'!$C$13:N$13),0)))</f>
        <v/>
      </c>
      <c r="O667" s="124" t="str">
        <f>IF($C667="","",IF(ISBLANK(VLOOKUP($A667,'Section 2'!$C$16:$R$1515,COLUMNS('Section 2'!$C$13:O$13),0)),"",VLOOKUP($A667,'Section 2'!$C$16:$R$1515,COLUMNS('Section 2'!$C$13:O$13),0)))</f>
        <v/>
      </c>
      <c r="P667" s="124" t="str">
        <f>IF($C667="","",IF(ISBLANK(VLOOKUP($A667,'Section 2'!$C$16:$R$1515,COLUMNS('Section 2'!$C$13:P$13),0)),"",VLOOKUP($A667,'Section 2'!$C$16:$R$1515,COLUMNS('Section 2'!$C$13:P$13),0)))</f>
        <v/>
      </c>
      <c r="Q667" s="124" t="str">
        <f>IF($C667="","",IF(ISBLANK(VLOOKUP($A667,'Section 2'!$C$16:$R$1515,COLUMNS('Section 2'!$C$13:Q$13),0)),"", PROPER(VLOOKUP($A667,'Section 2'!$C$16:$R$1515,COLUMNS('Section 2'!$C$13:Q$13),0))))</f>
        <v/>
      </c>
      <c r="R667" s="124" t="str">
        <f>IF($C667="","",IF(ISBLANK(VLOOKUP($A667,'Section 2'!$C$16:$R$1515,COLUMNS('Section 2'!$C$13:R$13),0)),"",IF(VLOOKUP($A667,'Section 2'!$C$16:$R$1515,COLUMNS('Section 2'!$C$13:R$13),0)="Other EU","Other EU",PROPER(VLOOKUP($A667,'Section 2'!$C$16:$R$1515,COLUMNS('Section 2'!$C$13:R$13),0)))))</f>
        <v/>
      </c>
    </row>
    <row r="668" spans="1:18" x14ac:dyDescent="0.35">
      <c r="A668" s="58">
        <v>667</v>
      </c>
      <c r="B668" s="124" t="str">
        <f t="shared" si="10"/>
        <v/>
      </c>
      <c r="C668" s="124" t="str">
        <f>IFERROR(VLOOKUP($A668,'Section 2'!$C$16:$R$1515,COLUMNS('Section 2'!$C$13:$C$13),0),"")</f>
        <v/>
      </c>
      <c r="D668" s="75" t="str">
        <f>IF($C668="","",IF(ISBLANK(VLOOKUP($A668,'Section 2'!$C$16:$R$1515,COLUMNS('Section 2'!$C$13:D$13),0)),"",VLOOKUP($A668,'Section 2'!$C$16:$R$1515,COLUMNS('Section 2'!$C$13:D$13),0)))</f>
        <v/>
      </c>
      <c r="E668" s="124" t="str">
        <f>IF($C668="","",IF(ISBLANK(VLOOKUP($A668,'Section 2'!$C$16:$R$1515,COLUMNS('Section 2'!$C$13:E$13),0)),"",VLOOKUP($A668,'Section 2'!$C$16:$R$1515,COLUMNS('Section 2'!$C$13:E$13),0)))</f>
        <v/>
      </c>
      <c r="F668" s="124" t="str">
        <f>IF($C668="","",IF(ISBLANK(VLOOKUP($A668,'Section 2'!$C$16:$R$1515,COLUMNS('Section 2'!$C$13:F$13),0)),"",VLOOKUP($A668,'Section 2'!$C$16:$R$1515,COLUMNS('Section 2'!$C$13:F$13),0)))</f>
        <v/>
      </c>
      <c r="G668" s="124" t="str">
        <f>IF($C668="","",IF(ISBLANK(VLOOKUP($A668,'Section 2'!$C$16:$R$1515,COLUMNS('Section 2'!$C$13:G$13),0)),"",VLOOKUP($A668,'Section 2'!$C$16:$R$1515,COLUMNS('Section 2'!$C$13:G$13),0)))</f>
        <v/>
      </c>
      <c r="H668" s="124" t="str">
        <f>IF($C668="","",IF(ISBLANK(VLOOKUP($A668,'Section 2'!$C$16:$R$1515,COLUMNS('Section 2'!$C$13:H$13),0)),"",VLOOKUP($A668,'Section 2'!$C$16:$R$1515,COLUMNS('Section 2'!$C$13:H$13),0)))</f>
        <v/>
      </c>
      <c r="I668" s="124" t="str">
        <f>IF($C668="","",IF(ISBLANK(VLOOKUP($A668,'Section 2'!$C$16:$R$1515,COLUMNS('Section 2'!$C$13:I$13),0)),"",PROPER(VLOOKUP($A668,'Section 2'!$C$16:$R$1515,COLUMNS('Section 2'!$C$13:I$13),0))))</f>
        <v/>
      </c>
      <c r="J668" s="124" t="str">
        <f>IF($C668="","",IF(ISBLANK(VLOOKUP($A668,'Section 2'!$C$16:$R$1515,COLUMNS('Section 2'!$C$13:J$13),0)),"",IF(VLOOKUP($A668,'Section 2'!$C$16:$R$1515,COLUMNS('Section 2'!$C$13:J$13),0)="Other EU","Other EU",PROPER(VLOOKUP($A668,'Section 2'!$C$16:$R$1515,COLUMNS('Section 2'!$C$13:J$13),0)))))</f>
        <v/>
      </c>
      <c r="K668" s="124" t="str">
        <f>IF($C668="","",IF(ISBLANK(VLOOKUP($A668,'Section 2'!$C$16:$R$1515,COLUMNS('Section 2'!$C$13:K$13),0)),"",VLOOKUP($A668,'Section 2'!$C$16:$R$1515,COLUMNS('Section 2'!$C$13:K$13),0)))</f>
        <v/>
      </c>
      <c r="L668" s="124" t="str">
        <f>IF($C668="","",IF(ISBLANK(VLOOKUP($A668,'Section 2'!$C$16:$R$1515,COLUMNS('Section 2'!$C$13:L$13),0)),"",VLOOKUP($A668,'Section 2'!$C$16:$R$1515,COLUMNS('Section 2'!$C$13:L$13),0)))</f>
        <v/>
      </c>
      <c r="M668" s="124" t="str">
        <f>IF($C668="","",IF(ISBLANK(VLOOKUP($A668,'Section 2'!$C$16:$R$1515,COLUMNS('Section 2'!$C$13:M$13),0)),"",VLOOKUP($A668,'Section 2'!$C$16:$R$1515,COLUMNS('Section 2'!$C$13:M$13),0)))</f>
        <v/>
      </c>
      <c r="N668" s="124" t="str">
        <f>IF($C668="","",IF(ISBLANK(VLOOKUP($A668,'Section 2'!$C$16:$R$1515,COLUMNS('Section 2'!$C$13:N$13),0)),"",VLOOKUP($A668,'Section 2'!$C$16:$R$1515,COLUMNS('Section 2'!$C$13:N$13),0)))</f>
        <v/>
      </c>
      <c r="O668" s="124" t="str">
        <f>IF($C668="","",IF(ISBLANK(VLOOKUP($A668,'Section 2'!$C$16:$R$1515,COLUMNS('Section 2'!$C$13:O$13),0)),"",VLOOKUP($A668,'Section 2'!$C$16:$R$1515,COLUMNS('Section 2'!$C$13:O$13),0)))</f>
        <v/>
      </c>
      <c r="P668" s="124" t="str">
        <f>IF($C668="","",IF(ISBLANK(VLOOKUP($A668,'Section 2'!$C$16:$R$1515,COLUMNS('Section 2'!$C$13:P$13),0)),"",VLOOKUP($A668,'Section 2'!$C$16:$R$1515,COLUMNS('Section 2'!$C$13:P$13),0)))</f>
        <v/>
      </c>
      <c r="Q668" s="124" t="str">
        <f>IF($C668="","",IF(ISBLANK(VLOOKUP($A668,'Section 2'!$C$16:$R$1515,COLUMNS('Section 2'!$C$13:Q$13),0)),"", PROPER(VLOOKUP($A668,'Section 2'!$C$16:$R$1515,COLUMNS('Section 2'!$C$13:Q$13),0))))</f>
        <v/>
      </c>
      <c r="R668" s="124" t="str">
        <f>IF($C668="","",IF(ISBLANK(VLOOKUP($A668,'Section 2'!$C$16:$R$1515,COLUMNS('Section 2'!$C$13:R$13),0)),"",IF(VLOOKUP($A668,'Section 2'!$C$16:$R$1515,COLUMNS('Section 2'!$C$13:R$13),0)="Other EU","Other EU",PROPER(VLOOKUP($A668,'Section 2'!$C$16:$R$1515,COLUMNS('Section 2'!$C$13:R$13),0)))))</f>
        <v/>
      </c>
    </row>
    <row r="669" spans="1:18" x14ac:dyDescent="0.35">
      <c r="A669" s="58">
        <v>668</v>
      </c>
      <c r="B669" s="124" t="str">
        <f t="shared" si="10"/>
        <v/>
      </c>
      <c r="C669" s="124" t="str">
        <f>IFERROR(VLOOKUP($A669,'Section 2'!$C$16:$R$1515,COLUMNS('Section 2'!$C$13:$C$13),0),"")</f>
        <v/>
      </c>
      <c r="D669" s="75" t="str">
        <f>IF($C669="","",IF(ISBLANK(VLOOKUP($A669,'Section 2'!$C$16:$R$1515,COLUMNS('Section 2'!$C$13:D$13),0)),"",VLOOKUP($A669,'Section 2'!$C$16:$R$1515,COLUMNS('Section 2'!$C$13:D$13),0)))</f>
        <v/>
      </c>
      <c r="E669" s="124" t="str">
        <f>IF($C669="","",IF(ISBLANK(VLOOKUP($A669,'Section 2'!$C$16:$R$1515,COLUMNS('Section 2'!$C$13:E$13),0)),"",VLOOKUP($A669,'Section 2'!$C$16:$R$1515,COLUMNS('Section 2'!$C$13:E$13),0)))</f>
        <v/>
      </c>
      <c r="F669" s="124" t="str">
        <f>IF($C669="","",IF(ISBLANK(VLOOKUP($A669,'Section 2'!$C$16:$R$1515,COLUMNS('Section 2'!$C$13:F$13),0)),"",VLOOKUP($A669,'Section 2'!$C$16:$R$1515,COLUMNS('Section 2'!$C$13:F$13),0)))</f>
        <v/>
      </c>
      <c r="G669" s="124" t="str">
        <f>IF($C669="","",IF(ISBLANK(VLOOKUP($A669,'Section 2'!$C$16:$R$1515,COLUMNS('Section 2'!$C$13:G$13),0)),"",VLOOKUP($A669,'Section 2'!$C$16:$R$1515,COLUMNS('Section 2'!$C$13:G$13),0)))</f>
        <v/>
      </c>
      <c r="H669" s="124" t="str">
        <f>IF($C669="","",IF(ISBLANK(VLOOKUP($A669,'Section 2'!$C$16:$R$1515,COLUMNS('Section 2'!$C$13:H$13),0)),"",VLOOKUP($A669,'Section 2'!$C$16:$R$1515,COLUMNS('Section 2'!$C$13:H$13),0)))</f>
        <v/>
      </c>
      <c r="I669" s="124" t="str">
        <f>IF($C669="","",IF(ISBLANK(VLOOKUP($A669,'Section 2'!$C$16:$R$1515,COLUMNS('Section 2'!$C$13:I$13),0)),"",PROPER(VLOOKUP($A669,'Section 2'!$C$16:$R$1515,COLUMNS('Section 2'!$C$13:I$13),0))))</f>
        <v/>
      </c>
      <c r="J669" s="124" t="str">
        <f>IF($C669="","",IF(ISBLANK(VLOOKUP($A669,'Section 2'!$C$16:$R$1515,COLUMNS('Section 2'!$C$13:J$13),0)),"",IF(VLOOKUP($A669,'Section 2'!$C$16:$R$1515,COLUMNS('Section 2'!$C$13:J$13),0)="Other EU","Other EU",PROPER(VLOOKUP($A669,'Section 2'!$C$16:$R$1515,COLUMNS('Section 2'!$C$13:J$13),0)))))</f>
        <v/>
      </c>
      <c r="K669" s="124" t="str">
        <f>IF($C669="","",IF(ISBLANK(VLOOKUP($A669,'Section 2'!$C$16:$R$1515,COLUMNS('Section 2'!$C$13:K$13),0)),"",VLOOKUP($A669,'Section 2'!$C$16:$R$1515,COLUMNS('Section 2'!$C$13:K$13),0)))</f>
        <v/>
      </c>
      <c r="L669" s="124" t="str">
        <f>IF($C669="","",IF(ISBLANK(VLOOKUP($A669,'Section 2'!$C$16:$R$1515,COLUMNS('Section 2'!$C$13:L$13),0)),"",VLOOKUP($A669,'Section 2'!$C$16:$R$1515,COLUMNS('Section 2'!$C$13:L$13),0)))</f>
        <v/>
      </c>
      <c r="M669" s="124" t="str">
        <f>IF($C669="","",IF(ISBLANK(VLOOKUP($A669,'Section 2'!$C$16:$R$1515,COLUMNS('Section 2'!$C$13:M$13),0)),"",VLOOKUP($A669,'Section 2'!$C$16:$R$1515,COLUMNS('Section 2'!$C$13:M$13),0)))</f>
        <v/>
      </c>
      <c r="N669" s="124" t="str">
        <f>IF($C669="","",IF(ISBLANK(VLOOKUP($A669,'Section 2'!$C$16:$R$1515,COLUMNS('Section 2'!$C$13:N$13),0)),"",VLOOKUP($A669,'Section 2'!$C$16:$R$1515,COLUMNS('Section 2'!$C$13:N$13),0)))</f>
        <v/>
      </c>
      <c r="O669" s="124" t="str">
        <f>IF($C669="","",IF(ISBLANK(VLOOKUP($A669,'Section 2'!$C$16:$R$1515,COLUMNS('Section 2'!$C$13:O$13),0)),"",VLOOKUP($A669,'Section 2'!$C$16:$R$1515,COLUMNS('Section 2'!$C$13:O$13),0)))</f>
        <v/>
      </c>
      <c r="P669" s="124" t="str">
        <f>IF($C669="","",IF(ISBLANK(VLOOKUP($A669,'Section 2'!$C$16:$R$1515,COLUMNS('Section 2'!$C$13:P$13),0)),"",VLOOKUP($A669,'Section 2'!$C$16:$R$1515,COLUMNS('Section 2'!$C$13:P$13),0)))</f>
        <v/>
      </c>
      <c r="Q669" s="124" t="str">
        <f>IF($C669="","",IF(ISBLANK(VLOOKUP($A669,'Section 2'!$C$16:$R$1515,COLUMNS('Section 2'!$C$13:Q$13),0)),"", PROPER(VLOOKUP($A669,'Section 2'!$C$16:$R$1515,COLUMNS('Section 2'!$C$13:Q$13),0))))</f>
        <v/>
      </c>
      <c r="R669" s="124" t="str">
        <f>IF($C669="","",IF(ISBLANK(VLOOKUP($A669,'Section 2'!$C$16:$R$1515,COLUMNS('Section 2'!$C$13:R$13),0)),"",IF(VLOOKUP($A669,'Section 2'!$C$16:$R$1515,COLUMNS('Section 2'!$C$13:R$13),0)="Other EU","Other EU",PROPER(VLOOKUP($A669,'Section 2'!$C$16:$R$1515,COLUMNS('Section 2'!$C$13:R$13),0)))))</f>
        <v/>
      </c>
    </row>
    <row r="670" spans="1:18" x14ac:dyDescent="0.35">
      <c r="A670" s="58">
        <v>669</v>
      </c>
      <c r="B670" s="124" t="str">
        <f t="shared" si="10"/>
        <v/>
      </c>
      <c r="C670" s="124" t="str">
        <f>IFERROR(VLOOKUP($A670,'Section 2'!$C$16:$R$1515,COLUMNS('Section 2'!$C$13:$C$13),0),"")</f>
        <v/>
      </c>
      <c r="D670" s="75" t="str">
        <f>IF($C670="","",IF(ISBLANK(VLOOKUP($A670,'Section 2'!$C$16:$R$1515,COLUMNS('Section 2'!$C$13:D$13),0)),"",VLOOKUP($A670,'Section 2'!$C$16:$R$1515,COLUMNS('Section 2'!$C$13:D$13),0)))</f>
        <v/>
      </c>
      <c r="E670" s="124" t="str">
        <f>IF($C670="","",IF(ISBLANK(VLOOKUP($A670,'Section 2'!$C$16:$R$1515,COLUMNS('Section 2'!$C$13:E$13),0)),"",VLOOKUP($A670,'Section 2'!$C$16:$R$1515,COLUMNS('Section 2'!$C$13:E$13),0)))</f>
        <v/>
      </c>
      <c r="F670" s="124" t="str">
        <f>IF($C670="","",IF(ISBLANK(VLOOKUP($A670,'Section 2'!$C$16:$R$1515,COLUMNS('Section 2'!$C$13:F$13),0)),"",VLOOKUP($A670,'Section 2'!$C$16:$R$1515,COLUMNS('Section 2'!$C$13:F$13),0)))</f>
        <v/>
      </c>
      <c r="G670" s="124" t="str">
        <f>IF($C670="","",IF(ISBLANK(VLOOKUP($A670,'Section 2'!$C$16:$R$1515,COLUMNS('Section 2'!$C$13:G$13),0)),"",VLOOKUP($A670,'Section 2'!$C$16:$R$1515,COLUMNS('Section 2'!$C$13:G$13),0)))</f>
        <v/>
      </c>
      <c r="H670" s="124" t="str">
        <f>IF($C670="","",IF(ISBLANK(VLOOKUP($A670,'Section 2'!$C$16:$R$1515,COLUMNS('Section 2'!$C$13:H$13),0)),"",VLOOKUP($A670,'Section 2'!$C$16:$R$1515,COLUMNS('Section 2'!$C$13:H$13),0)))</f>
        <v/>
      </c>
      <c r="I670" s="124" t="str">
        <f>IF($C670="","",IF(ISBLANK(VLOOKUP($A670,'Section 2'!$C$16:$R$1515,COLUMNS('Section 2'!$C$13:I$13),0)),"",PROPER(VLOOKUP($A670,'Section 2'!$C$16:$R$1515,COLUMNS('Section 2'!$C$13:I$13),0))))</f>
        <v/>
      </c>
      <c r="J670" s="124" t="str">
        <f>IF($C670="","",IF(ISBLANK(VLOOKUP($A670,'Section 2'!$C$16:$R$1515,COLUMNS('Section 2'!$C$13:J$13),0)),"",IF(VLOOKUP($A670,'Section 2'!$C$16:$R$1515,COLUMNS('Section 2'!$C$13:J$13),0)="Other EU","Other EU",PROPER(VLOOKUP($A670,'Section 2'!$C$16:$R$1515,COLUMNS('Section 2'!$C$13:J$13),0)))))</f>
        <v/>
      </c>
      <c r="K670" s="124" t="str">
        <f>IF($C670="","",IF(ISBLANK(VLOOKUP($A670,'Section 2'!$C$16:$R$1515,COLUMNS('Section 2'!$C$13:K$13),0)),"",VLOOKUP($A670,'Section 2'!$C$16:$R$1515,COLUMNS('Section 2'!$C$13:K$13),0)))</f>
        <v/>
      </c>
      <c r="L670" s="124" t="str">
        <f>IF($C670="","",IF(ISBLANK(VLOOKUP($A670,'Section 2'!$C$16:$R$1515,COLUMNS('Section 2'!$C$13:L$13),0)),"",VLOOKUP($A670,'Section 2'!$C$16:$R$1515,COLUMNS('Section 2'!$C$13:L$13),0)))</f>
        <v/>
      </c>
      <c r="M670" s="124" t="str">
        <f>IF($C670="","",IF(ISBLANK(VLOOKUP($A670,'Section 2'!$C$16:$R$1515,COLUMNS('Section 2'!$C$13:M$13),0)),"",VLOOKUP($A670,'Section 2'!$C$16:$R$1515,COLUMNS('Section 2'!$C$13:M$13),0)))</f>
        <v/>
      </c>
      <c r="N670" s="124" t="str">
        <f>IF($C670="","",IF(ISBLANK(VLOOKUP($A670,'Section 2'!$C$16:$R$1515,COLUMNS('Section 2'!$C$13:N$13),0)),"",VLOOKUP($A670,'Section 2'!$C$16:$R$1515,COLUMNS('Section 2'!$C$13:N$13),0)))</f>
        <v/>
      </c>
      <c r="O670" s="124" t="str">
        <f>IF($C670="","",IF(ISBLANK(VLOOKUP($A670,'Section 2'!$C$16:$R$1515,COLUMNS('Section 2'!$C$13:O$13),0)),"",VLOOKUP($A670,'Section 2'!$C$16:$R$1515,COLUMNS('Section 2'!$C$13:O$13),0)))</f>
        <v/>
      </c>
      <c r="P670" s="124" t="str">
        <f>IF($C670="","",IF(ISBLANK(VLOOKUP($A670,'Section 2'!$C$16:$R$1515,COLUMNS('Section 2'!$C$13:P$13),0)),"",VLOOKUP($A670,'Section 2'!$C$16:$R$1515,COLUMNS('Section 2'!$C$13:P$13),0)))</f>
        <v/>
      </c>
      <c r="Q670" s="124" t="str">
        <f>IF($C670="","",IF(ISBLANK(VLOOKUP($A670,'Section 2'!$C$16:$R$1515,COLUMNS('Section 2'!$C$13:Q$13),0)),"", PROPER(VLOOKUP($A670,'Section 2'!$C$16:$R$1515,COLUMNS('Section 2'!$C$13:Q$13),0))))</f>
        <v/>
      </c>
      <c r="R670" s="124" t="str">
        <f>IF($C670="","",IF(ISBLANK(VLOOKUP($A670,'Section 2'!$C$16:$R$1515,COLUMNS('Section 2'!$C$13:R$13),0)),"",IF(VLOOKUP($A670,'Section 2'!$C$16:$R$1515,COLUMNS('Section 2'!$C$13:R$13),0)="Other EU","Other EU",PROPER(VLOOKUP($A670,'Section 2'!$C$16:$R$1515,COLUMNS('Section 2'!$C$13:R$13),0)))))</f>
        <v/>
      </c>
    </row>
    <row r="671" spans="1:18" x14ac:dyDescent="0.35">
      <c r="A671" s="58">
        <v>670</v>
      </c>
      <c r="B671" s="124" t="str">
        <f t="shared" si="10"/>
        <v/>
      </c>
      <c r="C671" s="124" t="str">
        <f>IFERROR(VLOOKUP($A671,'Section 2'!$C$16:$R$1515,COLUMNS('Section 2'!$C$13:$C$13),0),"")</f>
        <v/>
      </c>
      <c r="D671" s="75" t="str">
        <f>IF($C671="","",IF(ISBLANK(VLOOKUP($A671,'Section 2'!$C$16:$R$1515,COLUMNS('Section 2'!$C$13:D$13),0)),"",VLOOKUP($A671,'Section 2'!$C$16:$R$1515,COLUMNS('Section 2'!$C$13:D$13),0)))</f>
        <v/>
      </c>
      <c r="E671" s="124" t="str">
        <f>IF($C671="","",IF(ISBLANK(VLOOKUP($A671,'Section 2'!$C$16:$R$1515,COLUMNS('Section 2'!$C$13:E$13),0)),"",VLOOKUP($A671,'Section 2'!$C$16:$R$1515,COLUMNS('Section 2'!$C$13:E$13),0)))</f>
        <v/>
      </c>
      <c r="F671" s="124" t="str">
        <f>IF($C671="","",IF(ISBLANK(VLOOKUP($A671,'Section 2'!$C$16:$R$1515,COLUMNS('Section 2'!$C$13:F$13),0)),"",VLOOKUP($A671,'Section 2'!$C$16:$R$1515,COLUMNS('Section 2'!$C$13:F$13),0)))</f>
        <v/>
      </c>
      <c r="G671" s="124" t="str">
        <f>IF($C671="","",IF(ISBLANK(VLOOKUP($A671,'Section 2'!$C$16:$R$1515,COLUMNS('Section 2'!$C$13:G$13),0)),"",VLOOKUP($A671,'Section 2'!$C$16:$R$1515,COLUMNS('Section 2'!$C$13:G$13),0)))</f>
        <v/>
      </c>
      <c r="H671" s="124" t="str">
        <f>IF($C671="","",IF(ISBLANK(VLOOKUP($A671,'Section 2'!$C$16:$R$1515,COLUMNS('Section 2'!$C$13:H$13),0)),"",VLOOKUP($A671,'Section 2'!$C$16:$R$1515,COLUMNS('Section 2'!$C$13:H$13),0)))</f>
        <v/>
      </c>
      <c r="I671" s="124" t="str">
        <f>IF($C671="","",IF(ISBLANK(VLOOKUP($A671,'Section 2'!$C$16:$R$1515,COLUMNS('Section 2'!$C$13:I$13),0)),"",PROPER(VLOOKUP($A671,'Section 2'!$C$16:$R$1515,COLUMNS('Section 2'!$C$13:I$13),0))))</f>
        <v/>
      </c>
      <c r="J671" s="124" t="str">
        <f>IF($C671="","",IF(ISBLANK(VLOOKUP($A671,'Section 2'!$C$16:$R$1515,COLUMNS('Section 2'!$C$13:J$13),0)),"",IF(VLOOKUP($A671,'Section 2'!$C$16:$R$1515,COLUMNS('Section 2'!$C$13:J$13),0)="Other EU","Other EU",PROPER(VLOOKUP($A671,'Section 2'!$C$16:$R$1515,COLUMNS('Section 2'!$C$13:J$13),0)))))</f>
        <v/>
      </c>
      <c r="K671" s="124" t="str">
        <f>IF($C671="","",IF(ISBLANK(VLOOKUP($A671,'Section 2'!$C$16:$R$1515,COLUMNS('Section 2'!$C$13:K$13),0)),"",VLOOKUP($A671,'Section 2'!$C$16:$R$1515,COLUMNS('Section 2'!$C$13:K$13),0)))</f>
        <v/>
      </c>
      <c r="L671" s="124" t="str">
        <f>IF($C671="","",IF(ISBLANK(VLOOKUP($A671,'Section 2'!$C$16:$R$1515,COLUMNS('Section 2'!$C$13:L$13),0)),"",VLOOKUP($A671,'Section 2'!$C$16:$R$1515,COLUMNS('Section 2'!$C$13:L$13),0)))</f>
        <v/>
      </c>
      <c r="M671" s="124" t="str">
        <f>IF($C671="","",IF(ISBLANK(VLOOKUP($A671,'Section 2'!$C$16:$R$1515,COLUMNS('Section 2'!$C$13:M$13),0)),"",VLOOKUP($A671,'Section 2'!$C$16:$R$1515,COLUMNS('Section 2'!$C$13:M$13),0)))</f>
        <v/>
      </c>
      <c r="N671" s="124" t="str">
        <f>IF($C671="","",IF(ISBLANK(VLOOKUP($A671,'Section 2'!$C$16:$R$1515,COLUMNS('Section 2'!$C$13:N$13),0)),"",VLOOKUP($A671,'Section 2'!$C$16:$R$1515,COLUMNS('Section 2'!$C$13:N$13),0)))</f>
        <v/>
      </c>
      <c r="O671" s="124" t="str">
        <f>IF($C671="","",IF(ISBLANK(VLOOKUP($A671,'Section 2'!$C$16:$R$1515,COLUMNS('Section 2'!$C$13:O$13),0)),"",VLOOKUP($A671,'Section 2'!$C$16:$R$1515,COLUMNS('Section 2'!$C$13:O$13),0)))</f>
        <v/>
      </c>
      <c r="P671" s="124" t="str">
        <f>IF($C671="","",IF(ISBLANK(VLOOKUP($A671,'Section 2'!$C$16:$R$1515,COLUMNS('Section 2'!$C$13:P$13),0)),"",VLOOKUP($A671,'Section 2'!$C$16:$R$1515,COLUMNS('Section 2'!$C$13:P$13),0)))</f>
        <v/>
      </c>
      <c r="Q671" s="124" t="str">
        <f>IF($C671="","",IF(ISBLANK(VLOOKUP($A671,'Section 2'!$C$16:$R$1515,COLUMNS('Section 2'!$C$13:Q$13),0)),"", PROPER(VLOOKUP($A671,'Section 2'!$C$16:$R$1515,COLUMNS('Section 2'!$C$13:Q$13),0))))</f>
        <v/>
      </c>
      <c r="R671" s="124" t="str">
        <f>IF($C671="","",IF(ISBLANK(VLOOKUP($A671,'Section 2'!$C$16:$R$1515,COLUMNS('Section 2'!$C$13:R$13),0)),"",IF(VLOOKUP($A671,'Section 2'!$C$16:$R$1515,COLUMNS('Section 2'!$C$13:R$13),0)="Other EU","Other EU",PROPER(VLOOKUP($A671,'Section 2'!$C$16:$R$1515,COLUMNS('Section 2'!$C$13:R$13),0)))))</f>
        <v/>
      </c>
    </row>
    <row r="672" spans="1:18" x14ac:dyDescent="0.35">
      <c r="A672" s="58">
        <v>671</v>
      </c>
      <c r="B672" s="124" t="str">
        <f t="shared" si="10"/>
        <v/>
      </c>
      <c r="C672" s="124" t="str">
        <f>IFERROR(VLOOKUP($A672,'Section 2'!$C$16:$R$1515,COLUMNS('Section 2'!$C$13:$C$13),0),"")</f>
        <v/>
      </c>
      <c r="D672" s="75" t="str">
        <f>IF($C672="","",IF(ISBLANK(VLOOKUP($A672,'Section 2'!$C$16:$R$1515,COLUMNS('Section 2'!$C$13:D$13),0)),"",VLOOKUP($A672,'Section 2'!$C$16:$R$1515,COLUMNS('Section 2'!$C$13:D$13),0)))</f>
        <v/>
      </c>
      <c r="E672" s="124" t="str">
        <f>IF($C672="","",IF(ISBLANK(VLOOKUP($A672,'Section 2'!$C$16:$R$1515,COLUMNS('Section 2'!$C$13:E$13),0)),"",VLOOKUP($A672,'Section 2'!$C$16:$R$1515,COLUMNS('Section 2'!$C$13:E$13),0)))</f>
        <v/>
      </c>
      <c r="F672" s="124" t="str">
        <f>IF($C672="","",IF(ISBLANK(VLOOKUP($A672,'Section 2'!$C$16:$R$1515,COLUMNS('Section 2'!$C$13:F$13),0)),"",VLOOKUP($A672,'Section 2'!$C$16:$R$1515,COLUMNS('Section 2'!$C$13:F$13),0)))</f>
        <v/>
      </c>
      <c r="G672" s="124" t="str">
        <f>IF($C672="","",IF(ISBLANK(VLOOKUP($A672,'Section 2'!$C$16:$R$1515,COLUMNS('Section 2'!$C$13:G$13),0)),"",VLOOKUP($A672,'Section 2'!$C$16:$R$1515,COLUMNS('Section 2'!$C$13:G$13),0)))</f>
        <v/>
      </c>
      <c r="H672" s="124" t="str">
        <f>IF($C672="","",IF(ISBLANK(VLOOKUP($A672,'Section 2'!$C$16:$R$1515,COLUMNS('Section 2'!$C$13:H$13),0)),"",VLOOKUP($A672,'Section 2'!$C$16:$R$1515,COLUMNS('Section 2'!$C$13:H$13),0)))</f>
        <v/>
      </c>
      <c r="I672" s="124" t="str">
        <f>IF($C672="","",IF(ISBLANK(VLOOKUP($A672,'Section 2'!$C$16:$R$1515,COLUMNS('Section 2'!$C$13:I$13),0)),"",PROPER(VLOOKUP($A672,'Section 2'!$C$16:$R$1515,COLUMNS('Section 2'!$C$13:I$13),0))))</f>
        <v/>
      </c>
      <c r="J672" s="124" t="str">
        <f>IF($C672="","",IF(ISBLANK(VLOOKUP($A672,'Section 2'!$C$16:$R$1515,COLUMNS('Section 2'!$C$13:J$13),0)),"",IF(VLOOKUP($A672,'Section 2'!$C$16:$R$1515,COLUMNS('Section 2'!$C$13:J$13),0)="Other EU","Other EU",PROPER(VLOOKUP($A672,'Section 2'!$C$16:$R$1515,COLUMNS('Section 2'!$C$13:J$13),0)))))</f>
        <v/>
      </c>
      <c r="K672" s="124" t="str">
        <f>IF($C672="","",IF(ISBLANK(VLOOKUP($A672,'Section 2'!$C$16:$R$1515,COLUMNS('Section 2'!$C$13:K$13),0)),"",VLOOKUP($A672,'Section 2'!$C$16:$R$1515,COLUMNS('Section 2'!$C$13:K$13),0)))</f>
        <v/>
      </c>
      <c r="L672" s="124" t="str">
        <f>IF($C672="","",IF(ISBLANK(VLOOKUP($A672,'Section 2'!$C$16:$R$1515,COLUMNS('Section 2'!$C$13:L$13),0)),"",VLOOKUP($A672,'Section 2'!$C$16:$R$1515,COLUMNS('Section 2'!$C$13:L$13),0)))</f>
        <v/>
      </c>
      <c r="M672" s="124" t="str">
        <f>IF($C672="","",IF(ISBLANK(VLOOKUP($A672,'Section 2'!$C$16:$R$1515,COLUMNS('Section 2'!$C$13:M$13),0)),"",VLOOKUP($A672,'Section 2'!$C$16:$R$1515,COLUMNS('Section 2'!$C$13:M$13),0)))</f>
        <v/>
      </c>
      <c r="N672" s="124" t="str">
        <f>IF($C672="","",IF(ISBLANK(VLOOKUP($A672,'Section 2'!$C$16:$R$1515,COLUMNS('Section 2'!$C$13:N$13),0)),"",VLOOKUP($A672,'Section 2'!$C$16:$R$1515,COLUMNS('Section 2'!$C$13:N$13),0)))</f>
        <v/>
      </c>
      <c r="O672" s="124" t="str">
        <f>IF($C672="","",IF(ISBLANK(VLOOKUP($A672,'Section 2'!$C$16:$R$1515,COLUMNS('Section 2'!$C$13:O$13),0)),"",VLOOKUP($A672,'Section 2'!$C$16:$R$1515,COLUMNS('Section 2'!$C$13:O$13),0)))</f>
        <v/>
      </c>
      <c r="P672" s="124" t="str">
        <f>IF($C672="","",IF(ISBLANK(VLOOKUP($A672,'Section 2'!$C$16:$R$1515,COLUMNS('Section 2'!$C$13:P$13),0)),"",VLOOKUP($A672,'Section 2'!$C$16:$R$1515,COLUMNS('Section 2'!$C$13:P$13),0)))</f>
        <v/>
      </c>
      <c r="Q672" s="124" t="str">
        <f>IF($C672="","",IF(ISBLANK(VLOOKUP($A672,'Section 2'!$C$16:$R$1515,COLUMNS('Section 2'!$C$13:Q$13),0)),"", PROPER(VLOOKUP($A672,'Section 2'!$C$16:$R$1515,COLUMNS('Section 2'!$C$13:Q$13),0))))</f>
        <v/>
      </c>
      <c r="R672" s="124" t="str">
        <f>IF($C672="","",IF(ISBLANK(VLOOKUP($A672,'Section 2'!$C$16:$R$1515,COLUMNS('Section 2'!$C$13:R$13),0)),"",IF(VLOOKUP($A672,'Section 2'!$C$16:$R$1515,COLUMNS('Section 2'!$C$13:R$13),0)="Other EU","Other EU",PROPER(VLOOKUP($A672,'Section 2'!$C$16:$R$1515,COLUMNS('Section 2'!$C$13:R$13),0)))))</f>
        <v/>
      </c>
    </row>
    <row r="673" spans="1:18" x14ac:dyDescent="0.35">
      <c r="A673" s="58">
        <v>672</v>
      </c>
      <c r="B673" s="124" t="str">
        <f t="shared" si="10"/>
        <v/>
      </c>
      <c r="C673" s="124" t="str">
        <f>IFERROR(VLOOKUP($A673,'Section 2'!$C$16:$R$1515,COLUMNS('Section 2'!$C$13:$C$13),0),"")</f>
        <v/>
      </c>
      <c r="D673" s="75" t="str">
        <f>IF($C673="","",IF(ISBLANK(VLOOKUP($A673,'Section 2'!$C$16:$R$1515,COLUMNS('Section 2'!$C$13:D$13),0)),"",VLOOKUP($A673,'Section 2'!$C$16:$R$1515,COLUMNS('Section 2'!$C$13:D$13),0)))</f>
        <v/>
      </c>
      <c r="E673" s="124" t="str">
        <f>IF($C673="","",IF(ISBLANK(VLOOKUP($A673,'Section 2'!$C$16:$R$1515,COLUMNS('Section 2'!$C$13:E$13),0)),"",VLOOKUP($A673,'Section 2'!$C$16:$R$1515,COLUMNS('Section 2'!$C$13:E$13),0)))</f>
        <v/>
      </c>
      <c r="F673" s="124" t="str">
        <f>IF($C673="","",IF(ISBLANK(VLOOKUP($A673,'Section 2'!$C$16:$R$1515,COLUMNS('Section 2'!$C$13:F$13),0)),"",VLOOKUP($A673,'Section 2'!$C$16:$R$1515,COLUMNS('Section 2'!$C$13:F$13),0)))</f>
        <v/>
      </c>
      <c r="G673" s="124" t="str">
        <f>IF($C673="","",IF(ISBLANK(VLOOKUP($A673,'Section 2'!$C$16:$R$1515,COLUMNS('Section 2'!$C$13:G$13),0)),"",VLOOKUP($A673,'Section 2'!$C$16:$R$1515,COLUMNS('Section 2'!$C$13:G$13),0)))</f>
        <v/>
      </c>
      <c r="H673" s="124" t="str">
        <f>IF($C673="","",IF(ISBLANK(VLOOKUP($A673,'Section 2'!$C$16:$R$1515,COLUMNS('Section 2'!$C$13:H$13),0)),"",VLOOKUP($A673,'Section 2'!$C$16:$R$1515,COLUMNS('Section 2'!$C$13:H$13),0)))</f>
        <v/>
      </c>
      <c r="I673" s="124" t="str">
        <f>IF($C673="","",IF(ISBLANK(VLOOKUP($A673,'Section 2'!$C$16:$R$1515,COLUMNS('Section 2'!$C$13:I$13),0)),"",PROPER(VLOOKUP($A673,'Section 2'!$C$16:$R$1515,COLUMNS('Section 2'!$C$13:I$13),0))))</f>
        <v/>
      </c>
      <c r="J673" s="124" t="str">
        <f>IF($C673="","",IF(ISBLANK(VLOOKUP($A673,'Section 2'!$C$16:$R$1515,COLUMNS('Section 2'!$C$13:J$13),0)),"",IF(VLOOKUP($A673,'Section 2'!$C$16:$R$1515,COLUMNS('Section 2'!$C$13:J$13),0)="Other EU","Other EU",PROPER(VLOOKUP($A673,'Section 2'!$C$16:$R$1515,COLUMNS('Section 2'!$C$13:J$13),0)))))</f>
        <v/>
      </c>
      <c r="K673" s="124" t="str">
        <f>IF($C673="","",IF(ISBLANK(VLOOKUP($A673,'Section 2'!$C$16:$R$1515,COLUMNS('Section 2'!$C$13:K$13),0)),"",VLOOKUP($A673,'Section 2'!$C$16:$R$1515,COLUMNS('Section 2'!$C$13:K$13),0)))</f>
        <v/>
      </c>
      <c r="L673" s="124" t="str">
        <f>IF($C673="","",IF(ISBLANK(VLOOKUP($A673,'Section 2'!$C$16:$R$1515,COLUMNS('Section 2'!$C$13:L$13),0)),"",VLOOKUP($A673,'Section 2'!$C$16:$R$1515,COLUMNS('Section 2'!$C$13:L$13),0)))</f>
        <v/>
      </c>
      <c r="M673" s="124" t="str">
        <f>IF($C673="","",IF(ISBLANK(VLOOKUP($A673,'Section 2'!$C$16:$R$1515,COLUMNS('Section 2'!$C$13:M$13),0)),"",VLOOKUP($A673,'Section 2'!$C$16:$R$1515,COLUMNS('Section 2'!$C$13:M$13),0)))</f>
        <v/>
      </c>
      <c r="N673" s="124" t="str">
        <f>IF($C673="","",IF(ISBLANK(VLOOKUP($A673,'Section 2'!$C$16:$R$1515,COLUMNS('Section 2'!$C$13:N$13),0)),"",VLOOKUP($A673,'Section 2'!$C$16:$R$1515,COLUMNS('Section 2'!$C$13:N$13),0)))</f>
        <v/>
      </c>
      <c r="O673" s="124" t="str">
        <f>IF($C673="","",IF(ISBLANK(VLOOKUP($A673,'Section 2'!$C$16:$R$1515,COLUMNS('Section 2'!$C$13:O$13),0)),"",VLOOKUP($A673,'Section 2'!$C$16:$R$1515,COLUMNS('Section 2'!$C$13:O$13),0)))</f>
        <v/>
      </c>
      <c r="P673" s="124" t="str">
        <f>IF($C673="","",IF(ISBLANK(VLOOKUP($A673,'Section 2'!$C$16:$R$1515,COLUMNS('Section 2'!$C$13:P$13),0)),"",VLOOKUP($A673,'Section 2'!$C$16:$R$1515,COLUMNS('Section 2'!$C$13:P$13),0)))</f>
        <v/>
      </c>
      <c r="Q673" s="124" t="str">
        <f>IF($C673="","",IF(ISBLANK(VLOOKUP($A673,'Section 2'!$C$16:$R$1515,COLUMNS('Section 2'!$C$13:Q$13),0)),"", PROPER(VLOOKUP($A673,'Section 2'!$C$16:$R$1515,COLUMNS('Section 2'!$C$13:Q$13),0))))</f>
        <v/>
      </c>
      <c r="R673" s="124" t="str">
        <f>IF($C673="","",IF(ISBLANK(VLOOKUP($A673,'Section 2'!$C$16:$R$1515,COLUMNS('Section 2'!$C$13:R$13),0)),"",IF(VLOOKUP($A673,'Section 2'!$C$16:$R$1515,COLUMNS('Section 2'!$C$13:R$13),0)="Other EU","Other EU",PROPER(VLOOKUP($A673,'Section 2'!$C$16:$R$1515,COLUMNS('Section 2'!$C$13:R$13),0)))))</f>
        <v/>
      </c>
    </row>
    <row r="674" spans="1:18" x14ac:dyDescent="0.35">
      <c r="A674" s="58">
        <v>673</v>
      </c>
      <c r="B674" s="124" t="str">
        <f t="shared" si="10"/>
        <v/>
      </c>
      <c r="C674" s="124" t="str">
        <f>IFERROR(VLOOKUP($A674,'Section 2'!$C$16:$R$1515,COLUMNS('Section 2'!$C$13:$C$13),0),"")</f>
        <v/>
      </c>
      <c r="D674" s="75" t="str">
        <f>IF($C674="","",IF(ISBLANK(VLOOKUP($A674,'Section 2'!$C$16:$R$1515,COLUMNS('Section 2'!$C$13:D$13),0)),"",VLOOKUP($A674,'Section 2'!$C$16:$R$1515,COLUMNS('Section 2'!$C$13:D$13),0)))</f>
        <v/>
      </c>
      <c r="E674" s="124" t="str">
        <f>IF($C674="","",IF(ISBLANK(VLOOKUP($A674,'Section 2'!$C$16:$R$1515,COLUMNS('Section 2'!$C$13:E$13),0)),"",VLOOKUP($A674,'Section 2'!$C$16:$R$1515,COLUMNS('Section 2'!$C$13:E$13),0)))</f>
        <v/>
      </c>
      <c r="F674" s="124" t="str">
        <f>IF($C674="","",IF(ISBLANK(VLOOKUP($A674,'Section 2'!$C$16:$R$1515,COLUMNS('Section 2'!$C$13:F$13),0)),"",VLOOKUP($A674,'Section 2'!$C$16:$R$1515,COLUMNS('Section 2'!$C$13:F$13),0)))</f>
        <v/>
      </c>
      <c r="G674" s="124" t="str">
        <f>IF($C674="","",IF(ISBLANK(VLOOKUP($A674,'Section 2'!$C$16:$R$1515,COLUMNS('Section 2'!$C$13:G$13),0)),"",VLOOKUP($A674,'Section 2'!$C$16:$R$1515,COLUMNS('Section 2'!$C$13:G$13),0)))</f>
        <v/>
      </c>
      <c r="H674" s="124" t="str">
        <f>IF($C674="","",IF(ISBLANK(VLOOKUP($A674,'Section 2'!$C$16:$R$1515,COLUMNS('Section 2'!$C$13:H$13),0)),"",VLOOKUP($A674,'Section 2'!$C$16:$R$1515,COLUMNS('Section 2'!$C$13:H$13),0)))</f>
        <v/>
      </c>
      <c r="I674" s="124" t="str">
        <f>IF($C674="","",IF(ISBLANK(VLOOKUP($A674,'Section 2'!$C$16:$R$1515,COLUMNS('Section 2'!$C$13:I$13),0)),"",PROPER(VLOOKUP($A674,'Section 2'!$C$16:$R$1515,COLUMNS('Section 2'!$C$13:I$13),0))))</f>
        <v/>
      </c>
      <c r="J674" s="124" t="str">
        <f>IF($C674="","",IF(ISBLANK(VLOOKUP($A674,'Section 2'!$C$16:$R$1515,COLUMNS('Section 2'!$C$13:J$13),0)),"",IF(VLOOKUP($A674,'Section 2'!$C$16:$R$1515,COLUMNS('Section 2'!$C$13:J$13),0)="Other EU","Other EU",PROPER(VLOOKUP($A674,'Section 2'!$C$16:$R$1515,COLUMNS('Section 2'!$C$13:J$13),0)))))</f>
        <v/>
      </c>
      <c r="K674" s="124" t="str">
        <f>IF($C674="","",IF(ISBLANK(VLOOKUP($A674,'Section 2'!$C$16:$R$1515,COLUMNS('Section 2'!$C$13:K$13),0)),"",VLOOKUP($A674,'Section 2'!$C$16:$R$1515,COLUMNS('Section 2'!$C$13:K$13),0)))</f>
        <v/>
      </c>
      <c r="L674" s="124" t="str">
        <f>IF($C674="","",IF(ISBLANK(VLOOKUP($A674,'Section 2'!$C$16:$R$1515,COLUMNS('Section 2'!$C$13:L$13),0)),"",VLOOKUP($A674,'Section 2'!$C$16:$R$1515,COLUMNS('Section 2'!$C$13:L$13),0)))</f>
        <v/>
      </c>
      <c r="M674" s="124" t="str">
        <f>IF($C674="","",IF(ISBLANK(VLOOKUP($A674,'Section 2'!$C$16:$R$1515,COLUMNS('Section 2'!$C$13:M$13),0)),"",VLOOKUP($A674,'Section 2'!$C$16:$R$1515,COLUMNS('Section 2'!$C$13:M$13),0)))</f>
        <v/>
      </c>
      <c r="N674" s="124" t="str">
        <f>IF($C674="","",IF(ISBLANK(VLOOKUP($A674,'Section 2'!$C$16:$R$1515,COLUMNS('Section 2'!$C$13:N$13),0)),"",VLOOKUP($A674,'Section 2'!$C$16:$R$1515,COLUMNS('Section 2'!$C$13:N$13),0)))</f>
        <v/>
      </c>
      <c r="O674" s="124" t="str">
        <f>IF($C674="","",IF(ISBLANK(VLOOKUP($A674,'Section 2'!$C$16:$R$1515,COLUMNS('Section 2'!$C$13:O$13),0)),"",VLOOKUP($A674,'Section 2'!$C$16:$R$1515,COLUMNS('Section 2'!$C$13:O$13),0)))</f>
        <v/>
      </c>
      <c r="P674" s="124" t="str">
        <f>IF($C674="","",IF(ISBLANK(VLOOKUP($A674,'Section 2'!$C$16:$R$1515,COLUMNS('Section 2'!$C$13:P$13),0)),"",VLOOKUP($A674,'Section 2'!$C$16:$R$1515,COLUMNS('Section 2'!$C$13:P$13),0)))</f>
        <v/>
      </c>
      <c r="Q674" s="124" t="str">
        <f>IF($C674="","",IF(ISBLANK(VLOOKUP($A674,'Section 2'!$C$16:$R$1515,COLUMNS('Section 2'!$C$13:Q$13),0)),"", PROPER(VLOOKUP($A674,'Section 2'!$C$16:$R$1515,COLUMNS('Section 2'!$C$13:Q$13),0))))</f>
        <v/>
      </c>
      <c r="R674" s="124" t="str">
        <f>IF($C674="","",IF(ISBLANK(VLOOKUP($A674,'Section 2'!$C$16:$R$1515,COLUMNS('Section 2'!$C$13:R$13),0)),"",IF(VLOOKUP($A674,'Section 2'!$C$16:$R$1515,COLUMNS('Section 2'!$C$13:R$13),0)="Other EU","Other EU",PROPER(VLOOKUP($A674,'Section 2'!$C$16:$R$1515,COLUMNS('Section 2'!$C$13:R$13),0)))))</f>
        <v/>
      </c>
    </row>
    <row r="675" spans="1:18" x14ac:dyDescent="0.35">
      <c r="A675" s="58">
        <v>674</v>
      </c>
      <c r="B675" s="124" t="str">
        <f t="shared" si="10"/>
        <v/>
      </c>
      <c r="C675" s="124" t="str">
        <f>IFERROR(VLOOKUP($A675,'Section 2'!$C$16:$R$1515,COLUMNS('Section 2'!$C$13:$C$13),0),"")</f>
        <v/>
      </c>
      <c r="D675" s="75" t="str">
        <f>IF($C675="","",IF(ISBLANK(VLOOKUP($A675,'Section 2'!$C$16:$R$1515,COLUMNS('Section 2'!$C$13:D$13),0)),"",VLOOKUP($A675,'Section 2'!$C$16:$R$1515,COLUMNS('Section 2'!$C$13:D$13),0)))</f>
        <v/>
      </c>
      <c r="E675" s="124" t="str">
        <f>IF($C675="","",IF(ISBLANK(VLOOKUP($A675,'Section 2'!$C$16:$R$1515,COLUMNS('Section 2'!$C$13:E$13),0)),"",VLOOKUP($A675,'Section 2'!$C$16:$R$1515,COLUMNS('Section 2'!$C$13:E$13),0)))</f>
        <v/>
      </c>
      <c r="F675" s="124" t="str">
        <f>IF($C675="","",IF(ISBLANK(VLOOKUP($A675,'Section 2'!$C$16:$R$1515,COLUMNS('Section 2'!$C$13:F$13),0)),"",VLOOKUP($A675,'Section 2'!$C$16:$R$1515,COLUMNS('Section 2'!$C$13:F$13),0)))</f>
        <v/>
      </c>
      <c r="G675" s="124" t="str">
        <f>IF($C675="","",IF(ISBLANK(VLOOKUP($A675,'Section 2'!$C$16:$R$1515,COLUMNS('Section 2'!$C$13:G$13),0)),"",VLOOKUP($A675,'Section 2'!$C$16:$R$1515,COLUMNS('Section 2'!$C$13:G$13),0)))</f>
        <v/>
      </c>
      <c r="H675" s="124" t="str">
        <f>IF($C675="","",IF(ISBLANK(VLOOKUP($A675,'Section 2'!$C$16:$R$1515,COLUMNS('Section 2'!$C$13:H$13),0)),"",VLOOKUP($A675,'Section 2'!$C$16:$R$1515,COLUMNS('Section 2'!$C$13:H$13),0)))</f>
        <v/>
      </c>
      <c r="I675" s="124" t="str">
        <f>IF($C675="","",IF(ISBLANK(VLOOKUP($A675,'Section 2'!$C$16:$R$1515,COLUMNS('Section 2'!$C$13:I$13),0)),"",PROPER(VLOOKUP($A675,'Section 2'!$C$16:$R$1515,COLUMNS('Section 2'!$C$13:I$13),0))))</f>
        <v/>
      </c>
      <c r="J675" s="124" t="str">
        <f>IF($C675="","",IF(ISBLANK(VLOOKUP($A675,'Section 2'!$C$16:$R$1515,COLUMNS('Section 2'!$C$13:J$13),0)),"",IF(VLOOKUP($A675,'Section 2'!$C$16:$R$1515,COLUMNS('Section 2'!$C$13:J$13),0)="Other EU","Other EU",PROPER(VLOOKUP($A675,'Section 2'!$C$16:$R$1515,COLUMNS('Section 2'!$C$13:J$13),0)))))</f>
        <v/>
      </c>
      <c r="K675" s="124" t="str">
        <f>IF($C675="","",IF(ISBLANK(VLOOKUP($A675,'Section 2'!$C$16:$R$1515,COLUMNS('Section 2'!$C$13:K$13),0)),"",VLOOKUP($A675,'Section 2'!$C$16:$R$1515,COLUMNS('Section 2'!$C$13:K$13),0)))</f>
        <v/>
      </c>
      <c r="L675" s="124" t="str">
        <f>IF($C675="","",IF(ISBLANK(VLOOKUP($A675,'Section 2'!$C$16:$R$1515,COLUMNS('Section 2'!$C$13:L$13),0)),"",VLOOKUP($A675,'Section 2'!$C$16:$R$1515,COLUMNS('Section 2'!$C$13:L$13),0)))</f>
        <v/>
      </c>
      <c r="M675" s="124" t="str">
        <f>IF($C675="","",IF(ISBLANK(VLOOKUP($A675,'Section 2'!$C$16:$R$1515,COLUMNS('Section 2'!$C$13:M$13),0)),"",VLOOKUP($A675,'Section 2'!$C$16:$R$1515,COLUMNS('Section 2'!$C$13:M$13),0)))</f>
        <v/>
      </c>
      <c r="N675" s="124" t="str">
        <f>IF($C675="","",IF(ISBLANK(VLOOKUP($A675,'Section 2'!$C$16:$R$1515,COLUMNS('Section 2'!$C$13:N$13),0)),"",VLOOKUP($A675,'Section 2'!$C$16:$R$1515,COLUMNS('Section 2'!$C$13:N$13),0)))</f>
        <v/>
      </c>
      <c r="O675" s="124" t="str">
        <f>IF($C675="","",IF(ISBLANK(VLOOKUP($A675,'Section 2'!$C$16:$R$1515,COLUMNS('Section 2'!$C$13:O$13),0)),"",VLOOKUP($A675,'Section 2'!$C$16:$R$1515,COLUMNS('Section 2'!$C$13:O$13),0)))</f>
        <v/>
      </c>
      <c r="P675" s="124" t="str">
        <f>IF($C675="","",IF(ISBLANK(VLOOKUP($A675,'Section 2'!$C$16:$R$1515,COLUMNS('Section 2'!$C$13:P$13),0)),"",VLOOKUP($A675,'Section 2'!$C$16:$R$1515,COLUMNS('Section 2'!$C$13:P$13),0)))</f>
        <v/>
      </c>
      <c r="Q675" s="124" t="str">
        <f>IF($C675="","",IF(ISBLANK(VLOOKUP($A675,'Section 2'!$C$16:$R$1515,COLUMNS('Section 2'!$C$13:Q$13),0)),"", PROPER(VLOOKUP($A675,'Section 2'!$C$16:$R$1515,COLUMNS('Section 2'!$C$13:Q$13),0))))</f>
        <v/>
      </c>
      <c r="R675" s="124" t="str">
        <f>IF($C675="","",IF(ISBLANK(VLOOKUP($A675,'Section 2'!$C$16:$R$1515,COLUMNS('Section 2'!$C$13:R$13),0)),"",IF(VLOOKUP($A675,'Section 2'!$C$16:$R$1515,COLUMNS('Section 2'!$C$13:R$13),0)="Other EU","Other EU",PROPER(VLOOKUP($A675,'Section 2'!$C$16:$R$1515,COLUMNS('Section 2'!$C$13:R$13),0)))))</f>
        <v/>
      </c>
    </row>
    <row r="676" spans="1:18" x14ac:dyDescent="0.35">
      <c r="A676" s="58">
        <v>675</v>
      </c>
      <c r="B676" s="124" t="str">
        <f t="shared" si="10"/>
        <v/>
      </c>
      <c r="C676" s="124" t="str">
        <f>IFERROR(VLOOKUP($A676,'Section 2'!$C$16:$R$1515,COLUMNS('Section 2'!$C$13:$C$13),0),"")</f>
        <v/>
      </c>
      <c r="D676" s="75" t="str">
        <f>IF($C676="","",IF(ISBLANK(VLOOKUP($A676,'Section 2'!$C$16:$R$1515,COLUMNS('Section 2'!$C$13:D$13),0)),"",VLOOKUP($A676,'Section 2'!$C$16:$R$1515,COLUMNS('Section 2'!$C$13:D$13),0)))</f>
        <v/>
      </c>
      <c r="E676" s="124" t="str">
        <f>IF($C676="","",IF(ISBLANK(VLOOKUP($A676,'Section 2'!$C$16:$R$1515,COLUMNS('Section 2'!$C$13:E$13),0)),"",VLOOKUP($A676,'Section 2'!$C$16:$R$1515,COLUMNS('Section 2'!$C$13:E$13),0)))</f>
        <v/>
      </c>
      <c r="F676" s="124" t="str">
        <f>IF($C676="","",IF(ISBLANK(VLOOKUP($A676,'Section 2'!$C$16:$R$1515,COLUMNS('Section 2'!$C$13:F$13),0)),"",VLOOKUP($A676,'Section 2'!$C$16:$R$1515,COLUMNS('Section 2'!$C$13:F$13),0)))</f>
        <v/>
      </c>
      <c r="G676" s="124" t="str">
        <f>IF($C676="","",IF(ISBLANK(VLOOKUP($A676,'Section 2'!$C$16:$R$1515,COLUMNS('Section 2'!$C$13:G$13),0)),"",VLOOKUP($A676,'Section 2'!$C$16:$R$1515,COLUMNS('Section 2'!$C$13:G$13),0)))</f>
        <v/>
      </c>
      <c r="H676" s="124" t="str">
        <f>IF($C676="","",IF(ISBLANK(VLOOKUP($A676,'Section 2'!$C$16:$R$1515,COLUMNS('Section 2'!$C$13:H$13),0)),"",VLOOKUP($A676,'Section 2'!$C$16:$R$1515,COLUMNS('Section 2'!$C$13:H$13),0)))</f>
        <v/>
      </c>
      <c r="I676" s="124" t="str">
        <f>IF($C676="","",IF(ISBLANK(VLOOKUP($A676,'Section 2'!$C$16:$R$1515,COLUMNS('Section 2'!$C$13:I$13),0)),"",PROPER(VLOOKUP($A676,'Section 2'!$C$16:$R$1515,COLUMNS('Section 2'!$C$13:I$13),0))))</f>
        <v/>
      </c>
      <c r="J676" s="124" t="str">
        <f>IF($C676="","",IF(ISBLANK(VLOOKUP($A676,'Section 2'!$C$16:$R$1515,COLUMNS('Section 2'!$C$13:J$13),0)),"",IF(VLOOKUP($A676,'Section 2'!$C$16:$R$1515,COLUMNS('Section 2'!$C$13:J$13),0)="Other EU","Other EU",PROPER(VLOOKUP($A676,'Section 2'!$C$16:$R$1515,COLUMNS('Section 2'!$C$13:J$13),0)))))</f>
        <v/>
      </c>
      <c r="K676" s="124" t="str">
        <f>IF($C676="","",IF(ISBLANK(VLOOKUP($A676,'Section 2'!$C$16:$R$1515,COLUMNS('Section 2'!$C$13:K$13),0)),"",VLOOKUP($A676,'Section 2'!$C$16:$R$1515,COLUMNS('Section 2'!$C$13:K$13),0)))</f>
        <v/>
      </c>
      <c r="L676" s="124" t="str">
        <f>IF($C676="","",IF(ISBLANK(VLOOKUP($A676,'Section 2'!$C$16:$R$1515,COLUMNS('Section 2'!$C$13:L$13),0)),"",VLOOKUP($A676,'Section 2'!$C$16:$R$1515,COLUMNS('Section 2'!$C$13:L$13),0)))</f>
        <v/>
      </c>
      <c r="M676" s="124" t="str">
        <f>IF($C676="","",IF(ISBLANK(VLOOKUP($A676,'Section 2'!$C$16:$R$1515,COLUMNS('Section 2'!$C$13:M$13),0)),"",VLOOKUP($A676,'Section 2'!$C$16:$R$1515,COLUMNS('Section 2'!$C$13:M$13),0)))</f>
        <v/>
      </c>
      <c r="N676" s="124" t="str">
        <f>IF($C676="","",IF(ISBLANK(VLOOKUP($A676,'Section 2'!$C$16:$R$1515,COLUMNS('Section 2'!$C$13:N$13),0)),"",VLOOKUP($A676,'Section 2'!$C$16:$R$1515,COLUMNS('Section 2'!$C$13:N$13),0)))</f>
        <v/>
      </c>
      <c r="O676" s="124" t="str">
        <f>IF($C676="","",IF(ISBLANK(VLOOKUP($A676,'Section 2'!$C$16:$R$1515,COLUMNS('Section 2'!$C$13:O$13),0)),"",VLOOKUP($A676,'Section 2'!$C$16:$R$1515,COLUMNS('Section 2'!$C$13:O$13),0)))</f>
        <v/>
      </c>
      <c r="P676" s="124" t="str">
        <f>IF($C676="","",IF(ISBLANK(VLOOKUP($A676,'Section 2'!$C$16:$R$1515,COLUMNS('Section 2'!$C$13:P$13),0)),"",VLOOKUP($A676,'Section 2'!$C$16:$R$1515,COLUMNS('Section 2'!$C$13:P$13),0)))</f>
        <v/>
      </c>
      <c r="Q676" s="124" t="str">
        <f>IF($C676="","",IF(ISBLANK(VLOOKUP($A676,'Section 2'!$C$16:$R$1515,COLUMNS('Section 2'!$C$13:Q$13),0)),"", PROPER(VLOOKUP($A676,'Section 2'!$C$16:$R$1515,COLUMNS('Section 2'!$C$13:Q$13),0))))</f>
        <v/>
      </c>
      <c r="R676" s="124" t="str">
        <f>IF($C676="","",IF(ISBLANK(VLOOKUP($A676,'Section 2'!$C$16:$R$1515,COLUMNS('Section 2'!$C$13:R$13),0)),"",IF(VLOOKUP($A676,'Section 2'!$C$16:$R$1515,COLUMNS('Section 2'!$C$13:R$13),0)="Other EU","Other EU",PROPER(VLOOKUP($A676,'Section 2'!$C$16:$R$1515,COLUMNS('Section 2'!$C$13:R$13),0)))))</f>
        <v/>
      </c>
    </row>
    <row r="677" spans="1:18" x14ac:dyDescent="0.35">
      <c r="A677" s="58">
        <v>676</v>
      </c>
      <c r="B677" s="124" t="str">
        <f t="shared" si="10"/>
        <v/>
      </c>
      <c r="C677" s="124" t="str">
        <f>IFERROR(VLOOKUP($A677,'Section 2'!$C$16:$R$1515,COLUMNS('Section 2'!$C$13:$C$13),0),"")</f>
        <v/>
      </c>
      <c r="D677" s="75" t="str">
        <f>IF($C677="","",IF(ISBLANK(VLOOKUP($A677,'Section 2'!$C$16:$R$1515,COLUMNS('Section 2'!$C$13:D$13),0)),"",VLOOKUP($A677,'Section 2'!$C$16:$R$1515,COLUMNS('Section 2'!$C$13:D$13),0)))</f>
        <v/>
      </c>
      <c r="E677" s="124" t="str">
        <f>IF($C677="","",IF(ISBLANK(VLOOKUP($A677,'Section 2'!$C$16:$R$1515,COLUMNS('Section 2'!$C$13:E$13),0)),"",VLOOKUP($A677,'Section 2'!$C$16:$R$1515,COLUMNS('Section 2'!$C$13:E$13),0)))</f>
        <v/>
      </c>
      <c r="F677" s="124" t="str">
        <f>IF($C677="","",IF(ISBLANK(VLOOKUP($A677,'Section 2'!$C$16:$R$1515,COLUMNS('Section 2'!$C$13:F$13),0)),"",VLOOKUP($A677,'Section 2'!$C$16:$R$1515,COLUMNS('Section 2'!$C$13:F$13),0)))</f>
        <v/>
      </c>
      <c r="G677" s="124" t="str">
        <f>IF($C677="","",IF(ISBLANK(VLOOKUP($A677,'Section 2'!$C$16:$R$1515,COLUMNS('Section 2'!$C$13:G$13),0)),"",VLOOKUP($A677,'Section 2'!$C$16:$R$1515,COLUMNS('Section 2'!$C$13:G$13),0)))</f>
        <v/>
      </c>
      <c r="H677" s="124" t="str">
        <f>IF($C677="","",IF(ISBLANK(VLOOKUP($A677,'Section 2'!$C$16:$R$1515,COLUMNS('Section 2'!$C$13:H$13),0)),"",VLOOKUP($A677,'Section 2'!$C$16:$R$1515,COLUMNS('Section 2'!$C$13:H$13),0)))</f>
        <v/>
      </c>
      <c r="I677" s="124" t="str">
        <f>IF($C677="","",IF(ISBLANK(VLOOKUP($A677,'Section 2'!$C$16:$R$1515,COLUMNS('Section 2'!$C$13:I$13),0)),"",PROPER(VLOOKUP($A677,'Section 2'!$C$16:$R$1515,COLUMNS('Section 2'!$C$13:I$13),0))))</f>
        <v/>
      </c>
      <c r="J677" s="124" t="str">
        <f>IF($C677="","",IF(ISBLANK(VLOOKUP($A677,'Section 2'!$C$16:$R$1515,COLUMNS('Section 2'!$C$13:J$13),0)),"",IF(VLOOKUP($A677,'Section 2'!$C$16:$R$1515,COLUMNS('Section 2'!$C$13:J$13),0)="Other EU","Other EU",PROPER(VLOOKUP($A677,'Section 2'!$C$16:$R$1515,COLUMNS('Section 2'!$C$13:J$13),0)))))</f>
        <v/>
      </c>
      <c r="K677" s="124" t="str">
        <f>IF($C677="","",IF(ISBLANK(VLOOKUP($A677,'Section 2'!$C$16:$R$1515,COLUMNS('Section 2'!$C$13:K$13),0)),"",VLOOKUP($A677,'Section 2'!$C$16:$R$1515,COLUMNS('Section 2'!$C$13:K$13),0)))</f>
        <v/>
      </c>
      <c r="L677" s="124" t="str">
        <f>IF($C677="","",IF(ISBLANK(VLOOKUP($A677,'Section 2'!$C$16:$R$1515,COLUMNS('Section 2'!$C$13:L$13),0)),"",VLOOKUP($A677,'Section 2'!$C$16:$R$1515,COLUMNS('Section 2'!$C$13:L$13),0)))</f>
        <v/>
      </c>
      <c r="M677" s="124" t="str">
        <f>IF($C677="","",IF(ISBLANK(VLOOKUP($A677,'Section 2'!$C$16:$R$1515,COLUMNS('Section 2'!$C$13:M$13),0)),"",VLOOKUP($A677,'Section 2'!$C$16:$R$1515,COLUMNS('Section 2'!$C$13:M$13),0)))</f>
        <v/>
      </c>
      <c r="N677" s="124" t="str">
        <f>IF($C677="","",IF(ISBLANK(VLOOKUP($A677,'Section 2'!$C$16:$R$1515,COLUMNS('Section 2'!$C$13:N$13),0)),"",VLOOKUP($A677,'Section 2'!$C$16:$R$1515,COLUMNS('Section 2'!$C$13:N$13),0)))</f>
        <v/>
      </c>
      <c r="O677" s="124" t="str">
        <f>IF($C677="","",IF(ISBLANK(VLOOKUP($A677,'Section 2'!$C$16:$R$1515,COLUMNS('Section 2'!$C$13:O$13),0)),"",VLOOKUP($A677,'Section 2'!$C$16:$R$1515,COLUMNS('Section 2'!$C$13:O$13),0)))</f>
        <v/>
      </c>
      <c r="P677" s="124" t="str">
        <f>IF($C677="","",IF(ISBLANK(VLOOKUP($A677,'Section 2'!$C$16:$R$1515,COLUMNS('Section 2'!$C$13:P$13),0)),"",VLOOKUP($A677,'Section 2'!$C$16:$R$1515,COLUMNS('Section 2'!$C$13:P$13),0)))</f>
        <v/>
      </c>
      <c r="Q677" s="124" t="str">
        <f>IF($C677="","",IF(ISBLANK(VLOOKUP($A677,'Section 2'!$C$16:$R$1515,COLUMNS('Section 2'!$C$13:Q$13),0)),"", PROPER(VLOOKUP($A677,'Section 2'!$C$16:$R$1515,COLUMNS('Section 2'!$C$13:Q$13),0))))</f>
        <v/>
      </c>
      <c r="R677" s="124" t="str">
        <f>IF($C677="","",IF(ISBLANK(VLOOKUP($A677,'Section 2'!$C$16:$R$1515,COLUMNS('Section 2'!$C$13:R$13),0)),"",IF(VLOOKUP($A677,'Section 2'!$C$16:$R$1515,COLUMNS('Section 2'!$C$13:R$13),0)="Other EU","Other EU",PROPER(VLOOKUP($A677,'Section 2'!$C$16:$R$1515,COLUMNS('Section 2'!$C$13:R$13),0)))))</f>
        <v/>
      </c>
    </row>
    <row r="678" spans="1:18" x14ac:dyDescent="0.35">
      <c r="A678" s="58">
        <v>677</v>
      </c>
      <c r="B678" s="124" t="str">
        <f t="shared" si="10"/>
        <v/>
      </c>
      <c r="C678" s="124" t="str">
        <f>IFERROR(VLOOKUP($A678,'Section 2'!$C$16:$R$1515,COLUMNS('Section 2'!$C$13:$C$13),0),"")</f>
        <v/>
      </c>
      <c r="D678" s="75" t="str">
        <f>IF($C678="","",IF(ISBLANK(VLOOKUP($A678,'Section 2'!$C$16:$R$1515,COLUMNS('Section 2'!$C$13:D$13),0)),"",VLOOKUP($A678,'Section 2'!$C$16:$R$1515,COLUMNS('Section 2'!$C$13:D$13),0)))</f>
        <v/>
      </c>
      <c r="E678" s="124" t="str">
        <f>IF($C678="","",IF(ISBLANK(VLOOKUP($A678,'Section 2'!$C$16:$R$1515,COLUMNS('Section 2'!$C$13:E$13),0)),"",VLOOKUP($A678,'Section 2'!$C$16:$R$1515,COLUMNS('Section 2'!$C$13:E$13),0)))</f>
        <v/>
      </c>
      <c r="F678" s="124" t="str">
        <f>IF($C678="","",IF(ISBLANK(VLOOKUP($A678,'Section 2'!$C$16:$R$1515,COLUMNS('Section 2'!$C$13:F$13),0)),"",VLOOKUP($A678,'Section 2'!$C$16:$R$1515,COLUMNS('Section 2'!$C$13:F$13),0)))</f>
        <v/>
      </c>
      <c r="G678" s="124" t="str">
        <f>IF($C678="","",IF(ISBLANK(VLOOKUP($A678,'Section 2'!$C$16:$R$1515,COLUMNS('Section 2'!$C$13:G$13),0)),"",VLOOKUP($A678,'Section 2'!$C$16:$R$1515,COLUMNS('Section 2'!$C$13:G$13),0)))</f>
        <v/>
      </c>
      <c r="H678" s="124" t="str">
        <f>IF($C678="","",IF(ISBLANK(VLOOKUP($A678,'Section 2'!$C$16:$R$1515,COLUMNS('Section 2'!$C$13:H$13),0)),"",VLOOKUP($A678,'Section 2'!$C$16:$R$1515,COLUMNS('Section 2'!$C$13:H$13),0)))</f>
        <v/>
      </c>
      <c r="I678" s="124" t="str">
        <f>IF($C678="","",IF(ISBLANK(VLOOKUP($A678,'Section 2'!$C$16:$R$1515,COLUMNS('Section 2'!$C$13:I$13),0)),"",PROPER(VLOOKUP($A678,'Section 2'!$C$16:$R$1515,COLUMNS('Section 2'!$C$13:I$13),0))))</f>
        <v/>
      </c>
      <c r="J678" s="124" t="str">
        <f>IF($C678="","",IF(ISBLANK(VLOOKUP($A678,'Section 2'!$C$16:$R$1515,COLUMNS('Section 2'!$C$13:J$13),0)),"",IF(VLOOKUP($A678,'Section 2'!$C$16:$R$1515,COLUMNS('Section 2'!$C$13:J$13),0)="Other EU","Other EU",PROPER(VLOOKUP($A678,'Section 2'!$C$16:$R$1515,COLUMNS('Section 2'!$C$13:J$13),0)))))</f>
        <v/>
      </c>
      <c r="K678" s="124" t="str">
        <f>IF($C678="","",IF(ISBLANK(VLOOKUP($A678,'Section 2'!$C$16:$R$1515,COLUMNS('Section 2'!$C$13:K$13),0)),"",VLOOKUP($A678,'Section 2'!$C$16:$R$1515,COLUMNS('Section 2'!$C$13:K$13),0)))</f>
        <v/>
      </c>
      <c r="L678" s="124" t="str">
        <f>IF($C678="","",IF(ISBLANK(VLOOKUP($A678,'Section 2'!$C$16:$R$1515,COLUMNS('Section 2'!$C$13:L$13),0)),"",VLOOKUP($A678,'Section 2'!$C$16:$R$1515,COLUMNS('Section 2'!$C$13:L$13),0)))</f>
        <v/>
      </c>
      <c r="M678" s="124" t="str">
        <f>IF($C678="","",IF(ISBLANK(VLOOKUP($A678,'Section 2'!$C$16:$R$1515,COLUMNS('Section 2'!$C$13:M$13),0)),"",VLOOKUP($A678,'Section 2'!$C$16:$R$1515,COLUMNS('Section 2'!$C$13:M$13),0)))</f>
        <v/>
      </c>
      <c r="N678" s="124" t="str">
        <f>IF($C678="","",IF(ISBLANK(VLOOKUP($A678,'Section 2'!$C$16:$R$1515,COLUMNS('Section 2'!$C$13:N$13),0)),"",VLOOKUP($A678,'Section 2'!$C$16:$R$1515,COLUMNS('Section 2'!$C$13:N$13),0)))</f>
        <v/>
      </c>
      <c r="O678" s="124" t="str">
        <f>IF($C678="","",IF(ISBLANK(VLOOKUP($A678,'Section 2'!$C$16:$R$1515,COLUMNS('Section 2'!$C$13:O$13),0)),"",VLOOKUP($A678,'Section 2'!$C$16:$R$1515,COLUMNS('Section 2'!$C$13:O$13),0)))</f>
        <v/>
      </c>
      <c r="P678" s="124" t="str">
        <f>IF($C678="","",IF(ISBLANK(VLOOKUP($A678,'Section 2'!$C$16:$R$1515,COLUMNS('Section 2'!$C$13:P$13),0)),"",VLOOKUP($A678,'Section 2'!$C$16:$R$1515,COLUMNS('Section 2'!$C$13:P$13),0)))</f>
        <v/>
      </c>
      <c r="Q678" s="124" t="str">
        <f>IF($C678="","",IF(ISBLANK(VLOOKUP($A678,'Section 2'!$C$16:$R$1515,COLUMNS('Section 2'!$C$13:Q$13),0)),"", PROPER(VLOOKUP($A678,'Section 2'!$C$16:$R$1515,COLUMNS('Section 2'!$C$13:Q$13),0))))</f>
        <v/>
      </c>
      <c r="R678" s="124" t="str">
        <f>IF($C678="","",IF(ISBLANK(VLOOKUP($A678,'Section 2'!$C$16:$R$1515,COLUMNS('Section 2'!$C$13:R$13),0)),"",IF(VLOOKUP($A678,'Section 2'!$C$16:$R$1515,COLUMNS('Section 2'!$C$13:R$13),0)="Other EU","Other EU",PROPER(VLOOKUP($A678,'Section 2'!$C$16:$R$1515,COLUMNS('Section 2'!$C$13:R$13),0)))))</f>
        <v/>
      </c>
    </row>
    <row r="679" spans="1:18" x14ac:dyDescent="0.35">
      <c r="A679" s="58">
        <v>678</v>
      </c>
      <c r="B679" s="124" t="str">
        <f t="shared" si="10"/>
        <v/>
      </c>
      <c r="C679" s="124" t="str">
        <f>IFERROR(VLOOKUP($A679,'Section 2'!$C$16:$R$1515,COLUMNS('Section 2'!$C$13:$C$13),0),"")</f>
        <v/>
      </c>
      <c r="D679" s="75" t="str">
        <f>IF($C679="","",IF(ISBLANK(VLOOKUP($A679,'Section 2'!$C$16:$R$1515,COLUMNS('Section 2'!$C$13:D$13),0)),"",VLOOKUP($A679,'Section 2'!$C$16:$R$1515,COLUMNS('Section 2'!$C$13:D$13),0)))</f>
        <v/>
      </c>
      <c r="E679" s="124" t="str">
        <f>IF($C679="","",IF(ISBLANK(VLOOKUP($A679,'Section 2'!$C$16:$R$1515,COLUMNS('Section 2'!$C$13:E$13),0)),"",VLOOKUP($A679,'Section 2'!$C$16:$R$1515,COLUMNS('Section 2'!$C$13:E$13),0)))</f>
        <v/>
      </c>
      <c r="F679" s="124" t="str">
        <f>IF($C679="","",IF(ISBLANK(VLOOKUP($A679,'Section 2'!$C$16:$R$1515,COLUMNS('Section 2'!$C$13:F$13),0)),"",VLOOKUP($A679,'Section 2'!$C$16:$R$1515,COLUMNS('Section 2'!$C$13:F$13),0)))</f>
        <v/>
      </c>
      <c r="G679" s="124" t="str">
        <f>IF($C679="","",IF(ISBLANK(VLOOKUP($A679,'Section 2'!$C$16:$R$1515,COLUMNS('Section 2'!$C$13:G$13),0)),"",VLOOKUP($A679,'Section 2'!$C$16:$R$1515,COLUMNS('Section 2'!$C$13:G$13),0)))</f>
        <v/>
      </c>
      <c r="H679" s="124" t="str">
        <f>IF($C679="","",IF(ISBLANK(VLOOKUP($A679,'Section 2'!$C$16:$R$1515,COLUMNS('Section 2'!$C$13:H$13),0)),"",VLOOKUP($A679,'Section 2'!$C$16:$R$1515,COLUMNS('Section 2'!$C$13:H$13),0)))</f>
        <v/>
      </c>
      <c r="I679" s="124" t="str">
        <f>IF($C679="","",IF(ISBLANK(VLOOKUP($A679,'Section 2'!$C$16:$R$1515,COLUMNS('Section 2'!$C$13:I$13),0)),"",PROPER(VLOOKUP($A679,'Section 2'!$C$16:$R$1515,COLUMNS('Section 2'!$C$13:I$13),0))))</f>
        <v/>
      </c>
      <c r="J679" s="124" t="str">
        <f>IF($C679="","",IF(ISBLANK(VLOOKUP($A679,'Section 2'!$C$16:$R$1515,COLUMNS('Section 2'!$C$13:J$13),0)),"",IF(VLOOKUP($A679,'Section 2'!$C$16:$R$1515,COLUMNS('Section 2'!$C$13:J$13),0)="Other EU","Other EU",PROPER(VLOOKUP($A679,'Section 2'!$C$16:$R$1515,COLUMNS('Section 2'!$C$13:J$13),0)))))</f>
        <v/>
      </c>
      <c r="K679" s="124" t="str">
        <f>IF($C679="","",IF(ISBLANK(VLOOKUP($A679,'Section 2'!$C$16:$R$1515,COLUMNS('Section 2'!$C$13:K$13),0)),"",VLOOKUP($A679,'Section 2'!$C$16:$R$1515,COLUMNS('Section 2'!$C$13:K$13),0)))</f>
        <v/>
      </c>
      <c r="L679" s="124" t="str">
        <f>IF($C679="","",IF(ISBLANK(VLOOKUP($A679,'Section 2'!$C$16:$R$1515,COLUMNS('Section 2'!$C$13:L$13),0)),"",VLOOKUP($A679,'Section 2'!$C$16:$R$1515,COLUMNS('Section 2'!$C$13:L$13),0)))</f>
        <v/>
      </c>
      <c r="M679" s="124" t="str">
        <f>IF($C679="","",IF(ISBLANK(VLOOKUP($A679,'Section 2'!$C$16:$R$1515,COLUMNS('Section 2'!$C$13:M$13),0)),"",VLOOKUP($A679,'Section 2'!$C$16:$R$1515,COLUMNS('Section 2'!$C$13:M$13),0)))</f>
        <v/>
      </c>
      <c r="N679" s="124" t="str">
        <f>IF($C679="","",IF(ISBLANK(VLOOKUP($A679,'Section 2'!$C$16:$R$1515,COLUMNS('Section 2'!$C$13:N$13),0)),"",VLOOKUP($A679,'Section 2'!$C$16:$R$1515,COLUMNS('Section 2'!$C$13:N$13),0)))</f>
        <v/>
      </c>
      <c r="O679" s="124" t="str">
        <f>IF($C679="","",IF(ISBLANK(VLOOKUP($A679,'Section 2'!$C$16:$R$1515,COLUMNS('Section 2'!$C$13:O$13),0)),"",VLOOKUP($A679,'Section 2'!$C$16:$R$1515,COLUMNS('Section 2'!$C$13:O$13),0)))</f>
        <v/>
      </c>
      <c r="P679" s="124" t="str">
        <f>IF($C679="","",IF(ISBLANK(VLOOKUP($A679,'Section 2'!$C$16:$R$1515,COLUMNS('Section 2'!$C$13:P$13),0)),"",VLOOKUP($A679,'Section 2'!$C$16:$R$1515,COLUMNS('Section 2'!$C$13:P$13),0)))</f>
        <v/>
      </c>
      <c r="Q679" s="124" t="str">
        <f>IF($C679="","",IF(ISBLANK(VLOOKUP($A679,'Section 2'!$C$16:$R$1515,COLUMNS('Section 2'!$C$13:Q$13),0)),"", PROPER(VLOOKUP($A679,'Section 2'!$C$16:$R$1515,COLUMNS('Section 2'!$C$13:Q$13),0))))</f>
        <v/>
      </c>
      <c r="R679" s="124" t="str">
        <f>IF($C679="","",IF(ISBLANK(VLOOKUP($A679,'Section 2'!$C$16:$R$1515,COLUMNS('Section 2'!$C$13:R$13),0)),"",IF(VLOOKUP($A679,'Section 2'!$C$16:$R$1515,COLUMNS('Section 2'!$C$13:R$13),0)="Other EU","Other EU",PROPER(VLOOKUP($A679,'Section 2'!$C$16:$R$1515,COLUMNS('Section 2'!$C$13:R$13),0)))))</f>
        <v/>
      </c>
    </row>
    <row r="680" spans="1:18" x14ac:dyDescent="0.35">
      <c r="A680" s="58">
        <v>679</v>
      </c>
      <c r="B680" s="124" t="str">
        <f t="shared" si="10"/>
        <v/>
      </c>
      <c r="C680" s="124" t="str">
        <f>IFERROR(VLOOKUP($A680,'Section 2'!$C$16:$R$1515,COLUMNS('Section 2'!$C$13:$C$13),0),"")</f>
        <v/>
      </c>
      <c r="D680" s="75" t="str">
        <f>IF($C680="","",IF(ISBLANK(VLOOKUP($A680,'Section 2'!$C$16:$R$1515,COLUMNS('Section 2'!$C$13:D$13),0)),"",VLOOKUP($A680,'Section 2'!$C$16:$R$1515,COLUMNS('Section 2'!$C$13:D$13),0)))</f>
        <v/>
      </c>
      <c r="E680" s="124" t="str">
        <f>IF($C680="","",IF(ISBLANK(VLOOKUP($A680,'Section 2'!$C$16:$R$1515,COLUMNS('Section 2'!$C$13:E$13),0)),"",VLOOKUP($A680,'Section 2'!$C$16:$R$1515,COLUMNS('Section 2'!$C$13:E$13),0)))</f>
        <v/>
      </c>
      <c r="F680" s="124" t="str">
        <f>IF($C680="","",IF(ISBLANK(VLOOKUP($A680,'Section 2'!$C$16:$R$1515,COLUMNS('Section 2'!$C$13:F$13),0)),"",VLOOKUP($A680,'Section 2'!$C$16:$R$1515,COLUMNS('Section 2'!$C$13:F$13),0)))</f>
        <v/>
      </c>
      <c r="G680" s="124" t="str">
        <f>IF($C680="","",IF(ISBLANK(VLOOKUP($A680,'Section 2'!$C$16:$R$1515,COLUMNS('Section 2'!$C$13:G$13),0)),"",VLOOKUP($A680,'Section 2'!$C$16:$R$1515,COLUMNS('Section 2'!$C$13:G$13),0)))</f>
        <v/>
      </c>
      <c r="H680" s="124" t="str">
        <f>IF($C680="","",IF(ISBLANK(VLOOKUP($A680,'Section 2'!$C$16:$R$1515,COLUMNS('Section 2'!$C$13:H$13),0)),"",VLOOKUP($A680,'Section 2'!$C$16:$R$1515,COLUMNS('Section 2'!$C$13:H$13),0)))</f>
        <v/>
      </c>
      <c r="I680" s="124" t="str">
        <f>IF($C680="","",IF(ISBLANK(VLOOKUP($A680,'Section 2'!$C$16:$R$1515,COLUMNS('Section 2'!$C$13:I$13),0)),"",PROPER(VLOOKUP($A680,'Section 2'!$C$16:$R$1515,COLUMNS('Section 2'!$C$13:I$13),0))))</f>
        <v/>
      </c>
      <c r="J680" s="124" t="str">
        <f>IF($C680="","",IF(ISBLANK(VLOOKUP($A680,'Section 2'!$C$16:$R$1515,COLUMNS('Section 2'!$C$13:J$13),0)),"",IF(VLOOKUP($A680,'Section 2'!$C$16:$R$1515,COLUMNS('Section 2'!$C$13:J$13),0)="Other EU","Other EU",PROPER(VLOOKUP($A680,'Section 2'!$C$16:$R$1515,COLUMNS('Section 2'!$C$13:J$13),0)))))</f>
        <v/>
      </c>
      <c r="K680" s="124" t="str">
        <f>IF($C680="","",IF(ISBLANK(VLOOKUP($A680,'Section 2'!$C$16:$R$1515,COLUMNS('Section 2'!$C$13:K$13),0)),"",VLOOKUP($A680,'Section 2'!$C$16:$R$1515,COLUMNS('Section 2'!$C$13:K$13),0)))</f>
        <v/>
      </c>
      <c r="L680" s="124" t="str">
        <f>IF($C680="","",IF(ISBLANK(VLOOKUP($A680,'Section 2'!$C$16:$R$1515,COLUMNS('Section 2'!$C$13:L$13),0)),"",VLOOKUP($A680,'Section 2'!$C$16:$R$1515,COLUMNS('Section 2'!$C$13:L$13),0)))</f>
        <v/>
      </c>
      <c r="M680" s="124" t="str">
        <f>IF($C680="","",IF(ISBLANK(VLOOKUP($A680,'Section 2'!$C$16:$R$1515,COLUMNS('Section 2'!$C$13:M$13),0)),"",VLOOKUP($A680,'Section 2'!$C$16:$R$1515,COLUMNS('Section 2'!$C$13:M$13),0)))</f>
        <v/>
      </c>
      <c r="N680" s="124" t="str">
        <f>IF($C680="","",IF(ISBLANK(VLOOKUP($A680,'Section 2'!$C$16:$R$1515,COLUMNS('Section 2'!$C$13:N$13),0)),"",VLOOKUP($A680,'Section 2'!$C$16:$R$1515,COLUMNS('Section 2'!$C$13:N$13),0)))</f>
        <v/>
      </c>
      <c r="O680" s="124" t="str">
        <f>IF($C680="","",IF(ISBLANK(VLOOKUP($A680,'Section 2'!$C$16:$R$1515,COLUMNS('Section 2'!$C$13:O$13),0)),"",VLOOKUP($A680,'Section 2'!$C$16:$R$1515,COLUMNS('Section 2'!$C$13:O$13),0)))</f>
        <v/>
      </c>
      <c r="P680" s="124" t="str">
        <f>IF($C680="","",IF(ISBLANK(VLOOKUP($A680,'Section 2'!$C$16:$R$1515,COLUMNS('Section 2'!$C$13:P$13),0)),"",VLOOKUP($A680,'Section 2'!$C$16:$R$1515,COLUMNS('Section 2'!$C$13:P$13),0)))</f>
        <v/>
      </c>
      <c r="Q680" s="124" t="str">
        <f>IF($C680="","",IF(ISBLANK(VLOOKUP($A680,'Section 2'!$C$16:$R$1515,COLUMNS('Section 2'!$C$13:Q$13),0)),"", PROPER(VLOOKUP($A680,'Section 2'!$C$16:$R$1515,COLUMNS('Section 2'!$C$13:Q$13),0))))</f>
        <v/>
      </c>
      <c r="R680" s="124" t="str">
        <f>IF($C680="","",IF(ISBLANK(VLOOKUP($A680,'Section 2'!$C$16:$R$1515,COLUMNS('Section 2'!$C$13:R$13),0)),"",IF(VLOOKUP($A680,'Section 2'!$C$16:$R$1515,COLUMNS('Section 2'!$C$13:R$13),0)="Other EU","Other EU",PROPER(VLOOKUP($A680,'Section 2'!$C$16:$R$1515,COLUMNS('Section 2'!$C$13:R$13),0)))))</f>
        <v/>
      </c>
    </row>
    <row r="681" spans="1:18" x14ac:dyDescent="0.35">
      <c r="A681" s="58">
        <v>680</v>
      </c>
      <c r="B681" s="124" t="str">
        <f t="shared" si="10"/>
        <v/>
      </c>
      <c r="C681" s="124" t="str">
        <f>IFERROR(VLOOKUP($A681,'Section 2'!$C$16:$R$1515,COLUMNS('Section 2'!$C$13:$C$13),0),"")</f>
        <v/>
      </c>
      <c r="D681" s="75" t="str">
        <f>IF($C681="","",IF(ISBLANK(VLOOKUP($A681,'Section 2'!$C$16:$R$1515,COLUMNS('Section 2'!$C$13:D$13),0)),"",VLOOKUP($A681,'Section 2'!$C$16:$R$1515,COLUMNS('Section 2'!$C$13:D$13),0)))</f>
        <v/>
      </c>
      <c r="E681" s="124" t="str">
        <f>IF($C681="","",IF(ISBLANK(VLOOKUP($A681,'Section 2'!$C$16:$R$1515,COLUMNS('Section 2'!$C$13:E$13),0)),"",VLOOKUP($A681,'Section 2'!$C$16:$R$1515,COLUMNS('Section 2'!$C$13:E$13),0)))</f>
        <v/>
      </c>
      <c r="F681" s="124" t="str">
        <f>IF($C681="","",IF(ISBLANK(VLOOKUP($A681,'Section 2'!$C$16:$R$1515,COLUMNS('Section 2'!$C$13:F$13),0)),"",VLOOKUP($A681,'Section 2'!$C$16:$R$1515,COLUMNS('Section 2'!$C$13:F$13),0)))</f>
        <v/>
      </c>
      <c r="G681" s="124" t="str">
        <f>IF($C681="","",IF(ISBLANK(VLOOKUP($A681,'Section 2'!$C$16:$R$1515,COLUMNS('Section 2'!$C$13:G$13),0)),"",VLOOKUP($A681,'Section 2'!$C$16:$R$1515,COLUMNS('Section 2'!$C$13:G$13),0)))</f>
        <v/>
      </c>
      <c r="H681" s="124" t="str">
        <f>IF($C681="","",IF(ISBLANK(VLOOKUP($A681,'Section 2'!$C$16:$R$1515,COLUMNS('Section 2'!$C$13:H$13),0)),"",VLOOKUP($A681,'Section 2'!$C$16:$R$1515,COLUMNS('Section 2'!$C$13:H$13),0)))</f>
        <v/>
      </c>
      <c r="I681" s="124" t="str">
        <f>IF($C681="","",IF(ISBLANK(VLOOKUP($A681,'Section 2'!$C$16:$R$1515,COLUMNS('Section 2'!$C$13:I$13),0)),"",PROPER(VLOOKUP($A681,'Section 2'!$C$16:$R$1515,COLUMNS('Section 2'!$C$13:I$13),0))))</f>
        <v/>
      </c>
      <c r="J681" s="124" t="str">
        <f>IF($C681="","",IF(ISBLANK(VLOOKUP($A681,'Section 2'!$C$16:$R$1515,COLUMNS('Section 2'!$C$13:J$13),0)),"",IF(VLOOKUP($A681,'Section 2'!$C$16:$R$1515,COLUMNS('Section 2'!$C$13:J$13),0)="Other EU","Other EU",PROPER(VLOOKUP($A681,'Section 2'!$C$16:$R$1515,COLUMNS('Section 2'!$C$13:J$13),0)))))</f>
        <v/>
      </c>
      <c r="K681" s="124" t="str">
        <f>IF($C681="","",IF(ISBLANK(VLOOKUP($A681,'Section 2'!$C$16:$R$1515,COLUMNS('Section 2'!$C$13:K$13),0)),"",VLOOKUP($A681,'Section 2'!$C$16:$R$1515,COLUMNS('Section 2'!$C$13:K$13),0)))</f>
        <v/>
      </c>
      <c r="L681" s="124" t="str">
        <f>IF($C681="","",IF(ISBLANK(VLOOKUP($A681,'Section 2'!$C$16:$R$1515,COLUMNS('Section 2'!$C$13:L$13),0)),"",VLOOKUP($A681,'Section 2'!$C$16:$R$1515,COLUMNS('Section 2'!$C$13:L$13),0)))</f>
        <v/>
      </c>
      <c r="M681" s="124" t="str">
        <f>IF($C681="","",IF(ISBLANK(VLOOKUP($A681,'Section 2'!$C$16:$R$1515,COLUMNS('Section 2'!$C$13:M$13),0)),"",VLOOKUP($A681,'Section 2'!$C$16:$R$1515,COLUMNS('Section 2'!$C$13:M$13),0)))</f>
        <v/>
      </c>
      <c r="N681" s="124" t="str">
        <f>IF($C681="","",IF(ISBLANK(VLOOKUP($A681,'Section 2'!$C$16:$R$1515,COLUMNS('Section 2'!$C$13:N$13),0)),"",VLOOKUP($A681,'Section 2'!$C$16:$R$1515,COLUMNS('Section 2'!$C$13:N$13),0)))</f>
        <v/>
      </c>
      <c r="O681" s="124" t="str">
        <f>IF($C681="","",IF(ISBLANK(VLOOKUP($A681,'Section 2'!$C$16:$R$1515,COLUMNS('Section 2'!$C$13:O$13),0)),"",VLOOKUP($A681,'Section 2'!$C$16:$R$1515,COLUMNS('Section 2'!$C$13:O$13),0)))</f>
        <v/>
      </c>
      <c r="P681" s="124" t="str">
        <f>IF($C681="","",IF(ISBLANK(VLOOKUP($A681,'Section 2'!$C$16:$R$1515,COLUMNS('Section 2'!$C$13:P$13),0)),"",VLOOKUP($A681,'Section 2'!$C$16:$R$1515,COLUMNS('Section 2'!$C$13:P$13),0)))</f>
        <v/>
      </c>
      <c r="Q681" s="124" t="str">
        <f>IF($C681="","",IF(ISBLANK(VLOOKUP($A681,'Section 2'!$C$16:$R$1515,COLUMNS('Section 2'!$C$13:Q$13),0)),"", PROPER(VLOOKUP($A681,'Section 2'!$C$16:$R$1515,COLUMNS('Section 2'!$C$13:Q$13),0))))</f>
        <v/>
      </c>
      <c r="R681" s="124" t="str">
        <f>IF($C681="","",IF(ISBLANK(VLOOKUP($A681,'Section 2'!$C$16:$R$1515,COLUMNS('Section 2'!$C$13:R$13),0)),"",IF(VLOOKUP($A681,'Section 2'!$C$16:$R$1515,COLUMNS('Section 2'!$C$13:R$13),0)="Other EU","Other EU",PROPER(VLOOKUP($A681,'Section 2'!$C$16:$R$1515,COLUMNS('Section 2'!$C$13:R$13),0)))))</f>
        <v/>
      </c>
    </row>
    <row r="682" spans="1:18" x14ac:dyDescent="0.35">
      <c r="A682" s="58">
        <v>681</v>
      </c>
      <c r="B682" s="124" t="str">
        <f t="shared" si="10"/>
        <v/>
      </c>
      <c r="C682" s="124" t="str">
        <f>IFERROR(VLOOKUP($A682,'Section 2'!$C$16:$R$1515,COLUMNS('Section 2'!$C$13:$C$13),0),"")</f>
        <v/>
      </c>
      <c r="D682" s="75" t="str">
        <f>IF($C682="","",IF(ISBLANK(VLOOKUP($A682,'Section 2'!$C$16:$R$1515,COLUMNS('Section 2'!$C$13:D$13),0)),"",VLOOKUP($A682,'Section 2'!$C$16:$R$1515,COLUMNS('Section 2'!$C$13:D$13),0)))</f>
        <v/>
      </c>
      <c r="E682" s="124" t="str">
        <f>IF($C682="","",IF(ISBLANK(VLOOKUP($A682,'Section 2'!$C$16:$R$1515,COLUMNS('Section 2'!$C$13:E$13),0)),"",VLOOKUP($A682,'Section 2'!$C$16:$R$1515,COLUMNS('Section 2'!$C$13:E$13),0)))</f>
        <v/>
      </c>
      <c r="F682" s="124" t="str">
        <f>IF($C682="","",IF(ISBLANK(VLOOKUP($A682,'Section 2'!$C$16:$R$1515,COLUMNS('Section 2'!$C$13:F$13),0)),"",VLOOKUP($A682,'Section 2'!$C$16:$R$1515,COLUMNS('Section 2'!$C$13:F$13),0)))</f>
        <v/>
      </c>
      <c r="G682" s="124" t="str">
        <f>IF($C682="","",IF(ISBLANK(VLOOKUP($A682,'Section 2'!$C$16:$R$1515,COLUMNS('Section 2'!$C$13:G$13),0)),"",VLOOKUP($A682,'Section 2'!$C$16:$R$1515,COLUMNS('Section 2'!$C$13:G$13),0)))</f>
        <v/>
      </c>
      <c r="H682" s="124" t="str">
        <f>IF($C682="","",IF(ISBLANK(VLOOKUP($A682,'Section 2'!$C$16:$R$1515,COLUMNS('Section 2'!$C$13:H$13),0)),"",VLOOKUP($A682,'Section 2'!$C$16:$R$1515,COLUMNS('Section 2'!$C$13:H$13),0)))</f>
        <v/>
      </c>
      <c r="I682" s="124" t="str">
        <f>IF($C682="","",IF(ISBLANK(VLOOKUP($A682,'Section 2'!$C$16:$R$1515,COLUMNS('Section 2'!$C$13:I$13),0)),"",PROPER(VLOOKUP($A682,'Section 2'!$C$16:$R$1515,COLUMNS('Section 2'!$C$13:I$13),0))))</f>
        <v/>
      </c>
      <c r="J682" s="124" t="str">
        <f>IF($C682="","",IF(ISBLANK(VLOOKUP($A682,'Section 2'!$C$16:$R$1515,COLUMNS('Section 2'!$C$13:J$13),0)),"",IF(VLOOKUP($A682,'Section 2'!$C$16:$R$1515,COLUMNS('Section 2'!$C$13:J$13),0)="Other EU","Other EU",PROPER(VLOOKUP($A682,'Section 2'!$C$16:$R$1515,COLUMNS('Section 2'!$C$13:J$13),0)))))</f>
        <v/>
      </c>
      <c r="K682" s="124" t="str">
        <f>IF($C682="","",IF(ISBLANK(VLOOKUP($A682,'Section 2'!$C$16:$R$1515,COLUMNS('Section 2'!$C$13:K$13),0)),"",VLOOKUP($A682,'Section 2'!$C$16:$R$1515,COLUMNS('Section 2'!$C$13:K$13),0)))</f>
        <v/>
      </c>
      <c r="L682" s="124" t="str">
        <f>IF($C682="","",IF(ISBLANK(VLOOKUP($A682,'Section 2'!$C$16:$R$1515,COLUMNS('Section 2'!$C$13:L$13),0)),"",VLOOKUP($A682,'Section 2'!$C$16:$R$1515,COLUMNS('Section 2'!$C$13:L$13),0)))</f>
        <v/>
      </c>
      <c r="M682" s="124" t="str">
        <f>IF($C682="","",IF(ISBLANK(VLOOKUP($A682,'Section 2'!$C$16:$R$1515,COLUMNS('Section 2'!$C$13:M$13),0)),"",VLOOKUP($A682,'Section 2'!$C$16:$R$1515,COLUMNS('Section 2'!$C$13:M$13),0)))</f>
        <v/>
      </c>
      <c r="N682" s="124" t="str">
        <f>IF($C682="","",IF(ISBLANK(VLOOKUP($A682,'Section 2'!$C$16:$R$1515,COLUMNS('Section 2'!$C$13:N$13),0)),"",VLOOKUP($A682,'Section 2'!$C$16:$R$1515,COLUMNS('Section 2'!$C$13:N$13),0)))</f>
        <v/>
      </c>
      <c r="O682" s="124" t="str">
        <f>IF($C682="","",IF(ISBLANK(VLOOKUP($A682,'Section 2'!$C$16:$R$1515,COLUMNS('Section 2'!$C$13:O$13),0)),"",VLOOKUP($A682,'Section 2'!$C$16:$R$1515,COLUMNS('Section 2'!$C$13:O$13),0)))</f>
        <v/>
      </c>
      <c r="P682" s="124" t="str">
        <f>IF($C682="","",IF(ISBLANK(VLOOKUP($A682,'Section 2'!$C$16:$R$1515,COLUMNS('Section 2'!$C$13:P$13),0)),"",VLOOKUP($A682,'Section 2'!$C$16:$R$1515,COLUMNS('Section 2'!$C$13:P$13),0)))</f>
        <v/>
      </c>
      <c r="Q682" s="124" t="str">
        <f>IF($C682="","",IF(ISBLANK(VLOOKUP($A682,'Section 2'!$C$16:$R$1515,COLUMNS('Section 2'!$C$13:Q$13),0)),"", PROPER(VLOOKUP($A682,'Section 2'!$C$16:$R$1515,COLUMNS('Section 2'!$C$13:Q$13),0))))</f>
        <v/>
      </c>
      <c r="R682" s="124" t="str">
        <f>IF($C682="","",IF(ISBLANK(VLOOKUP($A682,'Section 2'!$C$16:$R$1515,COLUMNS('Section 2'!$C$13:R$13),0)),"",IF(VLOOKUP($A682,'Section 2'!$C$16:$R$1515,COLUMNS('Section 2'!$C$13:R$13),0)="Other EU","Other EU",PROPER(VLOOKUP($A682,'Section 2'!$C$16:$R$1515,COLUMNS('Section 2'!$C$13:R$13),0)))))</f>
        <v/>
      </c>
    </row>
    <row r="683" spans="1:18" x14ac:dyDescent="0.35">
      <c r="A683" s="58">
        <v>682</v>
      </c>
      <c r="B683" s="124" t="str">
        <f t="shared" si="10"/>
        <v/>
      </c>
      <c r="C683" s="124" t="str">
        <f>IFERROR(VLOOKUP($A683,'Section 2'!$C$16:$R$1515,COLUMNS('Section 2'!$C$13:$C$13),0),"")</f>
        <v/>
      </c>
      <c r="D683" s="75" t="str">
        <f>IF($C683="","",IF(ISBLANK(VLOOKUP($A683,'Section 2'!$C$16:$R$1515,COLUMNS('Section 2'!$C$13:D$13),0)),"",VLOOKUP($A683,'Section 2'!$C$16:$R$1515,COLUMNS('Section 2'!$C$13:D$13),0)))</f>
        <v/>
      </c>
      <c r="E683" s="124" t="str">
        <f>IF($C683="","",IF(ISBLANK(VLOOKUP($A683,'Section 2'!$C$16:$R$1515,COLUMNS('Section 2'!$C$13:E$13),0)),"",VLOOKUP($A683,'Section 2'!$C$16:$R$1515,COLUMNS('Section 2'!$C$13:E$13),0)))</f>
        <v/>
      </c>
      <c r="F683" s="124" t="str">
        <f>IF($C683="","",IF(ISBLANK(VLOOKUP($A683,'Section 2'!$C$16:$R$1515,COLUMNS('Section 2'!$C$13:F$13),0)),"",VLOOKUP($A683,'Section 2'!$C$16:$R$1515,COLUMNS('Section 2'!$C$13:F$13),0)))</f>
        <v/>
      </c>
      <c r="G683" s="124" t="str">
        <f>IF($C683="","",IF(ISBLANK(VLOOKUP($A683,'Section 2'!$C$16:$R$1515,COLUMNS('Section 2'!$C$13:G$13),0)),"",VLOOKUP($A683,'Section 2'!$C$16:$R$1515,COLUMNS('Section 2'!$C$13:G$13),0)))</f>
        <v/>
      </c>
      <c r="H683" s="124" t="str">
        <f>IF($C683="","",IF(ISBLANK(VLOOKUP($A683,'Section 2'!$C$16:$R$1515,COLUMNS('Section 2'!$C$13:H$13),0)),"",VLOOKUP($A683,'Section 2'!$C$16:$R$1515,COLUMNS('Section 2'!$C$13:H$13),0)))</f>
        <v/>
      </c>
      <c r="I683" s="124" t="str">
        <f>IF($C683="","",IF(ISBLANK(VLOOKUP($A683,'Section 2'!$C$16:$R$1515,COLUMNS('Section 2'!$C$13:I$13),0)),"",PROPER(VLOOKUP($A683,'Section 2'!$C$16:$R$1515,COLUMNS('Section 2'!$C$13:I$13),0))))</f>
        <v/>
      </c>
      <c r="J683" s="124" t="str">
        <f>IF($C683="","",IF(ISBLANK(VLOOKUP($A683,'Section 2'!$C$16:$R$1515,COLUMNS('Section 2'!$C$13:J$13),0)),"",IF(VLOOKUP($A683,'Section 2'!$C$16:$R$1515,COLUMNS('Section 2'!$C$13:J$13),0)="Other EU","Other EU",PROPER(VLOOKUP($A683,'Section 2'!$C$16:$R$1515,COLUMNS('Section 2'!$C$13:J$13),0)))))</f>
        <v/>
      </c>
      <c r="K683" s="124" t="str">
        <f>IF($C683="","",IF(ISBLANK(VLOOKUP($A683,'Section 2'!$C$16:$R$1515,COLUMNS('Section 2'!$C$13:K$13),0)),"",VLOOKUP($A683,'Section 2'!$C$16:$R$1515,COLUMNS('Section 2'!$C$13:K$13),0)))</f>
        <v/>
      </c>
      <c r="L683" s="124" t="str">
        <f>IF($C683="","",IF(ISBLANK(VLOOKUP($A683,'Section 2'!$C$16:$R$1515,COLUMNS('Section 2'!$C$13:L$13),0)),"",VLOOKUP($A683,'Section 2'!$C$16:$R$1515,COLUMNS('Section 2'!$C$13:L$13),0)))</f>
        <v/>
      </c>
      <c r="M683" s="124" t="str">
        <f>IF($C683="","",IF(ISBLANK(VLOOKUP($A683,'Section 2'!$C$16:$R$1515,COLUMNS('Section 2'!$C$13:M$13),0)),"",VLOOKUP($A683,'Section 2'!$C$16:$R$1515,COLUMNS('Section 2'!$C$13:M$13),0)))</f>
        <v/>
      </c>
      <c r="N683" s="124" t="str">
        <f>IF($C683="","",IF(ISBLANK(VLOOKUP($A683,'Section 2'!$C$16:$R$1515,COLUMNS('Section 2'!$C$13:N$13),0)),"",VLOOKUP($A683,'Section 2'!$C$16:$R$1515,COLUMNS('Section 2'!$C$13:N$13),0)))</f>
        <v/>
      </c>
      <c r="O683" s="124" t="str">
        <f>IF($C683="","",IF(ISBLANK(VLOOKUP($A683,'Section 2'!$C$16:$R$1515,COLUMNS('Section 2'!$C$13:O$13),0)),"",VLOOKUP($A683,'Section 2'!$C$16:$R$1515,COLUMNS('Section 2'!$C$13:O$13),0)))</f>
        <v/>
      </c>
      <c r="P683" s="124" t="str">
        <f>IF($C683="","",IF(ISBLANK(VLOOKUP($A683,'Section 2'!$C$16:$R$1515,COLUMNS('Section 2'!$C$13:P$13),0)),"",VLOOKUP($A683,'Section 2'!$C$16:$R$1515,COLUMNS('Section 2'!$C$13:P$13),0)))</f>
        <v/>
      </c>
      <c r="Q683" s="124" t="str">
        <f>IF($C683="","",IF(ISBLANK(VLOOKUP($A683,'Section 2'!$C$16:$R$1515,COLUMNS('Section 2'!$C$13:Q$13),0)),"", PROPER(VLOOKUP($A683,'Section 2'!$C$16:$R$1515,COLUMNS('Section 2'!$C$13:Q$13),0))))</f>
        <v/>
      </c>
      <c r="R683" s="124" t="str">
        <f>IF($C683="","",IF(ISBLANK(VLOOKUP($A683,'Section 2'!$C$16:$R$1515,COLUMNS('Section 2'!$C$13:R$13),0)),"",IF(VLOOKUP($A683,'Section 2'!$C$16:$R$1515,COLUMNS('Section 2'!$C$13:R$13),0)="Other EU","Other EU",PROPER(VLOOKUP($A683,'Section 2'!$C$16:$R$1515,COLUMNS('Section 2'!$C$13:R$13),0)))))</f>
        <v/>
      </c>
    </row>
    <row r="684" spans="1:18" x14ac:dyDescent="0.35">
      <c r="A684" s="58">
        <v>683</v>
      </c>
      <c r="B684" s="124" t="str">
        <f t="shared" si="10"/>
        <v/>
      </c>
      <c r="C684" s="124" t="str">
        <f>IFERROR(VLOOKUP($A684,'Section 2'!$C$16:$R$1515,COLUMNS('Section 2'!$C$13:$C$13),0),"")</f>
        <v/>
      </c>
      <c r="D684" s="75" t="str">
        <f>IF($C684="","",IF(ISBLANK(VLOOKUP($A684,'Section 2'!$C$16:$R$1515,COLUMNS('Section 2'!$C$13:D$13),0)),"",VLOOKUP($A684,'Section 2'!$C$16:$R$1515,COLUMNS('Section 2'!$C$13:D$13),0)))</f>
        <v/>
      </c>
      <c r="E684" s="124" t="str">
        <f>IF($C684="","",IF(ISBLANK(VLOOKUP($A684,'Section 2'!$C$16:$R$1515,COLUMNS('Section 2'!$C$13:E$13),0)),"",VLOOKUP($A684,'Section 2'!$C$16:$R$1515,COLUMNS('Section 2'!$C$13:E$13),0)))</f>
        <v/>
      </c>
      <c r="F684" s="124" t="str">
        <f>IF($C684="","",IF(ISBLANK(VLOOKUP($A684,'Section 2'!$C$16:$R$1515,COLUMNS('Section 2'!$C$13:F$13),0)),"",VLOOKUP($A684,'Section 2'!$C$16:$R$1515,COLUMNS('Section 2'!$C$13:F$13),0)))</f>
        <v/>
      </c>
      <c r="G684" s="124" t="str">
        <f>IF($C684="","",IF(ISBLANK(VLOOKUP($A684,'Section 2'!$C$16:$R$1515,COLUMNS('Section 2'!$C$13:G$13),0)),"",VLOOKUP($A684,'Section 2'!$C$16:$R$1515,COLUMNS('Section 2'!$C$13:G$13),0)))</f>
        <v/>
      </c>
      <c r="H684" s="124" t="str">
        <f>IF($C684="","",IF(ISBLANK(VLOOKUP($A684,'Section 2'!$C$16:$R$1515,COLUMNS('Section 2'!$C$13:H$13),0)),"",VLOOKUP($A684,'Section 2'!$C$16:$R$1515,COLUMNS('Section 2'!$C$13:H$13),0)))</f>
        <v/>
      </c>
      <c r="I684" s="124" t="str">
        <f>IF($C684="","",IF(ISBLANK(VLOOKUP($A684,'Section 2'!$C$16:$R$1515,COLUMNS('Section 2'!$C$13:I$13),0)),"",PROPER(VLOOKUP($A684,'Section 2'!$C$16:$R$1515,COLUMNS('Section 2'!$C$13:I$13),0))))</f>
        <v/>
      </c>
      <c r="J684" s="124" t="str">
        <f>IF($C684="","",IF(ISBLANK(VLOOKUP($A684,'Section 2'!$C$16:$R$1515,COLUMNS('Section 2'!$C$13:J$13),0)),"",IF(VLOOKUP($A684,'Section 2'!$C$16:$R$1515,COLUMNS('Section 2'!$C$13:J$13),0)="Other EU","Other EU",PROPER(VLOOKUP($A684,'Section 2'!$C$16:$R$1515,COLUMNS('Section 2'!$C$13:J$13),0)))))</f>
        <v/>
      </c>
      <c r="K684" s="124" t="str">
        <f>IF($C684="","",IF(ISBLANK(VLOOKUP($A684,'Section 2'!$C$16:$R$1515,COLUMNS('Section 2'!$C$13:K$13),0)),"",VLOOKUP($A684,'Section 2'!$C$16:$R$1515,COLUMNS('Section 2'!$C$13:K$13),0)))</f>
        <v/>
      </c>
      <c r="L684" s="124" t="str">
        <f>IF($C684="","",IF(ISBLANK(VLOOKUP($A684,'Section 2'!$C$16:$R$1515,COLUMNS('Section 2'!$C$13:L$13),0)),"",VLOOKUP($A684,'Section 2'!$C$16:$R$1515,COLUMNS('Section 2'!$C$13:L$13),0)))</f>
        <v/>
      </c>
      <c r="M684" s="124" t="str">
        <f>IF($C684="","",IF(ISBLANK(VLOOKUP($A684,'Section 2'!$C$16:$R$1515,COLUMNS('Section 2'!$C$13:M$13),0)),"",VLOOKUP($A684,'Section 2'!$C$16:$R$1515,COLUMNS('Section 2'!$C$13:M$13),0)))</f>
        <v/>
      </c>
      <c r="N684" s="124" t="str">
        <f>IF($C684="","",IF(ISBLANK(VLOOKUP($A684,'Section 2'!$C$16:$R$1515,COLUMNS('Section 2'!$C$13:N$13),0)),"",VLOOKUP($A684,'Section 2'!$C$16:$R$1515,COLUMNS('Section 2'!$C$13:N$13),0)))</f>
        <v/>
      </c>
      <c r="O684" s="124" t="str">
        <f>IF($C684="","",IF(ISBLANK(VLOOKUP($A684,'Section 2'!$C$16:$R$1515,COLUMNS('Section 2'!$C$13:O$13),0)),"",VLOOKUP($A684,'Section 2'!$C$16:$R$1515,COLUMNS('Section 2'!$C$13:O$13),0)))</f>
        <v/>
      </c>
      <c r="P684" s="124" t="str">
        <f>IF($C684="","",IF(ISBLANK(VLOOKUP($A684,'Section 2'!$C$16:$R$1515,COLUMNS('Section 2'!$C$13:P$13),0)),"",VLOOKUP($A684,'Section 2'!$C$16:$R$1515,COLUMNS('Section 2'!$C$13:P$13),0)))</f>
        <v/>
      </c>
      <c r="Q684" s="124" t="str">
        <f>IF($C684="","",IF(ISBLANK(VLOOKUP($A684,'Section 2'!$C$16:$R$1515,COLUMNS('Section 2'!$C$13:Q$13),0)),"", PROPER(VLOOKUP($A684,'Section 2'!$C$16:$R$1515,COLUMNS('Section 2'!$C$13:Q$13),0))))</f>
        <v/>
      </c>
      <c r="R684" s="124" t="str">
        <f>IF($C684="","",IF(ISBLANK(VLOOKUP($A684,'Section 2'!$C$16:$R$1515,COLUMNS('Section 2'!$C$13:R$13),0)),"",IF(VLOOKUP($A684,'Section 2'!$C$16:$R$1515,COLUMNS('Section 2'!$C$13:R$13),0)="Other EU","Other EU",PROPER(VLOOKUP($A684,'Section 2'!$C$16:$R$1515,COLUMNS('Section 2'!$C$13:R$13),0)))))</f>
        <v/>
      </c>
    </row>
    <row r="685" spans="1:18" x14ac:dyDescent="0.35">
      <c r="A685" s="58">
        <v>684</v>
      </c>
      <c r="B685" s="124" t="str">
        <f t="shared" si="10"/>
        <v/>
      </c>
      <c r="C685" s="124" t="str">
        <f>IFERROR(VLOOKUP($A685,'Section 2'!$C$16:$R$1515,COLUMNS('Section 2'!$C$13:$C$13),0),"")</f>
        <v/>
      </c>
      <c r="D685" s="75" t="str">
        <f>IF($C685="","",IF(ISBLANK(VLOOKUP($A685,'Section 2'!$C$16:$R$1515,COLUMNS('Section 2'!$C$13:D$13),0)),"",VLOOKUP($A685,'Section 2'!$C$16:$R$1515,COLUMNS('Section 2'!$C$13:D$13),0)))</f>
        <v/>
      </c>
      <c r="E685" s="124" t="str">
        <f>IF($C685="","",IF(ISBLANK(VLOOKUP($A685,'Section 2'!$C$16:$R$1515,COLUMNS('Section 2'!$C$13:E$13),0)),"",VLOOKUP($A685,'Section 2'!$C$16:$R$1515,COLUMNS('Section 2'!$C$13:E$13),0)))</f>
        <v/>
      </c>
      <c r="F685" s="124" t="str">
        <f>IF($C685="","",IF(ISBLANK(VLOOKUP($A685,'Section 2'!$C$16:$R$1515,COLUMNS('Section 2'!$C$13:F$13),0)),"",VLOOKUP($A685,'Section 2'!$C$16:$R$1515,COLUMNS('Section 2'!$C$13:F$13),0)))</f>
        <v/>
      </c>
      <c r="G685" s="124" t="str">
        <f>IF($C685="","",IF(ISBLANK(VLOOKUP($A685,'Section 2'!$C$16:$R$1515,COLUMNS('Section 2'!$C$13:G$13),0)),"",VLOOKUP($A685,'Section 2'!$C$16:$R$1515,COLUMNS('Section 2'!$C$13:G$13),0)))</f>
        <v/>
      </c>
      <c r="H685" s="124" t="str">
        <f>IF($C685="","",IF(ISBLANK(VLOOKUP($A685,'Section 2'!$C$16:$R$1515,COLUMNS('Section 2'!$C$13:H$13),0)),"",VLOOKUP($A685,'Section 2'!$C$16:$R$1515,COLUMNS('Section 2'!$C$13:H$13),0)))</f>
        <v/>
      </c>
      <c r="I685" s="124" t="str">
        <f>IF($C685="","",IF(ISBLANK(VLOOKUP($A685,'Section 2'!$C$16:$R$1515,COLUMNS('Section 2'!$C$13:I$13),0)),"",PROPER(VLOOKUP($A685,'Section 2'!$C$16:$R$1515,COLUMNS('Section 2'!$C$13:I$13),0))))</f>
        <v/>
      </c>
      <c r="J685" s="124" t="str">
        <f>IF($C685="","",IF(ISBLANK(VLOOKUP($A685,'Section 2'!$C$16:$R$1515,COLUMNS('Section 2'!$C$13:J$13),0)),"",IF(VLOOKUP($A685,'Section 2'!$C$16:$R$1515,COLUMNS('Section 2'!$C$13:J$13),0)="Other EU","Other EU",PROPER(VLOOKUP($A685,'Section 2'!$C$16:$R$1515,COLUMNS('Section 2'!$C$13:J$13),0)))))</f>
        <v/>
      </c>
      <c r="K685" s="124" t="str">
        <f>IF($C685="","",IF(ISBLANK(VLOOKUP($A685,'Section 2'!$C$16:$R$1515,COLUMNS('Section 2'!$C$13:K$13),0)),"",VLOOKUP($A685,'Section 2'!$C$16:$R$1515,COLUMNS('Section 2'!$C$13:K$13),0)))</f>
        <v/>
      </c>
      <c r="L685" s="124" t="str">
        <f>IF($C685="","",IF(ISBLANK(VLOOKUP($A685,'Section 2'!$C$16:$R$1515,COLUMNS('Section 2'!$C$13:L$13),0)),"",VLOOKUP($A685,'Section 2'!$C$16:$R$1515,COLUMNS('Section 2'!$C$13:L$13),0)))</f>
        <v/>
      </c>
      <c r="M685" s="124" t="str">
        <f>IF($C685="","",IF(ISBLANK(VLOOKUP($A685,'Section 2'!$C$16:$R$1515,COLUMNS('Section 2'!$C$13:M$13),0)),"",VLOOKUP($A685,'Section 2'!$C$16:$R$1515,COLUMNS('Section 2'!$C$13:M$13),0)))</f>
        <v/>
      </c>
      <c r="N685" s="124" t="str">
        <f>IF($C685="","",IF(ISBLANK(VLOOKUP($A685,'Section 2'!$C$16:$R$1515,COLUMNS('Section 2'!$C$13:N$13),0)),"",VLOOKUP($A685,'Section 2'!$C$16:$R$1515,COLUMNS('Section 2'!$C$13:N$13),0)))</f>
        <v/>
      </c>
      <c r="O685" s="124" t="str">
        <f>IF($C685="","",IF(ISBLANK(VLOOKUP($A685,'Section 2'!$C$16:$R$1515,COLUMNS('Section 2'!$C$13:O$13),0)),"",VLOOKUP($A685,'Section 2'!$C$16:$R$1515,COLUMNS('Section 2'!$C$13:O$13),0)))</f>
        <v/>
      </c>
      <c r="P685" s="124" t="str">
        <f>IF($C685="","",IF(ISBLANK(VLOOKUP($A685,'Section 2'!$C$16:$R$1515,COLUMNS('Section 2'!$C$13:P$13),0)),"",VLOOKUP($A685,'Section 2'!$C$16:$R$1515,COLUMNS('Section 2'!$C$13:P$13),0)))</f>
        <v/>
      </c>
      <c r="Q685" s="124" t="str">
        <f>IF($C685="","",IF(ISBLANK(VLOOKUP($A685,'Section 2'!$C$16:$R$1515,COLUMNS('Section 2'!$C$13:Q$13),0)),"", PROPER(VLOOKUP($A685,'Section 2'!$C$16:$R$1515,COLUMNS('Section 2'!$C$13:Q$13),0))))</f>
        <v/>
      </c>
      <c r="R685" s="124" t="str">
        <f>IF($C685="","",IF(ISBLANK(VLOOKUP($A685,'Section 2'!$C$16:$R$1515,COLUMNS('Section 2'!$C$13:R$13),0)),"",IF(VLOOKUP($A685,'Section 2'!$C$16:$R$1515,COLUMNS('Section 2'!$C$13:R$13),0)="Other EU","Other EU",PROPER(VLOOKUP($A685,'Section 2'!$C$16:$R$1515,COLUMNS('Section 2'!$C$13:R$13),0)))))</f>
        <v/>
      </c>
    </row>
    <row r="686" spans="1:18" x14ac:dyDescent="0.35">
      <c r="A686" s="58">
        <v>685</v>
      </c>
      <c r="B686" s="124" t="str">
        <f t="shared" si="10"/>
        <v/>
      </c>
      <c r="C686" s="124" t="str">
        <f>IFERROR(VLOOKUP($A686,'Section 2'!$C$16:$R$1515,COLUMNS('Section 2'!$C$13:$C$13),0),"")</f>
        <v/>
      </c>
      <c r="D686" s="75" t="str">
        <f>IF($C686="","",IF(ISBLANK(VLOOKUP($A686,'Section 2'!$C$16:$R$1515,COLUMNS('Section 2'!$C$13:D$13),0)),"",VLOOKUP($A686,'Section 2'!$C$16:$R$1515,COLUMNS('Section 2'!$C$13:D$13),0)))</f>
        <v/>
      </c>
      <c r="E686" s="124" t="str">
        <f>IF($C686="","",IF(ISBLANK(VLOOKUP($A686,'Section 2'!$C$16:$R$1515,COLUMNS('Section 2'!$C$13:E$13),0)),"",VLOOKUP($A686,'Section 2'!$C$16:$R$1515,COLUMNS('Section 2'!$C$13:E$13),0)))</f>
        <v/>
      </c>
      <c r="F686" s="124" t="str">
        <f>IF($C686="","",IF(ISBLANK(VLOOKUP($A686,'Section 2'!$C$16:$R$1515,COLUMNS('Section 2'!$C$13:F$13),0)),"",VLOOKUP($A686,'Section 2'!$C$16:$R$1515,COLUMNS('Section 2'!$C$13:F$13),0)))</f>
        <v/>
      </c>
      <c r="G686" s="124" t="str">
        <f>IF($C686="","",IF(ISBLANK(VLOOKUP($A686,'Section 2'!$C$16:$R$1515,COLUMNS('Section 2'!$C$13:G$13),0)),"",VLOOKUP($A686,'Section 2'!$C$16:$R$1515,COLUMNS('Section 2'!$C$13:G$13),0)))</f>
        <v/>
      </c>
      <c r="H686" s="124" t="str">
        <f>IF($C686="","",IF(ISBLANK(VLOOKUP($A686,'Section 2'!$C$16:$R$1515,COLUMNS('Section 2'!$C$13:H$13),0)),"",VLOOKUP($A686,'Section 2'!$C$16:$R$1515,COLUMNS('Section 2'!$C$13:H$13),0)))</f>
        <v/>
      </c>
      <c r="I686" s="124" t="str">
        <f>IF($C686="","",IF(ISBLANK(VLOOKUP($A686,'Section 2'!$C$16:$R$1515,COLUMNS('Section 2'!$C$13:I$13),0)),"",PROPER(VLOOKUP($A686,'Section 2'!$C$16:$R$1515,COLUMNS('Section 2'!$C$13:I$13),0))))</f>
        <v/>
      </c>
      <c r="J686" s="124" t="str">
        <f>IF($C686="","",IF(ISBLANK(VLOOKUP($A686,'Section 2'!$C$16:$R$1515,COLUMNS('Section 2'!$C$13:J$13),0)),"",IF(VLOOKUP($A686,'Section 2'!$C$16:$R$1515,COLUMNS('Section 2'!$C$13:J$13),0)="Other EU","Other EU",PROPER(VLOOKUP($A686,'Section 2'!$C$16:$R$1515,COLUMNS('Section 2'!$C$13:J$13),0)))))</f>
        <v/>
      </c>
      <c r="K686" s="124" t="str">
        <f>IF($C686="","",IF(ISBLANK(VLOOKUP($A686,'Section 2'!$C$16:$R$1515,COLUMNS('Section 2'!$C$13:K$13),0)),"",VLOOKUP($A686,'Section 2'!$C$16:$R$1515,COLUMNS('Section 2'!$C$13:K$13),0)))</f>
        <v/>
      </c>
      <c r="L686" s="124" t="str">
        <f>IF($C686="","",IF(ISBLANK(VLOOKUP($A686,'Section 2'!$C$16:$R$1515,COLUMNS('Section 2'!$C$13:L$13),0)),"",VLOOKUP($A686,'Section 2'!$C$16:$R$1515,COLUMNS('Section 2'!$C$13:L$13),0)))</f>
        <v/>
      </c>
      <c r="M686" s="124" t="str">
        <f>IF($C686="","",IF(ISBLANK(VLOOKUP($A686,'Section 2'!$C$16:$R$1515,COLUMNS('Section 2'!$C$13:M$13),0)),"",VLOOKUP($A686,'Section 2'!$C$16:$R$1515,COLUMNS('Section 2'!$C$13:M$13),0)))</f>
        <v/>
      </c>
      <c r="N686" s="124" t="str">
        <f>IF($C686="","",IF(ISBLANK(VLOOKUP($A686,'Section 2'!$C$16:$R$1515,COLUMNS('Section 2'!$C$13:N$13),0)),"",VLOOKUP($A686,'Section 2'!$C$16:$R$1515,COLUMNS('Section 2'!$C$13:N$13),0)))</f>
        <v/>
      </c>
      <c r="O686" s="124" t="str">
        <f>IF($C686="","",IF(ISBLANK(VLOOKUP($A686,'Section 2'!$C$16:$R$1515,COLUMNS('Section 2'!$C$13:O$13),0)),"",VLOOKUP($A686,'Section 2'!$C$16:$R$1515,COLUMNS('Section 2'!$C$13:O$13),0)))</f>
        <v/>
      </c>
      <c r="P686" s="124" t="str">
        <f>IF($C686="","",IF(ISBLANK(VLOOKUP($A686,'Section 2'!$C$16:$R$1515,COLUMNS('Section 2'!$C$13:P$13),0)),"",VLOOKUP($A686,'Section 2'!$C$16:$R$1515,COLUMNS('Section 2'!$C$13:P$13),0)))</f>
        <v/>
      </c>
      <c r="Q686" s="124" t="str">
        <f>IF($C686="","",IF(ISBLANK(VLOOKUP($A686,'Section 2'!$C$16:$R$1515,COLUMNS('Section 2'!$C$13:Q$13),0)),"", PROPER(VLOOKUP($A686,'Section 2'!$C$16:$R$1515,COLUMNS('Section 2'!$C$13:Q$13),0))))</f>
        <v/>
      </c>
      <c r="R686" s="124" t="str">
        <f>IF($C686="","",IF(ISBLANK(VLOOKUP($A686,'Section 2'!$C$16:$R$1515,COLUMNS('Section 2'!$C$13:R$13),0)),"",IF(VLOOKUP($A686,'Section 2'!$C$16:$R$1515,COLUMNS('Section 2'!$C$13:R$13),0)="Other EU","Other EU",PROPER(VLOOKUP($A686,'Section 2'!$C$16:$R$1515,COLUMNS('Section 2'!$C$13:R$13),0)))))</f>
        <v/>
      </c>
    </row>
    <row r="687" spans="1:18" x14ac:dyDescent="0.35">
      <c r="A687" s="58">
        <v>686</v>
      </c>
      <c r="B687" s="124" t="str">
        <f t="shared" si="10"/>
        <v/>
      </c>
      <c r="C687" s="124" t="str">
        <f>IFERROR(VLOOKUP($A687,'Section 2'!$C$16:$R$1515,COLUMNS('Section 2'!$C$13:$C$13),0),"")</f>
        <v/>
      </c>
      <c r="D687" s="75" t="str">
        <f>IF($C687="","",IF(ISBLANK(VLOOKUP($A687,'Section 2'!$C$16:$R$1515,COLUMNS('Section 2'!$C$13:D$13),0)),"",VLOOKUP($A687,'Section 2'!$C$16:$R$1515,COLUMNS('Section 2'!$C$13:D$13),0)))</f>
        <v/>
      </c>
      <c r="E687" s="124" t="str">
        <f>IF($C687="","",IF(ISBLANK(VLOOKUP($A687,'Section 2'!$C$16:$R$1515,COLUMNS('Section 2'!$C$13:E$13),0)),"",VLOOKUP($A687,'Section 2'!$C$16:$R$1515,COLUMNS('Section 2'!$C$13:E$13),0)))</f>
        <v/>
      </c>
      <c r="F687" s="124" t="str">
        <f>IF($C687="","",IF(ISBLANK(VLOOKUP($A687,'Section 2'!$C$16:$R$1515,COLUMNS('Section 2'!$C$13:F$13),0)),"",VLOOKUP($A687,'Section 2'!$C$16:$R$1515,COLUMNS('Section 2'!$C$13:F$13),0)))</f>
        <v/>
      </c>
      <c r="G687" s="124" t="str">
        <f>IF($C687="","",IF(ISBLANK(VLOOKUP($A687,'Section 2'!$C$16:$R$1515,COLUMNS('Section 2'!$C$13:G$13),0)),"",VLOOKUP($A687,'Section 2'!$C$16:$R$1515,COLUMNS('Section 2'!$C$13:G$13),0)))</f>
        <v/>
      </c>
      <c r="H687" s="124" t="str">
        <f>IF($C687="","",IF(ISBLANK(VLOOKUP($A687,'Section 2'!$C$16:$R$1515,COLUMNS('Section 2'!$C$13:H$13),0)),"",VLOOKUP($A687,'Section 2'!$C$16:$R$1515,COLUMNS('Section 2'!$C$13:H$13),0)))</f>
        <v/>
      </c>
      <c r="I687" s="124" t="str">
        <f>IF($C687="","",IF(ISBLANK(VLOOKUP($A687,'Section 2'!$C$16:$R$1515,COLUMNS('Section 2'!$C$13:I$13),0)),"",PROPER(VLOOKUP($A687,'Section 2'!$C$16:$R$1515,COLUMNS('Section 2'!$C$13:I$13),0))))</f>
        <v/>
      </c>
      <c r="J687" s="124" t="str">
        <f>IF($C687="","",IF(ISBLANK(VLOOKUP($A687,'Section 2'!$C$16:$R$1515,COLUMNS('Section 2'!$C$13:J$13),0)),"",IF(VLOOKUP($A687,'Section 2'!$C$16:$R$1515,COLUMNS('Section 2'!$C$13:J$13),0)="Other EU","Other EU",PROPER(VLOOKUP($A687,'Section 2'!$C$16:$R$1515,COLUMNS('Section 2'!$C$13:J$13),0)))))</f>
        <v/>
      </c>
      <c r="K687" s="124" t="str">
        <f>IF($C687="","",IF(ISBLANK(VLOOKUP($A687,'Section 2'!$C$16:$R$1515,COLUMNS('Section 2'!$C$13:K$13),0)),"",VLOOKUP($A687,'Section 2'!$C$16:$R$1515,COLUMNS('Section 2'!$C$13:K$13),0)))</f>
        <v/>
      </c>
      <c r="L687" s="124" t="str">
        <f>IF($C687="","",IF(ISBLANK(VLOOKUP($A687,'Section 2'!$C$16:$R$1515,COLUMNS('Section 2'!$C$13:L$13),0)),"",VLOOKUP($A687,'Section 2'!$C$16:$R$1515,COLUMNS('Section 2'!$C$13:L$13),0)))</f>
        <v/>
      </c>
      <c r="M687" s="124" t="str">
        <f>IF($C687="","",IF(ISBLANK(VLOOKUP($A687,'Section 2'!$C$16:$R$1515,COLUMNS('Section 2'!$C$13:M$13),0)),"",VLOOKUP($A687,'Section 2'!$C$16:$R$1515,COLUMNS('Section 2'!$C$13:M$13),0)))</f>
        <v/>
      </c>
      <c r="N687" s="124" t="str">
        <f>IF($C687="","",IF(ISBLANK(VLOOKUP($A687,'Section 2'!$C$16:$R$1515,COLUMNS('Section 2'!$C$13:N$13),0)),"",VLOOKUP($A687,'Section 2'!$C$16:$R$1515,COLUMNS('Section 2'!$C$13:N$13),0)))</f>
        <v/>
      </c>
      <c r="O687" s="124" t="str">
        <f>IF($C687="","",IF(ISBLANK(VLOOKUP($A687,'Section 2'!$C$16:$R$1515,COLUMNS('Section 2'!$C$13:O$13),0)),"",VLOOKUP($A687,'Section 2'!$C$16:$R$1515,COLUMNS('Section 2'!$C$13:O$13),0)))</f>
        <v/>
      </c>
      <c r="P687" s="124" t="str">
        <f>IF($C687="","",IF(ISBLANK(VLOOKUP($A687,'Section 2'!$C$16:$R$1515,COLUMNS('Section 2'!$C$13:P$13),0)),"",VLOOKUP($A687,'Section 2'!$C$16:$R$1515,COLUMNS('Section 2'!$C$13:P$13),0)))</f>
        <v/>
      </c>
      <c r="Q687" s="124" t="str">
        <f>IF($C687="","",IF(ISBLANK(VLOOKUP($A687,'Section 2'!$C$16:$R$1515,COLUMNS('Section 2'!$C$13:Q$13),0)),"", PROPER(VLOOKUP($A687,'Section 2'!$C$16:$R$1515,COLUMNS('Section 2'!$C$13:Q$13),0))))</f>
        <v/>
      </c>
      <c r="R687" s="124" t="str">
        <f>IF($C687="","",IF(ISBLANK(VLOOKUP($A687,'Section 2'!$C$16:$R$1515,COLUMNS('Section 2'!$C$13:R$13),0)),"",IF(VLOOKUP($A687,'Section 2'!$C$16:$R$1515,COLUMNS('Section 2'!$C$13:R$13),0)="Other EU","Other EU",PROPER(VLOOKUP($A687,'Section 2'!$C$16:$R$1515,COLUMNS('Section 2'!$C$13:R$13),0)))))</f>
        <v/>
      </c>
    </row>
    <row r="688" spans="1:18" x14ac:dyDescent="0.35">
      <c r="A688" s="58">
        <v>687</v>
      </c>
      <c r="B688" s="124" t="str">
        <f t="shared" si="10"/>
        <v/>
      </c>
      <c r="C688" s="124" t="str">
        <f>IFERROR(VLOOKUP($A688,'Section 2'!$C$16:$R$1515,COLUMNS('Section 2'!$C$13:$C$13),0),"")</f>
        <v/>
      </c>
      <c r="D688" s="75" t="str">
        <f>IF($C688="","",IF(ISBLANK(VLOOKUP($A688,'Section 2'!$C$16:$R$1515,COLUMNS('Section 2'!$C$13:D$13),0)),"",VLOOKUP($A688,'Section 2'!$C$16:$R$1515,COLUMNS('Section 2'!$C$13:D$13),0)))</f>
        <v/>
      </c>
      <c r="E688" s="124" t="str">
        <f>IF($C688="","",IF(ISBLANK(VLOOKUP($A688,'Section 2'!$C$16:$R$1515,COLUMNS('Section 2'!$C$13:E$13),0)),"",VLOOKUP($A688,'Section 2'!$C$16:$R$1515,COLUMNS('Section 2'!$C$13:E$13),0)))</f>
        <v/>
      </c>
      <c r="F688" s="124" t="str">
        <f>IF($C688="","",IF(ISBLANK(VLOOKUP($A688,'Section 2'!$C$16:$R$1515,COLUMNS('Section 2'!$C$13:F$13),0)),"",VLOOKUP($A688,'Section 2'!$C$16:$R$1515,COLUMNS('Section 2'!$C$13:F$13),0)))</f>
        <v/>
      </c>
      <c r="G688" s="124" t="str">
        <f>IF($C688="","",IF(ISBLANK(VLOOKUP($A688,'Section 2'!$C$16:$R$1515,COLUMNS('Section 2'!$C$13:G$13),0)),"",VLOOKUP($A688,'Section 2'!$C$16:$R$1515,COLUMNS('Section 2'!$C$13:G$13),0)))</f>
        <v/>
      </c>
      <c r="H688" s="124" t="str">
        <f>IF($C688="","",IF(ISBLANK(VLOOKUP($A688,'Section 2'!$C$16:$R$1515,COLUMNS('Section 2'!$C$13:H$13),0)),"",VLOOKUP($A688,'Section 2'!$C$16:$R$1515,COLUMNS('Section 2'!$C$13:H$13),0)))</f>
        <v/>
      </c>
      <c r="I688" s="124" t="str">
        <f>IF($C688="","",IF(ISBLANK(VLOOKUP($A688,'Section 2'!$C$16:$R$1515,COLUMNS('Section 2'!$C$13:I$13),0)),"",PROPER(VLOOKUP($A688,'Section 2'!$C$16:$R$1515,COLUMNS('Section 2'!$C$13:I$13),0))))</f>
        <v/>
      </c>
      <c r="J688" s="124" t="str">
        <f>IF($C688="","",IF(ISBLANK(VLOOKUP($A688,'Section 2'!$C$16:$R$1515,COLUMNS('Section 2'!$C$13:J$13),0)),"",IF(VLOOKUP($A688,'Section 2'!$C$16:$R$1515,COLUMNS('Section 2'!$C$13:J$13),0)="Other EU","Other EU",PROPER(VLOOKUP($A688,'Section 2'!$C$16:$R$1515,COLUMNS('Section 2'!$C$13:J$13),0)))))</f>
        <v/>
      </c>
      <c r="K688" s="124" t="str">
        <f>IF($C688="","",IF(ISBLANK(VLOOKUP($A688,'Section 2'!$C$16:$R$1515,COLUMNS('Section 2'!$C$13:K$13),0)),"",VLOOKUP($A688,'Section 2'!$C$16:$R$1515,COLUMNS('Section 2'!$C$13:K$13),0)))</f>
        <v/>
      </c>
      <c r="L688" s="124" t="str">
        <f>IF($C688="","",IF(ISBLANK(VLOOKUP($A688,'Section 2'!$C$16:$R$1515,COLUMNS('Section 2'!$C$13:L$13),0)),"",VLOOKUP($A688,'Section 2'!$C$16:$R$1515,COLUMNS('Section 2'!$C$13:L$13),0)))</f>
        <v/>
      </c>
      <c r="M688" s="124" t="str">
        <f>IF($C688="","",IF(ISBLANK(VLOOKUP($A688,'Section 2'!$C$16:$R$1515,COLUMNS('Section 2'!$C$13:M$13),0)),"",VLOOKUP($A688,'Section 2'!$C$16:$R$1515,COLUMNS('Section 2'!$C$13:M$13),0)))</f>
        <v/>
      </c>
      <c r="N688" s="124" t="str">
        <f>IF($C688="","",IF(ISBLANK(VLOOKUP($A688,'Section 2'!$C$16:$R$1515,COLUMNS('Section 2'!$C$13:N$13),0)),"",VLOOKUP($A688,'Section 2'!$C$16:$R$1515,COLUMNS('Section 2'!$C$13:N$13),0)))</f>
        <v/>
      </c>
      <c r="O688" s="124" t="str">
        <f>IF($C688="","",IF(ISBLANK(VLOOKUP($A688,'Section 2'!$C$16:$R$1515,COLUMNS('Section 2'!$C$13:O$13),0)),"",VLOOKUP($A688,'Section 2'!$C$16:$R$1515,COLUMNS('Section 2'!$C$13:O$13),0)))</f>
        <v/>
      </c>
      <c r="P688" s="124" t="str">
        <f>IF($C688="","",IF(ISBLANK(VLOOKUP($A688,'Section 2'!$C$16:$R$1515,COLUMNS('Section 2'!$C$13:P$13),0)),"",VLOOKUP($A688,'Section 2'!$C$16:$R$1515,COLUMNS('Section 2'!$C$13:P$13),0)))</f>
        <v/>
      </c>
      <c r="Q688" s="124" t="str">
        <f>IF($C688="","",IF(ISBLANK(VLOOKUP($A688,'Section 2'!$C$16:$R$1515,COLUMNS('Section 2'!$C$13:Q$13),0)),"", PROPER(VLOOKUP($A688,'Section 2'!$C$16:$R$1515,COLUMNS('Section 2'!$C$13:Q$13),0))))</f>
        <v/>
      </c>
      <c r="R688" s="124" t="str">
        <f>IF($C688="","",IF(ISBLANK(VLOOKUP($A688,'Section 2'!$C$16:$R$1515,COLUMNS('Section 2'!$C$13:R$13),0)),"",IF(VLOOKUP($A688,'Section 2'!$C$16:$R$1515,COLUMNS('Section 2'!$C$13:R$13),0)="Other EU","Other EU",PROPER(VLOOKUP($A688,'Section 2'!$C$16:$R$1515,COLUMNS('Section 2'!$C$13:R$13),0)))))</f>
        <v/>
      </c>
    </row>
    <row r="689" spans="1:18" x14ac:dyDescent="0.35">
      <c r="A689" s="58">
        <v>688</v>
      </c>
      <c r="B689" s="124" t="str">
        <f t="shared" si="10"/>
        <v/>
      </c>
      <c r="C689" s="124" t="str">
        <f>IFERROR(VLOOKUP($A689,'Section 2'!$C$16:$R$1515,COLUMNS('Section 2'!$C$13:$C$13),0),"")</f>
        <v/>
      </c>
      <c r="D689" s="75" t="str">
        <f>IF($C689="","",IF(ISBLANK(VLOOKUP($A689,'Section 2'!$C$16:$R$1515,COLUMNS('Section 2'!$C$13:D$13),0)),"",VLOOKUP($A689,'Section 2'!$C$16:$R$1515,COLUMNS('Section 2'!$C$13:D$13),0)))</f>
        <v/>
      </c>
      <c r="E689" s="124" t="str">
        <f>IF($C689="","",IF(ISBLANK(VLOOKUP($A689,'Section 2'!$C$16:$R$1515,COLUMNS('Section 2'!$C$13:E$13),0)),"",VLOOKUP($A689,'Section 2'!$C$16:$R$1515,COLUMNS('Section 2'!$C$13:E$13),0)))</f>
        <v/>
      </c>
      <c r="F689" s="124" t="str">
        <f>IF($C689="","",IF(ISBLANK(VLOOKUP($A689,'Section 2'!$C$16:$R$1515,COLUMNS('Section 2'!$C$13:F$13),0)),"",VLOOKUP($A689,'Section 2'!$C$16:$R$1515,COLUMNS('Section 2'!$C$13:F$13),0)))</f>
        <v/>
      </c>
      <c r="G689" s="124" t="str">
        <f>IF($C689="","",IF(ISBLANK(VLOOKUP($A689,'Section 2'!$C$16:$R$1515,COLUMNS('Section 2'!$C$13:G$13),0)),"",VLOOKUP($A689,'Section 2'!$C$16:$R$1515,COLUMNS('Section 2'!$C$13:G$13),0)))</f>
        <v/>
      </c>
      <c r="H689" s="124" t="str">
        <f>IF($C689="","",IF(ISBLANK(VLOOKUP($A689,'Section 2'!$C$16:$R$1515,COLUMNS('Section 2'!$C$13:H$13),0)),"",VLOOKUP($A689,'Section 2'!$C$16:$R$1515,COLUMNS('Section 2'!$C$13:H$13),0)))</f>
        <v/>
      </c>
      <c r="I689" s="124" t="str">
        <f>IF($C689="","",IF(ISBLANK(VLOOKUP($A689,'Section 2'!$C$16:$R$1515,COLUMNS('Section 2'!$C$13:I$13),0)),"",PROPER(VLOOKUP($A689,'Section 2'!$C$16:$R$1515,COLUMNS('Section 2'!$C$13:I$13),0))))</f>
        <v/>
      </c>
      <c r="J689" s="124" t="str">
        <f>IF($C689="","",IF(ISBLANK(VLOOKUP($A689,'Section 2'!$C$16:$R$1515,COLUMNS('Section 2'!$C$13:J$13),0)),"",IF(VLOOKUP($A689,'Section 2'!$C$16:$R$1515,COLUMNS('Section 2'!$C$13:J$13),0)="Other EU","Other EU",PROPER(VLOOKUP($A689,'Section 2'!$C$16:$R$1515,COLUMNS('Section 2'!$C$13:J$13),0)))))</f>
        <v/>
      </c>
      <c r="K689" s="124" t="str">
        <f>IF($C689="","",IF(ISBLANK(VLOOKUP($A689,'Section 2'!$C$16:$R$1515,COLUMNS('Section 2'!$C$13:K$13),0)),"",VLOOKUP($A689,'Section 2'!$C$16:$R$1515,COLUMNS('Section 2'!$C$13:K$13),0)))</f>
        <v/>
      </c>
      <c r="L689" s="124" t="str">
        <f>IF($C689="","",IF(ISBLANK(VLOOKUP($A689,'Section 2'!$C$16:$R$1515,COLUMNS('Section 2'!$C$13:L$13),0)),"",VLOOKUP($A689,'Section 2'!$C$16:$R$1515,COLUMNS('Section 2'!$C$13:L$13),0)))</f>
        <v/>
      </c>
      <c r="M689" s="124" t="str">
        <f>IF($C689="","",IF(ISBLANK(VLOOKUP($A689,'Section 2'!$C$16:$R$1515,COLUMNS('Section 2'!$C$13:M$13),0)),"",VLOOKUP($A689,'Section 2'!$C$16:$R$1515,COLUMNS('Section 2'!$C$13:M$13),0)))</f>
        <v/>
      </c>
      <c r="N689" s="124" t="str">
        <f>IF($C689="","",IF(ISBLANK(VLOOKUP($A689,'Section 2'!$C$16:$R$1515,COLUMNS('Section 2'!$C$13:N$13),0)),"",VLOOKUP($A689,'Section 2'!$C$16:$R$1515,COLUMNS('Section 2'!$C$13:N$13),0)))</f>
        <v/>
      </c>
      <c r="O689" s="124" t="str">
        <f>IF($C689="","",IF(ISBLANK(VLOOKUP($A689,'Section 2'!$C$16:$R$1515,COLUMNS('Section 2'!$C$13:O$13),0)),"",VLOOKUP($A689,'Section 2'!$C$16:$R$1515,COLUMNS('Section 2'!$C$13:O$13),0)))</f>
        <v/>
      </c>
      <c r="P689" s="124" t="str">
        <f>IF($C689="","",IF(ISBLANK(VLOOKUP($A689,'Section 2'!$C$16:$R$1515,COLUMNS('Section 2'!$C$13:P$13),0)),"",VLOOKUP($A689,'Section 2'!$C$16:$R$1515,COLUMNS('Section 2'!$C$13:P$13),0)))</f>
        <v/>
      </c>
      <c r="Q689" s="124" t="str">
        <f>IF($C689="","",IF(ISBLANK(VLOOKUP($A689,'Section 2'!$C$16:$R$1515,COLUMNS('Section 2'!$C$13:Q$13),0)),"", PROPER(VLOOKUP($A689,'Section 2'!$C$16:$R$1515,COLUMNS('Section 2'!$C$13:Q$13),0))))</f>
        <v/>
      </c>
      <c r="R689" s="124" t="str">
        <f>IF($C689="","",IF(ISBLANK(VLOOKUP($A689,'Section 2'!$C$16:$R$1515,COLUMNS('Section 2'!$C$13:R$13),0)),"",IF(VLOOKUP($A689,'Section 2'!$C$16:$R$1515,COLUMNS('Section 2'!$C$13:R$13),0)="Other EU","Other EU",PROPER(VLOOKUP($A689,'Section 2'!$C$16:$R$1515,COLUMNS('Section 2'!$C$13:R$13),0)))))</f>
        <v/>
      </c>
    </row>
    <row r="690" spans="1:18" x14ac:dyDescent="0.35">
      <c r="A690" s="58">
        <v>689</v>
      </c>
      <c r="B690" s="124" t="str">
        <f t="shared" si="10"/>
        <v/>
      </c>
      <c r="C690" s="124" t="str">
        <f>IFERROR(VLOOKUP($A690,'Section 2'!$C$16:$R$1515,COLUMNS('Section 2'!$C$13:$C$13),0),"")</f>
        <v/>
      </c>
      <c r="D690" s="75" t="str">
        <f>IF($C690="","",IF(ISBLANK(VLOOKUP($A690,'Section 2'!$C$16:$R$1515,COLUMNS('Section 2'!$C$13:D$13),0)),"",VLOOKUP($A690,'Section 2'!$C$16:$R$1515,COLUMNS('Section 2'!$C$13:D$13),0)))</f>
        <v/>
      </c>
      <c r="E690" s="124" t="str">
        <f>IF($C690="","",IF(ISBLANK(VLOOKUP($A690,'Section 2'!$C$16:$R$1515,COLUMNS('Section 2'!$C$13:E$13),0)),"",VLOOKUP($A690,'Section 2'!$C$16:$R$1515,COLUMNS('Section 2'!$C$13:E$13),0)))</f>
        <v/>
      </c>
      <c r="F690" s="124" t="str">
        <f>IF($C690="","",IF(ISBLANK(VLOOKUP($A690,'Section 2'!$C$16:$R$1515,COLUMNS('Section 2'!$C$13:F$13),0)),"",VLOOKUP($A690,'Section 2'!$C$16:$R$1515,COLUMNS('Section 2'!$C$13:F$13),0)))</f>
        <v/>
      </c>
      <c r="G690" s="124" t="str">
        <f>IF($C690="","",IF(ISBLANK(VLOOKUP($A690,'Section 2'!$C$16:$R$1515,COLUMNS('Section 2'!$C$13:G$13),0)),"",VLOOKUP($A690,'Section 2'!$C$16:$R$1515,COLUMNS('Section 2'!$C$13:G$13),0)))</f>
        <v/>
      </c>
      <c r="H690" s="124" t="str">
        <f>IF($C690="","",IF(ISBLANK(VLOOKUP($A690,'Section 2'!$C$16:$R$1515,COLUMNS('Section 2'!$C$13:H$13),0)),"",VLOOKUP($A690,'Section 2'!$C$16:$R$1515,COLUMNS('Section 2'!$C$13:H$13),0)))</f>
        <v/>
      </c>
      <c r="I690" s="124" t="str">
        <f>IF($C690="","",IF(ISBLANK(VLOOKUP($A690,'Section 2'!$C$16:$R$1515,COLUMNS('Section 2'!$C$13:I$13),0)),"",PROPER(VLOOKUP($A690,'Section 2'!$C$16:$R$1515,COLUMNS('Section 2'!$C$13:I$13),0))))</f>
        <v/>
      </c>
      <c r="J690" s="124" t="str">
        <f>IF($C690="","",IF(ISBLANK(VLOOKUP($A690,'Section 2'!$C$16:$R$1515,COLUMNS('Section 2'!$C$13:J$13),0)),"",IF(VLOOKUP($A690,'Section 2'!$C$16:$R$1515,COLUMNS('Section 2'!$C$13:J$13),0)="Other EU","Other EU",PROPER(VLOOKUP($A690,'Section 2'!$C$16:$R$1515,COLUMNS('Section 2'!$C$13:J$13),0)))))</f>
        <v/>
      </c>
      <c r="K690" s="124" t="str">
        <f>IF($C690="","",IF(ISBLANK(VLOOKUP($A690,'Section 2'!$C$16:$R$1515,COLUMNS('Section 2'!$C$13:K$13),0)),"",VLOOKUP($A690,'Section 2'!$C$16:$R$1515,COLUMNS('Section 2'!$C$13:K$13),0)))</f>
        <v/>
      </c>
      <c r="L690" s="124" t="str">
        <f>IF($C690="","",IF(ISBLANK(VLOOKUP($A690,'Section 2'!$C$16:$R$1515,COLUMNS('Section 2'!$C$13:L$13),0)),"",VLOOKUP($A690,'Section 2'!$C$16:$R$1515,COLUMNS('Section 2'!$C$13:L$13),0)))</f>
        <v/>
      </c>
      <c r="M690" s="124" t="str">
        <f>IF($C690="","",IF(ISBLANK(VLOOKUP($A690,'Section 2'!$C$16:$R$1515,COLUMNS('Section 2'!$C$13:M$13),0)),"",VLOOKUP($A690,'Section 2'!$C$16:$R$1515,COLUMNS('Section 2'!$C$13:M$13),0)))</f>
        <v/>
      </c>
      <c r="N690" s="124" t="str">
        <f>IF($C690="","",IF(ISBLANK(VLOOKUP($A690,'Section 2'!$C$16:$R$1515,COLUMNS('Section 2'!$C$13:N$13),0)),"",VLOOKUP($A690,'Section 2'!$C$16:$R$1515,COLUMNS('Section 2'!$C$13:N$13),0)))</f>
        <v/>
      </c>
      <c r="O690" s="124" t="str">
        <f>IF($C690="","",IF(ISBLANK(VLOOKUP($A690,'Section 2'!$C$16:$R$1515,COLUMNS('Section 2'!$C$13:O$13),0)),"",VLOOKUP($A690,'Section 2'!$C$16:$R$1515,COLUMNS('Section 2'!$C$13:O$13),0)))</f>
        <v/>
      </c>
      <c r="P690" s="124" t="str">
        <f>IF($C690="","",IF(ISBLANK(VLOOKUP($A690,'Section 2'!$C$16:$R$1515,COLUMNS('Section 2'!$C$13:P$13),0)),"",VLOOKUP($A690,'Section 2'!$C$16:$R$1515,COLUMNS('Section 2'!$C$13:P$13),0)))</f>
        <v/>
      </c>
      <c r="Q690" s="124" t="str">
        <f>IF($C690="","",IF(ISBLANK(VLOOKUP($A690,'Section 2'!$C$16:$R$1515,COLUMNS('Section 2'!$C$13:Q$13),0)),"", PROPER(VLOOKUP($A690,'Section 2'!$C$16:$R$1515,COLUMNS('Section 2'!$C$13:Q$13),0))))</f>
        <v/>
      </c>
      <c r="R690" s="124" t="str">
        <f>IF($C690="","",IF(ISBLANK(VLOOKUP($A690,'Section 2'!$C$16:$R$1515,COLUMNS('Section 2'!$C$13:R$13),0)),"",IF(VLOOKUP($A690,'Section 2'!$C$16:$R$1515,COLUMNS('Section 2'!$C$13:R$13),0)="Other EU","Other EU",PROPER(VLOOKUP($A690,'Section 2'!$C$16:$R$1515,COLUMNS('Section 2'!$C$13:R$13),0)))))</f>
        <v/>
      </c>
    </row>
    <row r="691" spans="1:18" x14ac:dyDescent="0.35">
      <c r="A691" s="58">
        <v>690</v>
      </c>
      <c r="B691" s="124" t="str">
        <f t="shared" si="10"/>
        <v/>
      </c>
      <c r="C691" s="124" t="str">
        <f>IFERROR(VLOOKUP($A691,'Section 2'!$C$16:$R$1515,COLUMNS('Section 2'!$C$13:$C$13),0),"")</f>
        <v/>
      </c>
      <c r="D691" s="75" t="str">
        <f>IF($C691="","",IF(ISBLANK(VLOOKUP($A691,'Section 2'!$C$16:$R$1515,COLUMNS('Section 2'!$C$13:D$13),0)),"",VLOOKUP($A691,'Section 2'!$C$16:$R$1515,COLUMNS('Section 2'!$C$13:D$13),0)))</f>
        <v/>
      </c>
      <c r="E691" s="124" t="str">
        <f>IF($C691="","",IF(ISBLANK(VLOOKUP($A691,'Section 2'!$C$16:$R$1515,COLUMNS('Section 2'!$C$13:E$13),0)),"",VLOOKUP($A691,'Section 2'!$C$16:$R$1515,COLUMNS('Section 2'!$C$13:E$13),0)))</f>
        <v/>
      </c>
      <c r="F691" s="124" t="str">
        <f>IF($C691="","",IF(ISBLANK(VLOOKUP($A691,'Section 2'!$C$16:$R$1515,COLUMNS('Section 2'!$C$13:F$13),0)),"",VLOOKUP($A691,'Section 2'!$C$16:$R$1515,COLUMNS('Section 2'!$C$13:F$13),0)))</f>
        <v/>
      </c>
      <c r="G691" s="124" t="str">
        <f>IF($C691="","",IF(ISBLANK(VLOOKUP($A691,'Section 2'!$C$16:$R$1515,COLUMNS('Section 2'!$C$13:G$13),0)),"",VLOOKUP($A691,'Section 2'!$C$16:$R$1515,COLUMNS('Section 2'!$C$13:G$13),0)))</f>
        <v/>
      </c>
      <c r="H691" s="124" t="str">
        <f>IF($C691="","",IF(ISBLANK(VLOOKUP($A691,'Section 2'!$C$16:$R$1515,COLUMNS('Section 2'!$C$13:H$13),0)),"",VLOOKUP($A691,'Section 2'!$C$16:$R$1515,COLUMNS('Section 2'!$C$13:H$13),0)))</f>
        <v/>
      </c>
      <c r="I691" s="124" t="str">
        <f>IF($C691="","",IF(ISBLANK(VLOOKUP($A691,'Section 2'!$C$16:$R$1515,COLUMNS('Section 2'!$C$13:I$13),0)),"",PROPER(VLOOKUP($A691,'Section 2'!$C$16:$R$1515,COLUMNS('Section 2'!$C$13:I$13),0))))</f>
        <v/>
      </c>
      <c r="J691" s="124" t="str">
        <f>IF($C691="","",IF(ISBLANK(VLOOKUP($A691,'Section 2'!$C$16:$R$1515,COLUMNS('Section 2'!$C$13:J$13),0)),"",IF(VLOOKUP($A691,'Section 2'!$C$16:$R$1515,COLUMNS('Section 2'!$C$13:J$13),0)="Other EU","Other EU",PROPER(VLOOKUP($A691,'Section 2'!$C$16:$R$1515,COLUMNS('Section 2'!$C$13:J$13),0)))))</f>
        <v/>
      </c>
      <c r="K691" s="124" t="str">
        <f>IF($C691="","",IF(ISBLANK(VLOOKUP($A691,'Section 2'!$C$16:$R$1515,COLUMNS('Section 2'!$C$13:K$13),0)),"",VLOOKUP($A691,'Section 2'!$C$16:$R$1515,COLUMNS('Section 2'!$C$13:K$13),0)))</f>
        <v/>
      </c>
      <c r="L691" s="124" t="str">
        <f>IF($C691="","",IF(ISBLANK(VLOOKUP($A691,'Section 2'!$C$16:$R$1515,COLUMNS('Section 2'!$C$13:L$13),0)),"",VLOOKUP($A691,'Section 2'!$C$16:$R$1515,COLUMNS('Section 2'!$C$13:L$13),0)))</f>
        <v/>
      </c>
      <c r="M691" s="124" t="str">
        <f>IF($C691="","",IF(ISBLANK(VLOOKUP($A691,'Section 2'!$C$16:$R$1515,COLUMNS('Section 2'!$C$13:M$13),0)),"",VLOOKUP($A691,'Section 2'!$C$16:$R$1515,COLUMNS('Section 2'!$C$13:M$13),0)))</f>
        <v/>
      </c>
      <c r="N691" s="124" t="str">
        <f>IF($C691="","",IF(ISBLANK(VLOOKUP($A691,'Section 2'!$C$16:$R$1515,COLUMNS('Section 2'!$C$13:N$13),0)),"",VLOOKUP($A691,'Section 2'!$C$16:$R$1515,COLUMNS('Section 2'!$C$13:N$13),0)))</f>
        <v/>
      </c>
      <c r="O691" s="124" t="str">
        <f>IF($C691="","",IF(ISBLANK(VLOOKUP($A691,'Section 2'!$C$16:$R$1515,COLUMNS('Section 2'!$C$13:O$13),0)),"",VLOOKUP($A691,'Section 2'!$C$16:$R$1515,COLUMNS('Section 2'!$C$13:O$13),0)))</f>
        <v/>
      </c>
      <c r="P691" s="124" t="str">
        <f>IF($C691="","",IF(ISBLANK(VLOOKUP($A691,'Section 2'!$C$16:$R$1515,COLUMNS('Section 2'!$C$13:P$13),0)),"",VLOOKUP($A691,'Section 2'!$C$16:$R$1515,COLUMNS('Section 2'!$C$13:P$13),0)))</f>
        <v/>
      </c>
      <c r="Q691" s="124" t="str">
        <f>IF($C691="","",IF(ISBLANK(VLOOKUP($A691,'Section 2'!$C$16:$R$1515,COLUMNS('Section 2'!$C$13:Q$13),0)),"", PROPER(VLOOKUP($A691,'Section 2'!$C$16:$R$1515,COLUMNS('Section 2'!$C$13:Q$13),0))))</f>
        <v/>
      </c>
      <c r="R691" s="124" t="str">
        <f>IF($C691="","",IF(ISBLANK(VLOOKUP($A691,'Section 2'!$C$16:$R$1515,COLUMNS('Section 2'!$C$13:R$13),0)),"",IF(VLOOKUP($A691,'Section 2'!$C$16:$R$1515,COLUMNS('Section 2'!$C$13:R$13),0)="Other EU","Other EU",PROPER(VLOOKUP($A691,'Section 2'!$C$16:$R$1515,COLUMNS('Section 2'!$C$13:R$13),0)))))</f>
        <v/>
      </c>
    </row>
    <row r="692" spans="1:18" x14ac:dyDescent="0.35">
      <c r="A692" s="58">
        <v>691</v>
      </c>
      <c r="B692" s="124" t="str">
        <f t="shared" si="10"/>
        <v/>
      </c>
      <c r="C692" s="124" t="str">
        <f>IFERROR(VLOOKUP($A692,'Section 2'!$C$16:$R$1515,COLUMNS('Section 2'!$C$13:$C$13),0),"")</f>
        <v/>
      </c>
      <c r="D692" s="75" t="str">
        <f>IF($C692="","",IF(ISBLANK(VLOOKUP($A692,'Section 2'!$C$16:$R$1515,COLUMNS('Section 2'!$C$13:D$13),0)),"",VLOOKUP($A692,'Section 2'!$C$16:$R$1515,COLUMNS('Section 2'!$C$13:D$13),0)))</f>
        <v/>
      </c>
      <c r="E692" s="124" t="str">
        <f>IF($C692="","",IF(ISBLANK(VLOOKUP($A692,'Section 2'!$C$16:$R$1515,COLUMNS('Section 2'!$C$13:E$13),0)),"",VLOOKUP($A692,'Section 2'!$C$16:$R$1515,COLUMNS('Section 2'!$C$13:E$13),0)))</f>
        <v/>
      </c>
      <c r="F692" s="124" t="str">
        <f>IF($C692="","",IF(ISBLANK(VLOOKUP($A692,'Section 2'!$C$16:$R$1515,COLUMNS('Section 2'!$C$13:F$13),0)),"",VLOOKUP($A692,'Section 2'!$C$16:$R$1515,COLUMNS('Section 2'!$C$13:F$13),0)))</f>
        <v/>
      </c>
      <c r="G692" s="124" t="str">
        <f>IF($C692="","",IF(ISBLANK(VLOOKUP($A692,'Section 2'!$C$16:$R$1515,COLUMNS('Section 2'!$C$13:G$13),0)),"",VLOOKUP($A692,'Section 2'!$C$16:$R$1515,COLUMNS('Section 2'!$C$13:G$13),0)))</f>
        <v/>
      </c>
      <c r="H692" s="124" t="str">
        <f>IF($C692="","",IF(ISBLANK(VLOOKUP($A692,'Section 2'!$C$16:$R$1515,COLUMNS('Section 2'!$C$13:H$13),0)),"",VLOOKUP($A692,'Section 2'!$C$16:$R$1515,COLUMNS('Section 2'!$C$13:H$13),0)))</f>
        <v/>
      </c>
      <c r="I692" s="124" t="str">
        <f>IF($C692="","",IF(ISBLANK(VLOOKUP($A692,'Section 2'!$C$16:$R$1515,COLUMNS('Section 2'!$C$13:I$13),0)),"",PROPER(VLOOKUP($A692,'Section 2'!$C$16:$R$1515,COLUMNS('Section 2'!$C$13:I$13),0))))</f>
        <v/>
      </c>
      <c r="J692" s="124" t="str">
        <f>IF($C692="","",IF(ISBLANK(VLOOKUP($A692,'Section 2'!$C$16:$R$1515,COLUMNS('Section 2'!$C$13:J$13),0)),"",IF(VLOOKUP($A692,'Section 2'!$C$16:$R$1515,COLUMNS('Section 2'!$C$13:J$13),0)="Other EU","Other EU",PROPER(VLOOKUP($A692,'Section 2'!$C$16:$R$1515,COLUMNS('Section 2'!$C$13:J$13),0)))))</f>
        <v/>
      </c>
      <c r="K692" s="124" t="str">
        <f>IF($C692="","",IF(ISBLANK(VLOOKUP($A692,'Section 2'!$C$16:$R$1515,COLUMNS('Section 2'!$C$13:K$13),0)),"",VLOOKUP($A692,'Section 2'!$C$16:$R$1515,COLUMNS('Section 2'!$C$13:K$13),0)))</f>
        <v/>
      </c>
      <c r="L692" s="124" t="str">
        <f>IF($C692="","",IF(ISBLANK(VLOOKUP($A692,'Section 2'!$C$16:$R$1515,COLUMNS('Section 2'!$C$13:L$13),0)),"",VLOOKUP($A692,'Section 2'!$C$16:$R$1515,COLUMNS('Section 2'!$C$13:L$13),0)))</f>
        <v/>
      </c>
      <c r="M692" s="124" t="str">
        <f>IF($C692="","",IF(ISBLANK(VLOOKUP($A692,'Section 2'!$C$16:$R$1515,COLUMNS('Section 2'!$C$13:M$13),0)),"",VLOOKUP($A692,'Section 2'!$C$16:$R$1515,COLUMNS('Section 2'!$C$13:M$13),0)))</f>
        <v/>
      </c>
      <c r="N692" s="124" t="str">
        <f>IF($C692="","",IF(ISBLANK(VLOOKUP($A692,'Section 2'!$C$16:$R$1515,COLUMNS('Section 2'!$C$13:N$13),0)),"",VLOOKUP($A692,'Section 2'!$C$16:$R$1515,COLUMNS('Section 2'!$C$13:N$13),0)))</f>
        <v/>
      </c>
      <c r="O692" s="124" t="str">
        <f>IF($C692="","",IF(ISBLANK(VLOOKUP($A692,'Section 2'!$C$16:$R$1515,COLUMNS('Section 2'!$C$13:O$13),0)),"",VLOOKUP($A692,'Section 2'!$C$16:$R$1515,COLUMNS('Section 2'!$C$13:O$13),0)))</f>
        <v/>
      </c>
      <c r="P692" s="124" t="str">
        <f>IF($C692="","",IF(ISBLANK(VLOOKUP($A692,'Section 2'!$C$16:$R$1515,COLUMNS('Section 2'!$C$13:P$13),0)),"",VLOOKUP($A692,'Section 2'!$C$16:$R$1515,COLUMNS('Section 2'!$C$13:P$13),0)))</f>
        <v/>
      </c>
      <c r="Q692" s="124" t="str">
        <f>IF($C692="","",IF(ISBLANK(VLOOKUP($A692,'Section 2'!$C$16:$R$1515,COLUMNS('Section 2'!$C$13:Q$13),0)),"", PROPER(VLOOKUP($A692,'Section 2'!$C$16:$R$1515,COLUMNS('Section 2'!$C$13:Q$13),0))))</f>
        <v/>
      </c>
      <c r="R692" s="124" t="str">
        <f>IF($C692="","",IF(ISBLANK(VLOOKUP($A692,'Section 2'!$C$16:$R$1515,COLUMNS('Section 2'!$C$13:R$13),0)),"",IF(VLOOKUP($A692,'Section 2'!$C$16:$R$1515,COLUMNS('Section 2'!$C$13:R$13),0)="Other EU","Other EU",PROPER(VLOOKUP($A692,'Section 2'!$C$16:$R$1515,COLUMNS('Section 2'!$C$13:R$13),0)))))</f>
        <v/>
      </c>
    </row>
    <row r="693" spans="1:18" x14ac:dyDescent="0.35">
      <c r="A693" s="58">
        <v>692</v>
      </c>
      <c r="B693" s="124" t="str">
        <f t="shared" si="10"/>
        <v/>
      </c>
      <c r="C693" s="124" t="str">
        <f>IFERROR(VLOOKUP($A693,'Section 2'!$C$16:$R$1515,COLUMNS('Section 2'!$C$13:$C$13),0),"")</f>
        <v/>
      </c>
      <c r="D693" s="75" t="str">
        <f>IF($C693="","",IF(ISBLANK(VLOOKUP($A693,'Section 2'!$C$16:$R$1515,COLUMNS('Section 2'!$C$13:D$13),0)),"",VLOOKUP($A693,'Section 2'!$C$16:$R$1515,COLUMNS('Section 2'!$C$13:D$13),0)))</f>
        <v/>
      </c>
      <c r="E693" s="124" t="str">
        <f>IF($C693="","",IF(ISBLANK(VLOOKUP($A693,'Section 2'!$C$16:$R$1515,COLUMNS('Section 2'!$C$13:E$13),0)),"",VLOOKUP($A693,'Section 2'!$C$16:$R$1515,COLUMNS('Section 2'!$C$13:E$13),0)))</f>
        <v/>
      </c>
      <c r="F693" s="124" t="str">
        <f>IF($C693="","",IF(ISBLANK(VLOOKUP($A693,'Section 2'!$C$16:$R$1515,COLUMNS('Section 2'!$C$13:F$13),0)),"",VLOOKUP($A693,'Section 2'!$C$16:$R$1515,COLUMNS('Section 2'!$C$13:F$13),0)))</f>
        <v/>
      </c>
      <c r="G693" s="124" t="str">
        <f>IF($C693="","",IF(ISBLANK(VLOOKUP($A693,'Section 2'!$C$16:$R$1515,COLUMNS('Section 2'!$C$13:G$13),0)),"",VLOOKUP($A693,'Section 2'!$C$16:$R$1515,COLUMNS('Section 2'!$C$13:G$13),0)))</f>
        <v/>
      </c>
      <c r="H693" s="124" t="str">
        <f>IF($C693="","",IF(ISBLANK(VLOOKUP($A693,'Section 2'!$C$16:$R$1515,COLUMNS('Section 2'!$C$13:H$13),0)),"",VLOOKUP($A693,'Section 2'!$C$16:$R$1515,COLUMNS('Section 2'!$C$13:H$13),0)))</f>
        <v/>
      </c>
      <c r="I693" s="124" t="str">
        <f>IF($C693="","",IF(ISBLANK(VLOOKUP($A693,'Section 2'!$C$16:$R$1515,COLUMNS('Section 2'!$C$13:I$13),0)),"",PROPER(VLOOKUP($A693,'Section 2'!$C$16:$R$1515,COLUMNS('Section 2'!$C$13:I$13),0))))</f>
        <v/>
      </c>
      <c r="J693" s="124" t="str">
        <f>IF($C693="","",IF(ISBLANK(VLOOKUP($A693,'Section 2'!$C$16:$R$1515,COLUMNS('Section 2'!$C$13:J$13),0)),"",IF(VLOOKUP($A693,'Section 2'!$C$16:$R$1515,COLUMNS('Section 2'!$C$13:J$13),0)="Other EU","Other EU",PROPER(VLOOKUP($A693,'Section 2'!$C$16:$R$1515,COLUMNS('Section 2'!$C$13:J$13),0)))))</f>
        <v/>
      </c>
      <c r="K693" s="124" t="str">
        <f>IF($C693="","",IF(ISBLANK(VLOOKUP($A693,'Section 2'!$C$16:$R$1515,COLUMNS('Section 2'!$C$13:K$13),0)),"",VLOOKUP($A693,'Section 2'!$C$16:$R$1515,COLUMNS('Section 2'!$C$13:K$13),0)))</f>
        <v/>
      </c>
      <c r="L693" s="124" t="str">
        <f>IF($C693="","",IF(ISBLANK(VLOOKUP($A693,'Section 2'!$C$16:$R$1515,COLUMNS('Section 2'!$C$13:L$13),0)),"",VLOOKUP($A693,'Section 2'!$C$16:$R$1515,COLUMNS('Section 2'!$C$13:L$13),0)))</f>
        <v/>
      </c>
      <c r="M693" s="124" t="str">
        <f>IF($C693="","",IF(ISBLANK(VLOOKUP($A693,'Section 2'!$C$16:$R$1515,COLUMNS('Section 2'!$C$13:M$13),0)),"",VLOOKUP($A693,'Section 2'!$C$16:$R$1515,COLUMNS('Section 2'!$C$13:M$13),0)))</f>
        <v/>
      </c>
      <c r="N693" s="124" t="str">
        <f>IF($C693="","",IF(ISBLANK(VLOOKUP($A693,'Section 2'!$C$16:$R$1515,COLUMNS('Section 2'!$C$13:N$13),0)),"",VLOOKUP($A693,'Section 2'!$C$16:$R$1515,COLUMNS('Section 2'!$C$13:N$13),0)))</f>
        <v/>
      </c>
      <c r="O693" s="124" t="str">
        <f>IF($C693="","",IF(ISBLANK(VLOOKUP($A693,'Section 2'!$C$16:$R$1515,COLUMNS('Section 2'!$C$13:O$13),0)),"",VLOOKUP($A693,'Section 2'!$C$16:$R$1515,COLUMNS('Section 2'!$C$13:O$13),0)))</f>
        <v/>
      </c>
      <c r="P693" s="124" t="str">
        <f>IF($C693="","",IF(ISBLANK(VLOOKUP($A693,'Section 2'!$C$16:$R$1515,COLUMNS('Section 2'!$C$13:P$13),0)),"",VLOOKUP($A693,'Section 2'!$C$16:$R$1515,COLUMNS('Section 2'!$C$13:P$13),0)))</f>
        <v/>
      </c>
      <c r="Q693" s="124" t="str">
        <f>IF($C693="","",IF(ISBLANK(VLOOKUP($A693,'Section 2'!$C$16:$R$1515,COLUMNS('Section 2'!$C$13:Q$13),0)),"", PROPER(VLOOKUP($A693,'Section 2'!$C$16:$R$1515,COLUMNS('Section 2'!$C$13:Q$13),0))))</f>
        <v/>
      </c>
      <c r="R693" s="124" t="str">
        <f>IF($C693="","",IF(ISBLANK(VLOOKUP($A693,'Section 2'!$C$16:$R$1515,COLUMNS('Section 2'!$C$13:R$13),0)),"",IF(VLOOKUP($A693,'Section 2'!$C$16:$R$1515,COLUMNS('Section 2'!$C$13:R$13),0)="Other EU","Other EU",PROPER(VLOOKUP($A693,'Section 2'!$C$16:$R$1515,COLUMNS('Section 2'!$C$13:R$13),0)))))</f>
        <v/>
      </c>
    </row>
    <row r="694" spans="1:18" x14ac:dyDescent="0.35">
      <c r="A694" s="58">
        <v>693</v>
      </c>
      <c r="B694" s="124" t="str">
        <f t="shared" si="10"/>
        <v/>
      </c>
      <c r="C694" s="124" t="str">
        <f>IFERROR(VLOOKUP($A694,'Section 2'!$C$16:$R$1515,COLUMNS('Section 2'!$C$13:$C$13),0),"")</f>
        <v/>
      </c>
      <c r="D694" s="75" t="str">
        <f>IF($C694="","",IF(ISBLANK(VLOOKUP($A694,'Section 2'!$C$16:$R$1515,COLUMNS('Section 2'!$C$13:D$13),0)),"",VLOOKUP($A694,'Section 2'!$C$16:$R$1515,COLUMNS('Section 2'!$C$13:D$13),0)))</f>
        <v/>
      </c>
      <c r="E694" s="124" t="str">
        <f>IF($C694="","",IF(ISBLANK(VLOOKUP($A694,'Section 2'!$C$16:$R$1515,COLUMNS('Section 2'!$C$13:E$13),0)),"",VLOOKUP($A694,'Section 2'!$C$16:$R$1515,COLUMNS('Section 2'!$C$13:E$13),0)))</f>
        <v/>
      </c>
      <c r="F694" s="124" t="str">
        <f>IF($C694="","",IF(ISBLANK(VLOOKUP($A694,'Section 2'!$C$16:$R$1515,COLUMNS('Section 2'!$C$13:F$13),0)),"",VLOOKUP($A694,'Section 2'!$C$16:$R$1515,COLUMNS('Section 2'!$C$13:F$13),0)))</f>
        <v/>
      </c>
      <c r="G694" s="124" t="str">
        <f>IF($C694="","",IF(ISBLANK(VLOOKUP($A694,'Section 2'!$C$16:$R$1515,COLUMNS('Section 2'!$C$13:G$13),0)),"",VLOOKUP($A694,'Section 2'!$C$16:$R$1515,COLUMNS('Section 2'!$C$13:G$13),0)))</f>
        <v/>
      </c>
      <c r="H694" s="124" t="str">
        <f>IF($C694="","",IF(ISBLANK(VLOOKUP($A694,'Section 2'!$C$16:$R$1515,COLUMNS('Section 2'!$C$13:H$13),0)),"",VLOOKUP($A694,'Section 2'!$C$16:$R$1515,COLUMNS('Section 2'!$C$13:H$13),0)))</f>
        <v/>
      </c>
      <c r="I694" s="124" t="str">
        <f>IF($C694="","",IF(ISBLANK(VLOOKUP($A694,'Section 2'!$C$16:$R$1515,COLUMNS('Section 2'!$C$13:I$13),0)),"",PROPER(VLOOKUP($A694,'Section 2'!$C$16:$R$1515,COLUMNS('Section 2'!$C$13:I$13),0))))</f>
        <v/>
      </c>
      <c r="J694" s="124" t="str">
        <f>IF($C694="","",IF(ISBLANK(VLOOKUP($A694,'Section 2'!$C$16:$R$1515,COLUMNS('Section 2'!$C$13:J$13),0)),"",IF(VLOOKUP($A694,'Section 2'!$C$16:$R$1515,COLUMNS('Section 2'!$C$13:J$13),0)="Other EU","Other EU",PROPER(VLOOKUP($A694,'Section 2'!$C$16:$R$1515,COLUMNS('Section 2'!$C$13:J$13),0)))))</f>
        <v/>
      </c>
      <c r="K694" s="124" t="str">
        <f>IF($C694="","",IF(ISBLANK(VLOOKUP($A694,'Section 2'!$C$16:$R$1515,COLUMNS('Section 2'!$C$13:K$13),0)),"",VLOOKUP($A694,'Section 2'!$C$16:$R$1515,COLUMNS('Section 2'!$C$13:K$13),0)))</f>
        <v/>
      </c>
      <c r="L694" s="124" t="str">
        <f>IF($C694="","",IF(ISBLANK(VLOOKUP($A694,'Section 2'!$C$16:$R$1515,COLUMNS('Section 2'!$C$13:L$13),0)),"",VLOOKUP($A694,'Section 2'!$C$16:$R$1515,COLUMNS('Section 2'!$C$13:L$13),0)))</f>
        <v/>
      </c>
      <c r="M694" s="124" t="str">
        <f>IF($C694="","",IF(ISBLANK(VLOOKUP($A694,'Section 2'!$C$16:$R$1515,COLUMNS('Section 2'!$C$13:M$13),0)),"",VLOOKUP($A694,'Section 2'!$C$16:$R$1515,COLUMNS('Section 2'!$C$13:M$13),0)))</f>
        <v/>
      </c>
      <c r="N694" s="124" t="str">
        <f>IF($C694="","",IF(ISBLANK(VLOOKUP($A694,'Section 2'!$C$16:$R$1515,COLUMNS('Section 2'!$C$13:N$13),0)),"",VLOOKUP($A694,'Section 2'!$C$16:$R$1515,COLUMNS('Section 2'!$C$13:N$13),0)))</f>
        <v/>
      </c>
      <c r="O694" s="124" t="str">
        <f>IF($C694="","",IF(ISBLANK(VLOOKUP($A694,'Section 2'!$C$16:$R$1515,COLUMNS('Section 2'!$C$13:O$13),0)),"",VLOOKUP($A694,'Section 2'!$C$16:$R$1515,COLUMNS('Section 2'!$C$13:O$13),0)))</f>
        <v/>
      </c>
      <c r="P694" s="124" t="str">
        <f>IF($C694="","",IF(ISBLANK(VLOOKUP($A694,'Section 2'!$C$16:$R$1515,COLUMNS('Section 2'!$C$13:P$13),0)),"",VLOOKUP($A694,'Section 2'!$C$16:$R$1515,COLUMNS('Section 2'!$C$13:P$13),0)))</f>
        <v/>
      </c>
      <c r="Q694" s="124" t="str">
        <f>IF($C694="","",IF(ISBLANK(VLOOKUP($A694,'Section 2'!$C$16:$R$1515,COLUMNS('Section 2'!$C$13:Q$13),0)),"", PROPER(VLOOKUP($A694,'Section 2'!$C$16:$R$1515,COLUMNS('Section 2'!$C$13:Q$13),0))))</f>
        <v/>
      </c>
      <c r="R694" s="124" t="str">
        <f>IF($C694="","",IF(ISBLANK(VLOOKUP($A694,'Section 2'!$C$16:$R$1515,COLUMNS('Section 2'!$C$13:R$13),0)),"",IF(VLOOKUP($A694,'Section 2'!$C$16:$R$1515,COLUMNS('Section 2'!$C$13:R$13),0)="Other EU","Other EU",PROPER(VLOOKUP($A694,'Section 2'!$C$16:$R$1515,COLUMNS('Section 2'!$C$13:R$13),0)))))</f>
        <v/>
      </c>
    </row>
    <row r="695" spans="1:18" x14ac:dyDescent="0.35">
      <c r="A695" s="58">
        <v>694</v>
      </c>
      <c r="B695" s="124" t="str">
        <f t="shared" si="10"/>
        <v/>
      </c>
      <c r="C695" s="124" t="str">
        <f>IFERROR(VLOOKUP($A695,'Section 2'!$C$16:$R$1515,COLUMNS('Section 2'!$C$13:$C$13),0),"")</f>
        <v/>
      </c>
      <c r="D695" s="75" t="str">
        <f>IF($C695="","",IF(ISBLANK(VLOOKUP($A695,'Section 2'!$C$16:$R$1515,COLUMNS('Section 2'!$C$13:D$13),0)),"",VLOOKUP($A695,'Section 2'!$C$16:$R$1515,COLUMNS('Section 2'!$C$13:D$13),0)))</f>
        <v/>
      </c>
      <c r="E695" s="124" t="str">
        <f>IF($C695="","",IF(ISBLANK(VLOOKUP($A695,'Section 2'!$C$16:$R$1515,COLUMNS('Section 2'!$C$13:E$13),0)),"",VLOOKUP($A695,'Section 2'!$C$16:$R$1515,COLUMNS('Section 2'!$C$13:E$13),0)))</f>
        <v/>
      </c>
      <c r="F695" s="124" t="str">
        <f>IF($C695="","",IF(ISBLANK(VLOOKUP($A695,'Section 2'!$C$16:$R$1515,COLUMNS('Section 2'!$C$13:F$13),0)),"",VLOOKUP($A695,'Section 2'!$C$16:$R$1515,COLUMNS('Section 2'!$C$13:F$13),0)))</f>
        <v/>
      </c>
      <c r="G695" s="124" t="str">
        <f>IF($C695="","",IF(ISBLANK(VLOOKUP($A695,'Section 2'!$C$16:$R$1515,COLUMNS('Section 2'!$C$13:G$13),0)),"",VLOOKUP($A695,'Section 2'!$C$16:$R$1515,COLUMNS('Section 2'!$C$13:G$13),0)))</f>
        <v/>
      </c>
      <c r="H695" s="124" t="str">
        <f>IF($C695="","",IF(ISBLANK(VLOOKUP($A695,'Section 2'!$C$16:$R$1515,COLUMNS('Section 2'!$C$13:H$13),0)),"",VLOOKUP($A695,'Section 2'!$C$16:$R$1515,COLUMNS('Section 2'!$C$13:H$13),0)))</f>
        <v/>
      </c>
      <c r="I695" s="124" t="str">
        <f>IF($C695="","",IF(ISBLANK(VLOOKUP($A695,'Section 2'!$C$16:$R$1515,COLUMNS('Section 2'!$C$13:I$13),0)),"",PROPER(VLOOKUP($A695,'Section 2'!$C$16:$R$1515,COLUMNS('Section 2'!$C$13:I$13),0))))</f>
        <v/>
      </c>
      <c r="J695" s="124" t="str">
        <f>IF($C695="","",IF(ISBLANK(VLOOKUP($A695,'Section 2'!$C$16:$R$1515,COLUMNS('Section 2'!$C$13:J$13),0)),"",IF(VLOOKUP($A695,'Section 2'!$C$16:$R$1515,COLUMNS('Section 2'!$C$13:J$13),0)="Other EU","Other EU",PROPER(VLOOKUP($A695,'Section 2'!$C$16:$R$1515,COLUMNS('Section 2'!$C$13:J$13),0)))))</f>
        <v/>
      </c>
      <c r="K695" s="124" t="str">
        <f>IF($C695="","",IF(ISBLANK(VLOOKUP($A695,'Section 2'!$C$16:$R$1515,COLUMNS('Section 2'!$C$13:K$13),0)),"",VLOOKUP($A695,'Section 2'!$C$16:$R$1515,COLUMNS('Section 2'!$C$13:K$13),0)))</f>
        <v/>
      </c>
      <c r="L695" s="124" t="str">
        <f>IF($C695="","",IF(ISBLANK(VLOOKUP($A695,'Section 2'!$C$16:$R$1515,COLUMNS('Section 2'!$C$13:L$13),0)),"",VLOOKUP($A695,'Section 2'!$C$16:$R$1515,COLUMNS('Section 2'!$C$13:L$13),0)))</f>
        <v/>
      </c>
      <c r="M695" s="124" t="str">
        <f>IF($C695="","",IF(ISBLANK(VLOOKUP($A695,'Section 2'!$C$16:$R$1515,COLUMNS('Section 2'!$C$13:M$13),0)),"",VLOOKUP($A695,'Section 2'!$C$16:$R$1515,COLUMNS('Section 2'!$C$13:M$13),0)))</f>
        <v/>
      </c>
      <c r="N695" s="124" t="str">
        <f>IF($C695="","",IF(ISBLANK(VLOOKUP($A695,'Section 2'!$C$16:$R$1515,COLUMNS('Section 2'!$C$13:N$13),0)),"",VLOOKUP($A695,'Section 2'!$C$16:$R$1515,COLUMNS('Section 2'!$C$13:N$13),0)))</f>
        <v/>
      </c>
      <c r="O695" s="124" t="str">
        <f>IF($C695="","",IF(ISBLANK(VLOOKUP($A695,'Section 2'!$C$16:$R$1515,COLUMNS('Section 2'!$C$13:O$13),0)),"",VLOOKUP($A695,'Section 2'!$C$16:$R$1515,COLUMNS('Section 2'!$C$13:O$13),0)))</f>
        <v/>
      </c>
      <c r="P695" s="124" t="str">
        <f>IF($C695="","",IF(ISBLANK(VLOOKUP($A695,'Section 2'!$C$16:$R$1515,COLUMNS('Section 2'!$C$13:P$13),0)),"",VLOOKUP($A695,'Section 2'!$C$16:$R$1515,COLUMNS('Section 2'!$C$13:P$13),0)))</f>
        <v/>
      </c>
      <c r="Q695" s="124" t="str">
        <f>IF($C695="","",IF(ISBLANK(VLOOKUP($A695,'Section 2'!$C$16:$R$1515,COLUMNS('Section 2'!$C$13:Q$13),0)),"", PROPER(VLOOKUP($A695,'Section 2'!$C$16:$R$1515,COLUMNS('Section 2'!$C$13:Q$13),0))))</f>
        <v/>
      </c>
      <c r="R695" s="124" t="str">
        <f>IF($C695="","",IF(ISBLANK(VLOOKUP($A695,'Section 2'!$C$16:$R$1515,COLUMNS('Section 2'!$C$13:R$13),0)),"",IF(VLOOKUP($A695,'Section 2'!$C$16:$R$1515,COLUMNS('Section 2'!$C$13:R$13),0)="Other EU","Other EU",PROPER(VLOOKUP($A695,'Section 2'!$C$16:$R$1515,COLUMNS('Section 2'!$C$13:R$13),0)))))</f>
        <v/>
      </c>
    </row>
    <row r="696" spans="1:18" x14ac:dyDescent="0.35">
      <c r="A696" s="58">
        <v>695</v>
      </c>
      <c r="B696" s="124" t="str">
        <f t="shared" si="10"/>
        <v/>
      </c>
      <c r="C696" s="124" t="str">
        <f>IFERROR(VLOOKUP($A696,'Section 2'!$C$16:$R$1515,COLUMNS('Section 2'!$C$13:$C$13),0),"")</f>
        <v/>
      </c>
      <c r="D696" s="75" t="str">
        <f>IF($C696="","",IF(ISBLANK(VLOOKUP($A696,'Section 2'!$C$16:$R$1515,COLUMNS('Section 2'!$C$13:D$13),0)),"",VLOOKUP($A696,'Section 2'!$C$16:$R$1515,COLUMNS('Section 2'!$C$13:D$13),0)))</f>
        <v/>
      </c>
      <c r="E696" s="124" t="str">
        <f>IF($C696="","",IF(ISBLANK(VLOOKUP($A696,'Section 2'!$C$16:$R$1515,COLUMNS('Section 2'!$C$13:E$13),0)),"",VLOOKUP($A696,'Section 2'!$C$16:$R$1515,COLUMNS('Section 2'!$C$13:E$13),0)))</f>
        <v/>
      </c>
      <c r="F696" s="124" t="str">
        <f>IF($C696="","",IF(ISBLANK(VLOOKUP($A696,'Section 2'!$C$16:$R$1515,COLUMNS('Section 2'!$C$13:F$13),0)),"",VLOOKUP($A696,'Section 2'!$C$16:$R$1515,COLUMNS('Section 2'!$C$13:F$13),0)))</f>
        <v/>
      </c>
      <c r="G696" s="124" t="str">
        <f>IF($C696="","",IF(ISBLANK(VLOOKUP($A696,'Section 2'!$C$16:$R$1515,COLUMNS('Section 2'!$C$13:G$13),0)),"",VLOOKUP($A696,'Section 2'!$C$16:$R$1515,COLUMNS('Section 2'!$C$13:G$13),0)))</f>
        <v/>
      </c>
      <c r="H696" s="124" t="str">
        <f>IF($C696="","",IF(ISBLANK(VLOOKUP($A696,'Section 2'!$C$16:$R$1515,COLUMNS('Section 2'!$C$13:H$13),0)),"",VLOOKUP($A696,'Section 2'!$C$16:$R$1515,COLUMNS('Section 2'!$C$13:H$13),0)))</f>
        <v/>
      </c>
      <c r="I696" s="124" t="str">
        <f>IF($C696="","",IF(ISBLANK(VLOOKUP($A696,'Section 2'!$C$16:$R$1515,COLUMNS('Section 2'!$C$13:I$13),0)),"",PROPER(VLOOKUP($A696,'Section 2'!$C$16:$R$1515,COLUMNS('Section 2'!$C$13:I$13),0))))</f>
        <v/>
      </c>
      <c r="J696" s="124" t="str">
        <f>IF($C696="","",IF(ISBLANK(VLOOKUP($A696,'Section 2'!$C$16:$R$1515,COLUMNS('Section 2'!$C$13:J$13),0)),"",IF(VLOOKUP($A696,'Section 2'!$C$16:$R$1515,COLUMNS('Section 2'!$C$13:J$13),0)="Other EU","Other EU",PROPER(VLOOKUP($A696,'Section 2'!$C$16:$R$1515,COLUMNS('Section 2'!$C$13:J$13),0)))))</f>
        <v/>
      </c>
      <c r="K696" s="124" t="str">
        <f>IF($C696="","",IF(ISBLANK(VLOOKUP($A696,'Section 2'!$C$16:$R$1515,COLUMNS('Section 2'!$C$13:K$13),0)),"",VLOOKUP($A696,'Section 2'!$C$16:$R$1515,COLUMNS('Section 2'!$C$13:K$13),0)))</f>
        <v/>
      </c>
      <c r="L696" s="124" t="str">
        <f>IF($C696="","",IF(ISBLANK(VLOOKUP($A696,'Section 2'!$C$16:$R$1515,COLUMNS('Section 2'!$C$13:L$13),0)),"",VLOOKUP($A696,'Section 2'!$C$16:$R$1515,COLUMNS('Section 2'!$C$13:L$13),0)))</f>
        <v/>
      </c>
      <c r="M696" s="124" t="str">
        <f>IF($C696="","",IF(ISBLANK(VLOOKUP($A696,'Section 2'!$C$16:$R$1515,COLUMNS('Section 2'!$C$13:M$13),0)),"",VLOOKUP($A696,'Section 2'!$C$16:$R$1515,COLUMNS('Section 2'!$C$13:M$13),0)))</f>
        <v/>
      </c>
      <c r="N696" s="124" t="str">
        <f>IF($C696="","",IF(ISBLANK(VLOOKUP($A696,'Section 2'!$C$16:$R$1515,COLUMNS('Section 2'!$C$13:N$13),0)),"",VLOOKUP($A696,'Section 2'!$C$16:$R$1515,COLUMNS('Section 2'!$C$13:N$13),0)))</f>
        <v/>
      </c>
      <c r="O696" s="124" t="str">
        <f>IF($C696="","",IF(ISBLANK(VLOOKUP($A696,'Section 2'!$C$16:$R$1515,COLUMNS('Section 2'!$C$13:O$13),0)),"",VLOOKUP($A696,'Section 2'!$C$16:$R$1515,COLUMNS('Section 2'!$C$13:O$13),0)))</f>
        <v/>
      </c>
      <c r="P696" s="124" t="str">
        <f>IF($C696="","",IF(ISBLANK(VLOOKUP($A696,'Section 2'!$C$16:$R$1515,COLUMNS('Section 2'!$C$13:P$13),0)),"",VLOOKUP($A696,'Section 2'!$C$16:$R$1515,COLUMNS('Section 2'!$C$13:P$13),0)))</f>
        <v/>
      </c>
      <c r="Q696" s="124" t="str">
        <f>IF($C696="","",IF(ISBLANK(VLOOKUP($A696,'Section 2'!$C$16:$R$1515,COLUMNS('Section 2'!$C$13:Q$13),0)),"", PROPER(VLOOKUP($A696,'Section 2'!$C$16:$R$1515,COLUMNS('Section 2'!$C$13:Q$13),0))))</f>
        <v/>
      </c>
      <c r="R696" s="124" t="str">
        <f>IF($C696="","",IF(ISBLANK(VLOOKUP($A696,'Section 2'!$C$16:$R$1515,COLUMNS('Section 2'!$C$13:R$13),0)),"",IF(VLOOKUP($A696,'Section 2'!$C$16:$R$1515,COLUMNS('Section 2'!$C$13:R$13),0)="Other EU","Other EU",PROPER(VLOOKUP($A696,'Section 2'!$C$16:$R$1515,COLUMNS('Section 2'!$C$13:R$13),0)))))</f>
        <v/>
      </c>
    </row>
    <row r="697" spans="1:18" x14ac:dyDescent="0.35">
      <c r="A697" s="58">
        <v>696</v>
      </c>
      <c r="B697" s="124" t="str">
        <f t="shared" si="10"/>
        <v/>
      </c>
      <c r="C697" s="124" t="str">
        <f>IFERROR(VLOOKUP($A697,'Section 2'!$C$16:$R$1515,COLUMNS('Section 2'!$C$13:$C$13),0),"")</f>
        <v/>
      </c>
      <c r="D697" s="75" t="str">
        <f>IF($C697="","",IF(ISBLANK(VLOOKUP($A697,'Section 2'!$C$16:$R$1515,COLUMNS('Section 2'!$C$13:D$13),0)),"",VLOOKUP($A697,'Section 2'!$C$16:$R$1515,COLUMNS('Section 2'!$C$13:D$13),0)))</f>
        <v/>
      </c>
      <c r="E697" s="124" t="str">
        <f>IF($C697="","",IF(ISBLANK(VLOOKUP($A697,'Section 2'!$C$16:$R$1515,COLUMNS('Section 2'!$C$13:E$13),0)),"",VLOOKUP($A697,'Section 2'!$C$16:$R$1515,COLUMNS('Section 2'!$C$13:E$13),0)))</f>
        <v/>
      </c>
      <c r="F697" s="124" t="str">
        <f>IF($C697="","",IF(ISBLANK(VLOOKUP($A697,'Section 2'!$C$16:$R$1515,COLUMNS('Section 2'!$C$13:F$13),0)),"",VLOOKUP($A697,'Section 2'!$C$16:$R$1515,COLUMNS('Section 2'!$C$13:F$13),0)))</f>
        <v/>
      </c>
      <c r="G697" s="124" t="str">
        <f>IF($C697="","",IF(ISBLANK(VLOOKUP($A697,'Section 2'!$C$16:$R$1515,COLUMNS('Section 2'!$C$13:G$13),0)),"",VLOOKUP($A697,'Section 2'!$C$16:$R$1515,COLUMNS('Section 2'!$C$13:G$13),0)))</f>
        <v/>
      </c>
      <c r="H697" s="124" t="str">
        <f>IF($C697="","",IF(ISBLANK(VLOOKUP($A697,'Section 2'!$C$16:$R$1515,COLUMNS('Section 2'!$C$13:H$13),0)),"",VLOOKUP($A697,'Section 2'!$C$16:$R$1515,COLUMNS('Section 2'!$C$13:H$13),0)))</f>
        <v/>
      </c>
      <c r="I697" s="124" t="str">
        <f>IF($C697="","",IF(ISBLANK(VLOOKUP($A697,'Section 2'!$C$16:$R$1515,COLUMNS('Section 2'!$C$13:I$13),0)),"",PROPER(VLOOKUP($A697,'Section 2'!$C$16:$R$1515,COLUMNS('Section 2'!$C$13:I$13),0))))</f>
        <v/>
      </c>
      <c r="J697" s="124" t="str">
        <f>IF($C697="","",IF(ISBLANK(VLOOKUP($A697,'Section 2'!$C$16:$R$1515,COLUMNS('Section 2'!$C$13:J$13),0)),"",IF(VLOOKUP($A697,'Section 2'!$C$16:$R$1515,COLUMNS('Section 2'!$C$13:J$13),0)="Other EU","Other EU",PROPER(VLOOKUP($A697,'Section 2'!$C$16:$R$1515,COLUMNS('Section 2'!$C$13:J$13),0)))))</f>
        <v/>
      </c>
      <c r="K697" s="124" t="str">
        <f>IF($C697="","",IF(ISBLANK(VLOOKUP($A697,'Section 2'!$C$16:$R$1515,COLUMNS('Section 2'!$C$13:K$13),0)),"",VLOOKUP($A697,'Section 2'!$C$16:$R$1515,COLUMNS('Section 2'!$C$13:K$13),0)))</f>
        <v/>
      </c>
      <c r="L697" s="124" t="str">
        <f>IF($C697="","",IF(ISBLANK(VLOOKUP($A697,'Section 2'!$C$16:$R$1515,COLUMNS('Section 2'!$C$13:L$13),0)),"",VLOOKUP($A697,'Section 2'!$C$16:$R$1515,COLUMNS('Section 2'!$C$13:L$13),0)))</f>
        <v/>
      </c>
      <c r="M697" s="124" t="str">
        <f>IF($C697="","",IF(ISBLANK(VLOOKUP($A697,'Section 2'!$C$16:$R$1515,COLUMNS('Section 2'!$C$13:M$13),0)),"",VLOOKUP($A697,'Section 2'!$C$16:$R$1515,COLUMNS('Section 2'!$C$13:M$13),0)))</f>
        <v/>
      </c>
      <c r="N697" s="124" t="str">
        <f>IF($C697="","",IF(ISBLANK(VLOOKUP($A697,'Section 2'!$C$16:$R$1515,COLUMNS('Section 2'!$C$13:N$13),0)),"",VLOOKUP($A697,'Section 2'!$C$16:$R$1515,COLUMNS('Section 2'!$C$13:N$13),0)))</f>
        <v/>
      </c>
      <c r="O697" s="124" t="str">
        <f>IF($C697="","",IF(ISBLANK(VLOOKUP($A697,'Section 2'!$C$16:$R$1515,COLUMNS('Section 2'!$C$13:O$13),0)),"",VLOOKUP($A697,'Section 2'!$C$16:$R$1515,COLUMNS('Section 2'!$C$13:O$13),0)))</f>
        <v/>
      </c>
      <c r="P697" s="124" t="str">
        <f>IF($C697="","",IF(ISBLANK(VLOOKUP($A697,'Section 2'!$C$16:$R$1515,COLUMNS('Section 2'!$C$13:P$13),0)),"",VLOOKUP($A697,'Section 2'!$C$16:$R$1515,COLUMNS('Section 2'!$C$13:P$13),0)))</f>
        <v/>
      </c>
      <c r="Q697" s="124" t="str">
        <f>IF($C697="","",IF(ISBLANK(VLOOKUP($A697,'Section 2'!$C$16:$R$1515,COLUMNS('Section 2'!$C$13:Q$13),0)),"", PROPER(VLOOKUP($A697,'Section 2'!$C$16:$R$1515,COLUMNS('Section 2'!$C$13:Q$13),0))))</f>
        <v/>
      </c>
      <c r="R697" s="124" t="str">
        <f>IF($C697="","",IF(ISBLANK(VLOOKUP($A697,'Section 2'!$C$16:$R$1515,COLUMNS('Section 2'!$C$13:R$13),0)),"",IF(VLOOKUP($A697,'Section 2'!$C$16:$R$1515,COLUMNS('Section 2'!$C$13:R$13),0)="Other EU","Other EU",PROPER(VLOOKUP($A697,'Section 2'!$C$16:$R$1515,COLUMNS('Section 2'!$C$13:R$13),0)))))</f>
        <v/>
      </c>
    </row>
    <row r="698" spans="1:18" x14ac:dyDescent="0.35">
      <c r="A698" s="58">
        <v>697</v>
      </c>
      <c r="B698" s="124" t="str">
        <f t="shared" si="10"/>
        <v/>
      </c>
      <c r="C698" s="124" t="str">
        <f>IFERROR(VLOOKUP($A698,'Section 2'!$C$16:$R$1515,COLUMNS('Section 2'!$C$13:$C$13),0),"")</f>
        <v/>
      </c>
      <c r="D698" s="75" t="str">
        <f>IF($C698="","",IF(ISBLANK(VLOOKUP($A698,'Section 2'!$C$16:$R$1515,COLUMNS('Section 2'!$C$13:D$13),0)),"",VLOOKUP($A698,'Section 2'!$C$16:$R$1515,COLUMNS('Section 2'!$C$13:D$13),0)))</f>
        <v/>
      </c>
      <c r="E698" s="124" t="str">
        <f>IF($C698="","",IF(ISBLANK(VLOOKUP($A698,'Section 2'!$C$16:$R$1515,COLUMNS('Section 2'!$C$13:E$13),0)),"",VLOOKUP($A698,'Section 2'!$C$16:$R$1515,COLUMNS('Section 2'!$C$13:E$13),0)))</f>
        <v/>
      </c>
      <c r="F698" s="124" t="str">
        <f>IF($C698="","",IF(ISBLANK(VLOOKUP($A698,'Section 2'!$C$16:$R$1515,COLUMNS('Section 2'!$C$13:F$13),0)),"",VLOOKUP($A698,'Section 2'!$C$16:$R$1515,COLUMNS('Section 2'!$C$13:F$13),0)))</f>
        <v/>
      </c>
      <c r="G698" s="124" t="str">
        <f>IF($C698="","",IF(ISBLANK(VLOOKUP($A698,'Section 2'!$C$16:$R$1515,COLUMNS('Section 2'!$C$13:G$13),0)),"",VLOOKUP($A698,'Section 2'!$C$16:$R$1515,COLUMNS('Section 2'!$C$13:G$13),0)))</f>
        <v/>
      </c>
      <c r="H698" s="124" t="str">
        <f>IF($C698="","",IF(ISBLANK(VLOOKUP($A698,'Section 2'!$C$16:$R$1515,COLUMNS('Section 2'!$C$13:H$13),0)),"",VLOOKUP($A698,'Section 2'!$C$16:$R$1515,COLUMNS('Section 2'!$C$13:H$13),0)))</f>
        <v/>
      </c>
      <c r="I698" s="124" t="str">
        <f>IF($C698="","",IF(ISBLANK(VLOOKUP($A698,'Section 2'!$C$16:$R$1515,COLUMNS('Section 2'!$C$13:I$13),0)),"",PROPER(VLOOKUP($A698,'Section 2'!$C$16:$R$1515,COLUMNS('Section 2'!$C$13:I$13),0))))</f>
        <v/>
      </c>
      <c r="J698" s="124" t="str">
        <f>IF($C698="","",IF(ISBLANK(VLOOKUP($A698,'Section 2'!$C$16:$R$1515,COLUMNS('Section 2'!$C$13:J$13),0)),"",IF(VLOOKUP($A698,'Section 2'!$C$16:$R$1515,COLUMNS('Section 2'!$C$13:J$13),0)="Other EU","Other EU",PROPER(VLOOKUP($A698,'Section 2'!$C$16:$R$1515,COLUMNS('Section 2'!$C$13:J$13),0)))))</f>
        <v/>
      </c>
      <c r="K698" s="124" t="str">
        <f>IF($C698="","",IF(ISBLANK(VLOOKUP($A698,'Section 2'!$C$16:$R$1515,COLUMNS('Section 2'!$C$13:K$13),0)),"",VLOOKUP($A698,'Section 2'!$C$16:$R$1515,COLUMNS('Section 2'!$C$13:K$13),0)))</f>
        <v/>
      </c>
      <c r="L698" s="124" t="str">
        <f>IF($C698="","",IF(ISBLANK(VLOOKUP($A698,'Section 2'!$C$16:$R$1515,COLUMNS('Section 2'!$C$13:L$13),0)),"",VLOOKUP($A698,'Section 2'!$C$16:$R$1515,COLUMNS('Section 2'!$C$13:L$13),0)))</f>
        <v/>
      </c>
      <c r="M698" s="124" t="str">
        <f>IF($C698="","",IF(ISBLANK(VLOOKUP($A698,'Section 2'!$C$16:$R$1515,COLUMNS('Section 2'!$C$13:M$13),0)),"",VLOOKUP($A698,'Section 2'!$C$16:$R$1515,COLUMNS('Section 2'!$C$13:M$13),0)))</f>
        <v/>
      </c>
      <c r="N698" s="124" t="str">
        <f>IF($C698="","",IF(ISBLANK(VLOOKUP($A698,'Section 2'!$C$16:$R$1515,COLUMNS('Section 2'!$C$13:N$13),0)),"",VLOOKUP($A698,'Section 2'!$C$16:$R$1515,COLUMNS('Section 2'!$C$13:N$13),0)))</f>
        <v/>
      </c>
      <c r="O698" s="124" t="str">
        <f>IF($C698="","",IF(ISBLANK(VLOOKUP($A698,'Section 2'!$C$16:$R$1515,COLUMNS('Section 2'!$C$13:O$13),0)),"",VLOOKUP($A698,'Section 2'!$C$16:$R$1515,COLUMNS('Section 2'!$C$13:O$13),0)))</f>
        <v/>
      </c>
      <c r="P698" s="124" t="str">
        <f>IF($C698="","",IF(ISBLANK(VLOOKUP($A698,'Section 2'!$C$16:$R$1515,COLUMNS('Section 2'!$C$13:P$13),0)),"",VLOOKUP($A698,'Section 2'!$C$16:$R$1515,COLUMNS('Section 2'!$C$13:P$13),0)))</f>
        <v/>
      </c>
      <c r="Q698" s="124" t="str">
        <f>IF($C698="","",IF(ISBLANK(VLOOKUP($A698,'Section 2'!$C$16:$R$1515,COLUMNS('Section 2'!$C$13:Q$13),0)),"", PROPER(VLOOKUP($A698,'Section 2'!$C$16:$R$1515,COLUMNS('Section 2'!$C$13:Q$13),0))))</f>
        <v/>
      </c>
      <c r="R698" s="124" t="str">
        <f>IF($C698="","",IF(ISBLANK(VLOOKUP($A698,'Section 2'!$C$16:$R$1515,COLUMNS('Section 2'!$C$13:R$13),0)),"",IF(VLOOKUP($A698,'Section 2'!$C$16:$R$1515,COLUMNS('Section 2'!$C$13:R$13),0)="Other EU","Other EU",PROPER(VLOOKUP($A698,'Section 2'!$C$16:$R$1515,COLUMNS('Section 2'!$C$13:R$13),0)))))</f>
        <v/>
      </c>
    </row>
    <row r="699" spans="1:18" x14ac:dyDescent="0.35">
      <c r="A699" s="58">
        <v>698</v>
      </c>
      <c r="B699" s="124" t="str">
        <f t="shared" si="10"/>
        <v/>
      </c>
      <c r="C699" s="124" t="str">
        <f>IFERROR(VLOOKUP($A699,'Section 2'!$C$16:$R$1515,COLUMNS('Section 2'!$C$13:$C$13),0),"")</f>
        <v/>
      </c>
      <c r="D699" s="75" t="str">
        <f>IF($C699="","",IF(ISBLANK(VLOOKUP($A699,'Section 2'!$C$16:$R$1515,COLUMNS('Section 2'!$C$13:D$13),0)),"",VLOOKUP($A699,'Section 2'!$C$16:$R$1515,COLUMNS('Section 2'!$C$13:D$13),0)))</f>
        <v/>
      </c>
      <c r="E699" s="124" t="str">
        <f>IF($C699="","",IF(ISBLANK(VLOOKUP($A699,'Section 2'!$C$16:$R$1515,COLUMNS('Section 2'!$C$13:E$13),0)),"",VLOOKUP($A699,'Section 2'!$C$16:$R$1515,COLUMNS('Section 2'!$C$13:E$13),0)))</f>
        <v/>
      </c>
      <c r="F699" s="124" t="str">
        <f>IF($C699="","",IF(ISBLANK(VLOOKUP($A699,'Section 2'!$C$16:$R$1515,COLUMNS('Section 2'!$C$13:F$13),0)),"",VLOOKUP($A699,'Section 2'!$C$16:$R$1515,COLUMNS('Section 2'!$C$13:F$13),0)))</f>
        <v/>
      </c>
      <c r="G699" s="124" t="str">
        <f>IF($C699="","",IF(ISBLANK(VLOOKUP($A699,'Section 2'!$C$16:$R$1515,COLUMNS('Section 2'!$C$13:G$13),0)),"",VLOOKUP($A699,'Section 2'!$C$16:$R$1515,COLUMNS('Section 2'!$C$13:G$13),0)))</f>
        <v/>
      </c>
      <c r="H699" s="124" t="str">
        <f>IF($C699="","",IF(ISBLANK(VLOOKUP($A699,'Section 2'!$C$16:$R$1515,COLUMNS('Section 2'!$C$13:H$13),0)),"",VLOOKUP($A699,'Section 2'!$C$16:$R$1515,COLUMNS('Section 2'!$C$13:H$13),0)))</f>
        <v/>
      </c>
      <c r="I699" s="124" t="str">
        <f>IF($C699="","",IF(ISBLANK(VLOOKUP($A699,'Section 2'!$C$16:$R$1515,COLUMNS('Section 2'!$C$13:I$13),0)),"",PROPER(VLOOKUP($A699,'Section 2'!$C$16:$R$1515,COLUMNS('Section 2'!$C$13:I$13),0))))</f>
        <v/>
      </c>
      <c r="J699" s="124" t="str">
        <f>IF($C699="","",IF(ISBLANK(VLOOKUP($A699,'Section 2'!$C$16:$R$1515,COLUMNS('Section 2'!$C$13:J$13),0)),"",IF(VLOOKUP($A699,'Section 2'!$C$16:$R$1515,COLUMNS('Section 2'!$C$13:J$13),0)="Other EU","Other EU",PROPER(VLOOKUP($A699,'Section 2'!$C$16:$R$1515,COLUMNS('Section 2'!$C$13:J$13),0)))))</f>
        <v/>
      </c>
      <c r="K699" s="124" t="str">
        <f>IF($C699="","",IF(ISBLANK(VLOOKUP($A699,'Section 2'!$C$16:$R$1515,COLUMNS('Section 2'!$C$13:K$13),0)),"",VLOOKUP($A699,'Section 2'!$C$16:$R$1515,COLUMNS('Section 2'!$C$13:K$13),0)))</f>
        <v/>
      </c>
      <c r="L699" s="124" t="str">
        <f>IF($C699="","",IF(ISBLANK(VLOOKUP($A699,'Section 2'!$C$16:$R$1515,COLUMNS('Section 2'!$C$13:L$13),0)),"",VLOOKUP($A699,'Section 2'!$C$16:$R$1515,COLUMNS('Section 2'!$C$13:L$13),0)))</f>
        <v/>
      </c>
      <c r="M699" s="124" t="str">
        <f>IF($C699="","",IF(ISBLANK(VLOOKUP($A699,'Section 2'!$C$16:$R$1515,COLUMNS('Section 2'!$C$13:M$13),0)),"",VLOOKUP($A699,'Section 2'!$C$16:$R$1515,COLUMNS('Section 2'!$C$13:M$13),0)))</f>
        <v/>
      </c>
      <c r="N699" s="124" t="str">
        <f>IF($C699="","",IF(ISBLANK(VLOOKUP($A699,'Section 2'!$C$16:$R$1515,COLUMNS('Section 2'!$C$13:N$13),0)),"",VLOOKUP($A699,'Section 2'!$C$16:$R$1515,COLUMNS('Section 2'!$C$13:N$13),0)))</f>
        <v/>
      </c>
      <c r="O699" s="124" t="str">
        <f>IF($C699="","",IF(ISBLANK(VLOOKUP($A699,'Section 2'!$C$16:$R$1515,COLUMNS('Section 2'!$C$13:O$13),0)),"",VLOOKUP($A699,'Section 2'!$C$16:$R$1515,COLUMNS('Section 2'!$C$13:O$13),0)))</f>
        <v/>
      </c>
      <c r="P699" s="124" t="str">
        <f>IF($C699="","",IF(ISBLANK(VLOOKUP($A699,'Section 2'!$C$16:$R$1515,COLUMNS('Section 2'!$C$13:P$13),0)),"",VLOOKUP($A699,'Section 2'!$C$16:$R$1515,COLUMNS('Section 2'!$C$13:P$13),0)))</f>
        <v/>
      </c>
      <c r="Q699" s="124" t="str">
        <f>IF($C699="","",IF(ISBLANK(VLOOKUP($A699,'Section 2'!$C$16:$R$1515,COLUMNS('Section 2'!$C$13:Q$13),0)),"", PROPER(VLOOKUP($A699,'Section 2'!$C$16:$R$1515,COLUMNS('Section 2'!$C$13:Q$13),0))))</f>
        <v/>
      </c>
      <c r="R699" s="124" t="str">
        <f>IF($C699="","",IF(ISBLANK(VLOOKUP($A699,'Section 2'!$C$16:$R$1515,COLUMNS('Section 2'!$C$13:R$13),0)),"",IF(VLOOKUP($A699,'Section 2'!$C$16:$R$1515,COLUMNS('Section 2'!$C$13:R$13),0)="Other EU","Other EU",PROPER(VLOOKUP($A699,'Section 2'!$C$16:$R$1515,COLUMNS('Section 2'!$C$13:R$13),0)))))</f>
        <v/>
      </c>
    </row>
    <row r="700" spans="1:18" x14ac:dyDescent="0.35">
      <c r="A700" s="58">
        <v>699</v>
      </c>
      <c r="B700" s="124" t="str">
        <f t="shared" si="10"/>
        <v/>
      </c>
      <c r="C700" s="124" t="str">
        <f>IFERROR(VLOOKUP($A700,'Section 2'!$C$16:$R$1515,COLUMNS('Section 2'!$C$13:$C$13),0),"")</f>
        <v/>
      </c>
      <c r="D700" s="75" t="str">
        <f>IF($C700="","",IF(ISBLANK(VLOOKUP($A700,'Section 2'!$C$16:$R$1515,COLUMNS('Section 2'!$C$13:D$13),0)),"",VLOOKUP($A700,'Section 2'!$C$16:$R$1515,COLUMNS('Section 2'!$C$13:D$13),0)))</f>
        <v/>
      </c>
      <c r="E700" s="124" t="str">
        <f>IF($C700="","",IF(ISBLANK(VLOOKUP($A700,'Section 2'!$C$16:$R$1515,COLUMNS('Section 2'!$C$13:E$13),0)),"",VLOOKUP($A700,'Section 2'!$C$16:$R$1515,COLUMNS('Section 2'!$C$13:E$13),0)))</f>
        <v/>
      </c>
      <c r="F700" s="124" t="str">
        <f>IF($C700="","",IF(ISBLANK(VLOOKUP($A700,'Section 2'!$C$16:$R$1515,COLUMNS('Section 2'!$C$13:F$13),0)),"",VLOOKUP($A700,'Section 2'!$C$16:$R$1515,COLUMNS('Section 2'!$C$13:F$13),0)))</f>
        <v/>
      </c>
      <c r="G700" s="124" t="str">
        <f>IF($C700="","",IF(ISBLANK(VLOOKUP($A700,'Section 2'!$C$16:$R$1515,COLUMNS('Section 2'!$C$13:G$13),0)),"",VLOOKUP($A700,'Section 2'!$C$16:$R$1515,COLUMNS('Section 2'!$C$13:G$13),0)))</f>
        <v/>
      </c>
      <c r="H700" s="124" t="str">
        <f>IF($C700="","",IF(ISBLANK(VLOOKUP($A700,'Section 2'!$C$16:$R$1515,COLUMNS('Section 2'!$C$13:H$13),0)),"",VLOOKUP($A700,'Section 2'!$C$16:$R$1515,COLUMNS('Section 2'!$C$13:H$13),0)))</f>
        <v/>
      </c>
      <c r="I700" s="124" t="str">
        <f>IF($C700="","",IF(ISBLANK(VLOOKUP($A700,'Section 2'!$C$16:$R$1515,COLUMNS('Section 2'!$C$13:I$13),0)),"",PROPER(VLOOKUP($A700,'Section 2'!$C$16:$R$1515,COLUMNS('Section 2'!$C$13:I$13),0))))</f>
        <v/>
      </c>
      <c r="J700" s="124" t="str">
        <f>IF($C700="","",IF(ISBLANK(VLOOKUP($A700,'Section 2'!$C$16:$R$1515,COLUMNS('Section 2'!$C$13:J$13),0)),"",IF(VLOOKUP($A700,'Section 2'!$C$16:$R$1515,COLUMNS('Section 2'!$C$13:J$13),0)="Other EU","Other EU",PROPER(VLOOKUP($A700,'Section 2'!$C$16:$R$1515,COLUMNS('Section 2'!$C$13:J$13),0)))))</f>
        <v/>
      </c>
      <c r="K700" s="124" t="str">
        <f>IF($C700="","",IF(ISBLANK(VLOOKUP($A700,'Section 2'!$C$16:$R$1515,COLUMNS('Section 2'!$C$13:K$13),0)),"",VLOOKUP($A700,'Section 2'!$C$16:$R$1515,COLUMNS('Section 2'!$C$13:K$13),0)))</f>
        <v/>
      </c>
      <c r="L700" s="124" t="str">
        <f>IF($C700="","",IF(ISBLANK(VLOOKUP($A700,'Section 2'!$C$16:$R$1515,COLUMNS('Section 2'!$C$13:L$13),0)),"",VLOOKUP($A700,'Section 2'!$C$16:$R$1515,COLUMNS('Section 2'!$C$13:L$13),0)))</f>
        <v/>
      </c>
      <c r="M700" s="124" t="str">
        <f>IF($C700="","",IF(ISBLANK(VLOOKUP($A700,'Section 2'!$C$16:$R$1515,COLUMNS('Section 2'!$C$13:M$13),0)),"",VLOOKUP($A700,'Section 2'!$C$16:$R$1515,COLUMNS('Section 2'!$C$13:M$13),0)))</f>
        <v/>
      </c>
      <c r="N700" s="124" t="str">
        <f>IF($C700="","",IF(ISBLANK(VLOOKUP($A700,'Section 2'!$C$16:$R$1515,COLUMNS('Section 2'!$C$13:N$13),0)),"",VLOOKUP($A700,'Section 2'!$C$16:$R$1515,COLUMNS('Section 2'!$C$13:N$13),0)))</f>
        <v/>
      </c>
      <c r="O700" s="124" t="str">
        <f>IF($C700="","",IF(ISBLANK(VLOOKUP($A700,'Section 2'!$C$16:$R$1515,COLUMNS('Section 2'!$C$13:O$13),0)),"",VLOOKUP($A700,'Section 2'!$C$16:$R$1515,COLUMNS('Section 2'!$C$13:O$13),0)))</f>
        <v/>
      </c>
      <c r="P700" s="124" t="str">
        <f>IF($C700="","",IF(ISBLANK(VLOOKUP($A700,'Section 2'!$C$16:$R$1515,COLUMNS('Section 2'!$C$13:P$13),0)),"",VLOOKUP($A700,'Section 2'!$C$16:$R$1515,COLUMNS('Section 2'!$C$13:P$13),0)))</f>
        <v/>
      </c>
      <c r="Q700" s="124" t="str">
        <f>IF($C700="","",IF(ISBLANK(VLOOKUP($A700,'Section 2'!$C$16:$R$1515,COLUMNS('Section 2'!$C$13:Q$13),0)),"", PROPER(VLOOKUP($A700,'Section 2'!$C$16:$R$1515,COLUMNS('Section 2'!$C$13:Q$13),0))))</f>
        <v/>
      </c>
      <c r="R700" s="124" t="str">
        <f>IF($C700="","",IF(ISBLANK(VLOOKUP($A700,'Section 2'!$C$16:$R$1515,COLUMNS('Section 2'!$C$13:R$13),0)),"",IF(VLOOKUP($A700,'Section 2'!$C$16:$R$1515,COLUMNS('Section 2'!$C$13:R$13),0)="Other EU","Other EU",PROPER(VLOOKUP($A700,'Section 2'!$C$16:$R$1515,COLUMNS('Section 2'!$C$13:R$13),0)))))</f>
        <v/>
      </c>
    </row>
    <row r="701" spans="1:18" x14ac:dyDescent="0.35">
      <c r="A701" s="58">
        <v>700</v>
      </c>
      <c r="B701" s="124" t="str">
        <f t="shared" si="10"/>
        <v/>
      </c>
      <c r="C701" s="124" t="str">
        <f>IFERROR(VLOOKUP($A701,'Section 2'!$C$16:$R$1515,COLUMNS('Section 2'!$C$13:$C$13),0),"")</f>
        <v/>
      </c>
      <c r="D701" s="75" t="str">
        <f>IF($C701="","",IF(ISBLANK(VLOOKUP($A701,'Section 2'!$C$16:$R$1515,COLUMNS('Section 2'!$C$13:D$13),0)),"",VLOOKUP($A701,'Section 2'!$C$16:$R$1515,COLUMNS('Section 2'!$C$13:D$13),0)))</f>
        <v/>
      </c>
      <c r="E701" s="124" t="str">
        <f>IF($C701="","",IF(ISBLANK(VLOOKUP($A701,'Section 2'!$C$16:$R$1515,COLUMNS('Section 2'!$C$13:E$13),0)),"",VLOOKUP($A701,'Section 2'!$C$16:$R$1515,COLUMNS('Section 2'!$C$13:E$13),0)))</f>
        <v/>
      </c>
      <c r="F701" s="124" t="str">
        <f>IF($C701="","",IF(ISBLANK(VLOOKUP($A701,'Section 2'!$C$16:$R$1515,COLUMNS('Section 2'!$C$13:F$13),0)),"",VLOOKUP($A701,'Section 2'!$C$16:$R$1515,COLUMNS('Section 2'!$C$13:F$13),0)))</f>
        <v/>
      </c>
      <c r="G701" s="124" t="str">
        <f>IF($C701="","",IF(ISBLANK(VLOOKUP($A701,'Section 2'!$C$16:$R$1515,COLUMNS('Section 2'!$C$13:G$13),0)),"",VLOOKUP($A701,'Section 2'!$C$16:$R$1515,COLUMNS('Section 2'!$C$13:G$13),0)))</f>
        <v/>
      </c>
      <c r="H701" s="124" t="str">
        <f>IF($C701="","",IF(ISBLANK(VLOOKUP($A701,'Section 2'!$C$16:$R$1515,COLUMNS('Section 2'!$C$13:H$13),0)),"",VLOOKUP($A701,'Section 2'!$C$16:$R$1515,COLUMNS('Section 2'!$C$13:H$13),0)))</f>
        <v/>
      </c>
      <c r="I701" s="124" t="str">
        <f>IF($C701="","",IF(ISBLANK(VLOOKUP($A701,'Section 2'!$C$16:$R$1515,COLUMNS('Section 2'!$C$13:I$13),0)),"",PROPER(VLOOKUP($A701,'Section 2'!$C$16:$R$1515,COLUMNS('Section 2'!$C$13:I$13),0))))</f>
        <v/>
      </c>
      <c r="J701" s="124" t="str">
        <f>IF($C701="","",IF(ISBLANK(VLOOKUP($A701,'Section 2'!$C$16:$R$1515,COLUMNS('Section 2'!$C$13:J$13),0)),"",IF(VLOOKUP($A701,'Section 2'!$C$16:$R$1515,COLUMNS('Section 2'!$C$13:J$13),0)="Other EU","Other EU",PROPER(VLOOKUP($A701,'Section 2'!$C$16:$R$1515,COLUMNS('Section 2'!$C$13:J$13),0)))))</f>
        <v/>
      </c>
      <c r="K701" s="124" t="str">
        <f>IF($C701="","",IF(ISBLANK(VLOOKUP($A701,'Section 2'!$C$16:$R$1515,COLUMNS('Section 2'!$C$13:K$13),0)),"",VLOOKUP($A701,'Section 2'!$C$16:$R$1515,COLUMNS('Section 2'!$C$13:K$13),0)))</f>
        <v/>
      </c>
      <c r="L701" s="124" t="str">
        <f>IF($C701="","",IF(ISBLANK(VLOOKUP($A701,'Section 2'!$C$16:$R$1515,COLUMNS('Section 2'!$C$13:L$13),0)),"",VLOOKUP($A701,'Section 2'!$C$16:$R$1515,COLUMNS('Section 2'!$C$13:L$13),0)))</f>
        <v/>
      </c>
      <c r="M701" s="124" t="str">
        <f>IF($C701="","",IF(ISBLANK(VLOOKUP($A701,'Section 2'!$C$16:$R$1515,COLUMNS('Section 2'!$C$13:M$13),0)),"",VLOOKUP($A701,'Section 2'!$C$16:$R$1515,COLUMNS('Section 2'!$C$13:M$13),0)))</f>
        <v/>
      </c>
      <c r="N701" s="124" t="str">
        <f>IF($C701="","",IF(ISBLANK(VLOOKUP($A701,'Section 2'!$C$16:$R$1515,COLUMNS('Section 2'!$C$13:N$13),0)),"",VLOOKUP($A701,'Section 2'!$C$16:$R$1515,COLUMNS('Section 2'!$C$13:N$13),0)))</f>
        <v/>
      </c>
      <c r="O701" s="124" t="str">
        <f>IF($C701="","",IF(ISBLANK(VLOOKUP($A701,'Section 2'!$C$16:$R$1515,COLUMNS('Section 2'!$C$13:O$13),0)),"",VLOOKUP($A701,'Section 2'!$C$16:$R$1515,COLUMNS('Section 2'!$C$13:O$13),0)))</f>
        <v/>
      </c>
      <c r="P701" s="124" t="str">
        <f>IF($C701="","",IF(ISBLANK(VLOOKUP($A701,'Section 2'!$C$16:$R$1515,COLUMNS('Section 2'!$C$13:P$13),0)),"",VLOOKUP($A701,'Section 2'!$C$16:$R$1515,COLUMNS('Section 2'!$C$13:P$13),0)))</f>
        <v/>
      </c>
      <c r="Q701" s="124" t="str">
        <f>IF($C701="","",IF(ISBLANK(VLOOKUP($A701,'Section 2'!$C$16:$R$1515,COLUMNS('Section 2'!$C$13:Q$13),0)),"", PROPER(VLOOKUP($A701,'Section 2'!$C$16:$R$1515,COLUMNS('Section 2'!$C$13:Q$13),0))))</f>
        <v/>
      </c>
      <c r="R701" s="124" t="str">
        <f>IF($C701="","",IF(ISBLANK(VLOOKUP($A701,'Section 2'!$C$16:$R$1515,COLUMNS('Section 2'!$C$13:R$13),0)),"",IF(VLOOKUP($A701,'Section 2'!$C$16:$R$1515,COLUMNS('Section 2'!$C$13:R$13),0)="Other EU","Other EU",PROPER(VLOOKUP($A701,'Section 2'!$C$16:$R$1515,COLUMNS('Section 2'!$C$13:R$13),0)))))</f>
        <v/>
      </c>
    </row>
    <row r="702" spans="1:18" x14ac:dyDescent="0.35">
      <c r="A702" s="58">
        <v>701</v>
      </c>
      <c r="B702" s="124" t="str">
        <f t="shared" si="10"/>
        <v/>
      </c>
      <c r="C702" s="124" t="str">
        <f>IFERROR(VLOOKUP($A702,'Section 2'!$C$16:$R$1515,COLUMNS('Section 2'!$C$13:$C$13),0),"")</f>
        <v/>
      </c>
      <c r="D702" s="75" t="str">
        <f>IF($C702="","",IF(ISBLANK(VLOOKUP($A702,'Section 2'!$C$16:$R$1515,COLUMNS('Section 2'!$C$13:D$13),0)),"",VLOOKUP($A702,'Section 2'!$C$16:$R$1515,COLUMNS('Section 2'!$C$13:D$13),0)))</f>
        <v/>
      </c>
      <c r="E702" s="124" t="str">
        <f>IF($C702="","",IF(ISBLANK(VLOOKUP($A702,'Section 2'!$C$16:$R$1515,COLUMNS('Section 2'!$C$13:E$13),0)),"",VLOOKUP($A702,'Section 2'!$C$16:$R$1515,COLUMNS('Section 2'!$C$13:E$13),0)))</f>
        <v/>
      </c>
      <c r="F702" s="124" t="str">
        <f>IF($C702="","",IF(ISBLANK(VLOOKUP($A702,'Section 2'!$C$16:$R$1515,COLUMNS('Section 2'!$C$13:F$13),0)),"",VLOOKUP($A702,'Section 2'!$C$16:$R$1515,COLUMNS('Section 2'!$C$13:F$13),0)))</f>
        <v/>
      </c>
      <c r="G702" s="124" t="str">
        <f>IF($C702="","",IF(ISBLANK(VLOOKUP($A702,'Section 2'!$C$16:$R$1515,COLUMNS('Section 2'!$C$13:G$13),0)),"",VLOOKUP($A702,'Section 2'!$C$16:$R$1515,COLUMNS('Section 2'!$C$13:G$13),0)))</f>
        <v/>
      </c>
      <c r="H702" s="124" t="str">
        <f>IF($C702="","",IF(ISBLANK(VLOOKUP($A702,'Section 2'!$C$16:$R$1515,COLUMNS('Section 2'!$C$13:H$13),0)),"",VLOOKUP($A702,'Section 2'!$C$16:$R$1515,COLUMNS('Section 2'!$C$13:H$13),0)))</f>
        <v/>
      </c>
      <c r="I702" s="124" t="str">
        <f>IF($C702="","",IF(ISBLANK(VLOOKUP($A702,'Section 2'!$C$16:$R$1515,COLUMNS('Section 2'!$C$13:I$13),0)),"",PROPER(VLOOKUP($A702,'Section 2'!$C$16:$R$1515,COLUMNS('Section 2'!$C$13:I$13),0))))</f>
        <v/>
      </c>
      <c r="J702" s="124" t="str">
        <f>IF($C702="","",IF(ISBLANK(VLOOKUP($A702,'Section 2'!$C$16:$R$1515,COLUMNS('Section 2'!$C$13:J$13),0)),"",IF(VLOOKUP($A702,'Section 2'!$C$16:$R$1515,COLUMNS('Section 2'!$C$13:J$13),0)="Other EU","Other EU",PROPER(VLOOKUP($A702,'Section 2'!$C$16:$R$1515,COLUMNS('Section 2'!$C$13:J$13),0)))))</f>
        <v/>
      </c>
      <c r="K702" s="124" t="str">
        <f>IF($C702="","",IF(ISBLANK(VLOOKUP($A702,'Section 2'!$C$16:$R$1515,COLUMNS('Section 2'!$C$13:K$13),0)),"",VLOOKUP($A702,'Section 2'!$C$16:$R$1515,COLUMNS('Section 2'!$C$13:K$13),0)))</f>
        <v/>
      </c>
      <c r="L702" s="124" t="str">
        <f>IF($C702="","",IF(ISBLANK(VLOOKUP($A702,'Section 2'!$C$16:$R$1515,COLUMNS('Section 2'!$C$13:L$13),0)),"",VLOOKUP($A702,'Section 2'!$C$16:$R$1515,COLUMNS('Section 2'!$C$13:L$13),0)))</f>
        <v/>
      </c>
      <c r="M702" s="124" t="str">
        <f>IF($C702="","",IF(ISBLANK(VLOOKUP($A702,'Section 2'!$C$16:$R$1515,COLUMNS('Section 2'!$C$13:M$13),0)),"",VLOOKUP($A702,'Section 2'!$C$16:$R$1515,COLUMNS('Section 2'!$C$13:M$13),0)))</f>
        <v/>
      </c>
      <c r="N702" s="124" t="str">
        <f>IF($C702="","",IF(ISBLANK(VLOOKUP($A702,'Section 2'!$C$16:$R$1515,COLUMNS('Section 2'!$C$13:N$13),0)),"",VLOOKUP($A702,'Section 2'!$C$16:$R$1515,COLUMNS('Section 2'!$C$13:N$13),0)))</f>
        <v/>
      </c>
      <c r="O702" s="124" t="str">
        <f>IF($C702="","",IF(ISBLANK(VLOOKUP($A702,'Section 2'!$C$16:$R$1515,COLUMNS('Section 2'!$C$13:O$13),0)),"",VLOOKUP($A702,'Section 2'!$C$16:$R$1515,COLUMNS('Section 2'!$C$13:O$13),0)))</f>
        <v/>
      </c>
      <c r="P702" s="124" t="str">
        <f>IF($C702="","",IF(ISBLANK(VLOOKUP($A702,'Section 2'!$C$16:$R$1515,COLUMNS('Section 2'!$C$13:P$13),0)),"",VLOOKUP($A702,'Section 2'!$C$16:$R$1515,COLUMNS('Section 2'!$C$13:P$13),0)))</f>
        <v/>
      </c>
      <c r="Q702" s="124" t="str">
        <f>IF($C702="","",IF(ISBLANK(VLOOKUP($A702,'Section 2'!$C$16:$R$1515,COLUMNS('Section 2'!$C$13:Q$13),0)),"", PROPER(VLOOKUP($A702,'Section 2'!$C$16:$R$1515,COLUMNS('Section 2'!$C$13:Q$13),0))))</f>
        <v/>
      </c>
      <c r="R702" s="124" t="str">
        <f>IF($C702="","",IF(ISBLANK(VLOOKUP($A702,'Section 2'!$C$16:$R$1515,COLUMNS('Section 2'!$C$13:R$13),0)),"",IF(VLOOKUP($A702,'Section 2'!$C$16:$R$1515,COLUMNS('Section 2'!$C$13:R$13),0)="Other EU","Other EU",PROPER(VLOOKUP($A702,'Section 2'!$C$16:$R$1515,COLUMNS('Section 2'!$C$13:R$13),0)))))</f>
        <v/>
      </c>
    </row>
    <row r="703" spans="1:18" x14ac:dyDescent="0.35">
      <c r="A703" s="58">
        <v>702</v>
      </c>
      <c r="B703" s="124" t="str">
        <f t="shared" si="10"/>
        <v/>
      </c>
      <c r="C703" s="124" t="str">
        <f>IFERROR(VLOOKUP($A703,'Section 2'!$C$16:$R$1515,COLUMNS('Section 2'!$C$13:$C$13),0),"")</f>
        <v/>
      </c>
      <c r="D703" s="75" t="str">
        <f>IF($C703="","",IF(ISBLANK(VLOOKUP($A703,'Section 2'!$C$16:$R$1515,COLUMNS('Section 2'!$C$13:D$13),0)),"",VLOOKUP($A703,'Section 2'!$C$16:$R$1515,COLUMNS('Section 2'!$C$13:D$13),0)))</f>
        <v/>
      </c>
      <c r="E703" s="124" t="str">
        <f>IF($C703="","",IF(ISBLANK(VLOOKUP($A703,'Section 2'!$C$16:$R$1515,COLUMNS('Section 2'!$C$13:E$13),0)),"",VLOOKUP($A703,'Section 2'!$C$16:$R$1515,COLUMNS('Section 2'!$C$13:E$13),0)))</f>
        <v/>
      </c>
      <c r="F703" s="124" t="str">
        <f>IF($C703="","",IF(ISBLANK(VLOOKUP($A703,'Section 2'!$C$16:$R$1515,COLUMNS('Section 2'!$C$13:F$13),0)),"",VLOOKUP($A703,'Section 2'!$C$16:$R$1515,COLUMNS('Section 2'!$C$13:F$13),0)))</f>
        <v/>
      </c>
      <c r="G703" s="124" t="str">
        <f>IF($C703="","",IF(ISBLANK(VLOOKUP($A703,'Section 2'!$C$16:$R$1515,COLUMNS('Section 2'!$C$13:G$13),0)),"",VLOOKUP($A703,'Section 2'!$C$16:$R$1515,COLUMNS('Section 2'!$C$13:G$13),0)))</f>
        <v/>
      </c>
      <c r="H703" s="124" t="str">
        <f>IF($C703="","",IF(ISBLANK(VLOOKUP($A703,'Section 2'!$C$16:$R$1515,COLUMNS('Section 2'!$C$13:H$13),0)),"",VLOOKUP($A703,'Section 2'!$C$16:$R$1515,COLUMNS('Section 2'!$C$13:H$13),0)))</f>
        <v/>
      </c>
      <c r="I703" s="124" t="str">
        <f>IF($C703="","",IF(ISBLANK(VLOOKUP($A703,'Section 2'!$C$16:$R$1515,COLUMNS('Section 2'!$C$13:I$13),0)),"",PROPER(VLOOKUP($A703,'Section 2'!$C$16:$R$1515,COLUMNS('Section 2'!$C$13:I$13),0))))</f>
        <v/>
      </c>
      <c r="J703" s="124" t="str">
        <f>IF($C703="","",IF(ISBLANK(VLOOKUP($A703,'Section 2'!$C$16:$R$1515,COLUMNS('Section 2'!$C$13:J$13),0)),"",IF(VLOOKUP($A703,'Section 2'!$C$16:$R$1515,COLUMNS('Section 2'!$C$13:J$13),0)="Other EU","Other EU",PROPER(VLOOKUP($A703,'Section 2'!$C$16:$R$1515,COLUMNS('Section 2'!$C$13:J$13),0)))))</f>
        <v/>
      </c>
      <c r="K703" s="124" t="str">
        <f>IF($C703="","",IF(ISBLANK(VLOOKUP($A703,'Section 2'!$C$16:$R$1515,COLUMNS('Section 2'!$C$13:K$13),0)),"",VLOOKUP($A703,'Section 2'!$C$16:$R$1515,COLUMNS('Section 2'!$C$13:K$13),0)))</f>
        <v/>
      </c>
      <c r="L703" s="124" t="str">
        <f>IF($C703="","",IF(ISBLANK(VLOOKUP($A703,'Section 2'!$C$16:$R$1515,COLUMNS('Section 2'!$C$13:L$13),0)),"",VLOOKUP($A703,'Section 2'!$C$16:$R$1515,COLUMNS('Section 2'!$C$13:L$13),0)))</f>
        <v/>
      </c>
      <c r="M703" s="124" t="str">
        <f>IF($C703="","",IF(ISBLANK(VLOOKUP($A703,'Section 2'!$C$16:$R$1515,COLUMNS('Section 2'!$C$13:M$13),0)),"",VLOOKUP($A703,'Section 2'!$C$16:$R$1515,COLUMNS('Section 2'!$C$13:M$13),0)))</f>
        <v/>
      </c>
      <c r="N703" s="124" t="str">
        <f>IF($C703="","",IF(ISBLANK(VLOOKUP($A703,'Section 2'!$C$16:$R$1515,COLUMNS('Section 2'!$C$13:N$13),0)),"",VLOOKUP($A703,'Section 2'!$C$16:$R$1515,COLUMNS('Section 2'!$C$13:N$13),0)))</f>
        <v/>
      </c>
      <c r="O703" s="124" t="str">
        <f>IF($C703="","",IF(ISBLANK(VLOOKUP($A703,'Section 2'!$C$16:$R$1515,COLUMNS('Section 2'!$C$13:O$13),0)),"",VLOOKUP($A703,'Section 2'!$C$16:$R$1515,COLUMNS('Section 2'!$C$13:O$13),0)))</f>
        <v/>
      </c>
      <c r="P703" s="124" t="str">
        <f>IF($C703="","",IF(ISBLANK(VLOOKUP($A703,'Section 2'!$C$16:$R$1515,COLUMNS('Section 2'!$C$13:P$13),0)),"",VLOOKUP($A703,'Section 2'!$C$16:$R$1515,COLUMNS('Section 2'!$C$13:P$13),0)))</f>
        <v/>
      </c>
      <c r="Q703" s="124" t="str">
        <f>IF($C703="","",IF(ISBLANK(VLOOKUP($A703,'Section 2'!$C$16:$R$1515,COLUMNS('Section 2'!$C$13:Q$13),0)),"", PROPER(VLOOKUP($A703,'Section 2'!$C$16:$R$1515,COLUMNS('Section 2'!$C$13:Q$13),0))))</f>
        <v/>
      </c>
      <c r="R703" s="124" t="str">
        <f>IF($C703="","",IF(ISBLANK(VLOOKUP($A703,'Section 2'!$C$16:$R$1515,COLUMNS('Section 2'!$C$13:R$13),0)),"",IF(VLOOKUP($A703,'Section 2'!$C$16:$R$1515,COLUMNS('Section 2'!$C$13:R$13),0)="Other EU","Other EU",PROPER(VLOOKUP($A703,'Section 2'!$C$16:$R$1515,COLUMNS('Section 2'!$C$13:R$13),0)))))</f>
        <v/>
      </c>
    </row>
    <row r="704" spans="1:18" x14ac:dyDescent="0.35">
      <c r="A704" s="58">
        <v>703</v>
      </c>
      <c r="B704" s="124" t="str">
        <f t="shared" si="10"/>
        <v/>
      </c>
      <c r="C704" s="124" t="str">
        <f>IFERROR(VLOOKUP($A704,'Section 2'!$C$16:$R$1515,COLUMNS('Section 2'!$C$13:$C$13),0),"")</f>
        <v/>
      </c>
      <c r="D704" s="75" t="str">
        <f>IF($C704="","",IF(ISBLANK(VLOOKUP($A704,'Section 2'!$C$16:$R$1515,COLUMNS('Section 2'!$C$13:D$13),0)),"",VLOOKUP($A704,'Section 2'!$C$16:$R$1515,COLUMNS('Section 2'!$C$13:D$13),0)))</f>
        <v/>
      </c>
      <c r="E704" s="124" t="str">
        <f>IF($C704="","",IF(ISBLANK(VLOOKUP($A704,'Section 2'!$C$16:$R$1515,COLUMNS('Section 2'!$C$13:E$13),0)),"",VLOOKUP($A704,'Section 2'!$C$16:$R$1515,COLUMNS('Section 2'!$C$13:E$13),0)))</f>
        <v/>
      </c>
      <c r="F704" s="124" t="str">
        <f>IF($C704="","",IF(ISBLANK(VLOOKUP($A704,'Section 2'!$C$16:$R$1515,COLUMNS('Section 2'!$C$13:F$13),0)),"",VLOOKUP($A704,'Section 2'!$C$16:$R$1515,COLUMNS('Section 2'!$C$13:F$13),0)))</f>
        <v/>
      </c>
      <c r="G704" s="124" t="str">
        <f>IF($C704="","",IF(ISBLANK(VLOOKUP($A704,'Section 2'!$C$16:$R$1515,COLUMNS('Section 2'!$C$13:G$13),0)),"",VLOOKUP($A704,'Section 2'!$C$16:$R$1515,COLUMNS('Section 2'!$C$13:G$13),0)))</f>
        <v/>
      </c>
      <c r="H704" s="124" t="str">
        <f>IF($C704="","",IF(ISBLANK(VLOOKUP($A704,'Section 2'!$C$16:$R$1515,COLUMNS('Section 2'!$C$13:H$13),0)),"",VLOOKUP($A704,'Section 2'!$C$16:$R$1515,COLUMNS('Section 2'!$C$13:H$13),0)))</f>
        <v/>
      </c>
      <c r="I704" s="124" t="str">
        <f>IF($C704="","",IF(ISBLANK(VLOOKUP($A704,'Section 2'!$C$16:$R$1515,COLUMNS('Section 2'!$C$13:I$13),0)),"",PROPER(VLOOKUP($A704,'Section 2'!$C$16:$R$1515,COLUMNS('Section 2'!$C$13:I$13),0))))</f>
        <v/>
      </c>
      <c r="J704" s="124" t="str">
        <f>IF($C704="","",IF(ISBLANK(VLOOKUP($A704,'Section 2'!$C$16:$R$1515,COLUMNS('Section 2'!$C$13:J$13),0)),"",IF(VLOOKUP($A704,'Section 2'!$C$16:$R$1515,COLUMNS('Section 2'!$C$13:J$13),0)="Other EU","Other EU",PROPER(VLOOKUP($A704,'Section 2'!$C$16:$R$1515,COLUMNS('Section 2'!$C$13:J$13),0)))))</f>
        <v/>
      </c>
      <c r="K704" s="124" t="str">
        <f>IF($C704="","",IF(ISBLANK(VLOOKUP($A704,'Section 2'!$C$16:$R$1515,COLUMNS('Section 2'!$C$13:K$13),0)),"",VLOOKUP($A704,'Section 2'!$C$16:$R$1515,COLUMNS('Section 2'!$C$13:K$13),0)))</f>
        <v/>
      </c>
      <c r="L704" s="124" t="str">
        <f>IF($C704="","",IF(ISBLANK(VLOOKUP($A704,'Section 2'!$C$16:$R$1515,COLUMNS('Section 2'!$C$13:L$13),0)),"",VLOOKUP($A704,'Section 2'!$C$16:$R$1515,COLUMNS('Section 2'!$C$13:L$13),0)))</f>
        <v/>
      </c>
      <c r="M704" s="124" t="str">
        <f>IF($C704="","",IF(ISBLANK(VLOOKUP($A704,'Section 2'!$C$16:$R$1515,COLUMNS('Section 2'!$C$13:M$13),0)),"",VLOOKUP($A704,'Section 2'!$C$16:$R$1515,COLUMNS('Section 2'!$C$13:M$13),0)))</f>
        <v/>
      </c>
      <c r="N704" s="124" t="str">
        <f>IF($C704="","",IF(ISBLANK(VLOOKUP($A704,'Section 2'!$C$16:$R$1515,COLUMNS('Section 2'!$C$13:N$13),0)),"",VLOOKUP($A704,'Section 2'!$C$16:$R$1515,COLUMNS('Section 2'!$C$13:N$13),0)))</f>
        <v/>
      </c>
      <c r="O704" s="124" t="str">
        <f>IF($C704="","",IF(ISBLANK(VLOOKUP($A704,'Section 2'!$C$16:$R$1515,COLUMNS('Section 2'!$C$13:O$13),0)),"",VLOOKUP($A704,'Section 2'!$C$16:$R$1515,COLUMNS('Section 2'!$C$13:O$13),0)))</f>
        <v/>
      </c>
      <c r="P704" s="124" t="str">
        <f>IF($C704="","",IF(ISBLANK(VLOOKUP($A704,'Section 2'!$C$16:$R$1515,COLUMNS('Section 2'!$C$13:P$13),0)),"",VLOOKUP($A704,'Section 2'!$C$16:$R$1515,COLUMNS('Section 2'!$C$13:P$13),0)))</f>
        <v/>
      </c>
      <c r="Q704" s="124" t="str">
        <f>IF($C704="","",IF(ISBLANK(VLOOKUP($A704,'Section 2'!$C$16:$R$1515,COLUMNS('Section 2'!$C$13:Q$13),0)),"", PROPER(VLOOKUP($A704,'Section 2'!$C$16:$R$1515,COLUMNS('Section 2'!$C$13:Q$13),0))))</f>
        <v/>
      </c>
      <c r="R704" s="124" t="str">
        <f>IF($C704="","",IF(ISBLANK(VLOOKUP($A704,'Section 2'!$C$16:$R$1515,COLUMNS('Section 2'!$C$13:R$13),0)),"",IF(VLOOKUP($A704,'Section 2'!$C$16:$R$1515,COLUMNS('Section 2'!$C$13:R$13),0)="Other EU","Other EU",PROPER(VLOOKUP($A704,'Section 2'!$C$16:$R$1515,COLUMNS('Section 2'!$C$13:R$13),0)))))</f>
        <v/>
      </c>
    </row>
    <row r="705" spans="1:18" x14ac:dyDescent="0.35">
      <c r="A705" s="58">
        <v>704</v>
      </c>
      <c r="B705" s="124" t="str">
        <f t="shared" si="10"/>
        <v/>
      </c>
      <c r="C705" s="124" t="str">
        <f>IFERROR(VLOOKUP($A705,'Section 2'!$C$16:$R$1515,COLUMNS('Section 2'!$C$13:$C$13),0),"")</f>
        <v/>
      </c>
      <c r="D705" s="75" t="str">
        <f>IF($C705="","",IF(ISBLANK(VLOOKUP($A705,'Section 2'!$C$16:$R$1515,COLUMNS('Section 2'!$C$13:D$13),0)),"",VLOOKUP($A705,'Section 2'!$C$16:$R$1515,COLUMNS('Section 2'!$C$13:D$13),0)))</f>
        <v/>
      </c>
      <c r="E705" s="124" t="str">
        <f>IF($C705="","",IF(ISBLANK(VLOOKUP($A705,'Section 2'!$C$16:$R$1515,COLUMNS('Section 2'!$C$13:E$13),0)),"",VLOOKUP($A705,'Section 2'!$C$16:$R$1515,COLUMNS('Section 2'!$C$13:E$13),0)))</f>
        <v/>
      </c>
      <c r="F705" s="124" t="str">
        <f>IF($C705="","",IF(ISBLANK(VLOOKUP($A705,'Section 2'!$C$16:$R$1515,COLUMNS('Section 2'!$C$13:F$13),0)),"",VLOOKUP($A705,'Section 2'!$C$16:$R$1515,COLUMNS('Section 2'!$C$13:F$13),0)))</f>
        <v/>
      </c>
      <c r="G705" s="124" t="str">
        <f>IF($C705="","",IF(ISBLANK(VLOOKUP($A705,'Section 2'!$C$16:$R$1515,COLUMNS('Section 2'!$C$13:G$13),0)),"",VLOOKUP($A705,'Section 2'!$C$16:$R$1515,COLUMNS('Section 2'!$C$13:G$13),0)))</f>
        <v/>
      </c>
      <c r="H705" s="124" t="str">
        <f>IF($C705="","",IF(ISBLANK(VLOOKUP($A705,'Section 2'!$C$16:$R$1515,COLUMNS('Section 2'!$C$13:H$13),0)),"",VLOOKUP($A705,'Section 2'!$C$16:$R$1515,COLUMNS('Section 2'!$C$13:H$13),0)))</f>
        <v/>
      </c>
      <c r="I705" s="124" t="str">
        <f>IF($C705="","",IF(ISBLANK(VLOOKUP($A705,'Section 2'!$C$16:$R$1515,COLUMNS('Section 2'!$C$13:I$13),0)),"",PROPER(VLOOKUP($A705,'Section 2'!$C$16:$R$1515,COLUMNS('Section 2'!$C$13:I$13),0))))</f>
        <v/>
      </c>
      <c r="J705" s="124" t="str">
        <f>IF($C705="","",IF(ISBLANK(VLOOKUP($A705,'Section 2'!$C$16:$R$1515,COLUMNS('Section 2'!$C$13:J$13),0)),"",IF(VLOOKUP($A705,'Section 2'!$C$16:$R$1515,COLUMNS('Section 2'!$C$13:J$13),0)="Other EU","Other EU",PROPER(VLOOKUP($A705,'Section 2'!$C$16:$R$1515,COLUMNS('Section 2'!$C$13:J$13),0)))))</f>
        <v/>
      </c>
      <c r="K705" s="124" t="str">
        <f>IF($C705="","",IF(ISBLANK(VLOOKUP($A705,'Section 2'!$C$16:$R$1515,COLUMNS('Section 2'!$C$13:K$13),0)),"",VLOOKUP($A705,'Section 2'!$C$16:$R$1515,COLUMNS('Section 2'!$C$13:K$13),0)))</f>
        <v/>
      </c>
      <c r="L705" s="124" t="str">
        <f>IF($C705="","",IF(ISBLANK(VLOOKUP($A705,'Section 2'!$C$16:$R$1515,COLUMNS('Section 2'!$C$13:L$13),0)),"",VLOOKUP($A705,'Section 2'!$C$16:$R$1515,COLUMNS('Section 2'!$C$13:L$13),0)))</f>
        <v/>
      </c>
      <c r="M705" s="124" t="str">
        <f>IF($C705="","",IF(ISBLANK(VLOOKUP($A705,'Section 2'!$C$16:$R$1515,COLUMNS('Section 2'!$C$13:M$13),0)),"",VLOOKUP($A705,'Section 2'!$C$16:$R$1515,COLUMNS('Section 2'!$C$13:M$13),0)))</f>
        <v/>
      </c>
      <c r="N705" s="124" t="str">
        <f>IF($C705="","",IF(ISBLANK(VLOOKUP($A705,'Section 2'!$C$16:$R$1515,COLUMNS('Section 2'!$C$13:N$13),0)),"",VLOOKUP($A705,'Section 2'!$C$16:$R$1515,COLUMNS('Section 2'!$C$13:N$13),0)))</f>
        <v/>
      </c>
      <c r="O705" s="124" t="str">
        <f>IF($C705="","",IF(ISBLANK(VLOOKUP($A705,'Section 2'!$C$16:$R$1515,COLUMNS('Section 2'!$C$13:O$13),0)),"",VLOOKUP($A705,'Section 2'!$C$16:$R$1515,COLUMNS('Section 2'!$C$13:O$13),0)))</f>
        <v/>
      </c>
      <c r="P705" s="124" t="str">
        <f>IF($C705="","",IF(ISBLANK(VLOOKUP($A705,'Section 2'!$C$16:$R$1515,COLUMNS('Section 2'!$C$13:P$13),0)),"",VLOOKUP($A705,'Section 2'!$C$16:$R$1515,COLUMNS('Section 2'!$C$13:P$13),0)))</f>
        <v/>
      </c>
      <c r="Q705" s="124" t="str">
        <f>IF($C705="","",IF(ISBLANK(VLOOKUP($A705,'Section 2'!$C$16:$R$1515,COLUMNS('Section 2'!$C$13:Q$13),0)),"", PROPER(VLOOKUP($A705,'Section 2'!$C$16:$R$1515,COLUMNS('Section 2'!$C$13:Q$13),0))))</f>
        <v/>
      </c>
      <c r="R705" s="124" t="str">
        <f>IF($C705="","",IF(ISBLANK(VLOOKUP($A705,'Section 2'!$C$16:$R$1515,COLUMNS('Section 2'!$C$13:R$13),0)),"",IF(VLOOKUP($A705,'Section 2'!$C$16:$R$1515,COLUMNS('Section 2'!$C$13:R$13),0)="Other EU","Other EU",PROPER(VLOOKUP($A705,'Section 2'!$C$16:$R$1515,COLUMNS('Section 2'!$C$13:R$13),0)))))</f>
        <v/>
      </c>
    </row>
    <row r="706" spans="1:18" x14ac:dyDescent="0.35">
      <c r="A706" s="58">
        <v>705</v>
      </c>
      <c r="B706" s="124" t="str">
        <f t="shared" si="10"/>
        <v/>
      </c>
      <c r="C706" s="124" t="str">
        <f>IFERROR(VLOOKUP($A706,'Section 2'!$C$16:$R$1515,COLUMNS('Section 2'!$C$13:$C$13),0),"")</f>
        <v/>
      </c>
      <c r="D706" s="75" t="str">
        <f>IF($C706="","",IF(ISBLANK(VLOOKUP($A706,'Section 2'!$C$16:$R$1515,COLUMNS('Section 2'!$C$13:D$13),0)),"",VLOOKUP($A706,'Section 2'!$C$16:$R$1515,COLUMNS('Section 2'!$C$13:D$13),0)))</f>
        <v/>
      </c>
      <c r="E706" s="124" t="str">
        <f>IF($C706="","",IF(ISBLANK(VLOOKUP($A706,'Section 2'!$C$16:$R$1515,COLUMNS('Section 2'!$C$13:E$13),0)),"",VLOOKUP($A706,'Section 2'!$C$16:$R$1515,COLUMNS('Section 2'!$C$13:E$13),0)))</f>
        <v/>
      </c>
      <c r="F706" s="124" t="str">
        <f>IF($C706="","",IF(ISBLANK(VLOOKUP($A706,'Section 2'!$C$16:$R$1515,COLUMNS('Section 2'!$C$13:F$13),0)),"",VLOOKUP($A706,'Section 2'!$C$16:$R$1515,COLUMNS('Section 2'!$C$13:F$13),0)))</f>
        <v/>
      </c>
      <c r="G706" s="124" t="str">
        <f>IF($C706="","",IF(ISBLANK(VLOOKUP($A706,'Section 2'!$C$16:$R$1515,COLUMNS('Section 2'!$C$13:G$13),0)),"",VLOOKUP($A706,'Section 2'!$C$16:$R$1515,COLUMNS('Section 2'!$C$13:G$13),0)))</f>
        <v/>
      </c>
      <c r="H706" s="124" t="str">
        <f>IF($C706="","",IF(ISBLANK(VLOOKUP($A706,'Section 2'!$C$16:$R$1515,COLUMNS('Section 2'!$C$13:H$13),0)),"",VLOOKUP($A706,'Section 2'!$C$16:$R$1515,COLUMNS('Section 2'!$C$13:H$13),0)))</f>
        <v/>
      </c>
      <c r="I706" s="124" t="str">
        <f>IF($C706="","",IF(ISBLANK(VLOOKUP($A706,'Section 2'!$C$16:$R$1515,COLUMNS('Section 2'!$C$13:I$13),0)),"",PROPER(VLOOKUP($A706,'Section 2'!$C$16:$R$1515,COLUMNS('Section 2'!$C$13:I$13),0))))</f>
        <v/>
      </c>
      <c r="J706" s="124" t="str">
        <f>IF($C706="","",IF(ISBLANK(VLOOKUP($A706,'Section 2'!$C$16:$R$1515,COLUMNS('Section 2'!$C$13:J$13),0)),"",IF(VLOOKUP($A706,'Section 2'!$C$16:$R$1515,COLUMNS('Section 2'!$C$13:J$13),0)="Other EU","Other EU",PROPER(VLOOKUP($A706,'Section 2'!$C$16:$R$1515,COLUMNS('Section 2'!$C$13:J$13),0)))))</f>
        <v/>
      </c>
      <c r="K706" s="124" t="str">
        <f>IF($C706="","",IF(ISBLANK(VLOOKUP($A706,'Section 2'!$C$16:$R$1515,COLUMNS('Section 2'!$C$13:K$13),0)),"",VLOOKUP($A706,'Section 2'!$C$16:$R$1515,COLUMNS('Section 2'!$C$13:K$13),0)))</f>
        <v/>
      </c>
      <c r="L706" s="124" t="str">
        <f>IF($C706="","",IF(ISBLANK(VLOOKUP($A706,'Section 2'!$C$16:$R$1515,COLUMNS('Section 2'!$C$13:L$13),0)),"",VLOOKUP($A706,'Section 2'!$C$16:$R$1515,COLUMNS('Section 2'!$C$13:L$13),0)))</f>
        <v/>
      </c>
      <c r="M706" s="124" t="str">
        <f>IF($C706="","",IF(ISBLANK(VLOOKUP($A706,'Section 2'!$C$16:$R$1515,COLUMNS('Section 2'!$C$13:M$13),0)),"",VLOOKUP($A706,'Section 2'!$C$16:$R$1515,COLUMNS('Section 2'!$C$13:M$13),0)))</f>
        <v/>
      </c>
      <c r="N706" s="124" t="str">
        <f>IF($C706="","",IF(ISBLANK(VLOOKUP($A706,'Section 2'!$C$16:$R$1515,COLUMNS('Section 2'!$C$13:N$13),0)),"",VLOOKUP($A706,'Section 2'!$C$16:$R$1515,COLUMNS('Section 2'!$C$13:N$13),0)))</f>
        <v/>
      </c>
      <c r="O706" s="124" t="str">
        <f>IF($C706="","",IF(ISBLANK(VLOOKUP($A706,'Section 2'!$C$16:$R$1515,COLUMNS('Section 2'!$C$13:O$13),0)),"",VLOOKUP($A706,'Section 2'!$C$16:$R$1515,COLUMNS('Section 2'!$C$13:O$13),0)))</f>
        <v/>
      </c>
      <c r="P706" s="124" t="str">
        <f>IF($C706="","",IF(ISBLANK(VLOOKUP($A706,'Section 2'!$C$16:$R$1515,COLUMNS('Section 2'!$C$13:P$13),0)),"",VLOOKUP($A706,'Section 2'!$C$16:$R$1515,COLUMNS('Section 2'!$C$13:P$13),0)))</f>
        <v/>
      </c>
      <c r="Q706" s="124" t="str">
        <f>IF($C706="","",IF(ISBLANK(VLOOKUP($A706,'Section 2'!$C$16:$R$1515,COLUMNS('Section 2'!$C$13:Q$13),0)),"", PROPER(VLOOKUP($A706,'Section 2'!$C$16:$R$1515,COLUMNS('Section 2'!$C$13:Q$13),0))))</f>
        <v/>
      </c>
      <c r="R706" s="124" t="str">
        <f>IF($C706="","",IF(ISBLANK(VLOOKUP($A706,'Section 2'!$C$16:$R$1515,COLUMNS('Section 2'!$C$13:R$13),0)),"",IF(VLOOKUP($A706,'Section 2'!$C$16:$R$1515,COLUMNS('Section 2'!$C$13:R$13),0)="Other EU","Other EU",PROPER(VLOOKUP($A706,'Section 2'!$C$16:$R$1515,COLUMNS('Section 2'!$C$13:R$13),0)))))</f>
        <v/>
      </c>
    </row>
    <row r="707" spans="1:18" x14ac:dyDescent="0.35">
      <c r="A707" s="58">
        <v>706</v>
      </c>
      <c r="B707" s="124" t="str">
        <f t="shared" ref="B707:B770" si="11">IF(C707="","",2)</f>
        <v/>
      </c>
      <c r="C707" s="124" t="str">
        <f>IFERROR(VLOOKUP($A707,'Section 2'!$C$16:$R$1515,COLUMNS('Section 2'!$C$13:$C$13),0),"")</f>
        <v/>
      </c>
      <c r="D707" s="75" t="str">
        <f>IF($C707="","",IF(ISBLANK(VLOOKUP($A707,'Section 2'!$C$16:$R$1515,COLUMNS('Section 2'!$C$13:D$13),0)),"",VLOOKUP($A707,'Section 2'!$C$16:$R$1515,COLUMNS('Section 2'!$C$13:D$13),0)))</f>
        <v/>
      </c>
      <c r="E707" s="124" t="str">
        <f>IF($C707="","",IF(ISBLANK(VLOOKUP($A707,'Section 2'!$C$16:$R$1515,COLUMNS('Section 2'!$C$13:E$13),0)),"",VLOOKUP($A707,'Section 2'!$C$16:$R$1515,COLUMNS('Section 2'!$C$13:E$13),0)))</f>
        <v/>
      </c>
      <c r="F707" s="124" t="str">
        <f>IF($C707="","",IF(ISBLANK(VLOOKUP($A707,'Section 2'!$C$16:$R$1515,COLUMNS('Section 2'!$C$13:F$13),0)),"",VLOOKUP($A707,'Section 2'!$C$16:$R$1515,COLUMNS('Section 2'!$C$13:F$13),0)))</f>
        <v/>
      </c>
      <c r="G707" s="124" t="str">
        <f>IF($C707="","",IF(ISBLANK(VLOOKUP($A707,'Section 2'!$C$16:$R$1515,COLUMNS('Section 2'!$C$13:G$13),0)),"",VLOOKUP($A707,'Section 2'!$C$16:$R$1515,COLUMNS('Section 2'!$C$13:G$13),0)))</f>
        <v/>
      </c>
      <c r="H707" s="124" t="str">
        <f>IF($C707="","",IF(ISBLANK(VLOOKUP($A707,'Section 2'!$C$16:$R$1515,COLUMNS('Section 2'!$C$13:H$13),0)),"",VLOOKUP($A707,'Section 2'!$C$16:$R$1515,COLUMNS('Section 2'!$C$13:H$13),0)))</f>
        <v/>
      </c>
      <c r="I707" s="124" t="str">
        <f>IF($C707="","",IF(ISBLANK(VLOOKUP($A707,'Section 2'!$C$16:$R$1515,COLUMNS('Section 2'!$C$13:I$13),0)),"",PROPER(VLOOKUP($A707,'Section 2'!$C$16:$R$1515,COLUMNS('Section 2'!$C$13:I$13),0))))</f>
        <v/>
      </c>
      <c r="J707" s="124" t="str">
        <f>IF($C707="","",IF(ISBLANK(VLOOKUP($A707,'Section 2'!$C$16:$R$1515,COLUMNS('Section 2'!$C$13:J$13),0)),"",IF(VLOOKUP($A707,'Section 2'!$C$16:$R$1515,COLUMNS('Section 2'!$C$13:J$13),0)="Other EU","Other EU",PROPER(VLOOKUP($A707,'Section 2'!$C$16:$R$1515,COLUMNS('Section 2'!$C$13:J$13),0)))))</f>
        <v/>
      </c>
      <c r="K707" s="124" t="str">
        <f>IF($C707="","",IF(ISBLANK(VLOOKUP($A707,'Section 2'!$C$16:$R$1515,COLUMNS('Section 2'!$C$13:K$13),0)),"",VLOOKUP($A707,'Section 2'!$C$16:$R$1515,COLUMNS('Section 2'!$C$13:K$13),0)))</f>
        <v/>
      </c>
      <c r="L707" s="124" t="str">
        <f>IF($C707="","",IF(ISBLANK(VLOOKUP($A707,'Section 2'!$C$16:$R$1515,COLUMNS('Section 2'!$C$13:L$13),0)),"",VLOOKUP($A707,'Section 2'!$C$16:$R$1515,COLUMNS('Section 2'!$C$13:L$13),0)))</f>
        <v/>
      </c>
      <c r="M707" s="124" t="str">
        <f>IF($C707="","",IF(ISBLANK(VLOOKUP($A707,'Section 2'!$C$16:$R$1515,COLUMNS('Section 2'!$C$13:M$13),0)),"",VLOOKUP($A707,'Section 2'!$C$16:$R$1515,COLUMNS('Section 2'!$C$13:M$13),0)))</f>
        <v/>
      </c>
      <c r="N707" s="124" t="str">
        <f>IF($C707="","",IF(ISBLANK(VLOOKUP($A707,'Section 2'!$C$16:$R$1515,COLUMNS('Section 2'!$C$13:N$13),0)),"",VLOOKUP($A707,'Section 2'!$C$16:$R$1515,COLUMNS('Section 2'!$C$13:N$13),0)))</f>
        <v/>
      </c>
      <c r="O707" s="124" t="str">
        <f>IF($C707="","",IF(ISBLANK(VLOOKUP($A707,'Section 2'!$C$16:$R$1515,COLUMNS('Section 2'!$C$13:O$13),0)),"",VLOOKUP($A707,'Section 2'!$C$16:$R$1515,COLUMNS('Section 2'!$C$13:O$13),0)))</f>
        <v/>
      </c>
      <c r="P707" s="124" t="str">
        <f>IF($C707="","",IF(ISBLANK(VLOOKUP($A707,'Section 2'!$C$16:$R$1515,COLUMNS('Section 2'!$C$13:P$13),0)),"",VLOOKUP($A707,'Section 2'!$C$16:$R$1515,COLUMNS('Section 2'!$C$13:P$13),0)))</f>
        <v/>
      </c>
      <c r="Q707" s="124" t="str">
        <f>IF($C707="","",IF(ISBLANK(VLOOKUP($A707,'Section 2'!$C$16:$R$1515,COLUMNS('Section 2'!$C$13:Q$13),0)),"", PROPER(VLOOKUP($A707,'Section 2'!$C$16:$R$1515,COLUMNS('Section 2'!$C$13:Q$13),0))))</f>
        <v/>
      </c>
      <c r="R707" s="124" t="str">
        <f>IF($C707="","",IF(ISBLANK(VLOOKUP($A707,'Section 2'!$C$16:$R$1515,COLUMNS('Section 2'!$C$13:R$13),0)),"",IF(VLOOKUP($A707,'Section 2'!$C$16:$R$1515,COLUMNS('Section 2'!$C$13:R$13),0)="Other EU","Other EU",PROPER(VLOOKUP($A707,'Section 2'!$C$16:$R$1515,COLUMNS('Section 2'!$C$13:R$13),0)))))</f>
        <v/>
      </c>
    </row>
    <row r="708" spans="1:18" x14ac:dyDescent="0.35">
      <c r="A708" s="58">
        <v>707</v>
      </c>
      <c r="B708" s="124" t="str">
        <f t="shared" si="11"/>
        <v/>
      </c>
      <c r="C708" s="124" t="str">
        <f>IFERROR(VLOOKUP($A708,'Section 2'!$C$16:$R$1515,COLUMNS('Section 2'!$C$13:$C$13),0),"")</f>
        <v/>
      </c>
      <c r="D708" s="75" t="str">
        <f>IF($C708="","",IF(ISBLANK(VLOOKUP($A708,'Section 2'!$C$16:$R$1515,COLUMNS('Section 2'!$C$13:D$13),0)),"",VLOOKUP($A708,'Section 2'!$C$16:$R$1515,COLUMNS('Section 2'!$C$13:D$13),0)))</f>
        <v/>
      </c>
      <c r="E708" s="124" t="str">
        <f>IF($C708="","",IF(ISBLANK(VLOOKUP($A708,'Section 2'!$C$16:$R$1515,COLUMNS('Section 2'!$C$13:E$13),0)),"",VLOOKUP($A708,'Section 2'!$C$16:$R$1515,COLUMNS('Section 2'!$C$13:E$13),0)))</f>
        <v/>
      </c>
      <c r="F708" s="124" t="str">
        <f>IF($C708="","",IF(ISBLANK(VLOOKUP($A708,'Section 2'!$C$16:$R$1515,COLUMNS('Section 2'!$C$13:F$13),0)),"",VLOOKUP($A708,'Section 2'!$C$16:$R$1515,COLUMNS('Section 2'!$C$13:F$13),0)))</f>
        <v/>
      </c>
      <c r="G708" s="124" t="str">
        <f>IF($C708="","",IF(ISBLANK(VLOOKUP($A708,'Section 2'!$C$16:$R$1515,COLUMNS('Section 2'!$C$13:G$13),0)),"",VLOOKUP($A708,'Section 2'!$C$16:$R$1515,COLUMNS('Section 2'!$C$13:G$13),0)))</f>
        <v/>
      </c>
      <c r="H708" s="124" t="str">
        <f>IF($C708="","",IF(ISBLANK(VLOOKUP($A708,'Section 2'!$C$16:$R$1515,COLUMNS('Section 2'!$C$13:H$13),0)),"",VLOOKUP($A708,'Section 2'!$C$16:$R$1515,COLUMNS('Section 2'!$C$13:H$13),0)))</f>
        <v/>
      </c>
      <c r="I708" s="124" t="str">
        <f>IF($C708="","",IF(ISBLANK(VLOOKUP($A708,'Section 2'!$C$16:$R$1515,COLUMNS('Section 2'!$C$13:I$13),0)),"",PROPER(VLOOKUP($A708,'Section 2'!$C$16:$R$1515,COLUMNS('Section 2'!$C$13:I$13),0))))</f>
        <v/>
      </c>
      <c r="J708" s="124" t="str">
        <f>IF($C708="","",IF(ISBLANK(VLOOKUP($A708,'Section 2'!$C$16:$R$1515,COLUMNS('Section 2'!$C$13:J$13),0)),"",IF(VLOOKUP($A708,'Section 2'!$C$16:$R$1515,COLUMNS('Section 2'!$C$13:J$13),0)="Other EU","Other EU",PROPER(VLOOKUP($A708,'Section 2'!$C$16:$R$1515,COLUMNS('Section 2'!$C$13:J$13),0)))))</f>
        <v/>
      </c>
      <c r="K708" s="124" t="str">
        <f>IF($C708="","",IF(ISBLANK(VLOOKUP($A708,'Section 2'!$C$16:$R$1515,COLUMNS('Section 2'!$C$13:K$13),0)),"",VLOOKUP($A708,'Section 2'!$C$16:$R$1515,COLUMNS('Section 2'!$C$13:K$13),0)))</f>
        <v/>
      </c>
      <c r="L708" s="124" t="str">
        <f>IF($C708="","",IF(ISBLANK(VLOOKUP($A708,'Section 2'!$C$16:$R$1515,COLUMNS('Section 2'!$C$13:L$13),0)),"",VLOOKUP($A708,'Section 2'!$C$16:$R$1515,COLUMNS('Section 2'!$C$13:L$13),0)))</f>
        <v/>
      </c>
      <c r="M708" s="124" t="str">
        <f>IF($C708="","",IF(ISBLANK(VLOOKUP($A708,'Section 2'!$C$16:$R$1515,COLUMNS('Section 2'!$C$13:M$13),0)),"",VLOOKUP($A708,'Section 2'!$C$16:$R$1515,COLUMNS('Section 2'!$C$13:M$13),0)))</f>
        <v/>
      </c>
      <c r="N708" s="124" t="str">
        <f>IF($C708="","",IF(ISBLANK(VLOOKUP($A708,'Section 2'!$C$16:$R$1515,COLUMNS('Section 2'!$C$13:N$13),0)),"",VLOOKUP($A708,'Section 2'!$C$16:$R$1515,COLUMNS('Section 2'!$C$13:N$13),0)))</f>
        <v/>
      </c>
      <c r="O708" s="124" t="str">
        <f>IF($C708="","",IF(ISBLANK(VLOOKUP($A708,'Section 2'!$C$16:$R$1515,COLUMNS('Section 2'!$C$13:O$13),0)),"",VLOOKUP($A708,'Section 2'!$C$16:$R$1515,COLUMNS('Section 2'!$C$13:O$13),0)))</f>
        <v/>
      </c>
      <c r="P708" s="124" t="str">
        <f>IF($C708="","",IF(ISBLANK(VLOOKUP($A708,'Section 2'!$C$16:$R$1515,COLUMNS('Section 2'!$C$13:P$13),0)),"",VLOOKUP($A708,'Section 2'!$C$16:$R$1515,COLUMNS('Section 2'!$C$13:P$13),0)))</f>
        <v/>
      </c>
      <c r="Q708" s="124" t="str">
        <f>IF($C708="","",IF(ISBLANK(VLOOKUP($A708,'Section 2'!$C$16:$R$1515,COLUMNS('Section 2'!$C$13:Q$13),0)),"", PROPER(VLOOKUP($A708,'Section 2'!$C$16:$R$1515,COLUMNS('Section 2'!$C$13:Q$13),0))))</f>
        <v/>
      </c>
      <c r="R708" s="124" t="str">
        <f>IF($C708="","",IF(ISBLANK(VLOOKUP($A708,'Section 2'!$C$16:$R$1515,COLUMNS('Section 2'!$C$13:R$13),0)),"",IF(VLOOKUP($A708,'Section 2'!$C$16:$R$1515,COLUMNS('Section 2'!$C$13:R$13),0)="Other EU","Other EU",PROPER(VLOOKUP($A708,'Section 2'!$C$16:$R$1515,COLUMNS('Section 2'!$C$13:R$13),0)))))</f>
        <v/>
      </c>
    </row>
    <row r="709" spans="1:18" x14ac:dyDescent="0.35">
      <c r="A709" s="58">
        <v>708</v>
      </c>
      <c r="B709" s="124" t="str">
        <f t="shared" si="11"/>
        <v/>
      </c>
      <c r="C709" s="124" t="str">
        <f>IFERROR(VLOOKUP($A709,'Section 2'!$C$16:$R$1515,COLUMNS('Section 2'!$C$13:$C$13),0),"")</f>
        <v/>
      </c>
      <c r="D709" s="75" t="str">
        <f>IF($C709="","",IF(ISBLANK(VLOOKUP($A709,'Section 2'!$C$16:$R$1515,COLUMNS('Section 2'!$C$13:D$13),0)),"",VLOOKUP($A709,'Section 2'!$C$16:$R$1515,COLUMNS('Section 2'!$C$13:D$13),0)))</f>
        <v/>
      </c>
      <c r="E709" s="124" t="str">
        <f>IF($C709="","",IF(ISBLANK(VLOOKUP($A709,'Section 2'!$C$16:$R$1515,COLUMNS('Section 2'!$C$13:E$13),0)),"",VLOOKUP($A709,'Section 2'!$C$16:$R$1515,COLUMNS('Section 2'!$C$13:E$13),0)))</f>
        <v/>
      </c>
      <c r="F709" s="124" t="str">
        <f>IF($C709="","",IF(ISBLANK(VLOOKUP($A709,'Section 2'!$C$16:$R$1515,COLUMNS('Section 2'!$C$13:F$13),0)),"",VLOOKUP($A709,'Section 2'!$C$16:$R$1515,COLUMNS('Section 2'!$C$13:F$13),0)))</f>
        <v/>
      </c>
      <c r="G709" s="124" t="str">
        <f>IF($C709="","",IF(ISBLANK(VLOOKUP($A709,'Section 2'!$C$16:$R$1515,COLUMNS('Section 2'!$C$13:G$13),0)),"",VLOOKUP($A709,'Section 2'!$C$16:$R$1515,COLUMNS('Section 2'!$C$13:G$13),0)))</f>
        <v/>
      </c>
      <c r="H709" s="124" t="str">
        <f>IF($C709="","",IF(ISBLANK(VLOOKUP($A709,'Section 2'!$C$16:$R$1515,COLUMNS('Section 2'!$C$13:H$13),0)),"",VLOOKUP($A709,'Section 2'!$C$16:$R$1515,COLUMNS('Section 2'!$C$13:H$13),0)))</f>
        <v/>
      </c>
      <c r="I709" s="124" t="str">
        <f>IF($C709="","",IF(ISBLANK(VLOOKUP($A709,'Section 2'!$C$16:$R$1515,COLUMNS('Section 2'!$C$13:I$13),0)),"",PROPER(VLOOKUP($A709,'Section 2'!$C$16:$R$1515,COLUMNS('Section 2'!$C$13:I$13),0))))</f>
        <v/>
      </c>
      <c r="J709" s="124" t="str">
        <f>IF($C709="","",IF(ISBLANK(VLOOKUP($A709,'Section 2'!$C$16:$R$1515,COLUMNS('Section 2'!$C$13:J$13),0)),"",IF(VLOOKUP($A709,'Section 2'!$C$16:$R$1515,COLUMNS('Section 2'!$C$13:J$13),0)="Other EU","Other EU",PROPER(VLOOKUP($A709,'Section 2'!$C$16:$R$1515,COLUMNS('Section 2'!$C$13:J$13),0)))))</f>
        <v/>
      </c>
      <c r="K709" s="124" t="str">
        <f>IF($C709="","",IF(ISBLANK(VLOOKUP($A709,'Section 2'!$C$16:$R$1515,COLUMNS('Section 2'!$C$13:K$13),0)),"",VLOOKUP($A709,'Section 2'!$C$16:$R$1515,COLUMNS('Section 2'!$C$13:K$13),0)))</f>
        <v/>
      </c>
      <c r="L709" s="124" t="str">
        <f>IF($C709="","",IF(ISBLANK(VLOOKUP($A709,'Section 2'!$C$16:$R$1515,COLUMNS('Section 2'!$C$13:L$13),0)),"",VLOOKUP($A709,'Section 2'!$C$16:$R$1515,COLUMNS('Section 2'!$C$13:L$13),0)))</f>
        <v/>
      </c>
      <c r="M709" s="124" t="str">
        <f>IF($C709="","",IF(ISBLANK(VLOOKUP($A709,'Section 2'!$C$16:$R$1515,COLUMNS('Section 2'!$C$13:M$13),0)),"",VLOOKUP($A709,'Section 2'!$C$16:$R$1515,COLUMNS('Section 2'!$C$13:M$13),0)))</f>
        <v/>
      </c>
      <c r="N709" s="124" t="str">
        <f>IF($C709="","",IF(ISBLANK(VLOOKUP($A709,'Section 2'!$C$16:$R$1515,COLUMNS('Section 2'!$C$13:N$13),0)),"",VLOOKUP($A709,'Section 2'!$C$16:$R$1515,COLUMNS('Section 2'!$C$13:N$13),0)))</f>
        <v/>
      </c>
      <c r="O709" s="124" t="str">
        <f>IF($C709="","",IF(ISBLANK(VLOOKUP($A709,'Section 2'!$C$16:$R$1515,COLUMNS('Section 2'!$C$13:O$13),0)),"",VLOOKUP($A709,'Section 2'!$C$16:$R$1515,COLUMNS('Section 2'!$C$13:O$13),0)))</f>
        <v/>
      </c>
      <c r="P709" s="124" t="str">
        <f>IF($C709="","",IF(ISBLANK(VLOOKUP($A709,'Section 2'!$C$16:$R$1515,COLUMNS('Section 2'!$C$13:P$13),0)),"",VLOOKUP($A709,'Section 2'!$C$16:$R$1515,COLUMNS('Section 2'!$C$13:P$13),0)))</f>
        <v/>
      </c>
      <c r="Q709" s="124" t="str">
        <f>IF($C709="","",IF(ISBLANK(VLOOKUP($A709,'Section 2'!$C$16:$R$1515,COLUMNS('Section 2'!$C$13:Q$13),0)),"", PROPER(VLOOKUP($A709,'Section 2'!$C$16:$R$1515,COLUMNS('Section 2'!$C$13:Q$13),0))))</f>
        <v/>
      </c>
      <c r="R709" s="124" t="str">
        <f>IF($C709="","",IF(ISBLANK(VLOOKUP($A709,'Section 2'!$C$16:$R$1515,COLUMNS('Section 2'!$C$13:R$13),0)),"",IF(VLOOKUP($A709,'Section 2'!$C$16:$R$1515,COLUMNS('Section 2'!$C$13:R$13),0)="Other EU","Other EU",PROPER(VLOOKUP($A709,'Section 2'!$C$16:$R$1515,COLUMNS('Section 2'!$C$13:R$13),0)))))</f>
        <v/>
      </c>
    </row>
    <row r="710" spans="1:18" x14ac:dyDescent="0.35">
      <c r="A710" s="58">
        <v>709</v>
      </c>
      <c r="B710" s="124" t="str">
        <f t="shared" si="11"/>
        <v/>
      </c>
      <c r="C710" s="124" t="str">
        <f>IFERROR(VLOOKUP($A710,'Section 2'!$C$16:$R$1515,COLUMNS('Section 2'!$C$13:$C$13),0),"")</f>
        <v/>
      </c>
      <c r="D710" s="75" t="str">
        <f>IF($C710="","",IF(ISBLANK(VLOOKUP($A710,'Section 2'!$C$16:$R$1515,COLUMNS('Section 2'!$C$13:D$13),0)),"",VLOOKUP($A710,'Section 2'!$C$16:$R$1515,COLUMNS('Section 2'!$C$13:D$13),0)))</f>
        <v/>
      </c>
      <c r="E710" s="124" t="str">
        <f>IF($C710="","",IF(ISBLANK(VLOOKUP($A710,'Section 2'!$C$16:$R$1515,COLUMNS('Section 2'!$C$13:E$13),0)),"",VLOOKUP($A710,'Section 2'!$C$16:$R$1515,COLUMNS('Section 2'!$C$13:E$13),0)))</f>
        <v/>
      </c>
      <c r="F710" s="124" t="str">
        <f>IF($C710="","",IF(ISBLANK(VLOOKUP($A710,'Section 2'!$C$16:$R$1515,COLUMNS('Section 2'!$C$13:F$13),0)),"",VLOOKUP($A710,'Section 2'!$C$16:$R$1515,COLUMNS('Section 2'!$C$13:F$13),0)))</f>
        <v/>
      </c>
      <c r="G710" s="124" t="str">
        <f>IF($C710="","",IF(ISBLANK(VLOOKUP($A710,'Section 2'!$C$16:$R$1515,COLUMNS('Section 2'!$C$13:G$13),0)),"",VLOOKUP($A710,'Section 2'!$C$16:$R$1515,COLUMNS('Section 2'!$C$13:G$13),0)))</f>
        <v/>
      </c>
      <c r="H710" s="124" t="str">
        <f>IF($C710="","",IF(ISBLANK(VLOOKUP($A710,'Section 2'!$C$16:$R$1515,COLUMNS('Section 2'!$C$13:H$13),0)),"",VLOOKUP($A710,'Section 2'!$C$16:$R$1515,COLUMNS('Section 2'!$C$13:H$13),0)))</f>
        <v/>
      </c>
      <c r="I710" s="124" t="str">
        <f>IF($C710="","",IF(ISBLANK(VLOOKUP($A710,'Section 2'!$C$16:$R$1515,COLUMNS('Section 2'!$C$13:I$13),0)),"",PROPER(VLOOKUP($A710,'Section 2'!$C$16:$R$1515,COLUMNS('Section 2'!$C$13:I$13),0))))</f>
        <v/>
      </c>
      <c r="J710" s="124" t="str">
        <f>IF($C710="","",IF(ISBLANK(VLOOKUP($A710,'Section 2'!$C$16:$R$1515,COLUMNS('Section 2'!$C$13:J$13),0)),"",IF(VLOOKUP($A710,'Section 2'!$C$16:$R$1515,COLUMNS('Section 2'!$C$13:J$13),0)="Other EU","Other EU",PROPER(VLOOKUP($A710,'Section 2'!$C$16:$R$1515,COLUMNS('Section 2'!$C$13:J$13),0)))))</f>
        <v/>
      </c>
      <c r="K710" s="124" t="str">
        <f>IF($C710="","",IF(ISBLANK(VLOOKUP($A710,'Section 2'!$C$16:$R$1515,COLUMNS('Section 2'!$C$13:K$13),0)),"",VLOOKUP($A710,'Section 2'!$C$16:$R$1515,COLUMNS('Section 2'!$C$13:K$13),0)))</f>
        <v/>
      </c>
      <c r="L710" s="124" t="str">
        <f>IF($C710="","",IF(ISBLANK(VLOOKUP($A710,'Section 2'!$C$16:$R$1515,COLUMNS('Section 2'!$C$13:L$13),0)),"",VLOOKUP($A710,'Section 2'!$C$16:$R$1515,COLUMNS('Section 2'!$C$13:L$13),0)))</f>
        <v/>
      </c>
      <c r="M710" s="124" t="str">
        <f>IF($C710="","",IF(ISBLANK(VLOOKUP($A710,'Section 2'!$C$16:$R$1515,COLUMNS('Section 2'!$C$13:M$13),0)),"",VLOOKUP($A710,'Section 2'!$C$16:$R$1515,COLUMNS('Section 2'!$C$13:M$13),0)))</f>
        <v/>
      </c>
      <c r="N710" s="124" t="str">
        <f>IF($C710="","",IF(ISBLANK(VLOOKUP($A710,'Section 2'!$C$16:$R$1515,COLUMNS('Section 2'!$C$13:N$13),0)),"",VLOOKUP($A710,'Section 2'!$C$16:$R$1515,COLUMNS('Section 2'!$C$13:N$13),0)))</f>
        <v/>
      </c>
      <c r="O710" s="124" t="str">
        <f>IF($C710="","",IF(ISBLANK(VLOOKUP($A710,'Section 2'!$C$16:$R$1515,COLUMNS('Section 2'!$C$13:O$13),0)),"",VLOOKUP($A710,'Section 2'!$C$16:$R$1515,COLUMNS('Section 2'!$C$13:O$13),0)))</f>
        <v/>
      </c>
      <c r="P710" s="124" t="str">
        <f>IF($C710="","",IF(ISBLANK(VLOOKUP($A710,'Section 2'!$C$16:$R$1515,COLUMNS('Section 2'!$C$13:P$13),0)),"",VLOOKUP($A710,'Section 2'!$C$16:$R$1515,COLUMNS('Section 2'!$C$13:P$13),0)))</f>
        <v/>
      </c>
      <c r="Q710" s="124" t="str">
        <f>IF($C710="","",IF(ISBLANK(VLOOKUP($A710,'Section 2'!$C$16:$R$1515,COLUMNS('Section 2'!$C$13:Q$13),0)),"", PROPER(VLOOKUP($A710,'Section 2'!$C$16:$R$1515,COLUMNS('Section 2'!$C$13:Q$13),0))))</f>
        <v/>
      </c>
      <c r="R710" s="124" t="str">
        <f>IF($C710="","",IF(ISBLANK(VLOOKUP($A710,'Section 2'!$C$16:$R$1515,COLUMNS('Section 2'!$C$13:R$13),0)),"",IF(VLOOKUP($A710,'Section 2'!$C$16:$R$1515,COLUMNS('Section 2'!$C$13:R$13),0)="Other EU","Other EU",PROPER(VLOOKUP($A710,'Section 2'!$C$16:$R$1515,COLUMNS('Section 2'!$C$13:R$13),0)))))</f>
        <v/>
      </c>
    </row>
    <row r="711" spans="1:18" x14ac:dyDescent="0.35">
      <c r="A711" s="58">
        <v>710</v>
      </c>
      <c r="B711" s="124" t="str">
        <f t="shared" si="11"/>
        <v/>
      </c>
      <c r="C711" s="124" t="str">
        <f>IFERROR(VLOOKUP($A711,'Section 2'!$C$16:$R$1515,COLUMNS('Section 2'!$C$13:$C$13),0),"")</f>
        <v/>
      </c>
      <c r="D711" s="75" t="str">
        <f>IF($C711="","",IF(ISBLANK(VLOOKUP($A711,'Section 2'!$C$16:$R$1515,COLUMNS('Section 2'!$C$13:D$13),0)),"",VLOOKUP($A711,'Section 2'!$C$16:$R$1515,COLUMNS('Section 2'!$C$13:D$13),0)))</f>
        <v/>
      </c>
      <c r="E711" s="124" t="str">
        <f>IF($C711="","",IF(ISBLANK(VLOOKUP($A711,'Section 2'!$C$16:$R$1515,COLUMNS('Section 2'!$C$13:E$13),0)),"",VLOOKUP($A711,'Section 2'!$C$16:$R$1515,COLUMNS('Section 2'!$C$13:E$13),0)))</f>
        <v/>
      </c>
      <c r="F711" s="124" t="str">
        <f>IF($C711="","",IF(ISBLANK(VLOOKUP($A711,'Section 2'!$C$16:$R$1515,COLUMNS('Section 2'!$C$13:F$13),0)),"",VLOOKUP($A711,'Section 2'!$C$16:$R$1515,COLUMNS('Section 2'!$C$13:F$13),0)))</f>
        <v/>
      </c>
      <c r="G711" s="124" t="str">
        <f>IF($C711="","",IF(ISBLANK(VLOOKUP($A711,'Section 2'!$C$16:$R$1515,COLUMNS('Section 2'!$C$13:G$13),0)),"",VLOOKUP($A711,'Section 2'!$C$16:$R$1515,COLUMNS('Section 2'!$C$13:G$13),0)))</f>
        <v/>
      </c>
      <c r="H711" s="124" t="str">
        <f>IF($C711="","",IF(ISBLANK(VLOOKUP($A711,'Section 2'!$C$16:$R$1515,COLUMNS('Section 2'!$C$13:H$13),0)),"",VLOOKUP($A711,'Section 2'!$C$16:$R$1515,COLUMNS('Section 2'!$C$13:H$13),0)))</f>
        <v/>
      </c>
      <c r="I711" s="124" t="str">
        <f>IF($C711="","",IF(ISBLANK(VLOOKUP($A711,'Section 2'!$C$16:$R$1515,COLUMNS('Section 2'!$C$13:I$13),0)),"",PROPER(VLOOKUP($A711,'Section 2'!$C$16:$R$1515,COLUMNS('Section 2'!$C$13:I$13),0))))</f>
        <v/>
      </c>
      <c r="J711" s="124" t="str">
        <f>IF($C711="","",IF(ISBLANK(VLOOKUP($A711,'Section 2'!$C$16:$R$1515,COLUMNS('Section 2'!$C$13:J$13),0)),"",IF(VLOOKUP($A711,'Section 2'!$C$16:$R$1515,COLUMNS('Section 2'!$C$13:J$13),0)="Other EU","Other EU",PROPER(VLOOKUP($A711,'Section 2'!$C$16:$R$1515,COLUMNS('Section 2'!$C$13:J$13),0)))))</f>
        <v/>
      </c>
      <c r="K711" s="124" t="str">
        <f>IF($C711="","",IF(ISBLANK(VLOOKUP($A711,'Section 2'!$C$16:$R$1515,COLUMNS('Section 2'!$C$13:K$13),0)),"",VLOOKUP($A711,'Section 2'!$C$16:$R$1515,COLUMNS('Section 2'!$C$13:K$13),0)))</f>
        <v/>
      </c>
      <c r="L711" s="124" t="str">
        <f>IF($C711="","",IF(ISBLANK(VLOOKUP($A711,'Section 2'!$C$16:$R$1515,COLUMNS('Section 2'!$C$13:L$13),0)),"",VLOOKUP($A711,'Section 2'!$C$16:$R$1515,COLUMNS('Section 2'!$C$13:L$13),0)))</f>
        <v/>
      </c>
      <c r="M711" s="124" t="str">
        <f>IF($C711="","",IF(ISBLANK(VLOOKUP($A711,'Section 2'!$C$16:$R$1515,COLUMNS('Section 2'!$C$13:M$13),0)),"",VLOOKUP($A711,'Section 2'!$C$16:$R$1515,COLUMNS('Section 2'!$C$13:M$13),0)))</f>
        <v/>
      </c>
      <c r="N711" s="124" t="str">
        <f>IF($C711="","",IF(ISBLANK(VLOOKUP($A711,'Section 2'!$C$16:$R$1515,COLUMNS('Section 2'!$C$13:N$13),0)),"",VLOOKUP($A711,'Section 2'!$C$16:$R$1515,COLUMNS('Section 2'!$C$13:N$13),0)))</f>
        <v/>
      </c>
      <c r="O711" s="124" t="str">
        <f>IF($C711="","",IF(ISBLANK(VLOOKUP($A711,'Section 2'!$C$16:$R$1515,COLUMNS('Section 2'!$C$13:O$13),0)),"",VLOOKUP($A711,'Section 2'!$C$16:$R$1515,COLUMNS('Section 2'!$C$13:O$13),0)))</f>
        <v/>
      </c>
      <c r="P711" s="124" t="str">
        <f>IF($C711="","",IF(ISBLANK(VLOOKUP($A711,'Section 2'!$C$16:$R$1515,COLUMNS('Section 2'!$C$13:P$13),0)),"",VLOOKUP($A711,'Section 2'!$C$16:$R$1515,COLUMNS('Section 2'!$C$13:P$13),0)))</f>
        <v/>
      </c>
      <c r="Q711" s="124" t="str">
        <f>IF($C711="","",IF(ISBLANK(VLOOKUP($A711,'Section 2'!$C$16:$R$1515,COLUMNS('Section 2'!$C$13:Q$13),0)),"", PROPER(VLOOKUP($A711,'Section 2'!$C$16:$R$1515,COLUMNS('Section 2'!$C$13:Q$13),0))))</f>
        <v/>
      </c>
      <c r="R711" s="124" t="str">
        <f>IF($C711="","",IF(ISBLANK(VLOOKUP($A711,'Section 2'!$C$16:$R$1515,COLUMNS('Section 2'!$C$13:R$13),0)),"",IF(VLOOKUP($A711,'Section 2'!$C$16:$R$1515,COLUMNS('Section 2'!$C$13:R$13),0)="Other EU","Other EU",PROPER(VLOOKUP($A711,'Section 2'!$C$16:$R$1515,COLUMNS('Section 2'!$C$13:R$13),0)))))</f>
        <v/>
      </c>
    </row>
    <row r="712" spans="1:18" x14ac:dyDescent="0.35">
      <c r="A712" s="58">
        <v>711</v>
      </c>
      <c r="B712" s="124" t="str">
        <f t="shared" si="11"/>
        <v/>
      </c>
      <c r="C712" s="124" t="str">
        <f>IFERROR(VLOOKUP($A712,'Section 2'!$C$16:$R$1515,COLUMNS('Section 2'!$C$13:$C$13),0),"")</f>
        <v/>
      </c>
      <c r="D712" s="75" t="str">
        <f>IF($C712="","",IF(ISBLANK(VLOOKUP($A712,'Section 2'!$C$16:$R$1515,COLUMNS('Section 2'!$C$13:D$13),0)),"",VLOOKUP($A712,'Section 2'!$C$16:$R$1515,COLUMNS('Section 2'!$C$13:D$13),0)))</f>
        <v/>
      </c>
      <c r="E712" s="124" t="str">
        <f>IF($C712="","",IF(ISBLANK(VLOOKUP($A712,'Section 2'!$C$16:$R$1515,COLUMNS('Section 2'!$C$13:E$13),0)),"",VLOOKUP($A712,'Section 2'!$C$16:$R$1515,COLUMNS('Section 2'!$C$13:E$13),0)))</f>
        <v/>
      </c>
      <c r="F712" s="124" t="str">
        <f>IF($C712="","",IF(ISBLANK(VLOOKUP($A712,'Section 2'!$C$16:$R$1515,COLUMNS('Section 2'!$C$13:F$13),0)),"",VLOOKUP($A712,'Section 2'!$C$16:$R$1515,COLUMNS('Section 2'!$C$13:F$13),0)))</f>
        <v/>
      </c>
      <c r="G712" s="124" t="str">
        <f>IF($C712="","",IF(ISBLANK(VLOOKUP($A712,'Section 2'!$C$16:$R$1515,COLUMNS('Section 2'!$C$13:G$13),0)),"",VLOOKUP($A712,'Section 2'!$C$16:$R$1515,COLUMNS('Section 2'!$C$13:G$13),0)))</f>
        <v/>
      </c>
      <c r="H712" s="124" t="str">
        <f>IF($C712="","",IF(ISBLANK(VLOOKUP($A712,'Section 2'!$C$16:$R$1515,COLUMNS('Section 2'!$C$13:H$13),0)),"",VLOOKUP($A712,'Section 2'!$C$16:$R$1515,COLUMNS('Section 2'!$C$13:H$13),0)))</f>
        <v/>
      </c>
      <c r="I712" s="124" t="str">
        <f>IF($C712="","",IF(ISBLANK(VLOOKUP($A712,'Section 2'!$C$16:$R$1515,COLUMNS('Section 2'!$C$13:I$13),0)),"",PROPER(VLOOKUP($A712,'Section 2'!$C$16:$R$1515,COLUMNS('Section 2'!$C$13:I$13),0))))</f>
        <v/>
      </c>
      <c r="J712" s="124" t="str">
        <f>IF($C712="","",IF(ISBLANK(VLOOKUP($A712,'Section 2'!$C$16:$R$1515,COLUMNS('Section 2'!$C$13:J$13),0)),"",IF(VLOOKUP($A712,'Section 2'!$C$16:$R$1515,COLUMNS('Section 2'!$C$13:J$13),0)="Other EU","Other EU",PROPER(VLOOKUP($A712,'Section 2'!$C$16:$R$1515,COLUMNS('Section 2'!$C$13:J$13),0)))))</f>
        <v/>
      </c>
      <c r="K712" s="124" t="str">
        <f>IF($C712="","",IF(ISBLANK(VLOOKUP($A712,'Section 2'!$C$16:$R$1515,COLUMNS('Section 2'!$C$13:K$13),0)),"",VLOOKUP($A712,'Section 2'!$C$16:$R$1515,COLUMNS('Section 2'!$C$13:K$13),0)))</f>
        <v/>
      </c>
      <c r="L712" s="124" t="str">
        <f>IF($C712="","",IF(ISBLANK(VLOOKUP($A712,'Section 2'!$C$16:$R$1515,COLUMNS('Section 2'!$C$13:L$13),0)),"",VLOOKUP($A712,'Section 2'!$C$16:$R$1515,COLUMNS('Section 2'!$C$13:L$13),0)))</f>
        <v/>
      </c>
      <c r="M712" s="124" t="str">
        <f>IF($C712="","",IF(ISBLANK(VLOOKUP($A712,'Section 2'!$C$16:$R$1515,COLUMNS('Section 2'!$C$13:M$13),0)),"",VLOOKUP($A712,'Section 2'!$C$16:$R$1515,COLUMNS('Section 2'!$C$13:M$13),0)))</f>
        <v/>
      </c>
      <c r="N712" s="124" t="str">
        <f>IF($C712="","",IF(ISBLANK(VLOOKUP($A712,'Section 2'!$C$16:$R$1515,COLUMNS('Section 2'!$C$13:N$13),0)),"",VLOOKUP($A712,'Section 2'!$C$16:$R$1515,COLUMNS('Section 2'!$C$13:N$13),0)))</f>
        <v/>
      </c>
      <c r="O712" s="124" t="str">
        <f>IF($C712="","",IF(ISBLANK(VLOOKUP($A712,'Section 2'!$C$16:$R$1515,COLUMNS('Section 2'!$C$13:O$13),0)),"",VLOOKUP($A712,'Section 2'!$C$16:$R$1515,COLUMNS('Section 2'!$C$13:O$13),0)))</f>
        <v/>
      </c>
      <c r="P712" s="124" t="str">
        <f>IF($C712="","",IF(ISBLANK(VLOOKUP($A712,'Section 2'!$C$16:$R$1515,COLUMNS('Section 2'!$C$13:P$13),0)),"",VLOOKUP($A712,'Section 2'!$C$16:$R$1515,COLUMNS('Section 2'!$C$13:P$13),0)))</f>
        <v/>
      </c>
      <c r="Q712" s="124" t="str">
        <f>IF($C712="","",IF(ISBLANK(VLOOKUP($A712,'Section 2'!$C$16:$R$1515,COLUMNS('Section 2'!$C$13:Q$13),0)),"", PROPER(VLOOKUP($A712,'Section 2'!$C$16:$R$1515,COLUMNS('Section 2'!$C$13:Q$13),0))))</f>
        <v/>
      </c>
      <c r="R712" s="124" t="str">
        <f>IF($C712="","",IF(ISBLANK(VLOOKUP($A712,'Section 2'!$C$16:$R$1515,COLUMNS('Section 2'!$C$13:R$13),0)),"",IF(VLOOKUP($A712,'Section 2'!$C$16:$R$1515,COLUMNS('Section 2'!$C$13:R$13),0)="Other EU","Other EU",PROPER(VLOOKUP($A712,'Section 2'!$C$16:$R$1515,COLUMNS('Section 2'!$C$13:R$13),0)))))</f>
        <v/>
      </c>
    </row>
    <row r="713" spans="1:18" x14ac:dyDescent="0.35">
      <c r="A713" s="58">
        <v>712</v>
      </c>
      <c r="B713" s="124" t="str">
        <f t="shared" si="11"/>
        <v/>
      </c>
      <c r="C713" s="124" t="str">
        <f>IFERROR(VLOOKUP($A713,'Section 2'!$C$16:$R$1515,COLUMNS('Section 2'!$C$13:$C$13),0),"")</f>
        <v/>
      </c>
      <c r="D713" s="75" t="str">
        <f>IF($C713="","",IF(ISBLANK(VLOOKUP($A713,'Section 2'!$C$16:$R$1515,COLUMNS('Section 2'!$C$13:D$13),0)),"",VLOOKUP($A713,'Section 2'!$C$16:$R$1515,COLUMNS('Section 2'!$C$13:D$13),0)))</f>
        <v/>
      </c>
      <c r="E713" s="124" t="str">
        <f>IF($C713="","",IF(ISBLANK(VLOOKUP($A713,'Section 2'!$C$16:$R$1515,COLUMNS('Section 2'!$C$13:E$13),0)),"",VLOOKUP($A713,'Section 2'!$C$16:$R$1515,COLUMNS('Section 2'!$C$13:E$13),0)))</f>
        <v/>
      </c>
      <c r="F713" s="124" t="str">
        <f>IF($C713="","",IF(ISBLANK(VLOOKUP($A713,'Section 2'!$C$16:$R$1515,COLUMNS('Section 2'!$C$13:F$13),0)),"",VLOOKUP($A713,'Section 2'!$C$16:$R$1515,COLUMNS('Section 2'!$C$13:F$13),0)))</f>
        <v/>
      </c>
      <c r="G713" s="124" t="str">
        <f>IF($C713="","",IF(ISBLANK(VLOOKUP($A713,'Section 2'!$C$16:$R$1515,COLUMNS('Section 2'!$C$13:G$13),0)),"",VLOOKUP($A713,'Section 2'!$C$16:$R$1515,COLUMNS('Section 2'!$C$13:G$13),0)))</f>
        <v/>
      </c>
      <c r="H713" s="124" t="str">
        <f>IF($C713="","",IF(ISBLANK(VLOOKUP($A713,'Section 2'!$C$16:$R$1515,COLUMNS('Section 2'!$C$13:H$13),0)),"",VLOOKUP($A713,'Section 2'!$C$16:$R$1515,COLUMNS('Section 2'!$C$13:H$13),0)))</f>
        <v/>
      </c>
      <c r="I713" s="124" t="str">
        <f>IF($C713="","",IF(ISBLANK(VLOOKUP($A713,'Section 2'!$C$16:$R$1515,COLUMNS('Section 2'!$C$13:I$13),0)),"",PROPER(VLOOKUP($A713,'Section 2'!$C$16:$R$1515,COLUMNS('Section 2'!$C$13:I$13),0))))</f>
        <v/>
      </c>
      <c r="J713" s="124" t="str">
        <f>IF($C713="","",IF(ISBLANK(VLOOKUP($A713,'Section 2'!$C$16:$R$1515,COLUMNS('Section 2'!$C$13:J$13),0)),"",IF(VLOOKUP($A713,'Section 2'!$C$16:$R$1515,COLUMNS('Section 2'!$C$13:J$13),0)="Other EU","Other EU",PROPER(VLOOKUP($A713,'Section 2'!$C$16:$R$1515,COLUMNS('Section 2'!$C$13:J$13),0)))))</f>
        <v/>
      </c>
      <c r="K713" s="124" t="str">
        <f>IF($C713="","",IF(ISBLANK(VLOOKUP($A713,'Section 2'!$C$16:$R$1515,COLUMNS('Section 2'!$C$13:K$13),0)),"",VLOOKUP($A713,'Section 2'!$C$16:$R$1515,COLUMNS('Section 2'!$C$13:K$13),0)))</f>
        <v/>
      </c>
      <c r="L713" s="124" t="str">
        <f>IF($C713="","",IF(ISBLANK(VLOOKUP($A713,'Section 2'!$C$16:$R$1515,COLUMNS('Section 2'!$C$13:L$13),0)),"",VLOOKUP($A713,'Section 2'!$C$16:$R$1515,COLUMNS('Section 2'!$C$13:L$13),0)))</f>
        <v/>
      </c>
      <c r="M713" s="124" t="str">
        <f>IF($C713="","",IF(ISBLANK(VLOOKUP($A713,'Section 2'!$C$16:$R$1515,COLUMNS('Section 2'!$C$13:M$13),0)),"",VLOOKUP($A713,'Section 2'!$C$16:$R$1515,COLUMNS('Section 2'!$C$13:M$13),0)))</f>
        <v/>
      </c>
      <c r="N713" s="124" t="str">
        <f>IF($C713="","",IF(ISBLANK(VLOOKUP($A713,'Section 2'!$C$16:$R$1515,COLUMNS('Section 2'!$C$13:N$13),0)),"",VLOOKUP($A713,'Section 2'!$C$16:$R$1515,COLUMNS('Section 2'!$C$13:N$13),0)))</f>
        <v/>
      </c>
      <c r="O713" s="124" t="str">
        <f>IF($C713="","",IF(ISBLANK(VLOOKUP($A713,'Section 2'!$C$16:$R$1515,COLUMNS('Section 2'!$C$13:O$13),0)),"",VLOOKUP($A713,'Section 2'!$C$16:$R$1515,COLUMNS('Section 2'!$C$13:O$13),0)))</f>
        <v/>
      </c>
      <c r="P713" s="124" t="str">
        <f>IF($C713="","",IF(ISBLANK(VLOOKUP($A713,'Section 2'!$C$16:$R$1515,COLUMNS('Section 2'!$C$13:P$13),0)),"",VLOOKUP($A713,'Section 2'!$C$16:$R$1515,COLUMNS('Section 2'!$C$13:P$13),0)))</f>
        <v/>
      </c>
      <c r="Q713" s="124" t="str">
        <f>IF($C713="","",IF(ISBLANK(VLOOKUP($A713,'Section 2'!$C$16:$R$1515,COLUMNS('Section 2'!$C$13:Q$13),0)),"", PROPER(VLOOKUP($A713,'Section 2'!$C$16:$R$1515,COLUMNS('Section 2'!$C$13:Q$13),0))))</f>
        <v/>
      </c>
      <c r="R713" s="124" t="str">
        <f>IF($C713="","",IF(ISBLANK(VLOOKUP($A713,'Section 2'!$C$16:$R$1515,COLUMNS('Section 2'!$C$13:R$13),0)),"",IF(VLOOKUP($A713,'Section 2'!$C$16:$R$1515,COLUMNS('Section 2'!$C$13:R$13),0)="Other EU","Other EU",PROPER(VLOOKUP($A713,'Section 2'!$C$16:$R$1515,COLUMNS('Section 2'!$C$13:R$13),0)))))</f>
        <v/>
      </c>
    </row>
    <row r="714" spans="1:18" x14ac:dyDescent="0.35">
      <c r="A714" s="58">
        <v>713</v>
      </c>
      <c r="B714" s="124" t="str">
        <f t="shared" si="11"/>
        <v/>
      </c>
      <c r="C714" s="124" t="str">
        <f>IFERROR(VLOOKUP($A714,'Section 2'!$C$16:$R$1515,COLUMNS('Section 2'!$C$13:$C$13),0),"")</f>
        <v/>
      </c>
      <c r="D714" s="75" t="str">
        <f>IF($C714="","",IF(ISBLANK(VLOOKUP($A714,'Section 2'!$C$16:$R$1515,COLUMNS('Section 2'!$C$13:D$13),0)),"",VLOOKUP($A714,'Section 2'!$C$16:$R$1515,COLUMNS('Section 2'!$C$13:D$13),0)))</f>
        <v/>
      </c>
      <c r="E714" s="124" t="str">
        <f>IF($C714="","",IF(ISBLANK(VLOOKUP($A714,'Section 2'!$C$16:$R$1515,COLUMNS('Section 2'!$C$13:E$13),0)),"",VLOOKUP($A714,'Section 2'!$C$16:$R$1515,COLUMNS('Section 2'!$C$13:E$13),0)))</f>
        <v/>
      </c>
      <c r="F714" s="124" t="str">
        <f>IF($C714="","",IF(ISBLANK(VLOOKUP($A714,'Section 2'!$C$16:$R$1515,COLUMNS('Section 2'!$C$13:F$13),0)),"",VLOOKUP($A714,'Section 2'!$C$16:$R$1515,COLUMNS('Section 2'!$C$13:F$13),0)))</f>
        <v/>
      </c>
      <c r="G714" s="124" t="str">
        <f>IF($C714="","",IF(ISBLANK(VLOOKUP($A714,'Section 2'!$C$16:$R$1515,COLUMNS('Section 2'!$C$13:G$13),0)),"",VLOOKUP($A714,'Section 2'!$C$16:$R$1515,COLUMNS('Section 2'!$C$13:G$13),0)))</f>
        <v/>
      </c>
      <c r="H714" s="124" t="str">
        <f>IF($C714="","",IF(ISBLANK(VLOOKUP($A714,'Section 2'!$C$16:$R$1515,COLUMNS('Section 2'!$C$13:H$13),0)),"",VLOOKUP($A714,'Section 2'!$C$16:$R$1515,COLUMNS('Section 2'!$C$13:H$13),0)))</f>
        <v/>
      </c>
      <c r="I714" s="124" t="str">
        <f>IF($C714="","",IF(ISBLANK(VLOOKUP($A714,'Section 2'!$C$16:$R$1515,COLUMNS('Section 2'!$C$13:I$13),0)),"",PROPER(VLOOKUP($A714,'Section 2'!$C$16:$R$1515,COLUMNS('Section 2'!$C$13:I$13),0))))</f>
        <v/>
      </c>
      <c r="J714" s="124" t="str">
        <f>IF($C714="","",IF(ISBLANK(VLOOKUP($A714,'Section 2'!$C$16:$R$1515,COLUMNS('Section 2'!$C$13:J$13),0)),"",IF(VLOOKUP($A714,'Section 2'!$C$16:$R$1515,COLUMNS('Section 2'!$C$13:J$13),0)="Other EU","Other EU",PROPER(VLOOKUP($A714,'Section 2'!$C$16:$R$1515,COLUMNS('Section 2'!$C$13:J$13),0)))))</f>
        <v/>
      </c>
      <c r="K714" s="124" t="str">
        <f>IF($C714="","",IF(ISBLANK(VLOOKUP($A714,'Section 2'!$C$16:$R$1515,COLUMNS('Section 2'!$C$13:K$13),0)),"",VLOOKUP($A714,'Section 2'!$C$16:$R$1515,COLUMNS('Section 2'!$C$13:K$13),0)))</f>
        <v/>
      </c>
      <c r="L714" s="124" t="str">
        <f>IF($C714="","",IF(ISBLANK(VLOOKUP($A714,'Section 2'!$C$16:$R$1515,COLUMNS('Section 2'!$C$13:L$13),0)),"",VLOOKUP($A714,'Section 2'!$C$16:$R$1515,COLUMNS('Section 2'!$C$13:L$13),0)))</f>
        <v/>
      </c>
      <c r="M714" s="124" t="str">
        <f>IF($C714="","",IF(ISBLANK(VLOOKUP($A714,'Section 2'!$C$16:$R$1515,COLUMNS('Section 2'!$C$13:M$13),0)),"",VLOOKUP($A714,'Section 2'!$C$16:$R$1515,COLUMNS('Section 2'!$C$13:M$13),0)))</f>
        <v/>
      </c>
      <c r="N714" s="124" t="str">
        <f>IF($C714="","",IF(ISBLANK(VLOOKUP($A714,'Section 2'!$C$16:$R$1515,COLUMNS('Section 2'!$C$13:N$13),0)),"",VLOOKUP($A714,'Section 2'!$C$16:$R$1515,COLUMNS('Section 2'!$C$13:N$13),0)))</f>
        <v/>
      </c>
      <c r="O714" s="124" t="str">
        <f>IF($C714="","",IF(ISBLANK(VLOOKUP($A714,'Section 2'!$C$16:$R$1515,COLUMNS('Section 2'!$C$13:O$13),0)),"",VLOOKUP($A714,'Section 2'!$C$16:$R$1515,COLUMNS('Section 2'!$C$13:O$13),0)))</f>
        <v/>
      </c>
      <c r="P714" s="124" t="str">
        <f>IF($C714="","",IF(ISBLANK(VLOOKUP($A714,'Section 2'!$C$16:$R$1515,COLUMNS('Section 2'!$C$13:P$13),0)),"",VLOOKUP($A714,'Section 2'!$C$16:$R$1515,COLUMNS('Section 2'!$C$13:P$13),0)))</f>
        <v/>
      </c>
      <c r="Q714" s="124" t="str">
        <f>IF($C714="","",IF(ISBLANK(VLOOKUP($A714,'Section 2'!$C$16:$R$1515,COLUMNS('Section 2'!$C$13:Q$13),0)),"", PROPER(VLOOKUP($A714,'Section 2'!$C$16:$R$1515,COLUMNS('Section 2'!$C$13:Q$13),0))))</f>
        <v/>
      </c>
      <c r="R714" s="124" t="str">
        <f>IF($C714="","",IF(ISBLANK(VLOOKUP($A714,'Section 2'!$C$16:$R$1515,COLUMNS('Section 2'!$C$13:R$13),0)),"",IF(VLOOKUP($A714,'Section 2'!$C$16:$R$1515,COLUMNS('Section 2'!$C$13:R$13),0)="Other EU","Other EU",PROPER(VLOOKUP($A714,'Section 2'!$C$16:$R$1515,COLUMNS('Section 2'!$C$13:R$13),0)))))</f>
        <v/>
      </c>
    </row>
    <row r="715" spans="1:18" x14ac:dyDescent="0.35">
      <c r="A715" s="58">
        <v>714</v>
      </c>
      <c r="B715" s="124" t="str">
        <f t="shared" si="11"/>
        <v/>
      </c>
      <c r="C715" s="124" t="str">
        <f>IFERROR(VLOOKUP($A715,'Section 2'!$C$16:$R$1515,COLUMNS('Section 2'!$C$13:$C$13),0),"")</f>
        <v/>
      </c>
      <c r="D715" s="75" t="str">
        <f>IF($C715="","",IF(ISBLANK(VLOOKUP($A715,'Section 2'!$C$16:$R$1515,COLUMNS('Section 2'!$C$13:D$13),0)),"",VLOOKUP($A715,'Section 2'!$C$16:$R$1515,COLUMNS('Section 2'!$C$13:D$13),0)))</f>
        <v/>
      </c>
      <c r="E715" s="124" t="str">
        <f>IF($C715="","",IF(ISBLANK(VLOOKUP($A715,'Section 2'!$C$16:$R$1515,COLUMNS('Section 2'!$C$13:E$13),0)),"",VLOOKUP($A715,'Section 2'!$C$16:$R$1515,COLUMNS('Section 2'!$C$13:E$13),0)))</f>
        <v/>
      </c>
      <c r="F715" s="124" t="str">
        <f>IF($C715="","",IF(ISBLANK(VLOOKUP($A715,'Section 2'!$C$16:$R$1515,COLUMNS('Section 2'!$C$13:F$13),0)),"",VLOOKUP($A715,'Section 2'!$C$16:$R$1515,COLUMNS('Section 2'!$C$13:F$13),0)))</f>
        <v/>
      </c>
      <c r="G715" s="124" t="str">
        <f>IF($C715="","",IF(ISBLANK(VLOOKUP($A715,'Section 2'!$C$16:$R$1515,COLUMNS('Section 2'!$C$13:G$13),0)),"",VLOOKUP($A715,'Section 2'!$C$16:$R$1515,COLUMNS('Section 2'!$C$13:G$13),0)))</f>
        <v/>
      </c>
      <c r="H715" s="124" t="str">
        <f>IF($C715="","",IF(ISBLANK(VLOOKUP($A715,'Section 2'!$C$16:$R$1515,COLUMNS('Section 2'!$C$13:H$13),0)),"",VLOOKUP($A715,'Section 2'!$C$16:$R$1515,COLUMNS('Section 2'!$C$13:H$13),0)))</f>
        <v/>
      </c>
      <c r="I715" s="124" t="str">
        <f>IF($C715="","",IF(ISBLANK(VLOOKUP($A715,'Section 2'!$C$16:$R$1515,COLUMNS('Section 2'!$C$13:I$13),0)),"",PROPER(VLOOKUP($A715,'Section 2'!$C$16:$R$1515,COLUMNS('Section 2'!$C$13:I$13),0))))</f>
        <v/>
      </c>
      <c r="J715" s="124" t="str">
        <f>IF($C715="","",IF(ISBLANK(VLOOKUP($A715,'Section 2'!$C$16:$R$1515,COLUMNS('Section 2'!$C$13:J$13),0)),"",IF(VLOOKUP($A715,'Section 2'!$C$16:$R$1515,COLUMNS('Section 2'!$C$13:J$13),0)="Other EU","Other EU",PROPER(VLOOKUP($A715,'Section 2'!$C$16:$R$1515,COLUMNS('Section 2'!$C$13:J$13),0)))))</f>
        <v/>
      </c>
      <c r="K715" s="124" t="str">
        <f>IF($C715="","",IF(ISBLANK(VLOOKUP($A715,'Section 2'!$C$16:$R$1515,COLUMNS('Section 2'!$C$13:K$13),0)),"",VLOOKUP($A715,'Section 2'!$C$16:$R$1515,COLUMNS('Section 2'!$C$13:K$13),0)))</f>
        <v/>
      </c>
      <c r="L715" s="124" t="str">
        <f>IF($C715="","",IF(ISBLANK(VLOOKUP($A715,'Section 2'!$C$16:$R$1515,COLUMNS('Section 2'!$C$13:L$13),0)),"",VLOOKUP($A715,'Section 2'!$C$16:$R$1515,COLUMNS('Section 2'!$C$13:L$13),0)))</f>
        <v/>
      </c>
      <c r="M715" s="124" t="str">
        <f>IF($C715="","",IF(ISBLANK(VLOOKUP($A715,'Section 2'!$C$16:$R$1515,COLUMNS('Section 2'!$C$13:M$13),0)),"",VLOOKUP($A715,'Section 2'!$C$16:$R$1515,COLUMNS('Section 2'!$C$13:M$13),0)))</f>
        <v/>
      </c>
      <c r="N715" s="124" t="str">
        <f>IF($C715="","",IF(ISBLANK(VLOOKUP($A715,'Section 2'!$C$16:$R$1515,COLUMNS('Section 2'!$C$13:N$13),0)),"",VLOOKUP($A715,'Section 2'!$C$16:$R$1515,COLUMNS('Section 2'!$C$13:N$13),0)))</f>
        <v/>
      </c>
      <c r="O715" s="124" t="str">
        <f>IF($C715="","",IF(ISBLANK(VLOOKUP($A715,'Section 2'!$C$16:$R$1515,COLUMNS('Section 2'!$C$13:O$13),0)),"",VLOOKUP($A715,'Section 2'!$C$16:$R$1515,COLUMNS('Section 2'!$C$13:O$13),0)))</f>
        <v/>
      </c>
      <c r="P715" s="124" t="str">
        <f>IF($C715="","",IF(ISBLANK(VLOOKUP($A715,'Section 2'!$C$16:$R$1515,COLUMNS('Section 2'!$C$13:P$13),0)),"",VLOOKUP($A715,'Section 2'!$C$16:$R$1515,COLUMNS('Section 2'!$C$13:P$13),0)))</f>
        <v/>
      </c>
      <c r="Q715" s="124" t="str">
        <f>IF($C715="","",IF(ISBLANK(VLOOKUP($A715,'Section 2'!$C$16:$R$1515,COLUMNS('Section 2'!$C$13:Q$13),0)),"", PROPER(VLOOKUP($A715,'Section 2'!$C$16:$R$1515,COLUMNS('Section 2'!$C$13:Q$13),0))))</f>
        <v/>
      </c>
      <c r="R715" s="124" t="str">
        <f>IF($C715="","",IF(ISBLANK(VLOOKUP($A715,'Section 2'!$C$16:$R$1515,COLUMNS('Section 2'!$C$13:R$13),0)),"",IF(VLOOKUP($A715,'Section 2'!$C$16:$R$1515,COLUMNS('Section 2'!$C$13:R$13),0)="Other EU","Other EU",PROPER(VLOOKUP($A715,'Section 2'!$C$16:$R$1515,COLUMNS('Section 2'!$C$13:R$13),0)))))</f>
        <v/>
      </c>
    </row>
    <row r="716" spans="1:18" x14ac:dyDescent="0.35">
      <c r="A716" s="58">
        <v>715</v>
      </c>
      <c r="B716" s="124" t="str">
        <f t="shared" si="11"/>
        <v/>
      </c>
      <c r="C716" s="124" t="str">
        <f>IFERROR(VLOOKUP($A716,'Section 2'!$C$16:$R$1515,COLUMNS('Section 2'!$C$13:$C$13),0),"")</f>
        <v/>
      </c>
      <c r="D716" s="75" t="str">
        <f>IF($C716="","",IF(ISBLANK(VLOOKUP($A716,'Section 2'!$C$16:$R$1515,COLUMNS('Section 2'!$C$13:D$13),0)),"",VLOOKUP($A716,'Section 2'!$C$16:$R$1515,COLUMNS('Section 2'!$C$13:D$13),0)))</f>
        <v/>
      </c>
      <c r="E716" s="124" t="str">
        <f>IF($C716="","",IF(ISBLANK(VLOOKUP($A716,'Section 2'!$C$16:$R$1515,COLUMNS('Section 2'!$C$13:E$13),0)),"",VLOOKUP($A716,'Section 2'!$C$16:$R$1515,COLUMNS('Section 2'!$C$13:E$13),0)))</f>
        <v/>
      </c>
      <c r="F716" s="124" t="str">
        <f>IF($C716="","",IF(ISBLANK(VLOOKUP($A716,'Section 2'!$C$16:$R$1515,COLUMNS('Section 2'!$C$13:F$13),0)),"",VLOOKUP($A716,'Section 2'!$C$16:$R$1515,COLUMNS('Section 2'!$C$13:F$13),0)))</f>
        <v/>
      </c>
      <c r="G716" s="124" t="str">
        <f>IF($C716="","",IF(ISBLANK(VLOOKUP($A716,'Section 2'!$C$16:$R$1515,COLUMNS('Section 2'!$C$13:G$13),0)),"",VLOOKUP($A716,'Section 2'!$C$16:$R$1515,COLUMNS('Section 2'!$C$13:G$13),0)))</f>
        <v/>
      </c>
      <c r="H716" s="124" t="str">
        <f>IF($C716="","",IF(ISBLANK(VLOOKUP($A716,'Section 2'!$C$16:$R$1515,COLUMNS('Section 2'!$C$13:H$13),0)),"",VLOOKUP($A716,'Section 2'!$C$16:$R$1515,COLUMNS('Section 2'!$C$13:H$13),0)))</f>
        <v/>
      </c>
      <c r="I716" s="124" t="str">
        <f>IF($C716="","",IF(ISBLANK(VLOOKUP($A716,'Section 2'!$C$16:$R$1515,COLUMNS('Section 2'!$C$13:I$13),0)),"",PROPER(VLOOKUP($A716,'Section 2'!$C$16:$R$1515,COLUMNS('Section 2'!$C$13:I$13),0))))</f>
        <v/>
      </c>
      <c r="J716" s="124" t="str">
        <f>IF($C716="","",IF(ISBLANK(VLOOKUP($A716,'Section 2'!$C$16:$R$1515,COLUMNS('Section 2'!$C$13:J$13),0)),"",IF(VLOOKUP($A716,'Section 2'!$C$16:$R$1515,COLUMNS('Section 2'!$C$13:J$13),0)="Other EU","Other EU",PROPER(VLOOKUP($A716,'Section 2'!$C$16:$R$1515,COLUMNS('Section 2'!$C$13:J$13),0)))))</f>
        <v/>
      </c>
      <c r="K716" s="124" t="str">
        <f>IF($C716="","",IF(ISBLANK(VLOOKUP($A716,'Section 2'!$C$16:$R$1515,COLUMNS('Section 2'!$C$13:K$13),0)),"",VLOOKUP($A716,'Section 2'!$C$16:$R$1515,COLUMNS('Section 2'!$C$13:K$13),0)))</f>
        <v/>
      </c>
      <c r="L716" s="124" t="str">
        <f>IF($C716="","",IF(ISBLANK(VLOOKUP($A716,'Section 2'!$C$16:$R$1515,COLUMNS('Section 2'!$C$13:L$13),0)),"",VLOOKUP($A716,'Section 2'!$C$16:$R$1515,COLUMNS('Section 2'!$C$13:L$13),0)))</f>
        <v/>
      </c>
      <c r="M716" s="124" t="str">
        <f>IF($C716="","",IF(ISBLANK(VLOOKUP($A716,'Section 2'!$C$16:$R$1515,COLUMNS('Section 2'!$C$13:M$13),0)),"",VLOOKUP($A716,'Section 2'!$C$16:$R$1515,COLUMNS('Section 2'!$C$13:M$13),0)))</f>
        <v/>
      </c>
      <c r="N716" s="124" t="str">
        <f>IF($C716="","",IF(ISBLANK(VLOOKUP($A716,'Section 2'!$C$16:$R$1515,COLUMNS('Section 2'!$C$13:N$13),0)),"",VLOOKUP($A716,'Section 2'!$C$16:$R$1515,COLUMNS('Section 2'!$C$13:N$13),0)))</f>
        <v/>
      </c>
      <c r="O716" s="124" t="str">
        <f>IF($C716="","",IF(ISBLANK(VLOOKUP($A716,'Section 2'!$C$16:$R$1515,COLUMNS('Section 2'!$C$13:O$13),0)),"",VLOOKUP($A716,'Section 2'!$C$16:$R$1515,COLUMNS('Section 2'!$C$13:O$13),0)))</f>
        <v/>
      </c>
      <c r="P716" s="124" t="str">
        <f>IF($C716="","",IF(ISBLANK(VLOOKUP($A716,'Section 2'!$C$16:$R$1515,COLUMNS('Section 2'!$C$13:P$13),0)),"",VLOOKUP($A716,'Section 2'!$C$16:$R$1515,COLUMNS('Section 2'!$C$13:P$13),0)))</f>
        <v/>
      </c>
      <c r="Q716" s="124" t="str">
        <f>IF($C716="","",IF(ISBLANK(VLOOKUP($A716,'Section 2'!$C$16:$R$1515,COLUMNS('Section 2'!$C$13:Q$13),0)),"", PROPER(VLOOKUP($A716,'Section 2'!$C$16:$R$1515,COLUMNS('Section 2'!$C$13:Q$13),0))))</f>
        <v/>
      </c>
      <c r="R716" s="124" t="str">
        <f>IF($C716="","",IF(ISBLANK(VLOOKUP($A716,'Section 2'!$C$16:$R$1515,COLUMNS('Section 2'!$C$13:R$13),0)),"",IF(VLOOKUP($A716,'Section 2'!$C$16:$R$1515,COLUMNS('Section 2'!$C$13:R$13),0)="Other EU","Other EU",PROPER(VLOOKUP($A716,'Section 2'!$C$16:$R$1515,COLUMNS('Section 2'!$C$13:R$13),0)))))</f>
        <v/>
      </c>
    </row>
    <row r="717" spans="1:18" x14ac:dyDescent="0.35">
      <c r="A717" s="58">
        <v>716</v>
      </c>
      <c r="B717" s="124" t="str">
        <f t="shared" si="11"/>
        <v/>
      </c>
      <c r="C717" s="124" t="str">
        <f>IFERROR(VLOOKUP($A717,'Section 2'!$C$16:$R$1515,COLUMNS('Section 2'!$C$13:$C$13),0),"")</f>
        <v/>
      </c>
      <c r="D717" s="75" t="str">
        <f>IF($C717="","",IF(ISBLANK(VLOOKUP($A717,'Section 2'!$C$16:$R$1515,COLUMNS('Section 2'!$C$13:D$13),0)),"",VLOOKUP($A717,'Section 2'!$C$16:$R$1515,COLUMNS('Section 2'!$C$13:D$13),0)))</f>
        <v/>
      </c>
      <c r="E717" s="124" t="str">
        <f>IF($C717="","",IF(ISBLANK(VLOOKUP($A717,'Section 2'!$C$16:$R$1515,COLUMNS('Section 2'!$C$13:E$13),0)),"",VLOOKUP($A717,'Section 2'!$C$16:$R$1515,COLUMNS('Section 2'!$C$13:E$13),0)))</f>
        <v/>
      </c>
      <c r="F717" s="124" t="str">
        <f>IF($C717="","",IF(ISBLANK(VLOOKUP($A717,'Section 2'!$C$16:$R$1515,COLUMNS('Section 2'!$C$13:F$13),0)),"",VLOOKUP($A717,'Section 2'!$C$16:$R$1515,COLUMNS('Section 2'!$C$13:F$13),0)))</f>
        <v/>
      </c>
      <c r="G717" s="124" t="str">
        <f>IF($C717="","",IF(ISBLANK(VLOOKUP($A717,'Section 2'!$C$16:$R$1515,COLUMNS('Section 2'!$C$13:G$13),0)),"",VLOOKUP($A717,'Section 2'!$C$16:$R$1515,COLUMNS('Section 2'!$C$13:G$13),0)))</f>
        <v/>
      </c>
      <c r="H717" s="124" t="str">
        <f>IF($C717="","",IF(ISBLANK(VLOOKUP($A717,'Section 2'!$C$16:$R$1515,COLUMNS('Section 2'!$C$13:H$13),0)),"",VLOOKUP($A717,'Section 2'!$C$16:$R$1515,COLUMNS('Section 2'!$C$13:H$13),0)))</f>
        <v/>
      </c>
      <c r="I717" s="124" t="str">
        <f>IF($C717="","",IF(ISBLANK(VLOOKUP($A717,'Section 2'!$C$16:$R$1515,COLUMNS('Section 2'!$C$13:I$13),0)),"",PROPER(VLOOKUP($A717,'Section 2'!$C$16:$R$1515,COLUMNS('Section 2'!$C$13:I$13),0))))</f>
        <v/>
      </c>
      <c r="J717" s="124" t="str">
        <f>IF($C717="","",IF(ISBLANK(VLOOKUP($A717,'Section 2'!$C$16:$R$1515,COLUMNS('Section 2'!$C$13:J$13),0)),"",IF(VLOOKUP($A717,'Section 2'!$C$16:$R$1515,COLUMNS('Section 2'!$C$13:J$13),0)="Other EU","Other EU",PROPER(VLOOKUP($A717,'Section 2'!$C$16:$R$1515,COLUMNS('Section 2'!$C$13:J$13),0)))))</f>
        <v/>
      </c>
      <c r="K717" s="124" t="str">
        <f>IF($C717="","",IF(ISBLANK(VLOOKUP($A717,'Section 2'!$C$16:$R$1515,COLUMNS('Section 2'!$C$13:K$13),0)),"",VLOOKUP($A717,'Section 2'!$C$16:$R$1515,COLUMNS('Section 2'!$C$13:K$13),0)))</f>
        <v/>
      </c>
      <c r="L717" s="124" t="str">
        <f>IF($C717="","",IF(ISBLANK(VLOOKUP($A717,'Section 2'!$C$16:$R$1515,COLUMNS('Section 2'!$C$13:L$13),0)),"",VLOOKUP($A717,'Section 2'!$C$16:$R$1515,COLUMNS('Section 2'!$C$13:L$13),0)))</f>
        <v/>
      </c>
      <c r="M717" s="124" t="str">
        <f>IF($C717="","",IF(ISBLANK(VLOOKUP($A717,'Section 2'!$C$16:$R$1515,COLUMNS('Section 2'!$C$13:M$13),0)),"",VLOOKUP($A717,'Section 2'!$C$16:$R$1515,COLUMNS('Section 2'!$C$13:M$13),0)))</f>
        <v/>
      </c>
      <c r="N717" s="124" t="str">
        <f>IF($C717="","",IF(ISBLANK(VLOOKUP($A717,'Section 2'!$C$16:$R$1515,COLUMNS('Section 2'!$C$13:N$13),0)),"",VLOOKUP($A717,'Section 2'!$C$16:$R$1515,COLUMNS('Section 2'!$C$13:N$13),0)))</f>
        <v/>
      </c>
      <c r="O717" s="124" t="str">
        <f>IF($C717="","",IF(ISBLANK(VLOOKUP($A717,'Section 2'!$C$16:$R$1515,COLUMNS('Section 2'!$C$13:O$13),0)),"",VLOOKUP($A717,'Section 2'!$C$16:$R$1515,COLUMNS('Section 2'!$C$13:O$13),0)))</f>
        <v/>
      </c>
      <c r="P717" s="124" t="str">
        <f>IF($C717="","",IF(ISBLANK(VLOOKUP($A717,'Section 2'!$C$16:$R$1515,COLUMNS('Section 2'!$C$13:P$13),0)),"",VLOOKUP($A717,'Section 2'!$C$16:$R$1515,COLUMNS('Section 2'!$C$13:P$13),0)))</f>
        <v/>
      </c>
      <c r="Q717" s="124" t="str">
        <f>IF($C717="","",IF(ISBLANK(VLOOKUP($A717,'Section 2'!$C$16:$R$1515,COLUMNS('Section 2'!$C$13:Q$13),0)),"", PROPER(VLOOKUP($A717,'Section 2'!$C$16:$R$1515,COLUMNS('Section 2'!$C$13:Q$13),0))))</f>
        <v/>
      </c>
      <c r="R717" s="124" t="str">
        <f>IF($C717="","",IF(ISBLANK(VLOOKUP($A717,'Section 2'!$C$16:$R$1515,COLUMNS('Section 2'!$C$13:R$13),0)),"",IF(VLOOKUP($A717,'Section 2'!$C$16:$R$1515,COLUMNS('Section 2'!$C$13:R$13),0)="Other EU","Other EU",PROPER(VLOOKUP($A717,'Section 2'!$C$16:$R$1515,COLUMNS('Section 2'!$C$13:R$13),0)))))</f>
        <v/>
      </c>
    </row>
    <row r="718" spans="1:18" x14ac:dyDescent="0.35">
      <c r="A718" s="58">
        <v>717</v>
      </c>
      <c r="B718" s="124" t="str">
        <f t="shared" si="11"/>
        <v/>
      </c>
      <c r="C718" s="124" t="str">
        <f>IFERROR(VLOOKUP($A718,'Section 2'!$C$16:$R$1515,COLUMNS('Section 2'!$C$13:$C$13),0),"")</f>
        <v/>
      </c>
      <c r="D718" s="75" t="str">
        <f>IF($C718="","",IF(ISBLANK(VLOOKUP($A718,'Section 2'!$C$16:$R$1515,COLUMNS('Section 2'!$C$13:D$13),0)),"",VLOOKUP($A718,'Section 2'!$C$16:$R$1515,COLUMNS('Section 2'!$C$13:D$13),0)))</f>
        <v/>
      </c>
      <c r="E718" s="124" t="str">
        <f>IF($C718="","",IF(ISBLANK(VLOOKUP($A718,'Section 2'!$C$16:$R$1515,COLUMNS('Section 2'!$C$13:E$13),0)),"",VLOOKUP($A718,'Section 2'!$C$16:$R$1515,COLUMNS('Section 2'!$C$13:E$13),0)))</f>
        <v/>
      </c>
      <c r="F718" s="124" t="str">
        <f>IF($C718="","",IF(ISBLANK(VLOOKUP($A718,'Section 2'!$C$16:$R$1515,COLUMNS('Section 2'!$C$13:F$13),0)),"",VLOOKUP($A718,'Section 2'!$C$16:$R$1515,COLUMNS('Section 2'!$C$13:F$13),0)))</f>
        <v/>
      </c>
      <c r="G718" s="124" t="str">
        <f>IF($C718="","",IF(ISBLANK(VLOOKUP($A718,'Section 2'!$C$16:$R$1515,COLUMNS('Section 2'!$C$13:G$13),0)),"",VLOOKUP($A718,'Section 2'!$C$16:$R$1515,COLUMNS('Section 2'!$C$13:G$13),0)))</f>
        <v/>
      </c>
      <c r="H718" s="124" t="str">
        <f>IF($C718="","",IF(ISBLANK(VLOOKUP($A718,'Section 2'!$C$16:$R$1515,COLUMNS('Section 2'!$C$13:H$13),0)),"",VLOOKUP($A718,'Section 2'!$C$16:$R$1515,COLUMNS('Section 2'!$C$13:H$13),0)))</f>
        <v/>
      </c>
      <c r="I718" s="124" t="str">
        <f>IF($C718="","",IF(ISBLANK(VLOOKUP($A718,'Section 2'!$C$16:$R$1515,COLUMNS('Section 2'!$C$13:I$13),0)),"",PROPER(VLOOKUP($A718,'Section 2'!$C$16:$R$1515,COLUMNS('Section 2'!$C$13:I$13),0))))</f>
        <v/>
      </c>
      <c r="J718" s="124" t="str">
        <f>IF($C718="","",IF(ISBLANK(VLOOKUP($A718,'Section 2'!$C$16:$R$1515,COLUMNS('Section 2'!$C$13:J$13),0)),"",IF(VLOOKUP($A718,'Section 2'!$C$16:$R$1515,COLUMNS('Section 2'!$C$13:J$13),0)="Other EU","Other EU",PROPER(VLOOKUP($A718,'Section 2'!$C$16:$R$1515,COLUMNS('Section 2'!$C$13:J$13),0)))))</f>
        <v/>
      </c>
      <c r="K718" s="124" t="str">
        <f>IF($C718="","",IF(ISBLANK(VLOOKUP($A718,'Section 2'!$C$16:$R$1515,COLUMNS('Section 2'!$C$13:K$13),0)),"",VLOOKUP($A718,'Section 2'!$C$16:$R$1515,COLUMNS('Section 2'!$C$13:K$13),0)))</f>
        <v/>
      </c>
      <c r="L718" s="124" t="str">
        <f>IF($C718="","",IF(ISBLANK(VLOOKUP($A718,'Section 2'!$C$16:$R$1515,COLUMNS('Section 2'!$C$13:L$13),0)),"",VLOOKUP($A718,'Section 2'!$C$16:$R$1515,COLUMNS('Section 2'!$C$13:L$13),0)))</f>
        <v/>
      </c>
      <c r="M718" s="124" t="str">
        <f>IF($C718="","",IF(ISBLANK(VLOOKUP($A718,'Section 2'!$C$16:$R$1515,COLUMNS('Section 2'!$C$13:M$13),0)),"",VLOOKUP($A718,'Section 2'!$C$16:$R$1515,COLUMNS('Section 2'!$C$13:M$13),0)))</f>
        <v/>
      </c>
      <c r="N718" s="124" t="str">
        <f>IF($C718="","",IF(ISBLANK(VLOOKUP($A718,'Section 2'!$C$16:$R$1515,COLUMNS('Section 2'!$C$13:N$13),0)),"",VLOOKUP($A718,'Section 2'!$C$16:$R$1515,COLUMNS('Section 2'!$C$13:N$13),0)))</f>
        <v/>
      </c>
      <c r="O718" s="124" t="str">
        <f>IF($C718="","",IF(ISBLANK(VLOOKUP($A718,'Section 2'!$C$16:$R$1515,COLUMNS('Section 2'!$C$13:O$13),0)),"",VLOOKUP($A718,'Section 2'!$C$16:$R$1515,COLUMNS('Section 2'!$C$13:O$13),0)))</f>
        <v/>
      </c>
      <c r="P718" s="124" t="str">
        <f>IF($C718="","",IF(ISBLANK(VLOOKUP($A718,'Section 2'!$C$16:$R$1515,COLUMNS('Section 2'!$C$13:P$13),0)),"",VLOOKUP($A718,'Section 2'!$C$16:$R$1515,COLUMNS('Section 2'!$C$13:P$13),0)))</f>
        <v/>
      </c>
      <c r="Q718" s="124" t="str">
        <f>IF($C718="","",IF(ISBLANK(VLOOKUP($A718,'Section 2'!$C$16:$R$1515,COLUMNS('Section 2'!$C$13:Q$13),0)),"", PROPER(VLOOKUP($A718,'Section 2'!$C$16:$R$1515,COLUMNS('Section 2'!$C$13:Q$13),0))))</f>
        <v/>
      </c>
      <c r="R718" s="124" t="str">
        <f>IF($C718="","",IF(ISBLANK(VLOOKUP($A718,'Section 2'!$C$16:$R$1515,COLUMNS('Section 2'!$C$13:R$13),0)),"",IF(VLOOKUP($A718,'Section 2'!$C$16:$R$1515,COLUMNS('Section 2'!$C$13:R$13),0)="Other EU","Other EU",PROPER(VLOOKUP($A718,'Section 2'!$C$16:$R$1515,COLUMNS('Section 2'!$C$13:R$13),0)))))</f>
        <v/>
      </c>
    </row>
    <row r="719" spans="1:18" x14ac:dyDescent="0.35">
      <c r="A719" s="58">
        <v>718</v>
      </c>
      <c r="B719" s="124" t="str">
        <f t="shared" si="11"/>
        <v/>
      </c>
      <c r="C719" s="124" t="str">
        <f>IFERROR(VLOOKUP($A719,'Section 2'!$C$16:$R$1515,COLUMNS('Section 2'!$C$13:$C$13),0),"")</f>
        <v/>
      </c>
      <c r="D719" s="75" t="str">
        <f>IF($C719="","",IF(ISBLANK(VLOOKUP($A719,'Section 2'!$C$16:$R$1515,COLUMNS('Section 2'!$C$13:D$13),0)),"",VLOOKUP($A719,'Section 2'!$C$16:$R$1515,COLUMNS('Section 2'!$C$13:D$13),0)))</f>
        <v/>
      </c>
      <c r="E719" s="124" t="str">
        <f>IF($C719="","",IF(ISBLANK(VLOOKUP($A719,'Section 2'!$C$16:$R$1515,COLUMNS('Section 2'!$C$13:E$13),0)),"",VLOOKUP($A719,'Section 2'!$C$16:$R$1515,COLUMNS('Section 2'!$C$13:E$13),0)))</f>
        <v/>
      </c>
      <c r="F719" s="124" t="str">
        <f>IF($C719="","",IF(ISBLANK(VLOOKUP($A719,'Section 2'!$C$16:$R$1515,COLUMNS('Section 2'!$C$13:F$13),0)),"",VLOOKUP($A719,'Section 2'!$C$16:$R$1515,COLUMNS('Section 2'!$C$13:F$13),0)))</f>
        <v/>
      </c>
      <c r="G719" s="124" t="str">
        <f>IF($C719="","",IF(ISBLANK(VLOOKUP($A719,'Section 2'!$C$16:$R$1515,COLUMNS('Section 2'!$C$13:G$13),0)),"",VLOOKUP($A719,'Section 2'!$C$16:$R$1515,COLUMNS('Section 2'!$C$13:G$13),0)))</f>
        <v/>
      </c>
      <c r="H719" s="124" t="str">
        <f>IF($C719="","",IF(ISBLANK(VLOOKUP($A719,'Section 2'!$C$16:$R$1515,COLUMNS('Section 2'!$C$13:H$13),0)),"",VLOOKUP($A719,'Section 2'!$C$16:$R$1515,COLUMNS('Section 2'!$C$13:H$13),0)))</f>
        <v/>
      </c>
      <c r="I719" s="124" t="str">
        <f>IF($C719="","",IF(ISBLANK(VLOOKUP($A719,'Section 2'!$C$16:$R$1515,COLUMNS('Section 2'!$C$13:I$13),0)),"",PROPER(VLOOKUP($A719,'Section 2'!$C$16:$R$1515,COLUMNS('Section 2'!$C$13:I$13),0))))</f>
        <v/>
      </c>
      <c r="J719" s="124" t="str">
        <f>IF($C719="","",IF(ISBLANK(VLOOKUP($A719,'Section 2'!$C$16:$R$1515,COLUMNS('Section 2'!$C$13:J$13),0)),"",IF(VLOOKUP($A719,'Section 2'!$C$16:$R$1515,COLUMNS('Section 2'!$C$13:J$13),0)="Other EU","Other EU",PROPER(VLOOKUP($A719,'Section 2'!$C$16:$R$1515,COLUMNS('Section 2'!$C$13:J$13),0)))))</f>
        <v/>
      </c>
      <c r="K719" s="124" t="str">
        <f>IF($C719="","",IF(ISBLANK(VLOOKUP($A719,'Section 2'!$C$16:$R$1515,COLUMNS('Section 2'!$C$13:K$13),0)),"",VLOOKUP($A719,'Section 2'!$C$16:$R$1515,COLUMNS('Section 2'!$C$13:K$13),0)))</f>
        <v/>
      </c>
      <c r="L719" s="124" t="str">
        <f>IF($C719="","",IF(ISBLANK(VLOOKUP($A719,'Section 2'!$C$16:$R$1515,COLUMNS('Section 2'!$C$13:L$13),0)),"",VLOOKUP($A719,'Section 2'!$C$16:$R$1515,COLUMNS('Section 2'!$C$13:L$13),0)))</f>
        <v/>
      </c>
      <c r="M719" s="124" t="str">
        <f>IF($C719="","",IF(ISBLANK(VLOOKUP($A719,'Section 2'!$C$16:$R$1515,COLUMNS('Section 2'!$C$13:M$13),0)),"",VLOOKUP($A719,'Section 2'!$C$16:$R$1515,COLUMNS('Section 2'!$C$13:M$13),0)))</f>
        <v/>
      </c>
      <c r="N719" s="124" t="str">
        <f>IF($C719="","",IF(ISBLANK(VLOOKUP($A719,'Section 2'!$C$16:$R$1515,COLUMNS('Section 2'!$C$13:N$13),0)),"",VLOOKUP($A719,'Section 2'!$C$16:$R$1515,COLUMNS('Section 2'!$C$13:N$13),0)))</f>
        <v/>
      </c>
      <c r="O719" s="124" t="str">
        <f>IF($C719="","",IF(ISBLANK(VLOOKUP($A719,'Section 2'!$C$16:$R$1515,COLUMNS('Section 2'!$C$13:O$13),0)),"",VLOOKUP($A719,'Section 2'!$C$16:$R$1515,COLUMNS('Section 2'!$C$13:O$13),0)))</f>
        <v/>
      </c>
      <c r="P719" s="124" t="str">
        <f>IF($C719="","",IF(ISBLANK(VLOOKUP($A719,'Section 2'!$C$16:$R$1515,COLUMNS('Section 2'!$C$13:P$13),0)),"",VLOOKUP($A719,'Section 2'!$C$16:$R$1515,COLUMNS('Section 2'!$C$13:P$13),0)))</f>
        <v/>
      </c>
      <c r="Q719" s="124" t="str">
        <f>IF($C719="","",IF(ISBLANK(VLOOKUP($A719,'Section 2'!$C$16:$R$1515,COLUMNS('Section 2'!$C$13:Q$13),0)),"", PROPER(VLOOKUP($A719,'Section 2'!$C$16:$R$1515,COLUMNS('Section 2'!$C$13:Q$13),0))))</f>
        <v/>
      </c>
      <c r="R719" s="124" t="str">
        <f>IF($C719="","",IF(ISBLANK(VLOOKUP($A719,'Section 2'!$C$16:$R$1515,COLUMNS('Section 2'!$C$13:R$13),0)),"",IF(VLOOKUP($A719,'Section 2'!$C$16:$R$1515,COLUMNS('Section 2'!$C$13:R$13),0)="Other EU","Other EU",PROPER(VLOOKUP($A719,'Section 2'!$C$16:$R$1515,COLUMNS('Section 2'!$C$13:R$13),0)))))</f>
        <v/>
      </c>
    </row>
    <row r="720" spans="1:18" x14ac:dyDescent="0.35">
      <c r="A720" s="58">
        <v>719</v>
      </c>
      <c r="B720" s="124" t="str">
        <f t="shared" si="11"/>
        <v/>
      </c>
      <c r="C720" s="124" t="str">
        <f>IFERROR(VLOOKUP($A720,'Section 2'!$C$16:$R$1515,COLUMNS('Section 2'!$C$13:$C$13),0),"")</f>
        <v/>
      </c>
      <c r="D720" s="75" t="str">
        <f>IF($C720="","",IF(ISBLANK(VLOOKUP($A720,'Section 2'!$C$16:$R$1515,COLUMNS('Section 2'!$C$13:D$13),0)),"",VLOOKUP($A720,'Section 2'!$C$16:$R$1515,COLUMNS('Section 2'!$C$13:D$13),0)))</f>
        <v/>
      </c>
      <c r="E720" s="124" t="str">
        <f>IF($C720="","",IF(ISBLANK(VLOOKUP($A720,'Section 2'!$C$16:$R$1515,COLUMNS('Section 2'!$C$13:E$13),0)),"",VLOOKUP($A720,'Section 2'!$C$16:$R$1515,COLUMNS('Section 2'!$C$13:E$13),0)))</f>
        <v/>
      </c>
      <c r="F720" s="124" t="str">
        <f>IF($C720="","",IF(ISBLANK(VLOOKUP($A720,'Section 2'!$C$16:$R$1515,COLUMNS('Section 2'!$C$13:F$13),0)),"",VLOOKUP($A720,'Section 2'!$C$16:$R$1515,COLUMNS('Section 2'!$C$13:F$13),0)))</f>
        <v/>
      </c>
      <c r="G720" s="124" t="str">
        <f>IF($C720="","",IF(ISBLANK(VLOOKUP($A720,'Section 2'!$C$16:$R$1515,COLUMNS('Section 2'!$C$13:G$13),0)),"",VLOOKUP($A720,'Section 2'!$C$16:$R$1515,COLUMNS('Section 2'!$C$13:G$13),0)))</f>
        <v/>
      </c>
      <c r="H720" s="124" t="str">
        <f>IF($C720="","",IF(ISBLANK(VLOOKUP($A720,'Section 2'!$C$16:$R$1515,COLUMNS('Section 2'!$C$13:H$13),0)),"",VLOOKUP($A720,'Section 2'!$C$16:$R$1515,COLUMNS('Section 2'!$C$13:H$13),0)))</f>
        <v/>
      </c>
      <c r="I720" s="124" t="str">
        <f>IF($C720="","",IF(ISBLANK(VLOOKUP($A720,'Section 2'!$C$16:$R$1515,COLUMNS('Section 2'!$C$13:I$13),0)),"",PROPER(VLOOKUP($A720,'Section 2'!$C$16:$R$1515,COLUMNS('Section 2'!$C$13:I$13),0))))</f>
        <v/>
      </c>
      <c r="J720" s="124" t="str">
        <f>IF($C720="","",IF(ISBLANK(VLOOKUP($A720,'Section 2'!$C$16:$R$1515,COLUMNS('Section 2'!$C$13:J$13),0)),"",IF(VLOOKUP($A720,'Section 2'!$C$16:$R$1515,COLUMNS('Section 2'!$C$13:J$13),0)="Other EU","Other EU",PROPER(VLOOKUP($A720,'Section 2'!$C$16:$R$1515,COLUMNS('Section 2'!$C$13:J$13),0)))))</f>
        <v/>
      </c>
      <c r="K720" s="124" t="str">
        <f>IF($C720="","",IF(ISBLANK(VLOOKUP($A720,'Section 2'!$C$16:$R$1515,COLUMNS('Section 2'!$C$13:K$13),0)),"",VLOOKUP($A720,'Section 2'!$C$16:$R$1515,COLUMNS('Section 2'!$C$13:K$13),0)))</f>
        <v/>
      </c>
      <c r="L720" s="124" t="str">
        <f>IF($C720="","",IF(ISBLANK(VLOOKUP($A720,'Section 2'!$C$16:$R$1515,COLUMNS('Section 2'!$C$13:L$13),0)),"",VLOOKUP($A720,'Section 2'!$C$16:$R$1515,COLUMNS('Section 2'!$C$13:L$13),0)))</f>
        <v/>
      </c>
      <c r="M720" s="124" t="str">
        <f>IF($C720="","",IF(ISBLANK(VLOOKUP($A720,'Section 2'!$C$16:$R$1515,COLUMNS('Section 2'!$C$13:M$13),0)),"",VLOOKUP($A720,'Section 2'!$C$16:$R$1515,COLUMNS('Section 2'!$C$13:M$13),0)))</f>
        <v/>
      </c>
      <c r="N720" s="124" t="str">
        <f>IF($C720="","",IF(ISBLANK(VLOOKUP($A720,'Section 2'!$C$16:$R$1515,COLUMNS('Section 2'!$C$13:N$13),0)),"",VLOOKUP($A720,'Section 2'!$C$16:$R$1515,COLUMNS('Section 2'!$C$13:N$13),0)))</f>
        <v/>
      </c>
      <c r="O720" s="124" t="str">
        <f>IF($C720="","",IF(ISBLANK(VLOOKUP($A720,'Section 2'!$C$16:$R$1515,COLUMNS('Section 2'!$C$13:O$13),0)),"",VLOOKUP($A720,'Section 2'!$C$16:$R$1515,COLUMNS('Section 2'!$C$13:O$13),0)))</f>
        <v/>
      </c>
      <c r="P720" s="124" t="str">
        <f>IF($C720="","",IF(ISBLANK(VLOOKUP($A720,'Section 2'!$C$16:$R$1515,COLUMNS('Section 2'!$C$13:P$13),0)),"",VLOOKUP($A720,'Section 2'!$C$16:$R$1515,COLUMNS('Section 2'!$C$13:P$13),0)))</f>
        <v/>
      </c>
      <c r="Q720" s="124" t="str">
        <f>IF($C720="","",IF(ISBLANK(VLOOKUP($A720,'Section 2'!$C$16:$R$1515,COLUMNS('Section 2'!$C$13:Q$13),0)),"", PROPER(VLOOKUP($A720,'Section 2'!$C$16:$R$1515,COLUMNS('Section 2'!$C$13:Q$13),0))))</f>
        <v/>
      </c>
      <c r="R720" s="124" t="str">
        <f>IF($C720="","",IF(ISBLANK(VLOOKUP($A720,'Section 2'!$C$16:$R$1515,COLUMNS('Section 2'!$C$13:R$13),0)),"",IF(VLOOKUP($A720,'Section 2'!$C$16:$R$1515,COLUMNS('Section 2'!$C$13:R$13),0)="Other EU","Other EU",PROPER(VLOOKUP($A720,'Section 2'!$C$16:$R$1515,COLUMNS('Section 2'!$C$13:R$13),0)))))</f>
        <v/>
      </c>
    </row>
    <row r="721" spans="1:18" x14ac:dyDescent="0.35">
      <c r="A721" s="58">
        <v>720</v>
      </c>
      <c r="B721" s="124" t="str">
        <f t="shared" si="11"/>
        <v/>
      </c>
      <c r="C721" s="124" t="str">
        <f>IFERROR(VLOOKUP($A721,'Section 2'!$C$16:$R$1515,COLUMNS('Section 2'!$C$13:$C$13),0),"")</f>
        <v/>
      </c>
      <c r="D721" s="75" t="str">
        <f>IF($C721="","",IF(ISBLANK(VLOOKUP($A721,'Section 2'!$C$16:$R$1515,COLUMNS('Section 2'!$C$13:D$13),0)),"",VLOOKUP($A721,'Section 2'!$C$16:$R$1515,COLUMNS('Section 2'!$C$13:D$13),0)))</f>
        <v/>
      </c>
      <c r="E721" s="124" t="str">
        <f>IF($C721="","",IF(ISBLANK(VLOOKUP($A721,'Section 2'!$C$16:$R$1515,COLUMNS('Section 2'!$C$13:E$13),0)),"",VLOOKUP($A721,'Section 2'!$C$16:$R$1515,COLUMNS('Section 2'!$C$13:E$13),0)))</f>
        <v/>
      </c>
      <c r="F721" s="124" t="str">
        <f>IF($C721="","",IF(ISBLANK(VLOOKUP($A721,'Section 2'!$C$16:$R$1515,COLUMNS('Section 2'!$C$13:F$13),0)),"",VLOOKUP($A721,'Section 2'!$C$16:$R$1515,COLUMNS('Section 2'!$C$13:F$13),0)))</f>
        <v/>
      </c>
      <c r="G721" s="124" t="str">
        <f>IF($C721="","",IF(ISBLANK(VLOOKUP($A721,'Section 2'!$C$16:$R$1515,COLUMNS('Section 2'!$C$13:G$13),0)),"",VLOOKUP($A721,'Section 2'!$C$16:$R$1515,COLUMNS('Section 2'!$C$13:G$13),0)))</f>
        <v/>
      </c>
      <c r="H721" s="124" t="str">
        <f>IF($C721="","",IF(ISBLANK(VLOOKUP($A721,'Section 2'!$C$16:$R$1515,COLUMNS('Section 2'!$C$13:H$13),0)),"",VLOOKUP($A721,'Section 2'!$C$16:$R$1515,COLUMNS('Section 2'!$C$13:H$13),0)))</f>
        <v/>
      </c>
      <c r="I721" s="124" t="str">
        <f>IF($C721="","",IF(ISBLANK(VLOOKUP($A721,'Section 2'!$C$16:$R$1515,COLUMNS('Section 2'!$C$13:I$13),0)),"",PROPER(VLOOKUP($A721,'Section 2'!$C$16:$R$1515,COLUMNS('Section 2'!$C$13:I$13),0))))</f>
        <v/>
      </c>
      <c r="J721" s="124" t="str">
        <f>IF($C721="","",IF(ISBLANK(VLOOKUP($A721,'Section 2'!$C$16:$R$1515,COLUMNS('Section 2'!$C$13:J$13),0)),"",IF(VLOOKUP($A721,'Section 2'!$C$16:$R$1515,COLUMNS('Section 2'!$C$13:J$13),0)="Other EU","Other EU",PROPER(VLOOKUP($A721,'Section 2'!$C$16:$R$1515,COLUMNS('Section 2'!$C$13:J$13),0)))))</f>
        <v/>
      </c>
      <c r="K721" s="124" t="str">
        <f>IF($C721="","",IF(ISBLANK(VLOOKUP($A721,'Section 2'!$C$16:$R$1515,COLUMNS('Section 2'!$C$13:K$13),0)),"",VLOOKUP($A721,'Section 2'!$C$16:$R$1515,COLUMNS('Section 2'!$C$13:K$13),0)))</f>
        <v/>
      </c>
      <c r="L721" s="124" t="str">
        <f>IF($C721="","",IF(ISBLANK(VLOOKUP($A721,'Section 2'!$C$16:$R$1515,COLUMNS('Section 2'!$C$13:L$13),0)),"",VLOOKUP($A721,'Section 2'!$C$16:$R$1515,COLUMNS('Section 2'!$C$13:L$13),0)))</f>
        <v/>
      </c>
      <c r="M721" s="124" t="str">
        <f>IF($C721="","",IF(ISBLANK(VLOOKUP($A721,'Section 2'!$C$16:$R$1515,COLUMNS('Section 2'!$C$13:M$13),0)),"",VLOOKUP($A721,'Section 2'!$C$16:$R$1515,COLUMNS('Section 2'!$C$13:M$13),0)))</f>
        <v/>
      </c>
      <c r="N721" s="124" t="str">
        <f>IF($C721="","",IF(ISBLANK(VLOOKUP($A721,'Section 2'!$C$16:$R$1515,COLUMNS('Section 2'!$C$13:N$13),0)),"",VLOOKUP($A721,'Section 2'!$C$16:$R$1515,COLUMNS('Section 2'!$C$13:N$13),0)))</f>
        <v/>
      </c>
      <c r="O721" s="124" t="str">
        <f>IF($C721="","",IF(ISBLANK(VLOOKUP($A721,'Section 2'!$C$16:$R$1515,COLUMNS('Section 2'!$C$13:O$13),0)),"",VLOOKUP($A721,'Section 2'!$C$16:$R$1515,COLUMNS('Section 2'!$C$13:O$13),0)))</f>
        <v/>
      </c>
      <c r="P721" s="124" t="str">
        <f>IF($C721="","",IF(ISBLANK(VLOOKUP($A721,'Section 2'!$C$16:$R$1515,COLUMNS('Section 2'!$C$13:P$13),0)),"",VLOOKUP($A721,'Section 2'!$C$16:$R$1515,COLUMNS('Section 2'!$C$13:P$13),0)))</f>
        <v/>
      </c>
      <c r="Q721" s="124" t="str">
        <f>IF($C721="","",IF(ISBLANK(VLOOKUP($A721,'Section 2'!$C$16:$R$1515,COLUMNS('Section 2'!$C$13:Q$13),0)),"", PROPER(VLOOKUP($A721,'Section 2'!$C$16:$R$1515,COLUMNS('Section 2'!$C$13:Q$13),0))))</f>
        <v/>
      </c>
      <c r="R721" s="124" t="str">
        <f>IF($C721="","",IF(ISBLANK(VLOOKUP($A721,'Section 2'!$C$16:$R$1515,COLUMNS('Section 2'!$C$13:R$13),0)),"",IF(VLOOKUP($A721,'Section 2'!$C$16:$R$1515,COLUMNS('Section 2'!$C$13:R$13),0)="Other EU","Other EU",PROPER(VLOOKUP($A721,'Section 2'!$C$16:$R$1515,COLUMNS('Section 2'!$C$13:R$13),0)))))</f>
        <v/>
      </c>
    </row>
    <row r="722" spans="1:18" x14ac:dyDescent="0.35">
      <c r="A722" s="58">
        <v>721</v>
      </c>
      <c r="B722" s="124" t="str">
        <f t="shared" si="11"/>
        <v/>
      </c>
      <c r="C722" s="124" t="str">
        <f>IFERROR(VLOOKUP($A722,'Section 2'!$C$16:$R$1515,COLUMNS('Section 2'!$C$13:$C$13),0),"")</f>
        <v/>
      </c>
      <c r="D722" s="75" t="str">
        <f>IF($C722="","",IF(ISBLANK(VLOOKUP($A722,'Section 2'!$C$16:$R$1515,COLUMNS('Section 2'!$C$13:D$13),0)),"",VLOOKUP($A722,'Section 2'!$C$16:$R$1515,COLUMNS('Section 2'!$C$13:D$13),0)))</f>
        <v/>
      </c>
      <c r="E722" s="124" t="str">
        <f>IF($C722="","",IF(ISBLANK(VLOOKUP($A722,'Section 2'!$C$16:$R$1515,COLUMNS('Section 2'!$C$13:E$13),0)),"",VLOOKUP($A722,'Section 2'!$C$16:$R$1515,COLUMNS('Section 2'!$C$13:E$13),0)))</f>
        <v/>
      </c>
      <c r="F722" s="124" t="str">
        <f>IF($C722="","",IF(ISBLANK(VLOOKUP($A722,'Section 2'!$C$16:$R$1515,COLUMNS('Section 2'!$C$13:F$13),0)),"",VLOOKUP($A722,'Section 2'!$C$16:$R$1515,COLUMNS('Section 2'!$C$13:F$13),0)))</f>
        <v/>
      </c>
      <c r="G722" s="124" t="str">
        <f>IF($C722="","",IF(ISBLANK(VLOOKUP($A722,'Section 2'!$C$16:$R$1515,COLUMNS('Section 2'!$C$13:G$13),0)),"",VLOOKUP($A722,'Section 2'!$C$16:$R$1515,COLUMNS('Section 2'!$C$13:G$13),0)))</f>
        <v/>
      </c>
      <c r="H722" s="124" t="str">
        <f>IF($C722="","",IF(ISBLANK(VLOOKUP($A722,'Section 2'!$C$16:$R$1515,COLUMNS('Section 2'!$C$13:H$13),0)),"",VLOOKUP($A722,'Section 2'!$C$16:$R$1515,COLUMNS('Section 2'!$C$13:H$13),0)))</f>
        <v/>
      </c>
      <c r="I722" s="124" t="str">
        <f>IF($C722="","",IF(ISBLANK(VLOOKUP($A722,'Section 2'!$C$16:$R$1515,COLUMNS('Section 2'!$C$13:I$13),0)),"",PROPER(VLOOKUP($A722,'Section 2'!$C$16:$R$1515,COLUMNS('Section 2'!$C$13:I$13),0))))</f>
        <v/>
      </c>
      <c r="J722" s="124" t="str">
        <f>IF($C722="","",IF(ISBLANK(VLOOKUP($A722,'Section 2'!$C$16:$R$1515,COLUMNS('Section 2'!$C$13:J$13),0)),"",IF(VLOOKUP($A722,'Section 2'!$C$16:$R$1515,COLUMNS('Section 2'!$C$13:J$13),0)="Other EU","Other EU",PROPER(VLOOKUP($A722,'Section 2'!$C$16:$R$1515,COLUMNS('Section 2'!$C$13:J$13),0)))))</f>
        <v/>
      </c>
      <c r="K722" s="124" t="str">
        <f>IF($C722="","",IF(ISBLANK(VLOOKUP($A722,'Section 2'!$C$16:$R$1515,COLUMNS('Section 2'!$C$13:K$13),0)),"",VLOOKUP($A722,'Section 2'!$C$16:$R$1515,COLUMNS('Section 2'!$C$13:K$13),0)))</f>
        <v/>
      </c>
      <c r="L722" s="124" t="str">
        <f>IF($C722="","",IF(ISBLANK(VLOOKUP($A722,'Section 2'!$C$16:$R$1515,COLUMNS('Section 2'!$C$13:L$13),0)),"",VLOOKUP($A722,'Section 2'!$C$16:$R$1515,COLUMNS('Section 2'!$C$13:L$13),0)))</f>
        <v/>
      </c>
      <c r="M722" s="124" t="str">
        <f>IF($C722="","",IF(ISBLANK(VLOOKUP($A722,'Section 2'!$C$16:$R$1515,COLUMNS('Section 2'!$C$13:M$13),0)),"",VLOOKUP($A722,'Section 2'!$C$16:$R$1515,COLUMNS('Section 2'!$C$13:M$13),0)))</f>
        <v/>
      </c>
      <c r="N722" s="124" t="str">
        <f>IF($C722="","",IF(ISBLANK(VLOOKUP($A722,'Section 2'!$C$16:$R$1515,COLUMNS('Section 2'!$C$13:N$13),0)),"",VLOOKUP($A722,'Section 2'!$C$16:$R$1515,COLUMNS('Section 2'!$C$13:N$13),0)))</f>
        <v/>
      </c>
      <c r="O722" s="124" t="str">
        <f>IF($C722="","",IF(ISBLANK(VLOOKUP($A722,'Section 2'!$C$16:$R$1515,COLUMNS('Section 2'!$C$13:O$13),0)),"",VLOOKUP($A722,'Section 2'!$C$16:$R$1515,COLUMNS('Section 2'!$C$13:O$13),0)))</f>
        <v/>
      </c>
      <c r="P722" s="124" t="str">
        <f>IF($C722="","",IF(ISBLANK(VLOOKUP($A722,'Section 2'!$C$16:$R$1515,COLUMNS('Section 2'!$C$13:P$13),0)),"",VLOOKUP($A722,'Section 2'!$C$16:$R$1515,COLUMNS('Section 2'!$C$13:P$13),0)))</f>
        <v/>
      </c>
      <c r="Q722" s="124" t="str">
        <f>IF($C722="","",IF(ISBLANK(VLOOKUP($A722,'Section 2'!$C$16:$R$1515,COLUMNS('Section 2'!$C$13:Q$13),0)),"", PROPER(VLOOKUP($A722,'Section 2'!$C$16:$R$1515,COLUMNS('Section 2'!$C$13:Q$13),0))))</f>
        <v/>
      </c>
      <c r="R722" s="124" t="str">
        <f>IF($C722="","",IF(ISBLANK(VLOOKUP($A722,'Section 2'!$C$16:$R$1515,COLUMNS('Section 2'!$C$13:R$13),0)),"",IF(VLOOKUP($A722,'Section 2'!$C$16:$R$1515,COLUMNS('Section 2'!$C$13:R$13),0)="Other EU","Other EU",PROPER(VLOOKUP($A722,'Section 2'!$C$16:$R$1515,COLUMNS('Section 2'!$C$13:R$13),0)))))</f>
        <v/>
      </c>
    </row>
    <row r="723" spans="1:18" x14ac:dyDescent="0.35">
      <c r="A723" s="58">
        <v>722</v>
      </c>
      <c r="B723" s="124" t="str">
        <f t="shared" si="11"/>
        <v/>
      </c>
      <c r="C723" s="124" t="str">
        <f>IFERROR(VLOOKUP($A723,'Section 2'!$C$16:$R$1515,COLUMNS('Section 2'!$C$13:$C$13),0),"")</f>
        <v/>
      </c>
      <c r="D723" s="75" t="str">
        <f>IF($C723="","",IF(ISBLANK(VLOOKUP($A723,'Section 2'!$C$16:$R$1515,COLUMNS('Section 2'!$C$13:D$13),0)),"",VLOOKUP($A723,'Section 2'!$C$16:$R$1515,COLUMNS('Section 2'!$C$13:D$13),0)))</f>
        <v/>
      </c>
      <c r="E723" s="124" t="str">
        <f>IF($C723="","",IF(ISBLANK(VLOOKUP($A723,'Section 2'!$C$16:$R$1515,COLUMNS('Section 2'!$C$13:E$13),0)),"",VLOOKUP($A723,'Section 2'!$C$16:$R$1515,COLUMNS('Section 2'!$C$13:E$13),0)))</f>
        <v/>
      </c>
      <c r="F723" s="124" t="str">
        <f>IF($C723="","",IF(ISBLANK(VLOOKUP($A723,'Section 2'!$C$16:$R$1515,COLUMNS('Section 2'!$C$13:F$13),0)),"",VLOOKUP($A723,'Section 2'!$C$16:$R$1515,COLUMNS('Section 2'!$C$13:F$13),0)))</f>
        <v/>
      </c>
      <c r="G723" s="124" t="str">
        <f>IF($C723="","",IF(ISBLANK(VLOOKUP($A723,'Section 2'!$C$16:$R$1515,COLUMNS('Section 2'!$C$13:G$13),0)),"",VLOOKUP($A723,'Section 2'!$C$16:$R$1515,COLUMNS('Section 2'!$C$13:G$13),0)))</f>
        <v/>
      </c>
      <c r="H723" s="124" t="str">
        <f>IF($C723="","",IF(ISBLANK(VLOOKUP($A723,'Section 2'!$C$16:$R$1515,COLUMNS('Section 2'!$C$13:H$13),0)),"",VLOOKUP($A723,'Section 2'!$C$16:$R$1515,COLUMNS('Section 2'!$C$13:H$13),0)))</f>
        <v/>
      </c>
      <c r="I723" s="124" t="str">
        <f>IF($C723="","",IF(ISBLANK(VLOOKUP($A723,'Section 2'!$C$16:$R$1515,COLUMNS('Section 2'!$C$13:I$13),0)),"",PROPER(VLOOKUP($A723,'Section 2'!$C$16:$R$1515,COLUMNS('Section 2'!$C$13:I$13),0))))</f>
        <v/>
      </c>
      <c r="J723" s="124" t="str">
        <f>IF($C723="","",IF(ISBLANK(VLOOKUP($A723,'Section 2'!$C$16:$R$1515,COLUMNS('Section 2'!$C$13:J$13),0)),"",IF(VLOOKUP($A723,'Section 2'!$C$16:$R$1515,COLUMNS('Section 2'!$C$13:J$13),0)="Other EU","Other EU",PROPER(VLOOKUP($A723,'Section 2'!$C$16:$R$1515,COLUMNS('Section 2'!$C$13:J$13),0)))))</f>
        <v/>
      </c>
      <c r="K723" s="124" t="str">
        <f>IF($C723="","",IF(ISBLANK(VLOOKUP($A723,'Section 2'!$C$16:$R$1515,COLUMNS('Section 2'!$C$13:K$13),0)),"",VLOOKUP($A723,'Section 2'!$C$16:$R$1515,COLUMNS('Section 2'!$C$13:K$13),0)))</f>
        <v/>
      </c>
      <c r="L723" s="124" t="str">
        <f>IF($C723="","",IF(ISBLANK(VLOOKUP($A723,'Section 2'!$C$16:$R$1515,COLUMNS('Section 2'!$C$13:L$13),0)),"",VLOOKUP($A723,'Section 2'!$C$16:$R$1515,COLUMNS('Section 2'!$C$13:L$13),0)))</f>
        <v/>
      </c>
      <c r="M723" s="124" t="str">
        <f>IF($C723="","",IF(ISBLANK(VLOOKUP($A723,'Section 2'!$C$16:$R$1515,COLUMNS('Section 2'!$C$13:M$13),0)),"",VLOOKUP($A723,'Section 2'!$C$16:$R$1515,COLUMNS('Section 2'!$C$13:M$13),0)))</f>
        <v/>
      </c>
      <c r="N723" s="124" t="str">
        <f>IF($C723="","",IF(ISBLANK(VLOOKUP($A723,'Section 2'!$C$16:$R$1515,COLUMNS('Section 2'!$C$13:N$13),0)),"",VLOOKUP($A723,'Section 2'!$C$16:$R$1515,COLUMNS('Section 2'!$C$13:N$13),0)))</f>
        <v/>
      </c>
      <c r="O723" s="124" t="str">
        <f>IF($C723="","",IF(ISBLANK(VLOOKUP($A723,'Section 2'!$C$16:$R$1515,COLUMNS('Section 2'!$C$13:O$13),0)),"",VLOOKUP($A723,'Section 2'!$C$16:$R$1515,COLUMNS('Section 2'!$C$13:O$13),0)))</f>
        <v/>
      </c>
      <c r="P723" s="124" t="str">
        <f>IF($C723="","",IF(ISBLANK(VLOOKUP($A723,'Section 2'!$C$16:$R$1515,COLUMNS('Section 2'!$C$13:P$13),0)),"",VLOOKUP($A723,'Section 2'!$C$16:$R$1515,COLUMNS('Section 2'!$C$13:P$13),0)))</f>
        <v/>
      </c>
      <c r="Q723" s="124" t="str">
        <f>IF($C723="","",IF(ISBLANK(VLOOKUP($A723,'Section 2'!$C$16:$R$1515,COLUMNS('Section 2'!$C$13:Q$13),0)),"", PROPER(VLOOKUP($A723,'Section 2'!$C$16:$R$1515,COLUMNS('Section 2'!$C$13:Q$13),0))))</f>
        <v/>
      </c>
      <c r="R723" s="124" t="str">
        <f>IF($C723="","",IF(ISBLANK(VLOOKUP($A723,'Section 2'!$C$16:$R$1515,COLUMNS('Section 2'!$C$13:R$13),0)),"",IF(VLOOKUP($A723,'Section 2'!$C$16:$R$1515,COLUMNS('Section 2'!$C$13:R$13),0)="Other EU","Other EU",PROPER(VLOOKUP($A723,'Section 2'!$C$16:$R$1515,COLUMNS('Section 2'!$C$13:R$13),0)))))</f>
        <v/>
      </c>
    </row>
    <row r="724" spans="1:18" x14ac:dyDescent="0.35">
      <c r="A724" s="58">
        <v>723</v>
      </c>
      <c r="B724" s="124" t="str">
        <f t="shared" si="11"/>
        <v/>
      </c>
      <c r="C724" s="124" t="str">
        <f>IFERROR(VLOOKUP($A724,'Section 2'!$C$16:$R$1515,COLUMNS('Section 2'!$C$13:$C$13),0),"")</f>
        <v/>
      </c>
      <c r="D724" s="75" t="str">
        <f>IF($C724="","",IF(ISBLANK(VLOOKUP($A724,'Section 2'!$C$16:$R$1515,COLUMNS('Section 2'!$C$13:D$13),0)),"",VLOOKUP($A724,'Section 2'!$C$16:$R$1515,COLUMNS('Section 2'!$C$13:D$13),0)))</f>
        <v/>
      </c>
      <c r="E724" s="124" t="str">
        <f>IF($C724="","",IF(ISBLANK(VLOOKUP($A724,'Section 2'!$C$16:$R$1515,COLUMNS('Section 2'!$C$13:E$13),0)),"",VLOOKUP($A724,'Section 2'!$C$16:$R$1515,COLUMNS('Section 2'!$C$13:E$13),0)))</f>
        <v/>
      </c>
      <c r="F724" s="124" t="str">
        <f>IF($C724="","",IF(ISBLANK(VLOOKUP($A724,'Section 2'!$C$16:$R$1515,COLUMNS('Section 2'!$C$13:F$13),0)),"",VLOOKUP($A724,'Section 2'!$C$16:$R$1515,COLUMNS('Section 2'!$C$13:F$13),0)))</f>
        <v/>
      </c>
      <c r="G724" s="124" t="str">
        <f>IF($C724="","",IF(ISBLANK(VLOOKUP($A724,'Section 2'!$C$16:$R$1515,COLUMNS('Section 2'!$C$13:G$13),0)),"",VLOOKUP($A724,'Section 2'!$C$16:$R$1515,COLUMNS('Section 2'!$C$13:G$13),0)))</f>
        <v/>
      </c>
      <c r="H724" s="124" t="str">
        <f>IF($C724="","",IF(ISBLANK(VLOOKUP($A724,'Section 2'!$C$16:$R$1515,COLUMNS('Section 2'!$C$13:H$13),0)),"",VLOOKUP($A724,'Section 2'!$C$16:$R$1515,COLUMNS('Section 2'!$C$13:H$13),0)))</f>
        <v/>
      </c>
      <c r="I724" s="124" t="str">
        <f>IF($C724="","",IF(ISBLANK(VLOOKUP($A724,'Section 2'!$C$16:$R$1515,COLUMNS('Section 2'!$C$13:I$13),0)),"",PROPER(VLOOKUP($A724,'Section 2'!$C$16:$R$1515,COLUMNS('Section 2'!$C$13:I$13),0))))</f>
        <v/>
      </c>
      <c r="J724" s="124" t="str">
        <f>IF($C724="","",IF(ISBLANK(VLOOKUP($A724,'Section 2'!$C$16:$R$1515,COLUMNS('Section 2'!$C$13:J$13),0)),"",IF(VLOOKUP($A724,'Section 2'!$C$16:$R$1515,COLUMNS('Section 2'!$C$13:J$13),0)="Other EU","Other EU",PROPER(VLOOKUP($A724,'Section 2'!$C$16:$R$1515,COLUMNS('Section 2'!$C$13:J$13),0)))))</f>
        <v/>
      </c>
      <c r="K724" s="124" t="str">
        <f>IF($C724="","",IF(ISBLANK(VLOOKUP($A724,'Section 2'!$C$16:$R$1515,COLUMNS('Section 2'!$C$13:K$13),0)),"",VLOOKUP($A724,'Section 2'!$C$16:$R$1515,COLUMNS('Section 2'!$C$13:K$13),0)))</f>
        <v/>
      </c>
      <c r="L724" s="124" t="str">
        <f>IF($C724="","",IF(ISBLANK(VLOOKUP($A724,'Section 2'!$C$16:$R$1515,COLUMNS('Section 2'!$C$13:L$13),0)),"",VLOOKUP($A724,'Section 2'!$C$16:$R$1515,COLUMNS('Section 2'!$C$13:L$13),0)))</f>
        <v/>
      </c>
      <c r="M724" s="124" t="str">
        <f>IF($C724="","",IF(ISBLANK(VLOOKUP($A724,'Section 2'!$C$16:$R$1515,COLUMNS('Section 2'!$C$13:M$13),0)),"",VLOOKUP($A724,'Section 2'!$C$16:$R$1515,COLUMNS('Section 2'!$C$13:M$13),0)))</f>
        <v/>
      </c>
      <c r="N724" s="124" t="str">
        <f>IF($C724="","",IF(ISBLANK(VLOOKUP($A724,'Section 2'!$C$16:$R$1515,COLUMNS('Section 2'!$C$13:N$13),0)),"",VLOOKUP($A724,'Section 2'!$C$16:$R$1515,COLUMNS('Section 2'!$C$13:N$13),0)))</f>
        <v/>
      </c>
      <c r="O724" s="124" t="str">
        <f>IF($C724="","",IF(ISBLANK(VLOOKUP($A724,'Section 2'!$C$16:$R$1515,COLUMNS('Section 2'!$C$13:O$13),0)),"",VLOOKUP($A724,'Section 2'!$C$16:$R$1515,COLUMNS('Section 2'!$C$13:O$13),0)))</f>
        <v/>
      </c>
      <c r="P724" s="124" t="str">
        <f>IF($C724="","",IF(ISBLANK(VLOOKUP($A724,'Section 2'!$C$16:$R$1515,COLUMNS('Section 2'!$C$13:P$13),0)),"",VLOOKUP($A724,'Section 2'!$C$16:$R$1515,COLUMNS('Section 2'!$C$13:P$13),0)))</f>
        <v/>
      </c>
      <c r="Q724" s="124" t="str">
        <f>IF($C724="","",IF(ISBLANK(VLOOKUP($A724,'Section 2'!$C$16:$R$1515,COLUMNS('Section 2'!$C$13:Q$13),0)),"", PROPER(VLOOKUP($A724,'Section 2'!$C$16:$R$1515,COLUMNS('Section 2'!$C$13:Q$13),0))))</f>
        <v/>
      </c>
      <c r="R724" s="124" t="str">
        <f>IF($C724="","",IF(ISBLANK(VLOOKUP($A724,'Section 2'!$C$16:$R$1515,COLUMNS('Section 2'!$C$13:R$13),0)),"",IF(VLOOKUP($A724,'Section 2'!$C$16:$R$1515,COLUMNS('Section 2'!$C$13:R$13),0)="Other EU","Other EU",PROPER(VLOOKUP($A724,'Section 2'!$C$16:$R$1515,COLUMNS('Section 2'!$C$13:R$13),0)))))</f>
        <v/>
      </c>
    </row>
    <row r="725" spans="1:18" x14ac:dyDescent="0.35">
      <c r="A725" s="58">
        <v>724</v>
      </c>
      <c r="B725" s="124" t="str">
        <f t="shared" si="11"/>
        <v/>
      </c>
      <c r="C725" s="124" t="str">
        <f>IFERROR(VLOOKUP($A725,'Section 2'!$C$16:$R$1515,COLUMNS('Section 2'!$C$13:$C$13),0),"")</f>
        <v/>
      </c>
      <c r="D725" s="75" t="str">
        <f>IF($C725="","",IF(ISBLANK(VLOOKUP($A725,'Section 2'!$C$16:$R$1515,COLUMNS('Section 2'!$C$13:D$13),0)),"",VLOOKUP($A725,'Section 2'!$C$16:$R$1515,COLUMNS('Section 2'!$C$13:D$13),0)))</f>
        <v/>
      </c>
      <c r="E725" s="124" t="str">
        <f>IF($C725="","",IF(ISBLANK(VLOOKUP($A725,'Section 2'!$C$16:$R$1515,COLUMNS('Section 2'!$C$13:E$13),0)),"",VLOOKUP($A725,'Section 2'!$C$16:$R$1515,COLUMNS('Section 2'!$C$13:E$13),0)))</f>
        <v/>
      </c>
      <c r="F725" s="124" t="str">
        <f>IF($C725="","",IF(ISBLANK(VLOOKUP($A725,'Section 2'!$C$16:$R$1515,COLUMNS('Section 2'!$C$13:F$13),0)),"",VLOOKUP($A725,'Section 2'!$C$16:$R$1515,COLUMNS('Section 2'!$C$13:F$13),0)))</f>
        <v/>
      </c>
      <c r="G725" s="124" t="str">
        <f>IF($C725="","",IF(ISBLANK(VLOOKUP($A725,'Section 2'!$C$16:$R$1515,COLUMNS('Section 2'!$C$13:G$13),0)),"",VLOOKUP($A725,'Section 2'!$C$16:$R$1515,COLUMNS('Section 2'!$C$13:G$13),0)))</f>
        <v/>
      </c>
      <c r="H725" s="124" t="str">
        <f>IF($C725="","",IF(ISBLANK(VLOOKUP($A725,'Section 2'!$C$16:$R$1515,COLUMNS('Section 2'!$C$13:H$13),0)),"",VLOOKUP($A725,'Section 2'!$C$16:$R$1515,COLUMNS('Section 2'!$C$13:H$13),0)))</f>
        <v/>
      </c>
      <c r="I725" s="124" t="str">
        <f>IF($C725="","",IF(ISBLANK(VLOOKUP($A725,'Section 2'!$C$16:$R$1515,COLUMNS('Section 2'!$C$13:I$13),0)),"",PROPER(VLOOKUP($A725,'Section 2'!$C$16:$R$1515,COLUMNS('Section 2'!$C$13:I$13),0))))</f>
        <v/>
      </c>
      <c r="J725" s="124" t="str">
        <f>IF($C725="","",IF(ISBLANK(VLOOKUP($A725,'Section 2'!$C$16:$R$1515,COLUMNS('Section 2'!$C$13:J$13),0)),"",IF(VLOOKUP($A725,'Section 2'!$C$16:$R$1515,COLUMNS('Section 2'!$C$13:J$13),0)="Other EU","Other EU",PROPER(VLOOKUP($A725,'Section 2'!$C$16:$R$1515,COLUMNS('Section 2'!$C$13:J$13),0)))))</f>
        <v/>
      </c>
      <c r="K725" s="124" t="str">
        <f>IF($C725="","",IF(ISBLANK(VLOOKUP($A725,'Section 2'!$C$16:$R$1515,COLUMNS('Section 2'!$C$13:K$13),0)),"",VLOOKUP($A725,'Section 2'!$C$16:$R$1515,COLUMNS('Section 2'!$C$13:K$13),0)))</f>
        <v/>
      </c>
      <c r="L725" s="124" t="str">
        <f>IF($C725="","",IF(ISBLANK(VLOOKUP($A725,'Section 2'!$C$16:$R$1515,COLUMNS('Section 2'!$C$13:L$13),0)),"",VLOOKUP($A725,'Section 2'!$C$16:$R$1515,COLUMNS('Section 2'!$C$13:L$13),0)))</f>
        <v/>
      </c>
      <c r="M725" s="124" t="str">
        <f>IF($C725="","",IF(ISBLANK(VLOOKUP($A725,'Section 2'!$C$16:$R$1515,COLUMNS('Section 2'!$C$13:M$13),0)),"",VLOOKUP($A725,'Section 2'!$C$16:$R$1515,COLUMNS('Section 2'!$C$13:M$13),0)))</f>
        <v/>
      </c>
      <c r="N725" s="124" t="str">
        <f>IF($C725="","",IF(ISBLANK(VLOOKUP($A725,'Section 2'!$C$16:$R$1515,COLUMNS('Section 2'!$C$13:N$13),0)),"",VLOOKUP($A725,'Section 2'!$C$16:$R$1515,COLUMNS('Section 2'!$C$13:N$13),0)))</f>
        <v/>
      </c>
      <c r="O725" s="124" t="str">
        <f>IF($C725="","",IF(ISBLANK(VLOOKUP($A725,'Section 2'!$C$16:$R$1515,COLUMNS('Section 2'!$C$13:O$13),0)),"",VLOOKUP($A725,'Section 2'!$C$16:$R$1515,COLUMNS('Section 2'!$C$13:O$13),0)))</f>
        <v/>
      </c>
      <c r="P725" s="124" t="str">
        <f>IF($C725="","",IF(ISBLANK(VLOOKUP($A725,'Section 2'!$C$16:$R$1515,COLUMNS('Section 2'!$C$13:P$13),0)),"",VLOOKUP($A725,'Section 2'!$C$16:$R$1515,COLUMNS('Section 2'!$C$13:P$13),0)))</f>
        <v/>
      </c>
      <c r="Q725" s="124" t="str">
        <f>IF($C725="","",IF(ISBLANK(VLOOKUP($A725,'Section 2'!$C$16:$R$1515,COLUMNS('Section 2'!$C$13:Q$13),0)),"", PROPER(VLOOKUP($A725,'Section 2'!$C$16:$R$1515,COLUMNS('Section 2'!$C$13:Q$13),0))))</f>
        <v/>
      </c>
      <c r="R725" s="124" t="str">
        <f>IF($C725="","",IF(ISBLANK(VLOOKUP($A725,'Section 2'!$C$16:$R$1515,COLUMNS('Section 2'!$C$13:R$13),0)),"",IF(VLOOKUP($A725,'Section 2'!$C$16:$R$1515,COLUMNS('Section 2'!$C$13:R$13),0)="Other EU","Other EU",PROPER(VLOOKUP($A725,'Section 2'!$C$16:$R$1515,COLUMNS('Section 2'!$C$13:R$13),0)))))</f>
        <v/>
      </c>
    </row>
    <row r="726" spans="1:18" x14ac:dyDescent="0.35">
      <c r="A726" s="58">
        <v>725</v>
      </c>
      <c r="B726" s="124" t="str">
        <f t="shared" si="11"/>
        <v/>
      </c>
      <c r="C726" s="124" t="str">
        <f>IFERROR(VLOOKUP($A726,'Section 2'!$C$16:$R$1515,COLUMNS('Section 2'!$C$13:$C$13),0),"")</f>
        <v/>
      </c>
      <c r="D726" s="75" t="str">
        <f>IF($C726="","",IF(ISBLANK(VLOOKUP($A726,'Section 2'!$C$16:$R$1515,COLUMNS('Section 2'!$C$13:D$13),0)),"",VLOOKUP($A726,'Section 2'!$C$16:$R$1515,COLUMNS('Section 2'!$C$13:D$13),0)))</f>
        <v/>
      </c>
      <c r="E726" s="124" t="str">
        <f>IF($C726="","",IF(ISBLANK(VLOOKUP($A726,'Section 2'!$C$16:$R$1515,COLUMNS('Section 2'!$C$13:E$13),0)),"",VLOOKUP($A726,'Section 2'!$C$16:$R$1515,COLUMNS('Section 2'!$C$13:E$13),0)))</f>
        <v/>
      </c>
      <c r="F726" s="124" t="str">
        <f>IF($C726="","",IF(ISBLANK(VLOOKUP($A726,'Section 2'!$C$16:$R$1515,COLUMNS('Section 2'!$C$13:F$13),0)),"",VLOOKUP($A726,'Section 2'!$C$16:$R$1515,COLUMNS('Section 2'!$C$13:F$13),0)))</f>
        <v/>
      </c>
      <c r="G726" s="124" t="str">
        <f>IF($C726="","",IF(ISBLANK(VLOOKUP($A726,'Section 2'!$C$16:$R$1515,COLUMNS('Section 2'!$C$13:G$13),0)),"",VLOOKUP($A726,'Section 2'!$C$16:$R$1515,COLUMNS('Section 2'!$C$13:G$13),0)))</f>
        <v/>
      </c>
      <c r="H726" s="124" t="str">
        <f>IF($C726="","",IF(ISBLANK(VLOOKUP($A726,'Section 2'!$C$16:$R$1515,COLUMNS('Section 2'!$C$13:H$13),0)),"",VLOOKUP($A726,'Section 2'!$C$16:$R$1515,COLUMNS('Section 2'!$C$13:H$13),0)))</f>
        <v/>
      </c>
      <c r="I726" s="124" t="str">
        <f>IF($C726="","",IF(ISBLANK(VLOOKUP($A726,'Section 2'!$C$16:$R$1515,COLUMNS('Section 2'!$C$13:I$13),0)),"",PROPER(VLOOKUP($A726,'Section 2'!$C$16:$R$1515,COLUMNS('Section 2'!$C$13:I$13),0))))</f>
        <v/>
      </c>
      <c r="J726" s="124" t="str">
        <f>IF($C726="","",IF(ISBLANK(VLOOKUP($A726,'Section 2'!$C$16:$R$1515,COLUMNS('Section 2'!$C$13:J$13),0)),"",IF(VLOOKUP($A726,'Section 2'!$C$16:$R$1515,COLUMNS('Section 2'!$C$13:J$13),0)="Other EU","Other EU",PROPER(VLOOKUP($A726,'Section 2'!$C$16:$R$1515,COLUMNS('Section 2'!$C$13:J$13),0)))))</f>
        <v/>
      </c>
      <c r="K726" s="124" t="str">
        <f>IF($C726="","",IF(ISBLANK(VLOOKUP($A726,'Section 2'!$C$16:$R$1515,COLUMNS('Section 2'!$C$13:K$13),0)),"",VLOOKUP($A726,'Section 2'!$C$16:$R$1515,COLUMNS('Section 2'!$C$13:K$13),0)))</f>
        <v/>
      </c>
      <c r="L726" s="124" t="str">
        <f>IF($C726="","",IF(ISBLANK(VLOOKUP($A726,'Section 2'!$C$16:$R$1515,COLUMNS('Section 2'!$C$13:L$13),0)),"",VLOOKUP($A726,'Section 2'!$C$16:$R$1515,COLUMNS('Section 2'!$C$13:L$13),0)))</f>
        <v/>
      </c>
      <c r="M726" s="124" t="str">
        <f>IF($C726="","",IF(ISBLANK(VLOOKUP($A726,'Section 2'!$C$16:$R$1515,COLUMNS('Section 2'!$C$13:M$13),0)),"",VLOOKUP($A726,'Section 2'!$C$16:$R$1515,COLUMNS('Section 2'!$C$13:M$13),0)))</f>
        <v/>
      </c>
      <c r="N726" s="124" t="str">
        <f>IF($C726="","",IF(ISBLANK(VLOOKUP($A726,'Section 2'!$C$16:$R$1515,COLUMNS('Section 2'!$C$13:N$13),0)),"",VLOOKUP($A726,'Section 2'!$C$16:$R$1515,COLUMNS('Section 2'!$C$13:N$13),0)))</f>
        <v/>
      </c>
      <c r="O726" s="124" t="str">
        <f>IF($C726="","",IF(ISBLANK(VLOOKUP($A726,'Section 2'!$C$16:$R$1515,COLUMNS('Section 2'!$C$13:O$13),0)),"",VLOOKUP($A726,'Section 2'!$C$16:$R$1515,COLUMNS('Section 2'!$C$13:O$13),0)))</f>
        <v/>
      </c>
      <c r="P726" s="124" t="str">
        <f>IF($C726="","",IF(ISBLANK(VLOOKUP($A726,'Section 2'!$C$16:$R$1515,COLUMNS('Section 2'!$C$13:P$13),0)),"",VLOOKUP($A726,'Section 2'!$C$16:$R$1515,COLUMNS('Section 2'!$C$13:P$13),0)))</f>
        <v/>
      </c>
      <c r="Q726" s="124" t="str">
        <f>IF($C726="","",IF(ISBLANK(VLOOKUP($A726,'Section 2'!$C$16:$R$1515,COLUMNS('Section 2'!$C$13:Q$13),0)),"", PROPER(VLOOKUP($A726,'Section 2'!$C$16:$R$1515,COLUMNS('Section 2'!$C$13:Q$13),0))))</f>
        <v/>
      </c>
      <c r="R726" s="124" t="str">
        <f>IF($C726="","",IF(ISBLANK(VLOOKUP($A726,'Section 2'!$C$16:$R$1515,COLUMNS('Section 2'!$C$13:R$13),0)),"",IF(VLOOKUP($A726,'Section 2'!$C$16:$R$1515,COLUMNS('Section 2'!$C$13:R$13),0)="Other EU","Other EU",PROPER(VLOOKUP($A726,'Section 2'!$C$16:$R$1515,COLUMNS('Section 2'!$C$13:R$13),0)))))</f>
        <v/>
      </c>
    </row>
    <row r="727" spans="1:18" x14ac:dyDescent="0.35">
      <c r="A727" s="58">
        <v>726</v>
      </c>
      <c r="B727" s="124" t="str">
        <f t="shared" si="11"/>
        <v/>
      </c>
      <c r="C727" s="124" t="str">
        <f>IFERROR(VLOOKUP($A727,'Section 2'!$C$16:$R$1515,COLUMNS('Section 2'!$C$13:$C$13),0),"")</f>
        <v/>
      </c>
      <c r="D727" s="75" t="str">
        <f>IF($C727="","",IF(ISBLANK(VLOOKUP($A727,'Section 2'!$C$16:$R$1515,COLUMNS('Section 2'!$C$13:D$13),0)),"",VLOOKUP($A727,'Section 2'!$C$16:$R$1515,COLUMNS('Section 2'!$C$13:D$13),0)))</f>
        <v/>
      </c>
      <c r="E727" s="124" t="str">
        <f>IF($C727="","",IF(ISBLANK(VLOOKUP($A727,'Section 2'!$C$16:$R$1515,COLUMNS('Section 2'!$C$13:E$13),0)),"",VLOOKUP($A727,'Section 2'!$C$16:$R$1515,COLUMNS('Section 2'!$C$13:E$13),0)))</f>
        <v/>
      </c>
      <c r="F727" s="124" t="str">
        <f>IF($C727="","",IF(ISBLANK(VLOOKUP($A727,'Section 2'!$C$16:$R$1515,COLUMNS('Section 2'!$C$13:F$13),0)),"",VLOOKUP($A727,'Section 2'!$C$16:$R$1515,COLUMNS('Section 2'!$C$13:F$13),0)))</f>
        <v/>
      </c>
      <c r="G727" s="124" t="str">
        <f>IF($C727="","",IF(ISBLANK(VLOOKUP($A727,'Section 2'!$C$16:$R$1515,COLUMNS('Section 2'!$C$13:G$13),0)),"",VLOOKUP($A727,'Section 2'!$C$16:$R$1515,COLUMNS('Section 2'!$C$13:G$13),0)))</f>
        <v/>
      </c>
      <c r="H727" s="124" t="str">
        <f>IF($C727="","",IF(ISBLANK(VLOOKUP($A727,'Section 2'!$C$16:$R$1515,COLUMNS('Section 2'!$C$13:H$13),0)),"",VLOOKUP($A727,'Section 2'!$C$16:$R$1515,COLUMNS('Section 2'!$C$13:H$13),0)))</f>
        <v/>
      </c>
      <c r="I727" s="124" t="str">
        <f>IF($C727="","",IF(ISBLANK(VLOOKUP($A727,'Section 2'!$C$16:$R$1515,COLUMNS('Section 2'!$C$13:I$13),0)),"",PROPER(VLOOKUP($A727,'Section 2'!$C$16:$R$1515,COLUMNS('Section 2'!$C$13:I$13),0))))</f>
        <v/>
      </c>
      <c r="J727" s="124" t="str">
        <f>IF($C727="","",IF(ISBLANK(VLOOKUP($A727,'Section 2'!$C$16:$R$1515,COLUMNS('Section 2'!$C$13:J$13),0)),"",IF(VLOOKUP($A727,'Section 2'!$C$16:$R$1515,COLUMNS('Section 2'!$C$13:J$13),0)="Other EU","Other EU",PROPER(VLOOKUP($A727,'Section 2'!$C$16:$R$1515,COLUMNS('Section 2'!$C$13:J$13),0)))))</f>
        <v/>
      </c>
      <c r="K727" s="124" t="str">
        <f>IF($C727="","",IF(ISBLANK(VLOOKUP($A727,'Section 2'!$C$16:$R$1515,COLUMNS('Section 2'!$C$13:K$13),0)),"",VLOOKUP($A727,'Section 2'!$C$16:$R$1515,COLUMNS('Section 2'!$C$13:K$13),0)))</f>
        <v/>
      </c>
      <c r="L727" s="124" t="str">
        <f>IF($C727="","",IF(ISBLANK(VLOOKUP($A727,'Section 2'!$C$16:$R$1515,COLUMNS('Section 2'!$C$13:L$13),0)),"",VLOOKUP($A727,'Section 2'!$C$16:$R$1515,COLUMNS('Section 2'!$C$13:L$13),0)))</f>
        <v/>
      </c>
      <c r="M727" s="124" t="str">
        <f>IF($C727="","",IF(ISBLANK(VLOOKUP($A727,'Section 2'!$C$16:$R$1515,COLUMNS('Section 2'!$C$13:M$13),0)),"",VLOOKUP($A727,'Section 2'!$C$16:$R$1515,COLUMNS('Section 2'!$C$13:M$13),0)))</f>
        <v/>
      </c>
      <c r="N727" s="124" t="str">
        <f>IF($C727="","",IF(ISBLANK(VLOOKUP($A727,'Section 2'!$C$16:$R$1515,COLUMNS('Section 2'!$C$13:N$13),0)),"",VLOOKUP($A727,'Section 2'!$C$16:$R$1515,COLUMNS('Section 2'!$C$13:N$13),0)))</f>
        <v/>
      </c>
      <c r="O727" s="124" t="str">
        <f>IF($C727="","",IF(ISBLANK(VLOOKUP($A727,'Section 2'!$C$16:$R$1515,COLUMNS('Section 2'!$C$13:O$13),0)),"",VLOOKUP($A727,'Section 2'!$C$16:$R$1515,COLUMNS('Section 2'!$C$13:O$13),0)))</f>
        <v/>
      </c>
      <c r="P727" s="124" t="str">
        <f>IF($C727="","",IF(ISBLANK(VLOOKUP($A727,'Section 2'!$C$16:$R$1515,COLUMNS('Section 2'!$C$13:P$13),0)),"",VLOOKUP($A727,'Section 2'!$C$16:$R$1515,COLUMNS('Section 2'!$C$13:P$13),0)))</f>
        <v/>
      </c>
      <c r="Q727" s="124" t="str">
        <f>IF($C727="","",IF(ISBLANK(VLOOKUP($A727,'Section 2'!$C$16:$R$1515,COLUMNS('Section 2'!$C$13:Q$13),0)),"", PROPER(VLOOKUP($A727,'Section 2'!$C$16:$R$1515,COLUMNS('Section 2'!$C$13:Q$13),0))))</f>
        <v/>
      </c>
      <c r="R727" s="124" t="str">
        <f>IF($C727="","",IF(ISBLANK(VLOOKUP($A727,'Section 2'!$C$16:$R$1515,COLUMNS('Section 2'!$C$13:R$13),0)),"",IF(VLOOKUP($A727,'Section 2'!$C$16:$R$1515,COLUMNS('Section 2'!$C$13:R$13),0)="Other EU","Other EU",PROPER(VLOOKUP($A727,'Section 2'!$C$16:$R$1515,COLUMNS('Section 2'!$C$13:R$13),0)))))</f>
        <v/>
      </c>
    </row>
    <row r="728" spans="1:18" x14ac:dyDescent="0.35">
      <c r="A728" s="58">
        <v>727</v>
      </c>
      <c r="B728" s="124" t="str">
        <f t="shared" si="11"/>
        <v/>
      </c>
      <c r="C728" s="124" t="str">
        <f>IFERROR(VLOOKUP($A728,'Section 2'!$C$16:$R$1515,COLUMNS('Section 2'!$C$13:$C$13),0),"")</f>
        <v/>
      </c>
      <c r="D728" s="75" t="str">
        <f>IF($C728="","",IF(ISBLANK(VLOOKUP($A728,'Section 2'!$C$16:$R$1515,COLUMNS('Section 2'!$C$13:D$13),0)),"",VLOOKUP($A728,'Section 2'!$C$16:$R$1515,COLUMNS('Section 2'!$C$13:D$13),0)))</f>
        <v/>
      </c>
      <c r="E728" s="124" t="str">
        <f>IF($C728="","",IF(ISBLANK(VLOOKUP($A728,'Section 2'!$C$16:$R$1515,COLUMNS('Section 2'!$C$13:E$13),0)),"",VLOOKUP($A728,'Section 2'!$C$16:$R$1515,COLUMNS('Section 2'!$C$13:E$13),0)))</f>
        <v/>
      </c>
      <c r="F728" s="124" t="str">
        <f>IF($C728="","",IF(ISBLANK(VLOOKUP($A728,'Section 2'!$C$16:$R$1515,COLUMNS('Section 2'!$C$13:F$13),0)),"",VLOOKUP($A728,'Section 2'!$C$16:$R$1515,COLUMNS('Section 2'!$C$13:F$13),0)))</f>
        <v/>
      </c>
      <c r="G728" s="124" t="str">
        <f>IF($C728="","",IF(ISBLANK(VLOOKUP($A728,'Section 2'!$C$16:$R$1515,COLUMNS('Section 2'!$C$13:G$13),0)),"",VLOOKUP($A728,'Section 2'!$C$16:$R$1515,COLUMNS('Section 2'!$C$13:G$13),0)))</f>
        <v/>
      </c>
      <c r="H728" s="124" t="str">
        <f>IF($C728="","",IF(ISBLANK(VLOOKUP($A728,'Section 2'!$C$16:$R$1515,COLUMNS('Section 2'!$C$13:H$13),0)),"",VLOOKUP($A728,'Section 2'!$C$16:$R$1515,COLUMNS('Section 2'!$C$13:H$13),0)))</f>
        <v/>
      </c>
      <c r="I728" s="124" t="str">
        <f>IF($C728="","",IF(ISBLANK(VLOOKUP($A728,'Section 2'!$C$16:$R$1515,COLUMNS('Section 2'!$C$13:I$13),0)),"",PROPER(VLOOKUP($A728,'Section 2'!$C$16:$R$1515,COLUMNS('Section 2'!$C$13:I$13),0))))</f>
        <v/>
      </c>
      <c r="J728" s="124" t="str">
        <f>IF($C728="","",IF(ISBLANK(VLOOKUP($A728,'Section 2'!$C$16:$R$1515,COLUMNS('Section 2'!$C$13:J$13),0)),"",IF(VLOOKUP($A728,'Section 2'!$C$16:$R$1515,COLUMNS('Section 2'!$C$13:J$13),0)="Other EU","Other EU",PROPER(VLOOKUP($A728,'Section 2'!$C$16:$R$1515,COLUMNS('Section 2'!$C$13:J$13),0)))))</f>
        <v/>
      </c>
      <c r="K728" s="124" t="str">
        <f>IF($C728="","",IF(ISBLANK(VLOOKUP($A728,'Section 2'!$C$16:$R$1515,COLUMNS('Section 2'!$C$13:K$13),0)),"",VLOOKUP($A728,'Section 2'!$C$16:$R$1515,COLUMNS('Section 2'!$C$13:K$13),0)))</f>
        <v/>
      </c>
      <c r="L728" s="124" t="str">
        <f>IF($C728="","",IF(ISBLANK(VLOOKUP($A728,'Section 2'!$C$16:$R$1515,COLUMNS('Section 2'!$C$13:L$13),0)),"",VLOOKUP($A728,'Section 2'!$C$16:$R$1515,COLUMNS('Section 2'!$C$13:L$13),0)))</f>
        <v/>
      </c>
      <c r="M728" s="124" t="str">
        <f>IF($C728="","",IF(ISBLANK(VLOOKUP($A728,'Section 2'!$C$16:$R$1515,COLUMNS('Section 2'!$C$13:M$13),0)),"",VLOOKUP($A728,'Section 2'!$C$16:$R$1515,COLUMNS('Section 2'!$C$13:M$13),0)))</f>
        <v/>
      </c>
      <c r="N728" s="124" t="str">
        <f>IF($C728="","",IF(ISBLANK(VLOOKUP($A728,'Section 2'!$C$16:$R$1515,COLUMNS('Section 2'!$C$13:N$13),0)),"",VLOOKUP($A728,'Section 2'!$C$16:$R$1515,COLUMNS('Section 2'!$C$13:N$13),0)))</f>
        <v/>
      </c>
      <c r="O728" s="124" t="str">
        <f>IF($C728="","",IF(ISBLANK(VLOOKUP($A728,'Section 2'!$C$16:$R$1515,COLUMNS('Section 2'!$C$13:O$13),0)),"",VLOOKUP($A728,'Section 2'!$C$16:$R$1515,COLUMNS('Section 2'!$C$13:O$13),0)))</f>
        <v/>
      </c>
      <c r="P728" s="124" t="str">
        <f>IF($C728="","",IF(ISBLANK(VLOOKUP($A728,'Section 2'!$C$16:$R$1515,COLUMNS('Section 2'!$C$13:P$13),0)),"",VLOOKUP($A728,'Section 2'!$C$16:$R$1515,COLUMNS('Section 2'!$C$13:P$13),0)))</f>
        <v/>
      </c>
      <c r="Q728" s="124" t="str">
        <f>IF($C728="","",IF(ISBLANK(VLOOKUP($A728,'Section 2'!$C$16:$R$1515,COLUMNS('Section 2'!$C$13:Q$13),0)),"", PROPER(VLOOKUP($A728,'Section 2'!$C$16:$R$1515,COLUMNS('Section 2'!$C$13:Q$13),0))))</f>
        <v/>
      </c>
      <c r="R728" s="124" t="str">
        <f>IF($C728="","",IF(ISBLANK(VLOOKUP($A728,'Section 2'!$C$16:$R$1515,COLUMNS('Section 2'!$C$13:R$13),0)),"",IF(VLOOKUP($A728,'Section 2'!$C$16:$R$1515,COLUMNS('Section 2'!$C$13:R$13),0)="Other EU","Other EU",PROPER(VLOOKUP($A728,'Section 2'!$C$16:$R$1515,COLUMNS('Section 2'!$C$13:R$13),0)))))</f>
        <v/>
      </c>
    </row>
    <row r="729" spans="1:18" x14ac:dyDescent="0.35">
      <c r="A729" s="58">
        <v>728</v>
      </c>
      <c r="B729" s="124" t="str">
        <f t="shared" si="11"/>
        <v/>
      </c>
      <c r="C729" s="124" t="str">
        <f>IFERROR(VLOOKUP($A729,'Section 2'!$C$16:$R$1515,COLUMNS('Section 2'!$C$13:$C$13),0),"")</f>
        <v/>
      </c>
      <c r="D729" s="75" t="str">
        <f>IF($C729="","",IF(ISBLANK(VLOOKUP($A729,'Section 2'!$C$16:$R$1515,COLUMNS('Section 2'!$C$13:D$13),0)),"",VLOOKUP($A729,'Section 2'!$C$16:$R$1515,COLUMNS('Section 2'!$C$13:D$13),0)))</f>
        <v/>
      </c>
      <c r="E729" s="124" t="str">
        <f>IF($C729="","",IF(ISBLANK(VLOOKUP($A729,'Section 2'!$C$16:$R$1515,COLUMNS('Section 2'!$C$13:E$13),0)),"",VLOOKUP($A729,'Section 2'!$C$16:$R$1515,COLUMNS('Section 2'!$C$13:E$13),0)))</f>
        <v/>
      </c>
      <c r="F729" s="124" t="str">
        <f>IF($C729="","",IF(ISBLANK(VLOOKUP($A729,'Section 2'!$C$16:$R$1515,COLUMNS('Section 2'!$C$13:F$13),0)),"",VLOOKUP($A729,'Section 2'!$C$16:$R$1515,COLUMNS('Section 2'!$C$13:F$13),0)))</f>
        <v/>
      </c>
      <c r="G729" s="124" t="str">
        <f>IF($C729="","",IF(ISBLANK(VLOOKUP($A729,'Section 2'!$C$16:$R$1515,COLUMNS('Section 2'!$C$13:G$13),0)),"",VLOOKUP($A729,'Section 2'!$C$16:$R$1515,COLUMNS('Section 2'!$C$13:G$13),0)))</f>
        <v/>
      </c>
      <c r="H729" s="124" t="str">
        <f>IF($C729="","",IF(ISBLANK(VLOOKUP($A729,'Section 2'!$C$16:$R$1515,COLUMNS('Section 2'!$C$13:H$13),0)),"",VLOOKUP($A729,'Section 2'!$C$16:$R$1515,COLUMNS('Section 2'!$C$13:H$13),0)))</f>
        <v/>
      </c>
      <c r="I729" s="124" t="str">
        <f>IF($C729="","",IF(ISBLANK(VLOOKUP($A729,'Section 2'!$C$16:$R$1515,COLUMNS('Section 2'!$C$13:I$13),0)),"",PROPER(VLOOKUP($A729,'Section 2'!$C$16:$R$1515,COLUMNS('Section 2'!$C$13:I$13),0))))</f>
        <v/>
      </c>
      <c r="J729" s="124" t="str">
        <f>IF($C729="","",IF(ISBLANK(VLOOKUP($A729,'Section 2'!$C$16:$R$1515,COLUMNS('Section 2'!$C$13:J$13),0)),"",IF(VLOOKUP($A729,'Section 2'!$C$16:$R$1515,COLUMNS('Section 2'!$C$13:J$13),0)="Other EU","Other EU",PROPER(VLOOKUP($A729,'Section 2'!$C$16:$R$1515,COLUMNS('Section 2'!$C$13:J$13),0)))))</f>
        <v/>
      </c>
      <c r="K729" s="124" t="str">
        <f>IF($C729="","",IF(ISBLANK(VLOOKUP($A729,'Section 2'!$C$16:$R$1515,COLUMNS('Section 2'!$C$13:K$13),0)),"",VLOOKUP($A729,'Section 2'!$C$16:$R$1515,COLUMNS('Section 2'!$C$13:K$13),0)))</f>
        <v/>
      </c>
      <c r="L729" s="124" t="str">
        <f>IF($C729="","",IF(ISBLANK(VLOOKUP($A729,'Section 2'!$C$16:$R$1515,COLUMNS('Section 2'!$C$13:L$13),0)),"",VLOOKUP($A729,'Section 2'!$C$16:$R$1515,COLUMNS('Section 2'!$C$13:L$13),0)))</f>
        <v/>
      </c>
      <c r="M729" s="124" t="str">
        <f>IF($C729="","",IF(ISBLANK(VLOOKUP($A729,'Section 2'!$C$16:$R$1515,COLUMNS('Section 2'!$C$13:M$13),0)),"",VLOOKUP($A729,'Section 2'!$C$16:$R$1515,COLUMNS('Section 2'!$C$13:M$13),0)))</f>
        <v/>
      </c>
      <c r="N729" s="124" t="str">
        <f>IF($C729="","",IF(ISBLANK(VLOOKUP($A729,'Section 2'!$C$16:$R$1515,COLUMNS('Section 2'!$C$13:N$13),0)),"",VLOOKUP($A729,'Section 2'!$C$16:$R$1515,COLUMNS('Section 2'!$C$13:N$13),0)))</f>
        <v/>
      </c>
      <c r="O729" s="124" t="str">
        <f>IF($C729="","",IF(ISBLANK(VLOOKUP($A729,'Section 2'!$C$16:$R$1515,COLUMNS('Section 2'!$C$13:O$13),0)),"",VLOOKUP($A729,'Section 2'!$C$16:$R$1515,COLUMNS('Section 2'!$C$13:O$13),0)))</f>
        <v/>
      </c>
      <c r="P729" s="124" t="str">
        <f>IF($C729="","",IF(ISBLANK(VLOOKUP($A729,'Section 2'!$C$16:$R$1515,COLUMNS('Section 2'!$C$13:P$13),0)),"",VLOOKUP($A729,'Section 2'!$C$16:$R$1515,COLUMNS('Section 2'!$C$13:P$13),0)))</f>
        <v/>
      </c>
      <c r="Q729" s="124" t="str">
        <f>IF($C729="","",IF(ISBLANK(VLOOKUP($A729,'Section 2'!$C$16:$R$1515,COLUMNS('Section 2'!$C$13:Q$13),0)),"", PROPER(VLOOKUP($A729,'Section 2'!$C$16:$R$1515,COLUMNS('Section 2'!$C$13:Q$13),0))))</f>
        <v/>
      </c>
      <c r="R729" s="124" t="str">
        <f>IF($C729="","",IF(ISBLANK(VLOOKUP($A729,'Section 2'!$C$16:$R$1515,COLUMNS('Section 2'!$C$13:R$13),0)),"",IF(VLOOKUP($A729,'Section 2'!$C$16:$R$1515,COLUMNS('Section 2'!$C$13:R$13),0)="Other EU","Other EU",PROPER(VLOOKUP($A729,'Section 2'!$C$16:$R$1515,COLUMNS('Section 2'!$C$13:R$13),0)))))</f>
        <v/>
      </c>
    </row>
    <row r="730" spans="1:18" x14ac:dyDescent="0.35">
      <c r="A730" s="58">
        <v>729</v>
      </c>
      <c r="B730" s="124" t="str">
        <f t="shared" si="11"/>
        <v/>
      </c>
      <c r="C730" s="124" t="str">
        <f>IFERROR(VLOOKUP($A730,'Section 2'!$C$16:$R$1515,COLUMNS('Section 2'!$C$13:$C$13),0),"")</f>
        <v/>
      </c>
      <c r="D730" s="75" t="str">
        <f>IF($C730="","",IF(ISBLANK(VLOOKUP($A730,'Section 2'!$C$16:$R$1515,COLUMNS('Section 2'!$C$13:D$13),0)),"",VLOOKUP($A730,'Section 2'!$C$16:$R$1515,COLUMNS('Section 2'!$C$13:D$13),0)))</f>
        <v/>
      </c>
      <c r="E730" s="124" t="str">
        <f>IF($C730="","",IF(ISBLANK(VLOOKUP($A730,'Section 2'!$C$16:$R$1515,COLUMNS('Section 2'!$C$13:E$13),0)),"",VLOOKUP($A730,'Section 2'!$C$16:$R$1515,COLUMNS('Section 2'!$C$13:E$13),0)))</f>
        <v/>
      </c>
      <c r="F730" s="124" t="str">
        <f>IF($C730="","",IF(ISBLANK(VLOOKUP($A730,'Section 2'!$C$16:$R$1515,COLUMNS('Section 2'!$C$13:F$13),0)),"",VLOOKUP($A730,'Section 2'!$C$16:$R$1515,COLUMNS('Section 2'!$C$13:F$13),0)))</f>
        <v/>
      </c>
      <c r="G730" s="124" t="str">
        <f>IF($C730="","",IF(ISBLANK(VLOOKUP($A730,'Section 2'!$C$16:$R$1515,COLUMNS('Section 2'!$C$13:G$13),0)),"",VLOOKUP($A730,'Section 2'!$C$16:$R$1515,COLUMNS('Section 2'!$C$13:G$13),0)))</f>
        <v/>
      </c>
      <c r="H730" s="124" t="str">
        <f>IF($C730="","",IF(ISBLANK(VLOOKUP($A730,'Section 2'!$C$16:$R$1515,COLUMNS('Section 2'!$C$13:H$13),0)),"",VLOOKUP($A730,'Section 2'!$C$16:$R$1515,COLUMNS('Section 2'!$C$13:H$13),0)))</f>
        <v/>
      </c>
      <c r="I730" s="124" t="str">
        <f>IF($C730="","",IF(ISBLANK(VLOOKUP($A730,'Section 2'!$C$16:$R$1515,COLUMNS('Section 2'!$C$13:I$13),0)),"",PROPER(VLOOKUP($A730,'Section 2'!$C$16:$R$1515,COLUMNS('Section 2'!$C$13:I$13),0))))</f>
        <v/>
      </c>
      <c r="J730" s="124" t="str">
        <f>IF($C730="","",IF(ISBLANK(VLOOKUP($A730,'Section 2'!$C$16:$R$1515,COLUMNS('Section 2'!$C$13:J$13),0)),"",IF(VLOOKUP($A730,'Section 2'!$C$16:$R$1515,COLUMNS('Section 2'!$C$13:J$13),0)="Other EU","Other EU",PROPER(VLOOKUP($A730,'Section 2'!$C$16:$R$1515,COLUMNS('Section 2'!$C$13:J$13),0)))))</f>
        <v/>
      </c>
      <c r="K730" s="124" t="str">
        <f>IF($C730="","",IF(ISBLANK(VLOOKUP($A730,'Section 2'!$C$16:$R$1515,COLUMNS('Section 2'!$C$13:K$13),0)),"",VLOOKUP($A730,'Section 2'!$C$16:$R$1515,COLUMNS('Section 2'!$C$13:K$13),0)))</f>
        <v/>
      </c>
      <c r="L730" s="124" t="str">
        <f>IF($C730="","",IF(ISBLANK(VLOOKUP($A730,'Section 2'!$C$16:$R$1515,COLUMNS('Section 2'!$C$13:L$13),0)),"",VLOOKUP($A730,'Section 2'!$C$16:$R$1515,COLUMNS('Section 2'!$C$13:L$13),0)))</f>
        <v/>
      </c>
      <c r="M730" s="124" t="str">
        <f>IF($C730="","",IF(ISBLANK(VLOOKUP($A730,'Section 2'!$C$16:$R$1515,COLUMNS('Section 2'!$C$13:M$13),0)),"",VLOOKUP($A730,'Section 2'!$C$16:$R$1515,COLUMNS('Section 2'!$C$13:M$13),0)))</f>
        <v/>
      </c>
      <c r="N730" s="124" t="str">
        <f>IF($C730="","",IF(ISBLANK(VLOOKUP($A730,'Section 2'!$C$16:$R$1515,COLUMNS('Section 2'!$C$13:N$13),0)),"",VLOOKUP($A730,'Section 2'!$C$16:$R$1515,COLUMNS('Section 2'!$C$13:N$13),0)))</f>
        <v/>
      </c>
      <c r="O730" s="124" t="str">
        <f>IF($C730="","",IF(ISBLANK(VLOOKUP($A730,'Section 2'!$C$16:$R$1515,COLUMNS('Section 2'!$C$13:O$13),0)),"",VLOOKUP($A730,'Section 2'!$C$16:$R$1515,COLUMNS('Section 2'!$C$13:O$13),0)))</f>
        <v/>
      </c>
      <c r="P730" s="124" t="str">
        <f>IF($C730="","",IF(ISBLANK(VLOOKUP($A730,'Section 2'!$C$16:$R$1515,COLUMNS('Section 2'!$C$13:P$13),0)),"",VLOOKUP($A730,'Section 2'!$C$16:$R$1515,COLUMNS('Section 2'!$C$13:P$13),0)))</f>
        <v/>
      </c>
      <c r="Q730" s="124" t="str">
        <f>IF($C730="","",IF(ISBLANK(VLOOKUP($A730,'Section 2'!$C$16:$R$1515,COLUMNS('Section 2'!$C$13:Q$13),0)),"", PROPER(VLOOKUP($A730,'Section 2'!$C$16:$R$1515,COLUMNS('Section 2'!$C$13:Q$13),0))))</f>
        <v/>
      </c>
      <c r="R730" s="124" t="str">
        <f>IF($C730="","",IF(ISBLANK(VLOOKUP($A730,'Section 2'!$C$16:$R$1515,COLUMNS('Section 2'!$C$13:R$13),0)),"",IF(VLOOKUP($A730,'Section 2'!$C$16:$R$1515,COLUMNS('Section 2'!$C$13:R$13),0)="Other EU","Other EU",PROPER(VLOOKUP($A730,'Section 2'!$C$16:$R$1515,COLUMNS('Section 2'!$C$13:R$13),0)))))</f>
        <v/>
      </c>
    </row>
    <row r="731" spans="1:18" x14ac:dyDescent="0.35">
      <c r="A731" s="58">
        <v>730</v>
      </c>
      <c r="B731" s="124" t="str">
        <f t="shared" si="11"/>
        <v/>
      </c>
      <c r="C731" s="124" t="str">
        <f>IFERROR(VLOOKUP($A731,'Section 2'!$C$16:$R$1515,COLUMNS('Section 2'!$C$13:$C$13),0),"")</f>
        <v/>
      </c>
      <c r="D731" s="75" t="str">
        <f>IF($C731="","",IF(ISBLANK(VLOOKUP($A731,'Section 2'!$C$16:$R$1515,COLUMNS('Section 2'!$C$13:D$13),0)),"",VLOOKUP($A731,'Section 2'!$C$16:$R$1515,COLUMNS('Section 2'!$C$13:D$13),0)))</f>
        <v/>
      </c>
      <c r="E731" s="124" t="str">
        <f>IF($C731="","",IF(ISBLANK(VLOOKUP($A731,'Section 2'!$C$16:$R$1515,COLUMNS('Section 2'!$C$13:E$13),0)),"",VLOOKUP($A731,'Section 2'!$C$16:$R$1515,COLUMNS('Section 2'!$C$13:E$13),0)))</f>
        <v/>
      </c>
      <c r="F731" s="124" t="str">
        <f>IF($C731="","",IF(ISBLANK(VLOOKUP($A731,'Section 2'!$C$16:$R$1515,COLUMNS('Section 2'!$C$13:F$13),0)),"",VLOOKUP($A731,'Section 2'!$C$16:$R$1515,COLUMNS('Section 2'!$C$13:F$13),0)))</f>
        <v/>
      </c>
      <c r="G731" s="124" t="str">
        <f>IF($C731="","",IF(ISBLANK(VLOOKUP($A731,'Section 2'!$C$16:$R$1515,COLUMNS('Section 2'!$C$13:G$13),0)),"",VLOOKUP($A731,'Section 2'!$C$16:$R$1515,COLUMNS('Section 2'!$C$13:G$13),0)))</f>
        <v/>
      </c>
      <c r="H731" s="124" t="str">
        <f>IF($C731="","",IF(ISBLANK(VLOOKUP($A731,'Section 2'!$C$16:$R$1515,COLUMNS('Section 2'!$C$13:H$13),0)),"",VLOOKUP($A731,'Section 2'!$C$16:$R$1515,COLUMNS('Section 2'!$C$13:H$13),0)))</f>
        <v/>
      </c>
      <c r="I731" s="124" t="str">
        <f>IF($C731="","",IF(ISBLANK(VLOOKUP($A731,'Section 2'!$C$16:$R$1515,COLUMNS('Section 2'!$C$13:I$13),0)),"",PROPER(VLOOKUP($A731,'Section 2'!$C$16:$R$1515,COLUMNS('Section 2'!$C$13:I$13),0))))</f>
        <v/>
      </c>
      <c r="J731" s="124" t="str">
        <f>IF($C731="","",IF(ISBLANK(VLOOKUP($A731,'Section 2'!$C$16:$R$1515,COLUMNS('Section 2'!$C$13:J$13),0)),"",IF(VLOOKUP($A731,'Section 2'!$C$16:$R$1515,COLUMNS('Section 2'!$C$13:J$13),0)="Other EU","Other EU",PROPER(VLOOKUP($A731,'Section 2'!$C$16:$R$1515,COLUMNS('Section 2'!$C$13:J$13),0)))))</f>
        <v/>
      </c>
      <c r="K731" s="124" t="str">
        <f>IF($C731="","",IF(ISBLANK(VLOOKUP($A731,'Section 2'!$C$16:$R$1515,COLUMNS('Section 2'!$C$13:K$13),0)),"",VLOOKUP($A731,'Section 2'!$C$16:$R$1515,COLUMNS('Section 2'!$C$13:K$13),0)))</f>
        <v/>
      </c>
      <c r="L731" s="124" t="str">
        <f>IF($C731="","",IF(ISBLANK(VLOOKUP($A731,'Section 2'!$C$16:$R$1515,COLUMNS('Section 2'!$C$13:L$13),0)),"",VLOOKUP($A731,'Section 2'!$C$16:$R$1515,COLUMNS('Section 2'!$C$13:L$13),0)))</f>
        <v/>
      </c>
      <c r="M731" s="124" t="str">
        <f>IF($C731="","",IF(ISBLANK(VLOOKUP($A731,'Section 2'!$C$16:$R$1515,COLUMNS('Section 2'!$C$13:M$13),0)),"",VLOOKUP($A731,'Section 2'!$C$16:$R$1515,COLUMNS('Section 2'!$C$13:M$13),0)))</f>
        <v/>
      </c>
      <c r="N731" s="124" t="str">
        <f>IF($C731="","",IF(ISBLANK(VLOOKUP($A731,'Section 2'!$C$16:$R$1515,COLUMNS('Section 2'!$C$13:N$13),0)),"",VLOOKUP($A731,'Section 2'!$C$16:$R$1515,COLUMNS('Section 2'!$C$13:N$13),0)))</f>
        <v/>
      </c>
      <c r="O731" s="124" t="str">
        <f>IF($C731="","",IF(ISBLANK(VLOOKUP($A731,'Section 2'!$C$16:$R$1515,COLUMNS('Section 2'!$C$13:O$13),0)),"",VLOOKUP($A731,'Section 2'!$C$16:$R$1515,COLUMNS('Section 2'!$C$13:O$13),0)))</f>
        <v/>
      </c>
      <c r="P731" s="124" t="str">
        <f>IF($C731="","",IF(ISBLANK(VLOOKUP($A731,'Section 2'!$C$16:$R$1515,COLUMNS('Section 2'!$C$13:P$13),0)),"",VLOOKUP($A731,'Section 2'!$C$16:$R$1515,COLUMNS('Section 2'!$C$13:P$13),0)))</f>
        <v/>
      </c>
      <c r="Q731" s="124" t="str">
        <f>IF($C731="","",IF(ISBLANK(VLOOKUP($A731,'Section 2'!$C$16:$R$1515,COLUMNS('Section 2'!$C$13:Q$13),0)),"", PROPER(VLOOKUP($A731,'Section 2'!$C$16:$R$1515,COLUMNS('Section 2'!$C$13:Q$13),0))))</f>
        <v/>
      </c>
      <c r="R731" s="124" t="str">
        <f>IF($C731="","",IF(ISBLANK(VLOOKUP($A731,'Section 2'!$C$16:$R$1515,COLUMNS('Section 2'!$C$13:R$13),0)),"",IF(VLOOKUP($A731,'Section 2'!$C$16:$R$1515,COLUMNS('Section 2'!$C$13:R$13),0)="Other EU","Other EU",PROPER(VLOOKUP($A731,'Section 2'!$C$16:$R$1515,COLUMNS('Section 2'!$C$13:R$13),0)))))</f>
        <v/>
      </c>
    </row>
    <row r="732" spans="1:18" x14ac:dyDescent="0.35">
      <c r="A732" s="58">
        <v>731</v>
      </c>
      <c r="B732" s="124" t="str">
        <f t="shared" si="11"/>
        <v/>
      </c>
      <c r="C732" s="124" t="str">
        <f>IFERROR(VLOOKUP($A732,'Section 2'!$C$16:$R$1515,COLUMNS('Section 2'!$C$13:$C$13),0),"")</f>
        <v/>
      </c>
      <c r="D732" s="75" t="str">
        <f>IF($C732="","",IF(ISBLANK(VLOOKUP($A732,'Section 2'!$C$16:$R$1515,COLUMNS('Section 2'!$C$13:D$13),0)),"",VLOOKUP($A732,'Section 2'!$C$16:$R$1515,COLUMNS('Section 2'!$C$13:D$13),0)))</f>
        <v/>
      </c>
      <c r="E732" s="124" t="str">
        <f>IF($C732="","",IF(ISBLANK(VLOOKUP($A732,'Section 2'!$C$16:$R$1515,COLUMNS('Section 2'!$C$13:E$13),0)),"",VLOOKUP($A732,'Section 2'!$C$16:$R$1515,COLUMNS('Section 2'!$C$13:E$13),0)))</f>
        <v/>
      </c>
      <c r="F732" s="124" t="str">
        <f>IF($C732="","",IF(ISBLANK(VLOOKUP($A732,'Section 2'!$C$16:$R$1515,COLUMNS('Section 2'!$C$13:F$13),0)),"",VLOOKUP($A732,'Section 2'!$C$16:$R$1515,COLUMNS('Section 2'!$C$13:F$13),0)))</f>
        <v/>
      </c>
      <c r="G732" s="124" t="str">
        <f>IF($C732="","",IF(ISBLANK(VLOOKUP($A732,'Section 2'!$C$16:$R$1515,COLUMNS('Section 2'!$C$13:G$13),0)),"",VLOOKUP($A732,'Section 2'!$C$16:$R$1515,COLUMNS('Section 2'!$C$13:G$13),0)))</f>
        <v/>
      </c>
      <c r="H732" s="124" t="str">
        <f>IF($C732="","",IF(ISBLANK(VLOOKUP($A732,'Section 2'!$C$16:$R$1515,COLUMNS('Section 2'!$C$13:H$13),0)),"",VLOOKUP($A732,'Section 2'!$C$16:$R$1515,COLUMNS('Section 2'!$C$13:H$13),0)))</f>
        <v/>
      </c>
      <c r="I732" s="124" t="str">
        <f>IF($C732="","",IF(ISBLANK(VLOOKUP($A732,'Section 2'!$C$16:$R$1515,COLUMNS('Section 2'!$C$13:I$13),0)),"",PROPER(VLOOKUP($A732,'Section 2'!$C$16:$R$1515,COLUMNS('Section 2'!$C$13:I$13),0))))</f>
        <v/>
      </c>
      <c r="J732" s="124" t="str">
        <f>IF($C732="","",IF(ISBLANK(VLOOKUP($A732,'Section 2'!$C$16:$R$1515,COLUMNS('Section 2'!$C$13:J$13),0)),"",IF(VLOOKUP($A732,'Section 2'!$C$16:$R$1515,COLUMNS('Section 2'!$C$13:J$13),0)="Other EU","Other EU",PROPER(VLOOKUP($A732,'Section 2'!$C$16:$R$1515,COLUMNS('Section 2'!$C$13:J$13),0)))))</f>
        <v/>
      </c>
      <c r="K732" s="124" t="str">
        <f>IF($C732="","",IF(ISBLANK(VLOOKUP($A732,'Section 2'!$C$16:$R$1515,COLUMNS('Section 2'!$C$13:K$13),0)),"",VLOOKUP($A732,'Section 2'!$C$16:$R$1515,COLUMNS('Section 2'!$C$13:K$13),0)))</f>
        <v/>
      </c>
      <c r="L732" s="124" t="str">
        <f>IF($C732="","",IF(ISBLANK(VLOOKUP($A732,'Section 2'!$C$16:$R$1515,COLUMNS('Section 2'!$C$13:L$13),0)),"",VLOOKUP($A732,'Section 2'!$C$16:$R$1515,COLUMNS('Section 2'!$C$13:L$13),0)))</f>
        <v/>
      </c>
      <c r="M732" s="124" t="str">
        <f>IF($C732="","",IF(ISBLANK(VLOOKUP($A732,'Section 2'!$C$16:$R$1515,COLUMNS('Section 2'!$C$13:M$13),0)),"",VLOOKUP($A732,'Section 2'!$C$16:$R$1515,COLUMNS('Section 2'!$C$13:M$13),0)))</f>
        <v/>
      </c>
      <c r="N732" s="124" t="str">
        <f>IF($C732="","",IF(ISBLANK(VLOOKUP($A732,'Section 2'!$C$16:$R$1515,COLUMNS('Section 2'!$C$13:N$13),0)),"",VLOOKUP($A732,'Section 2'!$C$16:$R$1515,COLUMNS('Section 2'!$C$13:N$13),0)))</f>
        <v/>
      </c>
      <c r="O732" s="124" t="str">
        <f>IF($C732="","",IF(ISBLANK(VLOOKUP($A732,'Section 2'!$C$16:$R$1515,COLUMNS('Section 2'!$C$13:O$13),0)),"",VLOOKUP($A732,'Section 2'!$C$16:$R$1515,COLUMNS('Section 2'!$C$13:O$13),0)))</f>
        <v/>
      </c>
      <c r="P732" s="124" t="str">
        <f>IF($C732="","",IF(ISBLANK(VLOOKUP($A732,'Section 2'!$C$16:$R$1515,COLUMNS('Section 2'!$C$13:P$13),0)),"",VLOOKUP($A732,'Section 2'!$C$16:$R$1515,COLUMNS('Section 2'!$C$13:P$13),0)))</f>
        <v/>
      </c>
      <c r="Q732" s="124" t="str">
        <f>IF($C732="","",IF(ISBLANK(VLOOKUP($A732,'Section 2'!$C$16:$R$1515,COLUMNS('Section 2'!$C$13:Q$13),0)),"", PROPER(VLOOKUP($A732,'Section 2'!$C$16:$R$1515,COLUMNS('Section 2'!$C$13:Q$13),0))))</f>
        <v/>
      </c>
      <c r="R732" s="124" t="str">
        <f>IF($C732="","",IF(ISBLANK(VLOOKUP($A732,'Section 2'!$C$16:$R$1515,COLUMNS('Section 2'!$C$13:R$13),0)),"",IF(VLOOKUP($A732,'Section 2'!$C$16:$R$1515,COLUMNS('Section 2'!$C$13:R$13),0)="Other EU","Other EU",PROPER(VLOOKUP($A732,'Section 2'!$C$16:$R$1515,COLUMNS('Section 2'!$C$13:R$13),0)))))</f>
        <v/>
      </c>
    </row>
    <row r="733" spans="1:18" x14ac:dyDescent="0.35">
      <c r="A733" s="58">
        <v>732</v>
      </c>
      <c r="B733" s="124" t="str">
        <f t="shared" si="11"/>
        <v/>
      </c>
      <c r="C733" s="124" t="str">
        <f>IFERROR(VLOOKUP($A733,'Section 2'!$C$16:$R$1515,COLUMNS('Section 2'!$C$13:$C$13),0),"")</f>
        <v/>
      </c>
      <c r="D733" s="75" t="str">
        <f>IF($C733="","",IF(ISBLANK(VLOOKUP($A733,'Section 2'!$C$16:$R$1515,COLUMNS('Section 2'!$C$13:D$13),0)),"",VLOOKUP($A733,'Section 2'!$C$16:$R$1515,COLUMNS('Section 2'!$C$13:D$13),0)))</f>
        <v/>
      </c>
      <c r="E733" s="124" t="str">
        <f>IF($C733="","",IF(ISBLANK(VLOOKUP($A733,'Section 2'!$C$16:$R$1515,COLUMNS('Section 2'!$C$13:E$13),0)),"",VLOOKUP($A733,'Section 2'!$C$16:$R$1515,COLUMNS('Section 2'!$C$13:E$13),0)))</f>
        <v/>
      </c>
      <c r="F733" s="124" t="str">
        <f>IF($C733="","",IF(ISBLANK(VLOOKUP($A733,'Section 2'!$C$16:$R$1515,COLUMNS('Section 2'!$C$13:F$13),0)),"",VLOOKUP($A733,'Section 2'!$C$16:$R$1515,COLUMNS('Section 2'!$C$13:F$13),0)))</f>
        <v/>
      </c>
      <c r="G733" s="124" t="str">
        <f>IF($C733="","",IF(ISBLANK(VLOOKUP($A733,'Section 2'!$C$16:$R$1515,COLUMNS('Section 2'!$C$13:G$13),0)),"",VLOOKUP($A733,'Section 2'!$C$16:$R$1515,COLUMNS('Section 2'!$C$13:G$13),0)))</f>
        <v/>
      </c>
      <c r="H733" s="124" t="str">
        <f>IF($C733="","",IF(ISBLANK(VLOOKUP($A733,'Section 2'!$C$16:$R$1515,COLUMNS('Section 2'!$C$13:H$13),0)),"",VLOOKUP($A733,'Section 2'!$C$16:$R$1515,COLUMNS('Section 2'!$C$13:H$13),0)))</f>
        <v/>
      </c>
      <c r="I733" s="124" t="str">
        <f>IF($C733="","",IF(ISBLANK(VLOOKUP($A733,'Section 2'!$C$16:$R$1515,COLUMNS('Section 2'!$C$13:I$13),0)),"",PROPER(VLOOKUP($A733,'Section 2'!$C$16:$R$1515,COLUMNS('Section 2'!$C$13:I$13),0))))</f>
        <v/>
      </c>
      <c r="J733" s="124" t="str">
        <f>IF($C733="","",IF(ISBLANK(VLOOKUP($A733,'Section 2'!$C$16:$R$1515,COLUMNS('Section 2'!$C$13:J$13),0)),"",IF(VLOOKUP($A733,'Section 2'!$C$16:$R$1515,COLUMNS('Section 2'!$C$13:J$13),0)="Other EU","Other EU",PROPER(VLOOKUP($A733,'Section 2'!$C$16:$R$1515,COLUMNS('Section 2'!$C$13:J$13),0)))))</f>
        <v/>
      </c>
      <c r="K733" s="124" t="str">
        <f>IF($C733="","",IF(ISBLANK(VLOOKUP($A733,'Section 2'!$C$16:$R$1515,COLUMNS('Section 2'!$C$13:K$13),0)),"",VLOOKUP($A733,'Section 2'!$C$16:$R$1515,COLUMNS('Section 2'!$C$13:K$13),0)))</f>
        <v/>
      </c>
      <c r="L733" s="124" t="str">
        <f>IF($C733="","",IF(ISBLANK(VLOOKUP($A733,'Section 2'!$C$16:$R$1515,COLUMNS('Section 2'!$C$13:L$13),0)),"",VLOOKUP($A733,'Section 2'!$C$16:$R$1515,COLUMNS('Section 2'!$C$13:L$13),0)))</f>
        <v/>
      </c>
      <c r="M733" s="124" t="str">
        <f>IF($C733="","",IF(ISBLANK(VLOOKUP($A733,'Section 2'!$C$16:$R$1515,COLUMNS('Section 2'!$C$13:M$13),0)),"",VLOOKUP($A733,'Section 2'!$C$16:$R$1515,COLUMNS('Section 2'!$C$13:M$13),0)))</f>
        <v/>
      </c>
      <c r="N733" s="124" t="str">
        <f>IF($C733="","",IF(ISBLANK(VLOOKUP($A733,'Section 2'!$C$16:$R$1515,COLUMNS('Section 2'!$C$13:N$13),0)),"",VLOOKUP($A733,'Section 2'!$C$16:$R$1515,COLUMNS('Section 2'!$C$13:N$13),0)))</f>
        <v/>
      </c>
      <c r="O733" s="124" t="str">
        <f>IF($C733="","",IF(ISBLANK(VLOOKUP($A733,'Section 2'!$C$16:$R$1515,COLUMNS('Section 2'!$C$13:O$13),0)),"",VLOOKUP($A733,'Section 2'!$C$16:$R$1515,COLUMNS('Section 2'!$C$13:O$13),0)))</f>
        <v/>
      </c>
      <c r="P733" s="124" t="str">
        <f>IF($C733="","",IF(ISBLANK(VLOOKUP($A733,'Section 2'!$C$16:$R$1515,COLUMNS('Section 2'!$C$13:P$13),0)),"",VLOOKUP($A733,'Section 2'!$C$16:$R$1515,COLUMNS('Section 2'!$C$13:P$13),0)))</f>
        <v/>
      </c>
      <c r="Q733" s="124" t="str">
        <f>IF($C733="","",IF(ISBLANK(VLOOKUP($A733,'Section 2'!$C$16:$R$1515,COLUMNS('Section 2'!$C$13:Q$13),0)),"", PROPER(VLOOKUP($A733,'Section 2'!$C$16:$R$1515,COLUMNS('Section 2'!$C$13:Q$13),0))))</f>
        <v/>
      </c>
      <c r="R733" s="124" t="str">
        <f>IF($C733="","",IF(ISBLANK(VLOOKUP($A733,'Section 2'!$C$16:$R$1515,COLUMNS('Section 2'!$C$13:R$13),0)),"",IF(VLOOKUP($A733,'Section 2'!$C$16:$R$1515,COLUMNS('Section 2'!$C$13:R$13),0)="Other EU","Other EU",PROPER(VLOOKUP($A733,'Section 2'!$C$16:$R$1515,COLUMNS('Section 2'!$C$13:R$13),0)))))</f>
        <v/>
      </c>
    </row>
    <row r="734" spans="1:18" x14ac:dyDescent="0.35">
      <c r="A734" s="58">
        <v>733</v>
      </c>
      <c r="B734" s="124" t="str">
        <f t="shared" si="11"/>
        <v/>
      </c>
      <c r="C734" s="124" t="str">
        <f>IFERROR(VLOOKUP($A734,'Section 2'!$C$16:$R$1515,COLUMNS('Section 2'!$C$13:$C$13),0),"")</f>
        <v/>
      </c>
      <c r="D734" s="75" t="str">
        <f>IF($C734="","",IF(ISBLANK(VLOOKUP($A734,'Section 2'!$C$16:$R$1515,COLUMNS('Section 2'!$C$13:D$13),0)),"",VLOOKUP($A734,'Section 2'!$C$16:$R$1515,COLUMNS('Section 2'!$C$13:D$13),0)))</f>
        <v/>
      </c>
      <c r="E734" s="124" t="str">
        <f>IF($C734="","",IF(ISBLANK(VLOOKUP($A734,'Section 2'!$C$16:$R$1515,COLUMNS('Section 2'!$C$13:E$13),0)),"",VLOOKUP($A734,'Section 2'!$C$16:$R$1515,COLUMNS('Section 2'!$C$13:E$13),0)))</f>
        <v/>
      </c>
      <c r="F734" s="124" t="str">
        <f>IF($C734="","",IF(ISBLANK(VLOOKUP($A734,'Section 2'!$C$16:$R$1515,COLUMNS('Section 2'!$C$13:F$13),0)),"",VLOOKUP($A734,'Section 2'!$C$16:$R$1515,COLUMNS('Section 2'!$C$13:F$13),0)))</f>
        <v/>
      </c>
      <c r="G734" s="124" t="str">
        <f>IF($C734="","",IF(ISBLANK(VLOOKUP($A734,'Section 2'!$C$16:$R$1515,COLUMNS('Section 2'!$C$13:G$13),0)),"",VLOOKUP($A734,'Section 2'!$C$16:$R$1515,COLUMNS('Section 2'!$C$13:G$13),0)))</f>
        <v/>
      </c>
      <c r="H734" s="124" t="str">
        <f>IF($C734="","",IF(ISBLANK(VLOOKUP($A734,'Section 2'!$C$16:$R$1515,COLUMNS('Section 2'!$C$13:H$13),0)),"",VLOOKUP($A734,'Section 2'!$C$16:$R$1515,COLUMNS('Section 2'!$C$13:H$13),0)))</f>
        <v/>
      </c>
      <c r="I734" s="124" t="str">
        <f>IF($C734="","",IF(ISBLANK(VLOOKUP($A734,'Section 2'!$C$16:$R$1515,COLUMNS('Section 2'!$C$13:I$13),0)),"",PROPER(VLOOKUP($A734,'Section 2'!$C$16:$R$1515,COLUMNS('Section 2'!$C$13:I$13),0))))</f>
        <v/>
      </c>
      <c r="J734" s="124" t="str">
        <f>IF($C734="","",IF(ISBLANK(VLOOKUP($A734,'Section 2'!$C$16:$R$1515,COLUMNS('Section 2'!$C$13:J$13),0)),"",IF(VLOOKUP($A734,'Section 2'!$C$16:$R$1515,COLUMNS('Section 2'!$C$13:J$13),0)="Other EU","Other EU",PROPER(VLOOKUP($A734,'Section 2'!$C$16:$R$1515,COLUMNS('Section 2'!$C$13:J$13),0)))))</f>
        <v/>
      </c>
      <c r="K734" s="124" t="str">
        <f>IF($C734="","",IF(ISBLANK(VLOOKUP($A734,'Section 2'!$C$16:$R$1515,COLUMNS('Section 2'!$C$13:K$13),0)),"",VLOOKUP($A734,'Section 2'!$C$16:$R$1515,COLUMNS('Section 2'!$C$13:K$13),0)))</f>
        <v/>
      </c>
      <c r="L734" s="124" t="str">
        <f>IF($C734="","",IF(ISBLANK(VLOOKUP($A734,'Section 2'!$C$16:$R$1515,COLUMNS('Section 2'!$C$13:L$13),0)),"",VLOOKUP($A734,'Section 2'!$C$16:$R$1515,COLUMNS('Section 2'!$C$13:L$13),0)))</f>
        <v/>
      </c>
      <c r="M734" s="124" t="str">
        <f>IF($C734="","",IF(ISBLANK(VLOOKUP($A734,'Section 2'!$C$16:$R$1515,COLUMNS('Section 2'!$C$13:M$13),0)),"",VLOOKUP($A734,'Section 2'!$C$16:$R$1515,COLUMNS('Section 2'!$C$13:M$13),0)))</f>
        <v/>
      </c>
      <c r="N734" s="124" t="str">
        <f>IF($C734="","",IF(ISBLANK(VLOOKUP($A734,'Section 2'!$C$16:$R$1515,COLUMNS('Section 2'!$C$13:N$13),0)),"",VLOOKUP($A734,'Section 2'!$C$16:$R$1515,COLUMNS('Section 2'!$C$13:N$13),0)))</f>
        <v/>
      </c>
      <c r="O734" s="124" t="str">
        <f>IF($C734="","",IF(ISBLANK(VLOOKUP($A734,'Section 2'!$C$16:$R$1515,COLUMNS('Section 2'!$C$13:O$13),0)),"",VLOOKUP($A734,'Section 2'!$C$16:$R$1515,COLUMNS('Section 2'!$C$13:O$13),0)))</f>
        <v/>
      </c>
      <c r="P734" s="124" t="str">
        <f>IF($C734="","",IF(ISBLANK(VLOOKUP($A734,'Section 2'!$C$16:$R$1515,COLUMNS('Section 2'!$C$13:P$13),0)),"",VLOOKUP($A734,'Section 2'!$C$16:$R$1515,COLUMNS('Section 2'!$C$13:P$13),0)))</f>
        <v/>
      </c>
      <c r="Q734" s="124" t="str">
        <f>IF($C734="","",IF(ISBLANK(VLOOKUP($A734,'Section 2'!$C$16:$R$1515,COLUMNS('Section 2'!$C$13:Q$13),0)),"", PROPER(VLOOKUP($A734,'Section 2'!$C$16:$R$1515,COLUMNS('Section 2'!$C$13:Q$13),0))))</f>
        <v/>
      </c>
      <c r="R734" s="124" t="str">
        <f>IF($C734="","",IF(ISBLANK(VLOOKUP($A734,'Section 2'!$C$16:$R$1515,COLUMNS('Section 2'!$C$13:R$13),0)),"",IF(VLOOKUP($A734,'Section 2'!$C$16:$R$1515,COLUMNS('Section 2'!$C$13:R$13),0)="Other EU","Other EU",PROPER(VLOOKUP($A734,'Section 2'!$C$16:$R$1515,COLUMNS('Section 2'!$C$13:R$13),0)))))</f>
        <v/>
      </c>
    </row>
    <row r="735" spans="1:18" x14ac:dyDescent="0.35">
      <c r="A735" s="58">
        <v>734</v>
      </c>
      <c r="B735" s="124" t="str">
        <f t="shared" si="11"/>
        <v/>
      </c>
      <c r="C735" s="124" t="str">
        <f>IFERROR(VLOOKUP($A735,'Section 2'!$C$16:$R$1515,COLUMNS('Section 2'!$C$13:$C$13),0),"")</f>
        <v/>
      </c>
      <c r="D735" s="75" t="str">
        <f>IF($C735="","",IF(ISBLANK(VLOOKUP($A735,'Section 2'!$C$16:$R$1515,COLUMNS('Section 2'!$C$13:D$13),0)),"",VLOOKUP($A735,'Section 2'!$C$16:$R$1515,COLUMNS('Section 2'!$C$13:D$13),0)))</f>
        <v/>
      </c>
      <c r="E735" s="124" t="str">
        <f>IF($C735="","",IF(ISBLANK(VLOOKUP($A735,'Section 2'!$C$16:$R$1515,COLUMNS('Section 2'!$C$13:E$13),0)),"",VLOOKUP($A735,'Section 2'!$C$16:$R$1515,COLUMNS('Section 2'!$C$13:E$13),0)))</f>
        <v/>
      </c>
      <c r="F735" s="124" t="str">
        <f>IF($C735="","",IF(ISBLANK(VLOOKUP($A735,'Section 2'!$C$16:$R$1515,COLUMNS('Section 2'!$C$13:F$13),0)),"",VLOOKUP($A735,'Section 2'!$C$16:$R$1515,COLUMNS('Section 2'!$C$13:F$13),0)))</f>
        <v/>
      </c>
      <c r="G735" s="124" t="str">
        <f>IF($C735="","",IF(ISBLANK(VLOOKUP($A735,'Section 2'!$C$16:$R$1515,COLUMNS('Section 2'!$C$13:G$13),0)),"",VLOOKUP($A735,'Section 2'!$C$16:$R$1515,COLUMNS('Section 2'!$C$13:G$13),0)))</f>
        <v/>
      </c>
      <c r="H735" s="124" t="str">
        <f>IF($C735="","",IF(ISBLANK(VLOOKUP($A735,'Section 2'!$C$16:$R$1515,COLUMNS('Section 2'!$C$13:H$13),0)),"",VLOOKUP($A735,'Section 2'!$C$16:$R$1515,COLUMNS('Section 2'!$C$13:H$13),0)))</f>
        <v/>
      </c>
      <c r="I735" s="124" t="str">
        <f>IF($C735="","",IF(ISBLANK(VLOOKUP($A735,'Section 2'!$C$16:$R$1515,COLUMNS('Section 2'!$C$13:I$13),0)),"",PROPER(VLOOKUP($A735,'Section 2'!$C$16:$R$1515,COLUMNS('Section 2'!$C$13:I$13),0))))</f>
        <v/>
      </c>
      <c r="J735" s="124" t="str">
        <f>IF($C735="","",IF(ISBLANK(VLOOKUP($A735,'Section 2'!$C$16:$R$1515,COLUMNS('Section 2'!$C$13:J$13),0)),"",IF(VLOOKUP($A735,'Section 2'!$C$16:$R$1515,COLUMNS('Section 2'!$C$13:J$13),0)="Other EU","Other EU",PROPER(VLOOKUP($A735,'Section 2'!$C$16:$R$1515,COLUMNS('Section 2'!$C$13:J$13),0)))))</f>
        <v/>
      </c>
      <c r="K735" s="124" t="str">
        <f>IF($C735="","",IF(ISBLANK(VLOOKUP($A735,'Section 2'!$C$16:$R$1515,COLUMNS('Section 2'!$C$13:K$13),0)),"",VLOOKUP($A735,'Section 2'!$C$16:$R$1515,COLUMNS('Section 2'!$C$13:K$13),0)))</f>
        <v/>
      </c>
      <c r="L735" s="124" t="str">
        <f>IF($C735="","",IF(ISBLANK(VLOOKUP($A735,'Section 2'!$C$16:$R$1515,COLUMNS('Section 2'!$C$13:L$13),0)),"",VLOOKUP($A735,'Section 2'!$C$16:$R$1515,COLUMNS('Section 2'!$C$13:L$13),0)))</f>
        <v/>
      </c>
      <c r="M735" s="124" t="str">
        <f>IF($C735="","",IF(ISBLANK(VLOOKUP($A735,'Section 2'!$C$16:$R$1515,COLUMNS('Section 2'!$C$13:M$13),0)),"",VLOOKUP($A735,'Section 2'!$C$16:$R$1515,COLUMNS('Section 2'!$C$13:M$13),0)))</f>
        <v/>
      </c>
      <c r="N735" s="124" t="str">
        <f>IF($C735="","",IF(ISBLANK(VLOOKUP($A735,'Section 2'!$C$16:$R$1515,COLUMNS('Section 2'!$C$13:N$13),0)),"",VLOOKUP($A735,'Section 2'!$C$16:$R$1515,COLUMNS('Section 2'!$C$13:N$13),0)))</f>
        <v/>
      </c>
      <c r="O735" s="124" t="str">
        <f>IF($C735="","",IF(ISBLANK(VLOOKUP($A735,'Section 2'!$C$16:$R$1515,COLUMNS('Section 2'!$C$13:O$13),0)),"",VLOOKUP($A735,'Section 2'!$C$16:$R$1515,COLUMNS('Section 2'!$C$13:O$13),0)))</f>
        <v/>
      </c>
      <c r="P735" s="124" t="str">
        <f>IF($C735="","",IF(ISBLANK(VLOOKUP($A735,'Section 2'!$C$16:$R$1515,COLUMNS('Section 2'!$C$13:P$13),0)),"",VLOOKUP($A735,'Section 2'!$C$16:$R$1515,COLUMNS('Section 2'!$C$13:P$13),0)))</f>
        <v/>
      </c>
      <c r="Q735" s="124" t="str">
        <f>IF($C735="","",IF(ISBLANK(VLOOKUP($A735,'Section 2'!$C$16:$R$1515,COLUMNS('Section 2'!$C$13:Q$13),0)),"", PROPER(VLOOKUP($A735,'Section 2'!$C$16:$R$1515,COLUMNS('Section 2'!$C$13:Q$13),0))))</f>
        <v/>
      </c>
      <c r="R735" s="124" t="str">
        <f>IF($C735="","",IF(ISBLANK(VLOOKUP($A735,'Section 2'!$C$16:$R$1515,COLUMNS('Section 2'!$C$13:R$13),0)),"",IF(VLOOKUP($A735,'Section 2'!$C$16:$R$1515,COLUMNS('Section 2'!$C$13:R$13),0)="Other EU","Other EU",PROPER(VLOOKUP($A735,'Section 2'!$C$16:$R$1515,COLUMNS('Section 2'!$C$13:R$13),0)))))</f>
        <v/>
      </c>
    </row>
    <row r="736" spans="1:18" x14ac:dyDescent="0.35">
      <c r="A736" s="58">
        <v>735</v>
      </c>
      <c r="B736" s="124" t="str">
        <f t="shared" si="11"/>
        <v/>
      </c>
      <c r="C736" s="124" t="str">
        <f>IFERROR(VLOOKUP($A736,'Section 2'!$C$16:$R$1515,COLUMNS('Section 2'!$C$13:$C$13),0),"")</f>
        <v/>
      </c>
      <c r="D736" s="75" t="str">
        <f>IF($C736="","",IF(ISBLANK(VLOOKUP($A736,'Section 2'!$C$16:$R$1515,COLUMNS('Section 2'!$C$13:D$13),0)),"",VLOOKUP($A736,'Section 2'!$C$16:$R$1515,COLUMNS('Section 2'!$C$13:D$13),0)))</f>
        <v/>
      </c>
      <c r="E736" s="124" t="str">
        <f>IF($C736="","",IF(ISBLANK(VLOOKUP($A736,'Section 2'!$C$16:$R$1515,COLUMNS('Section 2'!$C$13:E$13),0)),"",VLOOKUP($A736,'Section 2'!$C$16:$R$1515,COLUMNS('Section 2'!$C$13:E$13),0)))</f>
        <v/>
      </c>
      <c r="F736" s="124" t="str">
        <f>IF($C736="","",IF(ISBLANK(VLOOKUP($A736,'Section 2'!$C$16:$R$1515,COLUMNS('Section 2'!$C$13:F$13),0)),"",VLOOKUP($A736,'Section 2'!$C$16:$R$1515,COLUMNS('Section 2'!$C$13:F$13),0)))</f>
        <v/>
      </c>
      <c r="G736" s="124" t="str">
        <f>IF($C736="","",IF(ISBLANK(VLOOKUP($A736,'Section 2'!$C$16:$R$1515,COLUMNS('Section 2'!$C$13:G$13),0)),"",VLOOKUP($A736,'Section 2'!$C$16:$R$1515,COLUMNS('Section 2'!$C$13:G$13),0)))</f>
        <v/>
      </c>
      <c r="H736" s="124" t="str">
        <f>IF($C736="","",IF(ISBLANK(VLOOKUP($A736,'Section 2'!$C$16:$R$1515,COLUMNS('Section 2'!$C$13:H$13),0)),"",VLOOKUP($A736,'Section 2'!$C$16:$R$1515,COLUMNS('Section 2'!$C$13:H$13),0)))</f>
        <v/>
      </c>
      <c r="I736" s="124" t="str">
        <f>IF($C736="","",IF(ISBLANK(VLOOKUP($A736,'Section 2'!$C$16:$R$1515,COLUMNS('Section 2'!$C$13:I$13),0)),"",PROPER(VLOOKUP($A736,'Section 2'!$C$16:$R$1515,COLUMNS('Section 2'!$C$13:I$13),0))))</f>
        <v/>
      </c>
      <c r="J736" s="124" t="str">
        <f>IF($C736="","",IF(ISBLANK(VLOOKUP($A736,'Section 2'!$C$16:$R$1515,COLUMNS('Section 2'!$C$13:J$13),0)),"",IF(VLOOKUP($A736,'Section 2'!$C$16:$R$1515,COLUMNS('Section 2'!$C$13:J$13),0)="Other EU","Other EU",PROPER(VLOOKUP($A736,'Section 2'!$C$16:$R$1515,COLUMNS('Section 2'!$C$13:J$13),0)))))</f>
        <v/>
      </c>
      <c r="K736" s="124" t="str">
        <f>IF($C736="","",IF(ISBLANK(VLOOKUP($A736,'Section 2'!$C$16:$R$1515,COLUMNS('Section 2'!$C$13:K$13),0)),"",VLOOKUP($A736,'Section 2'!$C$16:$R$1515,COLUMNS('Section 2'!$C$13:K$13),0)))</f>
        <v/>
      </c>
      <c r="L736" s="124" t="str">
        <f>IF($C736="","",IF(ISBLANK(VLOOKUP($A736,'Section 2'!$C$16:$R$1515,COLUMNS('Section 2'!$C$13:L$13),0)),"",VLOOKUP($A736,'Section 2'!$C$16:$R$1515,COLUMNS('Section 2'!$C$13:L$13),0)))</f>
        <v/>
      </c>
      <c r="M736" s="124" t="str">
        <f>IF($C736="","",IF(ISBLANK(VLOOKUP($A736,'Section 2'!$C$16:$R$1515,COLUMNS('Section 2'!$C$13:M$13),0)),"",VLOOKUP($A736,'Section 2'!$C$16:$R$1515,COLUMNS('Section 2'!$C$13:M$13),0)))</f>
        <v/>
      </c>
      <c r="N736" s="124" t="str">
        <f>IF($C736="","",IF(ISBLANK(VLOOKUP($A736,'Section 2'!$C$16:$R$1515,COLUMNS('Section 2'!$C$13:N$13),0)),"",VLOOKUP($A736,'Section 2'!$C$16:$R$1515,COLUMNS('Section 2'!$C$13:N$13),0)))</f>
        <v/>
      </c>
      <c r="O736" s="124" t="str">
        <f>IF($C736="","",IF(ISBLANK(VLOOKUP($A736,'Section 2'!$C$16:$R$1515,COLUMNS('Section 2'!$C$13:O$13),0)),"",VLOOKUP($A736,'Section 2'!$C$16:$R$1515,COLUMNS('Section 2'!$C$13:O$13),0)))</f>
        <v/>
      </c>
      <c r="P736" s="124" t="str">
        <f>IF($C736="","",IF(ISBLANK(VLOOKUP($A736,'Section 2'!$C$16:$R$1515,COLUMNS('Section 2'!$C$13:P$13),0)),"",VLOOKUP($A736,'Section 2'!$C$16:$R$1515,COLUMNS('Section 2'!$C$13:P$13),0)))</f>
        <v/>
      </c>
      <c r="Q736" s="124" t="str">
        <f>IF($C736="","",IF(ISBLANK(VLOOKUP($A736,'Section 2'!$C$16:$R$1515,COLUMNS('Section 2'!$C$13:Q$13),0)),"", PROPER(VLOOKUP($A736,'Section 2'!$C$16:$R$1515,COLUMNS('Section 2'!$C$13:Q$13),0))))</f>
        <v/>
      </c>
      <c r="R736" s="124" t="str">
        <f>IF($C736="","",IF(ISBLANK(VLOOKUP($A736,'Section 2'!$C$16:$R$1515,COLUMNS('Section 2'!$C$13:R$13),0)),"",IF(VLOOKUP($A736,'Section 2'!$C$16:$R$1515,COLUMNS('Section 2'!$C$13:R$13),0)="Other EU","Other EU",PROPER(VLOOKUP($A736,'Section 2'!$C$16:$R$1515,COLUMNS('Section 2'!$C$13:R$13),0)))))</f>
        <v/>
      </c>
    </row>
    <row r="737" spans="1:18" x14ac:dyDescent="0.35">
      <c r="A737" s="58">
        <v>736</v>
      </c>
      <c r="B737" s="124" t="str">
        <f t="shared" si="11"/>
        <v/>
      </c>
      <c r="C737" s="124" t="str">
        <f>IFERROR(VLOOKUP($A737,'Section 2'!$C$16:$R$1515,COLUMNS('Section 2'!$C$13:$C$13),0),"")</f>
        <v/>
      </c>
      <c r="D737" s="75" t="str">
        <f>IF($C737="","",IF(ISBLANK(VLOOKUP($A737,'Section 2'!$C$16:$R$1515,COLUMNS('Section 2'!$C$13:D$13),0)),"",VLOOKUP($A737,'Section 2'!$C$16:$R$1515,COLUMNS('Section 2'!$C$13:D$13),0)))</f>
        <v/>
      </c>
      <c r="E737" s="124" t="str">
        <f>IF($C737="","",IF(ISBLANK(VLOOKUP($A737,'Section 2'!$C$16:$R$1515,COLUMNS('Section 2'!$C$13:E$13),0)),"",VLOOKUP($A737,'Section 2'!$C$16:$R$1515,COLUMNS('Section 2'!$C$13:E$13),0)))</f>
        <v/>
      </c>
      <c r="F737" s="124" t="str">
        <f>IF($C737="","",IF(ISBLANK(VLOOKUP($A737,'Section 2'!$C$16:$R$1515,COLUMNS('Section 2'!$C$13:F$13),0)),"",VLOOKUP($A737,'Section 2'!$C$16:$R$1515,COLUMNS('Section 2'!$C$13:F$13),0)))</f>
        <v/>
      </c>
      <c r="G737" s="124" t="str">
        <f>IF($C737="","",IF(ISBLANK(VLOOKUP($A737,'Section 2'!$C$16:$R$1515,COLUMNS('Section 2'!$C$13:G$13),0)),"",VLOOKUP($A737,'Section 2'!$C$16:$R$1515,COLUMNS('Section 2'!$C$13:G$13),0)))</f>
        <v/>
      </c>
      <c r="H737" s="124" t="str">
        <f>IF($C737="","",IF(ISBLANK(VLOOKUP($A737,'Section 2'!$C$16:$R$1515,COLUMNS('Section 2'!$C$13:H$13),0)),"",VLOOKUP($A737,'Section 2'!$C$16:$R$1515,COLUMNS('Section 2'!$C$13:H$13),0)))</f>
        <v/>
      </c>
      <c r="I737" s="124" t="str">
        <f>IF($C737="","",IF(ISBLANK(VLOOKUP($A737,'Section 2'!$C$16:$R$1515,COLUMNS('Section 2'!$C$13:I$13),0)),"",PROPER(VLOOKUP($A737,'Section 2'!$C$16:$R$1515,COLUMNS('Section 2'!$C$13:I$13),0))))</f>
        <v/>
      </c>
      <c r="J737" s="124" t="str">
        <f>IF($C737="","",IF(ISBLANK(VLOOKUP($A737,'Section 2'!$C$16:$R$1515,COLUMNS('Section 2'!$C$13:J$13),0)),"",IF(VLOOKUP($A737,'Section 2'!$C$16:$R$1515,COLUMNS('Section 2'!$C$13:J$13),0)="Other EU","Other EU",PROPER(VLOOKUP($A737,'Section 2'!$C$16:$R$1515,COLUMNS('Section 2'!$C$13:J$13),0)))))</f>
        <v/>
      </c>
      <c r="K737" s="124" t="str">
        <f>IF($C737="","",IF(ISBLANK(VLOOKUP($A737,'Section 2'!$C$16:$R$1515,COLUMNS('Section 2'!$C$13:K$13),0)),"",VLOOKUP($A737,'Section 2'!$C$16:$R$1515,COLUMNS('Section 2'!$C$13:K$13),0)))</f>
        <v/>
      </c>
      <c r="L737" s="124" t="str">
        <f>IF($C737="","",IF(ISBLANK(VLOOKUP($A737,'Section 2'!$C$16:$R$1515,COLUMNS('Section 2'!$C$13:L$13),0)),"",VLOOKUP($A737,'Section 2'!$C$16:$R$1515,COLUMNS('Section 2'!$C$13:L$13),0)))</f>
        <v/>
      </c>
      <c r="M737" s="124" t="str">
        <f>IF($C737="","",IF(ISBLANK(VLOOKUP($A737,'Section 2'!$C$16:$R$1515,COLUMNS('Section 2'!$C$13:M$13),0)),"",VLOOKUP($A737,'Section 2'!$C$16:$R$1515,COLUMNS('Section 2'!$C$13:M$13),0)))</f>
        <v/>
      </c>
      <c r="N737" s="124" t="str">
        <f>IF($C737="","",IF(ISBLANK(VLOOKUP($A737,'Section 2'!$C$16:$R$1515,COLUMNS('Section 2'!$C$13:N$13),0)),"",VLOOKUP($A737,'Section 2'!$C$16:$R$1515,COLUMNS('Section 2'!$C$13:N$13),0)))</f>
        <v/>
      </c>
      <c r="O737" s="124" t="str">
        <f>IF($C737="","",IF(ISBLANK(VLOOKUP($A737,'Section 2'!$C$16:$R$1515,COLUMNS('Section 2'!$C$13:O$13),0)),"",VLOOKUP($A737,'Section 2'!$C$16:$R$1515,COLUMNS('Section 2'!$C$13:O$13),0)))</f>
        <v/>
      </c>
      <c r="P737" s="124" t="str">
        <f>IF($C737="","",IF(ISBLANK(VLOOKUP($A737,'Section 2'!$C$16:$R$1515,COLUMNS('Section 2'!$C$13:P$13),0)),"",VLOOKUP($A737,'Section 2'!$C$16:$R$1515,COLUMNS('Section 2'!$C$13:P$13),0)))</f>
        <v/>
      </c>
      <c r="Q737" s="124" t="str">
        <f>IF($C737="","",IF(ISBLANK(VLOOKUP($A737,'Section 2'!$C$16:$R$1515,COLUMNS('Section 2'!$C$13:Q$13),0)),"", PROPER(VLOOKUP($A737,'Section 2'!$C$16:$R$1515,COLUMNS('Section 2'!$C$13:Q$13),0))))</f>
        <v/>
      </c>
      <c r="R737" s="124" t="str">
        <f>IF($C737="","",IF(ISBLANK(VLOOKUP($A737,'Section 2'!$C$16:$R$1515,COLUMNS('Section 2'!$C$13:R$13),0)),"",IF(VLOOKUP($A737,'Section 2'!$C$16:$R$1515,COLUMNS('Section 2'!$C$13:R$13),0)="Other EU","Other EU",PROPER(VLOOKUP($A737,'Section 2'!$C$16:$R$1515,COLUMNS('Section 2'!$C$13:R$13),0)))))</f>
        <v/>
      </c>
    </row>
    <row r="738" spans="1:18" x14ac:dyDescent="0.35">
      <c r="A738" s="58">
        <v>737</v>
      </c>
      <c r="B738" s="124" t="str">
        <f t="shared" si="11"/>
        <v/>
      </c>
      <c r="C738" s="124" t="str">
        <f>IFERROR(VLOOKUP($A738,'Section 2'!$C$16:$R$1515,COLUMNS('Section 2'!$C$13:$C$13),0),"")</f>
        <v/>
      </c>
      <c r="D738" s="75" t="str">
        <f>IF($C738="","",IF(ISBLANK(VLOOKUP($A738,'Section 2'!$C$16:$R$1515,COLUMNS('Section 2'!$C$13:D$13),0)),"",VLOOKUP($A738,'Section 2'!$C$16:$R$1515,COLUMNS('Section 2'!$C$13:D$13),0)))</f>
        <v/>
      </c>
      <c r="E738" s="124" t="str">
        <f>IF($C738="","",IF(ISBLANK(VLOOKUP($A738,'Section 2'!$C$16:$R$1515,COLUMNS('Section 2'!$C$13:E$13),0)),"",VLOOKUP($A738,'Section 2'!$C$16:$R$1515,COLUMNS('Section 2'!$C$13:E$13),0)))</f>
        <v/>
      </c>
      <c r="F738" s="124" t="str">
        <f>IF($C738="","",IF(ISBLANK(VLOOKUP($A738,'Section 2'!$C$16:$R$1515,COLUMNS('Section 2'!$C$13:F$13),0)),"",VLOOKUP($A738,'Section 2'!$C$16:$R$1515,COLUMNS('Section 2'!$C$13:F$13),0)))</f>
        <v/>
      </c>
      <c r="G738" s="124" t="str">
        <f>IF($C738="","",IF(ISBLANK(VLOOKUP($A738,'Section 2'!$C$16:$R$1515,COLUMNS('Section 2'!$C$13:G$13),0)),"",VLOOKUP($A738,'Section 2'!$C$16:$R$1515,COLUMNS('Section 2'!$C$13:G$13),0)))</f>
        <v/>
      </c>
      <c r="H738" s="124" t="str">
        <f>IF($C738="","",IF(ISBLANK(VLOOKUP($A738,'Section 2'!$C$16:$R$1515,COLUMNS('Section 2'!$C$13:H$13),0)),"",VLOOKUP($A738,'Section 2'!$C$16:$R$1515,COLUMNS('Section 2'!$C$13:H$13),0)))</f>
        <v/>
      </c>
      <c r="I738" s="124" t="str">
        <f>IF($C738="","",IF(ISBLANK(VLOOKUP($A738,'Section 2'!$C$16:$R$1515,COLUMNS('Section 2'!$C$13:I$13),0)),"",PROPER(VLOOKUP($A738,'Section 2'!$C$16:$R$1515,COLUMNS('Section 2'!$C$13:I$13),0))))</f>
        <v/>
      </c>
      <c r="J738" s="124" t="str">
        <f>IF($C738="","",IF(ISBLANK(VLOOKUP($A738,'Section 2'!$C$16:$R$1515,COLUMNS('Section 2'!$C$13:J$13),0)),"",IF(VLOOKUP($A738,'Section 2'!$C$16:$R$1515,COLUMNS('Section 2'!$C$13:J$13),0)="Other EU","Other EU",PROPER(VLOOKUP($A738,'Section 2'!$C$16:$R$1515,COLUMNS('Section 2'!$C$13:J$13),0)))))</f>
        <v/>
      </c>
      <c r="K738" s="124" t="str">
        <f>IF($C738="","",IF(ISBLANK(VLOOKUP($A738,'Section 2'!$C$16:$R$1515,COLUMNS('Section 2'!$C$13:K$13),0)),"",VLOOKUP($A738,'Section 2'!$C$16:$R$1515,COLUMNS('Section 2'!$C$13:K$13),0)))</f>
        <v/>
      </c>
      <c r="L738" s="124" t="str">
        <f>IF($C738="","",IF(ISBLANK(VLOOKUP($A738,'Section 2'!$C$16:$R$1515,COLUMNS('Section 2'!$C$13:L$13),0)),"",VLOOKUP($A738,'Section 2'!$C$16:$R$1515,COLUMNS('Section 2'!$C$13:L$13),0)))</f>
        <v/>
      </c>
      <c r="M738" s="124" t="str">
        <f>IF($C738="","",IF(ISBLANK(VLOOKUP($A738,'Section 2'!$C$16:$R$1515,COLUMNS('Section 2'!$C$13:M$13),0)),"",VLOOKUP($A738,'Section 2'!$C$16:$R$1515,COLUMNS('Section 2'!$C$13:M$13),0)))</f>
        <v/>
      </c>
      <c r="N738" s="124" t="str">
        <f>IF($C738="","",IF(ISBLANK(VLOOKUP($A738,'Section 2'!$C$16:$R$1515,COLUMNS('Section 2'!$C$13:N$13),0)),"",VLOOKUP($A738,'Section 2'!$C$16:$R$1515,COLUMNS('Section 2'!$C$13:N$13),0)))</f>
        <v/>
      </c>
      <c r="O738" s="124" t="str">
        <f>IF($C738="","",IF(ISBLANK(VLOOKUP($A738,'Section 2'!$C$16:$R$1515,COLUMNS('Section 2'!$C$13:O$13),0)),"",VLOOKUP($A738,'Section 2'!$C$16:$R$1515,COLUMNS('Section 2'!$C$13:O$13),0)))</f>
        <v/>
      </c>
      <c r="P738" s="124" t="str">
        <f>IF($C738="","",IF(ISBLANK(VLOOKUP($A738,'Section 2'!$C$16:$R$1515,COLUMNS('Section 2'!$C$13:P$13),0)),"",VLOOKUP($A738,'Section 2'!$C$16:$R$1515,COLUMNS('Section 2'!$C$13:P$13),0)))</f>
        <v/>
      </c>
      <c r="Q738" s="124" t="str">
        <f>IF($C738="","",IF(ISBLANK(VLOOKUP($A738,'Section 2'!$C$16:$R$1515,COLUMNS('Section 2'!$C$13:Q$13),0)),"", PROPER(VLOOKUP($A738,'Section 2'!$C$16:$R$1515,COLUMNS('Section 2'!$C$13:Q$13),0))))</f>
        <v/>
      </c>
      <c r="R738" s="124" t="str">
        <f>IF($C738="","",IF(ISBLANK(VLOOKUP($A738,'Section 2'!$C$16:$R$1515,COLUMNS('Section 2'!$C$13:R$13),0)),"",IF(VLOOKUP($A738,'Section 2'!$C$16:$R$1515,COLUMNS('Section 2'!$C$13:R$13),0)="Other EU","Other EU",PROPER(VLOOKUP($A738,'Section 2'!$C$16:$R$1515,COLUMNS('Section 2'!$C$13:R$13),0)))))</f>
        <v/>
      </c>
    </row>
    <row r="739" spans="1:18" x14ac:dyDescent="0.35">
      <c r="A739" s="58">
        <v>738</v>
      </c>
      <c r="B739" s="124" t="str">
        <f t="shared" si="11"/>
        <v/>
      </c>
      <c r="C739" s="124" t="str">
        <f>IFERROR(VLOOKUP($A739,'Section 2'!$C$16:$R$1515,COLUMNS('Section 2'!$C$13:$C$13),0),"")</f>
        <v/>
      </c>
      <c r="D739" s="75" t="str">
        <f>IF($C739="","",IF(ISBLANK(VLOOKUP($A739,'Section 2'!$C$16:$R$1515,COLUMNS('Section 2'!$C$13:D$13),0)),"",VLOOKUP($A739,'Section 2'!$C$16:$R$1515,COLUMNS('Section 2'!$C$13:D$13),0)))</f>
        <v/>
      </c>
      <c r="E739" s="124" t="str">
        <f>IF($C739="","",IF(ISBLANK(VLOOKUP($A739,'Section 2'!$C$16:$R$1515,COLUMNS('Section 2'!$C$13:E$13),0)),"",VLOOKUP($A739,'Section 2'!$C$16:$R$1515,COLUMNS('Section 2'!$C$13:E$13),0)))</f>
        <v/>
      </c>
      <c r="F739" s="124" t="str">
        <f>IF($C739="","",IF(ISBLANK(VLOOKUP($A739,'Section 2'!$C$16:$R$1515,COLUMNS('Section 2'!$C$13:F$13),0)),"",VLOOKUP($A739,'Section 2'!$C$16:$R$1515,COLUMNS('Section 2'!$C$13:F$13),0)))</f>
        <v/>
      </c>
      <c r="G739" s="124" t="str">
        <f>IF($C739="","",IF(ISBLANK(VLOOKUP($A739,'Section 2'!$C$16:$R$1515,COLUMNS('Section 2'!$C$13:G$13),0)),"",VLOOKUP($A739,'Section 2'!$C$16:$R$1515,COLUMNS('Section 2'!$C$13:G$13),0)))</f>
        <v/>
      </c>
      <c r="H739" s="124" t="str">
        <f>IF($C739="","",IF(ISBLANK(VLOOKUP($A739,'Section 2'!$C$16:$R$1515,COLUMNS('Section 2'!$C$13:H$13),0)),"",VLOOKUP($A739,'Section 2'!$C$16:$R$1515,COLUMNS('Section 2'!$C$13:H$13),0)))</f>
        <v/>
      </c>
      <c r="I739" s="124" t="str">
        <f>IF($C739="","",IF(ISBLANK(VLOOKUP($A739,'Section 2'!$C$16:$R$1515,COLUMNS('Section 2'!$C$13:I$13),0)),"",PROPER(VLOOKUP($A739,'Section 2'!$C$16:$R$1515,COLUMNS('Section 2'!$C$13:I$13),0))))</f>
        <v/>
      </c>
      <c r="J739" s="124" t="str">
        <f>IF($C739="","",IF(ISBLANK(VLOOKUP($A739,'Section 2'!$C$16:$R$1515,COLUMNS('Section 2'!$C$13:J$13),0)),"",IF(VLOOKUP($A739,'Section 2'!$C$16:$R$1515,COLUMNS('Section 2'!$C$13:J$13),0)="Other EU","Other EU",PROPER(VLOOKUP($A739,'Section 2'!$C$16:$R$1515,COLUMNS('Section 2'!$C$13:J$13),0)))))</f>
        <v/>
      </c>
      <c r="K739" s="124" t="str">
        <f>IF($C739="","",IF(ISBLANK(VLOOKUP($A739,'Section 2'!$C$16:$R$1515,COLUMNS('Section 2'!$C$13:K$13),0)),"",VLOOKUP($A739,'Section 2'!$C$16:$R$1515,COLUMNS('Section 2'!$C$13:K$13),0)))</f>
        <v/>
      </c>
      <c r="L739" s="124" t="str">
        <f>IF($C739="","",IF(ISBLANK(VLOOKUP($A739,'Section 2'!$C$16:$R$1515,COLUMNS('Section 2'!$C$13:L$13),0)),"",VLOOKUP($A739,'Section 2'!$C$16:$R$1515,COLUMNS('Section 2'!$C$13:L$13),0)))</f>
        <v/>
      </c>
      <c r="M739" s="124" t="str">
        <f>IF($C739="","",IF(ISBLANK(VLOOKUP($A739,'Section 2'!$C$16:$R$1515,COLUMNS('Section 2'!$C$13:M$13),0)),"",VLOOKUP($A739,'Section 2'!$C$16:$R$1515,COLUMNS('Section 2'!$C$13:M$13),0)))</f>
        <v/>
      </c>
      <c r="N739" s="124" t="str">
        <f>IF($C739="","",IF(ISBLANK(VLOOKUP($A739,'Section 2'!$C$16:$R$1515,COLUMNS('Section 2'!$C$13:N$13),0)),"",VLOOKUP($A739,'Section 2'!$C$16:$R$1515,COLUMNS('Section 2'!$C$13:N$13),0)))</f>
        <v/>
      </c>
      <c r="O739" s="124" t="str">
        <f>IF($C739="","",IF(ISBLANK(VLOOKUP($A739,'Section 2'!$C$16:$R$1515,COLUMNS('Section 2'!$C$13:O$13),0)),"",VLOOKUP($A739,'Section 2'!$C$16:$R$1515,COLUMNS('Section 2'!$C$13:O$13),0)))</f>
        <v/>
      </c>
      <c r="P739" s="124" t="str">
        <f>IF($C739="","",IF(ISBLANK(VLOOKUP($A739,'Section 2'!$C$16:$R$1515,COLUMNS('Section 2'!$C$13:P$13),0)),"",VLOOKUP($A739,'Section 2'!$C$16:$R$1515,COLUMNS('Section 2'!$C$13:P$13),0)))</f>
        <v/>
      </c>
      <c r="Q739" s="124" t="str">
        <f>IF($C739="","",IF(ISBLANK(VLOOKUP($A739,'Section 2'!$C$16:$R$1515,COLUMNS('Section 2'!$C$13:Q$13),0)),"", PROPER(VLOOKUP($A739,'Section 2'!$C$16:$R$1515,COLUMNS('Section 2'!$C$13:Q$13),0))))</f>
        <v/>
      </c>
      <c r="R739" s="124" t="str">
        <f>IF($C739="","",IF(ISBLANK(VLOOKUP($A739,'Section 2'!$C$16:$R$1515,COLUMNS('Section 2'!$C$13:R$13),0)),"",IF(VLOOKUP($A739,'Section 2'!$C$16:$R$1515,COLUMNS('Section 2'!$C$13:R$13),0)="Other EU","Other EU",PROPER(VLOOKUP($A739,'Section 2'!$C$16:$R$1515,COLUMNS('Section 2'!$C$13:R$13),0)))))</f>
        <v/>
      </c>
    </row>
    <row r="740" spans="1:18" x14ac:dyDescent="0.35">
      <c r="A740" s="58">
        <v>739</v>
      </c>
      <c r="B740" s="124" t="str">
        <f t="shared" si="11"/>
        <v/>
      </c>
      <c r="C740" s="124" t="str">
        <f>IFERROR(VLOOKUP($A740,'Section 2'!$C$16:$R$1515,COLUMNS('Section 2'!$C$13:$C$13),0),"")</f>
        <v/>
      </c>
      <c r="D740" s="75" t="str">
        <f>IF($C740="","",IF(ISBLANK(VLOOKUP($A740,'Section 2'!$C$16:$R$1515,COLUMNS('Section 2'!$C$13:D$13),0)),"",VLOOKUP($A740,'Section 2'!$C$16:$R$1515,COLUMNS('Section 2'!$C$13:D$13),0)))</f>
        <v/>
      </c>
      <c r="E740" s="124" t="str">
        <f>IF($C740="","",IF(ISBLANK(VLOOKUP($A740,'Section 2'!$C$16:$R$1515,COLUMNS('Section 2'!$C$13:E$13),0)),"",VLOOKUP($A740,'Section 2'!$C$16:$R$1515,COLUMNS('Section 2'!$C$13:E$13),0)))</f>
        <v/>
      </c>
      <c r="F740" s="124" t="str">
        <f>IF($C740="","",IF(ISBLANK(VLOOKUP($A740,'Section 2'!$C$16:$R$1515,COLUMNS('Section 2'!$C$13:F$13),0)),"",VLOOKUP($A740,'Section 2'!$C$16:$R$1515,COLUMNS('Section 2'!$C$13:F$13),0)))</f>
        <v/>
      </c>
      <c r="G740" s="124" t="str">
        <f>IF($C740="","",IF(ISBLANK(VLOOKUP($A740,'Section 2'!$C$16:$R$1515,COLUMNS('Section 2'!$C$13:G$13),0)),"",VLOOKUP($A740,'Section 2'!$C$16:$R$1515,COLUMNS('Section 2'!$C$13:G$13),0)))</f>
        <v/>
      </c>
      <c r="H740" s="124" t="str">
        <f>IF($C740="","",IF(ISBLANK(VLOOKUP($A740,'Section 2'!$C$16:$R$1515,COLUMNS('Section 2'!$C$13:H$13),0)),"",VLOOKUP($A740,'Section 2'!$C$16:$R$1515,COLUMNS('Section 2'!$C$13:H$13),0)))</f>
        <v/>
      </c>
      <c r="I740" s="124" t="str">
        <f>IF($C740="","",IF(ISBLANK(VLOOKUP($A740,'Section 2'!$C$16:$R$1515,COLUMNS('Section 2'!$C$13:I$13),0)),"",PROPER(VLOOKUP($A740,'Section 2'!$C$16:$R$1515,COLUMNS('Section 2'!$C$13:I$13),0))))</f>
        <v/>
      </c>
      <c r="J740" s="124" t="str">
        <f>IF($C740="","",IF(ISBLANK(VLOOKUP($A740,'Section 2'!$C$16:$R$1515,COLUMNS('Section 2'!$C$13:J$13),0)),"",IF(VLOOKUP($A740,'Section 2'!$C$16:$R$1515,COLUMNS('Section 2'!$C$13:J$13),0)="Other EU","Other EU",PROPER(VLOOKUP($A740,'Section 2'!$C$16:$R$1515,COLUMNS('Section 2'!$C$13:J$13),0)))))</f>
        <v/>
      </c>
      <c r="K740" s="124" t="str">
        <f>IF($C740="","",IF(ISBLANK(VLOOKUP($A740,'Section 2'!$C$16:$R$1515,COLUMNS('Section 2'!$C$13:K$13),0)),"",VLOOKUP($A740,'Section 2'!$C$16:$R$1515,COLUMNS('Section 2'!$C$13:K$13),0)))</f>
        <v/>
      </c>
      <c r="L740" s="124" t="str">
        <f>IF($C740="","",IF(ISBLANK(VLOOKUP($A740,'Section 2'!$C$16:$R$1515,COLUMNS('Section 2'!$C$13:L$13),0)),"",VLOOKUP($A740,'Section 2'!$C$16:$R$1515,COLUMNS('Section 2'!$C$13:L$13),0)))</f>
        <v/>
      </c>
      <c r="M740" s="124" t="str">
        <f>IF($C740="","",IF(ISBLANK(VLOOKUP($A740,'Section 2'!$C$16:$R$1515,COLUMNS('Section 2'!$C$13:M$13),0)),"",VLOOKUP($A740,'Section 2'!$C$16:$R$1515,COLUMNS('Section 2'!$C$13:M$13),0)))</f>
        <v/>
      </c>
      <c r="N740" s="124" t="str">
        <f>IF($C740="","",IF(ISBLANK(VLOOKUP($A740,'Section 2'!$C$16:$R$1515,COLUMNS('Section 2'!$C$13:N$13),0)),"",VLOOKUP($A740,'Section 2'!$C$16:$R$1515,COLUMNS('Section 2'!$C$13:N$13),0)))</f>
        <v/>
      </c>
      <c r="O740" s="124" t="str">
        <f>IF($C740="","",IF(ISBLANK(VLOOKUP($A740,'Section 2'!$C$16:$R$1515,COLUMNS('Section 2'!$C$13:O$13),0)),"",VLOOKUP($A740,'Section 2'!$C$16:$R$1515,COLUMNS('Section 2'!$C$13:O$13),0)))</f>
        <v/>
      </c>
      <c r="P740" s="124" t="str">
        <f>IF($C740="","",IF(ISBLANK(VLOOKUP($A740,'Section 2'!$C$16:$R$1515,COLUMNS('Section 2'!$C$13:P$13),0)),"",VLOOKUP($A740,'Section 2'!$C$16:$R$1515,COLUMNS('Section 2'!$C$13:P$13),0)))</f>
        <v/>
      </c>
      <c r="Q740" s="124" t="str">
        <f>IF($C740="","",IF(ISBLANK(VLOOKUP($A740,'Section 2'!$C$16:$R$1515,COLUMNS('Section 2'!$C$13:Q$13),0)),"", PROPER(VLOOKUP($A740,'Section 2'!$C$16:$R$1515,COLUMNS('Section 2'!$C$13:Q$13),0))))</f>
        <v/>
      </c>
      <c r="R740" s="124" t="str">
        <f>IF($C740="","",IF(ISBLANK(VLOOKUP($A740,'Section 2'!$C$16:$R$1515,COLUMNS('Section 2'!$C$13:R$13),0)),"",IF(VLOOKUP($A740,'Section 2'!$C$16:$R$1515,COLUMNS('Section 2'!$C$13:R$13),0)="Other EU","Other EU",PROPER(VLOOKUP($A740,'Section 2'!$C$16:$R$1515,COLUMNS('Section 2'!$C$13:R$13),0)))))</f>
        <v/>
      </c>
    </row>
    <row r="741" spans="1:18" x14ac:dyDescent="0.35">
      <c r="A741" s="58">
        <v>740</v>
      </c>
      <c r="B741" s="124" t="str">
        <f t="shared" si="11"/>
        <v/>
      </c>
      <c r="C741" s="124" t="str">
        <f>IFERROR(VLOOKUP($A741,'Section 2'!$C$16:$R$1515,COLUMNS('Section 2'!$C$13:$C$13),0),"")</f>
        <v/>
      </c>
      <c r="D741" s="75" t="str">
        <f>IF($C741="","",IF(ISBLANK(VLOOKUP($A741,'Section 2'!$C$16:$R$1515,COLUMNS('Section 2'!$C$13:D$13),0)),"",VLOOKUP($A741,'Section 2'!$C$16:$R$1515,COLUMNS('Section 2'!$C$13:D$13),0)))</f>
        <v/>
      </c>
      <c r="E741" s="124" t="str">
        <f>IF($C741="","",IF(ISBLANK(VLOOKUP($A741,'Section 2'!$C$16:$R$1515,COLUMNS('Section 2'!$C$13:E$13),0)),"",VLOOKUP($A741,'Section 2'!$C$16:$R$1515,COLUMNS('Section 2'!$C$13:E$13),0)))</f>
        <v/>
      </c>
      <c r="F741" s="124" t="str">
        <f>IF($C741="","",IF(ISBLANK(VLOOKUP($A741,'Section 2'!$C$16:$R$1515,COLUMNS('Section 2'!$C$13:F$13),0)),"",VLOOKUP($A741,'Section 2'!$C$16:$R$1515,COLUMNS('Section 2'!$C$13:F$13),0)))</f>
        <v/>
      </c>
      <c r="G741" s="124" t="str">
        <f>IF($C741="","",IF(ISBLANK(VLOOKUP($A741,'Section 2'!$C$16:$R$1515,COLUMNS('Section 2'!$C$13:G$13),0)),"",VLOOKUP($A741,'Section 2'!$C$16:$R$1515,COLUMNS('Section 2'!$C$13:G$13),0)))</f>
        <v/>
      </c>
      <c r="H741" s="124" t="str">
        <f>IF($C741="","",IF(ISBLANK(VLOOKUP($A741,'Section 2'!$C$16:$R$1515,COLUMNS('Section 2'!$C$13:H$13),0)),"",VLOOKUP($A741,'Section 2'!$C$16:$R$1515,COLUMNS('Section 2'!$C$13:H$13),0)))</f>
        <v/>
      </c>
      <c r="I741" s="124" t="str">
        <f>IF($C741="","",IF(ISBLANK(VLOOKUP($A741,'Section 2'!$C$16:$R$1515,COLUMNS('Section 2'!$C$13:I$13),0)),"",PROPER(VLOOKUP($A741,'Section 2'!$C$16:$R$1515,COLUMNS('Section 2'!$C$13:I$13),0))))</f>
        <v/>
      </c>
      <c r="J741" s="124" t="str">
        <f>IF($C741="","",IF(ISBLANK(VLOOKUP($A741,'Section 2'!$C$16:$R$1515,COLUMNS('Section 2'!$C$13:J$13),0)),"",IF(VLOOKUP($A741,'Section 2'!$C$16:$R$1515,COLUMNS('Section 2'!$C$13:J$13),0)="Other EU","Other EU",PROPER(VLOOKUP($A741,'Section 2'!$C$16:$R$1515,COLUMNS('Section 2'!$C$13:J$13),0)))))</f>
        <v/>
      </c>
      <c r="K741" s="124" t="str">
        <f>IF($C741="","",IF(ISBLANK(VLOOKUP($A741,'Section 2'!$C$16:$R$1515,COLUMNS('Section 2'!$C$13:K$13),0)),"",VLOOKUP($A741,'Section 2'!$C$16:$R$1515,COLUMNS('Section 2'!$C$13:K$13),0)))</f>
        <v/>
      </c>
      <c r="L741" s="124" t="str">
        <f>IF($C741="","",IF(ISBLANK(VLOOKUP($A741,'Section 2'!$C$16:$R$1515,COLUMNS('Section 2'!$C$13:L$13),0)),"",VLOOKUP($A741,'Section 2'!$C$16:$R$1515,COLUMNS('Section 2'!$C$13:L$13),0)))</f>
        <v/>
      </c>
      <c r="M741" s="124" t="str">
        <f>IF($C741="","",IF(ISBLANK(VLOOKUP($A741,'Section 2'!$C$16:$R$1515,COLUMNS('Section 2'!$C$13:M$13),0)),"",VLOOKUP($A741,'Section 2'!$C$16:$R$1515,COLUMNS('Section 2'!$C$13:M$13),0)))</f>
        <v/>
      </c>
      <c r="N741" s="124" t="str">
        <f>IF($C741="","",IF(ISBLANK(VLOOKUP($A741,'Section 2'!$C$16:$R$1515,COLUMNS('Section 2'!$C$13:N$13),0)),"",VLOOKUP($A741,'Section 2'!$C$16:$R$1515,COLUMNS('Section 2'!$C$13:N$13),0)))</f>
        <v/>
      </c>
      <c r="O741" s="124" t="str">
        <f>IF($C741="","",IF(ISBLANK(VLOOKUP($A741,'Section 2'!$C$16:$R$1515,COLUMNS('Section 2'!$C$13:O$13),0)),"",VLOOKUP($A741,'Section 2'!$C$16:$R$1515,COLUMNS('Section 2'!$C$13:O$13),0)))</f>
        <v/>
      </c>
      <c r="P741" s="124" t="str">
        <f>IF($C741="","",IF(ISBLANK(VLOOKUP($A741,'Section 2'!$C$16:$R$1515,COLUMNS('Section 2'!$C$13:P$13),0)),"",VLOOKUP($A741,'Section 2'!$C$16:$R$1515,COLUMNS('Section 2'!$C$13:P$13),0)))</f>
        <v/>
      </c>
      <c r="Q741" s="124" t="str">
        <f>IF($C741="","",IF(ISBLANK(VLOOKUP($A741,'Section 2'!$C$16:$R$1515,COLUMNS('Section 2'!$C$13:Q$13),0)),"", PROPER(VLOOKUP($A741,'Section 2'!$C$16:$R$1515,COLUMNS('Section 2'!$C$13:Q$13),0))))</f>
        <v/>
      </c>
      <c r="R741" s="124" t="str">
        <f>IF($C741="","",IF(ISBLANK(VLOOKUP($A741,'Section 2'!$C$16:$R$1515,COLUMNS('Section 2'!$C$13:R$13),0)),"",IF(VLOOKUP($A741,'Section 2'!$C$16:$R$1515,COLUMNS('Section 2'!$C$13:R$13),0)="Other EU","Other EU",PROPER(VLOOKUP($A741,'Section 2'!$C$16:$R$1515,COLUMNS('Section 2'!$C$13:R$13),0)))))</f>
        <v/>
      </c>
    </row>
    <row r="742" spans="1:18" x14ac:dyDescent="0.35">
      <c r="A742" s="58">
        <v>741</v>
      </c>
      <c r="B742" s="124" t="str">
        <f t="shared" si="11"/>
        <v/>
      </c>
      <c r="C742" s="124" t="str">
        <f>IFERROR(VLOOKUP($A742,'Section 2'!$C$16:$R$1515,COLUMNS('Section 2'!$C$13:$C$13),0),"")</f>
        <v/>
      </c>
      <c r="D742" s="75" t="str">
        <f>IF($C742="","",IF(ISBLANK(VLOOKUP($A742,'Section 2'!$C$16:$R$1515,COLUMNS('Section 2'!$C$13:D$13),0)),"",VLOOKUP($A742,'Section 2'!$C$16:$R$1515,COLUMNS('Section 2'!$C$13:D$13),0)))</f>
        <v/>
      </c>
      <c r="E742" s="124" t="str">
        <f>IF($C742="","",IF(ISBLANK(VLOOKUP($A742,'Section 2'!$C$16:$R$1515,COLUMNS('Section 2'!$C$13:E$13),0)),"",VLOOKUP($A742,'Section 2'!$C$16:$R$1515,COLUMNS('Section 2'!$C$13:E$13),0)))</f>
        <v/>
      </c>
      <c r="F742" s="124" t="str">
        <f>IF($C742="","",IF(ISBLANK(VLOOKUP($A742,'Section 2'!$C$16:$R$1515,COLUMNS('Section 2'!$C$13:F$13),0)),"",VLOOKUP($A742,'Section 2'!$C$16:$R$1515,COLUMNS('Section 2'!$C$13:F$13),0)))</f>
        <v/>
      </c>
      <c r="G742" s="124" t="str">
        <f>IF($C742="","",IF(ISBLANK(VLOOKUP($A742,'Section 2'!$C$16:$R$1515,COLUMNS('Section 2'!$C$13:G$13),0)),"",VLOOKUP($A742,'Section 2'!$C$16:$R$1515,COLUMNS('Section 2'!$C$13:G$13),0)))</f>
        <v/>
      </c>
      <c r="H742" s="124" t="str">
        <f>IF($C742="","",IF(ISBLANK(VLOOKUP($A742,'Section 2'!$C$16:$R$1515,COLUMNS('Section 2'!$C$13:H$13),0)),"",VLOOKUP($A742,'Section 2'!$C$16:$R$1515,COLUMNS('Section 2'!$C$13:H$13),0)))</f>
        <v/>
      </c>
      <c r="I742" s="124" t="str">
        <f>IF($C742="","",IF(ISBLANK(VLOOKUP($A742,'Section 2'!$C$16:$R$1515,COLUMNS('Section 2'!$C$13:I$13),0)),"",PROPER(VLOOKUP($A742,'Section 2'!$C$16:$R$1515,COLUMNS('Section 2'!$C$13:I$13),0))))</f>
        <v/>
      </c>
      <c r="J742" s="124" t="str">
        <f>IF($C742="","",IF(ISBLANK(VLOOKUP($A742,'Section 2'!$C$16:$R$1515,COLUMNS('Section 2'!$C$13:J$13),0)),"",IF(VLOOKUP($A742,'Section 2'!$C$16:$R$1515,COLUMNS('Section 2'!$C$13:J$13),0)="Other EU","Other EU",PROPER(VLOOKUP($A742,'Section 2'!$C$16:$R$1515,COLUMNS('Section 2'!$C$13:J$13),0)))))</f>
        <v/>
      </c>
      <c r="K742" s="124" t="str">
        <f>IF($C742="","",IF(ISBLANK(VLOOKUP($A742,'Section 2'!$C$16:$R$1515,COLUMNS('Section 2'!$C$13:K$13),0)),"",VLOOKUP($A742,'Section 2'!$C$16:$R$1515,COLUMNS('Section 2'!$C$13:K$13),0)))</f>
        <v/>
      </c>
      <c r="L742" s="124" t="str">
        <f>IF($C742="","",IF(ISBLANK(VLOOKUP($A742,'Section 2'!$C$16:$R$1515,COLUMNS('Section 2'!$C$13:L$13),0)),"",VLOOKUP($A742,'Section 2'!$C$16:$R$1515,COLUMNS('Section 2'!$C$13:L$13),0)))</f>
        <v/>
      </c>
      <c r="M742" s="124" t="str">
        <f>IF($C742="","",IF(ISBLANK(VLOOKUP($A742,'Section 2'!$C$16:$R$1515,COLUMNS('Section 2'!$C$13:M$13),0)),"",VLOOKUP($A742,'Section 2'!$C$16:$R$1515,COLUMNS('Section 2'!$C$13:M$13),0)))</f>
        <v/>
      </c>
      <c r="N742" s="124" t="str">
        <f>IF($C742="","",IF(ISBLANK(VLOOKUP($A742,'Section 2'!$C$16:$R$1515,COLUMNS('Section 2'!$C$13:N$13),0)),"",VLOOKUP($A742,'Section 2'!$C$16:$R$1515,COLUMNS('Section 2'!$C$13:N$13),0)))</f>
        <v/>
      </c>
      <c r="O742" s="124" t="str">
        <f>IF($C742="","",IF(ISBLANK(VLOOKUP($A742,'Section 2'!$C$16:$R$1515,COLUMNS('Section 2'!$C$13:O$13),0)),"",VLOOKUP($A742,'Section 2'!$C$16:$R$1515,COLUMNS('Section 2'!$C$13:O$13),0)))</f>
        <v/>
      </c>
      <c r="P742" s="124" t="str">
        <f>IF($C742="","",IF(ISBLANK(VLOOKUP($A742,'Section 2'!$C$16:$R$1515,COLUMNS('Section 2'!$C$13:P$13),0)),"",VLOOKUP($A742,'Section 2'!$C$16:$R$1515,COLUMNS('Section 2'!$C$13:P$13),0)))</f>
        <v/>
      </c>
      <c r="Q742" s="124" t="str">
        <f>IF($C742="","",IF(ISBLANK(VLOOKUP($A742,'Section 2'!$C$16:$R$1515,COLUMNS('Section 2'!$C$13:Q$13),0)),"", PROPER(VLOOKUP($A742,'Section 2'!$C$16:$R$1515,COLUMNS('Section 2'!$C$13:Q$13),0))))</f>
        <v/>
      </c>
      <c r="R742" s="124" t="str">
        <f>IF($C742="","",IF(ISBLANK(VLOOKUP($A742,'Section 2'!$C$16:$R$1515,COLUMNS('Section 2'!$C$13:R$13),0)),"",IF(VLOOKUP($A742,'Section 2'!$C$16:$R$1515,COLUMNS('Section 2'!$C$13:R$13),0)="Other EU","Other EU",PROPER(VLOOKUP($A742,'Section 2'!$C$16:$R$1515,COLUMNS('Section 2'!$C$13:R$13),0)))))</f>
        <v/>
      </c>
    </row>
    <row r="743" spans="1:18" x14ac:dyDescent="0.35">
      <c r="A743" s="58">
        <v>742</v>
      </c>
      <c r="B743" s="124" t="str">
        <f t="shared" si="11"/>
        <v/>
      </c>
      <c r="C743" s="124" t="str">
        <f>IFERROR(VLOOKUP($A743,'Section 2'!$C$16:$R$1515,COLUMNS('Section 2'!$C$13:$C$13),0),"")</f>
        <v/>
      </c>
      <c r="D743" s="75" t="str">
        <f>IF($C743="","",IF(ISBLANK(VLOOKUP($A743,'Section 2'!$C$16:$R$1515,COLUMNS('Section 2'!$C$13:D$13),0)),"",VLOOKUP($A743,'Section 2'!$C$16:$R$1515,COLUMNS('Section 2'!$C$13:D$13),0)))</f>
        <v/>
      </c>
      <c r="E743" s="124" t="str">
        <f>IF($C743="","",IF(ISBLANK(VLOOKUP($A743,'Section 2'!$C$16:$R$1515,COLUMNS('Section 2'!$C$13:E$13),0)),"",VLOOKUP($A743,'Section 2'!$C$16:$R$1515,COLUMNS('Section 2'!$C$13:E$13),0)))</f>
        <v/>
      </c>
      <c r="F743" s="124" t="str">
        <f>IF($C743="","",IF(ISBLANK(VLOOKUP($A743,'Section 2'!$C$16:$R$1515,COLUMNS('Section 2'!$C$13:F$13),0)),"",VLOOKUP($A743,'Section 2'!$C$16:$R$1515,COLUMNS('Section 2'!$C$13:F$13),0)))</f>
        <v/>
      </c>
      <c r="G743" s="124" t="str">
        <f>IF($C743="","",IF(ISBLANK(VLOOKUP($A743,'Section 2'!$C$16:$R$1515,COLUMNS('Section 2'!$C$13:G$13),0)),"",VLOOKUP($A743,'Section 2'!$C$16:$R$1515,COLUMNS('Section 2'!$C$13:G$13),0)))</f>
        <v/>
      </c>
      <c r="H743" s="124" t="str">
        <f>IF($C743="","",IF(ISBLANK(VLOOKUP($A743,'Section 2'!$C$16:$R$1515,COLUMNS('Section 2'!$C$13:H$13),0)),"",VLOOKUP($A743,'Section 2'!$C$16:$R$1515,COLUMNS('Section 2'!$C$13:H$13),0)))</f>
        <v/>
      </c>
      <c r="I743" s="124" t="str">
        <f>IF($C743="","",IF(ISBLANK(VLOOKUP($A743,'Section 2'!$C$16:$R$1515,COLUMNS('Section 2'!$C$13:I$13),0)),"",PROPER(VLOOKUP($A743,'Section 2'!$C$16:$R$1515,COLUMNS('Section 2'!$C$13:I$13),0))))</f>
        <v/>
      </c>
      <c r="J743" s="124" t="str">
        <f>IF($C743="","",IF(ISBLANK(VLOOKUP($A743,'Section 2'!$C$16:$R$1515,COLUMNS('Section 2'!$C$13:J$13),0)),"",IF(VLOOKUP($A743,'Section 2'!$C$16:$R$1515,COLUMNS('Section 2'!$C$13:J$13),0)="Other EU","Other EU",PROPER(VLOOKUP($A743,'Section 2'!$C$16:$R$1515,COLUMNS('Section 2'!$C$13:J$13),0)))))</f>
        <v/>
      </c>
      <c r="K743" s="124" t="str">
        <f>IF($C743="","",IF(ISBLANK(VLOOKUP($A743,'Section 2'!$C$16:$R$1515,COLUMNS('Section 2'!$C$13:K$13),0)),"",VLOOKUP($A743,'Section 2'!$C$16:$R$1515,COLUMNS('Section 2'!$C$13:K$13),0)))</f>
        <v/>
      </c>
      <c r="L743" s="124" t="str">
        <f>IF($C743="","",IF(ISBLANK(VLOOKUP($A743,'Section 2'!$C$16:$R$1515,COLUMNS('Section 2'!$C$13:L$13),0)),"",VLOOKUP($A743,'Section 2'!$C$16:$R$1515,COLUMNS('Section 2'!$C$13:L$13),0)))</f>
        <v/>
      </c>
      <c r="M743" s="124" t="str">
        <f>IF($C743="","",IF(ISBLANK(VLOOKUP($A743,'Section 2'!$C$16:$R$1515,COLUMNS('Section 2'!$C$13:M$13),0)),"",VLOOKUP($A743,'Section 2'!$C$16:$R$1515,COLUMNS('Section 2'!$C$13:M$13),0)))</f>
        <v/>
      </c>
      <c r="N743" s="124" t="str">
        <f>IF($C743="","",IF(ISBLANK(VLOOKUP($A743,'Section 2'!$C$16:$R$1515,COLUMNS('Section 2'!$C$13:N$13),0)),"",VLOOKUP($A743,'Section 2'!$C$16:$R$1515,COLUMNS('Section 2'!$C$13:N$13),0)))</f>
        <v/>
      </c>
      <c r="O743" s="124" t="str">
        <f>IF($C743="","",IF(ISBLANK(VLOOKUP($A743,'Section 2'!$C$16:$R$1515,COLUMNS('Section 2'!$C$13:O$13),0)),"",VLOOKUP($A743,'Section 2'!$C$16:$R$1515,COLUMNS('Section 2'!$C$13:O$13),0)))</f>
        <v/>
      </c>
      <c r="P743" s="124" t="str">
        <f>IF($C743="","",IF(ISBLANK(VLOOKUP($A743,'Section 2'!$C$16:$R$1515,COLUMNS('Section 2'!$C$13:P$13),0)),"",VLOOKUP($A743,'Section 2'!$C$16:$R$1515,COLUMNS('Section 2'!$C$13:P$13),0)))</f>
        <v/>
      </c>
      <c r="Q743" s="124" t="str">
        <f>IF($C743="","",IF(ISBLANK(VLOOKUP($A743,'Section 2'!$C$16:$R$1515,COLUMNS('Section 2'!$C$13:Q$13),0)),"", PROPER(VLOOKUP($A743,'Section 2'!$C$16:$R$1515,COLUMNS('Section 2'!$C$13:Q$13),0))))</f>
        <v/>
      </c>
      <c r="R743" s="124" t="str">
        <f>IF($C743="","",IF(ISBLANK(VLOOKUP($A743,'Section 2'!$C$16:$R$1515,COLUMNS('Section 2'!$C$13:R$13),0)),"",IF(VLOOKUP($A743,'Section 2'!$C$16:$R$1515,COLUMNS('Section 2'!$C$13:R$13),0)="Other EU","Other EU",PROPER(VLOOKUP($A743,'Section 2'!$C$16:$R$1515,COLUMNS('Section 2'!$C$13:R$13),0)))))</f>
        <v/>
      </c>
    </row>
    <row r="744" spans="1:18" x14ac:dyDescent="0.35">
      <c r="A744" s="58">
        <v>743</v>
      </c>
      <c r="B744" s="124" t="str">
        <f t="shared" si="11"/>
        <v/>
      </c>
      <c r="C744" s="124" t="str">
        <f>IFERROR(VLOOKUP($A744,'Section 2'!$C$16:$R$1515,COLUMNS('Section 2'!$C$13:$C$13),0),"")</f>
        <v/>
      </c>
      <c r="D744" s="75" t="str">
        <f>IF($C744="","",IF(ISBLANK(VLOOKUP($A744,'Section 2'!$C$16:$R$1515,COLUMNS('Section 2'!$C$13:D$13),0)),"",VLOOKUP($A744,'Section 2'!$C$16:$R$1515,COLUMNS('Section 2'!$C$13:D$13),0)))</f>
        <v/>
      </c>
      <c r="E744" s="124" t="str">
        <f>IF($C744="","",IF(ISBLANK(VLOOKUP($A744,'Section 2'!$C$16:$R$1515,COLUMNS('Section 2'!$C$13:E$13),0)),"",VLOOKUP($A744,'Section 2'!$C$16:$R$1515,COLUMNS('Section 2'!$C$13:E$13),0)))</f>
        <v/>
      </c>
      <c r="F744" s="124" t="str">
        <f>IF($C744="","",IF(ISBLANK(VLOOKUP($A744,'Section 2'!$C$16:$R$1515,COLUMNS('Section 2'!$C$13:F$13),0)),"",VLOOKUP($A744,'Section 2'!$C$16:$R$1515,COLUMNS('Section 2'!$C$13:F$13),0)))</f>
        <v/>
      </c>
      <c r="G744" s="124" t="str">
        <f>IF($C744="","",IF(ISBLANK(VLOOKUP($A744,'Section 2'!$C$16:$R$1515,COLUMNS('Section 2'!$C$13:G$13),0)),"",VLOOKUP($A744,'Section 2'!$C$16:$R$1515,COLUMNS('Section 2'!$C$13:G$13),0)))</f>
        <v/>
      </c>
      <c r="H744" s="124" t="str">
        <f>IF($C744="","",IF(ISBLANK(VLOOKUP($A744,'Section 2'!$C$16:$R$1515,COLUMNS('Section 2'!$C$13:H$13),0)),"",VLOOKUP($A744,'Section 2'!$C$16:$R$1515,COLUMNS('Section 2'!$C$13:H$13),0)))</f>
        <v/>
      </c>
      <c r="I744" s="124" t="str">
        <f>IF($C744="","",IF(ISBLANK(VLOOKUP($A744,'Section 2'!$C$16:$R$1515,COLUMNS('Section 2'!$C$13:I$13),0)),"",PROPER(VLOOKUP($A744,'Section 2'!$C$16:$R$1515,COLUMNS('Section 2'!$C$13:I$13),0))))</f>
        <v/>
      </c>
      <c r="J744" s="124" t="str">
        <f>IF($C744="","",IF(ISBLANK(VLOOKUP($A744,'Section 2'!$C$16:$R$1515,COLUMNS('Section 2'!$C$13:J$13),0)),"",IF(VLOOKUP($A744,'Section 2'!$C$16:$R$1515,COLUMNS('Section 2'!$C$13:J$13),0)="Other EU","Other EU",PROPER(VLOOKUP($A744,'Section 2'!$C$16:$R$1515,COLUMNS('Section 2'!$C$13:J$13),0)))))</f>
        <v/>
      </c>
      <c r="K744" s="124" t="str">
        <f>IF($C744="","",IF(ISBLANK(VLOOKUP($A744,'Section 2'!$C$16:$R$1515,COLUMNS('Section 2'!$C$13:K$13),0)),"",VLOOKUP($A744,'Section 2'!$C$16:$R$1515,COLUMNS('Section 2'!$C$13:K$13),0)))</f>
        <v/>
      </c>
      <c r="L744" s="124" t="str">
        <f>IF($C744="","",IF(ISBLANK(VLOOKUP($A744,'Section 2'!$C$16:$R$1515,COLUMNS('Section 2'!$C$13:L$13),0)),"",VLOOKUP($A744,'Section 2'!$C$16:$R$1515,COLUMNS('Section 2'!$C$13:L$13),0)))</f>
        <v/>
      </c>
      <c r="M744" s="124" t="str">
        <f>IF($C744="","",IF(ISBLANK(VLOOKUP($A744,'Section 2'!$C$16:$R$1515,COLUMNS('Section 2'!$C$13:M$13),0)),"",VLOOKUP($A744,'Section 2'!$C$16:$R$1515,COLUMNS('Section 2'!$C$13:M$13),0)))</f>
        <v/>
      </c>
      <c r="N744" s="124" t="str">
        <f>IF($C744="","",IF(ISBLANK(VLOOKUP($A744,'Section 2'!$C$16:$R$1515,COLUMNS('Section 2'!$C$13:N$13),0)),"",VLOOKUP($A744,'Section 2'!$C$16:$R$1515,COLUMNS('Section 2'!$C$13:N$13),0)))</f>
        <v/>
      </c>
      <c r="O744" s="124" t="str">
        <f>IF($C744="","",IF(ISBLANK(VLOOKUP($A744,'Section 2'!$C$16:$R$1515,COLUMNS('Section 2'!$C$13:O$13),0)),"",VLOOKUP($A744,'Section 2'!$C$16:$R$1515,COLUMNS('Section 2'!$C$13:O$13),0)))</f>
        <v/>
      </c>
      <c r="P744" s="124" t="str">
        <f>IF($C744="","",IF(ISBLANK(VLOOKUP($A744,'Section 2'!$C$16:$R$1515,COLUMNS('Section 2'!$C$13:P$13),0)),"",VLOOKUP($A744,'Section 2'!$C$16:$R$1515,COLUMNS('Section 2'!$C$13:P$13),0)))</f>
        <v/>
      </c>
      <c r="Q744" s="124" t="str">
        <f>IF($C744="","",IF(ISBLANK(VLOOKUP($A744,'Section 2'!$C$16:$R$1515,COLUMNS('Section 2'!$C$13:Q$13),0)),"", PROPER(VLOOKUP($A744,'Section 2'!$C$16:$R$1515,COLUMNS('Section 2'!$C$13:Q$13),0))))</f>
        <v/>
      </c>
      <c r="R744" s="124" t="str">
        <f>IF($C744="","",IF(ISBLANK(VLOOKUP($A744,'Section 2'!$C$16:$R$1515,COLUMNS('Section 2'!$C$13:R$13),0)),"",IF(VLOOKUP($A744,'Section 2'!$C$16:$R$1515,COLUMNS('Section 2'!$C$13:R$13),0)="Other EU","Other EU",PROPER(VLOOKUP($A744,'Section 2'!$C$16:$R$1515,COLUMNS('Section 2'!$C$13:R$13),0)))))</f>
        <v/>
      </c>
    </row>
    <row r="745" spans="1:18" x14ac:dyDescent="0.35">
      <c r="A745" s="58">
        <v>744</v>
      </c>
      <c r="B745" s="124" t="str">
        <f t="shared" si="11"/>
        <v/>
      </c>
      <c r="C745" s="124" t="str">
        <f>IFERROR(VLOOKUP($A745,'Section 2'!$C$16:$R$1515,COLUMNS('Section 2'!$C$13:$C$13),0),"")</f>
        <v/>
      </c>
      <c r="D745" s="75" t="str">
        <f>IF($C745="","",IF(ISBLANK(VLOOKUP($A745,'Section 2'!$C$16:$R$1515,COLUMNS('Section 2'!$C$13:D$13),0)),"",VLOOKUP($A745,'Section 2'!$C$16:$R$1515,COLUMNS('Section 2'!$C$13:D$13),0)))</f>
        <v/>
      </c>
      <c r="E745" s="124" t="str">
        <f>IF($C745="","",IF(ISBLANK(VLOOKUP($A745,'Section 2'!$C$16:$R$1515,COLUMNS('Section 2'!$C$13:E$13),0)),"",VLOOKUP($A745,'Section 2'!$C$16:$R$1515,COLUMNS('Section 2'!$C$13:E$13),0)))</f>
        <v/>
      </c>
      <c r="F745" s="124" t="str">
        <f>IF($C745="","",IF(ISBLANK(VLOOKUP($A745,'Section 2'!$C$16:$R$1515,COLUMNS('Section 2'!$C$13:F$13),0)),"",VLOOKUP($A745,'Section 2'!$C$16:$R$1515,COLUMNS('Section 2'!$C$13:F$13),0)))</f>
        <v/>
      </c>
      <c r="G745" s="124" t="str">
        <f>IF($C745="","",IF(ISBLANK(VLOOKUP($A745,'Section 2'!$C$16:$R$1515,COLUMNS('Section 2'!$C$13:G$13),0)),"",VLOOKUP($A745,'Section 2'!$C$16:$R$1515,COLUMNS('Section 2'!$C$13:G$13),0)))</f>
        <v/>
      </c>
      <c r="H745" s="124" t="str">
        <f>IF($C745="","",IF(ISBLANK(VLOOKUP($A745,'Section 2'!$C$16:$R$1515,COLUMNS('Section 2'!$C$13:H$13),0)),"",VLOOKUP($A745,'Section 2'!$C$16:$R$1515,COLUMNS('Section 2'!$C$13:H$13),0)))</f>
        <v/>
      </c>
      <c r="I745" s="124" t="str">
        <f>IF($C745="","",IF(ISBLANK(VLOOKUP($A745,'Section 2'!$C$16:$R$1515,COLUMNS('Section 2'!$C$13:I$13),0)),"",PROPER(VLOOKUP($A745,'Section 2'!$C$16:$R$1515,COLUMNS('Section 2'!$C$13:I$13),0))))</f>
        <v/>
      </c>
      <c r="J745" s="124" t="str">
        <f>IF($C745="","",IF(ISBLANK(VLOOKUP($A745,'Section 2'!$C$16:$R$1515,COLUMNS('Section 2'!$C$13:J$13),0)),"",IF(VLOOKUP($A745,'Section 2'!$C$16:$R$1515,COLUMNS('Section 2'!$C$13:J$13),0)="Other EU","Other EU",PROPER(VLOOKUP($A745,'Section 2'!$C$16:$R$1515,COLUMNS('Section 2'!$C$13:J$13),0)))))</f>
        <v/>
      </c>
      <c r="K745" s="124" t="str">
        <f>IF($C745="","",IF(ISBLANK(VLOOKUP($A745,'Section 2'!$C$16:$R$1515,COLUMNS('Section 2'!$C$13:K$13),0)),"",VLOOKUP($A745,'Section 2'!$C$16:$R$1515,COLUMNS('Section 2'!$C$13:K$13),0)))</f>
        <v/>
      </c>
      <c r="L745" s="124" t="str">
        <f>IF($C745="","",IF(ISBLANK(VLOOKUP($A745,'Section 2'!$C$16:$R$1515,COLUMNS('Section 2'!$C$13:L$13),0)),"",VLOOKUP($A745,'Section 2'!$C$16:$R$1515,COLUMNS('Section 2'!$C$13:L$13),0)))</f>
        <v/>
      </c>
      <c r="M745" s="124" t="str">
        <f>IF($C745="","",IF(ISBLANK(VLOOKUP($A745,'Section 2'!$C$16:$R$1515,COLUMNS('Section 2'!$C$13:M$13),0)),"",VLOOKUP($A745,'Section 2'!$C$16:$R$1515,COLUMNS('Section 2'!$C$13:M$13),0)))</f>
        <v/>
      </c>
      <c r="N745" s="124" t="str">
        <f>IF($C745="","",IF(ISBLANK(VLOOKUP($A745,'Section 2'!$C$16:$R$1515,COLUMNS('Section 2'!$C$13:N$13),0)),"",VLOOKUP($A745,'Section 2'!$C$16:$R$1515,COLUMNS('Section 2'!$C$13:N$13),0)))</f>
        <v/>
      </c>
      <c r="O745" s="124" t="str">
        <f>IF($C745="","",IF(ISBLANK(VLOOKUP($A745,'Section 2'!$C$16:$R$1515,COLUMNS('Section 2'!$C$13:O$13),0)),"",VLOOKUP($A745,'Section 2'!$C$16:$R$1515,COLUMNS('Section 2'!$C$13:O$13),0)))</f>
        <v/>
      </c>
      <c r="P745" s="124" t="str">
        <f>IF($C745="","",IF(ISBLANK(VLOOKUP($A745,'Section 2'!$C$16:$R$1515,COLUMNS('Section 2'!$C$13:P$13),0)),"",VLOOKUP($A745,'Section 2'!$C$16:$R$1515,COLUMNS('Section 2'!$C$13:P$13),0)))</f>
        <v/>
      </c>
      <c r="Q745" s="124" t="str">
        <f>IF($C745="","",IF(ISBLANK(VLOOKUP($A745,'Section 2'!$C$16:$R$1515,COLUMNS('Section 2'!$C$13:Q$13),0)),"", PROPER(VLOOKUP($A745,'Section 2'!$C$16:$R$1515,COLUMNS('Section 2'!$C$13:Q$13),0))))</f>
        <v/>
      </c>
      <c r="R745" s="124" t="str">
        <f>IF($C745="","",IF(ISBLANK(VLOOKUP($A745,'Section 2'!$C$16:$R$1515,COLUMNS('Section 2'!$C$13:R$13),0)),"",IF(VLOOKUP($A745,'Section 2'!$C$16:$R$1515,COLUMNS('Section 2'!$C$13:R$13),0)="Other EU","Other EU",PROPER(VLOOKUP($A745,'Section 2'!$C$16:$R$1515,COLUMNS('Section 2'!$C$13:R$13),0)))))</f>
        <v/>
      </c>
    </row>
    <row r="746" spans="1:18" x14ac:dyDescent="0.35">
      <c r="A746" s="58">
        <v>745</v>
      </c>
      <c r="B746" s="124" t="str">
        <f t="shared" si="11"/>
        <v/>
      </c>
      <c r="C746" s="124" t="str">
        <f>IFERROR(VLOOKUP($A746,'Section 2'!$C$16:$R$1515,COLUMNS('Section 2'!$C$13:$C$13),0),"")</f>
        <v/>
      </c>
      <c r="D746" s="75" t="str">
        <f>IF($C746="","",IF(ISBLANK(VLOOKUP($A746,'Section 2'!$C$16:$R$1515,COLUMNS('Section 2'!$C$13:D$13),0)),"",VLOOKUP($A746,'Section 2'!$C$16:$R$1515,COLUMNS('Section 2'!$C$13:D$13),0)))</f>
        <v/>
      </c>
      <c r="E746" s="124" t="str">
        <f>IF($C746="","",IF(ISBLANK(VLOOKUP($A746,'Section 2'!$C$16:$R$1515,COLUMNS('Section 2'!$C$13:E$13),0)),"",VLOOKUP($A746,'Section 2'!$C$16:$R$1515,COLUMNS('Section 2'!$C$13:E$13),0)))</f>
        <v/>
      </c>
      <c r="F746" s="124" t="str">
        <f>IF($C746="","",IF(ISBLANK(VLOOKUP($A746,'Section 2'!$C$16:$R$1515,COLUMNS('Section 2'!$C$13:F$13),0)),"",VLOOKUP($A746,'Section 2'!$C$16:$R$1515,COLUMNS('Section 2'!$C$13:F$13),0)))</f>
        <v/>
      </c>
      <c r="G746" s="124" t="str">
        <f>IF($C746="","",IF(ISBLANK(VLOOKUP($A746,'Section 2'!$C$16:$R$1515,COLUMNS('Section 2'!$C$13:G$13),0)),"",VLOOKUP($A746,'Section 2'!$C$16:$R$1515,COLUMNS('Section 2'!$C$13:G$13),0)))</f>
        <v/>
      </c>
      <c r="H746" s="124" t="str">
        <f>IF($C746="","",IF(ISBLANK(VLOOKUP($A746,'Section 2'!$C$16:$R$1515,COLUMNS('Section 2'!$C$13:H$13),0)),"",VLOOKUP($A746,'Section 2'!$C$16:$R$1515,COLUMNS('Section 2'!$C$13:H$13),0)))</f>
        <v/>
      </c>
      <c r="I746" s="124" t="str">
        <f>IF($C746="","",IF(ISBLANK(VLOOKUP($A746,'Section 2'!$C$16:$R$1515,COLUMNS('Section 2'!$C$13:I$13),0)),"",PROPER(VLOOKUP($A746,'Section 2'!$C$16:$R$1515,COLUMNS('Section 2'!$C$13:I$13),0))))</f>
        <v/>
      </c>
      <c r="J746" s="124" t="str">
        <f>IF($C746="","",IF(ISBLANK(VLOOKUP($A746,'Section 2'!$C$16:$R$1515,COLUMNS('Section 2'!$C$13:J$13),0)),"",IF(VLOOKUP($A746,'Section 2'!$C$16:$R$1515,COLUMNS('Section 2'!$C$13:J$13),0)="Other EU","Other EU",PROPER(VLOOKUP($A746,'Section 2'!$C$16:$R$1515,COLUMNS('Section 2'!$C$13:J$13),0)))))</f>
        <v/>
      </c>
      <c r="K746" s="124" t="str">
        <f>IF($C746="","",IF(ISBLANK(VLOOKUP($A746,'Section 2'!$C$16:$R$1515,COLUMNS('Section 2'!$C$13:K$13),0)),"",VLOOKUP($A746,'Section 2'!$C$16:$R$1515,COLUMNS('Section 2'!$C$13:K$13),0)))</f>
        <v/>
      </c>
      <c r="L746" s="124" t="str">
        <f>IF($C746="","",IF(ISBLANK(VLOOKUP($A746,'Section 2'!$C$16:$R$1515,COLUMNS('Section 2'!$C$13:L$13),0)),"",VLOOKUP($A746,'Section 2'!$C$16:$R$1515,COLUMNS('Section 2'!$C$13:L$13),0)))</f>
        <v/>
      </c>
      <c r="M746" s="124" t="str">
        <f>IF($C746="","",IF(ISBLANK(VLOOKUP($A746,'Section 2'!$C$16:$R$1515,COLUMNS('Section 2'!$C$13:M$13),0)),"",VLOOKUP($A746,'Section 2'!$C$16:$R$1515,COLUMNS('Section 2'!$C$13:M$13),0)))</f>
        <v/>
      </c>
      <c r="N746" s="124" t="str">
        <f>IF($C746="","",IF(ISBLANK(VLOOKUP($A746,'Section 2'!$C$16:$R$1515,COLUMNS('Section 2'!$C$13:N$13),0)),"",VLOOKUP($A746,'Section 2'!$C$16:$R$1515,COLUMNS('Section 2'!$C$13:N$13),0)))</f>
        <v/>
      </c>
      <c r="O746" s="124" t="str">
        <f>IF($C746="","",IF(ISBLANK(VLOOKUP($A746,'Section 2'!$C$16:$R$1515,COLUMNS('Section 2'!$C$13:O$13),0)),"",VLOOKUP($A746,'Section 2'!$C$16:$R$1515,COLUMNS('Section 2'!$C$13:O$13),0)))</f>
        <v/>
      </c>
      <c r="P746" s="124" t="str">
        <f>IF($C746="","",IF(ISBLANK(VLOOKUP($A746,'Section 2'!$C$16:$R$1515,COLUMNS('Section 2'!$C$13:P$13),0)),"",VLOOKUP($A746,'Section 2'!$C$16:$R$1515,COLUMNS('Section 2'!$C$13:P$13),0)))</f>
        <v/>
      </c>
      <c r="Q746" s="124" t="str">
        <f>IF($C746="","",IF(ISBLANK(VLOOKUP($A746,'Section 2'!$C$16:$R$1515,COLUMNS('Section 2'!$C$13:Q$13),0)),"", PROPER(VLOOKUP($A746,'Section 2'!$C$16:$R$1515,COLUMNS('Section 2'!$C$13:Q$13),0))))</f>
        <v/>
      </c>
      <c r="R746" s="124" t="str">
        <f>IF($C746="","",IF(ISBLANK(VLOOKUP($A746,'Section 2'!$C$16:$R$1515,COLUMNS('Section 2'!$C$13:R$13),0)),"",IF(VLOOKUP($A746,'Section 2'!$C$16:$R$1515,COLUMNS('Section 2'!$C$13:R$13),0)="Other EU","Other EU",PROPER(VLOOKUP($A746,'Section 2'!$C$16:$R$1515,COLUMNS('Section 2'!$C$13:R$13),0)))))</f>
        <v/>
      </c>
    </row>
    <row r="747" spans="1:18" x14ac:dyDescent="0.35">
      <c r="A747" s="58">
        <v>746</v>
      </c>
      <c r="B747" s="124" t="str">
        <f t="shared" si="11"/>
        <v/>
      </c>
      <c r="C747" s="124" t="str">
        <f>IFERROR(VLOOKUP($A747,'Section 2'!$C$16:$R$1515,COLUMNS('Section 2'!$C$13:$C$13),0),"")</f>
        <v/>
      </c>
      <c r="D747" s="75" t="str">
        <f>IF($C747="","",IF(ISBLANK(VLOOKUP($A747,'Section 2'!$C$16:$R$1515,COLUMNS('Section 2'!$C$13:D$13),0)),"",VLOOKUP($A747,'Section 2'!$C$16:$R$1515,COLUMNS('Section 2'!$C$13:D$13),0)))</f>
        <v/>
      </c>
      <c r="E747" s="124" t="str">
        <f>IF($C747="","",IF(ISBLANK(VLOOKUP($A747,'Section 2'!$C$16:$R$1515,COLUMNS('Section 2'!$C$13:E$13),0)),"",VLOOKUP($A747,'Section 2'!$C$16:$R$1515,COLUMNS('Section 2'!$C$13:E$13),0)))</f>
        <v/>
      </c>
      <c r="F747" s="124" t="str">
        <f>IF($C747="","",IF(ISBLANK(VLOOKUP($A747,'Section 2'!$C$16:$R$1515,COLUMNS('Section 2'!$C$13:F$13),0)),"",VLOOKUP($A747,'Section 2'!$C$16:$R$1515,COLUMNS('Section 2'!$C$13:F$13),0)))</f>
        <v/>
      </c>
      <c r="G747" s="124" t="str">
        <f>IF($C747="","",IF(ISBLANK(VLOOKUP($A747,'Section 2'!$C$16:$R$1515,COLUMNS('Section 2'!$C$13:G$13),0)),"",VLOOKUP($A747,'Section 2'!$C$16:$R$1515,COLUMNS('Section 2'!$C$13:G$13),0)))</f>
        <v/>
      </c>
      <c r="H747" s="124" t="str">
        <f>IF($C747="","",IF(ISBLANK(VLOOKUP($A747,'Section 2'!$C$16:$R$1515,COLUMNS('Section 2'!$C$13:H$13),0)),"",VLOOKUP($A747,'Section 2'!$C$16:$R$1515,COLUMNS('Section 2'!$C$13:H$13),0)))</f>
        <v/>
      </c>
      <c r="I747" s="124" t="str">
        <f>IF($C747="","",IF(ISBLANK(VLOOKUP($A747,'Section 2'!$C$16:$R$1515,COLUMNS('Section 2'!$C$13:I$13),0)),"",PROPER(VLOOKUP($A747,'Section 2'!$C$16:$R$1515,COLUMNS('Section 2'!$C$13:I$13),0))))</f>
        <v/>
      </c>
      <c r="J747" s="124" t="str">
        <f>IF($C747="","",IF(ISBLANK(VLOOKUP($A747,'Section 2'!$C$16:$R$1515,COLUMNS('Section 2'!$C$13:J$13),0)),"",IF(VLOOKUP($A747,'Section 2'!$C$16:$R$1515,COLUMNS('Section 2'!$C$13:J$13),0)="Other EU","Other EU",PROPER(VLOOKUP($A747,'Section 2'!$C$16:$R$1515,COLUMNS('Section 2'!$C$13:J$13),0)))))</f>
        <v/>
      </c>
      <c r="K747" s="124" t="str">
        <f>IF($C747="","",IF(ISBLANK(VLOOKUP($A747,'Section 2'!$C$16:$R$1515,COLUMNS('Section 2'!$C$13:K$13),0)),"",VLOOKUP($A747,'Section 2'!$C$16:$R$1515,COLUMNS('Section 2'!$C$13:K$13),0)))</f>
        <v/>
      </c>
      <c r="L747" s="124" t="str">
        <f>IF($C747="","",IF(ISBLANK(VLOOKUP($A747,'Section 2'!$C$16:$R$1515,COLUMNS('Section 2'!$C$13:L$13),0)),"",VLOOKUP($A747,'Section 2'!$C$16:$R$1515,COLUMNS('Section 2'!$C$13:L$13),0)))</f>
        <v/>
      </c>
      <c r="M747" s="124" t="str">
        <f>IF($C747="","",IF(ISBLANK(VLOOKUP($A747,'Section 2'!$C$16:$R$1515,COLUMNS('Section 2'!$C$13:M$13),0)),"",VLOOKUP($A747,'Section 2'!$C$16:$R$1515,COLUMNS('Section 2'!$C$13:M$13),0)))</f>
        <v/>
      </c>
      <c r="N747" s="124" t="str">
        <f>IF($C747="","",IF(ISBLANK(VLOOKUP($A747,'Section 2'!$C$16:$R$1515,COLUMNS('Section 2'!$C$13:N$13),0)),"",VLOOKUP($A747,'Section 2'!$C$16:$R$1515,COLUMNS('Section 2'!$C$13:N$13),0)))</f>
        <v/>
      </c>
      <c r="O747" s="124" t="str">
        <f>IF($C747="","",IF(ISBLANK(VLOOKUP($A747,'Section 2'!$C$16:$R$1515,COLUMNS('Section 2'!$C$13:O$13),0)),"",VLOOKUP($A747,'Section 2'!$C$16:$R$1515,COLUMNS('Section 2'!$C$13:O$13),0)))</f>
        <v/>
      </c>
      <c r="P747" s="124" t="str">
        <f>IF($C747="","",IF(ISBLANK(VLOOKUP($A747,'Section 2'!$C$16:$R$1515,COLUMNS('Section 2'!$C$13:P$13),0)),"",VLOOKUP($A747,'Section 2'!$C$16:$R$1515,COLUMNS('Section 2'!$C$13:P$13),0)))</f>
        <v/>
      </c>
      <c r="Q747" s="124" t="str">
        <f>IF($C747="","",IF(ISBLANK(VLOOKUP($A747,'Section 2'!$C$16:$R$1515,COLUMNS('Section 2'!$C$13:Q$13),0)),"", PROPER(VLOOKUP($A747,'Section 2'!$C$16:$R$1515,COLUMNS('Section 2'!$C$13:Q$13),0))))</f>
        <v/>
      </c>
      <c r="R747" s="124" t="str">
        <f>IF($C747="","",IF(ISBLANK(VLOOKUP($A747,'Section 2'!$C$16:$R$1515,COLUMNS('Section 2'!$C$13:R$13),0)),"",IF(VLOOKUP($A747,'Section 2'!$C$16:$R$1515,COLUMNS('Section 2'!$C$13:R$13),0)="Other EU","Other EU",PROPER(VLOOKUP($A747,'Section 2'!$C$16:$R$1515,COLUMNS('Section 2'!$C$13:R$13),0)))))</f>
        <v/>
      </c>
    </row>
    <row r="748" spans="1:18" x14ac:dyDescent="0.35">
      <c r="A748" s="58">
        <v>747</v>
      </c>
      <c r="B748" s="124" t="str">
        <f t="shared" si="11"/>
        <v/>
      </c>
      <c r="C748" s="124" t="str">
        <f>IFERROR(VLOOKUP($A748,'Section 2'!$C$16:$R$1515,COLUMNS('Section 2'!$C$13:$C$13),0),"")</f>
        <v/>
      </c>
      <c r="D748" s="75" t="str">
        <f>IF($C748="","",IF(ISBLANK(VLOOKUP($A748,'Section 2'!$C$16:$R$1515,COLUMNS('Section 2'!$C$13:D$13),0)),"",VLOOKUP($A748,'Section 2'!$C$16:$R$1515,COLUMNS('Section 2'!$C$13:D$13),0)))</f>
        <v/>
      </c>
      <c r="E748" s="124" t="str">
        <f>IF($C748="","",IF(ISBLANK(VLOOKUP($A748,'Section 2'!$C$16:$R$1515,COLUMNS('Section 2'!$C$13:E$13),0)),"",VLOOKUP($A748,'Section 2'!$C$16:$R$1515,COLUMNS('Section 2'!$C$13:E$13),0)))</f>
        <v/>
      </c>
      <c r="F748" s="124" t="str">
        <f>IF($C748="","",IF(ISBLANK(VLOOKUP($A748,'Section 2'!$C$16:$R$1515,COLUMNS('Section 2'!$C$13:F$13),0)),"",VLOOKUP($A748,'Section 2'!$C$16:$R$1515,COLUMNS('Section 2'!$C$13:F$13),0)))</f>
        <v/>
      </c>
      <c r="G748" s="124" t="str">
        <f>IF($C748="","",IF(ISBLANK(VLOOKUP($A748,'Section 2'!$C$16:$R$1515,COLUMNS('Section 2'!$C$13:G$13),0)),"",VLOOKUP($A748,'Section 2'!$C$16:$R$1515,COLUMNS('Section 2'!$C$13:G$13),0)))</f>
        <v/>
      </c>
      <c r="H748" s="124" t="str">
        <f>IF($C748="","",IF(ISBLANK(VLOOKUP($A748,'Section 2'!$C$16:$R$1515,COLUMNS('Section 2'!$C$13:H$13),0)),"",VLOOKUP($A748,'Section 2'!$C$16:$R$1515,COLUMNS('Section 2'!$C$13:H$13),0)))</f>
        <v/>
      </c>
      <c r="I748" s="124" t="str">
        <f>IF($C748="","",IF(ISBLANK(VLOOKUP($A748,'Section 2'!$C$16:$R$1515,COLUMNS('Section 2'!$C$13:I$13),0)),"",PROPER(VLOOKUP($A748,'Section 2'!$C$16:$R$1515,COLUMNS('Section 2'!$C$13:I$13),0))))</f>
        <v/>
      </c>
      <c r="J748" s="124" t="str">
        <f>IF($C748="","",IF(ISBLANK(VLOOKUP($A748,'Section 2'!$C$16:$R$1515,COLUMNS('Section 2'!$C$13:J$13),0)),"",IF(VLOOKUP($A748,'Section 2'!$C$16:$R$1515,COLUMNS('Section 2'!$C$13:J$13),0)="Other EU","Other EU",PROPER(VLOOKUP($A748,'Section 2'!$C$16:$R$1515,COLUMNS('Section 2'!$C$13:J$13),0)))))</f>
        <v/>
      </c>
      <c r="K748" s="124" t="str">
        <f>IF($C748="","",IF(ISBLANK(VLOOKUP($A748,'Section 2'!$C$16:$R$1515,COLUMNS('Section 2'!$C$13:K$13),0)),"",VLOOKUP($A748,'Section 2'!$C$16:$R$1515,COLUMNS('Section 2'!$C$13:K$13),0)))</f>
        <v/>
      </c>
      <c r="L748" s="124" t="str">
        <f>IF($C748="","",IF(ISBLANK(VLOOKUP($A748,'Section 2'!$C$16:$R$1515,COLUMNS('Section 2'!$C$13:L$13),0)),"",VLOOKUP($A748,'Section 2'!$C$16:$R$1515,COLUMNS('Section 2'!$C$13:L$13),0)))</f>
        <v/>
      </c>
      <c r="M748" s="124" t="str">
        <f>IF($C748="","",IF(ISBLANK(VLOOKUP($A748,'Section 2'!$C$16:$R$1515,COLUMNS('Section 2'!$C$13:M$13),0)),"",VLOOKUP($A748,'Section 2'!$C$16:$R$1515,COLUMNS('Section 2'!$C$13:M$13),0)))</f>
        <v/>
      </c>
      <c r="N748" s="124" t="str">
        <f>IF($C748="","",IF(ISBLANK(VLOOKUP($A748,'Section 2'!$C$16:$R$1515,COLUMNS('Section 2'!$C$13:N$13),0)),"",VLOOKUP($A748,'Section 2'!$C$16:$R$1515,COLUMNS('Section 2'!$C$13:N$13),0)))</f>
        <v/>
      </c>
      <c r="O748" s="124" t="str">
        <f>IF($C748="","",IF(ISBLANK(VLOOKUP($A748,'Section 2'!$C$16:$R$1515,COLUMNS('Section 2'!$C$13:O$13),0)),"",VLOOKUP($A748,'Section 2'!$C$16:$R$1515,COLUMNS('Section 2'!$C$13:O$13),0)))</f>
        <v/>
      </c>
      <c r="P748" s="124" t="str">
        <f>IF($C748="","",IF(ISBLANK(VLOOKUP($A748,'Section 2'!$C$16:$R$1515,COLUMNS('Section 2'!$C$13:P$13),0)),"",VLOOKUP($A748,'Section 2'!$C$16:$R$1515,COLUMNS('Section 2'!$C$13:P$13),0)))</f>
        <v/>
      </c>
      <c r="Q748" s="124" t="str">
        <f>IF($C748="","",IF(ISBLANK(VLOOKUP($A748,'Section 2'!$C$16:$R$1515,COLUMNS('Section 2'!$C$13:Q$13),0)),"", PROPER(VLOOKUP($A748,'Section 2'!$C$16:$R$1515,COLUMNS('Section 2'!$C$13:Q$13),0))))</f>
        <v/>
      </c>
      <c r="R748" s="124" t="str">
        <f>IF($C748="","",IF(ISBLANK(VLOOKUP($A748,'Section 2'!$C$16:$R$1515,COLUMNS('Section 2'!$C$13:R$13),0)),"",IF(VLOOKUP($A748,'Section 2'!$C$16:$R$1515,COLUMNS('Section 2'!$C$13:R$13),0)="Other EU","Other EU",PROPER(VLOOKUP($A748,'Section 2'!$C$16:$R$1515,COLUMNS('Section 2'!$C$13:R$13),0)))))</f>
        <v/>
      </c>
    </row>
    <row r="749" spans="1:18" x14ac:dyDescent="0.35">
      <c r="A749" s="58">
        <v>748</v>
      </c>
      <c r="B749" s="124" t="str">
        <f t="shared" si="11"/>
        <v/>
      </c>
      <c r="C749" s="124" t="str">
        <f>IFERROR(VLOOKUP($A749,'Section 2'!$C$16:$R$1515,COLUMNS('Section 2'!$C$13:$C$13),0),"")</f>
        <v/>
      </c>
      <c r="D749" s="75" t="str">
        <f>IF($C749="","",IF(ISBLANK(VLOOKUP($A749,'Section 2'!$C$16:$R$1515,COLUMNS('Section 2'!$C$13:D$13),0)),"",VLOOKUP($A749,'Section 2'!$C$16:$R$1515,COLUMNS('Section 2'!$C$13:D$13),0)))</f>
        <v/>
      </c>
      <c r="E749" s="124" t="str">
        <f>IF($C749="","",IF(ISBLANK(VLOOKUP($A749,'Section 2'!$C$16:$R$1515,COLUMNS('Section 2'!$C$13:E$13),0)),"",VLOOKUP($A749,'Section 2'!$C$16:$R$1515,COLUMNS('Section 2'!$C$13:E$13),0)))</f>
        <v/>
      </c>
      <c r="F749" s="124" t="str">
        <f>IF($C749="","",IF(ISBLANK(VLOOKUP($A749,'Section 2'!$C$16:$R$1515,COLUMNS('Section 2'!$C$13:F$13),0)),"",VLOOKUP($A749,'Section 2'!$C$16:$R$1515,COLUMNS('Section 2'!$C$13:F$13),0)))</f>
        <v/>
      </c>
      <c r="G749" s="124" t="str">
        <f>IF($C749="","",IF(ISBLANK(VLOOKUP($A749,'Section 2'!$C$16:$R$1515,COLUMNS('Section 2'!$C$13:G$13),0)),"",VLOOKUP($A749,'Section 2'!$C$16:$R$1515,COLUMNS('Section 2'!$C$13:G$13),0)))</f>
        <v/>
      </c>
      <c r="H749" s="124" t="str">
        <f>IF($C749="","",IF(ISBLANK(VLOOKUP($A749,'Section 2'!$C$16:$R$1515,COLUMNS('Section 2'!$C$13:H$13),0)),"",VLOOKUP($A749,'Section 2'!$C$16:$R$1515,COLUMNS('Section 2'!$C$13:H$13),0)))</f>
        <v/>
      </c>
      <c r="I749" s="124" t="str">
        <f>IF($C749="","",IF(ISBLANK(VLOOKUP($A749,'Section 2'!$C$16:$R$1515,COLUMNS('Section 2'!$C$13:I$13),0)),"",PROPER(VLOOKUP($A749,'Section 2'!$C$16:$R$1515,COLUMNS('Section 2'!$C$13:I$13),0))))</f>
        <v/>
      </c>
      <c r="J749" s="124" t="str">
        <f>IF($C749="","",IF(ISBLANK(VLOOKUP($A749,'Section 2'!$C$16:$R$1515,COLUMNS('Section 2'!$C$13:J$13),0)),"",IF(VLOOKUP($A749,'Section 2'!$C$16:$R$1515,COLUMNS('Section 2'!$C$13:J$13),0)="Other EU","Other EU",PROPER(VLOOKUP($A749,'Section 2'!$C$16:$R$1515,COLUMNS('Section 2'!$C$13:J$13),0)))))</f>
        <v/>
      </c>
      <c r="K749" s="124" t="str">
        <f>IF($C749="","",IF(ISBLANK(VLOOKUP($A749,'Section 2'!$C$16:$R$1515,COLUMNS('Section 2'!$C$13:K$13),0)),"",VLOOKUP($A749,'Section 2'!$C$16:$R$1515,COLUMNS('Section 2'!$C$13:K$13),0)))</f>
        <v/>
      </c>
      <c r="L749" s="124" t="str">
        <f>IF($C749="","",IF(ISBLANK(VLOOKUP($A749,'Section 2'!$C$16:$R$1515,COLUMNS('Section 2'!$C$13:L$13),0)),"",VLOOKUP($A749,'Section 2'!$C$16:$R$1515,COLUMNS('Section 2'!$C$13:L$13),0)))</f>
        <v/>
      </c>
      <c r="M749" s="124" t="str">
        <f>IF($C749="","",IF(ISBLANK(VLOOKUP($A749,'Section 2'!$C$16:$R$1515,COLUMNS('Section 2'!$C$13:M$13),0)),"",VLOOKUP($A749,'Section 2'!$C$16:$R$1515,COLUMNS('Section 2'!$C$13:M$13),0)))</f>
        <v/>
      </c>
      <c r="N749" s="124" t="str">
        <f>IF($C749="","",IF(ISBLANK(VLOOKUP($A749,'Section 2'!$C$16:$R$1515,COLUMNS('Section 2'!$C$13:N$13),0)),"",VLOOKUP($A749,'Section 2'!$C$16:$R$1515,COLUMNS('Section 2'!$C$13:N$13),0)))</f>
        <v/>
      </c>
      <c r="O749" s="124" t="str">
        <f>IF($C749="","",IF(ISBLANK(VLOOKUP($A749,'Section 2'!$C$16:$R$1515,COLUMNS('Section 2'!$C$13:O$13),0)),"",VLOOKUP($A749,'Section 2'!$C$16:$R$1515,COLUMNS('Section 2'!$C$13:O$13),0)))</f>
        <v/>
      </c>
      <c r="P749" s="124" t="str">
        <f>IF($C749="","",IF(ISBLANK(VLOOKUP($A749,'Section 2'!$C$16:$R$1515,COLUMNS('Section 2'!$C$13:P$13),0)),"",VLOOKUP($A749,'Section 2'!$C$16:$R$1515,COLUMNS('Section 2'!$C$13:P$13),0)))</f>
        <v/>
      </c>
      <c r="Q749" s="124" t="str">
        <f>IF($C749="","",IF(ISBLANK(VLOOKUP($A749,'Section 2'!$C$16:$R$1515,COLUMNS('Section 2'!$C$13:Q$13),0)),"", PROPER(VLOOKUP($A749,'Section 2'!$C$16:$R$1515,COLUMNS('Section 2'!$C$13:Q$13),0))))</f>
        <v/>
      </c>
      <c r="R749" s="124" t="str">
        <f>IF($C749="","",IF(ISBLANK(VLOOKUP($A749,'Section 2'!$C$16:$R$1515,COLUMNS('Section 2'!$C$13:R$13),0)),"",IF(VLOOKUP($A749,'Section 2'!$C$16:$R$1515,COLUMNS('Section 2'!$C$13:R$13),0)="Other EU","Other EU",PROPER(VLOOKUP($A749,'Section 2'!$C$16:$R$1515,COLUMNS('Section 2'!$C$13:R$13),0)))))</f>
        <v/>
      </c>
    </row>
    <row r="750" spans="1:18" x14ac:dyDescent="0.35">
      <c r="A750" s="58">
        <v>749</v>
      </c>
      <c r="B750" s="124" t="str">
        <f t="shared" si="11"/>
        <v/>
      </c>
      <c r="C750" s="124" t="str">
        <f>IFERROR(VLOOKUP($A750,'Section 2'!$C$16:$R$1515,COLUMNS('Section 2'!$C$13:$C$13),0),"")</f>
        <v/>
      </c>
      <c r="D750" s="75" t="str">
        <f>IF($C750="","",IF(ISBLANK(VLOOKUP($A750,'Section 2'!$C$16:$R$1515,COLUMNS('Section 2'!$C$13:D$13),0)),"",VLOOKUP($A750,'Section 2'!$C$16:$R$1515,COLUMNS('Section 2'!$C$13:D$13),0)))</f>
        <v/>
      </c>
      <c r="E750" s="124" t="str">
        <f>IF($C750="","",IF(ISBLANK(VLOOKUP($A750,'Section 2'!$C$16:$R$1515,COLUMNS('Section 2'!$C$13:E$13),0)),"",VLOOKUP($A750,'Section 2'!$C$16:$R$1515,COLUMNS('Section 2'!$C$13:E$13),0)))</f>
        <v/>
      </c>
      <c r="F750" s="124" t="str">
        <f>IF($C750="","",IF(ISBLANK(VLOOKUP($A750,'Section 2'!$C$16:$R$1515,COLUMNS('Section 2'!$C$13:F$13),0)),"",VLOOKUP($A750,'Section 2'!$C$16:$R$1515,COLUMNS('Section 2'!$C$13:F$13),0)))</f>
        <v/>
      </c>
      <c r="G750" s="124" t="str">
        <f>IF($C750="","",IF(ISBLANK(VLOOKUP($A750,'Section 2'!$C$16:$R$1515,COLUMNS('Section 2'!$C$13:G$13),0)),"",VLOOKUP($A750,'Section 2'!$C$16:$R$1515,COLUMNS('Section 2'!$C$13:G$13),0)))</f>
        <v/>
      </c>
      <c r="H750" s="124" t="str">
        <f>IF($C750="","",IF(ISBLANK(VLOOKUP($A750,'Section 2'!$C$16:$R$1515,COLUMNS('Section 2'!$C$13:H$13),0)),"",VLOOKUP($A750,'Section 2'!$C$16:$R$1515,COLUMNS('Section 2'!$C$13:H$13),0)))</f>
        <v/>
      </c>
      <c r="I750" s="124" t="str">
        <f>IF($C750="","",IF(ISBLANK(VLOOKUP($A750,'Section 2'!$C$16:$R$1515,COLUMNS('Section 2'!$C$13:I$13),0)),"",PROPER(VLOOKUP($A750,'Section 2'!$C$16:$R$1515,COLUMNS('Section 2'!$C$13:I$13),0))))</f>
        <v/>
      </c>
      <c r="J750" s="124" t="str">
        <f>IF($C750="","",IF(ISBLANK(VLOOKUP($A750,'Section 2'!$C$16:$R$1515,COLUMNS('Section 2'!$C$13:J$13),0)),"",IF(VLOOKUP($A750,'Section 2'!$C$16:$R$1515,COLUMNS('Section 2'!$C$13:J$13),0)="Other EU","Other EU",PROPER(VLOOKUP($A750,'Section 2'!$C$16:$R$1515,COLUMNS('Section 2'!$C$13:J$13),0)))))</f>
        <v/>
      </c>
      <c r="K750" s="124" t="str">
        <f>IF($C750="","",IF(ISBLANK(VLOOKUP($A750,'Section 2'!$C$16:$R$1515,COLUMNS('Section 2'!$C$13:K$13),0)),"",VLOOKUP($A750,'Section 2'!$C$16:$R$1515,COLUMNS('Section 2'!$C$13:K$13),0)))</f>
        <v/>
      </c>
      <c r="L750" s="124" t="str">
        <f>IF($C750="","",IF(ISBLANK(VLOOKUP($A750,'Section 2'!$C$16:$R$1515,COLUMNS('Section 2'!$C$13:L$13),0)),"",VLOOKUP($A750,'Section 2'!$C$16:$R$1515,COLUMNS('Section 2'!$C$13:L$13),0)))</f>
        <v/>
      </c>
      <c r="M750" s="124" t="str">
        <f>IF($C750="","",IF(ISBLANK(VLOOKUP($A750,'Section 2'!$C$16:$R$1515,COLUMNS('Section 2'!$C$13:M$13),0)),"",VLOOKUP($A750,'Section 2'!$C$16:$R$1515,COLUMNS('Section 2'!$C$13:M$13),0)))</f>
        <v/>
      </c>
      <c r="N750" s="124" t="str">
        <f>IF($C750="","",IF(ISBLANK(VLOOKUP($A750,'Section 2'!$C$16:$R$1515,COLUMNS('Section 2'!$C$13:N$13),0)),"",VLOOKUP($A750,'Section 2'!$C$16:$R$1515,COLUMNS('Section 2'!$C$13:N$13),0)))</f>
        <v/>
      </c>
      <c r="O750" s="124" t="str">
        <f>IF($C750="","",IF(ISBLANK(VLOOKUP($A750,'Section 2'!$C$16:$R$1515,COLUMNS('Section 2'!$C$13:O$13),0)),"",VLOOKUP($A750,'Section 2'!$C$16:$R$1515,COLUMNS('Section 2'!$C$13:O$13),0)))</f>
        <v/>
      </c>
      <c r="P750" s="124" t="str">
        <f>IF($C750="","",IF(ISBLANK(VLOOKUP($A750,'Section 2'!$C$16:$R$1515,COLUMNS('Section 2'!$C$13:P$13),0)),"",VLOOKUP($A750,'Section 2'!$C$16:$R$1515,COLUMNS('Section 2'!$C$13:P$13),0)))</f>
        <v/>
      </c>
      <c r="Q750" s="124" t="str">
        <f>IF($C750="","",IF(ISBLANK(VLOOKUP($A750,'Section 2'!$C$16:$R$1515,COLUMNS('Section 2'!$C$13:Q$13),0)),"", PROPER(VLOOKUP($A750,'Section 2'!$C$16:$R$1515,COLUMNS('Section 2'!$C$13:Q$13),0))))</f>
        <v/>
      </c>
      <c r="R750" s="124" t="str">
        <f>IF($C750="","",IF(ISBLANK(VLOOKUP($A750,'Section 2'!$C$16:$R$1515,COLUMNS('Section 2'!$C$13:R$13),0)),"",IF(VLOOKUP($A750,'Section 2'!$C$16:$R$1515,COLUMNS('Section 2'!$C$13:R$13),0)="Other EU","Other EU",PROPER(VLOOKUP($A750,'Section 2'!$C$16:$R$1515,COLUMNS('Section 2'!$C$13:R$13),0)))))</f>
        <v/>
      </c>
    </row>
    <row r="751" spans="1:18" x14ac:dyDescent="0.35">
      <c r="A751" s="58">
        <v>750</v>
      </c>
      <c r="B751" s="124" t="str">
        <f t="shared" si="11"/>
        <v/>
      </c>
      <c r="C751" s="124" t="str">
        <f>IFERROR(VLOOKUP($A751,'Section 2'!$C$16:$R$1515,COLUMNS('Section 2'!$C$13:$C$13),0),"")</f>
        <v/>
      </c>
      <c r="D751" s="75" t="str">
        <f>IF($C751="","",IF(ISBLANK(VLOOKUP($A751,'Section 2'!$C$16:$R$1515,COLUMNS('Section 2'!$C$13:D$13),0)),"",VLOOKUP($A751,'Section 2'!$C$16:$R$1515,COLUMNS('Section 2'!$C$13:D$13),0)))</f>
        <v/>
      </c>
      <c r="E751" s="124" t="str">
        <f>IF($C751="","",IF(ISBLANK(VLOOKUP($A751,'Section 2'!$C$16:$R$1515,COLUMNS('Section 2'!$C$13:E$13),0)),"",VLOOKUP($A751,'Section 2'!$C$16:$R$1515,COLUMNS('Section 2'!$C$13:E$13),0)))</f>
        <v/>
      </c>
      <c r="F751" s="124" t="str">
        <f>IF($C751="","",IF(ISBLANK(VLOOKUP($A751,'Section 2'!$C$16:$R$1515,COLUMNS('Section 2'!$C$13:F$13),0)),"",VLOOKUP($A751,'Section 2'!$C$16:$R$1515,COLUMNS('Section 2'!$C$13:F$13),0)))</f>
        <v/>
      </c>
      <c r="G751" s="124" t="str">
        <f>IF($C751="","",IF(ISBLANK(VLOOKUP($A751,'Section 2'!$C$16:$R$1515,COLUMNS('Section 2'!$C$13:G$13),0)),"",VLOOKUP($A751,'Section 2'!$C$16:$R$1515,COLUMNS('Section 2'!$C$13:G$13),0)))</f>
        <v/>
      </c>
      <c r="H751" s="124" t="str">
        <f>IF($C751="","",IF(ISBLANK(VLOOKUP($A751,'Section 2'!$C$16:$R$1515,COLUMNS('Section 2'!$C$13:H$13),0)),"",VLOOKUP($A751,'Section 2'!$C$16:$R$1515,COLUMNS('Section 2'!$C$13:H$13),0)))</f>
        <v/>
      </c>
      <c r="I751" s="124" t="str">
        <f>IF($C751="","",IF(ISBLANK(VLOOKUP($A751,'Section 2'!$C$16:$R$1515,COLUMNS('Section 2'!$C$13:I$13),0)),"",PROPER(VLOOKUP($A751,'Section 2'!$C$16:$R$1515,COLUMNS('Section 2'!$C$13:I$13),0))))</f>
        <v/>
      </c>
      <c r="J751" s="124" t="str">
        <f>IF($C751="","",IF(ISBLANK(VLOOKUP($A751,'Section 2'!$C$16:$R$1515,COLUMNS('Section 2'!$C$13:J$13),0)),"",IF(VLOOKUP($A751,'Section 2'!$C$16:$R$1515,COLUMNS('Section 2'!$C$13:J$13),0)="Other EU","Other EU",PROPER(VLOOKUP($A751,'Section 2'!$C$16:$R$1515,COLUMNS('Section 2'!$C$13:J$13),0)))))</f>
        <v/>
      </c>
      <c r="K751" s="124" t="str">
        <f>IF($C751="","",IF(ISBLANK(VLOOKUP($A751,'Section 2'!$C$16:$R$1515,COLUMNS('Section 2'!$C$13:K$13),0)),"",VLOOKUP($A751,'Section 2'!$C$16:$R$1515,COLUMNS('Section 2'!$C$13:K$13),0)))</f>
        <v/>
      </c>
      <c r="L751" s="124" t="str">
        <f>IF($C751="","",IF(ISBLANK(VLOOKUP($A751,'Section 2'!$C$16:$R$1515,COLUMNS('Section 2'!$C$13:L$13),0)),"",VLOOKUP($A751,'Section 2'!$C$16:$R$1515,COLUMNS('Section 2'!$C$13:L$13),0)))</f>
        <v/>
      </c>
      <c r="M751" s="124" t="str">
        <f>IF($C751="","",IF(ISBLANK(VLOOKUP($A751,'Section 2'!$C$16:$R$1515,COLUMNS('Section 2'!$C$13:M$13),0)),"",VLOOKUP($A751,'Section 2'!$C$16:$R$1515,COLUMNS('Section 2'!$C$13:M$13),0)))</f>
        <v/>
      </c>
      <c r="N751" s="124" t="str">
        <f>IF($C751="","",IF(ISBLANK(VLOOKUP($A751,'Section 2'!$C$16:$R$1515,COLUMNS('Section 2'!$C$13:N$13),0)),"",VLOOKUP($A751,'Section 2'!$C$16:$R$1515,COLUMNS('Section 2'!$C$13:N$13),0)))</f>
        <v/>
      </c>
      <c r="O751" s="124" t="str">
        <f>IF($C751="","",IF(ISBLANK(VLOOKUP($A751,'Section 2'!$C$16:$R$1515,COLUMNS('Section 2'!$C$13:O$13),0)),"",VLOOKUP($A751,'Section 2'!$C$16:$R$1515,COLUMNS('Section 2'!$C$13:O$13),0)))</f>
        <v/>
      </c>
      <c r="P751" s="124" t="str">
        <f>IF($C751="","",IF(ISBLANK(VLOOKUP($A751,'Section 2'!$C$16:$R$1515,COLUMNS('Section 2'!$C$13:P$13),0)),"",VLOOKUP($A751,'Section 2'!$C$16:$R$1515,COLUMNS('Section 2'!$C$13:P$13),0)))</f>
        <v/>
      </c>
      <c r="Q751" s="124" t="str">
        <f>IF($C751="","",IF(ISBLANK(VLOOKUP($A751,'Section 2'!$C$16:$R$1515,COLUMNS('Section 2'!$C$13:Q$13),0)),"", PROPER(VLOOKUP($A751,'Section 2'!$C$16:$R$1515,COLUMNS('Section 2'!$C$13:Q$13),0))))</f>
        <v/>
      </c>
      <c r="R751" s="124" t="str">
        <f>IF($C751="","",IF(ISBLANK(VLOOKUP($A751,'Section 2'!$C$16:$R$1515,COLUMNS('Section 2'!$C$13:R$13),0)),"",IF(VLOOKUP($A751,'Section 2'!$C$16:$R$1515,COLUMNS('Section 2'!$C$13:R$13),0)="Other EU","Other EU",PROPER(VLOOKUP($A751,'Section 2'!$C$16:$R$1515,COLUMNS('Section 2'!$C$13:R$13),0)))))</f>
        <v/>
      </c>
    </row>
    <row r="752" spans="1:18" x14ac:dyDescent="0.35">
      <c r="A752" s="58">
        <v>751</v>
      </c>
      <c r="B752" s="124" t="str">
        <f t="shared" si="11"/>
        <v/>
      </c>
      <c r="C752" s="124" t="str">
        <f>IFERROR(VLOOKUP($A752,'Section 2'!$C$16:$R$1515,COLUMNS('Section 2'!$C$13:$C$13),0),"")</f>
        <v/>
      </c>
      <c r="D752" s="75" t="str">
        <f>IF($C752="","",IF(ISBLANK(VLOOKUP($A752,'Section 2'!$C$16:$R$1515,COLUMNS('Section 2'!$C$13:D$13),0)),"",VLOOKUP($A752,'Section 2'!$C$16:$R$1515,COLUMNS('Section 2'!$C$13:D$13),0)))</f>
        <v/>
      </c>
      <c r="E752" s="124" t="str">
        <f>IF($C752="","",IF(ISBLANK(VLOOKUP($A752,'Section 2'!$C$16:$R$1515,COLUMNS('Section 2'!$C$13:E$13),0)),"",VLOOKUP($A752,'Section 2'!$C$16:$R$1515,COLUMNS('Section 2'!$C$13:E$13),0)))</f>
        <v/>
      </c>
      <c r="F752" s="124" t="str">
        <f>IF($C752="","",IF(ISBLANK(VLOOKUP($A752,'Section 2'!$C$16:$R$1515,COLUMNS('Section 2'!$C$13:F$13),0)),"",VLOOKUP($A752,'Section 2'!$C$16:$R$1515,COLUMNS('Section 2'!$C$13:F$13),0)))</f>
        <v/>
      </c>
      <c r="G752" s="124" t="str">
        <f>IF($C752="","",IF(ISBLANK(VLOOKUP($A752,'Section 2'!$C$16:$R$1515,COLUMNS('Section 2'!$C$13:G$13),0)),"",VLOOKUP($A752,'Section 2'!$C$16:$R$1515,COLUMNS('Section 2'!$C$13:G$13),0)))</f>
        <v/>
      </c>
      <c r="H752" s="124" t="str">
        <f>IF($C752="","",IF(ISBLANK(VLOOKUP($A752,'Section 2'!$C$16:$R$1515,COLUMNS('Section 2'!$C$13:H$13),0)),"",VLOOKUP($A752,'Section 2'!$C$16:$R$1515,COLUMNS('Section 2'!$C$13:H$13),0)))</f>
        <v/>
      </c>
      <c r="I752" s="124" t="str">
        <f>IF($C752="","",IF(ISBLANK(VLOOKUP($A752,'Section 2'!$C$16:$R$1515,COLUMNS('Section 2'!$C$13:I$13),0)),"",PROPER(VLOOKUP($A752,'Section 2'!$C$16:$R$1515,COLUMNS('Section 2'!$C$13:I$13),0))))</f>
        <v/>
      </c>
      <c r="J752" s="124" t="str">
        <f>IF($C752="","",IF(ISBLANK(VLOOKUP($A752,'Section 2'!$C$16:$R$1515,COLUMNS('Section 2'!$C$13:J$13),0)),"",IF(VLOOKUP($A752,'Section 2'!$C$16:$R$1515,COLUMNS('Section 2'!$C$13:J$13),0)="Other EU","Other EU",PROPER(VLOOKUP($A752,'Section 2'!$C$16:$R$1515,COLUMNS('Section 2'!$C$13:J$13),0)))))</f>
        <v/>
      </c>
      <c r="K752" s="124" t="str">
        <f>IF($C752="","",IF(ISBLANK(VLOOKUP($A752,'Section 2'!$C$16:$R$1515,COLUMNS('Section 2'!$C$13:K$13),0)),"",VLOOKUP($A752,'Section 2'!$C$16:$R$1515,COLUMNS('Section 2'!$C$13:K$13),0)))</f>
        <v/>
      </c>
      <c r="L752" s="124" t="str">
        <f>IF($C752="","",IF(ISBLANK(VLOOKUP($A752,'Section 2'!$C$16:$R$1515,COLUMNS('Section 2'!$C$13:L$13),0)),"",VLOOKUP($A752,'Section 2'!$C$16:$R$1515,COLUMNS('Section 2'!$C$13:L$13),0)))</f>
        <v/>
      </c>
      <c r="M752" s="124" t="str">
        <f>IF($C752="","",IF(ISBLANK(VLOOKUP($A752,'Section 2'!$C$16:$R$1515,COLUMNS('Section 2'!$C$13:M$13),0)),"",VLOOKUP($A752,'Section 2'!$C$16:$R$1515,COLUMNS('Section 2'!$C$13:M$13),0)))</f>
        <v/>
      </c>
      <c r="N752" s="124" t="str">
        <f>IF($C752="","",IF(ISBLANK(VLOOKUP($A752,'Section 2'!$C$16:$R$1515,COLUMNS('Section 2'!$C$13:N$13),0)),"",VLOOKUP($A752,'Section 2'!$C$16:$R$1515,COLUMNS('Section 2'!$C$13:N$13),0)))</f>
        <v/>
      </c>
      <c r="O752" s="124" t="str">
        <f>IF($C752="","",IF(ISBLANK(VLOOKUP($A752,'Section 2'!$C$16:$R$1515,COLUMNS('Section 2'!$C$13:O$13),0)),"",VLOOKUP($A752,'Section 2'!$C$16:$R$1515,COLUMNS('Section 2'!$C$13:O$13),0)))</f>
        <v/>
      </c>
      <c r="P752" s="124" t="str">
        <f>IF($C752="","",IF(ISBLANK(VLOOKUP($A752,'Section 2'!$C$16:$R$1515,COLUMNS('Section 2'!$C$13:P$13),0)),"",VLOOKUP($A752,'Section 2'!$C$16:$R$1515,COLUMNS('Section 2'!$C$13:P$13),0)))</f>
        <v/>
      </c>
      <c r="Q752" s="124" t="str">
        <f>IF($C752="","",IF(ISBLANK(VLOOKUP($A752,'Section 2'!$C$16:$R$1515,COLUMNS('Section 2'!$C$13:Q$13),0)),"", PROPER(VLOOKUP($A752,'Section 2'!$C$16:$R$1515,COLUMNS('Section 2'!$C$13:Q$13),0))))</f>
        <v/>
      </c>
      <c r="R752" s="124" t="str">
        <f>IF($C752="","",IF(ISBLANK(VLOOKUP($A752,'Section 2'!$C$16:$R$1515,COLUMNS('Section 2'!$C$13:R$13),0)),"",IF(VLOOKUP($A752,'Section 2'!$C$16:$R$1515,COLUMNS('Section 2'!$C$13:R$13),0)="Other EU","Other EU",PROPER(VLOOKUP($A752,'Section 2'!$C$16:$R$1515,COLUMNS('Section 2'!$C$13:R$13),0)))))</f>
        <v/>
      </c>
    </row>
    <row r="753" spans="1:18" x14ac:dyDescent="0.35">
      <c r="A753" s="58">
        <v>752</v>
      </c>
      <c r="B753" s="124" t="str">
        <f t="shared" si="11"/>
        <v/>
      </c>
      <c r="C753" s="124" t="str">
        <f>IFERROR(VLOOKUP($A753,'Section 2'!$C$16:$R$1515,COLUMNS('Section 2'!$C$13:$C$13),0),"")</f>
        <v/>
      </c>
      <c r="D753" s="75" t="str">
        <f>IF($C753="","",IF(ISBLANK(VLOOKUP($A753,'Section 2'!$C$16:$R$1515,COLUMNS('Section 2'!$C$13:D$13),0)),"",VLOOKUP($A753,'Section 2'!$C$16:$R$1515,COLUMNS('Section 2'!$C$13:D$13),0)))</f>
        <v/>
      </c>
      <c r="E753" s="124" t="str">
        <f>IF($C753="","",IF(ISBLANK(VLOOKUP($A753,'Section 2'!$C$16:$R$1515,COLUMNS('Section 2'!$C$13:E$13),0)),"",VLOOKUP($A753,'Section 2'!$C$16:$R$1515,COLUMNS('Section 2'!$C$13:E$13),0)))</f>
        <v/>
      </c>
      <c r="F753" s="124" t="str">
        <f>IF($C753="","",IF(ISBLANK(VLOOKUP($A753,'Section 2'!$C$16:$R$1515,COLUMNS('Section 2'!$C$13:F$13),0)),"",VLOOKUP($A753,'Section 2'!$C$16:$R$1515,COLUMNS('Section 2'!$C$13:F$13),0)))</f>
        <v/>
      </c>
      <c r="G753" s="124" t="str">
        <f>IF($C753="","",IF(ISBLANK(VLOOKUP($A753,'Section 2'!$C$16:$R$1515,COLUMNS('Section 2'!$C$13:G$13),0)),"",VLOOKUP($A753,'Section 2'!$C$16:$R$1515,COLUMNS('Section 2'!$C$13:G$13),0)))</f>
        <v/>
      </c>
      <c r="H753" s="124" t="str">
        <f>IF($C753="","",IF(ISBLANK(VLOOKUP($A753,'Section 2'!$C$16:$R$1515,COLUMNS('Section 2'!$C$13:H$13),0)),"",VLOOKUP($A753,'Section 2'!$C$16:$R$1515,COLUMNS('Section 2'!$C$13:H$13),0)))</f>
        <v/>
      </c>
      <c r="I753" s="124" t="str">
        <f>IF($C753="","",IF(ISBLANK(VLOOKUP($A753,'Section 2'!$C$16:$R$1515,COLUMNS('Section 2'!$C$13:I$13),0)),"",PROPER(VLOOKUP($A753,'Section 2'!$C$16:$R$1515,COLUMNS('Section 2'!$C$13:I$13),0))))</f>
        <v/>
      </c>
      <c r="J753" s="124" t="str">
        <f>IF($C753="","",IF(ISBLANK(VLOOKUP($A753,'Section 2'!$C$16:$R$1515,COLUMNS('Section 2'!$C$13:J$13),0)),"",IF(VLOOKUP($A753,'Section 2'!$C$16:$R$1515,COLUMNS('Section 2'!$C$13:J$13),0)="Other EU","Other EU",PROPER(VLOOKUP($A753,'Section 2'!$C$16:$R$1515,COLUMNS('Section 2'!$C$13:J$13),0)))))</f>
        <v/>
      </c>
      <c r="K753" s="124" t="str">
        <f>IF($C753="","",IF(ISBLANK(VLOOKUP($A753,'Section 2'!$C$16:$R$1515,COLUMNS('Section 2'!$C$13:K$13),0)),"",VLOOKUP($A753,'Section 2'!$C$16:$R$1515,COLUMNS('Section 2'!$C$13:K$13),0)))</f>
        <v/>
      </c>
      <c r="L753" s="124" t="str">
        <f>IF($C753="","",IF(ISBLANK(VLOOKUP($A753,'Section 2'!$C$16:$R$1515,COLUMNS('Section 2'!$C$13:L$13),0)),"",VLOOKUP($A753,'Section 2'!$C$16:$R$1515,COLUMNS('Section 2'!$C$13:L$13),0)))</f>
        <v/>
      </c>
      <c r="M753" s="124" t="str">
        <f>IF($C753="","",IF(ISBLANK(VLOOKUP($A753,'Section 2'!$C$16:$R$1515,COLUMNS('Section 2'!$C$13:M$13),0)),"",VLOOKUP($A753,'Section 2'!$C$16:$R$1515,COLUMNS('Section 2'!$C$13:M$13),0)))</f>
        <v/>
      </c>
      <c r="N753" s="124" t="str">
        <f>IF($C753="","",IF(ISBLANK(VLOOKUP($A753,'Section 2'!$C$16:$R$1515,COLUMNS('Section 2'!$C$13:N$13),0)),"",VLOOKUP($A753,'Section 2'!$C$16:$R$1515,COLUMNS('Section 2'!$C$13:N$13),0)))</f>
        <v/>
      </c>
      <c r="O753" s="124" t="str">
        <f>IF($C753="","",IF(ISBLANK(VLOOKUP($A753,'Section 2'!$C$16:$R$1515,COLUMNS('Section 2'!$C$13:O$13),0)),"",VLOOKUP($A753,'Section 2'!$C$16:$R$1515,COLUMNS('Section 2'!$C$13:O$13),0)))</f>
        <v/>
      </c>
      <c r="P753" s="124" t="str">
        <f>IF($C753="","",IF(ISBLANK(VLOOKUP($A753,'Section 2'!$C$16:$R$1515,COLUMNS('Section 2'!$C$13:P$13),0)),"",VLOOKUP($A753,'Section 2'!$C$16:$R$1515,COLUMNS('Section 2'!$C$13:P$13),0)))</f>
        <v/>
      </c>
      <c r="Q753" s="124" t="str">
        <f>IF($C753="","",IF(ISBLANK(VLOOKUP($A753,'Section 2'!$C$16:$R$1515,COLUMNS('Section 2'!$C$13:Q$13),0)),"", PROPER(VLOOKUP($A753,'Section 2'!$C$16:$R$1515,COLUMNS('Section 2'!$C$13:Q$13),0))))</f>
        <v/>
      </c>
      <c r="R753" s="124" t="str">
        <f>IF($C753="","",IF(ISBLANK(VLOOKUP($A753,'Section 2'!$C$16:$R$1515,COLUMNS('Section 2'!$C$13:R$13),0)),"",IF(VLOOKUP($A753,'Section 2'!$C$16:$R$1515,COLUMNS('Section 2'!$C$13:R$13),0)="Other EU","Other EU",PROPER(VLOOKUP($A753,'Section 2'!$C$16:$R$1515,COLUMNS('Section 2'!$C$13:R$13),0)))))</f>
        <v/>
      </c>
    </row>
    <row r="754" spans="1:18" x14ac:dyDescent="0.35">
      <c r="A754" s="58">
        <v>753</v>
      </c>
      <c r="B754" s="124" t="str">
        <f t="shared" si="11"/>
        <v/>
      </c>
      <c r="C754" s="124" t="str">
        <f>IFERROR(VLOOKUP($A754,'Section 2'!$C$16:$R$1515,COLUMNS('Section 2'!$C$13:$C$13),0),"")</f>
        <v/>
      </c>
      <c r="D754" s="75" t="str">
        <f>IF($C754="","",IF(ISBLANK(VLOOKUP($A754,'Section 2'!$C$16:$R$1515,COLUMNS('Section 2'!$C$13:D$13),0)),"",VLOOKUP($A754,'Section 2'!$C$16:$R$1515,COLUMNS('Section 2'!$C$13:D$13),0)))</f>
        <v/>
      </c>
      <c r="E754" s="124" t="str">
        <f>IF($C754="","",IF(ISBLANK(VLOOKUP($A754,'Section 2'!$C$16:$R$1515,COLUMNS('Section 2'!$C$13:E$13),0)),"",VLOOKUP($A754,'Section 2'!$C$16:$R$1515,COLUMNS('Section 2'!$C$13:E$13),0)))</f>
        <v/>
      </c>
      <c r="F754" s="124" t="str">
        <f>IF($C754="","",IF(ISBLANK(VLOOKUP($A754,'Section 2'!$C$16:$R$1515,COLUMNS('Section 2'!$C$13:F$13),0)),"",VLOOKUP($A754,'Section 2'!$C$16:$R$1515,COLUMNS('Section 2'!$C$13:F$13),0)))</f>
        <v/>
      </c>
      <c r="G754" s="124" t="str">
        <f>IF($C754="","",IF(ISBLANK(VLOOKUP($A754,'Section 2'!$C$16:$R$1515,COLUMNS('Section 2'!$C$13:G$13),0)),"",VLOOKUP($A754,'Section 2'!$C$16:$R$1515,COLUMNS('Section 2'!$C$13:G$13),0)))</f>
        <v/>
      </c>
      <c r="H754" s="124" t="str">
        <f>IF($C754="","",IF(ISBLANK(VLOOKUP($A754,'Section 2'!$C$16:$R$1515,COLUMNS('Section 2'!$C$13:H$13),0)),"",VLOOKUP($A754,'Section 2'!$C$16:$R$1515,COLUMNS('Section 2'!$C$13:H$13),0)))</f>
        <v/>
      </c>
      <c r="I754" s="124" t="str">
        <f>IF($C754="","",IF(ISBLANK(VLOOKUP($A754,'Section 2'!$C$16:$R$1515,COLUMNS('Section 2'!$C$13:I$13),0)),"",PROPER(VLOOKUP($A754,'Section 2'!$C$16:$R$1515,COLUMNS('Section 2'!$C$13:I$13),0))))</f>
        <v/>
      </c>
      <c r="J754" s="124" t="str">
        <f>IF($C754="","",IF(ISBLANK(VLOOKUP($A754,'Section 2'!$C$16:$R$1515,COLUMNS('Section 2'!$C$13:J$13),0)),"",IF(VLOOKUP($A754,'Section 2'!$C$16:$R$1515,COLUMNS('Section 2'!$C$13:J$13),0)="Other EU","Other EU",PROPER(VLOOKUP($A754,'Section 2'!$C$16:$R$1515,COLUMNS('Section 2'!$C$13:J$13),0)))))</f>
        <v/>
      </c>
      <c r="K754" s="124" t="str">
        <f>IF($C754="","",IF(ISBLANK(VLOOKUP($A754,'Section 2'!$C$16:$R$1515,COLUMNS('Section 2'!$C$13:K$13),0)),"",VLOOKUP($A754,'Section 2'!$C$16:$R$1515,COLUMNS('Section 2'!$C$13:K$13),0)))</f>
        <v/>
      </c>
      <c r="L754" s="124" t="str">
        <f>IF($C754="","",IF(ISBLANK(VLOOKUP($A754,'Section 2'!$C$16:$R$1515,COLUMNS('Section 2'!$C$13:L$13),0)),"",VLOOKUP($A754,'Section 2'!$C$16:$R$1515,COLUMNS('Section 2'!$C$13:L$13),0)))</f>
        <v/>
      </c>
      <c r="M754" s="124" t="str">
        <f>IF($C754="","",IF(ISBLANK(VLOOKUP($A754,'Section 2'!$C$16:$R$1515,COLUMNS('Section 2'!$C$13:M$13),0)),"",VLOOKUP($A754,'Section 2'!$C$16:$R$1515,COLUMNS('Section 2'!$C$13:M$13),0)))</f>
        <v/>
      </c>
      <c r="N754" s="124" t="str">
        <f>IF($C754="","",IF(ISBLANK(VLOOKUP($A754,'Section 2'!$C$16:$R$1515,COLUMNS('Section 2'!$C$13:N$13),0)),"",VLOOKUP($A754,'Section 2'!$C$16:$R$1515,COLUMNS('Section 2'!$C$13:N$13),0)))</f>
        <v/>
      </c>
      <c r="O754" s="124" t="str">
        <f>IF($C754="","",IF(ISBLANK(VLOOKUP($A754,'Section 2'!$C$16:$R$1515,COLUMNS('Section 2'!$C$13:O$13),0)),"",VLOOKUP($A754,'Section 2'!$C$16:$R$1515,COLUMNS('Section 2'!$C$13:O$13),0)))</f>
        <v/>
      </c>
      <c r="P754" s="124" t="str">
        <f>IF($C754="","",IF(ISBLANK(VLOOKUP($A754,'Section 2'!$C$16:$R$1515,COLUMNS('Section 2'!$C$13:P$13),0)),"",VLOOKUP($A754,'Section 2'!$C$16:$R$1515,COLUMNS('Section 2'!$C$13:P$13),0)))</f>
        <v/>
      </c>
      <c r="Q754" s="124" t="str">
        <f>IF($C754="","",IF(ISBLANK(VLOOKUP($A754,'Section 2'!$C$16:$R$1515,COLUMNS('Section 2'!$C$13:Q$13),0)),"", PROPER(VLOOKUP($A754,'Section 2'!$C$16:$R$1515,COLUMNS('Section 2'!$C$13:Q$13),0))))</f>
        <v/>
      </c>
      <c r="R754" s="124" t="str">
        <f>IF($C754="","",IF(ISBLANK(VLOOKUP($A754,'Section 2'!$C$16:$R$1515,COLUMNS('Section 2'!$C$13:R$13),0)),"",IF(VLOOKUP($A754,'Section 2'!$C$16:$R$1515,COLUMNS('Section 2'!$C$13:R$13),0)="Other EU","Other EU",PROPER(VLOOKUP($A754,'Section 2'!$C$16:$R$1515,COLUMNS('Section 2'!$C$13:R$13),0)))))</f>
        <v/>
      </c>
    </row>
    <row r="755" spans="1:18" x14ac:dyDescent="0.35">
      <c r="A755" s="58">
        <v>754</v>
      </c>
      <c r="B755" s="124" t="str">
        <f t="shared" si="11"/>
        <v/>
      </c>
      <c r="C755" s="124" t="str">
        <f>IFERROR(VLOOKUP($A755,'Section 2'!$C$16:$R$1515,COLUMNS('Section 2'!$C$13:$C$13),0),"")</f>
        <v/>
      </c>
      <c r="D755" s="75" t="str">
        <f>IF($C755="","",IF(ISBLANK(VLOOKUP($A755,'Section 2'!$C$16:$R$1515,COLUMNS('Section 2'!$C$13:D$13),0)),"",VLOOKUP($A755,'Section 2'!$C$16:$R$1515,COLUMNS('Section 2'!$C$13:D$13),0)))</f>
        <v/>
      </c>
      <c r="E755" s="124" t="str">
        <f>IF($C755="","",IF(ISBLANK(VLOOKUP($A755,'Section 2'!$C$16:$R$1515,COLUMNS('Section 2'!$C$13:E$13),0)),"",VLOOKUP($A755,'Section 2'!$C$16:$R$1515,COLUMNS('Section 2'!$C$13:E$13),0)))</f>
        <v/>
      </c>
      <c r="F755" s="124" t="str">
        <f>IF($C755="","",IF(ISBLANK(VLOOKUP($A755,'Section 2'!$C$16:$R$1515,COLUMNS('Section 2'!$C$13:F$13),0)),"",VLOOKUP($A755,'Section 2'!$C$16:$R$1515,COLUMNS('Section 2'!$C$13:F$13),0)))</f>
        <v/>
      </c>
      <c r="G755" s="124" t="str">
        <f>IF($C755="","",IF(ISBLANK(VLOOKUP($A755,'Section 2'!$C$16:$R$1515,COLUMNS('Section 2'!$C$13:G$13),0)),"",VLOOKUP($A755,'Section 2'!$C$16:$R$1515,COLUMNS('Section 2'!$C$13:G$13),0)))</f>
        <v/>
      </c>
      <c r="H755" s="124" t="str">
        <f>IF($C755="","",IF(ISBLANK(VLOOKUP($A755,'Section 2'!$C$16:$R$1515,COLUMNS('Section 2'!$C$13:H$13),0)),"",VLOOKUP($A755,'Section 2'!$C$16:$R$1515,COLUMNS('Section 2'!$C$13:H$13),0)))</f>
        <v/>
      </c>
      <c r="I755" s="124" t="str">
        <f>IF($C755="","",IF(ISBLANK(VLOOKUP($A755,'Section 2'!$C$16:$R$1515,COLUMNS('Section 2'!$C$13:I$13),0)),"",PROPER(VLOOKUP($A755,'Section 2'!$C$16:$R$1515,COLUMNS('Section 2'!$C$13:I$13),0))))</f>
        <v/>
      </c>
      <c r="J755" s="124" t="str">
        <f>IF($C755="","",IF(ISBLANK(VLOOKUP($A755,'Section 2'!$C$16:$R$1515,COLUMNS('Section 2'!$C$13:J$13),0)),"",IF(VLOOKUP($A755,'Section 2'!$C$16:$R$1515,COLUMNS('Section 2'!$C$13:J$13),0)="Other EU","Other EU",PROPER(VLOOKUP($A755,'Section 2'!$C$16:$R$1515,COLUMNS('Section 2'!$C$13:J$13),0)))))</f>
        <v/>
      </c>
      <c r="K755" s="124" t="str">
        <f>IF($C755="","",IF(ISBLANK(VLOOKUP($A755,'Section 2'!$C$16:$R$1515,COLUMNS('Section 2'!$C$13:K$13),0)),"",VLOOKUP($A755,'Section 2'!$C$16:$R$1515,COLUMNS('Section 2'!$C$13:K$13),0)))</f>
        <v/>
      </c>
      <c r="L755" s="124" t="str">
        <f>IF($C755="","",IF(ISBLANK(VLOOKUP($A755,'Section 2'!$C$16:$R$1515,COLUMNS('Section 2'!$C$13:L$13),0)),"",VLOOKUP($A755,'Section 2'!$C$16:$R$1515,COLUMNS('Section 2'!$C$13:L$13),0)))</f>
        <v/>
      </c>
      <c r="M755" s="124" t="str">
        <f>IF($C755="","",IF(ISBLANK(VLOOKUP($A755,'Section 2'!$C$16:$R$1515,COLUMNS('Section 2'!$C$13:M$13),0)),"",VLOOKUP($A755,'Section 2'!$C$16:$R$1515,COLUMNS('Section 2'!$C$13:M$13),0)))</f>
        <v/>
      </c>
      <c r="N755" s="124" t="str">
        <f>IF($C755="","",IF(ISBLANK(VLOOKUP($A755,'Section 2'!$C$16:$R$1515,COLUMNS('Section 2'!$C$13:N$13),0)),"",VLOOKUP($A755,'Section 2'!$C$16:$R$1515,COLUMNS('Section 2'!$C$13:N$13),0)))</f>
        <v/>
      </c>
      <c r="O755" s="124" t="str">
        <f>IF($C755="","",IF(ISBLANK(VLOOKUP($A755,'Section 2'!$C$16:$R$1515,COLUMNS('Section 2'!$C$13:O$13),0)),"",VLOOKUP($A755,'Section 2'!$C$16:$R$1515,COLUMNS('Section 2'!$C$13:O$13),0)))</f>
        <v/>
      </c>
      <c r="P755" s="124" t="str">
        <f>IF($C755="","",IF(ISBLANK(VLOOKUP($A755,'Section 2'!$C$16:$R$1515,COLUMNS('Section 2'!$C$13:P$13),0)),"",VLOOKUP($A755,'Section 2'!$C$16:$R$1515,COLUMNS('Section 2'!$C$13:P$13),0)))</f>
        <v/>
      </c>
      <c r="Q755" s="124" t="str">
        <f>IF($C755="","",IF(ISBLANK(VLOOKUP($A755,'Section 2'!$C$16:$R$1515,COLUMNS('Section 2'!$C$13:Q$13),0)),"", PROPER(VLOOKUP($A755,'Section 2'!$C$16:$R$1515,COLUMNS('Section 2'!$C$13:Q$13),0))))</f>
        <v/>
      </c>
      <c r="R755" s="124" t="str">
        <f>IF($C755="","",IF(ISBLANK(VLOOKUP($A755,'Section 2'!$C$16:$R$1515,COLUMNS('Section 2'!$C$13:R$13),0)),"",IF(VLOOKUP($A755,'Section 2'!$C$16:$R$1515,COLUMNS('Section 2'!$C$13:R$13),0)="Other EU","Other EU",PROPER(VLOOKUP($A755,'Section 2'!$C$16:$R$1515,COLUMNS('Section 2'!$C$13:R$13),0)))))</f>
        <v/>
      </c>
    </row>
    <row r="756" spans="1:18" x14ac:dyDescent="0.35">
      <c r="A756" s="58">
        <v>755</v>
      </c>
      <c r="B756" s="124" t="str">
        <f t="shared" si="11"/>
        <v/>
      </c>
      <c r="C756" s="124" t="str">
        <f>IFERROR(VLOOKUP($A756,'Section 2'!$C$16:$R$1515,COLUMNS('Section 2'!$C$13:$C$13),0),"")</f>
        <v/>
      </c>
      <c r="D756" s="75" t="str">
        <f>IF($C756="","",IF(ISBLANK(VLOOKUP($A756,'Section 2'!$C$16:$R$1515,COLUMNS('Section 2'!$C$13:D$13),0)),"",VLOOKUP($A756,'Section 2'!$C$16:$R$1515,COLUMNS('Section 2'!$C$13:D$13),0)))</f>
        <v/>
      </c>
      <c r="E756" s="124" t="str">
        <f>IF($C756="","",IF(ISBLANK(VLOOKUP($A756,'Section 2'!$C$16:$R$1515,COLUMNS('Section 2'!$C$13:E$13),0)),"",VLOOKUP($A756,'Section 2'!$C$16:$R$1515,COLUMNS('Section 2'!$C$13:E$13),0)))</f>
        <v/>
      </c>
      <c r="F756" s="124" t="str">
        <f>IF($C756="","",IF(ISBLANK(VLOOKUP($A756,'Section 2'!$C$16:$R$1515,COLUMNS('Section 2'!$C$13:F$13),0)),"",VLOOKUP($A756,'Section 2'!$C$16:$R$1515,COLUMNS('Section 2'!$C$13:F$13),0)))</f>
        <v/>
      </c>
      <c r="G756" s="124" t="str">
        <f>IF($C756="","",IF(ISBLANK(VLOOKUP($A756,'Section 2'!$C$16:$R$1515,COLUMNS('Section 2'!$C$13:G$13),0)),"",VLOOKUP($A756,'Section 2'!$C$16:$R$1515,COLUMNS('Section 2'!$C$13:G$13),0)))</f>
        <v/>
      </c>
      <c r="H756" s="124" t="str">
        <f>IF($C756="","",IF(ISBLANK(VLOOKUP($A756,'Section 2'!$C$16:$R$1515,COLUMNS('Section 2'!$C$13:H$13),0)),"",VLOOKUP($A756,'Section 2'!$C$16:$R$1515,COLUMNS('Section 2'!$C$13:H$13),0)))</f>
        <v/>
      </c>
      <c r="I756" s="124" t="str">
        <f>IF($C756="","",IF(ISBLANK(VLOOKUP($A756,'Section 2'!$C$16:$R$1515,COLUMNS('Section 2'!$C$13:I$13),0)),"",PROPER(VLOOKUP($A756,'Section 2'!$C$16:$R$1515,COLUMNS('Section 2'!$C$13:I$13),0))))</f>
        <v/>
      </c>
      <c r="J756" s="124" t="str">
        <f>IF($C756="","",IF(ISBLANK(VLOOKUP($A756,'Section 2'!$C$16:$R$1515,COLUMNS('Section 2'!$C$13:J$13),0)),"",IF(VLOOKUP($A756,'Section 2'!$C$16:$R$1515,COLUMNS('Section 2'!$C$13:J$13),0)="Other EU","Other EU",PROPER(VLOOKUP($A756,'Section 2'!$C$16:$R$1515,COLUMNS('Section 2'!$C$13:J$13),0)))))</f>
        <v/>
      </c>
      <c r="K756" s="124" t="str">
        <f>IF($C756="","",IF(ISBLANK(VLOOKUP($A756,'Section 2'!$C$16:$R$1515,COLUMNS('Section 2'!$C$13:K$13),0)),"",VLOOKUP($A756,'Section 2'!$C$16:$R$1515,COLUMNS('Section 2'!$C$13:K$13),0)))</f>
        <v/>
      </c>
      <c r="L756" s="124" t="str">
        <f>IF($C756="","",IF(ISBLANK(VLOOKUP($A756,'Section 2'!$C$16:$R$1515,COLUMNS('Section 2'!$C$13:L$13),0)),"",VLOOKUP($A756,'Section 2'!$C$16:$R$1515,COLUMNS('Section 2'!$C$13:L$13),0)))</f>
        <v/>
      </c>
      <c r="M756" s="124" t="str">
        <f>IF($C756="","",IF(ISBLANK(VLOOKUP($A756,'Section 2'!$C$16:$R$1515,COLUMNS('Section 2'!$C$13:M$13),0)),"",VLOOKUP($A756,'Section 2'!$C$16:$R$1515,COLUMNS('Section 2'!$C$13:M$13),0)))</f>
        <v/>
      </c>
      <c r="N756" s="124" t="str">
        <f>IF($C756="","",IF(ISBLANK(VLOOKUP($A756,'Section 2'!$C$16:$R$1515,COLUMNS('Section 2'!$C$13:N$13),0)),"",VLOOKUP($A756,'Section 2'!$C$16:$R$1515,COLUMNS('Section 2'!$C$13:N$13),0)))</f>
        <v/>
      </c>
      <c r="O756" s="124" t="str">
        <f>IF($C756="","",IF(ISBLANK(VLOOKUP($A756,'Section 2'!$C$16:$R$1515,COLUMNS('Section 2'!$C$13:O$13),0)),"",VLOOKUP($A756,'Section 2'!$C$16:$R$1515,COLUMNS('Section 2'!$C$13:O$13),0)))</f>
        <v/>
      </c>
      <c r="P756" s="124" t="str">
        <f>IF($C756="","",IF(ISBLANK(VLOOKUP($A756,'Section 2'!$C$16:$R$1515,COLUMNS('Section 2'!$C$13:P$13),0)),"",VLOOKUP($A756,'Section 2'!$C$16:$R$1515,COLUMNS('Section 2'!$C$13:P$13),0)))</f>
        <v/>
      </c>
      <c r="Q756" s="124" t="str">
        <f>IF($C756="","",IF(ISBLANK(VLOOKUP($A756,'Section 2'!$C$16:$R$1515,COLUMNS('Section 2'!$C$13:Q$13),0)),"", PROPER(VLOOKUP($A756,'Section 2'!$C$16:$R$1515,COLUMNS('Section 2'!$C$13:Q$13),0))))</f>
        <v/>
      </c>
      <c r="R756" s="124" t="str">
        <f>IF($C756="","",IF(ISBLANK(VLOOKUP($A756,'Section 2'!$C$16:$R$1515,COLUMNS('Section 2'!$C$13:R$13),0)),"",IF(VLOOKUP($A756,'Section 2'!$C$16:$R$1515,COLUMNS('Section 2'!$C$13:R$13),0)="Other EU","Other EU",PROPER(VLOOKUP($A756,'Section 2'!$C$16:$R$1515,COLUMNS('Section 2'!$C$13:R$13),0)))))</f>
        <v/>
      </c>
    </row>
    <row r="757" spans="1:18" x14ac:dyDescent="0.35">
      <c r="A757" s="58">
        <v>756</v>
      </c>
      <c r="B757" s="124" t="str">
        <f t="shared" si="11"/>
        <v/>
      </c>
      <c r="C757" s="124" t="str">
        <f>IFERROR(VLOOKUP($A757,'Section 2'!$C$16:$R$1515,COLUMNS('Section 2'!$C$13:$C$13),0),"")</f>
        <v/>
      </c>
      <c r="D757" s="75" t="str">
        <f>IF($C757="","",IF(ISBLANK(VLOOKUP($A757,'Section 2'!$C$16:$R$1515,COLUMNS('Section 2'!$C$13:D$13),0)),"",VLOOKUP($A757,'Section 2'!$C$16:$R$1515,COLUMNS('Section 2'!$C$13:D$13),0)))</f>
        <v/>
      </c>
      <c r="E757" s="124" t="str">
        <f>IF($C757="","",IF(ISBLANK(VLOOKUP($A757,'Section 2'!$C$16:$R$1515,COLUMNS('Section 2'!$C$13:E$13),0)),"",VLOOKUP($A757,'Section 2'!$C$16:$R$1515,COLUMNS('Section 2'!$C$13:E$13),0)))</f>
        <v/>
      </c>
      <c r="F757" s="124" t="str">
        <f>IF($C757="","",IF(ISBLANK(VLOOKUP($A757,'Section 2'!$C$16:$R$1515,COLUMNS('Section 2'!$C$13:F$13),0)),"",VLOOKUP($A757,'Section 2'!$C$16:$R$1515,COLUMNS('Section 2'!$C$13:F$13),0)))</f>
        <v/>
      </c>
      <c r="G757" s="124" t="str">
        <f>IF($C757="","",IF(ISBLANK(VLOOKUP($A757,'Section 2'!$C$16:$R$1515,COLUMNS('Section 2'!$C$13:G$13),0)),"",VLOOKUP($A757,'Section 2'!$C$16:$R$1515,COLUMNS('Section 2'!$C$13:G$13),0)))</f>
        <v/>
      </c>
      <c r="H757" s="124" t="str">
        <f>IF($C757="","",IF(ISBLANK(VLOOKUP($A757,'Section 2'!$C$16:$R$1515,COLUMNS('Section 2'!$C$13:H$13),0)),"",VLOOKUP($A757,'Section 2'!$C$16:$R$1515,COLUMNS('Section 2'!$C$13:H$13),0)))</f>
        <v/>
      </c>
      <c r="I757" s="124" t="str">
        <f>IF($C757="","",IF(ISBLANK(VLOOKUP($A757,'Section 2'!$C$16:$R$1515,COLUMNS('Section 2'!$C$13:I$13),0)),"",PROPER(VLOOKUP($A757,'Section 2'!$C$16:$R$1515,COLUMNS('Section 2'!$C$13:I$13),0))))</f>
        <v/>
      </c>
      <c r="J757" s="124" t="str">
        <f>IF($C757="","",IF(ISBLANK(VLOOKUP($A757,'Section 2'!$C$16:$R$1515,COLUMNS('Section 2'!$C$13:J$13),0)),"",IF(VLOOKUP($A757,'Section 2'!$C$16:$R$1515,COLUMNS('Section 2'!$C$13:J$13),0)="Other EU","Other EU",PROPER(VLOOKUP($A757,'Section 2'!$C$16:$R$1515,COLUMNS('Section 2'!$C$13:J$13),0)))))</f>
        <v/>
      </c>
      <c r="K757" s="124" t="str">
        <f>IF($C757="","",IF(ISBLANK(VLOOKUP($A757,'Section 2'!$C$16:$R$1515,COLUMNS('Section 2'!$C$13:K$13),0)),"",VLOOKUP($A757,'Section 2'!$C$16:$R$1515,COLUMNS('Section 2'!$C$13:K$13),0)))</f>
        <v/>
      </c>
      <c r="L757" s="124" t="str">
        <f>IF($C757="","",IF(ISBLANK(VLOOKUP($A757,'Section 2'!$C$16:$R$1515,COLUMNS('Section 2'!$C$13:L$13),0)),"",VLOOKUP($A757,'Section 2'!$C$16:$R$1515,COLUMNS('Section 2'!$C$13:L$13),0)))</f>
        <v/>
      </c>
      <c r="M757" s="124" t="str">
        <f>IF($C757="","",IF(ISBLANK(VLOOKUP($A757,'Section 2'!$C$16:$R$1515,COLUMNS('Section 2'!$C$13:M$13),0)),"",VLOOKUP($A757,'Section 2'!$C$16:$R$1515,COLUMNS('Section 2'!$C$13:M$13),0)))</f>
        <v/>
      </c>
      <c r="N757" s="124" t="str">
        <f>IF($C757="","",IF(ISBLANK(VLOOKUP($A757,'Section 2'!$C$16:$R$1515,COLUMNS('Section 2'!$C$13:N$13),0)),"",VLOOKUP($A757,'Section 2'!$C$16:$R$1515,COLUMNS('Section 2'!$C$13:N$13),0)))</f>
        <v/>
      </c>
      <c r="O757" s="124" t="str">
        <f>IF($C757="","",IF(ISBLANK(VLOOKUP($A757,'Section 2'!$C$16:$R$1515,COLUMNS('Section 2'!$C$13:O$13),0)),"",VLOOKUP($A757,'Section 2'!$C$16:$R$1515,COLUMNS('Section 2'!$C$13:O$13),0)))</f>
        <v/>
      </c>
      <c r="P757" s="124" t="str">
        <f>IF($C757="","",IF(ISBLANK(VLOOKUP($A757,'Section 2'!$C$16:$R$1515,COLUMNS('Section 2'!$C$13:P$13),0)),"",VLOOKUP($A757,'Section 2'!$C$16:$R$1515,COLUMNS('Section 2'!$C$13:P$13),0)))</f>
        <v/>
      </c>
      <c r="Q757" s="124" t="str">
        <f>IF($C757="","",IF(ISBLANK(VLOOKUP($A757,'Section 2'!$C$16:$R$1515,COLUMNS('Section 2'!$C$13:Q$13),0)),"", PROPER(VLOOKUP($A757,'Section 2'!$C$16:$R$1515,COLUMNS('Section 2'!$C$13:Q$13),0))))</f>
        <v/>
      </c>
      <c r="R757" s="124" t="str">
        <f>IF($C757="","",IF(ISBLANK(VLOOKUP($A757,'Section 2'!$C$16:$R$1515,COLUMNS('Section 2'!$C$13:R$13),0)),"",IF(VLOOKUP($A757,'Section 2'!$C$16:$R$1515,COLUMNS('Section 2'!$C$13:R$13),0)="Other EU","Other EU",PROPER(VLOOKUP($A757,'Section 2'!$C$16:$R$1515,COLUMNS('Section 2'!$C$13:R$13),0)))))</f>
        <v/>
      </c>
    </row>
    <row r="758" spans="1:18" x14ac:dyDescent="0.35">
      <c r="A758" s="58">
        <v>757</v>
      </c>
      <c r="B758" s="124" t="str">
        <f t="shared" si="11"/>
        <v/>
      </c>
      <c r="C758" s="124" t="str">
        <f>IFERROR(VLOOKUP($A758,'Section 2'!$C$16:$R$1515,COLUMNS('Section 2'!$C$13:$C$13),0),"")</f>
        <v/>
      </c>
      <c r="D758" s="75" t="str">
        <f>IF($C758="","",IF(ISBLANK(VLOOKUP($A758,'Section 2'!$C$16:$R$1515,COLUMNS('Section 2'!$C$13:D$13),0)),"",VLOOKUP($A758,'Section 2'!$C$16:$R$1515,COLUMNS('Section 2'!$C$13:D$13),0)))</f>
        <v/>
      </c>
      <c r="E758" s="124" t="str">
        <f>IF($C758="","",IF(ISBLANK(VLOOKUP($A758,'Section 2'!$C$16:$R$1515,COLUMNS('Section 2'!$C$13:E$13),0)),"",VLOOKUP($A758,'Section 2'!$C$16:$R$1515,COLUMNS('Section 2'!$C$13:E$13),0)))</f>
        <v/>
      </c>
      <c r="F758" s="124" t="str">
        <f>IF($C758="","",IF(ISBLANK(VLOOKUP($A758,'Section 2'!$C$16:$R$1515,COLUMNS('Section 2'!$C$13:F$13),0)),"",VLOOKUP($A758,'Section 2'!$C$16:$R$1515,COLUMNS('Section 2'!$C$13:F$13),0)))</f>
        <v/>
      </c>
      <c r="G758" s="124" t="str">
        <f>IF($C758="","",IF(ISBLANK(VLOOKUP($A758,'Section 2'!$C$16:$R$1515,COLUMNS('Section 2'!$C$13:G$13),0)),"",VLOOKUP($A758,'Section 2'!$C$16:$R$1515,COLUMNS('Section 2'!$C$13:G$13),0)))</f>
        <v/>
      </c>
      <c r="H758" s="124" t="str">
        <f>IF($C758="","",IF(ISBLANK(VLOOKUP($A758,'Section 2'!$C$16:$R$1515,COLUMNS('Section 2'!$C$13:H$13),0)),"",VLOOKUP($A758,'Section 2'!$C$16:$R$1515,COLUMNS('Section 2'!$C$13:H$13),0)))</f>
        <v/>
      </c>
      <c r="I758" s="124" t="str">
        <f>IF($C758="","",IF(ISBLANK(VLOOKUP($A758,'Section 2'!$C$16:$R$1515,COLUMNS('Section 2'!$C$13:I$13),0)),"",PROPER(VLOOKUP($A758,'Section 2'!$C$16:$R$1515,COLUMNS('Section 2'!$C$13:I$13),0))))</f>
        <v/>
      </c>
      <c r="J758" s="124" t="str">
        <f>IF($C758="","",IF(ISBLANK(VLOOKUP($A758,'Section 2'!$C$16:$R$1515,COLUMNS('Section 2'!$C$13:J$13),0)),"",IF(VLOOKUP($A758,'Section 2'!$C$16:$R$1515,COLUMNS('Section 2'!$C$13:J$13),0)="Other EU","Other EU",PROPER(VLOOKUP($A758,'Section 2'!$C$16:$R$1515,COLUMNS('Section 2'!$C$13:J$13),0)))))</f>
        <v/>
      </c>
      <c r="K758" s="124" t="str">
        <f>IF($C758="","",IF(ISBLANK(VLOOKUP($A758,'Section 2'!$C$16:$R$1515,COLUMNS('Section 2'!$C$13:K$13),0)),"",VLOOKUP($A758,'Section 2'!$C$16:$R$1515,COLUMNS('Section 2'!$C$13:K$13),0)))</f>
        <v/>
      </c>
      <c r="L758" s="124" t="str">
        <f>IF($C758="","",IF(ISBLANK(VLOOKUP($A758,'Section 2'!$C$16:$R$1515,COLUMNS('Section 2'!$C$13:L$13),0)),"",VLOOKUP($A758,'Section 2'!$C$16:$R$1515,COLUMNS('Section 2'!$C$13:L$13),0)))</f>
        <v/>
      </c>
      <c r="M758" s="124" t="str">
        <f>IF($C758="","",IF(ISBLANK(VLOOKUP($A758,'Section 2'!$C$16:$R$1515,COLUMNS('Section 2'!$C$13:M$13),0)),"",VLOOKUP($A758,'Section 2'!$C$16:$R$1515,COLUMNS('Section 2'!$C$13:M$13),0)))</f>
        <v/>
      </c>
      <c r="N758" s="124" t="str">
        <f>IF($C758="","",IF(ISBLANK(VLOOKUP($A758,'Section 2'!$C$16:$R$1515,COLUMNS('Section 2'!$C$13:N$13),0)),"",VLOOKUP($A758,'Section 2'!$C$16:$R$1515,COLUMNS('Section 2'!$C$13:N$13),0)))</f>
        <v/>
      </c>
      <c r="O758" s="124" t="str">
        <f>IF($C758="","",IF(ISBLANK(VLOOKUP($A758,'Section 2'!$C$16:$R$1515,COLUMNS('Section 2'!$C$13:O$13),0)),"",VLOOKUP($A758,'Section 2'!$C$16:$R$1515,COLUMNS('Section 2'!$C$13:O$13),0)))</f>
        <v/>
      </c>
      <c r="P758" s="124" t="str">
        <f>IF($C758="","",IF(ISBLANK(VLOOKUP($A758,'Section 2'!$C$16:$R$1515,COLUMNS('Section 2'!$C$13:P$13),0)),"",VLOOKUP($A758,'Section 2'!$C$16:$R$1515,COLUMNS('Section 2'!$C$13:P$13),0)))</f>
        <v/>
      </c>
      <c r="Q758" s="124" t="str">
        <f>IF($C758="","",IF(ISBLANK(VLOOKUP($A758,'Section 2'!$C$16:$R$1515,COLUMNS('Section 2'!$C$13:Q$13),0)),"", PROPER(VLOOKUP($A758,'Section 2'!$C$16:$R$1515,COLUMNS('Section 2'!$C$13:Q$13),0))))</f>
        <v/>
      </c>
      <c r="R758" s="124" t="str">
        <f>IF($C758="","",IF(ISBLANK(VLOOKUP($A758,'Section 2'!$C$16:$R$1515,COLUMNS('Section 2'!$C$13:R$13),0)),"",IF(VLOOKUP($A758,'Section 2'!$C$16:$R$1515,COLUMNS('Section 2'!$C$13:R$13),0)="Other EU","Other EU",PROPER(VLOOKUP($A758,'Section 2'!$C$16:$R$1515,COLUMNS('Section 2'!$C$13:R$13),0)))))</f>
        <v/>
      </c>
    </row>
    <row r="759" spans="1:18" x14ac:dyDescent="0.35">
      <c r="A759" s="58">
        <v>758</v>
      </c>
      <c r="B759" s="124" t="str">
        <f t="shared" si="11"/>
        <v/>
      </c>
      <c r="C759" s="124" t="str">
        <f>IFERROR(VLOOKUP($A759,'Section 2'!$C$16:$R$1515,COLUMNS('Section 2'!$C$13:$C$13),0),"")</f>
        <v/>
      </c>
      <c r="D759" s="75" t="str">
        <f>IF($C759="","",IF(ISBLANK(VLOOKUP($A759,'Section 2'!$C$16:$R$1515,COLUMNS('Section 2'!$C$13:D$13),0)),"",VLOOKUP($A759,'Section 2'!$C$16:$R$1515,COLUMNS('Section 2'!$C$13:D$13),0)))</f>
        <v/>
      </c>
      <c r="E759" s="124" t="str">
        <f>IF($C759="","",IF(ISBLANK(VLOOKUP($A759,'Section 2'!$C$16:$R$1515,COLUMNS('Section 2'!$C$13:E$13),0)),"",VLOOKUP($A759,'Section 2'!$C$16:$R$1515,COLUMNS('Section 2'!$C$13:E$13),0)))</f>
        <v/>
      </c>
      <c r="F759" s="124" t="str">
        <f>IF($C759="","",IF(ISBLANK(VLOOKUP($A759,'Section 2'!$C$16:$R$1515,COLUMNS('Section 2'!$C$13:F$13),0)),"",VLOOKUP($A759,'Section 2'!$C$16:$R$1515,COLUMNS('Section 2'!$C$13:F$13),0)))</f>
        <v/>
      </c>
      <c r="G759" s="124" t="str">
        <f>IF($C759="","",IF(ISBLANK(VLOOKUP($A759,'Section 2'!$C$16:$R$1515,COLUMNS('Section 2'!$C$13:G$13),0)),"",VLOOKUP($A759,'Section 2'!$C$16:$R$1515,COLUMNS('Section 2'!$C$13:G$13),0)))</f>
        <v/>
      </c>
      <c r="H759" s="124" t="str">
        <f>IF($C759="","",IF(ISBLANK(VLOOKUP($A759,'Section 2'!$C$16:$R$1515,COLUMNS('Section 2'!$C$13:H$13),0)),"",VLOOKUP($A759,'Section 2'!$C$16:$R$1515,COLUMNS('Section 2'!$C$13:H$13),0)))</f>
        <v/>
      </c>
      <c r="I759" s="124" t="str">
        <f>IF($C759="","",IF(ISBLANK(VLOOKUP($A759,'Section 2'!$C$16:$R$1515,COLUMNS('Section 2'!$C$13:I$13),0)),"",PROPER(VLOOKUP($A759,'Section 2'!$C$16:$R$1515,COLUMNS('Section 2'!$C$13:I$13),0))))</f>
        <v/>
      </c>
      <c r="J759" s="124" t="str">
        <f>IF($C759="","",IF(ISBLANK(VLOOKUP($A759,'Section 2'!$C$16:$R$1515,COLUMNS('Section 2'!$C$13:J$13),0)),"",IF(VLOOKUP($A759,'Section 2'!$C$16:$R$1515,COLUMNS('Section 2'!$C$13:J$13),0)="Other EU","Other EU",PROPER(VLOOKUP($A759,'Section 2'!$C$16:$R$1515,COLUMNS('Section 2'!$C$13:J$13),0)))))</f>
        <v/>
      </c>
      <c r="K759" s="124" t="str">
        <f>IF($C759="","",IF(ISBLANK(VLOOKUP($A759,'Section 2'!$C$16:$R$1515,COLUMNS('Section 2'!$C$13:K$13),0)),"",VLOOKUP($A759,'Section 2'!$C$16:$R$1515,COLUMNS('Section 2'!$C$13:K$13),0)))</f>
        <v/>
      </c>
      <c r="L759" s="124" t="str">
        <f>IF($C759="","",IF(ISBLANK(VLOOKUP($A759,'Section 2'!$C$16:$R$1515,COLUMNS('Section 2'!$C$13:L$13),0)),"",VLOOKUP($A759,'Section 2'!$C$16:$R$1515,COLUMNS('Section 2'!$C$13:L$13),0)))</f>
        <v/>
      </c>
      <c r="M759" s="124" t="str">
        <f>IF($C759="","",IF(ISBLANK(VLOOKUP($A759,'Section 2'!$C$16:$R$1515,COLUMNS('Section 2'!$C$13:M$13),0)),"",VLOOKUP($A759,'Section 2'!$C$16:$R$1515,COLUMNS('Section 2'!$C$13:M$13),0)))</f>
        <v/>
      </c>
      <c r="N759" s="124" t="str">
        <f>IF($C759="","",IF(ISBLANK(VLOOKUP($A759,'Section 2'!$C$16:$R$1515,COLUMNS('Section 2'!$C$13:N$13),0)),"",VLOOKUP($A759,'Section 2'!$C$16:$R$1515,COLUMNS('Section 2'!$C$13:N$13),0)))</f>
        <v/>
      </c>
      <c r="O759" s="124" t="str">
        <f>IF($C759="","",IF(ISBLANK(VLOOKUP($A759,'Section 2'!$C$16:$R$1515,COLUMNS('Section 2'!$C$13:O$13),0)),"",VLOOKUP($A759,'Section 2'!$C$16:$R$1515,COLUMNS('Section 2'!$C$13:O$13),0)))</f>
        <v/>
      </c>
      <c r="P759" s="124" t="str">
        <f>IF($C759="","",IF(ISBLANK(VLOOKUP($A759,'Section 2'!$C$16:$R$1515,COLUMNS('Section 2'!$C$13:P$13),0)),"",VLOOKUP($A759,'Section 2'!$C$16:$R$1515,COLUMNS('Section 2'!$C$13:P$13),0)))</f>
        <v/>
      </c>
      <c r="Q759" s="124" t="str">
        <f>IF($C759="","",IF(ISBLANK(VLOOKUP($A759,'Section 2'!$C$16:$R$1515,COLUMNS('Section 2'!$C$13:Q$13),0)),"", PROPER(VLOOKUP($A759,'Section 2'!$C$16:$R$1515,COLUMNS('Section 2'!$C$13:Q$13),0))))</f>
        <v/>
      </c>
      <c r="R759" s="124" t="str">
        <f>IF($C759="","",IF(ISBLANK(VLOOKUP($A759,'Section 2'!$C$16:$R$1515,COLUMNS('Section 2'!$C$13:R$13),0)),"",IF(VLOOKUP($A759,'Section 2'!$C$16:$R$1515,COLUMNS('Section 2'!$C$13:R$13),0)="Other EU","Other EU",PROPER(VLOOKUP($A759,'Section 2'!$C$16:$R$1515,COLUMNS('Section 2'!$C$13:R$13),0)))))</f>
        <v/>
      </c>
    </row>
    <row r="760" spans="1:18" x14ac:dyDescent="0.35">
      <c r="A760" s="58">
        <v>759</v>
      </c>
      <c r="B760" s="124" t="str">
        <f t="shared" si="11"/>
        <v/>
      </c>
      <c r="C760" s="124" t="str">
        <f>IFERROR(VLOOKUP($A760,'Section 2'!$C$16:$R$1515,COLUMNS('Section 2'!$C$13:$C$13),0),"")</f>
        <v/>
      </c>
      <c r="D760" s="75" t="str">
        <f>IF($C760="","",IF(ISBLANK(VLOOKUP($A760,'Section 2'!$C$16:$R$1515,COLUMNS('Section 2'!$C$13:D$13),0)),"",VLOOKUP($A760,'Section 2'!$C$16:$R$1515,COLUMNS('Section 2'!$C$13:D$13),0)))</f>
        <v/>
      </c>
      <c r="E760" s="124" t="str">
        <f>IF($C760="","",IF(ISBLANK(VLOOKUP($A760,'Section 2'!$C$16:$R$1515,COLUMNS('Section 2'!$C$13:E$13),0)),"",VLOOKUP($A760,'Section 2'!$C$16:$R$1515,COLUMNS('Section 2'!$C$13:E$13),0)))</f>
        <v/>
      </c>
      <c r="F760" s="124" t="str">
        <f>IF($C760="","",IF(ISBLANK(VLOOKUP($A760,'Section 2'!$C$16:$R$1515,COLUMNS('Section 2'!$C$13:F$13),0)),"",VLOOKUP($A760,'Section 2'!$C$16:$R$1515,COLUMNS('Section 2'!$C$13:F$13),0)))</f>
        <v/>
      </c>
      <c r="G760" s="124" t="str">
        <f>IF($C760="","",IF(ISBLANK(VLOOKUP($A760,'Section 2'!$C$16:$R$1515,COLUMNS('Section 2'!$C$13:G$13),0)),"",VLOOKUP($A760,'Section 2'!$C$16:$R$1515,COLUMNS('Section 2'!$C$13:G$13),0)))</f>
        <v/>
      </c>
      <c r="H760" s="124" t="str">
        <f>IF($C760="","",IF(ISBLANK(VLOOKUP($A760,'Section 2'!$C$16:$R$1515,COLUMNS('Section 2'!$C$13:H$13),0)),"",VLOOKUP($A760,'Section 2'!$C$16:$R$1515,COLUMNS('Section 2'!$C$13:H$13),0)))</f>
        <v/>
      </c>
      <c r="I760" s="124" t="str">
        <f>IF($C760="","",IF(ISBLANK(VLOOKUP($A760,'Section 2'!$C$16:$R$1515,COLUMNS('Section 2'!$C$13:I$13),0)),"",PROPER(VLOOKUP($A760,'Section 2'!$C$16:$R$1515,COLUMNS('Section 2'!$C$13:I$13),0))))</f>
        <v/>
      </c>
      <c r="J760" s="124" t="str">
        <f>IF($C760="","",IF(ISBLANK(VLOOKUP($A760,'Section 2'!$C$16:$R$1515,COLUMNS('Section 2'!$C$13:J$13),0)),"",IF(VLOOKUP($A760,'Section 2'!$C$16:$R$1515,COLUMNS('Section 2'!$C$13:J$13),0)="Other EU","Other EU",PROPER(VLOOKUP($A760,'Section 2'!$C$16:$R$1515,COLUMNS('Section 2'!$C$13:J$13),0)))))</f>
        <v/>
      </c>
      <c r="K760" s="124" t="str">
        <f>IF($C760="","",IF(ISBLANK(VLOOKUP($A760,'Section 2'!$C$16:$R$1515,COLUMNS('Section 2'!$C$13:K$13),0)),"",VLOOKUP($A760,'Section 2'!$C$16:$R$1515,COLUMNS('Section 2'!$C$13:K$13),0)))</f>
        <v/>
      </c>
      <c r="L760" s="124" t="str">
        <f>IF($C760="","",IF(ISBLANK(VLOOKUP($A760,'Section 2'!$C$16:$R$1515,COLUMNS('Section 2'!$C$13:L$13),0)),"",VLOOKUP($A760,'Section 2'!$C$16:$R$1515,COLUMNS('Section 2'!$C$13:L$13),0)))</f>
        <v/>
      </c>
      <c r="M760" s="124" t="str">
        <f>IF($C760="","",IF(ISBLANK(VLOOKUP($A760,'Section 2'!$C$16:$R$1515,COLUMNS('Section 2'!$C$13:M$13),0)),"",VLOOKUP($A760,'Section 2'!$C$16:$R$1515,COLUMNS('Section 2'!$C$13:M$13),0)))</f>
        <v/>
      </c>
      <c r="N760" s="124" t="str">
        <f>IF($C760="","",IF(ISBLANK(VLOOKUP($A760,'Section 2'!$C$16:$R$1515,COLUMNS('Section 2'!$C$13:N$13),0)),"",VLOOKUP($A760,'Section 2'!$C$16:$R$1515,COLUMNS('Section 2'!$C$13:N$13),0)))</f>
        <v/>
      </c>
      <c r="O760" s="124" t="str">
        <f>IF($C760="","",IF(ISBLANK(VLOOKUP($A760,'Section 2'!$C$16:$R$1515,COLUMNS('Section 2'!$C$13:O$13),0)),"",VLOOKUP($A760,'Section 2'!$C$16:$R$1515,COLUMNS('Section 2'!$C$13:O$13),0)))</f>
        <v/>
      </c>
      <c r="P760" s="124" t="str">
        <f>IF($C760="","",IF(ISBLANK(VLOOKUP($A760,'Section 2'!$C$16:$R$1515,COLUMNS('Section 2'!$C$13:P$13),0)),"",VLOOKUP($A760,'Section 2'!$C$16:$R$1515,COLUMNS('Section 2'!$C$13:P$13),0)))</f>
        <v/>
      </c>
      <c r="Q760" s="124" t="str">
        <f>IF($C760="","",IF(ISBLANK(VLOOKUP($A760,'Section 2'!$C$16:$R$1515,COLUMNS('Section 2'!$C$13:Q$13),0)),"", PROPER(VLOOKUP($A760,'Section 2'!$C$16:$R$1515,COLUMNS('Section 2'!$C$13:Q$13),0))))</f>
        <v/>
      </c>
      <c r="R760" s="124" t="str">
        <f>IF($C760="","",IF(ISBLANK(VLOOKUP($A760,'Section 2'!$C$16:$R$1515,COLUMNS('Section 2'!$C$13:R$13),0)),"",IF(VLOOKUP($A760,'Section 2'!$C$16:$R$1515,COLUMNS('Section 2'!$C$13:R$13),0)="Other EU","Other EU",PROPER(VLOOKUP($A760,'Section 2'!$C$16:$R$1515,COLUMNS('Section 2'!$C$13:R$13),0)))))</f>
        <v/>
      </c>
    </row>
    <row r="761" spans="1:18" x14ac:dyDescent="0.35">
      <c r="A761" s="58">
        <v>760</v>
      </c>
      <c r="B761" s="124" t="str">
        <f t="shared" si="11"/>
        <v/>
      </c>
      <c r="C761" s="124" t="str">
        <f>IFERROR(VLOOKUP($A761,'Section 2'!$C$16:$R$1515,COLUMNS('Section 2'!$C$13:$C$13),0),"")</f>
        <v/>
      </c>
      <c r="D761" s="75" t="str">
        <f>IF($C761="","",IF(ISBLANK(VLOOKUP($A761,'Section 2'!$C$16:$R$1515,COLUMNS('Section 2'!$C$13:D$13),0)),"",VLOOKUP($A761,'Section 2'!$C$16:$R$1515,COLUMNS('Section 2'!$C$13:D$13),0)))</f>
        <v/>
      </c>
      <c r="E761" s="124" t="str">
        <f>IF($C761="","",IF(ISBLANK(VLOOKUP($A761,'Section 2'!$C$16:$R$1515,COLUMNS('Section 2'!$C$13:E$13),0)),"",VLOOKUP($A761,'Section 2'!$C$16:$R$1515,COLUMNS('Section 2'!$C$13:E$13),0)))</f>
        <v/>
      </c>
      <c r="F761" s="124" t="str">
        <f>IF($C761="","",IF(ISBLANK(VLOOKUP($A761,'Section 2'!$C$16:$R$1515,COLUMNS('Section 2'!$C$13:F$13),0)),"",VLOOKUP($A761,'Section 2'!$C$16:$R$1515,COLUMNS('Section 2'!$C$13:F$13),0)))</f>
        <v/>
      </c>
      <c r="G761" s="124" t="str">
        <f>IF($C761="","",IF(ISBLANK(VLOOKUP($A761,'Section 2'!$C$16:$R$1515,COLUMNS('Section 2'!$C$13:G$13),0)),"",VLOOKUP($A761,'Section 2'!$C$16:$R$1515,COLUMNS('Section 2'!$C$13:G$13),0)))</f>
        <v/>
      </c>
      <c r="H761" s="124" t="str">
        <f>IF($C761="","",IF(ISBLANK(VLOOKUP($A761,'Section 2'!$C$16:$R$1515,COLUMNS('Section 2'!$C$13:H$13),0)),"",VLOOKUP($A761,'Section 2'!$C$16:$R$1515,COLUMNS('Section 2'!$C$13:H$13),0)))</f>
        <v/>
      </c>
      <c r="I761" s="124" t="str">
        <f>IF($C761="","",IF(ISBLANK(VLOOKUP($A761,'Section 2'!$C$16:$R$1515,COLUMNS('Section 2'!$C$13:I$13),0)),"",PROPER(VLOOKUP($A761,'Section 2'!$C$16:$R$1515,COLUMNS('Section 2'!$C$13:I$13),0))))</f>
        <v/>
      </c>
      <c r="J761" s="124" t="str">
        <f>IF($C761="","",IF(ISBLANK(VLOOKUP($A761,'Section 2'!$C$16:$R$1515,COLUMNS('Section 2'!$C$13:J$13),0)),"",IF(VLOOKUP($A761,'Section 2'!$C$16:$R$1515,COLUMNS('Section 2'!$C$13:J$13),0)="Other EU","Other EU",PROPER(VLOOKUP($A761,'Section 2'!$C$16:$R$1515,COLUMNS('Section 2'!$C$13:J$13),0)))))</f>
        <v/>
      </c>
      <c r="K761" s="124" t="str">
        <f>IF($C761="","",IF(ISBLANK(VLOOKUP($A761,'Section 2'!$C$16:$R$1515,COLUMNS('Section 2'!$C$13:K$13),0)),"",VLOOKUP($A761,'Section 2'!$C$16:$R$1515,COLUMNS('Section 2'!$C$13:K$13),0)))</f>
        <v/>
      </c>
      <c r="L761" s="124" t="str">
        <f>IF($C761="","",IF(ISBLANK(VLOOKUP($A761,'Section 2'!$C$16:$R$1515,COLUMNS('Section 2'!$C$13:L$13),0)),"",VLOOKUP($A761,'Section 2'!$C$16:$R$1515,COLUMNS('Section 2'!$C$13:L$13),0)))</f>
        <v/>
      </c>
      <c r="M761" s="124" t="str">
        <f>IF($C761="","",IF(ISBLANK(VLOOKUP($A761,'Section 2'!$C$16:$R$1515,COLUMNS('Section 2'!$C$13:M$13),0)),"",VLOOKUP($A761,'Section 2'!$C$16:$R$1515,COLUMNS('Section 2'!$C$13:M$13),0)))</f>
        <v/>
      </c>
      <c r="N761" s="124" t="str">
        <f>IF($C761="","",IF(ISBLANK(VLOOKUP($A761,'Section 2'!$C$16:$R$1515,COLUMNS('Section 2'!$C$13:N$13),0)),"",VLOOKUP($A761,'Section 2'!$C$16:$R$1515,COLUMNS('Section 2'!$C$13:N$13),0)))</f>
        <v/>
      </c>
      <c r="O761" s="124" t="str">
        <f>IF($C761="","",IF(ISBLANK(VLOOKUP($A761,'Section 2'!$C$16:$R$1515,COLUMNS('Section 2'!$C$13:O$13),0)),"",VLOOKUP($A761,'Section 2'!$C$16:$R$1515,COLUMNS('Section 2'!$C$13:O$13),0)))</f>
        <v/>
      </c>
      <c r="P761" s="124" t="str">
        <f>IF($C761="","",IF(ISBLANK(VLOOKUP($A761,'Section 2'!$C$16:$R$1515,COLUMNS('Section 2'!$C$13:P$13),0)),"",VLOOKUP($A761,'Section 2'!$C$16:$R$1515,COLUMNS('Section 2'!$C$13:P$13),0)))</f>
        <v/>
      </c>
      <c r="Q761" s="124" t="str">
        <f>IF($C761="","",IF(ISBLANK(VLOOKUP($A761,'Section 2'!$C$16:$R$1515,COLUMNS('Section 2'!$C$13:Q$13),0)),"", PROPER(VLOOKUP($A761,'Section 2'!$C$16:$R$1515,COLUMNS('Section 2'!$C$13:Q$13),0))))</f>
        <v/>
      </c>
      <c r="R761" s="124" t="str">
        <f>IF($C761="","",IF(ISBLANK(VLOOKUP($A761,'Section 2'!$C$16:$R$1515,COLUMNS('Section 2'!$C$13:R$13),0)),"",IF(VLOOKUP($A761,'Section 2'!$C$16:$R$1515,COLUMNS('Section 2'!$C$13:R$13),0)="Other EU","Other EU",PROPER(VLOOKUP($A761,'Section 2'!$C$16:$R$1515,COLUMNS('Section 2'!$C$13:R$13),0)))))</f>
        <v/>
      </c>
    </row>
    <row r="762" spans="1:18" x14ac:dyDescent="0.35">
      <c r="A762" s="58">
        <v>761</v>
      </c>
      <c r="B762" s="124" t="str">
        <f t="shared" si="11"/>
        <v/>
      </c>
      <c r="C762" s="124" t="str">
        <f>IFERROR(VLOOKUP($A762,'Section 2'!$C$16:$R$1515,COLUMNS('Section 2'!$C$13:$C$13),0),"")</f>
        <v/>
      </c>
      <c r="D762" s="75" t="str">
        <f>IF($C762="","",IF(ISBLANK(VLOOKUP($A762,'Section 2'!$C$16:$R$1515,COLUMNS('Section 2'!$C$13:D$13),0)),"",VLOOKUP($A762,'Section 2'!$C$16:$R$1515,COLUMNS('Section 2'!$C$13:D$13),0)))</f>
        <v/>
      </c>
      <c r="E762" s="124" t="str">
        <f>IF($C762="","",IF(ISBLANK(VLOOKUP($A762,'Section 2'!$C$16:$R$1515,COLUMNS('Section 2'!$C$13:E$13),0)),"",VLOOKUP($A762,'Section 2'!$C$16:$R$1515,COLUMNS('Section 2'!$C$13:E$13),0)))</f>
        <v/>
      </c>
      <c r="F762" s="124" t="str">
        <f>IF($C762="","",IF(ISBLANK(VLOOKUP($A762,'Section 2'!$C$16:$R$1515,COLUMNS('Section 2'!$C$13:F$13),0)),"",VLOOKUP($A762,'Section 2'!$C$16:$R$1515,COLUMNS('Section 2'!$C$13:F$13),0)))</f>
        <v/>
      </c>
      <c r="G762" s="124" t="str">
        <f>IF($C762="","",IF(ISBLANK(VLOOKUP($A762,'Section 2'!$C$16:$R$1515,COLUMNS('Section 2'!$C$13:G$13),0)),"",VLOOKUP($A762,'Section 2'!$C$16:$R$1515,COLUMNS('Section 2'!$C$13:G$13),0)))</f>
        <v/>
      </c>
      <c r="H762" s="124" t="str">
        <f>IF($C762="","",IF(ISBLANK(VLOOKUP($A762,'Section 2'!$C$16:$R$1515,COLUMNS('Section 2'!$C$13:H$13),0)),"",VLOOKUP($A762,'Section 2'!$C$16:$R$1515,COLUMNS('Section 2'!$C$13:H$13),0)))</f>
        <v/>
      </c>
      <c r="I762" s="124" t="str">
        <f>IF($C762="","",IF(ISBLANK(VLOOKUP($A762,'Section 2'!$C$16:$R$1515,COLUMNS('Section 2'!$C$13:I$13),0)),"",PROPER(VLOOKUP($A762,'Section 2'!$C$16:$R$1515,COLUMNS('Section 2'!$C$13:I$13),0))))</f>
        <v/>
      </c>
      <c r="J762" s="124" t="str">
        <f>IF($C762="","",IF(ISBLANK(VLOOKUP($A762,'Section 2'!$C$16:$R$1515,COLUMNS('Section 2'!$C$13:J$13),0)),"",IF(VLOOKUP($A762,'Section 2'!$C$16:$R$1515,COLUMNS('Section 2'!$C$13:J$13),0)="Other EU","Other EU",PROPER(VLOOKUP($A762,'Section 2'!$C$16:$R$1515,COLUMNS('Section 2'!$C$13:J$13),0)))))</f>
        <v/>
      </c>
      <c r="K762" s="124" t="str">
        <f>IF($C762="","",IF(ISBLANK(VLOOKUP($A762,'Section 2'!$C$16:$R$1515,COLUMNS('Section 2'!$C$13:K$13),0)),"",VLOOKUP($A762,'Section 2'!$C$16:$R$1515,COLUMNS('Section 2'!$C$13:K$13),0)))</f>
        <v/>
      </c>
      <c r="L762" s="124" t="str">
        <f>IF($C762="","",IF(ISBLANK(VLOOKUP($A762,'Section 2'!$C$16:$R$1515,COLUMNS('Section 2'!$C$13:L$13),0)),"",VLOOKUP($A762,'Section 2'!$C$16:$R$1515,COLUMNS('Section 2'!$C$13:L$13),0)))</f>
        <v/>
      </c>
      <c r="M762" s="124" t="str">
        <f>IF($C762="","",IF(ISBLANK(VLOOKUP($A762,'Section 2'!$C$16:$R$1515,COLUMNS('Section 2'!$C$13:M$13),0)),"",VLOOKUP($A762,'Section 2'!$C$16:$R$1515,COLUMNS('Section 2'!$C$13:M$13),0)))</f>
        <v/>
      </c>
      <c r="N762" s="124" t="str">
        <f>IF($C762="","",IF(ISBLANK(VLOOKUP($A762,'Section 2'!$C$16:$R$1515,COLUMNS('Section 2'!$C$13:N$13),0)),"",VLOOKUP($A762,'Section 2'!$C$16:$R$1515,COLUMNS('Section 2'!$C$13:N$13),0)))</f>
        <v/>
      </c>
      <c r="O762" s="124" t="str">
        <f>IF($C762="","",IF(ISBLANK(VLOOKUP($A762,'Section 2'!$C$16:$R$1515,COLUMNS('Section 2'!$C$13:O$13),0)),"",VLOOKUP($A762,'Section 2'!$C$16:$R$1515,COLUMNS('Section 2'!$C$13:O$13),0)))</f>
        <v/>
      </c>
      <c r="P762" s="124" t="str">
        <f>IF($C762="","",IF(ISBLANK(VLOOKUP($A762,'Section 2'!$C$16:$R$1515,COLUMNS('Section 2'!$C$13:P$13),0)),"",VLOOKUP($A762,'Section 2'!$C$16:$R$1515,COLUMNS('Section 2'!$C$13:P$13),0)))</f>
        <v/>
      </c>
      <c r="Q762" s="124" t="str">
        <f>IF($C762="","",IF(ISBLANK(VLOOKUP($A762,'Section 2'!$C$16:$R$1515,COLUMNS('Section 2'!$C$13:Q$13),0)),"", PROPER(VLOOKUP($A762,'Section 2'!$C$16:$R$1515,COLUMNS('Section 2'!$C$13:Q$13),0))))</f>
        <v/>
      </c>
      <c r="R762" s="124" t="str">
        <f>IF($C762="","",IF(ISBLANK(VLOOKUP($A762,'Section 2'!$C$16:$R$1515,COLUMNS('Section 2'!$C$13:R$13),0)),"",IF(VLOOKUP($A762,'Section 2'!$C$16:$R$1515,COLUMNS('Section 2'!$C$13:R$13),0)="Other EU","Other EU",PROPER(VLOOKUP($A762,'Section 2'!$C$16:$R$1515,COLUMNS('Section 2'!$C$13:R$13),0)))))</f>
        <v/>
      </c>
    </row>
    <row r="763" spans="1:18" x14ac:dyDescent="0.35">
      <c r="A763" s="58">
        <v>762</v>
      </c>
      <c r="B763" s="124" t="str">
        <f t="shared" si="11"/>
        <v/>
      </c>
      <c r="C763" s="124" t="str">
        <f>IFERROR(VLOOKUP($A763,'Section 2'!$C$16:$R$1515,COLUMNS('Section 2'!$C$13:$C$13),0),"")</f>
        <v/>
      </c>
      <c r="D763" s="75" t="str">
        <f>IF($C763="","",IF(ISBLANK(VLOOKUP($A763,'Section 2'!$C$16:$R$1515,COLUMNS('Section 2'!$C$13:D$13),0)),"",VLOOKUP($A763,'Section 2'!$C$16:$R$1515,COLUMNS('Section 2'!$C$13:D$13),0)))</f>
        <v/>
      </c>
      <c r="E763" s="124" t="str">
        <f>IF($C763="","",IF(ISBLANK(VLOOKUP($A763,'Section 2'!$C$16:$R$1515,COLUMNS('Section 2'!$C$13:E$13),0)),"",VLOOKUP($A763,'Section 2'!$C$16:$R$1515,COLUMNS('Section 2'!$C$13:E$13),0)))</f>
        <v/>
      </c>
      <c r="F763" s="124" t="str">
        <f>IF($C763="","",IF(ISBLANK(VLOOKUP($A763,'Section 2'!$C$16:$R$1515,COLUMNS('Section 2'!$C$13:F$13),0)),"",VLOOKUP($A763,'Section 2'!$C$16:$R$1515,COLUMNS('Section 2'!$C$13:F$13),0)))</f>
        <v/>
      </c>
      <c r="G763" s="124" t="str">
        <f>IF($C763="","",IF(ISBLANK(VLOOKUP($A763,'Section 2'!$C$16:$R$1515,COLUMNS('Section 2'!$C$13:G$13),0)),"",VLOOKUP($A763,'Section 2'!$C$16:$R$1515,COLUMNS('Section 2'!$C$13:G$13),0)))</f>
        <v/>
      </c>
      <c r="H763" s="124" t="str">
        <f>IF($C763="","",IF(ISBLANK(VLOOKUP($A763,'Section 2'!$C$16:$R$1515,COLUMNS('Section 2'!$C$13:H$13),0)),"",VLOOKUP($A763,'Section 2'!$C$16:$R$1515,COLUMNS('Section 2'!$C$13:H$13),0)))</f>
        <v/>
      </c>
      <c r="I763" s="124" t="str">
        <f>IF($C763="","",IF(ISBLANK(VLOOKUP($A763,'Section 2'!$C$16:$R$1515,COLUMNS('Section 2'!$C$13:I$13),0)),"",PROPER(VLOOKUP($A763,'Section 2'!$C$16:$R$1515,COLUMNS('Section 2'!$C$13:I$13),0))))</f>
        <v/>
      </c>
      <c r="J763" s="124" t="str">
        <f>IF($C763="","",IF(ISBLANK(VLOOKUP($A763,'Section 2'!$C$16:$R$1515,COLUMNS('Section 2'!$C$13:J$13),0)),"",IF(VLOOKUP($A763,'Section 2'!$C$16:$R$1515,COLUMNS('Section 2'!$C$13:J$13),0)="Other EU","Other EU",PROPER(VLOOKUP($A763,'Section 2'!$C$16:$R$1515,COLUMNS('Section 2'!$C$13:J$13),0)))))</f>
        <v/>
      </c>
      <c r="K763" s="124" t="str">
        <f>IF($C763="","",IF(ISBLANK(VLOOKUP($A763,'Section 2'!$C$16:$R$1515,COLUMNS('Section 2'!$C$13:K$13),0)),"",VLOOKUP($A763,'Section 2'!$C$16:$R$1515,COLUMNS('Section 2'!$C$13:K$13),0)))</f>
        <v/>
      </c>
      <c r="L763" s="124" t="str">
        <f>IF($C763="","",IF(ISBLANK(VLOOKUP($A763,'Section 2'!$C$16:$R$1515,COLUMNS('Section 2'!$C$13:L$13),0)),"",VLOOKUP($A763,'Section 2'!$C$16:$R$1515,COLUMNS('Section 2'!$C$13:L$13),0)))</f>
        <v/>
      </c>
      <c r="M763" s="124" t="str">
        <f>IF($C763="","",IF(ISBLANK(VLOOKUP($A763,'Section 2'!$C$16:$R$1515,COLUMNS('Section 2'!$C$13:M$13),0)),"",VLOOKUP($A763,'Section 2'!$C$16:$R$1515,COLUMNS('Section 2'!$C$13:M$13),0)))</f>
        <v/>
      </c>
      <c r="N763" s="124" t="str">
        <f>IF($C763="","",IF(ISBLANK(VLOOKUP($A763,'Section 2'!$C$16:$R$1515,COLUMNS('Section 2'!$C$13:N$13),0)),"",VLOOKUP($A763,'Section 2'!$C$16:$R$1515,COLUMNS('Section 2'!$C$13:N$13),0)))</f>
        <v/>
      </c>
      <c r="O763" s="124" t="str">
        <f>IF($C763="","",IF(ISBLANK(VLOOKUP($A763,'Section 2'!$C$16:$R$1515,COLUMNS('Section 2'!$C$13:O$13),0)),"",VLOOKUP($A763,'Section 2'!$C$16:$R$1515,COLUMNS('Section 2'!$C$13:O$13),0)))</f>
        <v/>
      </c>
      <c r="P763" s="124" t="str">
        <f>IF($C763="","",IF(ISBLANK(VLOOKUP($A763,'Section 2'!$C$16:$R$1515,COLUMNS('Section 2'!$C$13:P$13),0)),"",VLOOKUP($A763,'Section 2'!$C$16:$R$1515,COLUMNS('Section 2'!$C$13:P$13),0)))</f>
        <v/>
      </c>
      <c r="Q763" s="124" t="str">
        <f>IF($C763="","",IF(ISBLANK(VLOOKUP($A763,'Section 2'!$C$16:$R$1515,COLUMNS('Section 2'!$C$13:Q$13),0)),"", PROPER(VLOOKUP($A763,'Section 2'!$C$16:$R$1515,COLUMNS('Section 2'!$C$13:Q$13),0))))</f>
        <v/>
      </c>
      <c r="R763" s="124" t="str">
        <f>IF($C763="","",IF(ISBLANK(VLOOKUP($A763,'Section 2'!$C$16:$R$1515,COLUMNS('Section 2'!$C$13:R$13),0)),"",IF(VLOOKUP($A763,'Section 2'!$C$16:$R$1515,COLUMNS('Section 2'!$C$13:R$13),0)="Other EU","Other EU",PROPER(VLOOKUP($A763,'Section 2'!$C$16:$R$1515,COLUMNS('Section 2'!$C$13:R$13),0)))))</f>
        <v/>
      </c>
    </row>
    <row r="764" spans="1:18" x14ac:dyDescent="0.35">
      <c r="A764" s="58">
        <v>763</v>
      </c>
      <c r="B764" s="124" t="str">
        <f t="shared" si="11"/>
        <v/>
      </c>
      <c r="C764" s="124" t="str">
        <f>IFERROR(VLOOKUP($A764,'Section 2'!$C$16:$R$1515,COLUMNS('Section 2'!$C$13:$C$13),0),"")</f>
        <v/>
      </c>
      <c r="D764" s="75" t="str">
        <f>IF($C764="","",IF(ISBLANK(VLOOKUP($A764,'Section 2'!$C$16:$R$1515,COLUMNS('Section 2'!$C$13:D$13),0)),"",VLOOKUP($A764,'Section 2'!$C$16:$R$1515,COLUMNS('Section 2'!$C$13:D$13),0)))</f>
        <v/>
      </c>
      <c r="E764" s="124" t="str">
        <f>IF($C764="","",IF(ISBLANK(VLOOKUP($A764,'Section 2'!$C$16:$R$1515,COLUMNS('Section 2'!$C$13:E$13),0)),"",VLOOKUP($A764,'Section 2'!$C$16:$R$1515,COLUMNS('Section 2'!$C$13:E$13),0)))</f>
        <v/>
      </c>
      <c r="F764" s="124" t="str">
        <f>IF($C764="","",IF(ISBLANK(VLOOKUP($A764,'Section 2'!$C$16:$R$1515,COLUMNS('Section 2'!$C$13:F$13),0)),"",VLOOKUP($A764,'Section 2'!$C$16:$R$1515,COLUMNS('Section 2'!$C$13:F$13),0)))</f>
        <v/>
      </c>
      <c r="G764" s="124" t="str">
        <f>IF($C764="","",IF(ISBLANK(VLOOKUP($A764,'Section 2'!$C$16:$R$1515,COLUMNS('Section 2'!$C$13:G$13),0)),"",VLOOKUP($A764,'Section 2'!$C$16:$R$1515,COLUMNS('Section 2'!$C$13:G$13),0)))</f>
        <v/>
      </c>
      <c r="H764" s="124" t="str">
        <f>IF($C764="","",IF(ISBLANK(VLOOKUP($A764,'Section 2'!$C$16:$R$1515,COLUMNS('Section 2'!$C$13:H$13),0)),"",VLOOKUP($A764,'Section 2'!$C$16:$R$1515,COLUMNS('Section 2'!$C$13:H$13),0)))</f>
        <v/>
      </c>
      <c r="I764" s="124" t="str">
        <f>IF($C764="","",IF(ISBLANK(VLOOKUP($A764,'Section 2'!$C$16:$R$1515,COLUMNS('Section 2'!$C$13:I$13),0)),"",PROPER(VLOOKUP($A764,'Section 2'!$C$16:$R$1515,COLUMNS('Section 2'!$C$13:I$13),0))))</f>
        <v/>
      </c>
      <c r="J764" s="124" t="str">
        <f>IF($C764="","",IF(ISBLANK(VLOOKUP($A764,'Section 2'!$C$16:$R$1515,COLUMNS('Section 2'!$C$13:J$13),0)),"",IF(VLOOKUP($A764,'Section 2'!$C$16:$R$1515,COLUMNS('Section 2'!$C$13:J$13),0)="Other EU","Other EU",PROPER(VLOOKUP($A764,'Section 2'!$C$16:$R$1515,COLUMNS('Section 2'!$C$13:J$13),0)))))</f>
        <v/>
      </c>
      <c r="K764" s="124" t="str">
        <f>IF($C764="","",IF(ISBLANK(VLOOKUP($A764,'Section 2'!$C$16:$R$1515,COLUMNS('Section 2'!$C$13:K$13),0)),"",VLOOKUP($A764,'Section 2'!$C$16:$R$1515,COLUMNS('Section 2'!$C$13:K$13),0)))</f>
        <v/>
      </c>
      <c r="L764" s="124" t="str">
        <f>IF($C764="","",IF(ISBLANK(VLOOKUP($A764,'Section 2'!$C$16:$R$1515,COLUMNS('Section 2'!$C$13:L$13),0)),"",VLOOKUP($A764,'Section 2'!$C$16:$R$1515,COLUMNS('Section 2'!$C$13:L$13),0)))</f>
        <v/>
      </c>
      <c r="M764" s="124" t="str">
        <f>IF($C764="","",IF(ISBLANK(VLOOKUP($A764,'Section 2'!$C$16:$R$1515,COLUMNS('Section 2'!$C$13:M$13),0)),"",VLOOKUP($A764,'Section 2'!$C$16:$R$1515,COLUMNS('Section 2'!$C$13:M$13),0)))</f>
        <v/>
      </c>
      <c r="N764" s="124" t="str">
        <f>IF($C764="","",IF(ISBLANK(VLOOKUP($A764,'Section 2'!$C$16:$R$1515,COLUMNS('Section 2'!$C$13:N$13),0)),"",VLOOKUP($A764,'Section 2'!$C$16:$R$1515,COLUMNS('Section 2'!$C$13:N$13),0)))</f>
        <v/>
      </c>
      <c r="O764" s="124" t="str">
        <f>IF($C764="","",IF(ISBLANK(VLOOKUP($A764,'Section 2'!$C$16:$R$1515,COLUMNS('Section 2'!$C$13:O$13),0)),"",VLOOKUP($A764,'Section 2'!$C$16:$R$1515,COLUMNS('Section 2'!$C$13:O$13),0)))</f>
        <v/>
      </c>
      <c r="P764" s="124" t="str">
        <f>IF($C764="","",IF(ISBLANK(VLOOKUP($A764,'Section 2'!$C$16:$R$1515,COLUMNS('Section 2'!$C$13:P$13),0)),"",VLOOKUP($A764,'Section 2'!$C$16:$R$1515,COLUMNS('Section 2'!$C$13:P$13),0)))</f>
        <v/>
      </c>
      <c r="Q764" s="124" t="str">
        <f>IF($C764="","",IF(ISBLANK(VLOOKUP($A764,'Section 2'!$C$16:$R$1515,COLUMNS('Section 2'!$C$13:Q$13),0)),"", PROPER(VLOOKUP($A764,'Section 2'!$C$16:$R$1515,COLUMNS('Section 2'!$C$13:Q$13),0))))</f>
        <v/>
      </c>
      <c r="R764" s="124" t="str">
        <f>IF($C764="","",IF(ISBLANK(VLOOKUP($A764,'Section 2'!$C$16:$R$1515,COLUMNS('Section 2'!$C$13:R$13),0)),"",IF(VLOOKUP($A764,'Section 2'!$C$16:$R$1515,COLUMNS('Section 2'!$C$13:R$13),0)="Other EU","Other EU",PROPER(VLOOKUP($A764,'Section 2'!$C$16:$R$1515,COLUMNS('Section 2'!$C$13:R$13),0)))))</f>
        <v/>
      </c>
    </row>
    <row r="765" spans="1:18" x14ac:dyDescent="0.35">
      <c r="A765" s="58">
        <v>764</v>
      </c>
      <c r="B765" s="124" t="str">
        <f t="shared" si="11"/>
        <v/>
      </c>
      <c r="C765" s="124" t="str">
        <f>IFERROR(VLOOKUP($A765,'Section 2'!$C$16:$R$1515,COLUMNS('Section 2'!$C$13:$C$13),0),"")</f>
        <v/>
      </c>
      <c r="D765" s="75" t="str">
        <f>IF($C765="","",IF(ISBLANK(VLOOKUP($A765,'Section 2'!$C$16:$R$1515,COLUMNS('Section 2'!$C$13:D$13),0)),"",VLOOKUP($A765,'Section 2'!$C$16:$R$1515,COLUMNS('Section 2'!$C$13:D$13),0)))</f>
        <v/>
      </c>
      <c r="E765" s="124" t="str">
        <f>IF($C765="","",IF(ISBLANK(VLOOKUP($A765,'Section 2'!$C$16:$R$1515,COLUMNS('Section 2'!$C$13:E$13),0)),"",VLOOKUP($A765,'Section 2'!$C$16:$R$1515,COLUMNS('Section 2'!$C$13:E$13),0)))</f>
        <v/>
      </c>
      <c r="F765" s="124" t="str">
        <f>IF($C765="","",IF(ISBLANK(VLOOKUP($A765,'Section 2'!$C$16:$R$1515,COLUMNS('Section 2'!$C$13:F$13),0)),"",VLOOKUP($A765,'Section 2'!$C$16:$R$1515,COLUMNS('Section 2'!$C$13:F$13),0)))</f>
        <v/>
      </c>
      <c r="G765" s="124" t="str">
        <f>IF($C765="","",IF(ISBLANK(VLOOKUP($A765,'Section 2'!$C$16:$R$1515,COLUMNS('Section 2'!$C$13:G$13),0)),"",VLOOKUP($A765,'Section 2'!$C$16:$R$1515,COLUMNS('Section 2'!$C$13:G$13),0)))</f>
        <v/>
      </c>
      <c r="H765" s="124" t="str">
        <f>IF($C765="","",IF(ISBLANK(VLOOKUP($A765,'Section 2'!$C$16:$R$1515,COLUMNS('Section 2'!$C$13:H$13),0)),"",VLOOKUP($A765,'Section 2'!$C$16:$R$1515,COLUMNS('Section 2'!$C$13:H$13),0)))</f>
        <v/>
      </c>
      <c r="I765" s="124" t="str">
        <f>IF($C765="","",IF(ISBLANK(VLOOKUP($A765,'Section 2'!$C$16:$R$1515,COLUMNS('Section 2'!$C$13:I$13),0)),"",PROPER(VLOOKUP($A765,'Section 2'!$C$16:$R$1515,COLUMNS('Section 2'!$C$13:I$13),0))))</f>
        <v/>
      </c>
      <c r="J765" s="124" t="str">
        <f>IF($C765="","",IF(ISBLANK(VLOOKUP($A765,'Section 2'!$C$16:$R$1515,COLUMNS('Section 2'!$C$13:J$13),0)),"",IF(VLOOKUP($A765,'Section 2'!$C$16:$R$1515,COLUMNS('Section 2'!$C$13:J$13),0)="Other EU","Other EU",PROPER(VLOOKUP($A765,'Section 2'!$C$16:$R$1515,COLUMNS('Section 2'!$C$13:J$13),0)))))</f>
        <v/>
      </c>
      <c r="K765" s="124" t="str">
        <f>IF($C765="","",IF(ISBLANK(VLOOKUP($A765,'Section 2'!$C$16:$R$1515,COLUMNS('Section 2'!$C$13:K$13),0)),"",VLOOKUP($A765,'Section 2'!$C$16:$R$1515,COLUMNS('Section 2'!$C$13:K$13),0)))</f>
        <v/>
      </c>
      <c r="L765" s="124" t="str">
        <f>IF($C765="","",IF(ISBLANK(VLOOKUP($A765,'Section 2'!$C$16:$R$1515,COLUMNS('Section 2'!$C$13:L$13),0)),"",VLOOKUP($A765,'Section 2'!$C$16:$R$1515,COLUMNS('Section 2'!$C$13:L$13),0)))</f>
        <v/>
      </c>
      <c r="M765" s="124" t="str">
        <f>IF($C765="","",IF(ISBLANK(VLOOKUP($A765,'Section 2'!$C$16:$R$1515,COLUMNS('Section 2'!$C$13:M$13),0)),"",VLOOKUP($A765,'Section 2'!$C$16:$R$1515,COLUMNS('Section 2'!$C$13:M$13),0)))</f>
        <v/>
      </c>
      <c r="N765" s="124" t="str">
        <f>IF($C765="","",IF(ISBLANK(VLOOKUP($A765,'Section 2'!$C$16:$R$1515,COLUMNS('Section 2'!$C$13:N$13),0)),"",VLOOKUP($A765,'Section 2'!$C$16:$R$1515,COLUMNS('Section 2'!$C$13:N$13),0)))</f>
        <v/>
      </c>
      <c r="O765" s="124" t="str">
        <f>IF($C765="","",IF(ISBLANK(VLOOKUP($A765,'Section 2'!$C$16:$R$1515,COLUMNS('Section 2'!$C$13:O$13),0)),"",VLOOKUP($A765,'Section 2'!$C$16:$R$1515,COLUMNS('Section 2'!$C$13:O$13),0)))</f>
        <v/>
      </c>
      <c r="P765" s="124" t="str">
        <f>IF($C765="","",IF(ISBLANK(VLOOKUP($A765,'Section 2'!$C$16:$R$1515,COLUMNS('Section 2'!$C$13:P$13),0)),"",VLOOKUP($A765,'Section 2'!$C$16:$R$1515,COLUMNS('Section 2'!$C$13:P$13),0)))</f>
        <v/>
      </c>
      <c r="Q765" s="124" t="str">
        <f>IF($C765="","",IF(ISBLANK(VLOOKUP($A765,'Section 2'!$C$16:$R$1515,COLUMNS('Section 2'!$C$13:Q$13),0)),"", PROPER(VLOOKUP($A765,'Section 2'!$C$16:$R$1515,COLUMNS('Section 2'!$C$13:Q$13),0))))</f>
        <v/>
      </c>
      <c r="R765" s="124" t="str">
        <f>IF($C765="","",IF(ISBLANK(VLOOKUP($A765,'Section 2'!$C$16:$R$1515,COLUMNS('Section 2'!$C$13:R$13),0)),"",IF(VLOOKUP($A765,'Section 2'!$C$16:$R$1515,COLUMNS('Section 2'!$C$13:R$13),0)="Other EU","Other EU",PROPER(VLOOKUP($A765,'Section 2'!$C$16:$R$1515,COLUMNS('Section 2'!$C$13:R$13),0)))))</f>
        <v/>
      </c>
    </row>
    <row r="766" spans="1:18" x14ac:dyDescent="0.35">
      <c r="A766" s="58">
        <v>765</v>
      </c>
      <c r="B766" s="124" t="str">
        <f t="shared" si="11"/>
        <v/>
      </c>
      <c r="C766" s="124" t="str">
        <f>IFERROR(VLOOKUP($A766,'Section 2'!$C$16:$R$1515,COLUMNS('Section 2'!$C$13:$C$13),0),"")</f>
        <v/>
      </c>
      <c r="D766" s="75" t="str">
        <f>IF($C766="","",IF(ISBLANK(VLOOKUP($A766,'Section 2'!$C$16:$R$1515,COLUMNS('Section 2'!$C$13:D$13),0)),"",VLOOKUP($A766,'Section 2'!$C$16:$R$1515,COLUMNS('Section 2'!$C$13:D$13),0)))</f>
        <v/>
      </c>
      <c r="E766" s="124" t="str">
        <f>IF($C766="","",IF(ISBLANK(VLOOKUP($A766,'Section 2'!$C$16:$R$1515,COLUMNS('Section 2'!$C$13:E$13),0)),"",VLOOKUP($A766,'Section 2'!$C$16:$R$1515,COLUMNS('Section 2'!$C$13:E$13),0)))</f>
        <v/>
      </c>
      <c r="F766" s="124" t="str">
        <f>IF($C766="","",IF(ISBLANK(VLOOKUP($A766,'Section 2'!$C$16:$R$1515,COLUMNS('Section 2'!$C$13:F$13),0)),"",VLOOKUP($A766,'Section 2'!$C$16:$R$1515,COLUMNS('Section 2'!$C$13:F$13),0)))</f>
        <v/>
      </c>
      <c r="G766" s="124" t="str">
        <f>IF($C766="","",IF(ISBLANK(VLOOKUP($A766,'Section 2'!$C$16:$R$1515,COLUMNS('Section 2'!$C$13:G$13),0)),"",VLOOKUP($A766,'Section 2'!$C$16:$R$1515,COLUMNS('Section 2'!$C$13:G$13),0)))</f>
        <v/>
      </c>
      <c r="H766" s="124" t="str">
        <f>IF($C766="","",IF(ISBLANK(VLOOKUP($A766,'Section 2'!$C$16:$R$1515,COLUMNS('Section 2'!$C$13:H$13),0)),"",VLOOKUP($A766,'Section 2'!$C$16:$R$1515,COLUMNS('Section 2'!$C$13:H$13),0)))</f>
        <v/>
      </c>
      <c r="I766" s="124" t="str">
        <f>IF($C766="","",IF(ISBLANK(VLOOKUP($A766,'Section 2'!$C$16:$R$1515,COLUMNS('Section 2'!$C$13:I$13),0)),"",PROPER(VLOOKUP($A766,'Section 2'!$C$16:$R$1515,COLUMNS('Section 2'!$C$13:I$13),0))))</f>
        <v/>
      </c>
      <c r="J766" s="124" t="str">
        <f>IF($C766="","",IF(ISBLANK(VLOOKUP($A766,'Section 2'!$C$16:$R$1515,COLUMNS('Section 2'!$C$13:J$13),0)),"",IF(VLOOKUP($A766,'Section 2'!$C$16:$R$1515,COLUMNS('Section 2'!$C$13:J$13),0)="Other EU","Other EU",PROPER(VLOOKUP($A766,'Section 2'!$C$16:$R$1515,COLUMNS('Section 2'!$C$13:J$13),0)))))</f>
        <v/>
      </c>
      <c r="K766" s="124" t="str">
        <f>IF($C766="","",IF(ISBLANK(VLOOKUP($A766,'Section 2'!$C$16:$R$1515,COLUMNS('Section 2'!$C$13:K$13),0)),"",VLOOKUP($A766,'Section 2'!$C$16:$R$1515,COLUMNS('Section 2'!$C$13:K$13),0)))</f>
        <v/>
      </c>
      <c r="L766" s="124" t="str">
        <f>IF($C766="","",IF(ISBLANK(VLOOKUP($A766,'Section 2'!$C$16:$R$1515,COLUMNS('Section 2'!$C$13:L$13),0)),"",VLOOKUP($A766,'Section 2'!$C$16:$R$1515,COLUMNS('Section 2'!$C$13:L$13),0)))</f>
        <v/>
      </c>
      <c r="M766" s="124" t="str">
        <f>IF($C766="","",IF(ISBLANK(VLOOKUP($A766,'Section 2'!$C$16:$R$1515,COLUMNS('Section 2'!$C$13:M$13),0)),"",VLOOKUP($A766,'Section 2'!$C$16:$R$1515,COLUMNS('Section 2'!$C$13:M$13),0)))</f>
        <v/>
      </c>
      <c r="N766" s="124" t="str">
        <f>IF($C766="","",IF(ISBLANK(VLOOKUP($A766,'Section 2'!$C$16:$R$1515,COLUMNS('Section 2'!$C$13:N$13),0)),"",VLOOKUP($A766,'Section 2'!$C$16:$R$1515,COLUMNS('Section 2'!$C$13:N$13),0)))</f>
        <v/>
      </c>
      <c r="O766" s="124" t="str">
        <f>IF($C766="","",IF(ISBLANK(VLOOKUP($A766,'Section 2'!$C$16:$R$1515,COLUMNS('Section 2'!$C$13:O$13),0)),"",VLOOKUP($A766,'Section 2'!$C$16:$R$1515,COLUMNS('Section 2'!$C$13:O$13),0)))</f>
        <v/>
      </c>
      <c r="P766" s="124" t="str">
        <f>IF($C766="","",IF(ISBLANK(VLOOKUP($A766,'Section 2'!$C$16:$R$1515,COLUMNS('Section 2'!$C$13:P$13),0)),"",VLOOKUP($A766,'Section 2'!$C$16:$R$1515,COLUMNS('Section 2'!$C$13:P$13),0)))</f>
        <v/>
      </c>
      <c r="Q766" s="124" t="str">
        <f>IF($C766="","",IF(ISBLANK(VLOOKUP($A766,'Section 2'!$C$16:$R$1515,COLUMNS('Section 2'!$C$13:Q$13),0)),"", PROPER(VLOOKUP($A766,'Section 2'!$C$16:$R$1515,COLUMNS('Section 2'!$C$13:Q$13),0))))</f>
        <v/>
      </c>
      <c r="R766" s="124" t="str">
        <f>IF($C766="","",IF(ISBLANK(VLOOKUP($A766,'Section 2'!$C$16:$R$1515,COLUMNS('Section 2'!$C$13:R$13),0)),"",IF(VLOOKUP($A766,'Section 2'!$C$16:$R$1515,COLUMNS('Section 2'!$C$13:R$13),0)="Other EU","Other EU",PROPER(VLOOKUP($A766,'Section 2'!$C$16:$R$1515,COLUMNS('Section 2'!$C$13:R$13),0)))))</f>
        <v/>
      </c>
    </row>
    <row r="767" spans="1:18" x14ac:dyDescent="0.35">
      <c r="A767" s="58">
        <v>766</v>
      </c>
      <c r="B767" s="124" t="str">
        <f t="shared" si="11"/>
        <v/>
      </c>
      <c r="C767" s="124" t="str">
        <f>IFERROR(VLOOKUP($A767,'Section 2'!$C$16:$R$1515,COLUMNS('Section 2'!$C$13:$C$13),0),"")</f>
        <v/>
      </c>
      <c r="D767" s="75" t="str">
        <f>IF($C767="","",IF(ISBLANK(VLOOKUP($A767,'Section 2'!$C$16:$R$1515,COLUMNS('Section 2'!$C$13:D$13),0)),"",VLOOKUP($A767,'Section 2'!$C$16:$R$1515,COLUMNS('Section 2'!$C$13:D$13),0)))</f>
        <v/>
      </c>
      <c r="E767" s="124" t="str">
        <f>IF($C767="","",IF(ISBLANK(VLOOKUP($A767,'Section 2'!$C$16:$R$1515,COLUMNS('Section 2'!$C$13:E$13),0)),"",VLOOKUP($A767,'Section 2'!$C$16:$R$1515,COLUMNS('Section 2'!$C$13:E$13),0)))</f>
        <v/>
      </c>
      <c r="F767" s="124" t="str">
        <f>IF($C767="","",IF(ISBLANK(VLOOKUP($A767,'Section 2'!$C$16:$R$1515,COLUMNS('Section 2'!$C$13:F$13),0)),"",VLOOKUP($A767,'Section 2'!$C$16:$R$1515,COLUMNS('Section 2'!$C$13:F$13),0)))</f>
        <v/>
      </c>
      <c r="G767" s="124" t="str">
        <f>IF($C767="","",IF(ISBLANK(VLOOKUP($A767,'Section 2'!$C$16:$R$1515,COLUMNS('Section 2'!$C$13:G$13),0)),"",VLOOKUP($A767,'Section 2'!$C$16:$R$1515,COLUMNS('Section 2'!$C$13:G$13),0)))</f>
        <v/>
      </c>
      <c r="H767" s="124" t="str">
        <f>IF($C767="","",IF(ISBLANK(VLOOKUP($A767,'Section 2'!$C$16:$R$1515,COLUMNS('Section 2'!$C$13:H$13),0)),"",VLOOKUP($A767,'Section 2'!$C$16:$R$1515,COLUMNS('Section 2'!$C$13:H$13),0)))</f>
        <v/>
      </c>
      <c r="I767" s="124" t="str">
        <f>IF($C767="","",IF(ISBLANK(VLOOKUP($A767,'Section 2'!$C$16:$R$1515,COLUMNS('Section 2'!$C$13:I$13),0)),"",PROPER(VLOOKUP($A767,'Section 2'!$C$16:$R$1515,COLUMNS('Section 2'!$C$13:I$13),0))))</f>
        <v/>
      </c>
      <c r="J767" s="124" t="str">
        <f>IF($C767="","",IF(ISBLANK(VLOOKUP($A767,'Section 2'!$C$16:$R$1515,COLUMNS('Section 2'!$C$13:J$13),0)),"",IF(VLOOKUP($A767,'Section 2'!$C$16:$R$1515,COLUMNS('Section 2'!$C$13:J$13),0)="Other EU","Other EU",PROPER(VLOOKUP($A767,'Section 2'!$C$16:$R$1515,COLUMNS('Section 2'!$C$13:J$13),0)))))</f>
        <v/>
      </c>
      <c r="K767" s="124" t="str">
        <f>IF($C767="","",IF(ISBLANK(VLOOKUP($A767,'Section 2'!$C$16:$R$1515,COLUMNS('Section 2'!$C$13:K$13),0)),"",VLOOKUP($A767,'Section 2'!$C$16:$R$1515,COLUMNS('Section 2'!$C$13:K$13),0)))</f>
        <v/>
      </c>
      <c r="L767" s="124" t="str">
        <f>IF($C767="","",IF(ISBLANK(VLOOKUP($A767,'Section 2'!$C$16:$R$1515,COLUMNS('Section 2'!$C$13:L$13),0)),"",VLOOKUP($A767,'Section 2'!$C$16:$R$1515,COLUMNS('Section 2'!$C$13:L$13),0)))</f>
        <v/>
      </c>
      <c r="M767" s="124" t="str">
        <f>IF($C767="","",IF(ISBLANK(VLOOKUP($A767,'Section 2'!$C$16:$R$1515,COLUMNS('Section 2'!$C$13:M$13),0)),"",VLOOKUP($A767,'Section 2'!$C$16:$R$1515,COLUMNS('Section 2'!$C$13:M$13),0)))</f>
        <v/>
      </c>
      <c r="N767" s="124" t="str">
        <f>IF($C767="","",IF(ISBLANK(VLOOKUP($A767,'Section 2'!$C$16:$R$1515,COLUMNS('Section 2'!$C$13:N$13),0)),"",VLOOKUP($A767,'Section 2'!$C$16:$R$1515,COLUMNS('Section 2'!$C$13:N$13),0)))</f>
        <v/>
      </c>
      <c r="O767" s="124" t="str">
        <f>IF($C767="","",IF(ISBLANK(VLOOKUP($A767,'Section 2'!$C$16:$R$1515,COLUMNS('Section 2'!$C$13:O$13),0)),"",VLOOKUP($A767,'Section 2'!$C$16:$R$1515,COLUMNS('Section 2'!$C$13:O$13),0)))</f>
        <v/>
      </c>
      <c r="P767" s="124" t="str">
        <f>IF($C767="","",IF(ISBLANK(VLOOKUP($A767,'Section 2'!$C$16:$R$1515,COLUMNS('Section 2'!$C$13:P$13),0)),"",VLOOKUP($A767,'Section 2'!$C$16:$R$1515,COLUMNS('Section 2'!$C$13:P$13),0)))</f>
        <v/>
      </c>
      <c r="Q767" s="124" t="str">
        <f>IF($C767="","",IF(ISBLANK(VLOOKUP($A767,'Section 2'!$C$16:$R$1515,COLUMNS('Section 2'!$C$13:Q$13),0)),"", PROPER(VLOOKUP($A767,'Section 2'!$C$16:$R$1515,COLUMNS('Section 2'!$C$13:Q$13),0))))</f>
        <v/>
      </c>
      <c r="R767" s="124" t="str">
        <f>IF($C767="","",IF(ISBLANK(VLOOKUP($A767,'Section 2'!$C$16:$R$1515,COLUMNS('Section 2'!$C$13:R$13),0)),"",IF(VLOOKUP($A767,'Section 2'!$C$16:$R$1515,COLUMNS('Section 2'!$C$13:R$13),0)="Other EU","Other EU",PROPER(VLOOKUP($A767,'Section 2'!$C$16:$R$1515,COLUMNS('Section 2'!$C$13:R$13),0)))))</f>
        <v/>
      </c>
    </row>
    <row r="768" spans="1:18" x14ac:dyDescent="0.35">
      <c r="A768" s="58">
        <v>767</v>
      </c>
      <c r="B768" s="124" t="str">
        <f t="shared" si="11"/>
        <v/>
      </c>
      <c r="C768" s="124" t="str">
        <f>IFERROR(VLOOKUP($A768,'Section 2'!$C$16:$R$1515,COLUMNS('Section 2'!$C$13:$C$13),0),"")</f>
        <v/>
      </c>
      <c r="D768" s="75" t="str">
        <f>IF($C768="","",IF(ISBLANK(VLOOKUP($A768,'Section 2'!$C$16:$R$1515,COLUMNS('Section 2'!$C$13:D$13),0)),"",VLOOKUP($A768,'Section 2'!$C$16:$R$1515,COLUMNS('Section 2'!$C$13:D$13),0)))</f>
        <v/>
      </c>
      <c r="E768" s="124" t="str">
        <f>IF($C768="","",IF(ISBLANK(VLOOKUP($A768,'Section 2'!$C$16:$R$1515,COLUMNS('Section 2'!$C$13:E$13),0)),"",VLOOKUP($A768,'Section 2'!$C$16:$R$1515,COLUMNS('Section 2'!$C$13:E$13),0)))</f>
        <v/>
      </c>
      <c r="F768" s="124" t="str">
        <f>IF($C768="","",IF(ISBLANK(VLOOKUP($A768,'Section 2'!$C$16:$R$1515,COLUMNS('Section 2'!$C$13:F$13),0)),"",VLOOKUP($A768,'Section 2'!$C$16:$R$1515,COLUMNS('Section 2'!$C$13:F$13),0)))</f>
        <v/>
      </c>
      <c r="G768" s="124" t="str">
        <f>IF($C768="","",IF(ISBLANK(VLOOKUP($A768,'Section 2'!$C$16:$R$1515,COLUMNS('Section 2'!$C$13:G$13),0)),"",VLOOKUP($A768,'Section 2'!$C$16:$R$1515,COLUMNS('Section 2'!$C$13:G$13),0)))</f>
        <v/>
      </c>
      <c r="H768" s="124" t="str">
        <f>IF($C768="","",IF(ISBLANK(VLOOKUP($A768,'Section 2'!$C$16:$R$1515,COLUMNS('Section 2'!$C$13:H$13),0)),"",VLOOKUP($A768,'Section 2'!$C$16:$R$1515,COLUMNS('Section 2'!$C$13:H$13),0)))</f>
        <v/>
      </c>
      <c r="I768" s="124" t="str">
        <f>IF($C768="","",IF(ISBLANK(VLOOKUP($A768,'Section 2'!$C$16:$R$1515,COLUMNS('Section 2'!$C$13:I$13),0)),"",PROPER(VLOOKUP($A768,'Section 2'!$C$16:$R$1515,COLUMNS('Section 2'!$C$13:I$13),0))))</f>
        <v/>
      </c>
      <c r="J768" s="124" t="str">
        <f>IF($C768="","",IF(ISBLANK(VLOOKUP($A768,'Section 2'!$C$16:$R$1515,COLUMNS('Section 2'!$C$13:J$13),0)),"",IF(VLOOKUP($A768,'Section 2'!$C$16:$R$1515,COLUMNS('Section 2'!$C$13:J$13),0)="Other EU","Other EU",PROPER(VLOOKUP($A768,'Section 2'!$C$16:$R$1515,COLUMNS('Section 2'!$C$13:J$13),0)))))</f>
        <v/>
      </c>
      <c r="K768" s="124" t="str">
        <f>IF($C768="","",IF(ISBLANK(VLOOKUP($A768,'Section 2'!$C$16:$R$1515,COLUMNS('Section 2'!$C$13:K$13),0)),"",VLOOKUP($A768,'Section 2'!$C$16:$R$1515,COLUMNS('Section 2'!$C$13:K$13),0)))</f>
        <v/>
      </c>
      <c r="L768" s="124" t="str">
        <f>IF($C768="","",IF(ISBLANK(VLOOKUP($A768,'Section 2'!$C$16:$R$1515,COLUMNS('Section 2'!$C$13:L$13),0)),"",VLOOKUP($A768,'Section 2'!$C$16:$R$1515,COLUMNS('Section 2'!$C$13:L$13),0)))</f>
        <v/>
      </c>
      <c r="M768" s="124" t="str">
        <f>IF($C768="","",IF(ISBLANK(VLOOKUP($A768,'Section 2'!$C$16:$R$1515,COLUMNS('Section 2'!$C$13:M$13),0)),"",VLOOKUP($A768,'Section 2'!$C$16:$R$1515,COLUMNS('Section 2'!$C$13:M$13),0)))</f>
        <v/>
      </c>
      <c r="N768" s="124" t="str">
        <f>IF($C768="","",IF(ISBLANK(VLOOKUP($A768,'Section 2'!$C$16:$R$1515,COLUMNS('Section 2'!$C$13:N$13),0)),"",VLOOKUP($A768,'Section 2'!$C$16:$R$1515,COLUMNS('Section 2'!$C$13:N$13),0)))</f>
        <v/>
      </c>
      <c r="O768" s="124" t="str">
        <f>IF($C768="","",IF(ISBLANK(VLOOKUP($A768,'Section 2'!$C$16:$R$1515,COLUMNS('Section 2'!$C$13:O$13),0)),"",VLOOKUP($A768,'Section 2'!$C$16:$R$1515,COLUMNS('Section 2'!$C$13:O$13),0)))</f>
        <v/>
      </c>
      <c r="P768" s="124" t="str">
        <f>IF($C768="","",IF(ISBLANK(VLOOKUP($A768,'Section 2'!$C$16:$R$1515,COLUMNS('Section 2'!$C$13:P$13),0)),"",VLOOKUP($A768,'Section 2'!$C$16:$R$1515,COLUMNS('Section 2'!$C$13:P$13),0)))</f>
        <v/>
      </c>
      <c r="Q768" s="124" t="str">
        <f>IF($C768="","",IF(ISBLANK(VLOOKUP($A768,'Section 2'!$C$16:$R$1515,COLUMNS('Section 2'!$C$13:Q$13),0)),"", PROPER(VLOOKUP($A768,'Section 2'!$C$16:$R$1515,COLUMNS('Section 2'!$C$13:Q$13),0))))</f>
        <v/>
      </c>
      <c r="R768" s="124" t="str">
        <f>IF($C768="","",IF(ISBLANK(VLOOKUP($A768,'Section 2'!$C$16:$R$1515,COLUMNS('Section 2'!$C$13:R$13),0)),"",IF(VLOOKUP($A768,'Section 2'!$C$16:$R$1515,COLUMNS('Section 2'!$C$13:R$13),0)="Other EU","Other EU",PROPER(VLOOKUP($A768,'Section 2'!$C$16:$R$1515,COLUMNS('Section 2'!$C$13:R$13),0)))))</f>
        <v/>
      </c>
    </row>
    <row r="769" spans="1:18" x14ac:dyDescent="0.35">
      <c r="A769" s="58">
        <v>768</v>
      </c>
      <c r="B769" s="124" t="str">
        <f t="shared" si="11"/>
        <v/>
      </c>
      <c r="C769" s="124" t="str">
        <f>IFERROR(VLOOKUP($A769,'Section 2'!$C$16:$R$1515,COLUMNS('Section 2'!$C$13:$C$13),0),"")</f>
        <v/>
      </c>
      <c r="D769" s="75" t="str">
        <f>IF($C769="","",IF(ISBLANK(VLOOKUP($A769,'Section 2'!$C$16:$R$1515,COLUMNS('Section 2'!$C$13:D$13),0)),"",VLOOKUP($A769,'Section 2'!$C$16:$R$1515,COLUMNS('Section 2'!$C$13:D$13),0)))</f>
        <v/>
      </c>
      <c r="E769" s="124" t="str">
        <f>IF($C769="","",IF(ISBLANK(VLOOKUP($A769,'Section 2'!$C$16:$R$1515,COLUMNS('Section 2'!$C$13:E$13),0)),"",VLOOKUP($A769,'Section 2'!$C$16:$R$1515,COLUMNS('Section 2'!$C$13:E$13),0)))</f>
        <v/>
      </c>
      <c r="F769" s="124" t="str">
        <f>IF($C769="","",IF(ISBLANK(VLOOKUP($A769,'Section 2'!$C$16:$R$1515,COLUMNS('Section 2'!$C$13:F$13),0)),"",VLOOKUP($A769,'Section 2'!$C$16:$R$1515,COLUMNS('Section 2'!$C$13:F$13),0)))</f>
        <v/>
      </c>
      <c r="G769" s="124" t="str">
        <f>IF($C769="","",IF(ISBLANK(VLOOKUP($A769,'Section 2'!$C$16:$R$1515,COLUMNS('Section 2'!$C$13:G$13),0)),"",VLOOKUP($A769,'Section 2'!$C$16:$R$1515,COLUMNS('Section 2'!$C$13:G$13),0)))</f>
        <v/>
      </c>
      <c r="H769" s="124" t="str">
        <f>IF($C769="","",IF(ISBLANK(VLOOKUP($A769,'Section 2'!$C$16:$R$1515,COLUMNS('Section 2'!$C$13:H$13),0)),"",VLOOKUP($A769,'Section 2'!$C$16:$R$1515,COLUMNS('Section 2'!$C$13:H$13),0)))</f>
        <v/>
      </c>
      <c r="I769" s="124" t="str">
        <f>IF($C769="","",IF(ISBLANK(VLOOKUP($A769,'Section 2'!$C$16:$R$1515,COLUMNS('Section 2'!$C$13:I$13),0)),"",PROPER(VLOOKUP($A769,'Section 2'!$C$16:$R$1515,COLUMNS('Section 2'!$C$13:I$13),0))))</f>
        <v/>
      </c>
      <c r="J769" s="124" t="str">
        <f>IF($C769="","",IF(ISBLANK(VLOOKUP($A769,'Section 2'!$C$16:$R$1515,COLUMNS('Section 2'!$C$13:J$13),0)),"",IF(VLOOKUP($A769,'Section 2'!$C$16:$R$1515,COLUMNS('Section 2'!$C$13:J$13),0)="Other EU","Other EU",PROPER(VLOOKUP($A769,'Section 2'!$C$16:$R$1515,COLUMNS('Section 2'!$C$13:J$13),0)))))</f>
        <v/>
      </c>
      <c r="K769" s="124" t="str">
        <f>IF($C769="","",IF(ISBLANK(VLOOKUP($A769,'Section 2'!$C$16:$R$1515,COLUMNS('Section 2'!$C$13:K$13),0)),"",VLOOKUP($A769,'Section 2'!$C$16:$R$1515,COLUMNS('Section 2'!$C$13:K$13),0)))</f>
        <v/>
      </c>
      <c r="L769" s="124" t="str">
        <f>IF($C769="","",IF(ISBLANK(VLOOKUP($A769,'Section 2'!$C$16:$R$1515,COLUMNS('Section 2'!$C$13:L$13),0)),"",VLOOKUP($A769,'Section 2'!$C$16:$R$1515,COLUMNS('Section 2'!$C$13:L$13),0)))</f>
        <v/>
      </c>
      <c r="M769" s="124" t="str">
        <f>IF($C769="","",IF(ISBLANK(VLOOKUP($A769,'Section 2'!$C$16:$R$1515,COLUMNS('Section 2'!$C$13:M$13),0)),"",VLOOKUP($A769,'Section 2'!$C$16:$R$1515,COLUMNS('Section 2'!$C$13:M$13),0)))</f>
        <v/>
      </c>
      <c r="N769" s="124" t="str">
        <f>IF($C769="","",IF(ISBLANK(VLOOKUP($A769,'Section 2'!$C$16:$R$1515,COLUMNS('Section 2'!$C$13:N$13),0)),"",VLOOKUP($A769,'Section 2'!$C$16:$R$1515,COLUMNS('Section 2'!$C$13:N$13),0)))</f>
        <v/>
      </c>
      <c r="O769" s="124" t="str">
        <f>IF($C769="","",IF(ISBLANK(VLOOKUP($A769,'Section 2'!$C$16:$R$1515,COLUMNS('Section 2'!$C$13:O$13),0)),"",VLOOKUP($A769,'Section 2'!$C$16:$R$1515,COLUMNS('Section 2'!$C$13:O$13),0)))</f>
        <v/>
      </c>
      <c r="P769" s="124" t="str">
        <f>IF($C769="","",IF(ISBLANK(VLOOKUP($A769,'Section 2'!$C$16:$R$1515,COLUMNS('Section 2'!$C$13:P$13),0)),"",VLOOKUP($A769,'Section 2'!$C$16:$R$1515,COLUMNS('Section 2'!$C$13:P$13),0)))</f>
        <v/>
      </c>
      <c r="Q769" s="124" t="str">
        <f>IF($C769="","",IF(ISBLANK(VLOOKUP($A769,'Section 2'!$C$16:$R$1515,COLUMNS('Section 2'!$C$13:Q$13),0)),"", PROPER(VLOOKUP($A769,'Section 2'!$C$16:$R$1515,COLUMNS('Section 2'!$C$13:Q$13),0))))</f>
        <v/>
      </c>
      <c r="R769" s="124" t="str">
        <f>IF($C769="","",IF(ISBLANK(VLOOKUP($A769,'Section 2'!$C$16:$R$1515,COLUMNS('Section 2'!$C$13:R$13),0)),"",IF(VLOOKUP($A769,'Section 2'!$C$16:$R$1515,COLUMNS('Section 2'!$C$13:R$13),0)="Other EU","Other EU",PROPER(VLOOKUP($A769,'Section 2'!$C$16:$R$1515,COLUMNS('Section 2'!$C$13:R$13),0)))))</f>
        <v/>
      </c>
    </row>
    <row r="770" spans="1:18" x14ac:dyDescent="0.35">
      <c r="A770" s="58">
        <v>769</v>
      </c>
      <c r="B770" s="124" t="str">
        <f t="shared" si="11"/>
        <v/>
      </c>
      <c r="C770" s="124" t="str">
        <f>IFERROR(VLOOKUP($A770,'Section 2'!$C$16:$R$1515,COLUMNS('Section 2'!$C$13:$C$13),0),"")</f>
        <v/>
      </c>
      <c r="D770" s="75" t="str">
        <f>IF($C770="","",IF(ISBLANK(VLOOKUP($A770,'Section 2'!$C$16:$R$1515,COLUMNS('Section 2'!$C$13:D$13),0)),"",VLOOKUP($A770,'Section 2'!$C$16:$R$1515,COLUMNS('Section 2'!$C$13:D$13),0)))</f>
        <v/>
      </c>
      <c r="E770" s="124" t="str">
        <f>IF($C770="","",IF(ISBLANK(VLOOKUP($A770,'Section 2'!$C$16:$R$1515,COLUMNS('Section 2'!$C$13:E$13),0)),"",VLOOKUP($A770,'Section 2'!$C$16:$R$1515,COLUMNS('Section 2'!$C$13:E$13),0)))</f>
        <v/>
      </c>
      <c r="F770" s="124" t="str">
        <f>IF($C770="","",IF(ISBLANK(VLOOKUP($A770,'Section 2'!$C$16:$R$1515,COLUMNS('Section 2'!$C$13:F$13),0)),"",VLOOKUP($A770,'Section 2'!$C$16:$R$1515,COLUMNS('Section 2'!$C$13:F$13),0)))</f>
        <v/>
      </c>
      <c r="G770" s="124" t="str">
        <f>IF($C770="","",IF(ISBLANK(VLOOKUP($A770,'Section 2'!$C$16:$R$1515,COLUMNS('Section 2'!$C$13:G$13),0)),"",VLOOKUP($A770,'Section 2'!$C$16:$R$1515,COLUMNS('Section 2'!$C$13:G$13),0)))</f>
        <v/>
      </c>
      <c r="H770" s="124" t="str">
        <f>IF($C770="","",IF(ISBLANK(VLOOKUP($A770,'Section 2'!$C$16:$R$1515,COLUMNS('Section 2'!$C$13:H$13),0)),"",VLOOKUP($A770,'Section 2'!$C$16:$R$1515,COLUMNS('Section 2'!$C$13:H$13),0)))</f>
        <v/>
      </c>
      <c r="I770" s="124" t="str">
        <f>IF($C770="","",IF(ISBLANK(VLOOKUP($A770,'Section 2'!$C$16:$R$1515,COLUMNS('Section 2'!$C$13:I$13),0)),"",PROPER(VLOOKUP($A770,'Section 2'!$C$16:$R$1515,COLUMNS('Section 2'!$C$13:I$13),0))))</f>
        <v/>
      </c>
      <c r="J770" s="124" t="str">
        <f>IF($C770="","",IF(ISBLANK(VLOOKUP($A770,'Section 2'!$C$16:$R$1515,COLUMNS('Section 2'!$C$13:J$13),0)),"",IF(VLOOKUP($A770,'Section 2'!$C$16:$R$1515,COLUMNS('Section 2'!$C$13:J$13),0)="Other EU","Other EU",PROPER(VLOOKUP($A770,'Section 2'!$C$16:$R$1515,COLUMNS('Section 2'!$C$13:J$13),0)))))</f>
        <v/>
      </c>
      <c r="K770" s="124" t="str">
        <f>IF($C770="","",IF(ISBLANK(VLOOKUP($A770,'Section 2'!$C$16:$R$1515,COLUMNS('Section 2'!$C$13:K$13),0)),"",VLOOKUP($A770,'Section 2'!$C$16:$R$1515,COLUMNS('Section 2'!$C$13:K$13),0)))</f>
        <v/>
      </c>
      <c r="L770" s="124" t="str">
        <f>IF($C770="","",IF(ISBLANK(VLOOKUP($A770,'Section 2'!$C$16:$R$1515,COLUMNS('Section 2'!$C$13:L$13),0)),"",VLOOKUP($A770,'Section 2'!$C$16:$R$1515,COLUMNS('Section 2'!$C$13:L$13),0)))</f>
        <v/>
      </c>
      <c r="M770" s="124" t="str">
        <f>IF($C770="","",IF(ISBLANK(VLOOKUP($A770,'Section 2'!$C$16:$R$1515,COLUMNS('Section 2'!$C$13:M$13),0)),"",VLOOKUP($A770,'Section 2'!$C$16:$R$1515,COLUMNS('Section 2'!$C$13:M$13),0)))</f>
        <v/>
      </c>
      <c r="N770" s="124" t="str">
        <f>IF($C770="","",IF(ISBLANK(VLOOKUP($A770,'Section 2'!$C$16:$R$1515,COLUMNS('Section 2'!$C$13:N$13),0)),"",VLOOKUP($A770,'Section 2'!$C$16:$R$1515,COLUMNS('Section 2'!$C$13:N$13),0)))</f>
        <v/>
      </c>
      <c r="O770" s="124" t="str">
        <f>IF($C770="","",IF(ISBLANK(VLOOKUP($A770,'Section 2'!$C$16:$R$1515,COLUMNS('Section 2'!$C$13:O$13),0)),"",VLOOKUP($A770,'Section 2'!$C$16:$R$1515,COLUMNS('Section 2'!$C$13:O$13),0)))</f>
        <v/>
      </c>
      <c r="P770" s="124" t="str">
        <f>IF($C770="","",IF(ISBLANK(VLOOKUP($A770,'Section 2'!$C$16:$R$1515,COLUMNS('Section 2'!$C$13:P$13),0)),"",VLOOKUP($A770,'Section 2'!$C$16:$R$1515,COLUMNS('Section 2'!$C$13:P$13),0)))</f>
        <v/>
      </c>
      <c r="Q770" s="124" t="str">
        <f>IF($C770="","",IF(ISBLANK(VLOOKUP($A770,'Section 2'!$C$16:$R$1515,COLUMNS('Section 2'!$C$13:Q$13),0)),"", PROPER(VLOOKUP($A770,'Section 2'!$C$16:$R$1515,COLUMNS('Section 2'!$C$13:Q$13),0))))</f>
        <v/>
      </c>
      <c r="R770" s="124" t="str">
        <f>IF($C770="","",IF(ISBLANK(VLOOKUP($A770,'Section 2'!$C$16:$R$1515,COLUMNS('Section 2'!$C$13:R$13),0)),"",IF(VLOOKUP($A770,'Section 2'!$C$16:$R$1515,COLUMNS('Section 2'!$C$13:R$13),0)="Other EU","Other EU",PROPER(VLOOKUP($A770,'Section 2'!$C$16:$R$1515,COLUMNS('Section 2'!$C$13:R$13),0)))))</f>
        <v/>
      </c>
    </row>
    <row r="771" spans="1:18" x14ac:dyDescent="0.35">
      <c r="A771" s="58">
        <v>770</v>
      </c>
      <c r="B771" s="124" t="str">
        <f t="shared" ref="B771:B834" si="12">IF(C771="","",2)</f>
        <v/>
      </c>
      <c r="C771" s="124" t="str">
        <f>IFERROR(VLOOKUP($A771,'Section 2'!$C$16:$R$1515,COLUMNS('Section 2'!$C$13:$C$13),0),"")</f>
        <v/>
      </c>
      <c r="D771" s="75" t="str">
        <f>IF($C771="","",IF(ISBLANK(VLOOKUP($A771,'Section 2'!$C$16:$R$1515,COLUMNS('Section 2'!$C$13:D$13),0)),"",VLOOKUP($A771,'Section 2'!$C$16:$R$1515,COLUMNS('Section 2'!$C$13:D$13),0)))</f>
        <v/>
      </c>
      <c r="E771" s="124" t="str">
        <f>IF($C771="","",IF(ISBLANK(VLOOKUP($A771,'Section 2'!$C$16:$R$1515,COLUMNS('Section 2'!$C$13:E$13),0)),"",VLOOKUP($A771,'Section 2'!$C$16:$R$1515,COLUMNS('Section 2'!$C$13:E$13),0)))</f>
        <v/>
      </c>
      <c r="F771" s="124" t="str">
        <f>IF($C771="","",IF(ISBLANK(VLOOKUP($A771,'Section 2'!$C$16:$R$1515,COLUMNS('Section 2'!$C$13:F$13),0)),"",VLOOKUP($A771,'Section 2'!$C$16:$R$1515,COLUMNS('Section 2'!$C$13:F$13),0)))</f>
        <v/>
      </c>
      <c r="G771" s="124" t="str">
        <f>IF($C771="","",IF(ISBLANK(VLOOKUP($A771,'Section 2'!$C$16:$R$1515,COLUMNS('Section 2'!$C$13:G$13),0)),"",VLOOKUP($A771,'Section 2'!$C$16:$R$1515,COLUMNS('Section 2'!$C$13:G$13),0)))</f>
        <v/>
      </c>
      <c r="H771" s="124" t="str">
        <f>IF($C771="","",IF(ISBLANK(VLOOKUP($A771,'Section 2'!$C$16:$R$1515,COLUMNS('Section 2'!$C$13:H$13),0)),"",VLOOKUP($A771,'Section 2'!$C$16:$R$1515,COLUMNS('Section 2'!$C$13:H$13),0)))</f>
        <v/>
      </c>
      <c r="I771" s="124" t="str">
        <f>IF($C771="","",IF(ISBLANK(VLOOKUP($A771,'Section 2'!$C$16:$R$1515,COLUMNS('Section 2'!$C$13:I$13),0)),"",PROPER(VLOOKUP($A771,'Section 2'!$C$16:$R$1515,COLUMNS('Section 2'!$C$13:I$13),0))))</f>
        <v/>
      </c>
      <c r="J771" s="124" t="str">
        <f>IF($C771="","",IF(ISBLANK(VLOOKUP($A771,'Section 2'!$C$16:$R$1515,COLUMNS('Section 2'!$C$13:J$13),0)),"",IF(VLOOKUP($A771,'Section 2'!$C$16:$R$1515,COLUMNS('Section 2'!$C$13:J$13),0)="Other EU","Other EU",PROPER(VLOOKUP($A771,'Section 2'!$C$16:$R$1515,COLUMNS('Section 2'!$C$13:J$13),0)))))</f>
        <v/>
      </c>
      <c r="K771" s="124" t="str">
        <f>IF($C771="","",IF(ISBLANK(VLOOKUP($A771,'Section 2'!$C$16:$R$1515,COLUMNS('Section 2'!$C$13:K$13),0)),"",VLOOKUP($A771,'Section 2'!$C$16:$R$1515,COLUMNS('Section 2'!$C$13:K$13),0)))</f>
        <v/>
      </c>
      <c r="L771" s="124" t="str">
        <f>IF($C771="","",IF(ISBLANK(VLOOKUP($A771,'Section 2'!$C$16:$R$1515,COLUMNS('Section 2'!$C$13:L$13),0)),"",VLOOKUP($A771,'Section 2'!$C$16:$R$1515,COLUMNS('Section 2'!$C$13:L$13),0)))</f>
        <v/>
      </c>
      <c r="M771" s="124" t="str">
        <f>IF($C771="","",IF(ISBLANK(VLOOKUP($A771,'Section 2'!$C$16:$R$1515,COLUMNS('Section 2'!$C$13:M$13),0)),"",VLOOKUP($A771,'Section 2'!$C$16:$R$1515,COLUMNS('Section 2'!$C$13:M$13),0)))</f>
        <v/>
      </c>
      <c r="N771" s="124" t="str">
        <f>IF($C771="","",IF(ISBLANK(VLOOKUP($A771,'Section 2'!$C$16:$R$1515,COLUMNS('Section 2'!$C$13:N$13),0)),"",VLOOKUP($A771,'Section 2'!$C$16:$R$1515,COLUMNS('Section 2'!$C$13:N$13),0)))</f>
        <v/>
      </c>
      <c r="O771" s="124" t="str">
        <f>IF($C771="","",IF(ISBLANK(VLOOKUP($A771,'Section 2'!$C$16:$R$1515,COLUMNS('Section 2'!$C$13:O$13),0)),"",VLOOKUP($A771,'Section 2'!$C$16:$R$1515,COLUMNS('Section 2'!$C$13:O$13),0)))</f>
        <v/>
      </c>
      <c r="P771" s="124" t="str">
        <f>IF($C771="","",IF(ISBLANK(VLOOKUP($A771,'Section 2'!$C$16:$R$1515,COLUMNS('Section 2'!$C$13:P$13),0)),"",VLOOKUP($A771,'Section 2'!$C$16:$R$1515,COLUMNS('Section 2'!$C$13:P$13),0)))</f>
        <v/>
      </c>
      <c r="Q771" s="124" t="str">
        <f>IF($C771="","",IF(ISBLANK(VLOOKUP($A771,'Section 2'!$C$16:$R$1515,COLUMNS('Section 2'!$C$13:Q$13),0)),"", PROPER(VLOOKUP($A771,'Section 2'!$C$16:$R$1515,COLUMNS('Section 2'!$C$13:Q$13),0))))</f>
        <v/>
      </c>
      <c r="R771" s="124" t="str">
        <f>IF($C771="","",IF(ISBLANK(VLOOKUP($A771,'Section 2'!$C$16:$R$1515,COLUMNS('Section 2'!$C$13:R$13),0)),"",IF(VLOOKUP($A771,'Section 2'!$C$16:$R$1515,COLUMNS('Section 2'!$C$13:R$13),0)="Other EU","Other EU",PROPER(VLOOKUP($A771,'Section 2'!$C$16:$R$1515,COLUMNS('Section 2'!$C$13:R$13),0)))))</f>
        <v/>
      </c>
    </row>
    <row r="772" spans="1:18" x14ac:dyDescent="0.35">
      <c r="A772" s="58">
        <v>771</v>
      </c>
      <c r="B772" s="124" t="str">
        <f t="shared" si="12"/>
        <v/>
      </c>
      <c r="C772" s="124" t="str">
        <f>IFERROR(VLOOKUP($A772,'Section 2'!$C$16:$R$1515,COLUMNS('Section 2'!$C$13:$C$13),0),"")</f>
        <v/>
      </c>
      <c r="D772" s="75" t="str">
        <f>IF($C772="","",IF(ISBLANK(VLOOKUP($A772,'Section 2'!$C$16:$R$1515,COLUMNS('Section 2'!$C$13:D$13),0)),"",VLOOKUP($A772,'Section 2'!$C$16:$R$1515,COLUMNS('Section 2'!$C$13:D$13),0)))</f>
        <v/>
      </c>
      <c r="E772" s="124" t="str">
        <f>IF($C772="","",IF(ISBLANK(VLOOKUP($A772,'Section 2'!$C$16:$R$1515,COLUMNS('Section 2'!$C$13:E$13),0)),"",VLOOKUP($A772,'Section 2'!$C$16:$R$1515,COLUMNS('Section 2'!$C$13:E$13),0)))</f>
        <v/>
      </c>
      <c r="F772" s="124" t="str">
        <f>IF($C772="","",IF(ISBLANK(VLOOKUP($A772,'Section 2'!$C$16:$R$1515,COLUMNS('Section 2'!$C$13:F$13),0)),"",VLOOKUP($A772,'Section 2'!$C$16:$R$1515,COLUMNS('Section 2'!$C$13:F$13),0)))</f>
        <v/>
      </c>
      <c r="G772" s="124" t="str">
        <f>IF($C772="","",IF(ISBLANK(VLOOKUP($A772,'Section 2'!$C$16:$R$1515,COLUMNS('Section 2'!$C$13:G$13),0)),"",VLOOKUP($A772,'Section 2'!$C$16:$R$1515,COLUMNS('Section 2'!$C$13:G$13),0)))</f>
        <v/>
      </c>
      <c r="H772" s="124" t="str">
        <f>IF($C772="","",IF(ISBLANK(VLOOKUP($A772,'Section 2'!$C$16:$R$1515,COLUMNS('Section 2'!$C$13:H$13),0)),"",VLOOKUP($A772,'Section 2'!$C$16:$R$1515,COLUMNS('Section 2'!$C$13:H$13),0)))</f>
        <v/>
      </c>
      <c r="I772" s="124" t="str">
        <f>IF($C772="","",IF(ISBLANK(VLOOKUP($A772,'Section 2'!$C$16:$R$1515,COLUMNS('Section 2'!$C$13:I$13),0)),"",PROPER(VLOOKUP($A772,'Section 2'!$C$16:$R$1515,COLUMNS('Section 2'!$C$13:I$13),0))))</f>
        <v/>
      </c>
      <c r="J772" s="124" t="str">
        <f>IF($C772="","",IF(ISBLANK(VLOOKUP($A772,'Section 2'!$C$16:$R$1515,COLUMNS('Section 2'!$C$13:J$13),0)),"",IF(VLOOKUP($A772,'Section 2'!$C$16:$R$1515,COLUMNS('Section 2'!$C$13:J$13),0)="Other EU","Other EU",PROPER(VLOOKUP($A772,'Section 2'!$C$16:$R$1515,COLUMNS('Section 2'!$C$13:J$13),0)))))</f>
        <v/>
      </c>
      <c r="K772" s="124" t="str">
        <f>IF($C772="","",IF(ISBLANK(VLOOKUP($A772,'Section 2'!$C$16:$R$1515,COLUMNS('Section 2'!$C$13:K$13),0)),"",VLOOKUP($A772,'Section 2'!$C$16:$R$1515,COLUMNS('Section 2'!$C$13:K$13),0)))</f>
        <v/>
      </c>
      <c r="L772" s="124" t="str">
        <f>IF($C772="","",IF(ISBLANK(VLOOKUP($A772,'Section 2'!$C$16:$R$1515,COLUMNS('Section 2'!$C$13:L$13),0)),"",VLOOKUP($A772,'Section 2'!$C$16:$R$1515,COLUMNS('Section 2'!$C$13:L$13),0)))</f>
        <v/>
      </c>
      <c r="M772" s="124" t="str">
        <f>IF($C772="","",IF(ISBLANK(VLOOKUP($A772,'Section 2'!$C$16:$R$1515,COLUMNS('Section 2'!$C$13:M$13),0)),"",VLOOKUP($A772,'Section 2'!$C$16:$R$1515,COLUMNS('Section 2'!$C$13:M$13),0)))</f>
        <v/>
      </c>
      <c r="N772" s="124" t="str">
        <f>IF($C772="","",IF(ISBLANK(VLOOKUP($A772,'Section 2'!$C$16:$R$1515,COLUMNS('Section 2'!$C$13:N$13),0)),"",VLOOKUP($A772,'Section 2'!$C$16:$R$1515,COLUMNS('Section 2'!$C$13:N$13),0)))</f>
        <v/>
      </c>
      <c r="O772" s="124" t="str">
        <f>IF($C772="","",IF(ISBLANK(VLOOKUP($A772,'Section 2'!$C$16:$R$1515,COLUMNS('Section 2'!$C$13:O$13),0)),"",VLOOKUP($A772,'Section 2'!$C$16:$R$1515,COLUMNS('Section 2'!$C$13:O$13),0)))</f>
        <v/>
      </c>
      <c r="P772" s="124" t="str">
        <f>IF($C772="","",IF(ISBLANK(VLOOKUP($A772,'Section 2'!$C$16:$R$1515,COLUMNS('Section 2'!$C$13:P$13),0)),"",VLOOKUP($A772,'Section 2'!$C$16:$R$1515,COLUMNS('Section 2'!$C$13:P$13),0)))</f>
        <v/>
      </c>
      <c r="Q772" s="124" t="str">
        <f>IF($C772="","",IF(ISBLANK(VLOOKUP($A772,'Section 2'!$C$16:$R$1515,COLUMNS('Section 2'!$C$13:Q$13),0)),"", PROPER(VLOOKUP($A772,'Section 2'!$C$16:$R$1515,COLUMNS('Section 2'!$C$13:Q$13),0))))</f>
        <v/>
      </c>
      <c r="R772" s="124" t="str">
        <f>IF($C772="","",IF(ISBLANK(VLOOKUP($A772,'Section 2'!$C$16:$R$1515,COLUMNS('Section 2'!$C$13:R$13),0)),"",IF(VLOOKUP($A772,'Section 2'!$C$16:$R$1515,COLUMNS('Section 2'!$C$13:R$13),0)="Other EU","Other EU",PROPER(VLOOKUP($A772,'Section 2'!$C$16:$R$1515,COLUMNS('Section 2'!$C$13:R$13),0)))))</f>
        <v/>
      </c>
    </row>
    <row r="773" spans="1:18" x14ac:dyDescent="0.35">
      <c r="A773" s="58">
        <v>772</v>
      </c>
      <c r="B773" s="124" t="str">
        <f t="shared" si="12"/>
        <v/>
      </c>
      <c r="C773" s="124" t="str">
        <f>IFERROR(VLOOKUP($A773,'Section 2'!$C$16:$R$1515,COLUMNS('Section 2'!$C$13:$C$13),0),"")</f>
        <v/>
      </c>
      <c r="D773" s="75" t="str">
        <f>IF($C773="","",IF(ISBLANK(VLOOKUP($A773,'Section 2'!$C$16:$R$1515,COLUMNS('Section 2'!$C$13:D$13),0)),"",VLOOKUP($A773,'Section 2'!$C$16:$R$1515,COLUMNS('Section 2'!$C$13:D$13),0)))</f>
        <v/>
      </c>
      <c r="E773" s="124" t="str">
        <f>IF($C773="","",IF(ISBLANK(VLOOKUP($A773,'Section 2'!$C$16:$R$1515,COLUMNS('Section 2'!$C$13:E$13),0)),"",VLOOKUP($A773,'Section 2'!$C$16:$R$1515,COLUMNS('Section 2'!$C$13:E$13),0)))</f>
        <v/>
      </c>
      <c r="F773" s="124" t="str">
        <f>IF($C773="","",IF(ISBLANK(VLOOKUP($A773,'Section 2'!$C$16:$R$1515,COLUMNS('Section 2'!$C$13:F$13),0)),"",VLOOKUP($A773,'Section 2'!$C$16:$R$1515,COLUMNS('Section 2'!$C$13:F$13),0)))</f>
        <v/>
      </c>
      <c r="G773" s="124" t="str">
        <f>IF($C773="","",IF(ISBLANK(VLOOKUP($A773,'Section 2'!$C$16:$R$1515,COLUMNS('Section 2'!$C$13:G$13),0)),"",VLOOKUP($A773,'Section 2'!$C$16:$R$1515,COLUMNS('Section 2'!$C$13:G$13),0)))</f>
        <v/>
      </c>
      <c r="H773" s="124" t="str">
        <f>IF($C773="","",IF(ISBLANK(VLOOKUP($A773,'Section 2'!$C$16:$R$1515,COLUMNS('Section 2'!$C$13:H$13),0)),"",VLOOKUP($A773,'Section 2'!$C$16:$R$1515,COLUMNS('Section 2'!$C$13:H$13),0)))</f>
        <v/>
      </c>
      <c r="I773" s="124" t="str">
        <f>IF($C773="","",IF(ISBLANK(VLOOKUP($A773,'Section 2'!$C$16:$R$1515,COLUMNS('Section 2'!$C$13:I$13),0)),"",PROPER(VLOOKUP($A773,'Section 2'!$C$16:$R$1515,COLUMNS('Section 2'!$C$13:I$13),0))))</f>
        <v/>
      </c>
      <c r="J773" s="124" t="str">
        <f>IF($C773="","",IF(ISBLANK(VLOOKUP($A773,'Section 2'!$C$16:$R$1515,COLUMNS('Section 2'!$C$13:J$13),0)),"",IF(VLOOKUP($A773,'Section 2'!$C$16:$R$1515,COLUMNS('Section 2'!$C$13:J$13),0)="Other EU","Other EU",PROPER(VLOOKUP($A773,'Section 2'!$C$16:$R$1515,COLUMNS('Section 2'!$C$13:J$13),0)))))</f>
        <v/>
      </c>
      <c r="K773" s="124" t="str">
        <f>IF($C773="","",IF(ISBLANK(VLOOKUP($A773,'Section 2'!$C$16:$R$1515,COLUMNS('Section 2'!$C$13:K$13),0)),"",VLOOKUP($A773,'Section 2'!$C$16:$R$1515,COLUMNS('Section 2'!$C$13:K$13),0)))</f>
        <v/>
      </c>
      <c r="L773" s="124" t="str">
        <f>IF($C773="","",IF(ISBLANK(VLOOKUP($A773,'Section 2'!$C$16:$R$1515,COLUMNS('Section 2'!$C$13:L$13),0)),"",VLOOKUP($A773,'Section 2'!$C$16:$R$1515,COLUMNS('Section 2'!$C$13:L$13),0)))</f>
        <v/>
      </c>
      <c r="M773" s="124" t="str">
        <f>IF($C773="","",IF(ISBLANK(VLOOKUP($A773,'Section 2'!$C$16:$R$1515,COLUMNS('Section 2'!$C$13:M$13),0)),"",VLOOKUP($A773,'Section 2'!$C$16:$R$1515,COLUMNS('Section 2'!$C$13:M$13),0)))</f>
        <v/>
      </c>
      <c r="N773" s="124" t="str">
        <f>IF($C773="","",IF(ISBLANK(VLOOKUP($A773,'Section 2'!$C$16:$R$1515,COLUMNS('Section 2'!$C$13:N$13),0)),"",VLOOKUP($A773,'Section 2'!$C$16:$R$1515,COLUMNS('Section 2'!$C$13:N$13),0)))</f>
        <v/>
      </c>
      <c r="O773" s="124" t="str">
        <f>IF($C773="","",IF(ISBLANK(VLOOKUP($A773,'Section 2'!$C$16:$R$1515,COLUMNS('Section 2'!$C$13:O$13),0)),"",VLOOKUP($A773,'Section 2'!$C$16:$R$1515,COLUMNS('Section 2'!$C$13:O$13),0)))</f>
        <v/>
      </c>
      <c r="P773" s="124" t="str">
        <f>IF($C773="","",IF(ISBLANK(VLOOKUP($A773,'Section 2'!$C$16:$R$1515,COLUMNS('Section 2'!$C$13:P$13),0)),"",VLOOKUP($A773,'Section 2'!$C$16:$R$1515,COLUMNS('Section 2'!$C$13:P$13),0)))</f>
        <v/>
      </c>
      <c r="Q773" s="124" t="str">
        <f>IF($C773="","",IF(ISBLANK(VLOOKUP($A773,'Section 2'!$C$16:$R$1515,COLUMNS('Section 2'!$C$13:Q$13),0)),"", PROPER(VLOOKUP($A773,'Section 2'!$C$16:$R$1515,COLUMNS('Section 2'!$C$13:Q$13),0))))</f>
        <v/>
      </c>
      <c r="R773" s="124" t="str">
        <f>IF($C773="","",IF(ISBLANK(VLOOKUP($A773,'Section 2'!$C$16:$R$1515,COLUMNS('Section 2'!$C$13:R$13),0)),"",IF(VLOOKUP($A773,'Section 2'!$C$16:$R$1515,COLUMNS('Section 2'!$C$13:R$13),0)="Other EU","Other EU",PROPER(VLOOKUP($A773,'Section 2'!$C$16:$R$1515,COLUMNS('Section 2'!$C$13:R$13),0)))))</f>
        <v/>
      </c>
    </row>
    <row r="774" spans="1:18" x14ac:dyDescent="0.35">
      <c r="A774" s="58">
        <v>773</v>
      </c>
      <c r="B774" s="124" t="str">
        <f t="shared" si="12"/>
        <v/>
      </c>
      <c r="C774" s="124" t="str">
        <f>IFERROR(VLOOKUP($A774,'Section 2'!$C$16:$R$1515,COLUMNS('Section 2'!$C$13:$C$13),0),"")</f>
        <v/>
      </c>
      <c r="D774" s="75" t="str">
        <f>IF($C774="","",IF(ISBLANK(VLOOKUP($A774,'Section 2'!$C$16:$R$1515,COLUMNS('Section 2'!$C$13:D$13),0)),"",VLOOKUP($A774,'Section 2'!$C$16:$R$1515,COLUMNS('Section 2'!$C$13:D$13),0)))</f>
        <v/>
      </c>
      <c r="E774" s="124" t="str">
        <f>IF($C774="","",IF(ISBLANK(VLOOKUP($A774,'Section 2'!$C$16:$R$1515,COLUMNS('Section 2'!$C$13:E$13),0)),"",VLOOKUP($A774,'Section 2'!$C$16:$R$1515,COLUMNS('Section 2'!$C$13:E$13),0)))</f>
        <v/>
      </c>
      <c r="F774" s="124" t="str">
        <f>IF($C774="","",IF(ISBLANK(VLOOKUP($A774,'Section 2'!$C$16:$R$1515,COLUMNS('Section 2'!$C$13:F$13),0)),"",VLOOKUP($A774,'Section 2'!$C$16:$R$1515,COLUMNS('Section 2'!$C$13:F$13),0)))</f>
        <v/>
      </c>
      <c r="G774" s="124" t="str">
        <f>IF($C774="","",IF(ISBLANK(VLOOKUP($A774,'Section 2'!$C$16:$R$1515,COLUMNS('Section 2'!$C$13:G$13),0)),"",VLOOKUP($A774,'Section 2'!$C$16:$R$1515,COLUMNS('Section 2'!$C$13:G$13),0)))</f>
        <v/>
      </c>
      <c r="H774" s="124" t="str">
        <f>IF($C774="","",IF(ISBLANK(VLOOKUP($A774,'Section 2'!$C$16:$R$1515,COLUMNS('Section 2'!$C$13:H$13),0)),"",VLOOKUP($A774,'Section 2'!$C$16:$R$1515,COLUMNS('Section 2'!$C$13:H$13),0)))</f>
        <v/>
      </c>
      <c r="I774" s="124" t="str">
        <f>IF($C774="","",IF(ISBLANK(VLOOKUP($A774,'Section 2'!$C$16:$R$1515,COLUMNS('Section 2'!$C$13:I$13),0)),"",PROPER(VLOOKUP($A774,'Section 2'!$C$16:$R$1515,COLUMNS('Section 2'!$C$13:I$13),0))))</f>
        <v/>
      </c>
      <c r="J774" s="124" t="str">
        <f>IF($C774="","",IF(ISBLANK(VLOOKUP($A774,'Section 2'!$C$16:$R$1515,COLUMNS('Section 2'!$C$13:J$13),0)),"",IF(VLOOKUP($A774,'Section 2'!$C$16:$R$1515,COLUMNS('Section 2'!$C$13:J$13),0)="Other EU","Other EU",PROPER(VLOOKUP($A774,'Section 2'!$C$16:$R$1515,COLUMNS('Section 2'!$C$13:J$13),0)))))</f>
        <v/>
      </c>
      <c r="K774" s="124" t="str">
        <f>IF($C774="","",IF(ISBLANK(VLOOKUP($A774,'Section 2'!$C$16:$R$1515,COLUMNS('Section 2'!$C$13:K$13),0)),"",VLOOKUP($A774,'Section 2'!$C$16:$R$1515,COLUMNS('Section 2'!$C$13:K$13),0)))</f>
        <v/>
      </c>
      <c r="L774" s="124" t="str">
        <f>IF($C774="","",IF(ISBLANK(VLOOKUP($A774,'Section 2'!$C$16:$R$1515,COLUMNS('Section 2'!$C$13:L$13),0)),"",VLOOKUP($A774,'Section 2'!$C$16:$R$1515,COLUMNS('Section 2'!$C$13:L$13),0)))</f>
        <v/>
      </c>
      <c r="M774" s="124" t="str">
        <f>IF($C774="","",IF(ISBLANK(VLOOKUP($A774,'Section 2'!$C$16:$R$1515,COLUMNS('Section 2'!$C$13:M$13),0)),"",VLOOKUP($A774,'Section 2'!$C$16:$R$1515,COLUMNS('Section 2'!$C$13:M$13),0)))</f>
        <v/>
      </c>
      <c r="N774" s="124" t="str">
        <f>IF($C774="","",IF(ISBLANK(VLOOKUP($A774,'Section 2'!$C$16:$R$1515,COLUMNS('Section 2'!$C$13:N$13),0)),"",VLOOKUP($A774,'Section 2'!$C$16:$R$1515,COLUMNS('Section 2'!$C$13:N$13),0)))</f>
        <v/>
      </c>
      <c r="O774" s="124" t="str">
        <f>IF($C774="","",IF(ISBLANK(VLOOKUP($A774,'Section 2'!$C$16:$R$1515,COLUMNS('Section 2'!$C$13:O$13),0)),"",VLOOKUP($A774,'Section 2'!$C$16:$R$1515,COLUMNS('Section 2'!$C$13:O$13),0)))</f>
        <v/>
      </c>
      <c r="P774" s="124" t="str">
        <f>IF($C774="","",IF(ISBLANK(VLOOKUP($A774,'Section 2'!$C$16:$R$1515,COLUMNS('Section 2'!$C$13:P$13),0)),"",VLOOKUP($A774,'Section 2'!$C$16:$R$1515,COLUMNS('Section 2'!$C$13:P$13),0)))</f>
        <v/>
      </c>
      <c r="Q774" s="124" t="str">
        <f>IF($C774="","",IF(ISBLANK(VLOOKUP($A774,'Section 2'!$C$16:$R$1515,COLUMNS('Section 2'!$C$13:Q$13),0)),"", PROPER(VLOOKUP($A774,'Section 2'!$C$16:$R$1515,COLUMNS('Section 2'!$C$13:Q$13),0))))</f>
        <v/>
      </c>
      <c r="R774" s="124" t="str">
        <f>IF($C774="","",IF(ISBLANK(VLOOKUP($A774,'Section 2'!$C$16:$R$1515,COLUMNS('Section 2'!$C$13:R$13),0)),"",IF(VLOOKUP($A774,'Section 2'!$C$16:$R$1515,COLUMNS('Section 2'!$C$13:R$13),0)="Other EU","Other EU",PROPER(VLOOKUP($A774,'Section 2'!$C$16:$R$1515,COLUMNS('Section 2'!$C$13:R$13),0)))))</f>
        <v/>
      </c>
    </row>
    <row r="775" spans="1:18" x14ac:dyDescent="0.35">
      <c r="A775" s="58">
        <v>774</v>
      </c>
      <c r="B775" s="124" t="str">
        <f t="shared" si="12"/>
        <v/>
      </c>
      <c r="C775" s="124" t="str">
        <f>IFERROR(VLOOKUP($A775,'Section 2'!$C$16:$R$1515,COLUMNS('Section 2'!$C$13:$C$13),0),"")</f>
        <v/>
      </c>
      <c r="D775" s="75" t="str">
        <f>IF($C775="","",IF(ISBLANK(VLOOKUP($A775,'Section 2'!$C$16:$R$1515,COLUMNS('Section 2'!$C$13:D$13),0)),"",VLOOKUP($A775,'Section 2'!$C$16:$R$1515,COLUMNS('Section 2'!$C$13:D$13),0)))</f>
        <v/>
      </c>
      <c r="E775" s="124" t="str">
        <f>IF($C775="","",IF(ISBLANK(VLOOKUP($A775,'Section 2'!$C$16:$R$1515,COLUMNS('Section 2'!$C$13:E$13),0)),"",VLOOKUP($A775,'Section 2'!$C$16:$R$1515,COLUMNS('Section 2'!$C$13:E$13),0)))</f>
        <v/>
      </c>
      <c r="F775" s="124" t="str">
        <f>IF($C775="","",IF(ISBLANK(VLOOKUP($A775,'Section 2'!$C$16:$R$1515,COLUMNS('Section 2'!$C$13:F$13),0)),"",VLOOKUP($A775,'Section 2'!$C$16:$R$1515,COLUMNS('Section 2'!$C$13:F$13),0)))</f>
        <v/>
      </c>
      <c r="G775" s="124" t="str">
        <f>IF($C775="","",IF(ISBLANK(VLOOKUP($A775,'Section 2'!$C$16:$R$1515,COLUMNS('Section 2'!$C$13:G$13),0)),"",VLOOKUP($A775,'Section 2'!$C$16:$R$1515,COLUMNS('Section 2'!$C$13:G$13),0)))</f>
        <v/>
      </c>
      <c r="H775" s="124" t="str">
        <f>IF($C775="","",IF(ISBLANK(VLOOKUP($A775,'Section 2'!$C$16:$R$1515,COLUMNS('Section 2'!$C$13:H$13),0)),"",VLOOKUP($A775,'Section 2'!$C$16:$R$1515,COLUMNS('Section 2'!$C$13:H$13),0)))</f>
        <v/>
      </c>
      <c r="I775" s="124" t="str">
        <f>IF($C775="","",IF(ISBLANK(VLOOKUP($A775,'Section 2'!$C$16:$R$1515,COLUMNS('Section 2'!$C$13:I$13),0)),"",PROPER(VLOOKUP($A775,'Section 2'!$C$16:$R$1515,COLUMNS('Section 2'!$C$13:I$13),0))))</f>
        <v/>
      </c>
      <c r="J775" s="124" t="str">
        <f>IF($C775="","",IF(ISBLANK(VLOOKUP($A775,'Section 2'!$C$16:$R$1515,COLUMNS('Section 2'!$C$13:J$13),0)),"",IF(VLOOKUP($A775,'Section 2'!$C$16:$R$1515,COLUMNS('Section 2'!$C$13:J$13),0)="Other EU","Other EU",PROPER(VLOOKUP($A775,'Section 2'!$C$16:$R$1515,COLUMNS('Section 2'!$C$13:J$13),0)))))</f>
        <v/>
      </c>
      <c r="K775" s="124" t="str">
        <f>IF($C775="","",IF(ISBLANK(VLOOKUP($A775,'Section 2'!$C$16:$R$1515,COLUMNS('Section 2'!$C$13:K$13),0)),"",VLOOKUP($A775,'Section 2'!$C$16:$R$1515,COLUMNS('Section 2'!$C$13:K$13),0)))</f>
        <v/>
      </c>
      <c r="L775" s="124" t="str">
        <f>IF($C775="","",IF(ISBLANK(VLOOKUP($A775,'Section 2'!$C$16:$R$1515,COLUMNS('Section 2'!$C$13:L$13),0)),"",VLOOKUP($A775,'Section 2'!$C$16:$R$1515,COLUMNS('Section 2'!$C$13:L$13),0)))</f>
        <v/>
      </c>
      <c r="M775" s="124" t="str">
        <f>IF($C775="","",IF(ISBLANK(VLOOKUP($A775,'Section 2'!$C$16:$R$1515,COLUMNS('Section 2'!$C$13:M$13),0)),"",VLOOKUP($A775,'Section 2'!$C$16:$R$1515,COLUMNS('Section 2'!$C$13:M$13),0)))</f>
        <v/>
      </c>
      <c r="N775" s="124" t="str">
        <f>IF($C775="","",IF(ISBLANK(VLOOKUP($A775,'Section 2'!$C$16:$R$1515,COLUMNS('Section 2'!$C$13:N$13),0)),"",VLOOKUP($A775,'Section 2'!$C$16:$R$1515,COLUMNS('Section 2'!$C$13:N$13),0)))</f>
        <v/>
      </c>
      <c r="O775" s="124" t="str">
        <f>IF($C775="","",IF(ISBLANK(VLOOKUP($A775,'Section 2'!$C$16:$R$1515,COLUMNS('Section 2'!$C$13:O$13),0)),"",VLOOKUP($A775,'Section 2'!$C$16:$R$1515,COLUMNS('Section 2'!$C$13:O$13),0)))</f>
        <v/>
      </c>
      <c r="P775" s="124" t="str">
        <f>IF($C775="","",IF(ISBLANK(VLOOKUP($A775,'Section 2'!$C$16:$R$1515,COLUMNS('Section 2'!$C$13:P$13),0)),"",VLOOKUP($A775,'Section 2'!$C$16:$R$1515,COLUMNS('Section 2'!$C$13:P$13),0)))</f>
        <v/>
      </c>
      <c r="Q775" s="124" t="str">
        <f>IF($C775="","",IF(ISBLANK(VLOOKUP($A775,'Section 2'!$C$16:$R$1515,COLUMNS('Section 2'!$C$13:Q$13),0)),"", PROPER(VLOOKUP($A775,'Section 2'!$C$16:$R$1515,COLUMNS('Section 2'!$C$13:Q$13),0))))</f>
        <v/>
      </c>
      <c r="R775" s="124" t="str">
        <f>IF($C775="","",IF(ISBLANK(VLOOKUP($A775,'Section 2'!$C$16:$R$1515,COLUMNS('Section 2'!$C$13:R$13),0)),"",IF(VLOOKUP($A775,'Section 2'!$C$16:$R$1515,COLUMNS('Section 2'!$C$13:R$13),0)="Other EU","Other EU",PROPER(VLOOKUP($A775,'Section 2'!$C$16:$R$1515,COLUMNS('Section 2'!$C$13:R$13),0)))))</f>
        <v/>
      </c>
    </row>
    <row r="776" spans="1:18" x14ac:dyDescent="0.35">
      <c r="A776" s="58">
        <v>775</v>
      </c>
      <c r="B776" s="124" t="str">
        <f t="shared" si="12"/>
        <v/>
      </c>
      <c r="C776" s="124" t="str">
        <f>IFERROR(VLOOKUP($A776,'Section 2'!$C$16:$R$1515,COLUMNS('Section 2'!$C$13:$C$13),0),"")</f>
        <v/>
      </c>
      <c r="D776" s="75" t="str">
        <f>IF($C776="","",IF(ISBLANK(VLOOKUP($A776,'Section 2'!$C$16:$R$1515,COLUMNS('Section 2'!$C$13:D$13),0)),"",VLOOKUP($A776,'Section 2'!$C$16:$R$1515,COLUMNS('Section 2'!$C$13:D$13),0)))</f>
        <v/>
      </c>
      <c r="E776" s="124" t="str">
        <f>IF($C776="","",IF(ISBLANK(VLOOKUP($A776,'Section 2'!$C$16:$R$1515,COLUMNS('Section 2'!$C$13:E$13),0)),"",VLOOKUP($A776,'Section 2'!$C$16:$R$1515,COLUMNS('Section 2'!$C$13:E$13),0)))</f>
        <v/>
      </c>
      <c r="F776" s="124" t="str">
        <f>IF($C776="","",IF(ISBLANK(VLOOKUP($A776,'Section 2'!$C$16:$R$1515,COLUMNS('Section 2'!$C$13:F$13),0)),"",VLOOKUP($A776,'Section 2'!$C$16:$R$1515,COLUMNS('Section 2'!$C$13:F$13),0)))</f>
        <v/>
      </c>
      <c r="G776" s="124" t="str">
        <f>IF($C776="","",IF(ISBLANK(VLOOKUP($A776,'Section 2'!$C$16:$R$1515,COLUMNS('Section 2'!$C$13:G$13),0)),"",VLOOKUP($A776,'Section 2'!$C$16:$R$1515,COLUMNS('Section 2'!$C$13:G$13),0)))</f>
        <v/>
      </c>
      <c r="H776" s="124" t="str">
        <f>IF($C776="","",IF(ISBLANK(VLOOKUP($A776,'Section 2'!$C$16:$R$1515,COLUMNS('Section 2'!$C$13:H$13),0)),"",VLOOKUP($A776,'Section 2'!$C$16:$R$1515,COLUMNS('Section 2'!$C$13:H$13),0)))</f>
        <v/>
      </c>
      <c r="I776" s="124" t="str">
        <f>IF($C776="","",IF(ISBLANK(VLOOKUP($A776,'Section 2'!$C$16:$R$1515,COLUMNS('Section 2'!$C$13:I$13),0)),"",PROPER(VLOOKUP($A776,'Section 2'!$C$16:$R$1515,COLUMNS('Section 2'!$C$13:I$13),0))))</f>
        <v/>
      </c>
      <c r="J776" s="124" t="str">
        <f>IF($C776="","",IF(ISBLANK(VLOOKUP($A776,'Section 2'!$C$16:$R$1515,COLUMNS('Section 2'!$C$13:J$13),0)),"",IF(VLOOKUP($A776,'Section 2'!$C$16:$R$1515,COLUMNS('Section 2'!$C$13:J$13),0)="Other EU","Other EU",PROPER(VLOOKUP($A776,'Section 2'!$C$16:$R$1515,COLUMNS('Section 2'!$C$13:J$13),0)))))</f>
        <v/>
      </c>
      <c r="K776" s="124" t="str">
        <f>IF($C776="","",IF(ISBLANK(VLOOKUP($A776,'Section 2'!$C$16:$R$1515,COLUMNS('Section 2'!$C$13:K$13),0)),"",VLOOKUP($A776,'Section 2'!$C$16:$R$1515,COLUMNS('Section 2'!$C$13:K$13),0)))</f>
        <v/>
      </c>
      <c r="L776" s="124" t="str">
        <f>IF($C776="","",IF(ISBLANK(VLOOKUP($A776,'Section 2'!$C$16:$R$1515,COLUMNS('Section 2'!$C$13:L$13),0)),"",VLOOKUP($A776,'Section 2'!$C$16:$R$1515,COLUMNS('Section 2'!$C$13:L$13),0)))</f>
        <v/>
      </c>
      <c r="M776" s="124" t="str">
        <f>IF($C776="","",IF(ISBLANK(VLOOKUP($A776,'Section 2'!$C$16:$R$1515,COLUMNS('Section 2'!$C$13:M$13),0)),"",VLOOKUP($A776,'Section 2'!$C$16:$R$1515,COLUMNS('Section 2'!$C$13:M$13),0)))</f>
        <v/>
      </c>
      <c r="N776" s="124" t="str">
        <f>IF($C776="","",IF(ISBLANK(VLOOKUP($A776,'Section 2'!$C$16:$R$1515,COLUMNS('Section 2'!$C$13:N$13),0)),"",VLOOKUP($A776,'Section 2'!$C$16:$R$1515,COLUMNS('Section 2'!$C$13:N$13),0)))</f>
        <v/>
      </c>
      <c r="O776" s="124" t="str">
        <f>IF($C776="","",IF(ISBLANK(VLOOKUP($A776,'Section 2'!$C$16:$R$1515,COLUMNS('Section 2'!$C$13:O$13),0)),"",VLOOKUP($A776,'Section 2'!$C$16:$R$1515,COLUMNS('Section 2'!$C$13:O$13),0)))</f>
        <v/>
      </c>
      <c r="P776" s="124" t="str">
        <f>IF($C776="","",IF(ISBLANK(VLOOKUP($A776,'Section 2'!$C$16:$R$1515,COLUMNS('Section 2'!$C$13:P$13),0)),"",VLOOKUP($A776,'Section 2'!$C$16:$R$1515,COLUMNS('Section 2'!$C$13:P$13),0)))</f>
        <v/>
      </c>
      <c r="Q776" s="124" t="str">
        <f>IF($C776="","",IF(ISBLANK(VLOOKUP($A776,'Section 2'!$C$16:$R$1515,COLUMNS('Section 2'!$C$13:Q$13),0)),"", PROPER(VLOOKUP($A776,'Section 2'!$C$16:$R$1515,COLUMNS('Section 2'!$C$13:Q$13),0))))</f>
        <v/>
      </c>
      <c r="R776" s="124" t="str">
        <f>IF($C776="","",IF(ISBLANK(VLOOKUP($A776,'Section 2'!$C$16:$R$1515,COLUMNS('Section 2'!$C$13:R$13),0)),"",IF(VLOOKUP($A776,'Section 2'!$C$16:$R$1515,COLUMNS('Section 2'!$C$13:R$13),0)="Other EU","Other EU",PROPER(VLOOKUP($A776,'Section 2'!$C$16:$R$1515,COLUMNS('Section 2'!$C$13:R$13),0)))))</f>
        <v/>
      </c>
    </row>
    <row r="777" spans="1:18" x14ac:dyDescent="0.35">
      <c r="A777" s="58">
        <v>776</v>
      </c>
      <c r="B777" s="124" t="str">
        <f t="shared" si="12"/>
        <v/>
      </c>
      <c r="C777" s="124" t="str">
        <f>IFERROR(VLOOKUP($A777,'Section 2'!$C$16:$R$1515,COLUMNS('Section 2'!$C$13:$C$13),0),"")</f>
        <v/>
      </c>
      <c r="D777" s="75" t="str">
        <f>IF($C777="","",IF(ISBLANK(VLOOKUP($A777,'Section 2'!$C$16:$R$1515,COLUMNS('Section 2'!$C$13:D$13),0)),"",VLOOKUP($A777,'Section 2'!$C$16:$R$1515,COLUMNS('Section 2'!$C$13:D$13),0)))</f>
        <v/>
      </c>
      <c r="E777" s="124" t="str">
        <f>IF($C777="","",IF(ISBLANK(VLOOKUP($A777,'Section 2'!$C$16:$R$1515,COLUMNS('Section 2'!$C$13:E$13),0)),"",VLOOKUP($A777,'Section 2'!$C$16:$R$1515,COLUMNS('Section 2'!$C$13:E$13),0)))</f>
        <v/>
      </c>
      <c r="F777" s="124" t="str">
        <f>IF($C777="","",IF(ISBLANK(VLOOKUP($A777,'Section 2'!$C$16:$R$1515,COLUMNS('Section 2'!$C$13:F$13),0)),"",VLOOKUP($A777,'Section 2'!$C$16:$R$1515,COLUMNS('Section 2'!$C$13:F$13),0)))</f>
        <v/>
      </c>
      <c r="G777" s="124" t="str">
        <f>IF($C777="","",IF(ISBLANK(VLOOKUP($A777,'Section 2'!$C$16:$R$1515,COLUMNS('Section 2'!$C$13:G$13),0)),"",VLOOKUP($A777,'Section 2'!$C$16:$R$1515,COLUMNS('Section 2'!$C$13:G$13),0)))</f>
        <v/>
      </c>
      <c r="H777" s="124" t="str">
        <f>IF($C777="","",IF(ISBLANK(VLOOKUP($A777,'Section 2'!$C$16:$R$1515,COLUMNS('Section 2'!$C$13:H$13),0)),"",VLOOKUP($A777,'Section 2'!$C$16:$R$1515,COLUMNS('Section 2'!$C$13:H$13),0)))</f>
        <v/>
      </c>
      <c r="I777" s="124" t="str">
        <f>IF($C777="","",IF(ISBLANK(VLOOKUP($A777,'Section 2'!$C$16:$R$1515,COLUMNS('Section 2'!$C$13:I$13),0)),"",PROPER(VLOOKUP($A777,'Section 2'!$C$16:$R$1515,COLUMNS('Section 2'!$C$13:I$13),0))))</f>
        <v/>
      </c>
      <c r="J777" s="124" t="str">
        <f>IF($C777="","",IF(ISBLANK(VLOOKUP($A777,'Section 2'!$C$16:$R$1515,COLUMNS('Section 2'!$C$13:J$13),0)),"",IF(VLOOKUP($A777,'Section 2'!$C$16:$R$1515,COLUMNS('Section 2'!$C$13:J$13),0)="Other EU","Other EU",PROPER(VLOOKUP($A777,'Section 2'!$C$16:$R$1515,COLUMNS('Section 2'!$C$13:J$13),0)))))</f>
        <v/>
      </c>
      <c r="K777" s="124" t="str">
        <f>IF($C777="","",IF(ISBLANK(VLOOKUP($A777,'Section 2'!$C$16:$R$1515,COLUMNS('Section 2'!$C$13:K$13),0)),"",VLOOKUP($A777,'Section 2'!$C$16:$R$1515,COLUMNS('Section 2'!$C$13:K$13),0)))</f>
        <v/>
      </c>
      <c r="L777" s="124" t="str">
        <f>IF($C777="","",IF(ISBLANK(VLOOKUP($A777,'Section 2'!$C$16:$R$1515,COLUMNS('Section 2'!$C$13:L$13),0)),"",VLOOKUP($A777,'Section 2'!$C$16:$R$1515,COLUMNS('Section 2'!$C$13:L$13),0)))</f>
        <v/>
      </c>
      <c r="M777" s="124" t="str">
        <f>IF($C777="","",IF(ISBLANK(VLOOKUP($A777,'Section 2'!$C$16:$R$1515,COLUMNS('Section 2'!$C$13:M$13),0)),"",VLOOKUP($A777,'Section 2'!$C$16:$R$1515,COLUMNS('Section 2'!$C$13:M$13),0)))</f>
        <v/>
      </c>
      <c r="N777" s="124" t="str">
        <f>IF($C777="","",IF(ISBLANK(VLOOKUP($A777,'Section 2'!$C$16:$R$1515,COLUMNS('Section 2'!$C$13:N$13),0)),"",VLOOKUP($A777,'Section 2'!$C$16:$R$1515,COLUMNS('Section 2'!$C$13:N$13),0)))</f>
        <v/>
      </c>
      <c r="O777" s="124" t="str">
        <f>IF($C777="","",IF(ISBLANK(VLOOKUP($A777,'Section 2'!$C$16:$R$1515,COLUMNS('Section 2'!$C$13:O$13),0)),"",VLOOKUP($A777,'Section 2'!$C$16:$R$1515,COLUMNS('Section 2'!$C$13:O$13),0)))</f>
        <v/>
      </c>
      <c r="P777" s="124" t="str">
        <f>IF($C777="","",IF(ISBLANK(VLOOKUP($A777,'Section 2'!$C$16:$R$1515,COLUMNS('Section 2'!$C$13:P$13),0)),"",VLOOKUP($A777,'Section 2'!$C$16:$R$1515,COLUMNS('Section 2'!$C$13:P$13),0)))</f>
        <v/>
      </c>
      <c r="Q777" s="124" t="str">
        <f>IF($C777="","",IF(ISBLANK(VLOOKUP($A777,'Section 2'!$C$16:$R$1515,COLUMNS('Section 2'!$C$13:Q$13),0)),"", PROPER(VLOOKUP($A777,'Section 2'!$C$16:$R$1515,COLUMNS('Section 2'!$C$13:Q$13),0))))</f>
        <v/>
      </c>
      <c r="R777" s="124" t="str">
        <f>IF($C777="","",IF(ISBLANK(VLOOKUP($A777,'Section 2'!$C$16:$R$1515,COLUMNS('Section 2'!$C$13:R$13),0)),"",IF(VLOOKUP($A777,'Section 2'!$C$16:$R$1515,COLUMNS('Section 2'!$C$13:R$13),0)="Other EU","Other EU",PROPER(VLOOKUP($A777,'Section 2'!$C$16:$R$1515,COLUMNS('Section 2'!$C$13:R$13),0)))))</f>
        <v/>
      </c>
    </row>
    <row r="778" spans="1:18" x14ac:dyDescent="0.35">
      <c r="A778" s="58">
        <v>777</v>
      </c>
      <c r="B778" s="124" t="str">
        <f t="shared" si="12"/>
        <v/>
      </c>
      <c r="C778" s="124" t="str">
        <f>IFERROR(VLOOKUP($A778,'Section 2'!$C$16:$R$1515,COLUMNS('Section 2'!$C$13:$C$13),0),"")</f>
        <v/>
      </c>
      <c r="D778" s="75" t="str">
        <f>IF($C778="","",IF(ISBLANK(VLOOKUP($A778,'Section 2'!$C$16:$R$1515,COLUMNS('Section 2'!$C$13:D$13),0)),"",VLOOKUP($A778,'Section 2'!$C$16:$R$1515,COLUMNS('Section 2'!$C$13:D$13),0)))</f>
        <v/>
      </c>
      <c r="E778" s="124" t="str">
        <f>IF($C778="","",IF(ISBLANK(VLOOKUP($A778,'Section 2'!$C$16:$R$1515,COLUMNS('Section 2'!$C$13:E$13),0)),"",VLOOKUP($A778,'Section 2'!$C$16:$R$1515,COLUMNS('Section 2'!$C$13:E$13),0)))</f>
        <v/>
      </c>
      <c r="F778" s="124" t="str">
        <f>IF($C778="","",IF(ISBLANK(VLOOKUP($A778,'Section 2'!$C$16:$R$1515,COLUMNS('Section 2'!$C$13:F$13),0)),"",VLOOKUP($A778,'Section 2'!$C$16:$R$1515,COLUMNS('Section 2'!$C$13:F$13),0)))</f>
        <v/>
      </c>
      <c r="G778" s="124" t="str">
        <f>IF($C778="","",IF(ISBLANK(VLOOKUP($A778,'Section 2'!$C$16:$R$1515,COLUMNS('Section 2'!$C$13:G$13),0)),"",VLOOKUP($A778,'Section 2'!$C$16:$R$1515,COLUMNS('Section 2'!$C$13:G$13),0)))</f>
        <v/>
      </c>
      <c r="H778" s="124" t="str">
        <f>IF($C778="","",IF(ISBLANK(VLOOKUP($A778,'Section 2'!$C$16:$R$1515,COLUMNS('Section 2'!$C$13:H$13),0)),"",VLOOKUP($A778,'Section 2'!$C$16:$R$1515,COLUMNS('Section 2'!$C$13:H$13),0)))</f>
        <v/>
      </c>
      <c r="I778" s="124" t="str">
        <f>IF($C778="","",IF(ISBLANK(VLOOKUP($A778,'Section 2'!$C$16:$R$1515,COLUMNS('Section 2'!$C$13:I$13),0)),"",PROPER(VLOOKUP($A778,'Section 2'!$C$16:$R$1515,COLUMNS('Section 2'!$C$13:I$13),0))))</f>
        <v/>
      </c>
      <c r="J778" s="124" t="str">
        <f>IF($C778="","",IF(ISBLANK(VLOOKUP($A778,'Section 2'!$C$16:$R$1515,COLUMNS('Section 2'!$C$13:J$13),0)),"",IF(VLOOKUP($A778,'Section 2'!$C$16:$R$1515,COLUMNS('Section 2'!$C$13:J$13),0)="Other EU","Other EU",PROPER(VLOOKUP($A778,'Section 2'!$C$16:$R$1515,COLUMNS('Section 2'!$C$13:J$13),0)))))</f>
        <v/>
      </c>
      <c r="K778" s="124" t="str">
        <f>IF($C778="","",IF(ISBLANK(VLOOKUP($A778,'Section 2'!$C$16:$R$1515,COLUMNS('Section 2'!$C$13:K$13),0)),"",VLOOKUP($A778,'Section 2'!$C$16:$R$1515,COLUMNS('Section 2'!$C$13:K$13),0)))</f>
        <v/>
      </c>
      <c r="L778" s="124" t="str">
        <f>IF($C778="","",IF(ISBLANK(VLOOKUP($A778,'Section 2'!$C$16:$R$1515,COLUMNS('Section 2'!$C$13:L$13),0)),"",VLOOKUP($A778,'Section 2'!$C$16:$R$1515,COLUMNS('Section 2'!$C$13:L$13),0)))</f>
        <v/>
      </c>
      <c r="M778" s="124" t="str">
        <f>IF($C778="","",IF(ISBLANK(VLOOKUP($A778,'Section 2'!$C$16:$R$1515,COLUMNS('Section 2'!$C$13:M$13),0)),"",VLOOKUP($A778,'Section 2'!$C$16:$R$1515,COLUMNS('Section 2'!$C$13:M$13),0)))</f>
        <v/>
      </c>
      <c r="N778" s="124" t="str">
        <f>IF($C778="","",IF(ISBLANK(VLOOKUP($A778,'Section 2'!$C$16:$R$1515,COLUMNS('Section 2'!$C$13:N$13),0)),"",VLOOKUP($A778,'Section 2'!$C$16:$R$1515,COLUMNS('Section 2'!$C$13:N$13),0)))</f>
        <v/>
      </c>
      <c r="O778" s="124" t="str">
        <f>IF($C778="","",IF(ISBLANK(VLOOKUP($A778,'Section 2'!$C$16:$R$1515,COLUMNS('Section 2'!$C$13:O$13),0)),"",VLOOKUP($A778,'Section 2'!$C$16:$R$1515,COLUMNS('Section 2'!$C$13:O$13),0)))</f>
        <v/>
      </c>
      <c r="P778" s="124" t="str">
        <f>IF($C778="","",IF(ISBLANK(VLOOKUP($A778,'Section 2'!$C$16:$R$1515,COLUMNS('Section 2'!$C$13:P$13),0)),"",VLOOKUP($A778,'Section 2'!$C$16:$R$1515,COLUMNS('Section 2'!$C$13:P$13),0)))</f>
        <v/>
      </c>
      <c r="Q778" s="124" t="str">
        <f>IF($C778="","",IF(ISBLANK(VLOOKUP($A778,'Section 2'!$C$16:$R$1515,COLUMNS('Section 2'!$C$13:Q$13),0)),"", PROPER(VLOOKUP($A778,'Section 2'!$C$16:$R$1515,COLUMNS('Section 2'!$C$13:Q$13),0))))</f>
        <v/>
      </c>
      <c r="R778" s="124" t="str">
        <f>IF($C778="","",IF(ISBLANK(VLOOKUP($A778,'Section 2'!$C$16:$R$1515,COLUMNS('Section 2'!$C$13:R$13),0)),"",IF(VLOOKUP($A778,'Section 2'!$C$16:$R$1515,COLUMNS('Section 2'!$C$13:R$13),0)="Other EU","Other EU",PROPER(VLOOKUP($A778,'Section 2'!$C$16:$R$1515,COLUMNS('Section 2'!$C$13:R$13),0)))))</f>
        <v/>
      </c>
    </row>
    <row r="779" spans="1:18" x14ac:dyDescent="0.35">
      <c r="A779" s="58">
        <v>778</v>
      </c>
      <c r="B779" s="124" t="str">
        <f t="shared" si="12"/>
        <v/>
      </c>
      <c r="C779" s="124" t="str">
        <f>IFERROR(VLOOKUP($A779,'Section 2'!$C$16:$R$1515,COLUMNS('Section 2'!$C$13:$C$13),0),"")</f>
        <v/>
      </c>
      <c r="D779" s="75" t="str">
        <f>IF($C779="","",IF(ISBLANK(VLOOKUP($A779,'Section 2'!$C$16:$R$1515,COLUMNS('Section 2'!$C$13:D$13),0)),"",VLOOKUP($A779,'Section 2'!$C$16:$R$1515,COLUMNS('Section 2'!$C$13:D$13),0)))</f>
        <v/>
      </c>
      <c r="E779" s="124" t="str">
        <f>IF($C779="","",IF(ISBLANK(VLOOKUP($A779,'Section 2'!$C$16:$R$1515,COLUMNS('Section 2'!$C$13:E$13),0)),"",VLOOKUP($A779,'Section 2'!$C$16:$R$1515,COLUMNS('Section 2'!$C$13:E$13),0)))</f>
        <v/>
      </c>
      <c r="F779" s="124" t="str">
        <f>IF($C779="","",IF(ISBLANK(VLOOKUP($A779,'Section 2'!$C$16:$R$1515,COLUMNS('Section 2'!$C$13:F$13),0)),"",VLOOKUP($A779,'Section 2'!$C$16:$R$1515,COLUMNS('Section 2'!$C$13:F$13),0)))</f>
        <v/>
      </c>
      <c r="G779" s="124" t="str">
        <f>IF($C779="","",IF(ISBLANK(VLOOKUP($A779,'Section 2'!$C$16:$R$1515,COLUMNS('Section 2'!$C$13:G$13),0)),"",VLOOKUP($A779,'Section 2'!$C$16:$R$1515,COLUMNS('Section 2'!$C$13:G$13),0)))</f>
        <v/>
      </c>
      <c r="H779" s="124" t="str">
        <f>IF($C779="","",IF(ISBLANK(VLOOKUP($A779,'Section 2'!$C$16:$R$1515,COLUMNS('Section 2'!$C$13:H$13),0)),"",VLOOKUP($A779,'Section 2'!$C$16:$R$1515,COLUMNS('Section 2'!$C$13:H$13),0)))</f>
        <v/>
      </c>
      <c r="I779" s="124" t="str">
        <f>IF($C779="","",IF(ISBLANK(VLOOKUP($A779,'Section 2'!$C$16:$R$1515,COLUMNS('Section 2'!$C$13:I$13),0)),"",PROPER(VLOOKUP($A779,'Section 2'!$C$16:$R$1515,COLUMNS('Section 2'!$C$13:I$13),0))))</f>
        <v/>
      </c>
      <c r="J779" s="124" t="str">
        <f>IF($C779="","",IF(ISBLANK(VLOOKUP($A779,'Section 2'!$C$16:$R$1515,COLUMNS('Section 2'!$C$13:J$13),0)),"",IF(VLOOKUP($A779,'Section 2'!$C$16:$R$1515,COLUMNS('Section 2'!$C$13:J$13),0)="Other EU","Other EU",PROPER(VLOOKUP($A779,'Section 2'!$C$16:$R$1515,COLUMNS('Section 2'!$C$13:J$13),0)))))</f>
        <v/>
      </c>
      <c r="K779" s="124" t="str">
        <f>IF($C779="","",IF(ISBLANK(VLOOKUP($A779,'Section 2'!$C$16:$R$1515,COLUMNS('Section 2'!$C$13:K$13),0)),"",VLOOKUP($A779,'Section 2'!$C$16:$R$1515,COLUMNS('Section 2'!$C$13:K$13),0)))</f>
        <v/>
      </c>
      <c r="L779" s="124" t="str">
        <f>IF($C779="","",IF(ISBLANK(VLOOKUP($A779,'Section 2'!$C$16:$R$1515,COLUMNS('Section 2'!$C$13:L$13),0)),"",VLOOKUP($A779,'Section 2'!$C$16:$R$1515,COLUMNS('Section 2'!$C$13:L$13),0)))</f>
        <v/>
      </c>
      <c r="M779" s="124" t="str">
        <f>IF($C779="","",IF(ISBLANK(VLOOKUP($A779,'Section 2'!$C$16:$R$1515,COLUMNS('Section 2'!$C$13:M$13),0)),"",VLOOKUP($A779,'Section 2'!$C$16:$R$1515,COLUMNS('Section 2'!$C$13:M$13),0)))</f>
        <v/>
      </c>
      <c r="N779" s="124" t="str">
        <f>IF($C779="","",IF(ISBLANK(VLOOKUP($A779,'Section 2'!$C$16:$R$1515,COLUMNS('Section 2'!$C$13:N$13),0)),"",VLOOKUP($A779,'Section 2'!$C$16:$R$1515,COLUMNS('Section 2'!$C$13:N$13),0)))</f>
        <v/>
      </c>
      <c r="O779" s="124" t="str">
        <f>IF($C779="","",IF(ISBLANK(VLOOKUP($A779,'Section 2'!$C$16:$R$1515,COLUMNS('Section 2'!$C$13:O$13),0)),"",VLOOKUP($A779,'Section 2'!$C$16:$R$1515,COLUMNS('Section 2'!$C$13:O$13),0)))</f>
        <v/>
      </c>
      <c r="P779" s="124" t="str">
        <f>IF($C779="","",IF(ISBLANK(VLOOKUP($A779,'Section 2'!$C$16:$R$1515,COLUMNS('Section 2'!$C$13:P$13),0)),"",VLOOKUP($A779,'Section 2'!$C$16:$R$1515,COLUMNS('Section 2'!$C$13:P$13),0)))</f>
        <v/>
      </c>
      <c r="Q779" s="124" t="str">
        <f>IF($C779="","",IF(ISBLANK(VLOOKUP($A779,'Section 2'!$C$16:$R$1515,COLUMNS('Section 2'!$C$13:Q$13),0)),"", PROPER(VLOOKUP($A779,'Section 2'!$C$16:$R$1515,COLUMNS('Section 2'!$C$13:Q$13),0))))</f>
        <v/>
      </c>
      <c r="R779" s="124" t="str">
        <f>IF($C779="","",IF(ISBLANK(VLOOKUP($A779,'Section 2'!$C$16:$R$1515,COLUMNS('Section 2'!$C$13:R$13),0)),"",IF(VLOOKUP($A779,'Section 2'!$C$16:$R$1515,COLUMNS('Section 2'!$C$13:R$13),0)="Other EU","Other EU",PROPER(VLOOKUP($A779,'Section 2'!$C$16:$R$1515,COLUMNS('Section 2'!$C$13:R$13),0)))))</f>
        <v/>
      </c>
    </row>
    <row r="780" spans="1:18" x14ac:dyDescent="0.35">
      <c r="A780" s="58">
        <v>779</v>
      </c>
      <c r="B780" s="124" t="str">
        <f t="shared" si="12"/>
        <v/>
      </c>
      <c r="C780" s="124" t="str">
        <f>IFERROR(VLOOKUP($A780,'Section 2'!$C$16:$R$1515,COLUMNS('Section 2'!$C$13:$C$13),0),"")</f>
        <v/>
      </c>
      <c r="D780" s="75" t="str">
        <f>IF($C780="","",IF(ISBLANK(VLOOKUP($A780,'Section 2'!$C$16:$R$1515,COLUMNS('Section 2'!$C$13:D$13),0)),"",VLOOKUP($A780,'Section 2'!$C$16:$R$1515,COLUMNS('Section 2'!$C$13:D$13),0)))</f>
        <v/>
      </c>
      <c r="E780" s="124" t="str">
        <f>IF($C780="","",IF(ISBLANK(VLOOKUP($A780,'Section 2'!$C$16:$R$1515,COLUMNS('Section 2'!$C$13:E$13),0)),"",VLOOKUP($A780,'Section 2'!$C$16:$R$1515,COLUMNS('Section 2'!$C$13:E$13),0)))</f>
        <v/>
      </c>
      <c r="F780" s="124" t="str">
        <f>IF($C780="","",IF(ISBLANK(VLOOKUP($A780,'Section 2'!$C$16:$R$1515,COLUMNS('Section 2'!$C$13:F$13),0)),"",VLOOKUP($A780,'Section 2'!$C$16:$R$1515,COLUMNS('Section 2'!$C$13:F$13),0)))</f>
        <v/>
      </c>
      <c r="G780" s="124" t="str">
        <f>IF($C780="","",IF(ISBLANK(VLOOKUP($A780,'Section 2'!$C$16:$R$1515,COLUMNS('Section 2'!$C$13:G$13),0)),"",VLOOKUP($A780,'Section 2'!$C$16:$R$1515,COLUMNS('Section 2'!$C$13:G$13),0)))</f>
        <v/>
      </c>
      <c r="H780" s="124" t="str">
        <f>IF($C780="","",IF(ISBLANK(VLOOKUP($A780,'Section 2'!$C$16:$R$1515,COLUMNS('Section 2'!$C$13:H$13),0)),"",VLOOKUP($A780,'Section 2'!$C$16:$R$1515,COLUMNS('Section 2'!$C$13:H$13),0)))</f>
        <v/>
      </c>
      <c r="I780" s="124" t="str">
        <f>IF($C780="","",IF(ISBLANK(VLOOKUP($A780,'Section 2'!$C$16:$R$1515,COLUMNS('Section 2'!$C$13:I$13),0)),"",PROPER(VLOOKUP($A780,'Section 2'!$C$16:$R$1515,COLUMNS('Section 2'!$C$13:I$13),0))))</f>
        <v/>
      </c>
      <c r="J780" s="124" t="str">
        <f>IF($C780="","",IF(ISBLANK(VLOOKUP($A780,'Section 2'!$C$16:$R$1515,COLUMNS('Section 2'!$C$13:J$13),0)),"",IF(VLOOKUP($A780,'Section 2'!$C$16:$R$1515,COLUMNS('Section 2'!$C$13:J$13),0)="Other EU","Other EU",PROPER(VLOOKUP($A780,'Section 2'!$C$16:$R$1515,COLUMNS('Section 2'!$C$13:J$13),0)))))</f>
        <v/>
      </c>
      <c r="K780" s="124" t="str">
        <f>IF($C780="","",IF(ISBLANK(VLOOKUP($A780,'Section 2'!$C$16:$R$1515,COLUMNS('Section 2'!$C$13:K$13),0)),"",VLOOKUP($A780,'Section 2'!$C$16:$R$1515,COLUMNS('Section 2'!$C$13:K$13),0)))</f>
        <v/>
      </c>
      <c r="L780" s="124" t="str">
        <f>IF($C780="","",IF(ISBLANK(VLOOKUP($A780,'Section 2'!$C$16:$R$1515,COLUMNS('Section 2'!$C$13:L$13),0)),"",VLOOKUP($A780,'Section 2'!$C$16:$R$1515,COLUMNS('Section 2'!$C$13:L$13),0)))</f>
        <v/>
      </c>
      <c r="M780" s="124" t="str">
        <f>IF($C780="","",IF(ISBLANK(VLOOKUP($A780,'Section 2'!$C$16:$R$1515,COLUMNS('Section 2'!$C$13:M$13),0)),"",VLOOKUP($A780,'Section 2'!$C$16:$R$1515,COLUMNS('Section 2'!$C$13:M$13),0)))</f>
        <v/>
      </c>
      <c r="N780" s="124" t="str">
        <f>IF($C780="","",IF(ISBLANK(VLOOKUP($A780,'Section 2'!$C$16:$R$1515,COLUMNS('Section 2'!$C$13:N$13),0)),"",VLOOKUP($A780,'Section 2'!$C$16:$R$1515,COLUMNS('Section 2'!$C$13:N$13),0)))</f>
        <v/>
      </c>
      <c r="O780" s="124" t="str">
        <f>IF($C780="","",IF(ISBLANK(VLOOKUP($A780,'Section 2'!$C$16:$R$1515,COLUMNS('Section 2'!$C$13:O$13),0)),"",VLOOKUP($A780,'Section 2'!$C$16:$R$1515,COLUMNS('Section 2'!$C$13:O$13),0)))</f>
        <v/>
      </c>
      <c r="P780" s="124" t="str">
        <f>IF($C780="","",IF(ISBLANK(VLOOKUP($A780,'Section 2'!$C$16:$R$1515,COLUMNS('Section 2'!$C$13:P$13),0)),"",VLOOKUP($A780,'Section 2'!$C$16:$R$1515,COLUMNS('Section 2'!$C$13:P$13),0)))</f>
        <v/>
      </c>
      <c r="Q780" s="124" t="str">
        <f>IF($C780="","",IF(ISBLANK(VLOOKUP($A780,'Section 2'!$C$16:$R$1515,COLUMNS('Section 2'!$C$13:Q$13),0)),"", PROPER(VLOOKUP($A780,'Section 2'!$C$16:$R$1515,COLUMNS('Section 2'!$C$13:Q$13),0))))</f>
        <v/>
      </c>
      <c r="R780" s="124" t="str">
        <f>IF($C780="","",IF(ISBLANK(VLOOKUP($A780,'Section 2'!$C$16:$R$1515,COLUMNS('Section 2'!$C$13:R$13),0)),"",IF(VLOOKUP($A780,'Section 2'!$C$16:$R$1515,COLUMNS('Section 2'!$C$13:R$13),0)="Other EU","Other EU",PROPER(VLOOKUP($A780,'Section 2'!$C$16:$R$1515,COLUMNS('Section 2'!$C$13:R$13),0)))))</f>
        <v/>
      </c>
    </row>
    <row r="781" spans="1:18" x14ac:dyDescent="0.35">
      <c r="A781" s="58">
        <v>780</v>
      </c>
      <c r="B781" s="124" t="str">
        <f t="shared" si="12"/>
        <v/>
      </c>
      <c r="C781" s="124" t="str">
        <f>IFERROR(VLOOKUP($A781,'Section 2'!$C$16:$R$1515,COLUMNS('Section 2'!$C$13:$C$13),0),"")</f>
        <v/>
      </c>
      <c r="D781" s="75" t="str">
        <f>IF($C781="","",IF(ISBLANK(VLOOKUP($A781,'Section 2'!$C$16:$R$1515,COLUMNS('Section 2'!$C$13:D$13),0)),"",VLOOKUP($A781,'Section 2'!$C$16:$R$1515,COLUMNS('Section 2'!$C$13:D$13),0)))</f>
        <v/>
      </c>
      <c r="E781" s="124" t="str">
        <f>IF($C781="","",IF(ISBLANK(VLOOKUP($A781,'Section 2'!$C$16:$R$1515,COLUMNS('Section 2'!$C$13:E$13),0)),"",VLOOKUP($A781,'Section 2'!$C$16:$R$1515,COLUMNS('Section 2'!$C$13:E$13),0)))</f>
        <v/>
      </c>
      <c r="F781" s="124" t="str">
        <f>IF($C781="","",IF(ISBLANK(VLOOKUP($A781,'Section 2'!$C$16:$R$1515,COLUMNS('Section 2'!$C$13:F$13),0)),"",VLOOKUP($A781,'Section 2'!$C$16:$R$1515,COLUMNS('Section 2'!$C$13:F$13),0)))</f>
        <v/>
      </c>
      <c r="G781" s="124" t="str">
        <f>IF($C781="","",IF(ISBLANK(VLOOKUP($A781,'Section 2'!$C$16:$R$1515,COLUMNS('Section 2'!$C$13:G$13),0)),"",VLOOKUP($A781,'Section 2'!$C$16:$R$1515,COLUMNS('Section 2'!$C$13:G$13),0)))</f>
        <v/>
      </c>
      <c r="H781" s="124" t="str">
        <f>IF($C781="","",IF(ISBLANK(VLOOKUP($A781,'Section 2'!$C$16:$R$1515,COLUMNS('Section 2'!$C$13:H$13),0)),"",VLOOKUP($A781,'Section 2'!$C$16:$R$1515,COLUMNS('Section 2'!$C$13:H$13),0)))</f>
        <v/>
      </c>
      <c r="I781" s="124" t="str">
        <f>IF($C781="","",IF(ISBLANK(VLOOKUP($A781,'Section 2'!$C$16:$R$1515,COLUMNS('Section 2'!$C$13:I$13),0)),"",PROPER(VLOOKUP($A781,'Section 2'!$C$16:$R$1515,COLUMNS('Section 2'!$C$13:I$13),0))))</f>
        <v/>
      </c>
      <c r="J781" s="124" t="str">
        <f>IF($C781="","",IF(ISBLANK(VLOOKUP($A781,'Section 2'!$C$16:$R$1515,COLUMNS('Section 2'!$C$13:J$13),0)),"",IF(VLOOKUP($A781,'Section 2'!$C$16:$R$1515,COLUMNS('Section 2'!$C$13:J$13),0)="Other EU","Other EU",PROPER(VLOOKUP($A781,'Section 2'!$C$16:$R$1515,COLUMNS('Section 2'!$C$13:J$13),0)))))</f>
        <v/>
      </c>
      <c r="K781" s="124" t="str">
        <f>IF($C781="","",IF(ISBLANK(VLOOKUP($A781,'Section 2'!$C$16:$R$1515,COLUMNS('Section 2'!$C$13:K$13),0)),"",VLOOKUP($A781,'Section 2'!$C$16:$R$1515,COLUMNS('Section 2'!$C$13:K$13),0)))</f>
        <v/>
      </c>
      <c r="L781" s="124" t="str">
        <f>IF($C781="","",IF(ISBLANK(VLOOKUP($A781,'Section 2'!$C$16:$R$1515,COLUMNS('Section 2'!$C$13:L$13),0)),"",VLOOKUP($A781,'Section 2'!$C$16:$R$1515,COLUMNS('Section 2'!$C$13:L$13),0)))</f>
        <v/>
      </c>
      <c r="M781" s="124" t="str">
        <f>IF($C781="","",IF(ISBLANK(VLOOKUP($A781,'Section 2'!$C$16:$R$1515,COLUMNS('Section 2'!$C$13:M$13),0)),"",VLOOKUP($A781,'Section 2'!$C$16:$R$1515,COLUMNS('Section 2'!$C$13:M$13),0)))</f>
        <v/>
      </c>
      <c r="N781" s="124" t="str">
        <f>IF($C781="","",IF(ISBLANK(VLOOKUP($A781,'Section 2'!$C$16:$R$1515,COLUMNS('Section 2'!$C$13:N$13),0)),"",VLOOKUP($A781,'Section 2'!$C$16:$R$1515,COLUMNS('Section 2'!$C$13:N$13),0)))</f>
        <v/>
      </c>
      <c r="O781" s="124" t="str">
        <f>IF($C781="","",IF(ISBLANK(VLOOKUP($A781,'Section 2'!$C$16:$R$1515,COLUMNS('Section 2'!$C$13:O$13),0)),"",VLOOKUP($A781,'Section 2'!$C$16:$R$1515,COLUMNS('Section 2'!$C$13:O$13),0)))</f>
        <v/>
      </c>
      <c r="P781" s="124" t="str">
        <f>IF($C781="","",IF(ISBLANK(VLOOKUP($A781,'Section 2'!$C$16:$R$1515,COLUMNS('Section 2'!$C$13:P$13),0)),"",VLOOKUP($A781,'Section 2'!$C$16:$R$1515,COLUMNS('Section 2'!$C$13:P$13),0)))</f>
        <v/>
      </c>
      <c r="Q781" s="124" t="str">
        <f>IF($C781="","",IF(ISBLANK(VLOOKUP($A781,'Section 2'!$C$16:$R$1515,COLUMNS('Section 2'!$C$13:Q$13),0)),"", PROPER(VLOOKUP($A781,'Section 2'!$C$16:$R$1515,COLUMNS('Section 2'!$C$13:Q$13),0))))</f>
        <v/>
      </c>
      <c r="R781" s="124" t="str">
        <f>IF($C781="","",IF(ISBLANK(VLOOKUP($A781,'Section 2'!$C$16:$R$1515,COLUMNS('Section 2'!$C$13:R$13),0)),"",IF(VLOOKUP($A781,'Section 2'!$C$16:$R$1515,COLUMNS('Section 2'!$C$13:R$13),0)="Other EU","Other EU",PROPER(VLOOKUP($A781,'Section 2'!$C$16:$R$1515,COLUMNS('Section 2'!$C$13:R$13),0)))))</f>
        <v/>
      </c>
    </row>
    <row r="782" spans="1:18" x14ac:dyDescent="0.35">
      <c r="A782" s="58">
        <v>781</v>
      </c>
      <c r="B782" s="124" t="str">
        <f t="shared" si="12"/>
        <v/>
      </c>
      <c r="C782" s="124" t="str">
        <f>IFERROR(VLOOKUP($A782,'Section 2'!$C$16:$R$1515,COLUMNS('Section 2'!$C$13:$C$13),0),"")</f>
        <v/>
      </c>
      <c r="D782" s="75" t="str">
        <f>IF($C782="","",IF(ISBLANK(VLOOKUP($A782,'Section 2'!$C$16:$R$1515,COLUMNS('Section 2'!$C$13:D$13),0)),"",VLOOKUP($A782,'Section 2'!$C$16:$R$1515,COLUMNS('Section 2'!$C$13:D$13),0)))</f>
        <v/>
      </c>
      <c r="E782" s="124" t="str">
        <f>IF($C782="","",IF(ISBLANK(VLOOKUP($A782,'Section 2'!$C$16:$R$1515,COLUMNS('Section 2'!$C$13:E$13),0)),"",VLOOKUP($A782,'Section 2'!$C$16:$R$1515,COLUMNS('Section 2'!$C$13:E$13),0)))</f>
        <v/>
      </c>
      <c r="F782" s="124" t="str">
        <f>IF($C782="","",IF(ISBLANK(VLOOKUP($A782,'Section 2'!$C$16:$R$1515,COLUMNS('Section 2'!$C$13:F$13),0)),"",VLOOKUP($A782,'Section 2'!$C$16:$R$1515,COLUMNS('Section 2'!$C$13:F$13),0)))</f>
        <v/>
      </c>
      <c r="G782" s="124" t="str">
        <f>IF($C782="","",IF(ISBLANK(VLOOKUP($A782,'Section 2'!$C$16:$R$1515,COLUMNS('Section 2'!$C$13:G$13),0)),"",VLOOKUP($A782,'Section 2'!$C$16:$R$1515,COLUMNS('Section 2'!$C$13:G$13),0)))</f>
        <v/>
      </c>
      <c r="H782" s="124" t="str">
        <f>IF($C782="","",IF(ISBLANK(VLOOKUP($A782,'Section 2'!$C$16:$R$1515,COLUMNS('Section 2'!$C$13:H$13),0)),"",VLOOKUP($A782,'Section 2'!$C$16:$R$1515,COLUMNS('Section 2'!$C$13:H$13),0)))</f>
        <v/>
      </c>
      <c r="I782" s="124" t="str">
        <f>IF($C782="","",IF(ISBLANK(VLOOKUP($A782,'Section 2'!$C$16:$R$1515,COLUMNS('Section 2'!$C$13:I$13),0)),"",PROPER(VLOOKUP($A782,'Section 2'!$C$16:$R$1515,COLUMNS('Section 2'!$C$13:I$13),0))))</f>
        <v/>
      </c>
      <c r="J782" s="124" t="str">
        <f>IF($C782="","",IF(ISBLANK(VLOOKUP($A782,'Section 2'!$C$16:$R$1515,COLUMNS('Section 2'!$C$13:J$13),0)),"",IF(VLOOKUP($A782,'Section 2'!$C$16:$R$1515,COLUMNS('Section 2'!$C$13:J$13),0)="Other EU","Other EU",PROPER(VLOOKUP($A782,'Section 2'!$C$16:$R$1515,COLUMNS('Section 2'!$C$13:J$13),0)))))</f>
        <v/>
      </c>
      <c r="K782" s="124" t="str">
        <f>IF($C782="","",IF(ISBLANK(VLOOKUP($A782,'Section 2'!$C$16:$R$1515,COLUMNS('Section 2'!$C$13:K$13),0)),"",VLOOKUP($A782,'Section 2'!$C$16:$R$1515,COLUMNS('Section 2'!$C$13:K$13),0)))</f>
        <v/>
      </c>
      <c r="L782" s="124" t="str">
        <f>IF($C782="","",IF(ISBLANK(VLOOKUP($A782,'Section 2'!$C$16:$R$1515,COLUMNS('Section 2'!$C$13:L$13),0)),"",VLOOKUP($A782,'Section 2'!$C$16:$R$1515,COLUMNS('Section 2'!$C$13:L$13),0)))</f>
        <v/>
      </c>
      <c r="M782" s="124" t="str">
        <f>IF($C782="","",IF(ISBLANK(VLOOKUP($A782,'Section 2'!$C$16:$R$1515,COLUMNS('Section 2'!$C$13:M$13),0)),"",VLOOKUP($A782,'Section 2'!$C$16:$R$1515,COLUMNS('Section 2'!$C$13:M$13),0)))</f>
        <v/>
      </c>
      <c r="N782" s="124" t="str">
        <f>IF($C782="","",IF(ISBLANK(VLOOKUP($A782,'Section 2'!$C$16:$R$1515,COLUMNS('Section 2'!$C$13:N$13),0)),"",VLOOKUP($A782,'Section 2'!$C$16:$R$1515,COLUMNS('Section 2'!$C$13:N$13),0)))</f>
        <v/>
      </c>
      <c r="O782" s="124" t="str">
        <f>IF($C782="","",IF(ISBLANK(VLOOKUP($A782,'Section 2'!$C$16:$R$1515,COLUMNS('Section 2'!$C$13:O$13),0)),"",VLOOKUP($A782,'Section 2'!$C$16:$R$1515,COLUMNS('Section 2'!$C$13:O$13),0)))</f>
        <v/>
      </c>
      <c r="P782" s="124" t="str">
        <f>IF($C782="","",IF(ISBLANK(VLOOKUP($A782,'Section 2'!$C$16:$R$1515,COLUMNS('Section 2'!$C$13:P$13),0)),"",VLOOKUP($A782,'Section 2'!$C$16:$R$1515,COLUMNS('Section 2'!$C$13:P$13),0)))</f>
        <v/>
      </c>
      <c r="Q782" s="124" t="str">
        <f>IF($C782="","",IF(ISBLANK(VLOOKUP($A782,'Section 2'!$C$16:$R$1515,COLUMNS('Section 2'!$C$13:Q$13),0)),"", PROPER(VLOOKUP($A782,'Section 2'!$C$16:$R$1515,COLUMNS('Section 2'!$C$13:Q$13),0))))</f>
        <v/>
      </c>
      <c r="R782" s="124" t="str">
        <f>IF($C782="","",IF(ISBLANK(VLOOKUP($A782,'Section 2'!$C$16:$R$1515,COLUMNS('Section 2'!$C$13:R$13),0)),"",IF(VLOOKUP($A782,'Section 2'!$C$16:$R$1515,COLUMNS('Section 2'!$C$13:R$13),0)="Other EU","Other EU",PROPER(VLOOKUP($A782,'Section 2'!$C$16:$R$1515,COLUMNS('Section 2'!$C$13:R$13),0)))))</f>
        <v/>
      </c>
    </row>
    <row r="783" spans="1:18" x14ac:dyDescent="0.35">
      <c r="A783" s="58">
        <v>782</v>
      </c>
      <c r="B783" s="124" t="str">
        <f t="shared" si="12"/>
        <v/>
      </c>
      <c r="C783" s="124" t="str">
        <f>IFERROR(VLOOKUP($A783,'Section 2'!$C$16:$R$1515,COLUMNS('Section 2'!$C$13:$C$13),0),"")</f>
        <v/>
      </c>
      <c r="D783" s="75" t="str">
        <f>IF($C783="","",IF(ISBLANK(VLOOKUP($A783,'Section 2'!$C$16:$R$1515,COLUMNS('Section 2'!$C$13:D$13),0)),"",VLOOKUP($A783,'Section 2'!$C$16:$R$1515,COLUMNS('Section 2'!$C$13:D$13),0)))</f>
        <v/>
      </c>
      <c r="E783" s="124" t="str">
        <f>IF($C783="","",IF(ISBLANK(VLOOKUP($A783,'Section 2'!$C$16:$R$1515,COLUMNS('Section 2'!$C$13:E$13),0)),"",VLOOKUP($A783,'Section 2'!$C$16:$R$1515,COLUMNS('Section 2'!$C$13:E$13),0)))</f>
        <v/>
      </c>
      <c r="F783" s="124" t="str">
        <f>IF($C783="","",IF(ISBLANK(VLOOKUP($A783,'Section 2'!$C$16:$R$1515,COLUMNS('Section 2'!$C$13:F$13),0)),"",VLOOKUP($A783,'Section 2'!$C$16:$R$1515,COLUMNS('Section 2'!$C$13:F$13),0)))</f>
        <v/>
      </c>
      <c r="G783" s="124" t="str">
        <f>IF($C783="","",IF(ISBLANK(VLOOKUP($A783,'Section 2'!$C$16:$R$1515,COLUMNS('Section 2'!$C$13:G$13),0)),"",VLOOKUP($A783,'Section 2'!$C$16:$R$1515,COLUMNS('Section 2'!$C$13:G$13),0)))</f>
        <v/>
      </c>
      <c r="H783" s="124" t="str">
        <f>IF($C783="","",IF(ISBLANK(VLOOKUP($A783,'Section 2'!$C$16:$R$1515,COLUMNS('Section 2'!$C$13:H$13),0)),"",VLOOKUP($A783,'Section 2'!$C$16:$R$1515,COLUMNS('Section 2'!$C$13:H$13),0)))</f>
        <v/>
      </c>
      <c r="I783" s="124" t="str">
        <f>IF($C783="","",IF(ISBLANK(VLOOKUP($A783,'Section 2'!$C$16:$R$1515,COLUMNS('Section 2'!$C$13:I$13),0)),"",PROPER(VLOOKUP($A783,'Section 2'!$C$16:$R$1515,COLUMNS('Section 2'!$C$13:I$13),0))))</f>
        <v/>
      </c>
      <c r="J783" s="124" t="str">
        <f>IF($C783="","",IF(ISBLANK(VLOOKUP($A783,'Section 2'!$C$16:$R$1515,COLUMNS('Section 2'!$C$13:J$13),0)),"",IF(VLOOKUP($A783,'Section 2'!$C$16:$R$1515,COLUMNS('Section 2'!$C$13:J$13),0)="Other EU","Other EU",PROPER(VLOOKUP($A783,'Section 2'!$C$16:$R$1515,COLUMNS('Section 2'!$C$13:J$13),0)))))</f>
        <v/>
      </c>
      <c r="K783" s="124" t="str">
        <f>IF($C783="","",IF(ISBLANK(VLOOKUP($A783,'Section 2'!$C$16:$R$1515,COLUMNS('Section 2'!$C$13:K$13),0)),"",VLOOKUP($A783,'Section 2'!$C$16:$R$1515,COLUMNS('Section 2'!$C$13:K$13),0)))</f>
        <v/>
      </c>
      <c r="L783" s="124" t="str">
        <f>IF($C783="","",IF(ISBLANK(VLOOKUP($A783,'Section 2'!$C$16:$R$1515,COLUMNS('Section 2'!$C$13:L$13),0)),"",VLOOKUP($A783,'Section 2'!$C$16:$R$1515,COLUMNS('Section 2'!$C$13:L$13),0)))</f>
        <v/>
      </c>
      <c r="M783" s="124" t="str">
        <f>IF($C783="","",IF(ISBLANK(VLOOKUP($A783,'Section 2'!$C$16:$R$1515,COLUMNS('Section 2'!$C$13:M$13),0)),"",VLOOKUP($A783,'Section 2'!$C$16:$R$1515,COLUMNS('Section 2'!$C$13:M$13),0)))</f>
        <v/>
      </c>
      <c r="N783" s="124" t="str">
        <f>IF($C783="","",IF(ISBLANK(VLOOKUP($A783,'Section 2'!$C$16:$R$1515,COLUMNS('Section 2'!$C$13:N$13),0)),"",VLOOKUP($A783,'Section 2'!$C$16:$R$1515,COLUMNS('Section 2'!$C$13:N$13),0)))</f>
        <v/>
      </c>
      <c r="O783" s="124" t="str">
        <f>IF($C783="","",IF(ISBLANK(VLOOKUP($A783,'Section 2'!$C$16:$R$1515,COLUMNS('Section 2'!$C$13:O$13),0)),"",VLOOKUP($A783,'Section 2'!$C$16:$R$1515,COLUMNS('Section 2'!$C$13:O$13),0)))</f>
        <v/>
      </c>
      <c r="P783" s="124" t="str">
        <f>IF($C783="","",IF(ISBLANK(VLOOKUP($A783,'Section 2'!$C$16:$R$1515,COLUMNS('Section 2'!$C$13:P$13),0)),"",VLOOKUP($A783,'Section 2'!$C$16:$R$1515,COLUMNS('Section 2'!$C$13:P$13),0)))</f>
        <v/>
      </c>
      <c r="Q783" s="124" t="str">
        <f>IF($C783="","",IF(ISBLANK(VLOOKUP($A783,'Section 2'!$C$16:$R$1515,COLUMNS('Section 2'!$C$13:Q$13),0)),"", PROPER(VLOOKUP($A783,'Section 2'!$C$16:$R$1515,COLUMNS('Section 2'!$C$13:Q$13),0))))</f>
        <v/>
      </c>
      <c r="R783" s="124" t="str">
        <f>IF($C783="","",IF(ISBLANK(VLOOKUP($A783,'Section 2'!$C$16:$R$1515,COLUMNS('Section 2'!$C$13:R$13),0)),"",IF(VLOOKUP($A783,'Section 2'!$C$16:$R$1515,COLUMNS('Section 2'!$C$13:R$13),0)="Other EU","Other EU",PROPER(VLOOKUP($A783,'Section 2'!$C$16:$R$1515,COLUMNS('Section 2'!$C$13:R$13),0)))))</f>
        <v/>
      </c>
    </row>
    <row r="784" spans="1:18" x14ac:dyDescent="0.35">
      <c r="A784" s="58">
        <v>783</v>
      </c>
      <c r="B784" s="124" t="str">
        <f t="shared" si="12"/>
        <v/>
      </c>
      <c r="C784" s="124" t="str">
        <f>IFERROR(VLOOKUP($A784,'Section 2'!$C$16:$R$1515,COLUMNS('Section 2'!$C$13:$C$13),0),"")</f>
        <v/>
      </c>
      <c r="D784" s="75" t="str">
        <f>IF($C784="","",IF(ISBLANK(VLOOKUP($A784,'Section 2'!$C$16:$R$1515,COLUMNS('Section 2'!$C$13:D$13),0)),"",VLOOKUP($A784,'Section 2'!$C$16:$R$1515,COLUMNS('Section 2'!$C$13:D$13),0)))</f>
        <v/>
      </c>
      <c r="E784" s="124" t="str">
        <f>IF($C784="","",IF(ISBLANK(VLOOKUP($A784,'Section 2'!$C$16:$R$1515,COLUMNS('Section 2'!$C$13:E$13),0)),"",VLOOKUP($A784,'Section 2'!$C$16:$R$1515,COLUMNS('Section 2'!$C$13:E$13),0)))</f>
        <v/>
      </c>
      <c r="F784" s="124" t="str">
        <f>IF($C784="","",IF(ISBLANK(VLOOKUP($A784,'Section 2'!$C$16:$R$1515,COLUMNS('Section 2'!$C$13:F$13),0)),"",VLOOKUP($A784,'Section 2'!$C$16:$R$1515,COLUMNS('Section 2'!$C$13:F$13),0)))</f>
        <v/>
      </c>
      <c r="G784" s="124" t="str">
        <f>IF($C784="","",IF(ISBLANK(VLOOKUP($A784,'Section 2'!$C$16:$R$1515,COLUMNS('Section 2'!$C$13:G$13),0)),"",VLOOKUP($A784,'Section 2'!$C$16:$R$1515,COLUMNS('Section 2'!$C$13:G$13),0)))</f>
        <v/>
      </c>
      <c r="H784" s="124" t="str">
        <f>IF($C784="","",IF(ISBLANK(VLOOKUP($A784,'Section 2'!$C$16:$R$1515,COLUMNS('Section 2'!$C$13:H$13),0)),"",VLOOKUP($A784,'Section 2'!$C$16:$R$1515,COLUMNS('Section 2'!$C$13:H$13),0)))</f>
        <v/>
      </c>
      <c r="I784" s="124" t="str">
        <f>IF($C784="","",IF(ISBLANK(VLOOKUP($A784,'Section 2'!$C$16:$R$1515,COLUMNS('Section 2'!$C$13:I$13),0)),"",PROPER(VLOOKUP($A784,'Section 2'!$C$16:$R$1515,COLUMNS('Section 2'!$C$13:I$13),0))))</f>
        <v/>
      </c>
      <c r="J784" s="124" t="str">
        <f>IF($C784="","",IF(ISBLANK(VLOOKUP($A784,'Section 2'!$C$16:$R$1515,COLUMNS('Section 2'!$C$13:J$13),0)),"",IF(VLOOKUP($A784,'Section 2'!$C$16:$R$1515,COLUMNS('Section 2'!$C$13:J$13),0)="Other EU","Other EU",PROPER(VLOOKUP($A784,'Section 2'!$C$16:$R$1515,COLUMNS('Section 2'!$C$13:J$13),0)))))</f>
        <v/>
      </c>
      <c r="K784" s="124" t="str">
        <f>IF($C784="","",IF(ISBLANK(VLOOKUP($A784,'Section 2'!$C$16:$R$1515,COLUMNS('Section 2'!$C$13:K$13),0)),"",VLOOKUP($A784,'Section 2'!$C$16:$R$1515,COLUMNS('Section 2'!$C$13:K$13),0)))</f>
        <v/>
      </c>
      <c r="L784" s="124" t="str">
        <f>IF($C784="","",IF(ISBLANK(VLOOKUP($A784,'Section 2'!$C$16:$R$1515,COLUMNS('Section 2'!$C$13:L$13),0)),"",VLOOKUP($A784,'Section 2'!$C$16:$R$1515,COLUMNS('Section 2'!$C$13:L$13),0)))</f>
        <v/>
      </c>
      <c r="M784" s="124" t="str">
        <f>IF($C784="","",IF(ISBLANK(VLOOKUP($A784,'Section 2'!$C$16:$R$1515,COLUMNS('Section 2'!$C$13:M$13),0)),"",VLOOKUP($A784,'Section 2'!$C$16:$R$1515,COLUMNS('Section 2'!$C$13:M$13),0)))</f>
        <v/>
      </c>
      <c r="N784" s="124" t="str">
        <f>IF($C784="","",IF(ISBLANK(VLOOKUP($A784,'Section 2'!$C$16:$R$1515,COLUMNS('Section 2'!$C$13:N$13),0)),"",VLOOKUP($A784,'Section 2'!$C$16:$R$1515,COLUMNS('Section 2'!$C$13:N$13),0)))</f>
        <v/>
      </c>
      <c r="O784" s="124" t="str">
        <f>IF($C784="","",IF(ISBLANK(VLOOKUP($A784,'Section 2'!$C$16:$R$1515,COLUMNS('Section 2'!$C$13:O$13),0)),"",VLOOKUP($A784,'Section 2'!$C$16:$R$1515,COLUMNS('Section 2'!$C$13:O$13),0)))</f>
        <v/>
      </c>
      <c r="P784" s="124" t="str">
        <f>IF($C784="","",IF(ISBLANK(VLOOKUP($A784,'Section 2'!$C$16:$R$1515,COLUMNS('Section 2'!$C$13:P$13),0)),"",VLOOKUP($A784,'Section 2'!$C$16:$R$1515,COLUMNS('Section 2'!$C$13:P$13),0)))</f>
        <v/>
      </c>
      <c r="Q784" s="124" t="str">
        <f>IF($C784="","",IF(ISBLANK(VLOOKUP($A784,'Section 2'!$C$16:$R$1515,COLUMNS('Section 2'!$C$13:Q$13),0)),"", PROPER(VLOOKUP($A784,'Section 2'!$C$16:$R$1515,COLUMNS('Section 2'!$C$13:Q$13),0))))</f>
        <v/>
      </c>
      <c r="R784" s="124" t="str">
        <f>IF($C784="","",IF(ISBLANK(VLOOKUP($A784,'Section 2'!$C$16:$R$1515,COLUMNS('Section 2'!$C$13:R$13),0)),"",IF(VLOOKUP($A784,'Section 2'!$C$16:$R$1515,COLUMNS('Section 2'!$C$13:R$13),0)="Other EU","Other EU",PROPER(VLOOKUP($A784,'Section 2'!$C$16:$R$1515,COLUMNS('Section 2'!$C$13:R$13),0)))))</f>
        <v/>
      </c>
    </row>
    <row r="785" spans="1:18" x14ac:dyDescent="0.35">
      <c r="A785" s="58">
        <v>784</v>
      </c>
      <c r="B785" s="124" t="str">
        <f t="shared" si="12"/>
        <v/>
      </c>
      <c r="C785" s="124" t="str">
        <f>IFERROR(VLOOKUP($A785,'Section 2'!$C$16:$R$1515,COLUMNS('Section 2'!$C$13:$C$13),0),"")</f>
        <v/>
      </c>
      <c r="D785" s="75" t="str">
        <f>IF($C785="","",IF(ISBLANK(VLOOKUP($A785,'Section 2'!$C$16:$R$1515,COLUMNS('Section 2'!$C$13:D$13),0)),"",VLOOKUP($A785,'Section 2'!$C$16:$R$1515,COLUMNS('Section 2'!$C$13:D$13),0)))</f>
        <v/>
      </c>
      <c r="E785" s="124" t="str">
        <f>IF($C785="","",IF(ISBLANK(VLOOKUP($A785,'Section 2'!$C$16:$R$1515,COLUMNS('Section 2'!$C$13:E$13),0)),"",VLOOKUP($A785,'Section 2'!$C$16:$R$1515,COLUMNS('Section 2'!$C$13:E$13),0)))</f>
        <v/>
      </c>
      <c r="F785" s="124" t="str">
        <f>IF($C785="","",IF(ISBLANK(VLOOKUP($A785,'Section 2'!$C$16:$R$1515,COLUMNS('Section 2'!$C$13:F$13),0)),"",VLOOKUP($A785,'Section 2'!$C$16:$R$1515,COLUMNS('Section 2'!$C$13:F$13),0)))</f>
        <v/>
      </c>
      <c r="G785" s="124" t="str">
        <f>IF($C785="","",IF(ISBLANK(VLOOKUP($A785,'Section 2'!$C$16:$R$1515,COLUMNS('Section 2'!$C$13:G$13),0)),"",VLOOKUP($A785,'Section 2'!$C$16:$R$1515,COLUMNS('Section 2'!$C$13:G$13),0)))</f>
        <v/>
      </c>
      <c r="H785" s="124" t="str">
        <f>IF($C785="","",IF(ISBLANK(VLOOKUP($A785,'Section 2'!$C$16:$R$1515,COLUMNS('Section 2'!$C$13:H$13),0)),"",VLOOKUP($A785,'Section 2'!$C$16:$R$1515,COLUMNS('Section 2'!$C$13:H$13),0)))</f>
        <v/>
      </c>
      <c r="I785" s="124" t="str">
        <f>IF($C785="","",IF(ISBLANK(VLOOKUP($A785,'Section 2'!$C$16:$R$1515,COLUMNS('Section 2'!$C$13:I$13),0)),"",PROPER(VLOOKUP($A785,'Section 2'!$C$16:$R$1515,COLUMNS('Section 2'!$C$13:I$13),0))))</f>
        <v/>
      </c>
      <c r="J785" s="124" t="str">
        <f>IF($C785="","",IF(ISBLANK(VLOOKUP($A785,'Section 2'!$C$16:$R$1515,COLUMNS('Section 2'!$C$13:J$13),0)),"",IF(VLOOKUP($A785,'Section 2'!$C$16:$R$1515,COLUMNS('Section 2'!$C$13:J$13),0)="Other EU","Other EU",PROPER(VLOOKUP($A785,'Section 2'!$C$16:$R$1515,COLUMNS('Section 2'!$C$13:J$13),0)))))</f>
        <v/>
      </c>
      <c r="K785" s="124" t="str">
        <f>IF($C785="","",IF(ISBLANK(VLOOKUP($A785,'Section 2'!$C$16:$R$1515,COLUMNS('Section 2'!$C$13:K$13),0)),"",VLOOKUP($A785,'Section 2'!$C$16:$R$1515,COLUMNS('Section 2'!$C$13:K$13),0)))</f>
        <v/>
      </c>
      <c r="L785" s="124" t="str">
        <f>IF($C785="","",IF(ISBLANK(VLOOKUP($A785,'Section 2'!$C$16:$R$1515,COLUMNS('Section 2'!$C$13:L$13),0)),"",VLOOKUP($A785,'Section 2'!$C$16:$R$1515,COLUMNS('Section 2'!$C$13:L$13),0)))</f>
        <v/>
      </c>
      <c r="M785" s="124" t="str">
        <f>IF($C785="","",IF(ISBLANK(VLOOKUP($A785,'Section 2'!$C$16:$R$1515,COLUMNS('Section 2'!$C$13:M$13),0)),"",VLOOKUP($A785,'Section 2'!$C$16:$R$1515,COLUMNS('Section 2'!$C$13:M$13),0)))</f>
        <v/>
      </c>
      <c r="N785" s="124" t="str">
        <f>IF($C785="","",IF(ISBLANK(VLOOKUP($A785,'Section 2'!$C$16:$R$1515,COLUMNS('Section 2'!$C$13:N$13),0)),"",VLOOKUP($A785,'Section 2'!$C$16:$R$1515,COLUMNS('Section 2'!$C$13:N$13),0)))</f>
        <v/>
      </c>
      <c r="O785" s="124" t="str">
        <f>IF($C785="","",IF(ISBLANK(VLOOKUP($A785,'Section 2'!$C$16:$R$1515,COLUMNS('Section 2'!$C$13:O$13),0)),"",VLOOKUP($A785,'Section 2'!$C$16:$R$1515,COLUMNS('Section 2'!$C$13:O$13),0)))</f>
        <v/>
      </c>
      <c r="P785" s="124" t="str">
        <f>IF($C785="","",IF(ISBLANK(VLOOKUP($A785,'Section 2'!$C$16:$R$1515,COLUMNS('Section 2'!$C$13:P$13),0)),"",VLOOKUP($A785,'Section 2'!$C$16:$R$1515,COLUMNS('Section 2'!$C$13:P$13),0)))</f>
        <v/>
      </c>
      <c r="Q785" s="124" t="str">
        <f>IF($C785="","",IF(ISBLANK(VLOOKUP($A785,'Section 2'!$C$16:$R$1515,COLUMNS('Section 2'!$C$13:Q$13),0)),"", PROPER(VLOOKUP($A785,'Section 2'!$C$16:$R$1515,COLUMNS('Section 2'!$C$13:Q$13),0))))</f>
        <v/>
      </c>
      <c r="R785" s="124" t="str">
        <f>IF($C785="","",IF(ISBLANK(VLOOKUP($A785,'Section 2'!$C$16:$R$1515,COLUMNS('Section 2'!$C$13:R$13),0)),"",IF(VLOOKUP($A785,'Section 2'!$C$16:$R$1515,COLUMNS('Section 2'!$C$13:R$13),0)="Other EU","Other EU",PROPER(VLOOKUP($A785,'Section 2'!$C$16:$R$1515,COLUMNS('Section 2'!$C$13:R$13),0)))))</f>
        <v/>
      </c>
    </row>
    <row r="786" spans="1:18" x14ac:dyDescent="0.35">
      <c r="A786" s="58">
        <v>785</v>
      </c>
      <c r="B786" s="124" t="str">
        <f t="shared" si="12"/>
        <v/>
      </c>
      <c r="C786" s="124" t="str">
        <f>IFERROR(VLOOKUP($A786,'Section 2'!$C$16:$R$1515,COLUMNS('Section 2'!$C$13:$C$13),0),"")</f>
        <v/>
      </c>
      <c r="D786" s="75" t="str">
        <f>IF($C786="","",IF(ISBLANK(VLOOKUP($A786,'Section 2'!$C$16:$R$1515,COLUMNS('Section 2'!$C$13:D$13),0)),"",VLOOKUP($A786,'Section 2'!$C$16:$R$1515,COLUMNS('Section 2'!$C$13:D$13),0)))</f>
        <v/>
      </c>
      <c r="E786" s="124" t="str">
        <f>IF($C786="","",IF(ISBLANK(VLOOKUP($A786,'Section 2'!$C$16:$R$1515,COLUMNS('Section 2'!$C$13:E$13),0)),"",VLOOKUP($A786,'Section 2'!$C$16:$R$1515,COLUMNS('Section 2'!$C$13:E$13),0)))</f>
        <v/>
      </c>
      <c r="F786" s="124" t="str">
        <f>IF($C786="","",IF(ISBLANK(VLOOKUP($A786,'Section 2'!$C$16:$R$1515,COLUMNS('Section 2'!$C$13:F$13),0)),"",VLOOKUP($A786,'Section 2'!$C$16:$R$1515,COLUMNS('Section 2'!$C$13:F$13),0)))</f>
        <v/>
      </c>
      <c r="G786" s="124" t="str">
        <f>IF($C786="","",IF(ISBLANK(VLOOKUP($A786,'Section 2'!$C$16:$R$1515,COLUMNS('Section 2'!$C$13:G$13),0)),"",VLOOKUP($A786,'Section 2'!$C$16:$R$1515,COLUMNS('Section 2'!$C$13:G$13),0)))</f>
        <v/>
      </c>
      <c r="H786" s="124" t="str">
        <f>IF($C786="","",IF(ISBLANK(VLOOKUP($A786,'Section 2'!$C$16:$R$1515,COLUMNS('Section 2'!$C$13:H$13),0)),"",VLOOKUP($A786,'Section 2'!$C$16:$R$1515,COLUMNS('Section 2'!$C$13:H$13),0)))</f>
        <v/>
      </c>
      <c r="I786" s="124" t="str">
        <f>IF($C786="","",IF(ISBLANK(VLOOKUP($A786,'Section 2'!$C$16:$R$1515,COLUMNS('Section 2'!$C$13:I$13),0)),"",PROPER(VLOOKUP($A786,'Section 2'!$C$16:$R$1515,COLUMNS('Section 2'!$C$13:I$13),0))))</f>
        <v/>
      </c>
      <c r="J786" s="124" t="str">
        <f>IF($C786="","",IF(ISBLANK(VLOOKUP($A786,'Section 2'!$C$16:$R$1515,COLUMNS('Section 2'!$C$13:J$13),0)),"",IF(VLOOKUP($A786,'Section 2'!$C$16:$R$1515,COLUMNS('Section 2'!$C$13:J$13),0)="Other EU","Other EU",PROPER(VLOOKUP($A786,'Section 2'!$C$16:$R$1515,COLUMNS('Section 2'!$C$13:J$13),0)))))</f>
        <v/>
      </c>
      <c r="K786" s="124" t="str">
        <f>IF($C786="","",IF(ISBLANK(VLOOKUP($A786,'Section 2'!$C$16:$R$1515,COLUMNS('Section 2'!$C$13:K$13),0)),"",VLOOKUP($A786,'Section 2'!$C$16:$R$1515,COLUMNS('Section 2'!$C$13:K$13),0)))</f>
        <v/>
      </c>
      <c r="L786" s="124" t="str">
        <f>IF($C786="","",IF(ISBLANK(VLOOKUP($A786,'Section 2'!$C$16:$R$1515,COLUMNS('Section 2'!$C$13:L$13),0)),"",VLOOKUP($A786,'Section 2'!$C$16:$R$1515,COLUMNS('Section 2'!$C$13:L$13),0)))</f>
        <v/>
      </c>
      <c r="M786" s="124" t="str">
        <f>IF($C786="","",IF(ISBLANK(VLOOKUP($A786,'Section 2'!$C$16:$R$1515,COLUMNS('Section 2'!$C$13:M$13),0)),"",VLOOKUP($A786,'Section 2'!$C$16:$R$1515,COLUMNS('Section 2'!$C$13:M$13),0)))</f>
        <v/>
      </c>
      <c r="N786" s="124" t="str">
        <f>IF($C786="","",IF(ISBLANK(VLOOKUP($A786,'Section 2'!$C$16:$R$1515,COLUMNS('Section 2'!$C$13:N$13),0)),"",VLOOKUP($A786,'Section 2'!$C$16:$R$1515,COLUMNS('Section 2'!$C$13:N$13),0)))</f>
        <v/>
      </c>
      <c r="O786" s="124" t="str">
        <f>IF($C786="","",IF(ISBLANK(VLOOKUP($A786,'Section 2'!$C$16:$R$1515,COLUMNS('Section 2'!$C$13:O$13),0)),"",VLOOKUP($A786,'Section 2'!$C$16:$R$1515,COLUMNS('Section 2'!$C$13:O$13),0)))</f>
        <v/>
      </c>
      <c r="P786" s="124" t="str">
        <f>IF($C786="","",IF(ISBLANK(VLOOKUP($A786,'Section 2'!$C$16:$R$1515,COLUMNS('Section 2'!$C$13:P$13),0)),"",VLOOKUP($A786,'Section 2'!$C$16:$R$1515,COLUMNS('Section 2'!$C$13:P$13),0)))</f>
        <v/>
      </c>
      <c r="Q786" s="124" t="str">
        <f>IF($C786="","",IF(ISBLANK(VLOOKUP($A786,'Section 2'!$C$16:$R$1515,COLUMNS('Section 2'!$C$13:Q$13),0)),"", PROPER(VLOOKUP($A786,'Section 2'!$C$16:$R$1515,COLUMNS('Section 2'!$C$13:Q$13),0))))</f>
        <v/>
      </c>
      <c r="R786" s="124" t="str">
        <f>IF($C786="","",IF(ISBLANK(VLOOKUP($A786,'Section 2'!$C$16:$R$1515,COLUMNS('Section 2'!$C$13:R$13),0)),"",IF(VLOOKUP($A786,'Section 2'!$C$16:$R$1515,COLUMNS('Section 2'!$C$13:R$13),0)="Other EU","Other EU",PROPER(VLOOKUP($A786,'Section 2'!$C$16:$R$1515,COLUMNS('Section 2'!$C$13:R$13),0)))))</f>
        <v/>
      </c>
    </row>
    <row r="787" spans="1:18" x14ac:dyDescent="0.35">
      <c r="A787" s="58">
        <v>786</v>
      </c>
      <c r="B787" s="124" t="str">
        <f t="shared" si="12"/>
        <v/>
      </c>
      <c r="C787" s="124" t="str">
        <f>IFERROR(VLOOKUP($A787,'Section 2'!$C$16:$R$1515,COLUMNS('Section 2'!$C$13:$C$13),0),"")</f>
        <v/>
      </c>
      <c r="D787" s="75" t="str">
        <f>IF($C787="","",IF(ISBLANK(VLOOKUP($A787,'Section 2'!$C$16:$R$1515,COLUMNS('Section 2'!$C$13:D$13),0)),"",VLOOKUP($A787,'Section 2'!$C$16:$R$1515,COLUMNS('Section 2'!$C$13:D$13),0)))</f>
        <v/>
      </c>
      <c r="E787" s="124" t="str">
        <f>IF($C787="","",IF(ISBLANK(VLOOKUP($A787,'Section 2'!$C$16:$R$1515,COLUMNS('Section 2'!$C$13:E$13),0)),"",VLOOKUP($A787,'Section 2'!$C$16:$R$1515,COLUMNS('Section 2'!$C$13:E$13),0)))</f>
        <v/>
      </c>
      <c r="F787" s="124" t="str">
        <f>IF($C787="","",IF(ISBLANK(VLOOKUP($A787,'Section 2'!$C$16:$R$1515,COLUMNS('Section 2'!$C$13:F$13),0)),"",VLOOKUP($A787,'Section 2'!$C$16:$R$1515,COLUMNS('Section 2'!$C$13:F$13),0)))</f>
        <v/>
      </c>
      <c r="G787" s="124" t="str">
        <f>IF($C787="","",IF(ISBLANK(VLOOKUP($A787,'Section 2'!$C$16:$R$1515,COLUMNS('Section 2'!$C$13:G$13),0)),"",VLOOKUP($A787,'Section 2'!$C$16:$R$1515,COLUMNS('Section 2'!$C$13:G$13),0)))</f>
        <v/>
      </c>
      <c r="H787" s="124" t="str">
        <f>IF($C787="","",IF(ISBLANK(VLOOKUP($A787,'Section 2'!$C$16:$R$1515,COLUMNS('Section 2'!$C$13:H$13),0)),"",VLOOKUP($A787,'Section 2'!$C$16:$R$1515,COLUMNS('Section 2'!$C$13:H$13),0)))</f>
        <v/>
      </c>
      <c r="I787" s="124" t="str">
        <f>IF($C787="","",IF(ISBLANK(VLOOKUP($A787,'Section 2'!$C$16:$R$1515,COLUMNS('Section 2'!$C$13:I$13),0)),"",PROPER(VLOOKUP($A787,'Section 2'!$C$16:$R$1515,COLUMNS('Section 2'!$C$13:I$13),0))))</f>
        <v/>
      </c>
      <c r="J787" s="124" t="str">
        <f>IF($C787="","",IF(ISBLANK(VLOOKUP($A787,'Section 2'!$C$16:$R$1515,COLUMNS('Section 2'!$C$13:J$13),0)),"",IF(VLOOKUP($A787,'Section 2'!$C$16:$R$1515,COLUMNS('Section 2'!$C$13:J$13),0)="Other EU","Other EU",PROPER(VLOOKUP($A787,'Section 2'!$C$16:$R$1515,COLUMNS('Section 2'!$C$13:J$13),0)))))</f>
        <v/>
      </c>
      <c r="K787" s="124" t="str">
        <f>IF($C787="","",IF(ISBLANK(VLOOKUP($A787,'Section 2'!$C$16:$R$1515,COLUMNS('Section 2'!$C$13:K$13),0)),"",VLOOKUP($A787,'Section 2'!$C$16:$R$1515,COLUMNS('Section 2'!$C$13:K$13),0)))</f>
        <v/>
      </c>
      <c r="L787" s="124" t="str">
        <f>IF($C787="","",IF(ISBLANK(VLOOKUP($A787,'Section 2'!$C$16:$R$1515,COLUMNS('Section 2'!$C$13:L$13),0)),"",VLOOKUP($A787,'Section 2'!$C$16:$R$1515,COLUMNS('Section 2'!$C$13:L$13),0)))</f>
        <v/>
      </c>
      <c r="M787" s="124" t="str">
        <f>IF($C787="","",IF(ISBLANK(VLOOKUP($A787,'Section 2'!$C$16:$R$1515,COLUMNS('Section 2'!$C$13:M$13),0)),"",VLOOKUP($A787,'Section 2'!$C$16:$R$1515,COLUMNS('Section 2'!$C$13:M$13),0)))</f>
        <v/>
      </c>
      <c r="N787" s="124" t="str">
        <f>IF($C787="","",IF(ISBLANK(VLOOKUP($A787,'Section 2'!$C$16:$R$1515,COLUMNS('Section 2'!$C$13:N$13),0)),"",VLOOKUP($A787,'Section 2'!$C$16:$R$1515,COLUMNS('Section 2'!$C$13:N$13),0)))</f>
        <v/>
      </c>
      <c r="O787" s="124" t="str">
        <f>IF($C787="","",IF(ISBLANK(VLOOKUP($A787,'Section 2'!$C$16:$R$1515,COLUMNS('Section 2'!$C$13:O$13),0)),"",VLOOKUP($A787,'Section 2'!$C$16:$R$1515,COLUMNS('Section 2'!$C$13:O$13),0)))</f>
        <v/>
      </c>
      <c r="P787" s="124" t="str">
        <f>IF($C787="","",IF(ISBLANK(VLOOKUP($A787,'Section 2'!$C$16:$R$1515,COLUMNS('Section 2'!$C$13:P$13),0)),"",VLOOKUP($A787,'Section 2'!$C$16:$R$1515,COLUMNS('Section 2'!$C$13:P$13),0)))</f>
        <v/>
      </c>
      <c r="Q787" s="124" t="str">
        <f>IF($C787="","",IF(ISBLANK(VLOOKUP($A787,'Section 2'!$C$16:$R$1515,COLUMNS('Section 2'!$C$13:Q$13),0)),"", PROPER(VLOOKUP($A787,'Section 2'!$C$16:$R$1515,COLUMNS('Section 2'!$C$13:Q$13),0))))</f>
        <v/>
      </c>
      <c r="R787" s="124" t="str">
        <f>IF($C787="","",IF(ISBLANK(VLOOKUP($A787,'Section 2'!$C$16:$R$1515,COLUMNS('Section 2'!$C$13:R$13),0)),"",IF(VLOOKUP($A787,'Section 2'!$C$16:$R$1515,COLUMNS('Section 2'!$C$13:R$13),0)="Other EU","Other EU",PROPER(VLOOKUP($A787,'Section 2'!$C$16:$R$1515,COLUMNS('Section 2'!$C$13:R$13),0)))))</f>
        <v/>
      </c>
    </row>
    <row r="788" spans="1:18" x14ac:dyDescent="0.35">
      <c r="A788" s="58">
        <v>787</v>
      </c>
      <c r="B788" s="124" t="str">
        <f t="shared" si="12"/>
        <v/>
      </c>
      <c r="C788" s="124" t="str">
        <f>IFERROR(VLOOKUP($A788,'Section 2'!$C$16:$R$1515,COLUMNS('Section 2'!$C$13:$C$13),0),"")</f>
        <v/>
      </c>
      <c r="D788" s="75" t="str">
        <f>IF($C788="","",IF(ISBLANK(VLOOKUP($A788,'Section 2'!$C$16:$R$1515,COLUMNS('Section 2'!$C$13:D$13),0)),"",VLOOKUP($A788,'Section 2'!$C$16:$R$1515,COLUMNS('Section 2'!$C$13:D$13),0)))</f>
        <v/>
      </c>
      <c r="E788" s="124" t="str">
        <f>IF($C788="","",IF(ISBLANK(VLOOKUP($A788,'Section 2'!$C$16:$R$1515,COLUMNS('Section 2'!$C$13:E$13),0)),"",VLOOKUP($A788,'Section 2'!$C$16:$R$1515,COLUMNS('Section 2'!$C$13:E$13),0)))</f>
        <v/>
      </c>
      <c r="F788" s="124" t="str">
        <f>IF($C788="","",IF(ISBLANK(VLOOKUP($A788,'Section 2'!$C$16:$R$1515,COLUMNS('Section 2'!$C$13:F$13),0)),"",VLOOKUP($A788,'Section 2'!$C$16:$R$1515,COLUMNS('Section 2'!$C$13:F$13),0)))</f>
        <v/>
      </c>
      <c r="G788" s="124" t="str">
        <f>IF($C788="","",IF(ISBLANK(VLOOKUP($A788,'Section 2'!$C$16:$R$1515,COLUMNS('Section 2'!$C$13:G$13),0)),"",VLOOKUP($A788,'Section 2'!$C$16:$R$1515,COLUMNS('Section 2'!$C$13:G$13),0)))</f>
        <v/>
      </c>
      <c r="H788" s="124" t="str">
        <f>IF($C788="","",IF(ISBLANK(VLOOKUP($A788,'Section 2'!$C$16:$R$1515,COLUMNS('Section 2'!$C$13:H$13),0)),"",VLOOKUP($A788,'Section 2'!$C$16:$R$1515,COLUMNS('Section 2'!$C$13:H$13),0)))</f>
        <v/>
      </c>
      <c r="I788" s="124" t="str">
        <f>IF($C788="","",IF(ISBLANK(VLOOKUP($A788,'Section 2'!$C$16:$R$1515,COLUMNS('Section 2'!$C$13:I$13),0)),"",PROPER(VLOOKUP($A788,'Section 2'!$C$16:$R$1515,COLUMNS('Section 2'!$C$13:I$13),0))))</f>
        <v/>
      </c>
      <c r="J788" s="124" t="str">
        <f>IF($C788="","",IF(ISBLANK(VLOOKUP($A788,'Section 2'!$C$16:$R$1515,COLUMNS('Section 2'!$C$13:J$13),0)),"",IF(VLOOKUP($A788,'Section 2'!$C$16:$R$1515,COLUMNS('Section 2'!$C$13:J$13),0)="Other EU","Other EU",PROPER(VLOOKUP($A788,'Section 2'!$C$16:$R$1515,COLUMNS('Section 2'!$C$13:J$13),0)))))</f>
        <v/>
      </c>
      <c r="K788" s="124" t="str">
        <f>IF($C788="","",IF(ISBLANK(VLOOKUP($A788,'Section 2'!$C$16:$R$1515,COLUMNS('Section 2'!$C$13:K$13),0)),"",VLOOKUP($A788,'Section 2'!$C$16:$R$1515,COLUMNS('Section 2'!$C$13:K$13),0)))</f>
        <v/>
      </c>
      <c r="L788" s="124" t="str">
        <f>IF($C788="","",IF(ISBLANK(VLOOKUP($A788,'Section 2'!$C$16:$R$1515,COLUMNS('Section 2'!$C$13:L$13),0)),"",VLOOKUP($A788,'Section 2'!$C$16:$R$1515,COLUMNS('Section 2'!$C$13:L$13),0)))</f>
        <v/>
      </c>
      <c r="M788" s="124" t="str">
        <f>IF($C788="","",IF(ISBLANK(VLOOKUP($A788,'Section 2'!$C$16:$R$1515,COLUMNS('Section 2'!$C$13:M$13),0)),"",VLOOKUP($A788,'Section 2'!$C$16:$R$1515,COLUMNS('Section 2'!$C$13:M$13),0)))</f>
        <v/>
      </c>
      <c r="N788" s="124" t="str">
        <f>IF($C788="","",IF(ISBLANK(VLOOKUP($A788,'Section 2'!$C$16:$R$1515,COLUMNS('Section 2'!$C$13:N$13),0)),"",VLOOKUP($A788,'Section 2'!$C$16:$R$1515,COLUMNS('Section 2'!$C$13:N$13),0)))</f>
        <v/>
      </c>
      <c r="O788" s="124" t="str">
        <f>IF($C788="","",IF(ISBLANK(VLOOKUP($A788,'Section 2'!$C$16:$R$1515,COLUMNS('Section 2'!$C$13:O$13),0)),"",VLOOKUP($A788,'Section 2'!$C$16:$R$1515,COLUMNS('Section 2'!$C$13:O$13),0)))</f>
        <v/>
      </c>
      <c r="P788" s="124" t="str">
        <f>IF($C788="","",IF(ISBLANK(VLOOKUP($A788,'Section 2'!$C$16:$R$1515,COLUMNS('Section 2'!$C$13:P$13),0)),"",VLOOKUP($A788,'Section 2'!$C$16:$R$1515,COLUMNS('Section 2'!$C$13:P$13),0)))</f>
        <v/>
      </c>
      <c r="Q788" s="124" t="str">
        <f>IF($C788="","",IF(ISBLANK(VLOOKUP($A788,'Section 2'!$C$16:$R$1515,COLUMNS('Section 2'!$C$13:Q$13),0)),"", PROPER(VLOOKUP($A788,'Section 2'!$C$16:$R$1515,COLUMNS('Section 2'!$C$13:Q$13),0))))</f>
        <v/>
      </c>
      <c r="R788" s="124" t="str">
        <f>IF($C788="","",IF(ISBLANK(VLOOKUP($A788,'Section 2'!$C$16:$R$1515,COLUMNS('Section 2'!$C$13:R$13),0)),"",IF(VLOOKUP($A788,'Section 2'!$C$16:$R$1515,COLUMNS('Section 2'!$C$13:R$13),0)="Other EU","Other EU",PROPER(VLOOKUP($A788,'Section 2'!$C$16:$R$1515,COLUMNS('Section 2'!$C$13:R$13),0)))))</f>
        <v/>
      </c>
    </row>
    <row r="789" spans="1:18" x14ac:dyDescent="0.35">
      <c r="A789" s="58">
        <v>788</v>
      </c>
      <c r="B789" s="124" t="str">
        <f t="shared" si="12"/>
        <v/>
      </c>
      <c r="C789" s="124" t="str">
        <f>IFERROR(VLOOKUP($A789,'Section 2'!$C$16:$R$1515,COLUMNS('Section 2'!$C$13:$C$13),0),"")</f>
        <v/>
      </c>
      <c r="D789" s="75" t="str">
        <f>IF($C789="","",IF(ISBLANK(VLOOKUP($A789,'Section 2'!$C$16:$R$1515,COLUMNS('Section 2'!$C$13:D$13),0)),"",VLOOKUP($A789,'Section 2'!$C$16:$R$1515,COLUMNS('Section 2'!$C$13:D$13),0)))</f>
        <v/>
      </c>
      <c r="E789" s="124" t="str">
        <f>IF($C789="","",IF(ISBLANK(VLOOKUP($A789,'Section 2'!$C$16:$R$1515,COLUMNS('Section 2'!$C$13:E$13),0)),"",VLOOKUP($A789,'Section 2'!$C$16:$R$1515,COLUMNS('Section 2'!$C$13:E$13),0)))</f>
        <v/>
      </c>
      <c r="F789" s="124" t="str">
        <f>IF($C789="","",IF(ISBLANK(VLOOKUP($A789,'Section 2'!$C$16:$R$1515,COLUMNS('Section 2'!$C$13:F$13),0)),"",VLOOKUP($A789,'Section 2'!$C$16:$R$1515,COLUMNS('Section 2'!$C$13:F$13),0)))</f>
        <v/>
      </c>
      <c r="G789" s="124" t="str">
        <f>IF($C789="","",IF(ISBLANK(VLOOKUP($A789,'Section 2'!$C$16:$R$1515,COLUMNS('Section 2'!$C$13:G$13),0)),"",VLOOKUP($A789,'Section 2'!$C$16:$R$1515,COLUMNS('Section 2'!$C$13:G$13),0)))</f>
        <v/>
      </c>
      <c r="H789" s="124" t="str">
        <f>IF($C789="","",IF(ISBLANK(VLOOKUP($A789,'Section 2'!$C$16:$R$1515,COLUMNS('Section 2'!$C$13:H$13),0)),"",VLOOKUP($A789,'Section 2'!$C$16:$R$1515,COLUMNS('Section 2'!$C$13:H$13),0)))</f>
        <v/>
      </c>
      <c r="I789" s="124" t="str">
        <f>IF($C789="","",IF(ISBLANK(VLOOKUP($A789,'Section 2'!$C$16:$R$1515,COLUMNS('Section 2'!$C$13:I$13),0)),"",PROPER(VLOOKUP($A789,'Section 2'!$C$16:$R$1515,COLUMNS('Section 2'!$C$13:I$13),0))))</f>
        <v/>
      </c>
      <c r="J789" s="124" t="str">
        <f>IF($C789="","",IF(ISBLANK(VLOOKUP($A789,'Section 2'!$C$16:$R$1515,COLUMNS('Section 2'!$C$13:J$13),0)),"",IF(VLOOKUP($A789,'Section 2'!$C$16:$R$1515,COLUMNS('Section 2'!$C$13:J$13),0)="Other EU","Other EU",PROPER(VLOOKUP($A789,'Section 2'!$C$16:$R$1515,COLUMNS('Section 2'!$C$13:J$13),0)))))</f>
        <v/>
      </c>
      <c r="K789" s="124" t="str">
        <f>IF($C789="","",IF(ISBLANK(VLOOKUP($A789,'Section 2'!$C$16:$R$1515,COLUMNS('Section 2'!$C$13:K$13),0)),"",VLOOKUP($A789,'Section 2'!$C$16:$R$1515,COLUMNS('Section 2'!$C$13:K$13),0)))</f>
        <v/>
      </c>
      <c r="L789" s="124" t="str">
        <f>IF($C789="","",IF(ISBLANK(VLOOKUP($A789,'Section 2'!$C$16:$R$1515,COLUMNS('Section 2'!$C$13:L$13),0)),"",VLOOKUP($A789,'Section 2'!$C$16:$R$1515,COLUMNS('Section 2'!$C$13:L$13),0)))</f>
        <v/>
      </c>
      <c r="M789" s="124" t="str">
        <f>IF($C789="","",IF(ISBLANK(VLOOKUP($A789,'Section 2'!$C$16:$R$1515,COLUMNS('Section 2'!$C$13:M$13),0)),"",VLOOKUP($A789,'Section 2'!$C$16:$R$1515,COLUMNS('Section 2'!$C$13:M$13),0)))</f>
        <v/>
      </c>
      <c r="N789" s="124" t="str">
        <f>IF($C789="","",IF(ISBLANK(VLOOKUP($A789,'Section 2'!$C$16:$R$1515,COLUMNS('Section 2'!$C$13:N$13),0)),"",VLOOKUP($A789,'Section 2'!$C$16:$R$1515,COLUMNS('Section 2'!$C$13:N$13),0)))</f>
        <v/>
      </c>
      <c r="O789" s="124" t="str">
        <f>IF($C789="","",IF(ISBLANK(VLOOKUP($A789,'Section 2'!$C$16:$R$1515,COLUMNS('Section 2'!$C$13:O$13),0)),"",VLOOKUP($A789,'Section 2'!$C$16:$R$1515,COLUMNS('Section 2'!$C$13:O$13),0)))</f>
        <v/>
      </c>
      <c r="P789" s="124" t="str">
        <f>IF($C789="","",IF(ISBLANK(VLOOKUP($A789,'Section 2'!$C$16:$R$1515,COLUMNS('Section 2'!$C$13:P$13),0)),"",VLOOKUP($A789,'Section 2'!$C$16:$R$1515,COLUMNS('Section 2'!$C$13:P$13),0)))</f>
        <v/>
      </c>
      <c r="Q789" s="124" t="str">
        <f>IF($C789="","",IF(ISBLANK(VLOOKUP($A789,'Section 2'!$C$16:$R$1515,COLUMNS('Section 2'!$C$13:Q$13),0)),"", PROPER(VLOOKUP($A789,'Section 2'!$C$16:$R$1515,COLUMNS('Section 2'!$C$13:Q$13),0))))</f>
        <v/>
      </c>
      <c r="R789" s="124" t="str">
        <f>IF($C789="","",IF(ISBLANK(VLOOKUP($A789,'Section 2'!$C$16:$R$1515,COLUMNS('Section 2'!$C$13:R$13),0)),"",IF(VLOOKUP($A789,'Section 2'!$C$16:$R$1515,COLUMNS('Section 2'!$C$13:R$13),0)="Other EU","Other EU",PROPER(VLOOKUP($A789,'Section 2'!$C$16:$R$1515,COLUMNS('Section 2'!$C$13:R$13),0)))))</f>
        <v/>
      </c>
    </row>
    <row r="790" spans="1:18" x14ac:dyDescent="0.35">
      <c r="A790" s="58">
        <v>789</v>
      </c>
      <c r="B790" s="124" t="str">
        <f t="shared" si="12"/>
        <v/>
      </c>
      <c r="C790" s="124" t="str">
        <f>IFERROR(VLOOKUP($A790,'Section 2'!$C$16:$R$1515,COLUMNS('Section 2'!$C$13:$C$13),0),"")</f>
        <v/>
      </c>
      <c r="D790" s="75" t="str">
        <f>IF($C790="","",IF(ISBLANK(VLOOKUP($A790,'Section 2'!$C$16:$R$1515,COLUMNS('Section 2'!$C$13:D$13),0)),"",VLOOKUP($A790,'Section 2'!$C$16:$R$1515,COLUMNS('Section 2'!$C$13:D$13),0)))</f>
        <v/>
      </c>
      <c r="E790" s="124" t="str">
        <f>IF($C790="","",IF(ISBLANK(VLOOKUP($A790,'Section 2'!$C$16:$R$1515,COLUMNS('Section 2'!$C$13:E$13),0)),"",VLOOKUP($A790,'Section 2'!$C$16:$R$1515,COLUMNS('Section 2'!$C$13:E$13),0)))</f>
        <v/>
      </c>
      <c r="F790" s="124" t="str">
        <f>IF($C790="","",IF(ISBLANK(VLOOKUP($A790,'Section 2'!$C$16:$R$1515,COLUMNS('Section 2'!$C$13:F$13),0)),"",VLOOKUP($A790,'Section 2'!$C$16:$R$1515,COLUMNS('Section 2'!$C$13:F$13),0)))</f>
        <v/>
      </c>
      <c r="G790" s="124" t="str">
        <f>IF($C790="","",IF(ISBLANK(VLOOKUP($A790,'Section 2'!$C$16:$R$1515,COLUMNS('Section 2'!$C$13:G$13),0)),"",VLOOKUP($A790,'Section 2'!$C$16:$R$1515,COLUMNS('Section 2'!$C$13:G$13),0)))</f>
        <v/>
      </c>
      <c r="H790" s="124" t="str">
        <f>IF($C790="","",IF(ISBLANK(VLOOKUP($A790,'Section 2'!$C$16:$R$1515,COLUMNS('Section 2'!$C$13:H$13),0)),"",VLOOKUP($A790,'Section 2'!$C$16:$R$1515,COLUMNS('Section 2'!$C$13:H$13),0)))</f>
        <v/>
      </c>
      <c r="I790" s="124" t="str">
        <f>IF($C790="","",IF(ISBLANK(VLOOKUP($A790,'Section 2'!$C$16:$R$1515,COLUMNS('Section 2'!$C$13:I$13),0)),"",PROPER(VLOOKUP($A790,'Section 2'!$C$16:$R$1515,COLUMNS('Section 2'!$C$13:I$13),0))))</f>
        <v/>
      </c>
      <c r="J790" s="124" t="str">
        <f>IF($C790="","",IF(ISBLANK(VLOOKUP($A790,'Section 2'!$C$16:$R$1515,COLUMNS('Section 2'!$C$13:J$13),0)),"",IF(VLOOKUP($A790,'Section 2'!$C$16:$R$1515,COLUMNS('Section 2'!$C$13:J$13),0)="Other EU","Other EU",PROPER(VLOOKUP($A790,'Section 2'!$C$16:$R$1515,COLUMNS('Section 2'!$C$13:J$13),0)))))</f>
        <v/>
      </c>
      <c r="K790" s="124" t="str">
        <f>IF($C790="","",IF(ISBLANK(VLOOKUP($A790,'Section 2'!$C$16:$R$1515,COLUMNS('Section 2'!$C$13:K$13),0)),"",VLOOKUP($A790,'Section 2'!$C$16:$R$1515,COLUMNS('Section 2'!$C$13:K$13),0)))</f>
        <v/>
      </c>
      <c r="L790" s="124" t="str">
        <f>IF($C790="","",IF(ISBLANK(VLOOKUP($A790,'Section 2'!$C$16:$R$1515,COLUMNS('Section 2'!$C$13:L$13),0)),"",VLOOKUP($A790,'Section 2'!$C$16:$R$1515,COLUMNS('Section 2'!$C$13:L$13),0)))</f>
        <v/>
      </c>
      <c r="M790" s="124" t="str">
        <f>IF($C790="","",IF(ISBLANK(VLOOKUP($A790,'Section 2'!$C$16:$R$1515,COLUMNS('Section 2'!$C$13:M$13),0)),"",VLOOKUP($A790,'Section 2'!$C$16:$R$1515,COLUMNS('Section 2'!$C$13:M$13),0)))</f>
        <v/>
      </c>
      <c r="N790" s="124" t="str">
        <f>IF($C790="","",IF(ISBLANK(VLOOKUP($A790,'Section 2'!$C$16:$R$1515,COLUMNS('Section 2'!$C$13:N$13),0)),"",VLOOKUP($A790,'Section 2'!$C$16:$R$1515,COLUMNS('Section 2'!$C$13:N$13),0)))</f>
        <v/>
      </c>
      <c r="O790" s="124" t="str">
        <f>IF($C790="","",IF(ISBLANK(VLOOKUP($A790,'Section 2'!$C$16:$R$1515,COLUMNS('Section 2'!$C$13:O$13),0)),"",VLOOKUP($A790,'Section 2'!$C$16:$R$1515,COLUMNS('Section 2'!$C$13:O$13),0)))</f>
        <v/>
      </c>
      <c r="P790" s="124" t="str">
        <f>IF($C790="","",IF(ISBLANK(VLOOKUP($A790,'Section 2'!$C$16:$R$1515,COLUMNS('Section 2'!$C$13:P$13),0)),"",VLOOKUP($A790,'Section 2'!$C$16:$R$1515,COLUMNS('Section 2'!$C$13:P$13),0)))</f>
        <v/>
      </c>
      <c r="Q790" s="124" t="str">
        <f>IF($C790="","",IF(ISBLANK(VLOOKUP($A790,'Section 2'!$C$16:$R$1515,COLUMNS('Section 2'!$C$13:Q$13),0)),"", PROPER(VLOOKUP($A790,'Section 2'!$C$16:$R$1515,COLUMNS('Section 2'!$C$13:Q$13),0))))</f>
        <v/>
      </c>
      <c r="R790" s="124" t="str">
        <f>IF($C790="","",IF(ISBLANK(VLOOKUP($A790,'Section 2'!$C$16:$R$1515,COLUMNS('Section 2'!$C$13:R$13),0)),"",IF(VLOOKUP($A790,'Section 2'!$C$16:$R$1515,COLUMNS('Section 2'!$C$13:R$13),0)="Other EU","Other EU",PROPER(VLOOKUP($A790,'Section 2'!$C$16:$R$1515,COLUMNS('Section 2'!$C$13:R$13),0)))))</f>
        <v/>
      </c>
    </row>
    <row r="791" spans="1:18" x14ac:dyDescent="0.35">
      <c r="A791" s="58">
        <v>790</v>
      </c>
      <c r="B791" s="124" t="str">
        <f t="shared" si="12"/>
        <v/>
      </c>
      <c r="C791" s="124" t="str">
        <f>IFERROR(VLOOKUP($A791,'Section 2'!$C$16:$R$1515,COLUMNS('Section 2'!$C$13:$C$13),0),"")</f>
        <v/>
      </c>
      <c r="D791" s="75" t="str">
        <f>IF($C791="","",IF(ISBLANK(VLOOKUP($A791,'Section 2'!$C$16:$R$1515,COLUMNS('Section 2'!$C$13:D$13),0)),"",VLOOKUP($A791,'Section 2'!$C$16:$R$1515,COLUMNS('Section 2'!$C$13:D$13),0)))</f>
        <v/>
      </c>
      <c r="E791" s="124" t="str">
        <f>IF($C791="","",IF(ISBLANK(VLOOKUP($A791,'Section 2'!$C$16:$R$1515,COLUMNS('Section 2'!$C$13:E$13),0)),"",VLOOKUP($A791,'Section 2'!$C$16:$R$1515,COLUMNS('Section 2'!$C$13:E$13),0)))</f>
        <v/>
      </c>
      <c r="F791" s="124" t="str">
        <f>IF($C791="","",IF(ISBLANK(VLOOKUP($A791,'Section 2'!$C$16:$R$1515,COLUMNS('Section 2'!$C$13:F$13),0)),"",VLOOKUP($A791,'Section 2'!$C$16:$R$1515,COLUMNS('Section 2'!$C$13:F$13),0)))</f>
        <v/>
      </c>
      <c r="G791" s="124" t="str">
        <f>IF($C791="","",IF(ISBLANK(VLOOKUP($A791,'Section 2'!$C$16:$R$1515,COLUMNS('Section 2'!$C$13:G$13),0)),"",VLOOKUP($A791,'Section 2'!$C$16:$R$1515,COLUMNS('Section 2'!$C$13:G$13),0)))</f>
        <v/>
      </c>
      <c r="H791" s="124" t="str">
        <f>IF($C791="","",IF(ISBLANK(VLOOKUP($A791,'Section 2'!$C$16:$R$1515,COLUMNS('Section 2'!$C$13:H$13),0)),"",VLOOKUP($A791,'Section 2'!$C$16:$R$1515,COLUMNS('Section 2'!$C$13:H$13),0)))</f>
        <v/>
      </c>
      <c r="I791" s="124" t="str">
        <f>IF($C791="","",IF(ISBLANK(VLOOKUP($A791,'Section 2'!$C$16:$R$1515,COLUMNS('Section 2'!$C$13:I$13),0)),"",PROPER(VLOOKUP($A791,'Section 2'!$C$16:$R$1515,COLUMNS('Section 2'!$C$13:I$13),0))))</f>
        <v/>
      </c>
      <c r="J791" s="124" t="str">
        <f>IF($C791="","",IF(ISBLANK(VLOOKUP($A791,'Section 2'!$C$16:$R$1515,COLUMNS('Section 2'!$C$13:J$13),0)),"",IF(VLOOKUP($A791,'Section 2'!$C$16:$R$1515,COLUMNS('Section 2'!$C$13:J$13),0)="Other EU","Other EU",PROPER(VLOOKUP($A791,'Section 2'!$C$16:$R$1515,COLUMNS('Section 2'!$C$13:J$13),0)))))</f>
        <v/>
      </c>
      <c r="K791" s="124" t="str">
        <f>IF($C791="","",IF(ISBLANK(VLOOKUP($A791,'Section 2'!$C$16:$R$1515,COLUMNS('Section 2'!$C$13:K$13),0)),"",VLOOKUP($A791,'Section 2'!$C$16:$R$1515,COLUMNS('Section 2'!$C$13:K$13),0)))</f>
        <v/>
      </c>
      <c r="L791" s="124" t="str">
        <f>IF($C791="","",IF(ISBLANK(VLOOKUP($A791,'Section 2'!$C$16:$R$1515,COLUMNS('Section 2'!$C$13:L$13),0)),"",VLOOKUP($A791,'Section 2'!$C$16:$R$1515,COLUMNS('Section 2'!$C$13:L$13),0)))</f>
        <v/>
      </c>
      <c r="M791" s="124" t="str">
        <f>IF($C791="","",IF(ISBLANK(VLOOKUP($A791,'Section 2'!$C$16:$R$1515,COLUMNS('Section 2'!$C$13:M$13),0)),"",VLOOKUP($A791,'Section 2'!$C$16:$R$1515,COLUMNS('Section 2'!$C$13:M$13),0)))</f>
        <v/>
      </c>
      <c r="N791" s="124" t="str">
        <f>IF($C791="","",IF(ISBLANK(VLOOKUP($A791,'Section 2'!$C$16:$R$1515,COLUMNS('Section 2'!$C$13:N$13),0)),"",VLOOKUP($A791,'Section 2'!$C$16:$R$1515,COLUMNS('Section 2'!$C$13:N$13),0)))</f>
        <v/>
      </c>
      <c r="O791" s="124" t="str">
        <f>IF($C791="","",IF(ISBLANK(VLOOKUP($A791,'Section 2'!$C$16:$R$1515,COLUMNS('Section 2'!$C$13:O$13),0)),"",VLOOKUP($A791,'Section 2'!$C$16:$R$1515,COLUMNS('Section 2'!$C$13:O$13),0)))</f>
        <v/>
      </c>
      <c r="P791" s="124" t="str">
        <f>IF($C791="","",IF(ISBLANK(VLOOKUP($A791,'Section 2'!$C$16:$R$1515,COLUMNS('Section 2'!$C$13:P$13),0)),"",VLOOKUP($A791,'Section 2'!$C$16:$R$1515,COLUMNS('Section 2'!$C$13:P$13),0)))</f>
        <v/>
      </c>
      <c r="Q791" s="124" t="str">
        <f>IF($C791="","",IF(ISBLANK(VLOOKUP($A791,'Section 2'!$C$16:$R$1515,COLUMNS('Section 2'!$C$13:Q$13),0)),"", PROPER(VLOOKUP($A791,'Section 2'!$C$16:$R$1515,COLUMNS('Section 2'!$C$13:Q$13),0))))</f>
        <v/>
      </c>
      <c r="R791" s="124" t="str">
        <f>IF($C791="","",IF(ISBLANK(VLOOKUP($A791,'Section 2'!$C$16:$R$1515,COLUMNS('Section 2'!$C$13:R$13),0)),"",IF(VLOOKUP($A791,'Section 2'!$C$16:$R$1515,COLUMNS('Section 2'!$C$13:R$13),0)="Other EU","Other EU",PROPER(VLOOKUP($A791,'Section 2'!$C$16:$R$1515,COLUMNS('Section 2'!$C$13:R$13),0)))))</f>
        <v/>
      </c>
    </row>
    <row r="792" spans="1:18" x14ac:dyDescent="0.35">
      <c r="A792" s="58">
        <v>791</v>
      </c>
      <c r="B792" s="124" t="str">
        <f t="shared" si="12"/>
        <v/>
      </c>
      <c r="C792" s="124" t="str">
        <f>IFERROR(VLOOKUP($A792,'Section 2'!$C$16:$R$1515,COLUMNS('Section 2'!$C$13:$C$13),0),"")</f>
        <v/>
      </c>
      <c r="D792" s="75" t="str">
        <f>IF($C792="","",IF(ISBLANK(VLOOKUP($A792,'Section 2'!$C$16:$R$1515,COLUMNS('Section 2'!$C$13:D$13),0)),"",VLOOKUP($A792,'Section 2'!$C$16:$R$1515,COLUMNS('Section 2'!$C$13:D$13),0)))</f>
        <v/>
      </c>
      <c r="E792" s="124" t="str">
        <f>IF($C792="","",IF(ISBLANK(VLOOKUP($A792,'Section 2'!$C$16:$R$1515,COLUMNS('Section 2'!$C$13:E$13),0)),"",VLOOKUP($A792,'Section 2'!$C$16:$R$1515,COLUMNS('Section 2'!$C$13:E$13),0)))</f>
        <v/>
      </c>
      <c r="F792" s="124" t="str">
        <f>IF($C792="","",IF(ISBLANK(VLOOKUP($A792,'Section 2'!$C$16:$R$1515,COLUMNS('Section 2'!$C$13:F$13),0)),"",VLOOKUP($A792,'Section 2'!$C$16:$R$1515,COLUMNS('Section 2'!$C$13:F$13),0)))</f>
        <v/>
      </c>
      <c r="G792" s="124" t="str">
        <f>IF($C792="","",IF(ISBLANK(VLOOKUP($A792,'Section 2'!$C$16:$R$1515,COLUMNS('Section 2'!$C$13:G$13),0)),"",VLOOKUP($A792,'Section 2'!$C$16:$R$1515,COLUMNS('Section 2'!$C$13:G$13),0)))</f>
        <v/>
      </c>
      <c r="H792" s="124" t="str">
        <f>IF($C792="","",IF(ISBLANK(VLOOKUP($A792,'Section 2'!$C$16:$R$1515,COLUMNS('Section 2'!$C$13:H$13),0)),"",VLOOKUP($A792,'Section 2'!$C$16:$R$1515,COLUMNS('Section 2'!$C$13:H$13),0)))</f>
        <v/>
      </c>
      <c r="I792" s="124" t="str">
        <f>IF($C792="","",IF(ISBLANK(VLOOKUP($A792,'Section 2'!$C$16:$R$1515,COLUMNS('Section 2'!$C$13:I$13),0)),"",PROPER(VLOOKUP($A792,'Section 2'!$C$16:$R$1515,COLUMNS('Section 2'!$C$13:I$13),0))))</f>
        <v/>
      </c>
      <c r="J792" s="124" t="str">
        <f>IF($C792="","",IF(ISBLANK(VLOOKUP($A792,'Section 2'!$C$16:$R$1515,COLUMNS('Section 2'!$C$13:J$13),0)),"",IF(VLOOKUP($A792,'Section 2'!$C$16:$R$1515,COLUMNS('Section 2'!$C$13:J$13),0)="Other EU","Other EU",PROPER(VLOOKUP($A792,'Section 2'!$C$16:$R$1515,COLUMNS('Section 2'!$C$13:J$13),0)))))</f>
        <v/>
      </c>
      <c r="K792" s="124" t="str">
        <f>IF($C792="","",IF(ISBLANK(VLOOKUP($A792,'Section 2'!$C$16:$R$1515,COLUMNS('Section 2'!$C$13:K$13),0)),"",VLOOKUP($A792,'Section 2'!$C$16:$R$1515,COLUMNS('Section 2'!$C$13:K$13),0)))</f>
        <v/>
      </c>
      <c r="L792" s="124" t="str">
        <f>IF($C792="","",IF(ISBLANK(VLOOKUP($A792,'Section 2'!$C$16:$R$1515,COLUMNS('Section 2'!$C$13:L$13),0)),"",VLOOKUP($A792,'Section 2'!$C$16:$R$1515,COLUMNS('Section 2'!$C$13:L$13),0)))</f>
        <v/>
      </c>
      <c r="M792" s="124" t="str">
        <f>IF($C792="","",IF(ISBLANK(VLOOKUP($A792,'Section 2'!$C$16:$R$1515,COLUMNS('Section 2'!$C$13:M$13),0)),"",VLOOKUP($A792,'Section 2'!$C$16:$R$1515,COLUMNS('Section 2'!$C$13:M$13),0)))</f>
        <v/>
      </c>
      <c r="N792" s="124" t="str">
        <f>IF($C792="","",IF(ISBLANK(VLOOKUP($A792,'Section 2'!$C$16:$R$1515,COLUMNS('Section 2'!$C$13:N$13),0)),"",VLOOKUP($A792,'Section 2'!$C$16:$R$1515,COLUMNS('Section 2'!$C$13:N$13),0)))</f>
        <v/>
      </c>
      <c r="O792" s="124" t="str">
        <f>IF($C792="","",IF(ISBLANK(VLOOKUP($A792,'Section 2'!$C$16:$R$1515,COLUMNS('Section 2'!$C$13:O$13),0)),"",VLOOKUP($A792,'Section 2'!$C$16:$R$1515,COLUMNS('Section 2'!$C$13:O$13),0)))</f>
        <v/>
      </c>
      <c r="P792" s="124" t="str">
        <f>IF($C792="","",IF(ISBLANK(VLOOKUP($A792,'Section 2'!$C$16:$R$1515,COLUMNS('Section 2'!$C$13:P$13),0)),"",VLOOKUP($A792,'Section 2'!$C$16:$R$1515,COLUMNS('Section 2'!$C$13:P$13),0)))</f>
        <v/>
      </c>
      <c r="Q792" s="124" t="str">
        <f>IF($C792="","",IF(ISBLANK(VLOOKUP($A792,'Section 2'!$C$16:$R$1515,COLUMNS('Section 2'!$C$13:Q$13),0)),"", PROPER(VLOOKUP($A792,'Section 2'!$C$16:$R$1515,COLUMNS('Section 2'!$C$13:Q$13),0))))</f>
        <v/>
      </c>
      <c r="R792" s="124" t="str">
        <f>IF($C792="","",IF(ISBLANK(VLOOKUP($A792,'Section 2'!$C$16:$R$1515,COLUMNS('Section 2'!$C$13:R$13),0)),"",IF(VLOOKUP($A792,'Section 2'!$C$16:$R$1515,COLUMNS('Section 2'!$C$13:R$13),0)="Other EU","Other EU",PROPER(VLOOKUP($A792,'Section 2'!$C$16:$R$1515,COLUMNS('Section 2'!$C$13:R$13),0)))))</f>
        <v/>
      </c>
    </row>
    <row r="793" spans="1:18" x14ac:dyDescent="0.35">
      <c r="A793" s="58">
        <v>792</v>
      </c>
      <c r="B793" s="124" t="str">
        <f t="shared" si="12"/>
        <v/>
      </c>
      <c r="C793" s="124" t="str">
        <f>IFERROR(VLOOKUP($A793,'Section 2'!$C$16:$R$1515,COLUMNS('Section 2'!$C$13:$C$13),0),"")</f>
        <v/>
      </c>
      <c r="D793" s="75" t="str">
        <f>IF($C793="","",IF(ISBLANK(VLOOKUP($A793,'Section 2'!$C$16:$R$1515,COLUMNS('Section 2'!$C$13:D$13),0)),"",VLOOKUP($A793,'Section 2'!$C$16:$R$1515,COLUMNS('Section 2'!$C$13:D$13),0)))</f>
        <v/>
      </c>
      <c r="E793" s="124" t="str">
        <f>IF($C793="","",IF(ISBLANK(VLOOKUP($A793,'Section 2'!$C$16:$R$1515,COLUMNS('Section 2'!$C$13:E$13),0)),"",VLOOKUP($A793,'Section 2'!$C$16:$R$1515,COLUMNS('Section 2'!$C$13:E$13),0)))</f>
        <v/>
      </c>
      <c r="F793" s="124" t="str">
        <f>IF($C793="","",IF(ISBLANK(VLOOKUP($A793,'Section 2'!$C$16:$R$1515,COLUMNS('Section 2'!$C$13:F$13),0)),"",VLOOKUP($A793,'Section 2'!$C$16:$R$1515,COLUMNS('Section 2'!$C$13:F$13),0)))</f>
        <v/>
      </c>
      <c r="G793" s="124" t="str">
        <f>IF($C793="","",IF(ISBLANK(VLOOKUP($A793,'Section 2'!$C$16:$R$1515,COLUMNS('Section 2'!$C$13:G$13),0)),"",VLOOKUP($A793,'Section 2'!$C$16:$R$1515,COLUMNS('Section 2'!$C$13:G$13),0)))</f>
        <v/>
      </c>
      <c r="H793" s="124" t="str">
        <f>IF($C793="","",IF(ISBLANK(VLOOKUP($A793,'Section 2'!$C$16:$R$1515,COLUMNS('Section 2'!$C$13:H$13),0)),"",VLOOKUP($A793,'Section 2'!$C$16:$R$1515,COLUMNS('Section 2'!$C$13:H$13),0)))</f>
        <v/>
      </c>
      <c r="I793" s="124" t="str">
        <f>IF($C793="","",IF(ISBLANK(VLOOKUP($A793,'Section 2'!$C$16:$R$1515,COLUMNS('Section 2'!$C$13:I$13),0)),"",PROPER(VLOOKUP($A793,'Section 2'!$C$16:$R$1515,COLUMNS('Section 2'!$C$13:I$13),0))))</f>
        <v/>
      </c>
      <c r="J793" s="124" t="str">
        <f>IF($C793="","",IF(ISBLANK(VLOOKUP($A793,'Section 2'!$C$16:$R$1515,COLUMNS('Section 2'!$C$13:J$13),0)),"",IF(VLOOKUP($A793,'Section 2'!$C$16:$R$1515,COLUMNS('Section 2'!$C$13:J$13),0)="Other EU","Other EU",PROPER(VLOOKUP($A793,'Section 2'!$C$16:$R$1515,COLUMNS('Section 2'!$C$13:J$13),0)))))</f>
        <v/>
      </c>
      <c r="K793" s="124" t="str">
        <f>IF($C793="","",IF(ISBLANK(VLOOKUP($A793,'Section 2'!$C$16:$R$1515,COLUMNS('Section 2'!$C$13:K$13),0)),"",VLOOKUP($A793,'Section 2'!$C$16:$R$1515,COLUMNS('Section 2'!$C$13:K$13),0)))</f>
        <v/>
      </c>
      <c r="L793" s="124" t="str">
        <f>IF($C793="","",IF(ISBLANK(VLOOKUP($A793,'Section 2'!$C$16:$R$1515,COLUMNS('Section 2'!$C$13:L$13),0)),"",VLOOKUP($A793,'Section 2'!$C$16:$R$1515,COLUMNS('Section 2'!$C$13:L$13),0)))</f>
        <v/>
      </c>
      <c r="M793" s="124" t="str">
        <f>IF($C793="","",IF(ISBLANK(VLOOKUP($A793,'Section 2'!$C$16:$R$1515,COLUMNS('Section 2'!$C$13:M$13),0)),"",VLOOKUP($A793,'Section 2'!$C$16:$R$1515,COLUMNS('Section 2'!$C$13:M$13),0)))</f>
        <v/>
      </c>
      <c r="N793" s="124" t="str">
        <f>IF($C793="","",IF(ISBLANK(VLOOKUP($A793,'Section 2'!$C$16:$R$1515,COLUMNS('Section 2'!$C$13:N$13),0)),"",VLOOKUP($A793,'Section 2'!$C$16:$R$1515,COLUMNS('Section 2'!$C$13:N$13),0)))</f>
        <v/>
      </c>
      <c r="O793" s="124" t="str">
        <f>IF($C793="","",IF(ISBLANK(VLOOKUP($A793,'Section 2'!$C$16:$R$1515,COLUMNS('Section 2'!$C$13:O$13),0)),"",VLOOKUP($A793,'Section 2'!$C$16:$R$1515,COLUMNS('Section 2'!$C$13:O$13),0)))</f>
        <v/>
      </c>
      <c r="P793" s="124" t="str">
        <f>IF($C793="","",IF(ISBLANK(VLOOKUP($A793,'Section 2'!$C$16:$R$1515,COLUMNS('Section 2'!$C$13:P$13),0)),"",VLOOKUP($A793,'Section 2'!$C$16:$R$1515,COLUMNS('Section 2'!$C$13:P$13),0)))</f>
        <v/>
      </c>
      <c r="Q793" s="124" t="str">
        <f>IF($C793="","",IF(ISBLANK(VLOOKUP($A793,'Section 2'!$C$16:$R$1515,COLUMNS('Section 2'!$C$13:Q$13),0)),"", PROPER(VLOOKUP($A793,'Section 2'!$C$16:$R$1515,COLUMNS('Section 2'!$C$13:Q$13),0))))</f>
        <v/>
      </c>
      <c r="R793" s="124" t="str">
        <f>IF($C793="","",IF(ISBLANK(VLOOKUP($A793,'Section 2'!$C$16:$R$1515,COLUMNS('Section 2'!$C$13:R$13),0)),"",IF(VLOOKUP($A793,'Section 2'!$C$16:$R$1515,COLUMNS('Section 2'!$C$13:R$13),0)="Other EU","Other EU",PROPER(VLOOKUP($A793,'Section 2'!$C$16:$R$1515,COLUMNS('Section 2'!$C$13:R$13),0)))))</f>
        <v/>
      </c>
    </row>
    <row r="794" spans="1:18" x14ac:dyDescent="0.35">
      <c r="A794" s="58">
        <v>793</v>
      </c>
      <c r="B794" s="124" t="str">
        <f t="shared" si="12"/>
        <v/>
      </c>
      <c r="C794" s="124" t="str">
        <f>IFERROR(VLOOKUP($A794,'Section 2'!$C$16:$R$1515,COLUMNS('Section 2'!$C$13:$C$13),0),"")</f>
        <v/>
      </c>
      <c r="D794" s="75" t="str">
        <f>IF($C794="","",IF(ISBLANK(VLOOKUP($A794,'Section 2'!$C$16:$R$1515,COLUMNS('Section 2'!$C$13:D$13),0)),"",VLOOKUP($A794,'Section 2'!$C$16:$R$1515,COLUMNS('Section 2'!$C$13:D$13),0)))</f>
        <v/>
      </c>
      <c r="E794" s="124" t="str">
        <f>IF($C794="","",IF(ISBLANK(VLOOKUP($A794,'Section 2'!$C$16:$R$1515,COLUMNS('Section 2'!$C$13:E$13),0)),"",VLOOKUP($A794,'Section 2'!$C$16:$R$1515,COLUMNS('Section 2'!$C$13:E$13),0)))</f>
        <v/>
      </c>
      <c r="F794" s="124" t="str">
        <f>IF($C794="","",IF(ISBLANK(VLOOKUP($A794,'Section 2'!$C$16:$R$1515,COLUMNS('Section 2'!$C$13:F$13),0)),"",VLOOKUP($A794,'Section 2'!$C$16:$R$1515,COLUMNS('Section 2'!$C$13:F$13),0)))</f>
        <v/>
      </c>
      <c r="G794" s="124" t="str">
        <f>IF($C794="","",IF(ISBLANK(VLOOKUP($A794,'Section 2'!$C$16:$R$1515,COLUMNS('Section 2'!$C$13:G$13),0)),"",VLOOKUP($A794,'Section 2'!$C$16:$R$1515,COLUMNS('Section 2'!$C$13:G$13),0)))</f>
        <v/>
      </c>
      <c r="H794" s="124" t="str">
        <f>IF($C794="","",IF(ISBLANK(VLOOKUP($A794,'Section 2'!$C$16:$R$1515,COLUMNS('Section 2'!$C$13:H$13),0)),"",VLOOKUP($A794,'Section 2'!$C$16:$R$1515,COLUMNS('Section 2'!$C$13:H$13),0)))</f>
        <v/>
      </c>
      <c r="I794" s="124" t="str">
        <f>IF($C794="","",IF(ISBLANK(VLOOKUP($A794,'Section 2'!$C$16:$R$1515,COLUMNS('Section 2'!$C$13:I$13),0)),"",PROPER(VLOOKUP($A794,'Section 2'!$C$16:$R$1515,COLUMNS('Section 2'!$C$13:I$13),0))))</f>
        <v/>
      </c>
      <c r="J794" s="124" t="str">
        <f>IF($C794="","",IF(ISBLANK(VLOOKUP($A794,'Section 2'!$C$16:$R$1515,COLUMNS('Section 2'!$C$13:J$13),0)),"",IF(VLOOKUP($A794,'Section 2'!$C$16:$R$1515,COLUMNS('Section 2'!$C$13:J$13),0)="Other EU","Other EU",PROPER(VLOOKUP($A794,'Section 2'!$C$16:$R$1515,COLUMNS('Section 2'!$C$13:J$13),0)))))</f>
        <v/>
      </c>
      <c r="K794" s="124" t="str">
        <f>IF($C794="","",IF(ISBLANK(VLOOKUP($A794,'Section 2'!$C$16:$R$1515,COLUMNS('Section 2'!$C$13:K$13),0)),"",VLOOKUP($A794,'Section 2'!$C$16:$R$1515,COLUMNS('Section 2'!$C$13:K$13),0)))</f>
        <v/>
      </c>
      <c r="L794" s="124" t="str">
        <f>IF($C794="","",IF(ISBLANK(VLOOKUP($A794,'Section 2'!$C$16:$R$1515,COLUMNS('Section 2'!$C$13:L$13),0)),"",VLOOKUP($A794,'Section 2'!$C$16:$R$1515,COLUMNS('Section 2'!$C$13:L$13),0)))</f>
        <v/>
      </c>
      <c r="M794" s="124" t="str">
        <f>IF($C794="","",IF(ISBLANK(VLOOKUP($A794,'Section 2'!$C$16:$R$1515,COLUMNS('Section 2'!$C$13:M$13),0)),"",VLOOKUP($A794,'Section 2'!$C$16:$R$1515,COLUMNS('Section 2'!$C$13:M$13),0)))</f>
        <v/>
      </c>
      <c r="N794" s="124" t="str">
        <f>IF($C794="","",IF(ISBLANK(VLOOKUP($A794,'Section 2'!$C$16:$R$1515,COLUMNS('Section 2'!$C$13:N$13),0)),"",VLOOKUP($A794,'Section 2'!$C$16:$R$1515,COLUMNS('Section 2'!$C$13:N$13),0)))</f>
        <v/>
      </c>
      <c r="O794" s="124" t="str">
        <f>IF($C794="","",IF(ISBLANK(VLOOKUP($A794,'Section 2'!$C$16:$R$1515,COLUMNS('Section 2'!$C$13:O$13),0)),"",VLOOKUP($A794,'Section 2'!$C$16:$R$1515,COLUMNS('Section 2'!$C$13:O$13),0)))</f>
        <v/>
      </c>
      <c r="P794" s="124" t="str">
        <f>IF($C794="","",IF(ISBLANK(VLOOKUP($A794,'Section 2'!$C$16:$R$1515,COLUMNS('Section 2'!$C$13:P$13),0)),"",VLOOKUP($A794,'Section 2'!$C$16:$R$1515,COLUMNS('Section 2'!$C$13:P$13),0)))</f>
        <v/>
      </c>
      <c r="Q794" s="124" t="str">
        <f>IF($C794="","",IF(ISBLANK(VLOOKUP($A794,'Section 2'!$C$16:$R$1515,COLUMNS('Section 2'!$C$13:Q$13),0)),"", PROPER(VLOOKUP($A794,'Section 2'!$C$16:$R$1515,COLUMNS('Section 2'!$C$13:Q$13),0))))</f>
        <v/>
      </c>
      <c r="R794" s="124" t="str">
        <f>IF($C794="","",IF(ISBLANK(VLOOKUP($A794,'Section 2'!$C$16:$R$1515,COLUMNS('Section 2'!$C$13:R$13),0)),"",IF(VLOOKUP($A794,'Section 2'!$C$16:$R$1515,COLUMNS('Section 2'!$C$13:R$13),0)="Other EU","Other EU",PROPER(VLOOKUP($A794,'Section 2'!$C$16:$R$1515,COLUMNS('Section 2'!$C$13:R$13),0)))))</f>
        <v/>
      </c>
    </row>
    <row r="795" spans="1:18" x14ac:dyDescent="0.35">
      <c r="A795" s="58">
        <v>794</v>
      </c>
      <c r="B795" s="124" t="str">
        <f t="shared" si="12"/>
        <v/>
      </c>
      <c r="C795" s="124" t="str">
        <f>IFERROR(VLOOKUP($A795,'Section 2'!$C$16:$R$1515,COLUMNS('Section 2'!$C$13:$C$13),0),"")</f>
        <v/>
      </c>
      <c r="D795" s="75" t="str">
        <f>IF($C795="","",IF(ISBLANK(VLOOKUP($A795,'Section 2'!$C$16:$R$1515,COLUMNS('Section 2'!$C$13:D$13),0)),"",VLOOKUP($A795,'Section 2'!$C$16:$R$1515,COLUMNS('Section 2'!$C$13:D$13),0)))</f>
        <v/>
      </c>
      <c r="E795" s="124" t="str">
        <f>IF($C795="","",IF(ISBLANK(VLOOKUP($A795,'Section 2'!$C$16:$R$1515,COLUMNS('Section 2'!$C$13:E$13),0)),"",VLOOKUP($A795,'Section 2'!$C$16:$R$1515,COLUMNS('Section 2'!$C$13:E$13),0)))</f>
        <v/>
      </c>
      <c r="F795" s="124" t="str">
        <f>IF($C795="","",IF(ISBLANK(VLOOKUP($A795,'Section 2'!$C$16:$R$1515,COLUMNS('Section 2'!$C$13:F$13),0)),"",VLOOKUP($A795,'Section 2'!$C$16:$R$1515,COLUMNS('Section 2'!$C$13:F$13),0)))</f>
        <v/>
      </c>
      <c r="G795" s="124" t="str">
        <f>IF($C795="","",IF(ISBLANK(VLOOKUP($A795,'Section 2'!$C$16:$R$1515,COLUMNS('Section 2'!$C$13:G$13),0)),"",VLOOKUP($A795,'Section 2'!$C$16:$R$1515,COLUMNS('Section 2'!$C$13:G$13),0)))</f>
        <v/>
      </c>
      <c r="H795" s="124" t="str">
        <f>IF($C795="","",IF(ISBLANK(VLOOKUP($A795,'Section 2'!$C$16:$R$1515,COLUMNS('Section 2'!$C$13:H$13),0)),"",VLOOKUP($A795,'Section 2'!$C$16:$R$1515,COLUMNS('Section 2'!$C$13:H$13),0)))</f>
        <v/>
      </c>
      <c r="I795" s="124" t="str">
        <f>IF($C795="","",IF(ISBLANK(VLOOKUP($A795,'Section 2'!$C$16:$R$1515,COLUMNS('Section 2'!$C$13:I$13),0)),"",PROPER(VLOOKUP($A795,'Section 2'!$C$16:$R$1515,COLUMNS('Section 2'!$C$13:I$13),0))))</f>
        <v/>
      </c>
      <c r="J795" s="124" t="str">
        <f>IF($C795="","",IF(ISBLANK(VLOOKUP($A795,'Section 2'!$C$16:$R$1515,COLUMNS('Section 2'!$C$13:J$13),0)),"",IF(VLOOKUP($A795,'Section 2'!$C$16:$R$1515,COLUMNS('Section 2'!$C$13:J$13),0)="Other EU","Other EU",PROPER(VLOOKUP($A795,'Section 2'!$C$16:$R$1515,COLUMNS('Section 2'!$C$13:J$13),0)))))</f>
        <v/>
      </c>
      <c r="K795" s="124" t="str">
        <f>IF($C795="","",IF(ISBLANK(VLOOKUP($A795,'Section 2'!$C$16:$R$1515,COLUMNS('Section 2'!$C$13:K$13),0)),"",VLOOKUP($A795,'Section 2'!$C$16:$R$1515,COLUMNS('Section 2'!$C$13:K$13),0)))</f>
        <v/>
      </c>
      <c r="L795" s="124" t="str">
        <f>IF($C795="","",IF(ISBLANK(VLOOKUP($A795,'Section 2'!$C$16:$R$1515,COLUMNS('Section 2'!$C$13:L$13),0)),"",VLOOKUP($A795,'Section 2'!$C$16:$R$1515,COLUMNS('Section 2'!$C$13:L$13),0)))</f>
        <v/>
      </c>
      <c r="M795" s="124" t="str">
        <f>IF($C795="","",IF(ISBLANK(VLOOKUP($A795,'Section 2'!$C$16:$R$1515,COLUMNS('Section 2'!$C$13:M$13),0)),"",VLOOKUP($A795,'Section 2'!$C$16:$R$1515,COLUMNS('Section 2'!$C$13:M$13),0)))</f>
        <v/>
      </c>
      <c r="N795" s="124" t="str">
        <f>IF($C795="","",IF(ISBLANK(VLOOKUP($A795,'Section 2'!$C$16:$R$1515,COLUMNS('Section 2'!$C$13:N$13),0)),"",VLOOKUP($A795,'Section 2'!$C$16:$R$1515,COLUMNS('Section 2'!$C$13:N$13),0)))</f>
        <v/>
      </c>
      <c r="O795" s="124" t="str">
        <f>IF($C795="","",IF(ISBLANK(VLOOKUP($A795,'Section 2'!$C$16:$R$1515,COLUMNS('Section 2'!$C$13:O$13),0)),"",VLOOKUP($A795,'Section 2'!$C$16:$R$1515,COLUMNS('Section 2'!$C$13:O$13),0)))</f>
        <v/>
      </c>
      <c r="P795" s="124" t="str">
        <f>IF($C795="","",IF(ISBLANK(VLOOKUP($A795,'Section 2'!$C$16:$R$1515,COLUMNS('Section 2'!$C$13:P$13),0)),"",VLOOKUP($A795,'Section 2'!$C$16:$R$1515,COLUMNS('Section 2'!$C$13:P$13),0)))</f>
        <v/>
      </c>
      <c r="Q795" s="124" t="str">
        <f>IF($C795="","",IF(ISBLANK(VLOOKUP($A795,'Section 2'!$C$16:$R$1515,COLUMNS('Section 2'!$C$13:Q$13),0)),"", PROPER(VLOOKUP($A795,'Section 2'!$C$16:$R$1515,COLUMNS('Section 2'!$C$13:Q$13),0))))</f>
        <v/>
      </c>
      <c r="R795" s="124" t="str">
        <f>IF($C795="","",IF(ISBLANK(VLOOKUP($A795,'Section 2'!$C$16:$R$1515,COLUMNS('Section 2'!$C$13:R$13),0)),"",IF(VLOOKUP($A795,'Section 2'!$C$16:$R$1515,COLUMNS('Section 2'!$C$13:R$13),0)="Other EU","Other EU",PROPER(VLOOKUP($A795,'Section 2'!$C$16:$R$1515,COLUMNS('Section 2'!$C$13:R$13),0)))))</f>
        <v/>
      </c>
    </row>
    <row r="796" spans="1:18" x14ac:dyDescent="0.35">
      <c r="A796" s="58">
        <v>795</v>
      </c>
      <c r="B796" s="124" t="str">
        <f t="shared" si="12"/>
        <v/>
      </c>
      <c r="C796" s="124" t="str">
        <f>IFERROR(VLOOKUP($A796,'Section 2'!$C$16:$R$1515,COLUMNS('Section 2'!$C$13:$C$13),0),"")</f>
        <v/>
      </c>
      <c r="D796" s="75" t="str">
        <f>IF($C796="","",IF(ISBLANK(VLOOKUP($A796,'Section 2'!$C$16:$R$1515,COLUMNS('Section 2'!$C$13:D$13),0)),"",VLOOKUP($A796,'Section 2'!$C$16:$R$1515,COLUMNS('Section 2'!$C$13:D$13),0)))</f>
        <v/>
      </c>
      <c r="E796" s="124" t="str">
        <f>IF($C796="","",IF(ISBLANK(VLOOKUP($A796,'Section 2'!$C$16:$R$1515,COLUMNS('Section 2'!$C$13:E$13),0)),"",VLOOKUP($A796,'Section 2'!$C$16:$R$1515,COLUMNS('Section 2'!$C$13:E$13),0)))</f>
        <v/>
      </c>
      <c r="F796" s="124" t="str">
        <f>IF($C796="","",IF(ISBLANK(VLOOKUP($A796,'Section 2'!$C$16:$R$1515,COLUMNS('Section 2'!$C$13:F$13),0)),"",VLOOKUP($A796,'Section 2'!$C$16:$R$1515,COLUMNS('Section 2'!$C$13:F$13),0)))</f>
        <v/>
      </c>
      <c r="G796" s="124" t="str">
        <f>IF($C796="","",IF(ISBLANK(VLOOKUP($A796,'Section 2'!$C$16:$R$1515,COLUMNS('Section 2'!$C$13:G$13),0)),"",VLOOKUP($A796,'Section 2'!$C$16:$R$1515,COLUMNS('Section 2'!$C$13:G$13),0)))</f>
        <v/>
      </c>
      <c r="H796" s="124" t="str">
        <f>IF($C796="","",IF(ISBLANK(VLOOKUP($A796,'Section 2'!$C$16:$R$1515,COLUMNS('Section 2'!$C$13:H$13),0)),"",VLOOKUP($A796,'Section 2'!$C$16:$R$1515,COLUMNS('Section 2'!$C$13:H$13),0)))</f>
        <v/>
      </c>
      <c r="I796" s="124" t="str">
        <f>IF($C796="","",IF(ISBLANK(VLOOKUP($A796,'Section 2'!$C$16:$R$1515,COLUMNS('Section 2'!$C$13:I$13),0)),"",PROPER(VLOOKUP($A796,'Section 2'!$C$16:$R$1515,COLUMNS('Section 2'!$C$13:I$13),0))))</f>
        <v/>
      </c>
      <c r="J796" s="124" t="str">
        <f>IF($C796="","",IF(ISBLANK(VLOOKUP($A796,'Section 2'!$C$16:$R$1515,COLUMNS('Section 2'!$C$13:J$13),0)),"",IF(VLOOKUP($A796,'Section 2'!$C$16:$R$1515,COLUMNS('Section 2'!$C$13:J$13),0)="Other EU","Other EU",PROPER(VLOOKUP($A796,'Section 2'!$C$16:$R$1515,COLUMNS('Section 2'!$C$13:J$13),0)))))</f>
        <v/>
      </c>
      <c r="K796" s="124" t="str">
        <f>IF($C796="","",IF(ISBLANK(VLOOKUP($A796,'Section 2'!$C$16:$R$1515,COLUMNS('Section 2'!$C$13:K$13),0)),"",VLOOKUP($A796,'Section 2'!$C$16:$R$1515,COLUMNS('Section 2'!$C$13:K$13),0)))</f>
        <v/>
      </c>
      <c r="L796" s="124" t="str">
        <f>IF($C796="","",IF(ISBLANK(VLOOKUP($A796,'Section 2'!$C$16:$R$1515,COLUMNS('Section 2'!$C$13:L$13),0)),"",VLOOKUP($A796,'Section 2'!$C$16:$R$1515,COLUMNS('Section 2'!$C$13:L$13),0)))</f>
        <v/>
      </c>
      <c r="M796" s="124" t="str">
        <f>IF($C796="","",IF(ISBLANK(VLOOKUP($A796,'Section 2'!$C$16:$R$1515,COLUMNS('Section 2'!$C$13:M$13),0)),"",VLOOKUP($A796,'Section 2'!$C$16:$R$1515,COLUMNS('Section 2'!$C$13:M$13),0)))</f>
        <v/>
      </c>
      <c r="N796" s="124" t="str">
        <f>IF($C796="","",IF(ISBLANK(VLOOKUP($A796,'Section 2'!$C$16:$R$1515,COLUMNS('Section 2'!$C$13:N$13),0)),"",VLOOKUP($A796,'Section 2'!$C$16:$R$1515,COLUMNS('Section 2'!$C$13:N$13),0)))</f>
        <v/>
      </c>
      <c r="O796" s="124" t="str">
        <f>IF($C796="","",IF(ISBLANK(VLOOKUP($A796,'Section 2'!$C$16:$R$1515,COLUMNS('Section 2'!$C$13:O$13),0)),"",VLOOKUP($A796,'Section 2'!$C$16:$R$1515,COLUMNS('Section 2'!$C$13:O$13),0)))</f>
        <v/>
      </c>
      <c r="P796" s="124" t="str">
        <f>IF($C796="","",IF(ISBLANK(VLOOKUP($A796,'Section 2'!$C$16:$R$1515,COLUMNS('Section 2'!$C$13:P$13),0)),"",VLOOKUP($A796,'Section 2'!$C$16:$R$1515,COLUMNS('Section 2'!$C$13:P$13),0)))</f>
        <v/>
      </c>
      <c r="Q796" s="124" t="str">
        <f>IF($C796="","",IF(ISBLANK(VLOOKUP($A796,'Section 2'!$C$16:$R$1515,COLUMNS('Section 2'!$C$13:Q$13),0)),"", PROPER(VLOOKUP($A796,'Section 2'!$C$16:$R$1515,COLUMNS('Section 2'!$C$13:Q$13),0))))</f>
        <v/>
      </c>
      <c r="R796" s="124" t="str">
        <f>IF($C796="","",IF(ISBLANK(VLOOKUP($A796,'Section 2'!$C$16:$R$1515,COLUMNS('Section 2'!$C$13:R$13),0)),"",IF(VLOOKUP($A796,'Section 2'!$C$16:$R$1515,COLUMNS('Section 2'!$C$13:R$13),0)="Other EU","Other EU",PROPER(VLOOKUP($A796,'Section 2'!$C$16:$R$1515,COLUMNS('Section 2'!$C$13:R$13),0)))))</f>
        <v/>
      </c>
    </row>
    <row r="797" spans="1:18" x14ac:dyDescent="0.35">
      <c r="A797" s="58">
        <v>796</v>
      </c>
      <c r="B797" s="124" t="str">
        <f t="shared" si="12"/>
        <v/>
      </c>
      <c r="C797" s="124" t="str">
        <f>IFERROR(VLOOKUP($A797,'Section 2'!$C$16:$R$1515,COLUMNS('Section 2'!$C$13:$C$13),0),"")</f>
        <v/>
      </c>
      <c r="D797" s="75" t="str">
        <f>IF($C797="","",IF(ISBLANK(VLOOKUP($A797,'Section 2'!$C$16:$R$1515,COLUMNS('Section 2'!$C$13:D$13),0)),"",VLOOKUP($A797,'Section 2'!$C$16:$R$1515,COLUMNS('Section 2'!$C$13:D$13),0)))</f>
        <v/>
      </c>
      <c r="E797" s="124" t="str">
        <f>IF($C797="","",IF(ISBLANK(VLOOKUP($A797,'Section 2'!$C$16:$R$1515,COLUMNS('Section 2'!$C$13:E$13),0)),"",VLOOKUP($A797,'Section 2'!$C$16:$R$1515,COLUMNS('Section 2'!$C$13:E$13),0)))</f>
        <v/>
      </c>
      <c r="F797" s="124" t="str">
        <f>IF($C797="","",IF(ISBLANK(VLOOKUP($A797,'Section 2'!$C$16:$R$1515,COLUMNS('Section 2'!$C$13:F$13),0)),"",VLOOKUP($A797,'Section 2'!$C$16:$R$1515,COLUMNS('Section 2'!$C$13:F$13),0)))</f>
        <v/>
      </c>
      <c r="G797" s="124" t="str">
        <f>IF($C797="","",IF(ISBLANK(VLOOKUP($A797,'Section 2'!$C$16:$R$1515,COLUMNS('Section 2'!$C$13:G$13),0)),"",VLOOKUP($A797,'Section 2'!$C$16:$R$1515,COLUMNS('Section 2'!$C$13:G$13),0)))</f>
        <v/>
      </c>
      <c r="H797" s="124" t="str">
        <f>IF($C797="","",IF(ISBLANK(VLOOKUP($A797,'Section 2'!$C$16:$R$1515,COLUMNS('Section 2'!$C$13:H$13),0)),"",VLOOKUP($A797,'Section 2'!$C$16:$R$1515,COLUMNS('Section 2'!$C$13:H$13),0)))</f>
        <v/>
      </c>
      <c r="I797" s="124" t="str">
        <f>IF($C797="","",IF(ISBLANK(VLOOKUP($A797,'Section 2'!$C$16:$R$1515,COLUMNS('Section 2'!$C$13:I$13),0)),"",PROPER(VLOOKUP($A797,'Section 2'!$C$16:$R$1515,COLUMNS('Section 2'!$C$13:I$13),0))))</f>
        <v/>
      </c>
      <c r="J797" s="124" t="str">
        <f>IF($C797="","",IF(ISBLANK(VLOOKUP($A797,'Section 2'!$C$16:$R$1515,COLUMNS('Section 2'!$C$13:J$13),0)),"",IF(VLOOKUP($A797,'Section 2'!$C$16:$R$1515,COLUMNS('Section 2'!$C$13:J$13),0)="Other EU","Other EU",PROPER(VLOOKUP($A797,'Section 2'!$C$16:$R$1515,COLUMNS('Section 2'!$C$13:J$13),0)))))</f>
        <v/>
      </c>
      <c r="K797" s="124" t="str">
        <f>IF($C797="","",IF(ISBLANK(VLOOKUP($A797,'Section 2'!$C$16:$R$1515,COLUMNS('Section 2'!$C$13:K$13),0)),"",VLOOKUP($A797,'Section 2'!$C$16:$R$1515,COLUMNS('Section 2'!$C$13:K$13),0)))</f>
        <v/>
      </c>
      <c r="L797" s="124" t="str">
        <f>IF($C797="","",IF(ISBLANK(VLOOKUP($A797,'Section 2'!$C$16:$R$1515,COLUMNS('Section 2'!$C$13:L$13),0)),"",VLOOKUP($A797,'Section 2'!$C$16:$R$1515,COLUMNS('Section 2'!$C$13:L$13),0)))</f>
        <v/>
      </c>
      <c r="M797" s="124" t="str">
        <f>IF($C797="","",IF(ISBLANK(VLOOKUP($A797,'Section 2'!$C$16:$R$1515,COLUMNS('Section 2'!$C$13:M$13),0)),"",VLOOKUP($A797,'Section 2'!$C$16:$R$1515,COLUMNS('Section 2'!$C$13:M$13),0)))</f>
        <v/>
      </c>
      <c r="N797" s="124" t="str">
        <f>IF($C797="","",IF(ISBLANK(VLOOKUP($A797,'Section 2'!$C$16:$R$1515,COLUMNS('Section 2'!$C$13:N$13),0)),"",VLOOKUP($A797,'Section 2'!$C$16:$R$1515,COLUMNS('Section 2'!$C$13:N$13),0)))</f>
        <v/>
      </c>
      <c r="O797" s="124" t="str">
        <f>IF($C797="","",IF(ISBLANK(VLOOKUP($A797,'Section 2'!$C$16:$R$1515,COLUMNS('Section 2'!$C$13:O$13),0)),"",VLOOKUP($A797,'Section 2'!$C$16:$R$1515,COLUMNS('Section 2'!$C$13:O$13),0)))</f>
        <v/>
      </c>
      <c r="P797" s="124" t="str">
        <f>IF($C797="","",IF(ISBLANK(VLOOKUP($A797,'Section 2'!$C$16:$R$1515,COLUMNS('Section 2'!$C$13:P$13),0)),"",VLOOKUP($A797,'Section 2'!$C$16:$R$1515,COLUMNS('Section 2'!$C$13:P$13),0)))</f>
        <v/>
      </c>
      <c r="Q797" s="124" t="str">
        <f>IF($C797="","",IF(ISBLANK(VLOOKUP($A797,'Section 2'!$C$16:$R$1515,COLUMNS('Section 2'!$C$13:Q$13),0)),"", PROPER(VLOOKUP($A797,'Section 2'!$C$16:$R$1515,COLUMNS('Section 2'!$C$13:Q$13),0))))</f>
        <v/>
      </c>
      <c r="R797" s="124" t="str">
        <f>IF($C797="","",IF(ISBLANK(VLOOKUP($A797,'Section 2'!$C$16:$R$1515,COLUMNS('Section 2'!$C$13:R$13),0)),"",IF(VLOOKUP($A797,'Section 2'!$C$16:$R$1515,COLUMNS('Section 2'!$C$13:R$13),0)="Other EU","Other EU",PROPER(VLOOKUP($A797,'Section 2'!$C$16:$R$1515,COLUMNS('Section 2'!$C$13:R$13),0)))))</f>
        <v/>
      </c>
    </row>
    <row r="798" spans="1:18" x14ac:dyDescent="0.35">
      <c r="A798" s="58">
        <v>797</v>
      </c>
      <c r="B798" s="124" t="str">
        <f t="shared" si="12"/>
        <v/>
      </c>
      <c r="C798" s="124" t="str">
        <f>IFERROR(VLOOKUP($A798,'Section 2'!$C$16:$R$1515,COLUMNS('Section 2'!$C$13:$C$13),0),"")</f>
        <v/>
      </c>
      <c r="D798" s="75" t="str">
        <f>IF($C798="","",IF(ISBLANK(VLOOKUP($A798,'Section 2'!$C$16:$R$1515,COLUMNS('Section 2'!$C$13:D$13),0)),"",VLOOKUP($A798,'Section 2'!$C$16:$R$1515,COLUMNS('Section 2'!$C$13:D$13),0)))</f>
        <v/>
      </c>
      <c r="E798" s="124" t="str">
        <f>IF($C798="","",IF(ISBLANK(VLOOKUP($A798,'Section 2'!$C$16:$R$1515,COLUMNS('Section 2'!$C$13:E$13),0)),"",VLOOKUP($A798,'Section 2'!$C$16:$R$1515,COLUMNS('Section 2'!$C$13:E$13),0)))</f>
        <v/>
      </c>
      <c r="F798" s="124" t="str">
        <f>IF($C798="","",IF(ISBLANK(VLOOKUP($A798,'Section 2'!$C$16:$R$1515,COLUMNS('Section 2'!$C$13:F$13),0)),"",VLOOKUP($A798,'Section 2'!$C$16:$R$1515,COLUMNS('Section 2'!$C$13:F$13),0)))</f>
        <v/>
      </c>
      <c r="G798" s="124" t="str">
        <f>IF($C798="","",IF(ISBLANK(VLOOKUP($A798,'Section 2'!$C$16:$R$1515,COLUMNS('Section 2'!$C$13:G$13),0)),"",VLOOKUP($A798,'Section 2'!$C$16:$R$1515,COLUMNS('Section 2'!$C$13:G$13),0)))</f>
        <v/>
      </c>
      <c r="H798" s="124" t="str">
        <f>IF($C798="","",IF(ISBLANK(VLOOKUP($A798,'Section 2'!$C$16:$R$1515,COLUMNS('Section 2'!$C$13:H$13),0)),"",VLOOKUP($A798,'Section 2'!$C$16:$R$1515,COLUMNS('Section 2'!$C$13:H$13),0)))</f>
        <v/>
      </c>
      <c r="I798" s="124" t="str">
        <f>IF($C798="","",IF(ISBLANK(VLOOKUP($A798,'Section 2'!$C$16:$R$1515,COLUMNS('Section 2'!$C$13:I$13),0)),"",PROPER(VLOOKUP($A798,'Section 2'!$C$16:$R$1515,COLUMNS('Section 2'!$C$13:I$13),0))))</f>
        <v/>
      </c>
      <c r="J798" s="124" t="str">
        <f>IF($C798="","",IF(ISBLANK(VLOOKUP($A798,'Section 2'!$C$16:$R$1515,COLUMNS('Section 2'!$C$13:J$13),0)),"",IF(VLOOKUP($A798,'Section 2'!$C$16:$R$1515,COLUMNS('Section 2'!$C$13:J$13),0)="Other EU","Other EU",PROPER(VLOOKUP($A798,'Section 2'!$C$16:$R$1515,COLUMNS('Section 2'!$C$13:J$13),0)))))</f>
        <v/>
      </c>
      <c r="K798" s="124" t="str">
        <f>IF($C798="","",IF(ISBLANK(VLOOKUP($A798,'Section 2'!$C$16:$R$1515,COLUMNS('Section 2'!$C$13:K$13),0)),"",VLOOKUP($A798,'Section 2'!$C$16:$R$1515,COLUMNS('Section 2'!$C$13:K$13),0)))</f>
        <v/>
      </c>
      <c r="L798" s="124" t="str">
        <f>IF($C798="","",IF(ISBLANK(VLOOKUP($A798,'Section 2'!$C$16:$R$1515,COLUMNS('Section 2'!$C$13:L$13),0)),"",VLOOKUP($A798,'Section 2'!$C$16:$R$1515,COLUMNS('Section 2'!$C$13:L$13),0)))</f>
        <v/>
      </c>
      <c r="M798" s="124" t="str">
        <f>IF($C798="","",IF(ISBLANK(VLOOKUP($A798,'Section 2'!$C$16:$R$1515,COLUMNS('Section 2'!$C$13:M$13),0)),"",VLOOKUP($A798,'Section 2'!$C$16:$R$1515,COLUMNS('Section 2'!$C$13:M$13),0)))</f>
        <v/>
      </c>
      <c r="N798" s="124" t="str">
        <f>IF($C798="","",IF(ISBLANK(VLOOKUP($A798,'Section 2'!$C$16:$R$1515,COLUMNS('Section 2'!$C$13:N$13),0)),"",VLOOKUP($A798,'Section 2'!$C$16:$R$1515,COLUMNS('Section 2'!$C$13:N$13),0)))</f>
        <v/>
      </c>
      <c r="O798" s="124" t="str">
        <f>IF($C798="","",IF(ISBLANK(VLOOKUP($A798,'Section 2'!$C$16:$R$1515,COLUMNS('Section 2'!$C$13:O$13),0)),"",VLOOKUP($A798,'Section 2'!$C$16:$R$1515,COLUMNS('Section 2'!$C$13:O$13),0)))</f>
        <v/>
      </c>
      <c r="P798" s="124" t="str">
        <f>IF($C798="","",IF(ISBLANK(VLOOKUP($A798,'Section 2'!$C$16:$R$1515,COLUMNS('Section 2'!$C$13:P$13),0)),"",VLOOKUP($A798,'Section 2'!$C$16:$R$1515,COLUMNS('Section 2'!$C$13:P$13),0)))</f>
        <v/>
      </c>
      <c r="Q798" s="124" t="str">
        <f>IF($C798="","",IF(ISBLANK(VLOOKUP($A798,'Section 2'!$C$16:$R$1515,COLUMNS('Section 2'!$C$13:Q$13),0)),"", PROPER(VLOOKUP($A798,'Section 2'!$C$16:$R$1515,COLUMNS('Section 2'!$C$13:Q$13),0))))</f>
        <v/>
      </c>
      <c r="R798" s="124" t="str">
        <f>IF($C798="","",IF(ISBLANK(VLOOKUP($A798,'Section 2'!$C$16:$R$1515,COLUMNS('Section 2'!$C$13:R$13),0)),"",IF(VLOOKUP($A798,'Section 2'!$C$16:$R$1515,COLUMNS('Section 2'!$C$13:R$13),0)="Other EU","Other EU",PROPER(VLOOKUP($A798,'Section 2'!$C$16:$R$1515,COLUMNS('Section 2'!$C$13:R$13),0)))))</f>
        <v/>
      </c>
    </row>
    <row r="799" spans="1:18" x14ac:dyDescent="0.35">
      <c r="A799" s="58">
        <v>798</v>
      </c>
      <c r="B799" s="124" t="str">
        <f t="shared" si="12"/>
        <v/>
      </c>
      <c r="C799" s="124" t="str">
        <f>IFERROR(VLOOKUP($A799,'Section 2'!$C$16:$R$1515,COLUMNS('Section 2'!$C$13:$C$13),0),"")</f>
        <v/>
      </c>
      <c r="D799" s="75" t="str">
        <f>IF($C799="","",IF(ISBLANK(VLOOKUP($A799,'Section 2'!$C$16:$R$1515,COLUMNS('Section 2'!$C$13:D$13),0)),"",VLOOKUP($A799,'Section 2'!$C$16:$R$1515,COLUMNS('Section 2'!$C$13:D$13),0)))</f>
        <v/>
      </c>
      <c r="E799" s="124" t="str">
        <f>IF($C799="","",IF(ISBLANK(VLOOKUP($A799,'Section 2'!$C$16:$R$1515,COLUMNS('Section 2'!$C$13:E$13),0)),"",VLOOKUP($A799,'Section 2'!$C$16:$R$1515,COLUMNS('Section 2'!$C$13:E$13),0)))</f>
        <v/>
      </c>
      <c r="F799" s="124" t="str">
        <f>IF($C799="","",IF(ISBLANK(VLOOKUP($A799,'Section 2'!$C$16:$R$1515,COLUMNS('Section 2'!$C$13:F$13),0)),"",VLOOKUP($A799,'Section 2'!$C$16:$R$1515,COLUMNS('Section 2'!$C$13:F$13),0)))</f>
        <v/>
      </c>
      <c r="G799" s="124" t="str">
        <f>IF($C799="","",IF(ISBLANK(VLOOKUP($A799,'Section 2'!$C$16:$R$1515,COLUMNS('Section 2'!$C$13:G$13),0)),"",VLOOKUP($A799,'Section 2'!$C$16:$R$1515,COLUMNS('Section 2'!$C$13:G$13),0)))</f>
        <v/>
      </c>
      <c r="H799" s="124" t="str">
        <f>IF($C799="","",IF(ISBLANK(VLOOKUP($A799,'Section 2'!$C$16:$R$1515,COLUMNS('Section 2'!$C$13:H$13),0)),"",VLOOKUP($A799,'Section 2'!$C$16:$R$1515,COLUMNS('Section 2'!$C$13:H$13),0)))</f>
        <v/>
      </c>
      <c r="I799" s="124" t="str">
        <f>IF($C799="","",IF(ISBLANK(VLOOKUP($A799,'Section 2'!$C$16:$R$1515,COLUMNS('Section 2'!$C$13:I$13),0)),"",PROPER(VLOOKUP($A799,'Section 2'!$C$16:$R$1515,COLUMNS('Section 2'!$C$13:I$13),0))))</f>
        <v/>
      </c>
      <c r="J799" s="124" t="str">
        <f>IF($C799="","",IF(ISBLANK(VLOOKUP($A799,'Section 2'!$C$16:$R$1515,COLUMNS('Section 2'!$C$13:J$13),0)),"",IF(VLOOKUP($A799,'Section 2'!$C$16:$R$1515,COLUMNS('Section 2'!$C$13:J$13),0)="Other EU","Other EU",PROPER(VLOOKUP($A799,'Section 2'!$C$16:$R$1515,COLUMNS('Section 2'!$C$13:J$13),0)))))</f>
        <v/>
      </c>
      <c r="K799" s="124" t="str">
        <f>IF($C799="","",IF(ISBLANK(VLOOKUP($A799,'Section 2'!$C$16:$R$1515,COLUMNS('Section 2'!$C$13:K$13),0)),"",VLOOKUP($A799,'Section 2'!$C$16:$R$1515,COLUMNS('Section 2'!$C$13:K$13),0)))</f>
        <v/>
      </c>
      <c r="L799" s="124" t="str">
        <f>IF($C799="","",IF(ISBLANK(VLOOKUP($A799,'Section 2'!$C$16:$R$1515,COLUMNS('Section 2'!$C$13:L$13),0)),"",VLOOKUP($A799,'Section 2'!$C$16:$R$1515,COLUMNS('Section 2'!$C$13:L$13),0)))</f>
        <v/>
      </c>
      <c r="M799" s="124" t="str">
        <f>IF($C799="","",IF(ISBLANK(VLOOKUP($A799,'Section 2'!$C$16:$R$1515,COLUMNS('Section 2'!$C$13:M$13),0)),"",VLOOKUP($A799,'Section 2'!$C$16:$R$1515,COLUMNS('Section 2'!$C$13:M$13),0)))</f>
        <v/>
      </c>
      <c r="N799" s="124" t="str">
        <f>IF($C799="","",IF(ISBLANK(VLOOKUP($A799,'Section 2'!$C$16:$R$1515,COLUMNS('Section 2'!$C$13:N$13),0)),"",VLOOKUP($A799,'Section 2'!$C$16:$R$1515,COLUMNS('Section 2'!$C$13:N$13),0)))</f>
        <v/>
      </c>
      <c r="O799" s="124" t="str">
        <f>IF($C799="","",IF(ISBLANK(VLOOKUP($A799,'Section 2'!$C$16:$R$1515,COLUMNS('Section 2'!$C$13:O$13),0)),"",VLOOKUP($A799,'Section 2'!$C$16:$R$1515,COLUMNS('Section 2'!$C$13:O$13),0)))</f>
        <v/>
      </c>
      <c r="P799" s="124" t="str">
        <f>IF($C799="","",IF(ISBLANK(VLOOKUP($A799,'Section 2'!$C$16:$R$1515,COLUMNS('Section 2'!$C$13:P$13),0)),"",VLOOKUP($A799,'Section 2'!$C$16:$R$1515,COLUMNS('Section 2'!$C$13:P$13),0)))</f>
        <v/>
      </c>
      <c r="Q799" s="124" t="str">
        <f>IF($C799="","",IF(ISBLANK(VLOOKUP($A799,'Section 2'!$C$16:$R$1515,COLUMNS('Section 2'!$C$13:Q$13),0)),"", PROPER(VLOOKUP($A799,'Section 2'!$C$16:$R$1515,COLUMNS('Section 2'!$C$13:Q$13),0))))</f>
        <v/>
      </c>
      <c r="R799" s="124" t="str">
        <f>IF($C799="","",IF(ISBLANK(VLOOKUP($A799,'Section 2'!$C$16:$R$1515,COLUMNS('Section 2'!$C$13:R$13),0)),"",IF(VLOOKUP($A799,'Section 2'!$C$16:$R$1515,COLUMNS('Section 2'!$C$13:R$13),0)="Other EU","Other EU",PROPER(VLOOKUP($A799,'Section 2'!$C$16:$R$1515,COLUMNS('Section 2'!$C$13:R$13),0)))))</f>
        <v/>
      </c>
    </row>
    <row r="800" spans="1:18" x14ac:dyDescent="0.35">
      <c r="A800" s="58">
        <v>799</v>
      </c>
      <c r="B800" s="124" t="str">
        <f t="shared" si="12"/>
        <v/>
      </c>
      <c r="C800" s="124" t="str">
        <f>IFERROR(VLOOKUP($A800,'Section 2'!$C$16:$R$1515,COLUMNS('Section 2'!$C$13:$C$13),0),"")</f>
        <v/>
      </c>
      <c r="D800" s="75" t="str">
        <f>IF($C800="","",IF(ISBLANK(VLOOKUP($A800,'Section 2'!$C$16:$R$1515,COLUMNS('Section 2'!$C$13:D$13),0)),"",VLOOKUP($A800,'Section 2'!$C$16:$R$1515,COLUMNS('Section 2'!$C$13:D$13),0)))</f>
        <v/>
      </c>
      <c r="E800" s="124" t="str">
        <f>IF($C800="","",IF(ISBLANK(VLOOKUP($A800,'Section 2'!$C$16:$R$1515,COLUMNS('Section 2'!$C$13:E$13),0)),"",VLOOKUP($A800,'Section 2'!$C$16:$R$1515,COLUMNS('Section 2'!$C$13:E$13),0)))</f>
        <v/>
      </c>
      <c r="F800" s="124" t="str">
        <f>IF($C800="","",IF(ISBLANK(VLOOKUP($A800,'Section 2'!$C$16:$R$1515,COLUMNS('Section 2'!$C$13:F$13),0)),"",VLOOKUP($A800,'Section 2'!$C$16:$R$1515,COLUMNS('Section 2'!$C$13:F$13),0)))</f>
        <v/>
      </c>
      <c r="G800" s="124" t="str">
        <f>IF($C800="","",IF(ISBLANK(VLOOKUP($A800,'Section 2'!$C$16:$R$1515,COLUMNS('Section 2'!$C$13:G$13),0)),"",VLOOKUP($A800,'Section 2'!$C$16:$R$1515,COLUMNS('Section 2'!$C$13:G$13),0)))</f>
        <v/>
      </c>
      <c r="H800" s="124" t="str">
        <f>IF($C800="","",IF(ISBLANK(VLOOKUP($A800,'Section 2'!$C$16:$R$1515,COLUMNS('Section 2'!$C$13:H$13),0)),"",VLOOKUP($A800,'Section 2'!$C$16:$R$1515,COLUMNS('Section 2'!$C$13:H$13),0)))</f>
        <v/>
      </c>
      <c r="I800" s="124" t="str">
        <f>IF($C800="","",IF(ISBLANK(VLOOKUP($A800,'Section 2'!$C$16:$R$1515,COLUMNS('Section 2'!$C$13:I$13),0)),"",PROPER(VLOOKUP($A800,'Section 2'!$C$16:$R$1515,COLUMNS('Section 2'!$C$13:I$13),0))))</f>
        <v/>
      </c>
      <c r="J800" s="124" t="str">
        <f>IF($C800="","",IF(ISBLANK(VLOOKUP($A800,'Section 2'!$C$16:$R$1515,COLUMNS('Section 2'!$C$13:J$13),0)),"",IF(VLOOKUP($A800,'Section 2'!$C$16:$R$1515,COLUMNS('Section 2'!$C$13:J$13),0)="Other EU","Other EU",PROPER(VLOOKUP($A800,'Section 2'!$C$16:$R$1515,COLUMNS('Section 2'!$C$13:J$13),0)))))</f>
        <v/>
      </c>
      <c r="K800" s="124" t="str">
        <f>IF($C800="","",IF(ISBLANK(VLOOKUP($A800,'Section 2'!$C$16:$R$1515,COLUMNS('Section 2'!$C$13:K$13),0)),"",VLOOKUP($A800,'Section 2'!$C$16:$R$1515,COLUMNS('Section 2'!$C$13:K$13),0)))</f>
        <v/>
      </c>
      <c r="L800" s="124" t="str">
        <f>IF($C800="","",IF(ISBLANK(VLOOKUP($A800,'Section 2'!$C$16:$R$1515,COLUMNS('Section 2'!$C$13:L$13),0)),"",VLOOKUP($A800,'Section 2'!$C$16:$R$1515,COLUMNS('Section 2'!$C$13:L$13),0)))</f>
        <v/>
      </c>
      <c r="M800" s="124" t="str">
        <f>IF($C800="","",IF(ISBLANK(VLOOKUP($A800,'Section 2'!$C$16:$R$1515,COLUMNS('Section 2'!$C$13:M$13),0)),"",VLOOKUP($A800,'Section 2'!$C$16:$R$1515,COLUMNS('Section 2'!$C$13:M$13),0)))</f>
        <v/>
      </c>
      <c r="N800" s="124" t="str">
        <f>IF($C800="","",IF(ISBLANK(VLOOKUP($A800,'Section 2'!$C$16:$R$1515,COLUMNS('Section 2'!$C$13:N$13),0)),"",VLOOKUP($A800,'Section 2'!$C$16:$R$1515,COLUMNS('Section 2'!$C$13:N$13),0)))</f>
        <v/>
      </c>
      <c r="O800" s="124" t="str">
        <f>IF($C800="","",IF(ISBLANK(VLOOKUP($A800,'Section 2'!$C$16:$R$1515,COLUMNS('Section 2'!$C$13:O$13),0)),"",VLOOKUP($A800,'Section 2'!$C$16:$R$1515,COLUMNS('Section 2'!$C$13:O$13),0)))</f>
        <v/>
      </c>
      <c r="P800" s="124" t="str">
        <f>IF($C800="","",IF(ISBLANK(VLOOKUP($A800,'Section 2'!$C$16:$R$1515,COLUMNS('Section 2'!$C$13:P$13),0)),"",VLOOKUP($A800,'Section 2'!$C$16:$R$1515,COLUMNS('Section 2'!$C$13:P$13),0)))</f>
        <v/>
      </c>
      <c r="Q800" s="124" t="str">
        <f>IF($C800="","",IF(ISBLANK(VLOOKUP($A800,'Section 2'!$C$16:$R$1515,COLUMNS('Section 2'!$C$13:Q$13),0)),"", PROPER(VLOOKUP($A800,'Section 2'!$C$16:$R$1515,COLUMNS('Section 2'!$C$13:Q$13),0))))</f>
        <v/>
      </c>
      <c r="R800" s="124" t="str">
        <f>IF($C800="","",IF(ISBLANK(VLOOKUP($A800,'Section 2'!$C$16:$R$1515,COLUMNS('Section 2'!$C$13:R$13),0)),"",IF(VLOOKUP($A800,'Section 2'!$C$16:$R$1515,COLUMNS('Section 2'!$C$13:R$13),0)="Other EU","Other EU",PROPER(VLOOKUP($A800,'Section 2'!$C$16:$R$1515,COLUMNS('Section 2'!$C$13:R$13),0)))))</f>
        <v/>
      </c>
    </row>
    <row r="801" spans="1:18" x14ac:dyDescent="0.35">
      <c r="A801" s="58">
        <v>800</v>
      </c>
      <c r="B801" s="124" t="str">
        <f t="shared" si="12"/>
        <v/>
      </c>
      <c r="C801" s="124" t="str">
        <f>IFERROR(VLOOKUP($A801,'Section 2'!$C$16:$R$1515,COLUMNS('Section 2'!$C$13:$C$13),0),"")</f>
        <v/>
      </c>
      <c r="D801" s="75" t="str">
        <f>IF($C801="","",IF(ISBLANK(VLOOKUP($A801,'Section 2'!$C$16:$R$1515,COLUMNS('Section 2'!$C$13:D$13),0)),"",VLOOKUP($A801,'Section 2'!$C$16:$R$1515,COLUMNS('Section 2'!$C$13:D$13),0)))</f>
        <v/>
      </c>
      <c r="E801" s="124" t="str">
        <f>IF($C801="","",IF(ISBLANK(VLOOKUP($A801,'Section 2'!$C$16:$R$1515,COLUMNS('Section 2'!$C$13:E$13),0)),"",VLOOKUP($A801,'Section 2'!$C$16:$R$1515,COLUMNS('Section 2'!$C$13:E$13),0)))</f>
        <v/>
      </c>
      <c r="F801" s="124" t="str">
        <f>IF($C801="","",IF(ISBLANK(VLOOKUP($A801,'Section 2'!$C$16:$R$1515,COLUMNS('Section 2'!$C$13:F$13),0)),"",VLOOKUP($A801,'Section 2'!$C$16:$R$1515,COLUMNS('Section 2'!$C$13:F$13),0)))</f>
        <v/>
      </c>
      <c r="G801" s="124" t="str">
        <f>IF($C801="","",IF(ISBLANK(VLOOKUP($A801,'Section 2'!$C$16:$R$1515,COLUMNS('Section 2'!$C$13:G$13),0)),"",VLOOKUP($A801,'Section 2'!$C$16:$R$1515,COLUMNS('Section 2'!$C$13:G$13),0)))</f>
        <v/>
      </c>
      <c r="H801" s="124" t="str">
        <f>IF($C801="","",IF(ISBLANK(VLOOKUP($A801,'Section 2'!$C$16:$R$1515,COLUMNS('Section 2'!$C$13:H$13),0)),"",VLOOKUP($A801,'Section 2'!$C$16:$R$1515,COLUMNS('Section 2'!$C$13:H$13),0)))</f>
        <v/>
      </c>
      <c r="I801" s="124" t="str">
        <f>IF($C801="","",IF(ISBLANK(VLOOKUP($A801,'Section 2'!$C$16:$R$1515,COLUMNS('Section 2'!$C$13:I$13),0)),"",PROPER(VLOOKUP($A801,'Section 2'!$C$16:$R$1515,COLUMNS('Section 2'!$C$13:I$13),0))))</f>
        <v/>
      </c>
      <c r="J801" s="124" t="str">
        <f>IF($C801="","",IF(ISBLANK(VLOOKUP($A801,'Section 2'!$C$16:$R$1515,COLUMNS('Section 2'!$C$13:J$13),0)),"",IF(VLOOKUP($A801,'Section 2'!$C$16:$R$1515,COLUMNS('Section 2'!$C$13:J$13),0)="Other EU","Other EU",PROPER(VLOOKUP($A801,'Section 2'!$C$16:$R$1515,COLUMNS('Section 2'!$C$13:J$13),0)))))</f>
        <v/>
      </c>
      <c r="K801" s="124" t="str">
        <f>IF($C801="","",IF(ISBLANK(VLOOKUP($A801,'Section 2'!$C$16:$R$1515,COLUMNS('Section 2'!$C$13:K$13),0)),"",VLOOKUP($A801,'Section 2'!$C$16:$R$1515,COLUMNS('Section 2'!$C$13:K$13),0)))</f>
        <v/>
      </c>
      <c r="L801" s="124" t="str">
        <f>IF($C801="","",IF(ISBLANK(VLOOKUP($A801,'Section 2'!$C$16:$R$1515,COLUMNS('Section 2'!$C$13:L$13),0)),"",VLOOKUP($A801,'Section 2'!$C$16:$R$1515,COLUMNS('Section 2'!$C$13:L$13),0)))</f>
        <v/>
      </c>
      <c r="M801" s="124" t="str">
        <f>IF($C801="","",IF(ISBLANK(VLOOKUP($A801,'Section 2'!$C$16:$R$1515,COLUMNS('Section 2'!$C$13:M$13),0)),"",VLOOKUP($A801,'Section 2'!$C$16:$R$1515,COLUMNS('Section 2'!$C$13:M$13),0)))</f>
        <v/>
      </c>
      <c r="N801" s="124" t="str">
        <f>IF($C801="","",IF(ISBLANK(VLOOKUP($A801,'Section 2'!$C$16:$R$1515,COLUMNS('Section 2'!$C$13:N$13),0)),"",VLOOKUP($A801,'Section 2'!$C$16:$R$1515,COLUMNS('Section 2'!$C$13:N$13),0)))</f>
        <v/>
      </c>
      <c r="O801" s="124" t="str">
        <f>IF($C801="","",IF(ISBLANK(VLOOKUP($A801,'Section 2'!$C$16:$R$1515,COLUMNS('Section 2'!$C$13:O$13),0)),"",VLOOKUP($A801,'Section 2'!$C$16:$R$1515,COLUMNS('Section 2'!$C$13:O$13),0)))</f>
        <v/>
      </c>
      <c r="P801" s="124" t="str">
        <f>IF($C801="","",IF(ISBLANK(VLOOKUP($A801,'Section 2'!$C$16:$R$1515,COLUMNS('Section 2'!$C$13:P$13),0)),"",VLOOKUP($A801,'Section 2'!$C$16:$R$1515,COLUMNS('Section 2'!$C$13:P$13),0)))</f>
        <v/>
      </c>
      <c r="Q801" s="124" t="str">
        <f>IF($C801="","",IF(ISBLANK(VLOOKUP($A801,'Section 2'!$C$16:$R$1515,COLUMNS('Section 2'!$C$13:Q$13),0)),"", PROPER(VLOOKUP($A801,'Section 2'!$C$16:$R$1515,COLUMNS('Section 2'!$C$13:Q$13),0))))</f>
        <v/>
      </c>
      <c r="R801" s="124" t="str">
        <f>IF($C801="","",IF(ISBLANK(VLOOKUP($A801,'Section 2'!$C$16:$R$1515,COLUMNS('Section 2'!$C$13:R$13),0)),"",IF(VLOOKUP($A801,'Section 2'!$C$16:$R$1515,COLUMNS('Section 2'!$C$13:R$13),0)="Other EU","Other EU",PROPER(VLOOKUP($A801,'Section 2'!$C$16:$R$1515,COLUMNS('Section 2'!$C$13:R$13),0)))))</f>
        <v/>
      </c>
    </row>
    <row r="802" spans="1:18" x14ac:dyDescent="0.35">
      <c r="A802" s="58">
        <v>801</v>
      </c>
      <c r="B802" s="124" t="str">
        <f t="shared" si="12"/>
        <v/>
      </c>
      <c r="C802" s="124" t="str">
        <f>IFERROR(VLOOKUP($A802,'Section 2'!$C$16:$R$1515,COLUMNS('Section 2'!$C$13:$C$13),0),"")</f>
        <v/>
      </c>
      <c r="D802" s="75" t="str">
        <f>IF($C802="","",IF(ISBLANK(VLOOKUP($A802,'Section 2'!$C$16:$R$1515,COLUMNS('Section 2'!$C$13:D$13),0)),"",VLOOKUP($A802,'Section 2'!$C$16:$R$1515,COLUMNS('Section 2'!$C$13:D$13),0)))</f>
        <v/>
      </c>
      <c r="E802" s="124" t="str">
        <f>IF($C802="","",IF(ISBLANK(VLOOKUP($A802,'Section 2'!$C$16:$R$1515,COLUMNS('Section 2'!$C$13:E$13),0)),"",VLOOKUP($A802,'Section 2'!$C$16:$R$1515,COLUMNS('Section 2'!$C$13:E$13),0)))</f>
        <v/>
      </c>
      <c r="F802" s="124" t="str">
        <f>IF($C802="","",IF(ISBLANK(VLOOKUP($A802,'Section 2'!$C$16:$R$1515,COLUMNS('Section 2'!$C$13:F$13),0)),"",VLOOKUP($A802,'Section 2'!$C$16:$R$1515,COLUMNS('Section 2'!$C$13:F$13),0)))</f>
        <v/>
      </c>
      <c r="G802" s="124" t="str">
        <f>IF($C802="","",IF(ISBLANK(VLOOKUP($A802,'Section 2'!$C$16:$R$1515,COLUMNS('Section 2'!$C$13:G$13),0)),"",VLOOKUP($A802,'Section 2'!$C$16:$R$1515,COLUMNS('Section 2'!$C$13:G$13),0)))</f>
        <v/>
      </c>
      <c r="H802" s="124" t="str">
        <f>IF($C802="","",IF(ISBLANK(VLOOKUP($A802,'Section 2'!$C$16:$R$1515,COLUMNS('Section 2'!$C$13:H$13),0)),"",VLOOKUP($A802,'Section 2'!$C$16:$R$1515,COLUMNS('Section 2'!$C$13:H$13),0)))</f>
        <v/>
      </c>
      <c r="I802" s="124" t="str">
        <f>IF($C802="","",IF(ISBLANK(VLOOKUP($A802,'Section 2'!$C$16:$R$1515,COLUMNS('Section 2'!$C$13:I$13),0)),"",PROPER(VLOOKUP($A802,'Section 2'!$C$16:$R$1515,COLUMNS('Section 2'!$C$13:I$13),0))))</f>
        <v/>
      </c>
      <c r="J802" s="124" t="str">
        <f>IF($C802="","",IF(ISBLANK(VLOOKUP($A802,'Section 2'!$C$16:$R$1515,COLUMNS('Section 2'!$C$13:J$13),0)),"",IF(VLOOKUP($A802,'Section 2'!$C$16:$R$1515,COLUMNS('Section 2'!$C$13:J$13),0)="Other EU","Other EU",PROPER(VLOOKUP($A802,'Section 2'!$C$16:$R$1515,COLUMNS('Section 2'!$C$13:J$13),0)))))</f>
        <v/>
      </c>
      <c r="K802" s="124" t="str">
        <f>IF($C802="","",IF(ISBLANK(VLOOKUP($A802,'Section 2'!$C$16:$R$1515,COLUMNS('Section 2'!$C$13:K$13),0)),"",VLOOKUP($A802,'Section 2'!$C$16:$R$1515,COLUMNS('Section 2'!$C$13:K$13),0)))</f>
        <v/>
      </c>
      <c r="L802" s="124" t="str">
        <f>IF($C802="","",IF(ISBLANK(VLOOKUP($A802,'Section 2'!$C$16:$R$1515,COLUMNS('Section 2'!$C$13:L$13),0)),"",VLOOKUP($A802,'Section 2'!$C$16:$R$1515,COLUMNS('Section 2'!$C$13:L$13),0)))</f>
        <v/>
      </c>
      <c r="M802" s="124" t="str">
        <f>IF($C802="","",IF(ISBLANK(VLOOKUP($A802,'Section 2'!$C$16:$R$1515,COLUMNS('Section 2'!$C$13:M$13),0)),"",VLOOKUP($A802,'Section 2'!$C$16:$R$1515,COLUMNS('Section 2'!$C$13:M$13),0)))</f>
        <v/>
      </c>
      <c r="N802" s="124" t="str">
        <f>IF($C802="","",IF(ISBLANK(VLOOKUP($A802,'Section 2'!$C$16:$R$1515,COLUMNS('Section 2'!$C$13:N$13),0)),"",VLOOKUP($A802,'Section 2'!$C$16:$R$1515,COLUMNS('Section 2'!$C$13:N$13),0)))</f>
        <v/>
      </c>
      <c r="O802" s="124" t="str">
        <f>IF($C802="","",IF(ISBLANK(VLOOKUP($A802,'Section 2'!$C$16:$R$1515,COLUMNS('Section 2'!$C$13:O$13),0)),"",VLOOKUP($A802,'Section 2'!$C$16:$R$1515,COLUMNS('Section 2'!$C$13:O$13),0)))</f>
        <v/>
      </c>
      <c r="P802" s="124" t="str">
        <f>IF($C802="","",IF(ISBLANK(VLOOKUP($A802,'Section 2'!$C$16:$R$1515,COLUMNS('Section 2'!$C$13:P$13),0)),"",VLOOKUP($A802,'Section 2'!$C$16:$R$1515,COLUMNS('Section 2'!$C$13:P$13),0)))</f>
        <v/>
      </c>
      <c r="Q802" s="124" t="str">
        <f>IF($C802="","",IF(ISBLANK(VLOOKUP($A802,'Section 2'!$C$16:$R$1515,COLUMNS('Section 2'!$C$13:Q$13),0)),"", PROPER(VLOOKUP($A802,'Section 2'!$C$16:$R$1515,COLUMNS('Section 2'!$C$13:Q$13),0))))</f>
        <v/>
      </c>
      <c r="R802" s="124" t="str">
        <f>IF($C802="","",IF(ISBLANK(VLOOKUP($A802,'Section 2'!$C$16:$R$1515,COLUMNS('Section 2'!$C$13:R$13),0)),"",IF(VLOOKUP($A802,'Section 2'!$C$16:$R$1515,COLUMNS('Section 2'!$C$13:R$13),0)="Other EU","Other EU",PROPER(VLOOKUP($A802,'Section 2'!$C$16:$R$1515,COLUMNS('Section 2'!$C$13:R$13),0)))))</f>
        <v/>
      </c>
    </row>
    <row r="803" spans="1:18" x14ac:dyDescent="0.35">
      <c r="A803" s="58">
        <v>802</v>
      </c>
      <c r="B803" s="124" t="str">
        <f t="shared" si="12"/>
        <v/>
      </c>
      <c r="C803" s="124" t="str">
        <f>IFERROR(VLOOKUP($A803,'Section 2'!$C$16:$R$1515,COLUMNS('Section 2'!$C$13:$C$13),0),"")</f>
        <v/>
      </c>
      <c r="D803" s="75" t="str">
        <f>IF($C803="","",IF(ISBLANK(VLOOKUP($A803,'Section 2'!$C$16:$R$1515,COLUMNS('Section 2'!$C$13:D$13),0)),"",VLOOKUP($A803,'Section 2'!$C$16:$R$1515,COLUMNS('Section 2'!$C$13:D$13),0)))</f>
        <v/>
      </c>
      <c r="E803" s="124" t="str">
        <f>IF($C803="","",IF(ISBLANK(VLOOKUP($A803,'Section 2'!$C$16:$R$1515,COLUMNS('Section 2'!$C$13:E$13),0)),"",VLOOKUP($A803,'Section 2'!$C$16:$R$1515,COLUMNS('Section 2'!$C$13:E$13),0)))</f>
        <v/>
      </c>
      <c r="F803" s="124" t="str">
        <f>IF($C803="","",IF(ISBLANK(VLOOKUP($A803,'Section 2'!$C$16:$R$1515,COLUMNS('Section 2'!$C$13:F$13),0)),"",VLOOKUP($A803,'Section 2'!$C$16:$R$1515,COLUMNS('Section 2'!$C$13:F$13),0)))</f>
        <v/>
      </c>
      <c r="G803" s="124" t="str">
        <f>IF($C803="","",IF(ISBLANK(VLOOKUP($A803,'Section 2'!$C$16:$R$1515,COLUMNS('Section 2'!$C$13:G$13),0)),"",VLOOKUP($A803,'Section 2'!$C$16:$R$1515,COLUMNS('Section 2'!$C$13:G$13),0)))</f>
        <v/>
      </c>
      <c r="H803" s="124" t="str">
        <f>IF($C803="","",IF(ISBLANK(VLOOKUP($A803,'Section 2'!$C$16:$R$1515,COLUMNS('Section 2'!$C$13:H$13),0)),"",VLOOKUP($A803,'Section 2'!$C$16:$R$1515,COLUMNS('Section 2'!$C$13:H$13),0)))</f>
        <v/>
      </c>
      <c r="I803" s="124" t="str">
        <f>IF($C803="","",IF(ISBLANK(VLOOKUP($A803,'Section 2'!$C$16:$R$1515,COLUMNS('Section 2'!$C$13:I$13),0)),"",PROPER(VLOOKUP($A803,'Section 2'!$C$16:$R$1515,COLUMNS('Section 2'!$C$13:I$13),0))))</f>
        <v/>
      </c>
      <c r="J803" s="124" t="str">
        <f>IF($C803="","",IF(ISBLANK(VLOOKUP($A803,'Section 2'!$C$16:$R$1515,COLUMNS('Section 2'!$C$13:J$13),0)),"",IF(VLOOKUP($A803,'Section 2'!$C$16:$R$1515,COLUMNS('Section 2'!$C$13:J$13),0)="Other EU","Other EU",PROPER(VLOOKUP($A803,'Section 2'!$C$16:$R$1515,COLUMNS('Section 2'!$C$13:J$13),0)))))</f>
        <v/>
      </c>
      <c r="K803" s="124" t="str">
        <f>IF($C803="","",IF(ISBLANK(VLOOKUP($A803,'Section 2'!$C$16:$R$1515,COLUMNS('Section 2'!$C$13:K$13),0)),"",VLOOKUP($A803,'Section 2'!$C$16:$R$1515,COLUMNS('Section 2'!$C$13:K$13),0)))</f>
        <v/>
      </c>
      <c r="L803" s="124" t="str">
        <f>IF($C803="","",IF(ISBLANK(VLOOKUP($A803,'Section 2'!$C$16:$R$1515,COLUMNS('Section 2'!$C$13:L$13),0)),"",VLOOKUP($A803,'Section 2'!$C$16:$R$1515,COLUMNS('Section 2'!$C$13:L$13),0)))</f>
        <v/>
      </c>
      <c r="M803" s="124" t="str">
        <f>IF($C803="","",IF(ISBLANK(VLOOKUP($A803,'Section 2'!$C$16:$R$1515,COLUMNS('Section 2'!$C$13:M$13),0)),"",VLOOKUP($A803,'Section 2'!$C$16:$R$1515,COLUMNS('Section 2'!$C$13:M$13),0)))</f>
        <v/>
      </c>
      <c r="N803" s="124" t="str">
        <f>IF($C803="","",IF(ISBLANK(VLOOKUP($A803,'Section 2'!$C$16:$R$1515,COLUMNS('Section 2'!$C$13:N$13),0)),"",VLOOKUP($A803,'Section 2'!$C$16:$R$1515,COLUMNS('Section 2'!$C$13:N$13),0)))</f>
        <v/>
      </c>
      <c r="O803" s="124" t="str">
        <f>IF($C803="","",IF(ISBLANK(VLOOKUP($A803,'Section 2'!$C$16:$R$1515,COLUMNS('Section 2'!$C$13:O$13),0)),"",VLOOKUP($A803,'Section 2'!$C$16:$R$1515,COLUMNS('Section 2'!$C$13:O$13),0)))</f>
        <v/>
      </c>
      <c r="P803" s="124" t="str">
        <f>IF($C803="","",IF(ISBLANK(VLOOKUP($A803,'Section 2'!$C$16:$R$1515,COLUMNS('Section 2'!$C$13:P$13),0)),"",VLOOKUP($A803,'Section 2'!$C$16:$R$1515,COLUMNS('Section 2'!$C$13:P$13),0)))</f>
        <v/>
      </c>
      <c r="Q803" s="124" t="str">
        <f>IF($C803="","",IF(ISBLANK(VLOOKUP($A803,'Section 2'!$C$16:$R$1515,COLUMNS('Section 2'!$C$13:Q$13),0)),"", PROPER(VLOOKUP($A803,'Section 2'!$C$16:$R$1515,COLUMNS('Section 2'!$C$13:Q$13),0))))</f>
        <v/>
      </c>
      <c r="R803" s="124" t="str">
        <f>IF($C803="","",IF(ISBLANK(VLOOKUP($A803,'Section 2'!$C$16:$R$1515,COLUMNS('Section 2'!$C$13:R$13),0)),"",IF(VLOOKUP($A803,'Section 2'!$C$16:$R$1515,COLUMNS('Section 2'!$C$13:R$13),0)="Other EU","Other EU",PROPER(VLOOKUP($A803,'Section 2'!$C$16:$R$1515,COLUMNS('Section 2'!$C$13:R$13),0)))))</f>
        <v/>
      </c>
    </row>
    <row r="804" spans="1:18" x14ac:dyDescent="0.35">
      <c r="A804" s="58">
        <v>803</v>
      </c>
      <c r="B804" s="124" t="str">
        <f t="shared" si="12"/>
        <v/>
      </c>
      <c r="C804" s="124" t="str">
        <f>IFERROR(VLOOKUP($A804,'Section 2'!$C$16:$R$1515,COLUMNS('Section 2'!$C$13:$C$13),0),"")</f>
        <v/>
      </c>
      <c r="D804" s="75" t="str">
        <f>IF($C804="","",IF(ISBLANK(VLOOKUP($A804,'Section 2'!$C$16:$R$1515,COLUMNS('Section 2'!$C$13:D$13),0)),"",VLOOKUP($A804,'Section 2'!$C$16:$R$1515,COLUMNS('Section 2'!$C$13:D$13),0)))</f>
        <v/>
      </c>
      <c r="E804" s="124" t="str">
        <f>IF($C804="","",IF(ISBLANK(VLOOKUP($A804,'Section 2'!$C$16:$R$1515,COLUMNS('Section 2'!$C$13:E$13),0)),"",VLOOKUP($A804,'Section 2'!$C$16:$R$1515,COLUMNS('Section 2'!$C$13:E$13),0)))</f>
        <v/>
      </c>
      <c r="F804" s="124" t="str">
        <f>IF($C804="","",IF(ISBLANK(VLOOKUP($A804,'Section 2'!$C$16:$R$1515,COLUMNS('Section 2'!$C$13:F$13),0)),"",VLOOKUP($A804,'Section 2'!$C$16:$R$1515,COLUMNS('Section 2'!$C$13:F$13),0)))</f>
        <v/>
      </c>
      <c r="G804" s="124" t="str">
        <f>IF($C804="","",IF(ISBLANK(VLOOKUP($A804,'Section 2'!$C$16:$R$1515,COLUMNS('Section 2'!$C$13:G$13),0)),"",VLOOKUP($A804,'Section 2'!$C$16:$R$1515,COLUMNS('Section 2'!$C$13:G$13),0)))</f>
        <v/>
      </c>
      <c r="H804" s="124" t="str">
        <f>IF($C804="","",IF(ISBLANK(VLOOKUP($A804,'Section 2'!$C$16:$R$1515,COLUMNS('Section 2'!$C$13:H$13),0)),"",VLOOKUP($A804,'Section 2'!$C$16:$R$1515,COLUMNS('Section 2'!$C$13:H$13),0)))</f>
        <v/>
      </c>
      <c r="I804" s="124" t="str">
        <f>IF($C804="","",IF(ISBLANK(VLOOKUP($A804,'Section 2'!$C$16:$R$1515,COLUMNS('Section 2'!$C$13:I$13),0)),"",PROPER(VLOOKUP($A804,'Section 2'!$C$16:$R$1515,COLUMNS('Section 2'!$C$13:I$13),0))))</f>
        <v/>
      </c>
      <c r="J804" s="124" t="str">
        <f>IF($C804="","",IF(ISBLANK(VLOOKUP($A804,'Section 2'!$C$16:$R$1515,COLUMNS('Section 2'!$C$13:J$13),0)),"",IF(VLOOKUP($A804,'Section 2'!$C$16:$R$1515,COLUMNS('Section 2'!$C$13:J$13),0)="Other EU","Other EU",PROPER(VLOOKUP($A804,'Section 2'!$C$16:$R$1515,COLUMNS('Section 2'!$C$13:J$13),0)))))</f>
        <v/>
      </c>
      <c r="K804" s="124" t="str">
        <f>IF($C804="","",IF(ISBLANK(VLOOKUP($A804,'Section 2'!$C$16:$R$1515,COLUMNS('Section 2'!$C$13:K$13),0)),"",VLOOKUP($A804,'Section 2'!$C$16:$R$1515,COLUMNS('Section 2'!$C$13:K$13),0)))</f>
        <v/>
      </c>
      <c r="L804" s="124" t="str">
        <f>IF($C804="","",IF(ISBLANK(VLOOKUP($A804,'Section 2'!$C$16:$R$1515,COLUMNS('Section 2'!$C$13:L$13),0)),"",VLOOKUP($A804,'Section 2'!$C$16:$R$1515,COLUMNS('Section 2'!$C$13:L$13),0)))</f>
        <v/>
      </c>
      <c r="M804" s="124" t="str">
        <f>IF($C804="","",IF(ISBLANK(VLOOKUP($A804,'Section 2'!$C$16:$R$1515,COLUMNS('Section 2'!$C$13:M$13),0)),"",VLOOKUP($A804,'Section 2'!$C$16:$R$1515,COLUMNS('Section 2'!$C$13:M$13),0)))</f>
        <v/>
      </c>
      <c r="N804" s="124" t="str">
        <f>IF($C804="","",IF(ISBLANK(VLOOKUP($A804,'Section 2'!$C$16:$R$1515,COLUMNS('Section 2'!$C$13:N$13),0)),"",VLOOKUP($A804,'Section 2'!$C$16:$R$1515,COLUMNS('Section 2'!$C$13:N$13),0)))</f>
        <v/>
      </c>
      <c r="O804" s="124" t="str">
        <f>IF($C804="","",IF(ISBLANK(VLOOKUP($A804,'Section 2'!$C$16:$R$1515,COLUMNS('Section 2'!$C$13:O$13),0)),"",VLOOKUP($A804,'Section 2'!$C$16:$R$1515,COLUMNS('Section 2'!$C$13:O$13),0)))</f>
        <v/>
      </c>
      <c r="P804" s="124" t="str">
        <f>IF($C804="","",IF(ISBLANK(VLOOKUP($A804,'Section 2'!$C$16:$R$1515,COLUMNS('Section 2'!$C$13:P$13),0)),"",VLOOKUP($A804,'Section 2'!$C$16:$R$1515,COLUMNS('Section 2'!$C$13:P$13),0)))</f>
        <v/>
      </c>
      <c r="Q804" s="124" t="str">
        <f>IF($C804="","",IF(ISBLANK(VLOOKUP($A804,'Section 2'!$C$16:$R$1515,COLUMNS('Section 2'!$C$13:Q$13),0)),"", PROPER(VLOOKUP($A804,'Section 2'!$C$16:$R$1515,COLUMNS('Section 2'!$C$13:Q$13),0))))</f>
        <v/>
      </c>
      <c r="R804" s="124" t="str">
        <f>IF($C804="","",IF(ISBLANK(VLOOKUP($A804,'Section 2'!$C$16:$R$1515,COLUMNS('Section 2'!$C$13:R$13),0)),"",IF(VLOOKUP($A804,'Section 2'!$C$16:$R$1515,COLUMNS('Section 2'!$C$13:R$13),0)="Other EU","Other EU",PROPER(VLOOKUP($A804,'Section 2'!$C$16:$R$1515,COLUMNS('Section 2'!$C$13:R$13),0)))))</f>
        <v/>
      </c>
    </row>
    <row r="805" spans="1:18" x14ac:dyDescent="0.35">
      <c r="A805" s="58">
        <v>804</v>
      </c>
      <c r="B805" s="124" t="str">
        <f t="shared" si="12"/>
        <v/>
      </c>
      <c r="C805" s="124" t="str">
        <f>IFERROR(VLOOKUP($A805,'Section 2'!$C$16:$R$1515,COLUMNS('Section 2'!$C$13:$C$13),0),"")</f>
        <v/>
      </c>
      <c r="D805" s="75" t="str">
        <f>IF($C805="","",IF(ISBLANK(VLOOKUP($A805,'Section 2'!$C$16:$R$1515,COLUMNS('Section 2'!$C$13:D$13),0)),"",VLOOKUP($A805,'Section 2'!$C$16:$R$1515,COLUMNS('Section 2'!$C$13:D$13),0)))</f>
        <v/>
      </c>
      <c r="E805" s="124" t="str">
        <f>IF($C805="","",IF(ISBLANK(VLOOKUP($A805,'Section 2'!$C$16:$R$1515,COLUMNS('Section 2'!$C$13:E$13),0)),"",VLOOKUP($A805,'Section 2'!$C$16:$R$1515,COLUMNS('Section 2'!$C$13:E$13),0)))</f>
        <v/>
      </c>
      <c r="F805" s="124" t="str">
        <f>IF($C805="","",IF(ISBLANK(VLOOKUP($A805,'Section 2'!$C$16:$R$1515,COLUMNS('Section 2'!$C$13:F$13),0)),"",VLOOKUP($A805,'Section 2'!$C$16:$R$1515,COLUMNS('Section 2'!$C$13:F$13),0)))</f>
        <v/>
      </c>
      <c r="G805" s="124" t="str">
        <f>IF($C805="","",IF(ISBLANK(VLOOKUP($A805,'Section 2'!$C$16:$R$1515,COLUMNS('Section 2'!$C$13:G$13),0)),"",VLOOKUP($A805,'Section 2'!$C$16:$R$1515,COLUMNS('Section 2'!$C$13:G$13),0)))</f>
        <v/>
      </c>
      <c r="H805" s="124" t="str">
        <f>IF($C805="","",IF(ISBLANK(VLOOKUP($A805,'Section 2'!$C$16:$R$1515,COLUMNS('Section 2'!$C$13:H$13),0)),"",VLOOKUP($A805,'Section 2'!$C$16:$R$1515,COLUMNS('Section 2'!$C$13:H$13),0)))</f>
        <v/>
      </c>
      <c r="I805" s="124" t="str">
        <f>IF($C805="","",IF(ISBLANK(VLOOKUP($A805,'Section 2'!$C$16:$R$1515,COLUMNS('Section 2'!$C$13:I$13),0)),"",PROPER(VLOOKUP($A805,'Section 2'!$C$16:$R$1515,COLUMNS('Section 2'!$C$13:I$13),0))))</f>
        <v/>
      </c>
      <c r="J805" s="124" t="str">
        <f>IF($C805="","",IF(ISBLANK(VLOOKUP($A805,'Section 2'!$C$16:$R$1515,COLUMNS('Section 2'!$C$13:J$13),0)),"",IF(VLOOKUP($A805,'Section 2'!$C$16:$R$1515,COLUMNS('Section 2'!$C$13:J$13),0)="Other EU","Other EU",PROPER(VLOOKUP($A805,'Section 2'!$C$16:$R$1515,COLUMNS('Section 2'!$C$13:J$13),0)))))</f>
        <v/>
      </c>
      <c r="K805" s="124" t="str">
        <f>IF($C805="","",IF(ISBLANK(VLOOKUP($A805,'Section 2'!$C$16:$R$1515,COLUMNS('Section 2'!$C$13:K$13),0)),"",VLOOKUP($A805,'Section 2'!$C$16:$R$1515,COLUMNS('Section 2'!$C$13:K$13),0)))</f>
        <v/>
      </c>
      <c r="L805" s="124" t="str">
        <f>IF($C805="","",IF(ISBLANK(VLOOKUP($A805,'Section 2'!$C$16:$R$1515,COLUMNS('Section 2'!$C$13:L$13),0)),"",VLOOKUP($A805,'Section 2'!$C$16:$R$1515,COLUMNS('Section 2'!$C$13:L$13),0)))</f>
        <v/>
      </c>
      <c r="M805" s="124" t="str">
        <f>IF($C805="","",IF(ISBLANK(VLOOKUP($A805,'Section 2'!$C$16:$R$1515,COLUMNS('Section 2'!$C$13:M$13),0)),"",VLOOKUP($A805,'Section 2'!$C$16:$R$1515,COLUMNS('Section 2'!$C$13:M$13),0)))</f>
        <v/>
      </c>
      <c r="N805" s="124" t="str">
        <f>IF($C805="","",IF(ISBLANK(VLOOKUP($A805,'Section 2'!$C$16:$R$1515,COLUMNS('Section 2'!$C$13:N$13),0)),"",VLOOKUP($A805,'Section 2'!$C$16:$R$1515,COLUMNS('Section 2'!$C$13:N$13),0)))</f>
        <v/>
      </c>
      <c r="O805" s="124" t="str">
        <f>IF($C805="","",IF(ISBLANK(VLOOKUP($A805,'Section 2'!$C$16:$R$1515,COLUMNS('Section 2'!$C$13:O$13),0)),"",VLOOKUP($A805,'Section 2'!$C$16:$R$1515,COLUMNS('Section 2'!$C$13:O$13),0)))</f>
        <v/>
      </c>
      <c r="P805" s="124" t="str">
        <f>IF($C805="","",IF(ISBLANK(VLOOKUP($A805,'Section 2'!$C$16:$R$1515,COLUMNS('Section 2'!$C$13:P$13),0)),"",VLOOKUP($A805,'Section 2'!$C$16:$R$1515,COLUMNS('Section 2'!$C$13:P$13),0)))</f>
        <v/>
      </c>
      <c r="Q805" s="124" t="str">
        <f>IF($C805="","",IF(ISBLANK(VLOOKUP($A805,'Section 2'!$C$16:$R$1515,COLUMNS('Section 2'!$C$13:Q$13),0)),"", PROPER(VLOOKUP($A805,'Section 2'!$C$16:$R$1515,COLUMNS('Section 2'!$C$13:Q$13),0))))</f>
        <v/>
      </c>
      <c r="R805" s="124" t="str">
        <f>IF($C805="","",IF(ISBLANK(VLOOKUP($A805,'Section 2'!$C$16:$R$1515,COLUMNS('Section 2'!$C$13:R$13),0)),"",IF(VLOOKUP($A805,'Section 2'!$C$16:$R$1515,COLUMNS('Section 2'!$C$13:R$13),0)="Other EU","Other EU",PROPER(VLOOKUP($A805,'Section 2'!$C$16:$R$1515,COLUMNS('Section 2'!$C$13:R$13),0)))))</f>
        <v/>
      </c>
    </row>
    <row r="806" spans="1:18" x14ac:dyDescent="0.35">
      <c r="A806" s="58">
        <v>805</v>
      </c>
      <c r="B806" s="124" t="str">
        <f t="shared" si="12"/>
        <v/>
      </c>
      <c r="C806" s="124" t="str">
        <f>IFERROR(VLOOKUP($A806,'Section 2'!$C$16:$R$1515,COLUMNS('Section 2'!$C$13:$C$13),0),"")</f>
        <v/>
      </c>
      <c r="D806" s="75" t="str">
        <f>IF($C806="","",IF(ISBLANK(VLOOKUP($A806,'Section 2'!$C$16:$R$1515,COLUMNS('Section 2'!$C$13:D$13),0)),"",VLOOKUP($A806,'Section 2'!$C$16:$R$1515,COLUMNS('Section 2'!$C$13:D$13),0)))</f>
        <v/>
      </c>
      <c r="E806" s="124" t="str">
        <f>IF($C806="","",IF(ISBLANK(VLOOKUP($A806,'Section 2'!$C$16:$R$1515,COLUMNS('Section 2'!$C$13:E$13),0)),"",VLOOKUP($A806,'Section 2'!$C$16:$R$1515,COLUMNS('Section 2'!$C$13:E$13),0)))</f>
        <v/>
      </c>
      <c r="F806" s="124" t="str">
        <f>IF($C806="","",IF(ISBLANK(VLOOKUP($A806,'Section 2'!$C$16:$R$1515,COLUMNS('Section 2'!$C$13:F$13),0)),"",VLOOKUP($A806,'Section 2'!$C$16:$R$1515,COLUMNS('Section 2'!$C$13:F$13),0)))</f>
        <v/>
      </c>
      <c r="G806" s="124" t="str">
        <f>IF($C806="","",IF(ISBLANK(VLOOKUP($A806,'Section 2'!$C$16:$R$1515,COLUMNS('Section 2'!$C$13:G$13),0)),"",VLOOKUP($A806,'Section 2'!$C$16:$R$1515,COLUMNS('Section 2'!$C$13:G$13),0)))</f>
        <v/>
      </c>
      <c r="H806" s="124" t="str">
        <f>IF($C806="","",IF(ISBLANK(VLOOKUP($A806,'Section 2'!$C$16:$R$1515,COLUMNS('Section 2'!$C$13:H$13),0)),"",VLOOKUP($A806,'Section 2'!$C$16:$R$1515,COLUMNS('Section 2'!$C$13:H$13),0)))</f>
        <v/>
      </c>
      <c r="I806" s="124" t="str">
        <f>IF($C806="","",IF(ISBLANK(VLOOKUP($A806,'Section 2'!$C$16:$R$1515,COLUMNS('Section 2'!$C$13:I$13),0)),"",PROPER(VLOOKUP($A806,'Section 2'!$C$16:$R$1515,COLUMNS('Section 2'!$C$13:I$13),0))))</f>
        <v/>
      </c>
      <c r="J806" s="124" t="str">
        <f>IF($C806="","",IF(ISBLANK(VLOOKUP($A806,'Section 2'!$C$16:$R$1515,COLUMNS('Section 2'!$C$13:J$13),0)),"",IF(VLOOKUP($A806,'Section 2'!$C$16:$R$1515,COLUMNS('Section 2'!$C$13:J$13),0)="Other EU","Other EU",PROPER(VLOOKUP($A806,'Section 2'!$C$16:$R$1515,COLUMNS('Section 2'!$C$13:J$13),0)))))</f>
        <v/>
      </c>
      <c r="K806" s="124" t="str">
        <f>IF($C806="","",IF(ISBLANK(VLOOKUP($A806,'Section 2'!$C$16:$R$1515,COLUMNS('Section 2'!$C$13:K$13),0)),"",VLOOKUP($A806,'Section 2'!$C$16:$R$1515,COLUMNS('Section 2'!$C$13:K$13),0)))</f>
        <v/>
      </c>
      <c r="L806" s="124" t="str">
        <f>IF($C806="","",IF(ISBLANK(VLOOKUP($A806,'Section 2'!$C$16:$R$1515,COLUMNS('Section 2'!$C$13:L$13),0)),"",VLOOKUP($A806,'Section 2'!$C$16:$R$1515,COLUMNS('Section 2'!$C$13:L$13),0)))</f>
        <v/>
      </c>
      <c r="M806" s="124" t="str">
        <f>IF($C806="","",IF(ISBLANK(VLOOKUP($A806,'Section 2'!$C$16:$R$1515,COLUMNS('Section 2'!$C$13:M$13),0)),"",VLOOKUP($A806,'Section 2'!$C$16:$R$1515,COLUMNS('Section 2'!$C$13:M$13),0)))</f>
        <v/>
      </c>
      <c r="N806" s="124" t="str">
        <f>IF($C806="","",IF(ISBLANK(VLOOKUP($A806,'Section 2'!$C$16:$R$1515,COLUMNS('Section 2'!$C$13:N$13),0)),"",VLOOKUP($A806,'Section 2'!$C$16:$R$1515,COLUMNS('Section 2'!$C$13:N$13),0)))</f>
        <v/>
      </c>
      <c r="O806" s="124" t="str">
        <f>IF($C806="","",IF(ISBLANK(VLOOKUP($A806,'Section 2'!$C$16:$R$1515,COLUMNS('Section 2'!$C$13:O$13),0)),"",VLOOKUP($A806,'Section 2'!$C$16:$R$1515,COLUMNS('Section 2'!$C$13:O$13),0)))</f>
        <v/>
      </c>
      <c r="P806" s="124" t="str">
        <f>IF($C806="","",IF(ISBLANK(VLOOKUP($A806,'Section 2'!$C$16:$R$1515,COLUMNS('Section 2'!$C$13:P$13),0)),"",VLOOKUP($A806,'Section 2'!$C$16:$R$1515,COLUMNS('Section 2'!$C$13:P$13),0)))</f>
        <v/>
      </c>
      <c r="Q806" s="124" t="str">
        <f>IF($C806="","",IF(ISBLANK(VLOOKUP($A806,'Section 2'!$C$16:$R$1515,COLUMNS('Section 2'!$C$13:Q$13),0)),"", PROPER(VLOOKUP($A806,'Section 2'!$C$16:$R$1515,COLUMNS('Section 2'!$C$13:Q$13),0))))</f>
        <v/>
      </c>
      <c r="R806" s="124" t="str">
        <f>IF($C806="","",IF(ISBLANK(VLOOKUP($A806,'Section 2'!$C$16:$R$1515,COLUMNS('Section 2'!$C$13:R$13),0)),"",IF(VLOOKUP($A806,'Section 2'!$C$16:$R$1515,COLUMNS('Section 2'!$C$13:R$13),0)="Other EU","Other EU",PROPER(VLOOKUP($A806,'Section 2'!$C$16:$R$1515,COLUMNS('Section 2'!$C$13:R$13),0)))))</f>
        <v/>
      </c>
    </row>
    <row r="807" spans="1:18" x14ac:dyDescent="0.35">
      <c r="A807" s="58">
        <v>806</v>
      </c>
      <c r="B807" s="124" t="str">
        <f t="shared" si="12"/>
        <v/>
      </c>
      <c r="C807" s="124" t="str">
        <f>IFERROR(VLOOKUP($A807,'Section 2'!$C$16:$R$1515,COLUMNS('Section 2'!$C$13:$C$13),0),"")</f>
        <v/>
      </c>
      <c r="D807" s="75" t="str">
        <f>IF($C807="","",IF(ISBLANK(VLOOKUP($A807,'Section 2'!$C$16:$R$1515,COLUMNS('Section 2'!$C$13:D$13),0)),"",VLOOKUP($A807,'Section 2'!$C$16:$R$1515,COLUMNS('Section 2'!$C$13:D$13),0)))</f>
        <v/>
      </c>
      <c r="E807" s="124" t="str">
        <f>IF($C807="","",IF(ISBLANK(VLOOKUP($A807,'Section 2'!$C$16:$R$1515,COLUMNS('Section 2'!$C$13:E$13),0)),"",VLOOKUP($A807,'Section 2'!$C$16:$R$1515,COLUMNS('Section 2'!$C$13:E$13),0)))</f>
        <v/>
      </c>
      <c r="F807" s="124" t="str">
        <f>IF($C807="","",IF(ISBLANK(VLOOKUP($A807,'Section 2'!$C$16:$R$1515,COLUMNS('Section 2'!$C$13:F$13),0)),"",VLOOKUP($A807,'Section 2'!$C$16:$R$1515,COLUMNS('Section 2'!$C$13:F$13),0)))</f>
        <v/>
      </c>
      <c r="G807" s="124" t="str">
        <f>IF($C807="","",IF(ISBLANK(VLOOKUP($A807,'Section 2'!$C$16:$R$1515,COLUMNS('Section 2'!$C$13:G$13),0)),"",VLOOKUP($A807,'Section 2'!$C$16:$R$1515,COLUMNS('Section 2'!$C$13:G$13),0)))</f>
        <v/>
      </c>
      <c r="H807" s="124" t="str">
        <f>IF($C807="","",IF(ISBLANK(VLOOKUP($A807,'Section 2'!$C$16:$R$1515,COLUMNS('Section 2'!$C$13:H$13),0)),"",VLOOKUP($A807,'Section 2'!$C$16:$R$1515,COLUMNS('Section 2'!$C$13:H$13),0)))</f>
        <v/>
      </c>
      <c r="I807" s="124" t="str">
        <f>IF($C807="","",IF(ISBLANK(VLOOKUP($A807,'Section 2'!$C$16:$R$1515,COLUMNS('Section 2'!$C$13:I$13),0)),"",PROPER(VLOOKUP($A807,'Section 2'!$C$16:$R$1515,COLUMNS('Section 2'!$C$13:I$13),0))))</f>
        <v/>
      </c>
      <c r="J807" s="124" t="str">
        <f>IF($C807="","",IF(ISBLANK(VLOOKUP($A807,'Section 2'!$C$16:$R$1515,COLUMNS('Section 2'!$C$13:J$13),0)),"",IF(VLOOKUP($A807,'Section 2'!$C$16:$R$1515,COLUMNS('Section 2'!$C$13:J$13),0)="Other EU","Other EU",PROPER(VLOOKUP($A807,'Section 2'!$C$16:$R$1515,COLUMNS('Section 2'!$C$13:J$13),0)))))</f>
        <v/>
      </c>
      <c r="K807" s="124" t="str">
        <f>IF($C807="","",IF(ISBLANK(VLOOKUP($A807,'Section 2'!$C$16:$R$1515,COLUMNS('Section 2'!$C$13:K$13),0)),"",VLOOKUP($A807,'Section 2'!$C$16:$R$1515,COLUMNS('Section 2'!$C$13:K$13),0)))</f>
        <v/>
      </c>
      <c r="L807" s="124" t="str">
        <f>IF($C807="","",IF(ISBLANK(VLOOKUP($A807,'Section 2'!$C$16:$R$1515,COLUMNS('Section 2'!$C$13:L$13),0)),"",VLOOKUP($A807,'Section 2'!$C$16:$R$1515,COLUMNS('Section 2'!$C$13:L$13),0)))</f>
        <v/>
      </c>
      <c r="M807" s="124" t="str">
        <f>IF($C807="","",IF(ISBLANK(VLOOKUP($A807,'Section 2'!$C$16:$R$1515,COLUMNS('Section 2'!$C$13:M$13),0)),"",VLOOKUP($A807,'Section 2'!$C$16:$R$1515,COLUMNS('Section 2'!$C$13:M$13),0)))</f>
        <v/>
      </c>
      <c r="N807" s="124" t="str">
        <f>IF($C807="","",IF(ISBLANK(VLOOKUP($A807,'Section 2'!$C$16:$R$1515,COLUMNS('Section 2'!$C$13:N$13),0)),"",VLOOKUP($A807,'Section 2'!$C$16:$R$1515,COLUMNS('Section 2'!$C$13:N$13),0)))</f>
        <v/>
      </c>
      <c r="O807" s="124" t="str">
        <f>IF($C807="","",IF(ISBLANK(VLOOKUP($A807,'Section 2'!$C$16:$R$1515,COLUMNS('Section 2'!$C$13:O$13),0)),"",VLOOKUP($A807,'Section 2'!$C$16:$R$1515,COLUMNS('Section 2'!$C$13:O$13),0)))</f>
        <v/>
      </c>
      <c r="P807" s="124" t="str">
        <f>IF($C807="","",IF(ISBLANK(VLOOKUP($A807,'Section 2'!$C$16:$R$1515,COLUMNS('Section 2'!$C$13:P$13),0)),"",VLOOKUP($A807,'Section 2'!$C$16:$R$1515,COLUMNS('Section 2'!$C$13:P$13),0)))</f>
        <v/>
      </c>
      <c r="Q807" s="124" t="str">
        <f>IF($C807="","",IF(ISBLANK(VLOOKUP($A807,'Section 2'!$C$16:$R$1515,COLUMNS('Section 2'!$C$13:Q$13),0)),"", PROPER(VLOOKUP($A807,'Section 2'!$C$16:$R$1515,COLUMNS('Section 2'!$C$13:Q$13),0))))</f>
        <v/>
      </c>
      <c r="R807" s="124" t="str">
        <f>IF($C807="","",IF(ISBLANK(VLOOKUP($A807,'Section 2'!$C$16:$R$1515,COLUMNS('Section 2'!$C$13:R$13),0)),"",IF(VLOOKUP($A807,'Section 2'!$C$16:$R$1515,COLUMNS('Section 2'!$C$13:R$13),0)="Other EU","Other EU",PROPER(VLOOKUP($A807,'Section 2'!$C$16:$R$1515,COLUMNS('Section 2'!$C$13:R$13),0)))))</f>
        <v/>
      </c>
    </row>
    <row r="808" spans="1:18" x14ac:dyDescent="0.35">
      <c r="A808" s="58">
        <v>807</v>
      </c>
      <c r="B808" s="124" t="str">
        <f t="shared" si="12"/>
        <v/>
      </c>
      <c r="C808" s="124" t="str">
        <f>IFERROR(VLOOKUP($A808,'Section 2'!$C$16:$R$1515,COLUMNS('Section 2'!$C$13:$C$13),0),"")</f>
        <v/>
      </c>
      <c r="D808" s="75" t="str">
        <f>IF($C808="","",IF(ISBLANK(VLOOKUP($A808,'Section 2'!$C$16:$R$1515,COLUMNS('Section 2'!$C$13:D$13),0)),"",VLOOKUP($A808,'Section 2'!$C$16:$R$1515,COLUMNS('Section 2'!$C$13:D$13),0)))</f>
        <v/>
      </c>
      <c r="E808" s="124" t="str">
        <f>IF($C808="","",IF(ISBLANK(VLOOKUP($A808,'Section 2'!$C$16:$R$1515,COLUMNS('Section 2'!$C$13:E$13),0)),"",VLOOKUP($A808,'Section 2'!$C$16:$R$1515,COLUMNS('Section 2'!$C$13:E$13),0)))</f>
        <v/>
      </c>
      <c r="F808" s="124" t="str">
        <f>IF($C808="","",IF(ISBLANK(VLOOKUP($A808,'Section 2'!$C$16:$R$1515,COLUMNS('Section 2'!$C$13:F$13),0)),"",VLOOKUP($A808,'Section 2'!$C$16:$R$1515,COLUMNS('Section 2'!$C$13:F$13),0)))</f>
        <v/>
      </c>
      <c r="G808" s="124" t="str">
        <f>IF($C808="","",IF(ISBLANK(VLOOKUP($A808,'Section 2'!$C$16:$R$1515,COLUMNS('Section 2'!$C$13:G$13),0)),"",VLOOKUP($A808,'Section 2'!$C$16:$R$1515,COLUMNS('Section 2'!$C$13:G$13),0)))</f>
        <v/>
      </c>
      <c r="H808" s="124" t="str">
        <f>IF($C808="","",IF(ISBLANK(VLOOKUP($A808,'Section 2'!$C$16:$R$1515,COLUMNS('Section 2'!$C$13:H$13),0)),"",VLOOKUP($A808,'Section 2'!$C$16:$R$1515,COLUMNS('Section 2'!$C$13:H$13),0)))</f>
        <v/>
      </c>
      <c r="I808" s="124" t="str">
        <f>IF($C808="","",IF(ISBLANK(VLOOKUP($A808,'Section 2'!$C$16:$R$1515,COLUMNS('Section 2'!$C$13:I$13),0)),"",PROPER(VLOOKUP($A808,'Section 2'!$C$16:$R$1515,COLUMNS('Section 2'!$C$13:I$13),0))))</f>
        <v/>
      </c>
      <c r="J808" s="124" t="str">
        <f>IF($C808="","",IF(ISBLANK(VLOOKUP($A808,'Section 2'!$C$16:$R$1515,COLUMNS('Section 2'!$C$13:J$13),0)),"",IF(VLOOKUP($A808,'Section 2'!$C$16:$R$1515,COLUMNS('Section 2'!$C$13:J$13),0)="Other EU","Other EU",PROPER(VLOOKUP($A808,'Section 2'!$C$16:$R$1515,COLUMNS('Section 2'!$C$13:J$13),0)))))</f>
        <v/>
      </c>
      <c r="K808" s="124" t="str">
        <f>IF($C808="","",IF(ISBLANK(VLOOKUP($A808,'Section 2'!$C$16:$R$1515,COLUMNS('Section 2'!$C$13:K$13),0)),"",VLOOKUP($A808,'Section 2'!$C$16:$R$1515,COLUMNS('Section 2'!$C$13:K$13),0)))</f>
        <v/>
      </c>
      <c r="L808" s="124" t="str">
        <f>IF($C808="","",IF(ISBLANK(VLOOKUP($A808,'Section 2'!$C$16:$R$1515,COLUMNS('Section 2'!$C$13:L$13),0)),"",VLOOKUP($A808,'Section 2'!$C$16:$R$1515,COLUMNS('Section 2'!$C$13:L$13),0)))</f>
        <v/>
      </c>
      <c r="M808" s="124" t="str">
        <f>IF($C808="","",IF(ISBLANK(VLOOKUP($A808,'Section 2'!$C$16:$R$1515,COLUMNS('Section 2'!$C$13:M$13),0)),"",VLOOKUP($A808,'Section 2'!$C$16:$R$1515,COLUMNS('Section 2'!$C$13:M$13),0)))</f>
        <v/>
      </c>
      <c r="N808" s="124" t="str">
        <f>IF($C808="","",IF(ISBLANK(VLOOKUP($A808,'Section 2'!$C$16:$R$1515,COLUMNS('Section 2'!$C$13:N$13),0)),"",VLOOKUP($A808,'Section 2'!$C$16:$R$1515,COLUMNS('Section 2'!$C$13:N$13),0)))</f>
        <v/>
      </c>
      <c r="O808" s="124" t="str">
        <f>IF($C808="","",IF(ISBLANK(VLOOKUP($A808,'Section 2'!$C$16:$R$1515,COLUMNS('Section 2'!$C$13:O$13),0)),"",VLOOKUP($A808,'Section 2'!$C$16:$R$1515,COLUMNS('Section 2'!$C$13:O$13),0)))</f>
        <v/>
      </c>
      <c r="P808" s="124" t="str">
        <f>IF($C808="","",IF(ISBLANK(VLOOKUP($A808,'Section 2'!$C$16:$R$1515,COLUMNS('Section 2'!$C$13:P$13),0)),"",VLOOKUP($A808,'Section 2'!$C$16:$R$1515,COLUMNS('Section 2'!$C$13:P$13),0)))</f>
        <v/>
      </c>
      <c r="Q808" s="124" t="str">
        <f>IF($C808="","",IF(ISBLANK(VLOOKUP($A808,'Section 2'!$C$16:$R$1515,COLUMNS('Section 2'!$C$13:Q$13),0)),"", PROPER(VLOOKUP($A808,'Section 2'!$C$16:$R$1515,COLUMNS('Section 2'!$C$13:Q$13),0))))</f>
        <v/>
      </c>
      <c r="R808" s="124" t="str">
        <f>IF($C808="","",IF(ISBLANK(VLOOKUP($A808,'Section 2'!$C$16:$R$1515,COLUMNS('Section 2'!$C$13:R$13),0)),"",IF(VLOOKUP($A808,'Section 2'!$C$16:$R$1515,COLUMNS('Section 2'!$C$13:R$13),0)="Other EU","Other EU",PROPER(VLOOKUP($A808,'Section 2'!$C$16:$R$1515,COLUMNS('Section 2'!$C$13:R$13),0)))))</f>
        <v/>
      </c>
    </row>
    <row r="809" spans="1:18" x14ac:dyDescent="0.35">
      <c r="A809" s="58">
        <v>808</v>
      </c>
      <c r="B809" s="124" t="str">
        <f t="shared" si="12"/>
        <v/>
      </c>
      <c r="C809" s="124" t="str">
        <f>IFERROR(VLOOKUP($A809,'Section 2'!$C$16:$R$1515,COLUMNS('Section 2'!$C$13:$C$13),0),"")</f>
        <v/>
      </c>
      <c r="D809" s="75" t="str">
        <f>IF($C809="","",IF(ISBLANK(VLOOKUP($A809,'Section 2'!$C$16:$R$1515,COLUMNS('Section 2'!$C$13:D$13),0)),"",VLOOKUP($A809,'Section 2'!$C$16:$R$1515,COLUMNS('Section 2'!$C$13:D$13),0)))</f>
        <v/>
      </c>
      <c r="E809" s="124" t="str">
        <f>IF($C809="","",IF(ISBLANK(VLOOKUP($A809,'Section 2'!$C$16:$R$1515,COLUMNS('Section 2'!$C$13:E$13),0)),"",VLOOKUP($A809,'Section 2'!$C$16:$R$1515,COLUMNS('Section 2'!$C$13:E$13),0)))</f>
        <v/>
      </c>
      <c r="F809" s="124" t="str">
        <f>IF($C809="","",IF(ISBLANK(VLOOKUP($A809,'Section 2'!$C$16:$R$1515,COLUMNS('Section 2'!$C$13:F$13),0)),"",VLOOKUP($A809,'Section 2'!$C$16:$R$1515,COLUMNS('Section 2'!$C$13:F$13),0)))</f>
        <v/>
      </c>
      <c r="G809" s="124" t="str">
        <f>IF($C809="","",IF(ISBLANK(VLOOKUP($A809,'Section 2'!$C$16:$R$1515,COLUMNS('Section 2'!$C$13:G$13),0)),"",VLOOKUP($A809,'Section 2'!$C$16:$R$1515,COLUMNS('Section 2'!$C$13:G$13),0)))</f>
        <v/>
      </c>
      <c r="H809" s="124" t="str">
        <f>IF($C809="","",IF(ISBLANK(VLOOKUP($A809,'Section 2'!$C$16:$R$1515,COLUMNS('Section 2'!$C$13:H$13),0)),"",VLOOKUP($A809,'Section 2'!$C$16:$R$1515,COLUMNS('Section 2'!$C$13:H$13),0)))</f>
        <v/>
      </c>
      <c r="I809" s="124" t="str">
        <f>IF($C809="","",IF(ISBLANK(VLOOKUP($A809,'Section 2'!$C$16:$R$1515,COLUMNS('Section 2'!$C$13:I$13),0)),"",PROPER(VLOOKUP($A809,'Section 2'!$C$16:$R$1515,COLUMNS('Section 2'!$C$13:I$13),0))))</f>
        <v/>
      </c>
      <c r="J809" s="124" t="str">
        <f>IF($C809="","",IF(ISBLANK(VLOOKUP($A809,'Section 2'!$C$16:$R$1515,COLUMNS('Section 2'!$C$13:J$13),0)),"",IF(VLOOKUP($A809,'Section 2'!$C$16:$R$1515,COLUMNS('Section 2'!$C$13:J$13),0)="Other EU","Other EU",PROPER(VLOOKUP($A809,'Section 2'!$C$16:$R$1515,COLUMNS('Section 2'!$C$13:J$13),0)))))</f>
        <v/>
      </c>
      <c r="K809" s="124" t="str">
        <f>IF($C809="","",IF(ISBLANK(VLOOKUP($A809,'Section 2'!$C$16:$R$1515,COLUMNS('Section 2'!$C$13:K$13),0)),"",VLOOKUP($A809,'Section 2'!$C$16:$R$1515,COLUMNS('Section 2'!$C$13:K$13),0)))</f>
        <v/>
      </c>
      <c r="L809" s="124" t="str">
        <f>IF($C809="","",IF(ISBLANK(VLOOKUP($A809,'Section 2'!$C$16:$R$1515,COLUMNS('Section 2'!$C$13:L$13),0)),"",VLOOKUP($A809,'Section 2'!$C$16:$R$1515,COLUMNS('Section 2'!$C$13:L$13),0)))</f>
        <v/>
      </c>
      <c r="M809" s="124" t="str">
        <f>IF($C809="","",IF(ISBLANK(VLOOKUP($A809,'Section 2'!$C$16:$R$1515,COLUMNS('Section 2'!$C$13:M$13),0)),"",VLOOKUP($A809,'Section 2'!$C$16:$R$1515,COLUMNS('Section 2'!$C$13:M$13),0)))</f>
        <v/>
      </c>
      <c r="N809" s="124" t="str">
        <f>IF($C809="","",IF(ISBLANK(VLOOKUP($A809,'Section 2'!$C$16:$R$1515,COLUMNS('Section 2'!$C$13:N$13),0)),"",VLOOKUP($A809,'Section 2'!$C$16:$R$1515,COLUMNS('Section 2'!$C$13:N$13),0)))</f>
        <v/>
      </c>
      <c r="O809" s="124" t="str">
        <f>IF($C809="","",IF(ISBLANK(VLOOKUP($A809,'Section 2'!$C$16:$R$1515,COLUMNS('Section 2'!$C$13:O$13),0)),"",VLOOKUP($A809,'Section 2'!$C$16:$R$1515,COLUMNS('Section 2'!$C$13:O$13),0)))</f>
        <v/>
      </c>
      <c r="P809" s="124" t="str">
        <f>IF($C809="","",IF(ISBLANK(VLOOKUP($A809,'Section 2'!$C$16:$R$1515,COLUMNS('Section 2'!$C$13:P$13),0)),"",VLOOKUP($A809,'Section 2'!$C$16:$R$1515,COLUMNS('Section 2'!$C$13:P$13),0)))</f>
        <v/>
      </c>
      <c r="Q809" s="124" t="str">
        <f>IF($C809="","",IF(ISBLANK(VLOOKUP($A809,'Section 2'!$C$16:$R$1515,COLUMNS('Section 2'!$C$13:Q$13),0)),"", PROPER(VLOOKUP($A809,'Section 2'!$C$16:$R$1515,COLUMNS('Section 2'!$C$13:Q$13),0))))</f>
        <v/>
      </c>
      <c r="R809" s="124" t="str">
        <f>IF($C809="","",IF(ISBLANK(VLOOKUP($A809,'Section 2'!$C$16:$R$1515,COLUMNS('Section 2'!$C$13:R$13),0)),"",IF(VLOOKUP($A809,'Section 2'!$C$16:$R$1515,COLUMNS('Section 2'!$C$13:R$13),0)="Other EU","Other EU",PROPER(VLOOKUP($A809,'Section 2'!$C$16:$R$1515,COLUMNS('Section 2'!$C$13:R$13),0)))))</f>
        <v/>
      </c>
    </row>
    <row r="810" spans="1:18" x14ac:dyDescent="0.35">
      <c r="A810" s="58">
        <v>809</v>
      </c>
      <c r="B810" s="124" t="str">
        <f t="shared" si="12"/>
        <v/>
      </c>
      <c r="C810" s="124" t="str">
        <f>IFERROR(VLOOKUP($A810,'Section 2'!$C$16:$R$1515,COLUMNS('Section 2'!$C$13:$C$13),0),"")</f>
        <v/>
      </c>
      <c r="D810" s="75" t="str">
        <f>IF($C810="","",IF(ISBLANK(VLOOKUP($A810,'Section 2'!$C$16:$R$1515,COLUMNS('Section 2'!$C$13:D$13),0)),"",VLOOKUP($A810,'Section 2'!$C$16:$R$1515,COLUMNS('Section 2'!$C$13:D$13),0)))</f>
        <v/>
      </c>
      <c r="E810" s="124" t="str">
        <f>IF($C810="","",IF(ISBLANK(VLOOKUP($A810,'Section 2'!$C$16:$R$1515,COLUMNS('Section 2'!$C$13:E$13),0)),"",VLOOKUP($A810,'Section 2'!$C$16:$R$1515,COLUMNS('Section 2'!$C$13:E$13),0)))</f>
        <v/>
      </c>
      <c r="F810" s="124" t="str">
        <f>IF($C810="","",IF(ISBLANK(VLOOKUP($A810,'Section 2'!$C$16:$R$1515,COLUMNS('Section 2'!$C$13:F$13),0)),"",VLOOKUP($A810,'Section 2'!$C$16:$R$1515,COLUMNS('Section 2'!$C$13:F$13),0)))</f>
        <v/>
      </c>
      <c r="G810" s="124" t="str">
        <f>IF($C810="","",IF(ISBLANK(VLOOKUP($A810,'Section 2'!$C$16:$R$1515,COLUMNS('Section 2'!$C$13:G$13),0)),"",VLOOKUP($A810,'Section 2'!$C$16:$R$1515,COLUMNS('Section 2'!$C$13:G$13),0)))</f>
        <v/>
      </c>
      <c r="H810" s="124" t="str">
        <f>IF($C810="","",IF(ISBLANK(VLOOKUP($A810,'Section 2'!$C$16:$R$1515,COLUMNS('Section 2'!$C$13:H$13),0)),"",VLOOKUP($A810,'Section 2'!$C$16:$R$1515,COLUMNS('Section 2'!$C$13:H$13),0)))</f>
        <v/>
      </c>
      <c r="I810" s="124" t="str">
        <f>IF($C810="","",IF(ISBLANK(VLOOKUP($A810,'Section 2'!$C$16:$R$1515,COLUMNS('Section 2'!$C$13:I$13),0)),"",PROPER(VLOOKUP($A810,'Section 2'!$C$16:$R$1515,COLUMNS('Section 2'!$C$13:I$13),0))))</f>
        <v/>
      </c>
      <c r="J810" s="124" t="str">
        <f>IF($C810="","",IF(ISBLANK(VLOOKUP($A810,'Section 2'!$C$16:$R$1515,COLUMNS('Section 2'!$C$13:J$13),0)),"",IF(VLOOKUP($A810,'Section 2'!$C$16:$R$1515,COLUMNS('Section 2'!$C$13:J$13),0)="Other EU","Other EU",PROPER(VLOOKUP($A810,'Section 2'!$C$16:$R$1515,COLUMNS('Section 2'!$C$13:J$13),0)))))</f>
        <v/>
      </c>
      <c r="K810" s="124" t="str">
        <f>IF($C810="","",IF(ISBLANK(VLOOKUP($A810,'Section 2'!$C$16:$R$1515,COLUMNS('Section 2'!$C$13:K$13),0)),"",VLOOKUP($A810,'Section 2'!$C$16:$R$1515,COLUMNS('Section 2'!$C$13:K$13),0)))</f>
        <v/>
      </c>
      <c r="L810" s="124" t="str">
        <f>IF($C810="","",IF(ISBLANK(VLOOKUP($A810,'Section 2'!$C$16:$R$1515,COLUMNS('Section 2'!$C$13:L$13),0)),"",VLOOKUP($A810,'Section 2'!$C$16:$R$1515,COLUMNS('Section 2'!$C$13:L$13),0)))</f>
        <v/>
      </c>
      <c r="M810" s="124" t="str">
        <f>IF($C810="","",IF(ISBLANK(VLOOKUP($A810,'Section 2'!$C$16:$R$1515,COLUMNS('Section 2'!$C$13:M$13),0)),"",VLOOKUP($A810,'Section 2'!$C$16:$R$1515,COLUMNS('Section 2'!$C$13:M$13),0)))</f>
        <v/>
      </c>
      <c r="N810" s="124" t="str">
        <f>IF($C810="","",IF(ISBLANK(VLOOKUP($A810,'Section 2'!$C$16:$R$1515,COLUMNS('Section 2'!$C$13:N$13),0)),"",VLOOKUP($A810,'Section 2'!$C$16:$R$1515,COLUMNS('Section 2'!$C$13:N$13),0)))</f>
        <v/>
      </c>
      <c r="O810" s="124" t="str">
        <f>IF($C810="","",IF(ISBLANK(VLOOKUP($A810,'Section 2'!$C$16:$R$1515,COLUMNS('Section 2'!$C$13:O$13),0)),"",VLOOKUP($A810,'Section 2'!$C$16:$R$1515,COLUMNS('Section 2'!$C$13:O$13),0)))</f>
        <v/>
      </c>
      <c r="P810" s="124" t="str">
        <f>IF($C810="","",IF(ISBLANK(VLOOKUP($A810,'Section 2'!$C$16:$R$1515,COLUMNS('Section 2'!$C$13:P$13),0)),"",VLOOKUP($A810,'Section 2'!$C$16:$R$1515,COLUMNS('Section 2'!$C$13:P$13),0)))</f>
        <v/>
      </c>
      <c r="Q810" s="124" t="str">
        <f>IF($C810="","",IF(ISBLANK(VLOOKUP($A810,'Section 2'!$C$16:$R$1515,COLUMNS('Section 2'!$C$13:Q$13),0)),"", PROPER(VLOOKUP($A810,'Section 2'!$C$16:$R$1515,COLUMNS('Section 2'!$C$13:Q$13),0))))</f>
        <v/>
      </c>
      <c r="R810" s="124" t="str">
        <f>IF($C810="","",IF(ISBLANK(VLOOKUP($A810,'Section 2'!$C$16:$R$1515,COLUMNS('Section 2'!$C$13:R$13),0)),"",IF(VLOOKUP($A810,'Section 2'!$C$16:$R$1515,COLUMNS('Section 2'!$C$13:R$13),0)="Other EU","Other EU",PROPER(VLOOKUP($A810,'Section 2'!$C$16:$R$1515,COLUMNS('Section 2'!$C$13:R$13),0)))))</f>
        <v/>
      </c>
    </row>
    <row r="811" spans="1:18" x14ac:dyDescent="0.35">
      <c r="A811" s="58">
        <v>810</v>
      </c>
      <c r="B811" s="124" t="str">
        <f t="shared" si="12"/>
        <v/>
      </c>
      <c r="C811" s="124" t="str">
        <f>IFERROR(VLOOKUP($A811,'Section 2'!$C$16:$R$1515,COLUMNS('Section 2'!$C$13:$C$13),0),"")</f>
        <v/>
      </c>
      <c r="D811" s="75" t="str">
        <f>IF($C811="","",IF(ISBLANK(VLOOKUP($A811,'Section 2'!$C$16:$R$1515,COLUMNS('Section 2'!$C$13:D$13),0)),"",VLOOKUP($A811,'Section 2'!$C$16:$R$1515,COLUMNS('Section 2'!$C$13:D$13),0)))</f>
        <v/>
      </c>
      <c r="E811" s="124" t="str">
        <f>IF($C811="","",IF(ISBLANK(VLOOKUP($A811,'Section 2'!$C$16:$R$1515,COLUMNS('Section 2'!$C$13:E$13),0)),"",VLOOKUP($A811,'Section 2'!$C$16:$R$1515,COLUMNS('Section 2'!$C$13:E$13),0)))</f>
        <v/>
      </c>
      <c r="F811" s="124" t="str">
        <f>IF($C811="","",IF(ISBLANK(VLOOKUP($A811,'Section 2'!$C$16:$R$1515,COLUMNS('Section 2'!$C$13:F$13),0)),"",VLOOKUP($A811,'Section 2'!$C$16:$R$1515,COLUMNS('Section 2'!$C$13:F$13),0)))</f>
        <v/>
      </c>
      <c r="G811" s="124" t="str">
        <f>IF($C811="","",IF(ISBLANK(VLOOKUP($A811,'Section 2'!$C$16:$R$1515,COLUMNS('Section 2'!$C$13:G$13),0)),"",VLOOKUP($A811,'Section 2'!$C$16:$R$1515,COLUMNS('Section 2'!$C$13:G$13),0)))</f>
        <v/>
      </c>
      <c r="H811" s="124" t="str">
        <f>IF($C811="","",IF(ISBLANK(VLOOKUP($A811,'Section 2'!$C$16:$R$1515,COLUMNS('Section 2'!$C$13:H$13),0)),"",VLOOKUP($A811,'Section 2'!$C$16:$R$1515,COLUMNS('Section 2'!$C$13:H$13),0)))</f>
        <v/>
      </c>
      <c r="I811" s="124" t="str">
        <f>IF($C811="","",IF(ISBLANK(VLOOKUP($A811,'Section 2'!$C$16:$R$1515,COLUMNS('Section 2'!$C$13:I$13),0)),"",PROPER(VLOOKUP($A811,'Section 2'!$C$16:$R$1515,COLUMNS('Section 2'!$C$13:I$13),0))))</f>
        <v/>
      </c>
      <c r="J811" s="124" t="str">
        <f>IF($C811="","",IF(ISBLANK(VLOOKUP($A811,'Section 2'!$C$16:$R$1515,COLUMNS('Section 2'!$C$13:J$13),0)),"",IF(VLOOKUP($A811,'Section 2'!$C$16:$R$1515,COLUMNS('Section 2'!$C$13:J$13),0)="Other EU","Other EU",PROPER(VLOOKUP($A811,'Section 2'!$C$16:$R$1515,COLUMNS('Section 2'!$C$13:J$13),0)))))</f>
        <v/>
      </c>
      <c r="K811" s="124" t="str">
        <f>IF($C811="","",IF(ISBLANK(VLOOKUP($A811,'Section 2'!$C$16:$R$1515,COLUMNS('Section 2'!$C$13:K$13),0)),"",VLOOKUP($A811,'Section 2'!$C$16:$R$1515,COLUMNS('Section 2'!$C$13:K$13),0)))</f>
        <v/>
      </c>
      <c r="L811" s="124" t="str">
        <f>IF($C811="","",IF(ISBLANK(VLOOKUP($A811,'Section 2'!$C$16:$R$1515,COLUMNS('Section 2'!$C$13:L$13),0)),"",VLOOKUP($A811,'Section 2'!$C$16:$R$1515,COLUMNS('Section 2'!$C$13:L$13),0)))</f>
        <v/>
      </c>
      <c r="M811" s="124" t="str">
        <f>IF($C811="","",IF(ISBLANK(VLOOKUP($A811,'Section 2'!$C$16:$R$1515,COLUMNS('Section 2'!$C$13:M$13),0)),"",VLOOKUP($A811,'Section 2'!$C$16:$R$1515,COLUMNS('Section 2'!$C$13:M$13),0)))</f>
        <v/>
      </c>
      <c r="N811" s="124" t="str">
        <f>IF($C811="","",IF(ISBLANK(VLOOKUP($A811,'Section 2'!$C$16:$R$1515,COLUMNS('Section 2'!$C$13:N$13),0)),"",VLOOKUP($A811,'Section 2'!$C$16:$R$1515,COLUMNS('Section 2'!$C$13:N$13),0)))</f>
        <v/>
      </c>
      <c r="O811" s="124" t="str">
        <f>IF($C811="","",IF(ISBLANK(VLOOKUP($A811,'Section 2'!$C$16:$R$1515,COLUMNS('Section 2'!$C$13:O$13),0)),"",VLOOKUP($A811,'Section 2'!$C$16:$R$1515,COLUMNS('Section 2'!$C$13:O$13),0)))</f>
        <v/>
      </c>
      <c r="P811" s="124" t="str">
        <f>IF($C811="","",IF(ISBLANK(VLOOKUP($A811,'Section 2'!$C$16:$R$1515,COLUMNS('Section 2'!$C$13:P$13),0)),"",VLOOKUP($A811,'Section 2'!$C$16:$R$1515,COLUMNS('Section 2'!$C$13:P$13),0)))</f>
        <v/>
      </c>
      <c r="Q811" s="124" t="str">
        <f>IF($C811="","",IF(ISBLANK(VLOOKUP($A811,'Section 2'!$C$16:$R$1515,COLUMNS('Section 2'!$C$13:Q$13),0)),"", PROPER(VLOOKUP($A811,'Section 2'!$C$16:$R$1515,COLUMNS('Section 2'!$C$13:Q$13),0))))</f>
        <v/>
      </c>
      <c r="R811" s="124" t="str">
        <f>IF($C811="","",IF(ISBLANK(VLOOKUP($A811,'Section 2'!$C$16:$R$1515,COLUMNS('Section 2'!$C$13:R$13),0)),"",IF(VLOOKUP($A811,'Section 2'!$C$16:$R$1515,COLUMNS('Section 2'!$C$13:R$13),0)="Other EU","Other EU",PROPER(VLOOKUP($A811,'Section 2'!$C$16:$R$1515,COLUMNS('Section 2'!$C$13:R$13),0)))))</f>
        <v/>
      </c>
    </row>
    <row r="812" spans="1:18" x14ac:dyDescent="0.35">
      <c r="A812" s="58">
        <v>811</v>
      </c>
      <c r="B812" s="124" t="str">
        <f t="shared" si="12"/>
        <v/>
      </c>
      <c r="C812" s="124" t="str">
        <f>IFERROR(VLOOKUP($A812,'Section 2'!$C$16:$R$1515,COLUMNS('Section 2'!$C$13:$C$13),0),"")</f>
        <v/>
      </c>
      <c r="D812" s="75" t="str">
        <f>IF($C812="","",IF(ISBLANK(VLOOKUP($A812,'Section 2'!$C$16:$R$1515,COLUMNS('Section 2'!$C$13:D$13),0)),"",VLOOKUP($A812,'Section 2'!$C$16:$R$1515,COLUMNS('Section 2'!$C$13:D$13),0)))</f>
        <v/>
      </c>
      <c r="E812" s="124" t="str">
        <f>IF($C812="","",IF(ISBLANK(VLOOKUP($A812,'Section 2'!$C$16:$R$1515,COLUMNS('Section 2'!$C$13:E$13),0)),"",VLOOKUP($A812,'Section 2'!$C$16:$R$1515,COLUMNS('Section 2'!$C$13:E$13),0)))</f>
        <v/>
      </c>
      <c r="F812" s="124" t="str">
        <f>IF($C812="","",IF(ISBLANK(VLOOKUP($A812,'Section 2'!$C$16:$R$1515,COLUMNS('Section 2'!$C$13:F$13),0)),"",VLOOKUP($A812,'Section 2'!$C$16:$R$1515,COLUMNS('Section 2'!$C$13:F$13),0)))</f>
        <v/>
      </c>
      <c r="G812" s="124" t="str">
        <f>IF($C812="","",IF(ISBLANK(VLOOKUP($A812,'Section 2'!$C$16:$R$1515,COLUMNS('Section 2'!$C$13:G$13),0)),"",VLOOKUP($A812,'Section 2'!$C$16:$R$1515,COLUMNS('Section 2'!$C$13:G$13),0)))</f>
        <v/>
      </c>
      <c r="H812" s="124" t="str">
        <f>IF($C812="","",IF(ISBLANK(VLOOKUP($A812,'Section 2'!$C$16:$R$1515,COLUMNS('Section 2'!$C$13:H$13),0)),"",VLOOKUP($A812,'Section 2'!$C$16:$R$1515,COLUMNS('Section 2'!$C$13:H$13),0)))</f>
        <v/>
      </c>
      <c r="I812" s="124" t="str">
        <f>IF($C812="","",IF(ISBLANK(VLOOKUP($A812,'Section 2'!$C$16:$R$1515,COLUMNS('Section 2'!$C$13:I$13),0)),"",PROPER(VLOOKUP($A812,'Section 2'!$C$16:$R$1515,COLUMNS('Section 2'!$C$13:I$13),0))))</f>
        <v/>
      </c>
      <c r="J812" s="124" t="str">
        <f>IF($C812="","",IF(ISBLANK(VLOOKUP($A812,'Section 2'!$C$16:$R$1515,COLUMNS('Section 2'!$C$13:J$13),0)),"",IF(VLOOKUP($A812,'Section 2'!$C$16:$R$1515,COLUMNS('Section 2'!$C$13:J$13),0)="Other EU","Other EU",PROPER(VLOOKUP($A812,'Section 2'!$C$16:$R$1515,COLUMNS('Section 2'!$C$13:J$13),0)))))</f>
        <v/>
      </c>
      <c r="K812" s="124" t="str">
        <f>IF($C812="","",IF(ISBLANK(VLOOKUP($A812,'Section 2'!$C$16:$R$1515,COLUMNS('Section 2'!$C$13:K$13),0)),"",VLOOKUP($A812,'Section 2'!$C$16:$R$1515,COLUMNS('Section 2'!$C$13:K$13),0)))</f>
        <v/>
      </c>
      <c r="L812" s="124" t="str">
        <f>IF($C812="","",IF(ISBLANK(VLOOKUP($A812,'Section 2'!$C$16:$R$1515,COLUMNS('Section 2'!$C$13:L$13),0)),"",VLOOKUP($A812,'Section 2'!$C$16:$R$1515,COLUMNS('Section 2'!$C$13:L$13),0)))</f>
        <v/>
      </c>
      <c r="M812" s="124" t="str">
        <f>IF($C812="","",IF(ISBLANK(VLOOKUP($A812,'Section 2'!$C$16:$R$1515,COLUMNS('Section 2'!$C$13:M$13),0)),"",VLOOKUP($A812,'Section 2'!$C$16:$R$1515,COLUMNS('Section 2'!$C$13:M$13),0)))</f>
        <v/>
      </c>
      <c r="N812" s="124" t="str">
        <f>IF($C812="","",IF(ISBLANK(VLOOKUP($A812,'Section 2'!$C$16:$R$1515,COLUMNS('Section 2'!$C$13:N$13),0)),"",VLOOKUP($A812,'Section 2'!$C$16:$R$1515,COLUMNS('Section 2'!$C$13:N$13),0)))</f>
        <v/>
      </c>
      <c r="O812" s="124" t="str">
        <f>IF($C812="","",IF(ISBLANK(VLOOKUP($A812,'Section 2'!$C$16:$R$1515,COLUMNS('Section 2'!$C$13:O$13),0)),"",VLOOKUP($A812,'Section 2'!$C$16:$R$1515,COLUMNS('Section 2'!$C$13:O$13),0)))</f>
        <v/>
      </c>
      <c r="P812" s="124" t="str">
        <f>IF($C812="","",IF(ISBLANK(VLOOKUP($A812,'Section 2'!$C$16:$R$1515,COLUMNS('Section 2'!$C$13:P$13),0)),"",VLOOKUP($A812,'Section 2'!$C$16:$R$1515,COLUMNS('Section 2'!$C$13:P$13),0)))</f>
        <v/>
      </c>
      <c r="Q812" s="124" t="str">
        <f>IF($C812="","",IF(ISBLANK(VLOOKUP($A812,'Section 2'!$C$16:$R$1515,COLUMNS('Section 2'!$C$13:Q$13),0)),"", PROPER(VLOOKUP($A812,'Section 2'!$C$16:$R$1515,COLUMNS('Section 2'!$C$13:Q$13),0))))</f>
        <v/>
      </c>
      <c r="R812" s="124" t="str">
        <f>IF($C812="","",IF(ISBLANK(VLOOKUP($A812,'Section 2'!$C$16:$R$1515,COLUMNS('Section 2'!$C$13:R$13),0)),"",IF(VLOOKUP($A812,'Section 2'!$C$16:$R$1515,COLUMNS('Section 2'!$C$13:R$13),0)="Other EU","Other EU",PROPER(VLOOKUP($A812,'Section 2'!$C$16:$R$1515,COLUMNS('Section 2'!$C$13:R$13),0)))))</f>
        <v/>
      </c>
    </row>
    <row r="813" spans="1:18" x14ac:dyDescent="0.35">
      <c r="A813" s="58">
        <v>812</v>
      </c>
      <c r="B813" s="124" t="str">
        <f t="shared" si="12"/>
        <v/>
      </c>
      <c r="C813" s="124" t="str">
        <f>IFERROR(VLOOKUP($A813,'Section 2'!$C$16:$R$1515,COLUMNS('Section 2'!$C$13:$C$13),0),"")</f>
        <v/>
      </c>
      <c r="D813" s="75" t="str">
        <f>IF($C813="","",IF(ISBLANK(VLOOKUP($A813,'Section 2'!$C$16:$R$1515,COLUMNS('Section 2'!$C$13:D$13),0)),"",VLOOKUP($A813,'Section 2'!$C$16:$R$1515,COLUMNS('Section 2'!$C$13:D$13),0)))</f>
        <v/>
      </c>
      <c r="E813" s="124" t="str">
        <f>IF($C813="","",IF(ISBLANK(VLOOKUP($A813,'Section 2'!$C$16:$R$1515,COLUMNS('Section 2'!$C$13:E$13),0)),"",VLOOKUP($A813,'Section 2'!$C$16:$R$1515,COLUMNS('Section 2'!$C$13:E$13),0)))</f>
        <v/>
      </c>
      <c r="F813" s="124" t="str">
        <f>IF($C813="","",IF(ISBLANK(VLOOKUP($A813,'Section 2'!$C$16:$R$1515,COLUMNS('Section 2'!$C$13:F$13),0)),"",VLOOKUP($A813,'Section 2'!$C$16:$R$1515,COLUMNS('Section 2'!$C$13:F$13),0)))</f>
        <v/>
      </c>
      <c r="G813" s="124" t="str">
        <f>IF($C813="","",IF(ISBLANK(VLOOKUP($A813,'Section 2'!$C$16:$R$1515,COLUMNS('Section 2'!$C$13:G$13),0)),"",VLOOKUP($A813,'Section 2'!$C$16:$R$1515,COLUMNS('Section 2'!$C$13:G$13),0)))</f>
        <v/>
      </c>
      <c r="H813" s="124" t="str">
        <f>IF($C813="","",IF(ISBLANK(VLOOKUP($A813,'Section 2'!$C$16:$R$1515,COLUMNS('Section 2'!$C$13:H$13),0)),"",VLOOKUP($A813,'Section 2'!$C$16:$R$1515,COLUMNS('Section 2'!$C$13:H$13),0)))</f>
        <v/>
      </c>
      <c r="I813" s="124" t="str">
        <f>IF($C813="","",IF(ISBLANK(VLOOKUP($A813,'Section 2'!$C$16:$R$1515,COLUMNS('Section 2'!$C$13:I$13),0)),"",PROPER(VLOOKUP($A813,'Section 2'!$C$16:$R$1515,COLUMNS('Section 2'!$C$13:I$13),0))))</f>
        <v/>
      </c>
      <c r="J813" s="124" t="str">
        <f>IF($C813="","",IF(ISBLANK(VLOOKUP($A813,'Section 2'!$C$16:$R$1515,COLUMNS('Section 2'!$C$13:J$13),0)),"",IF(VLOOKUP($A813,'Section 2'!$C$16:$R$1515,COLUMNS('Section 2'!$C$13:J$13),0)="Other EU","Other EU",PROPER(VLOOKUP($A813,'Section 2'!$C$16:$R$1515,COLUMNS('Section 2'!$C$13:J$13),0)))))</f>
        <v/>
      </c>
      <c r="K813" s="124" t="str">
        <f>IF($C813="","",IF(ISBLANK(VLOOKUP($A813,'Section 2'!$C$16:$R$1515,COLUMNS('Section 2'!$C$13:K$13),0)),"",VLOOKUP($A813,'Section 2'!$C$16:$R$1515,COLUMNS('Section 2'!$C$13:K$13),0)))</f>
        <v/>
      </c>
      <c r="L813" s="124" t="str">
        <f>IF($C813="","",IF(ISBLANK(VLOOKUP($A813,'Section 2'!$C$16:$R$1515,COLUMNS('Section 2'!$C$13:L$13),0)),"",VLOOKUP($A813,'Section 2'!$C$16:$R$1515,COLUMNS('Section 2'!$C$13:L$13),0)))</f>
        <v/>
      </c>
      <c r="M813" s="124" t="str">
        <f>IF($C813="","",IF(ISBLANK(VLOOKUP($A813,'Section 2'!$C$16:$R$1515,COLUMNS('Section 2'!$C$13:M$13),0)),"",VLOOKUP($A813,'Section 2'!$C$16:$R$1515,COLUMNS('Section 2'!$C$13:M$13),0)))</f>
        <v/>
      </c>
      <c r="N813" s="124" t="str">
        <f>IF($C813="","",IF(ISBLANK(VLOOKUP($A813,'Section 2'!$C$16:$R$1515,COLUMNS('Section 2'!$C$13:N$13),0)),"",VLOOKUP($A813,'Section 2'!$C$16:$R$1515,COLUMNS('Section 2'!$C$13:N$13),0)))</f>
        <v/>
      </c>
      <c r="O813" s="124" t="str">
        <f>IF($C813="","",IF(ISBLANK(VLOOKUP($A813,'Section 2'!$C$16:$R$1515,COLUMNS('Section 2'!$C$13:O$13),0)),"",VLOOKUP($A813,'Section 2'!$C$16:$R$1515,COLUMNS('Section 2'!$C$13:O$13),0)))</f>
        <v/>
      </c>
      <c r="P813" s="124" t="str">
        <f>IF($C813="","",IF(ISBLANK(VLOOKUP($A813,'Section 2'!$C$16:$R$1515,COLUMNS('Section 2'!$C$13:P$13),0)),"",VLOOKUP($A813,'Section 2'!$C$16:$R$1515,COLUMNS('Section 2'!$C$13:P$13),0)))</f>
        <v/>
      </c>
      <c r="Q813" s="124" t="str">
        <f>IF($C813="","",IF(ISBLANK(VLOOKUP($A813,'Section 2'!$C$16:$R$1515,COLUMNS('Section 2'!$C$13:Q$13),0)),"", PROPER(VLOOKUP($A813,'Section 2'!$C$16:$R$1515,COLUMNS('Section 2'!$C$13:Q$13),0))))</f>
        <v/>
      </c>
      <c r="R813" s="124" t="str">
        <f>IF($C813="","",IF(ISBLANK(VLOOKUP($A813,'Section 2'!$C$16:$R$1515,COLUMNS('Section 2'!$C$13:R$13),0)),"",IF(VLOOKUP($A813,'Section 2'!$C$16:$R$1515,COLUMNS('Section 2'!$C$13:R$13),0)="Other EU","Other EU",PROPER(VLOOKUP($A813,'Section 2'!$C$16:$R$1515,COLUMNS('Section 2'!$C$13:R$13),0)))))</f>
        <v/>
      </c>
    </row>
    <row r="814" spans="1:18" x14ac:dyDescent="0.35">
      <c r="A814" s="58">
        <v>813</v>
      </c>
      <c r="B814" s="124" t="str">
        <f t="shared" si="12"/>
        <v/>
      </c>
      <c r="C814" s="124" t="str">
        <f>IFERROR(VLOOKUP($A814,'Section 2'!$C$16:$R$1515,COLUMNS('Section 2'!$C$13:$C$13),0),"")</f>
        <v/>
      </c>
      <c r="D814" s="75" t="str">
        <f>IF($C814="","",IF(ISBLANK(VLOOKUP($A814,'Section 2'!$C$16:$R$1515,COLUMNS('Section 2'!$C$13:D$13),0)),"",VLOOKUP($A814,'Section 2'!$C$16:$R$1515,COLUMNS('Section 2'!$C$13:D$13),0)))</f>
        <v/>
      </c>
      <c r="E814" s="124" t="str">
        <f>IF($C814="","",IF(ISBLANK(VLOOKUP($A814,'Section 2'!$C$16:$R$1515,COLUMNS('Section 2'!$C$13:E$13),0)),"",VLOOKUP($A814,'Section 2'!$C$16:$R$1515,COLUMNS('Section 2'!$C$13:E$13),0)))</f>
        <v/>
      </c>
      <c r="F814" s="124" t="str">
        <f>IF($C814="","",IF(ISBLANK(VLOOKUP($A814,'Section 2'!$C$16:$R$1515,COLUMNS('Section 2'!$C$13:F$13),0)),"",VLOOKUP($A814,'Section 2'!$C$16:$R$1515,COLUMNS('Section 2'!$C$13:F$13),0)))</f>
        <v/>
      </c>
      <c r="G814" s="124" t="str">
        <f>IF($C814="","",IF(ISBLANK(VLOOKUP($A814,'Section 2'!$C$16:$R$1515,COLUMNS('Section 2'!$C$13:G$13),0)),"",VLOOKUP($A814,'Section 2'!$C$16:$R$1515,COLUMNS('Section 2'!$C$13:G$13),0)))</f>
        <v/>
      </c>
      <c r="H814" s="124" t="str">
        <f>IF($C814="","",IF(ISBLANK(VLOOKUP($A814,'Section 2'!$C$16:$R$1515,COLUMNS('Section 2'!$C$13:H$13),0)),"",VLOOKUP($A814,'Section 2'!$C$16:$R$1515,COLUMNS('Section 2'!$C$13:H$13),0)))</f>
        <v/>
      </c>
      <c r="I814" s="124" t="str">
        <f>IF($C814="","",IF(ISBLANK(VLOOKUP($A814,'Section 2'!$C$16:$R$1515,COLUMNS('Section 2'!$C$13:I$13),0)),"",PROPER(VLOOKUP($A814,'Section 2'!$C$16:$R$1515,COLUMNS('Section 2'!$C$13:I$13),0))))</f>
        <v/>
      </c>
      <c r="J814" s="124" t="str">
        <f>IF($C814="","",IF(ISBLANK(VLOOKUP($A814,'Section 2'!$C$16:$R$1515,COLUMNS('Section 2'!$C$13:J$13),0)),"",IF(VLOOKUP($A814,'Section 2'!$C$16:$R$1515,COLUMNS('Section 2'!$C$13:J$13),0)="Other EU","Other EU",PROPER(VLOOKUP($A814,'Section 2'!$C$16:$R$1515,COLUMNS('Section 2'!$C$13:J$13),0)))))</f>
        <v/>
      </c>
      <c r="K814" s="124" t="str">
        <f>IF($C814="","",IF(ISBLANK(VLOOKUP($A814,'Section 2'!$C$16:$R$1515,COLUMNS('Section 2'!$C$13:K$13),0)),"",VLOOKUP($A814,'Section 2'!$C$16:$R$1515,COLUMNS('Section 2'!$C$13:K$13),0)))</f>
        <v/>
      </c>
      <c r="L814" s="124" t="str">
        <f>IF($C814="","",IF(ISBLANK(VLOOKUP($A814,'Section 2'!$C$16:$R$1515,COLUMNS('Section 2'!$C$13:L$13),0)),"",VLOOKUP($A814,'Section 2'!$C$16:$R$1515,COLUMNS('Section 2'!$C$13:L$13),0)))</f>
        <v/>
      </c>
      <c r="M814" s="124" t="str">
        <f>IF($C814="","",IF(ISBLANK(VLOOKUP($A814,'Section 2'!$C$16:$R$1515,COLUMNS('Section 2'!$C$13:M$13),0)),"",VLOOKUP($A814,'Section 2'!$C$16:$R$1515,COLUMNS('Section 2'!$C$13:M$13),0)))</f>
        <v/>
      </c>
      <c r="N814" s="124" t="str">
        <f>IF($C814="","",IF(ISBLANK(VLOOKUP($A814,'Section 2'!$C$16:$R$1515,COLUMNS('Section 2'!$C$13:N$13),0)),"",VLOOKUP($A814,'Section 2'!$C$16:$R$1515,COLUMNS('Section 2'!$C$13:N$13),0)))</f>
        <v/>
      </c>
      <c r="O814" s="124" t="str">
        <f>IF($C814="","",IF(ISBLANK(VLOOKUP($A814,'Section 2'!$C$16:$R$1515,COLUMNS('Section 2'!$C$13:O$13),0)),"",VLOOKUP($A814,'Section 2'!$C$16:$R$1515,COLUMNS('Section 2'!$C$13:O$13),0)))</f>
        <v/>
      </c>
      <c r="P814" s="124" t="str">
        <f>IF($C814="","",IF(ISBLANK(VLOOKUP($A814,'Section 2'!$C$16:$R$1515,COLUMNS('Section 2'!$C$13:P$13),0)),"",VLOOKUP($A814,'Section 2'!$C$16:$R$1515,COLUMNS('Section 2'!$C$13:P$13),0)))</f>
        <v/>
      </c>
      <c r="Q814" s="124" t="str">
        <f>IF($C814="","",IF(ISBLANK(VLOOKUP($A814,'Section 2'!$C$16:$R$1515,COLUMNS('Section 2'!$C$13:Q$13),0)),"", PROPER(VLOOKUP($A814,'Section 2'!$C$16:$R$1515,COLUMNS('Section 2'!$C$13:Q$13),0))))</f>
        <v/>
      </c>
      <c r="R814" s="124" t="str">
        <f>IF($C814="","",IF(ISBLANK(VLOOKUP($A814,'Section 2'!$C$16:$R$1515,COLUMNS('Section 2'!$C$13:R$13),0)),"",IF(VLOOKUP($A814,'Section 2'!$C$16:$R$1515,COLUMNS('Section 2'!$C$13:R$13),0)="Other EU","Other EU",PROPER(VLOOKUP($A814,'Section 2'!$C$16:$R$1515,COLUMNS('Section 2'!$C$13:R$13),0)))))</f>
        <v/>
      </c>
    </row>
    <row r="815" spans="1:18" x14ac:dyDescent="0.35">
      <c r="A815" s="58">
        <v>814</v>
      </c>
      <c r="B815" s="124" t="str">
        <f t="shared" si="12"/>
        <v/>
      </c>
      <c r="C815" s="124" t="str">
        <f>IFERROR(VLOOKUP($A815,'Section 2'!$C$16:$R$1515,COLUMNS('Section 2'!$C$13:$C$13),0),"")</f>
        <v/>
      </c>
      <c r="D815" s="75" t="str">
        <f>IF($C815="","",IF(ISBLANK(VLOOKUP($A815,'Section 2'!$C$16:$R$1515,COLUMNS('Section 2'!$C$13:D$13),0)),"",VLOOKUP($A815,'Section 2'!$C$16:$R$1515,COLUMNS('Section 2'!$C$13:D$13),0)))</f>
        <v/>
      </c>
      <c r="E815" s="124" t="str">
        <f>IF($C815="","",IF(ISBLANK(VLOOKUP($A815,'Section 2'!$C$16:$R$1515,COLUMNS('Section 2'!$C$13:E$13),0)),"",VLOOKUP($A815,'Section 2'!$C$16:$R$1515,COLUMNS('Section 2'!$C$13:E$13),0)))</f>
        <v/>
      </c>
      <c r="F815" s="124" t="str">
        <f>IF($C815="","",IF(ISBLANK(VLOOKUP($A815,'Section 2'!$C$16:$R$1515,COLUMNS('Section 2'!$C$13:F$13),0)),"",VLOOKUP($A815,'Section 2'!$C$16:$R$1515,COLUMNS('Section 2'!$C$13:F$13),0)))</f>
        <v/>
      </c>
      <c r="G815" s="124" t="str">
        <f>IF($C815="","",IF(ISBLANK(VLOOKUP($A815,'Section 2'!$C$16:$R$1515,COLUMNS('Section 2'!$C$13:G$13),0)),"",VLOOKUP($A815,'Section 2'!$C$16:$R$1515,COLUMNS('Section 2'!$C$13:G$13),0)))</f>
        <v/>
      </c>
      <c r="H815" s="124" t="str">
        <f>IF($C815="","",IF(ISBLANK(VLOOKUP($A815,'Section 2'!$C$16:$R$1515,COLUMNS('Section 2'!$C$13:H$13),0)),"",VLOOKUP($A815,'Section 2'!$C$16:$R$1515,COLUMNS('Section 2'!$C$13:H$13),0)))</f>
        <v/>
      </c>
      <c r="I815" s="124" t="str">
        <f>IF($C815="","",IF(ISBLANK(VLOOKUP($A815,'Section 2'!$C$16:$R$1515,COLUMNS('Section 2'!$C$13:I$13),0)),"",PROPER(VLOOKUP($A815,'Section 2'!$C$16:$R$1515,COLUMNS('Section 2'!$C$13:I$13),0))))</f>
        <v/>
      </c>
      <c r="J815" s="124" t="str">
        <f>IF($C815="","",IF(ISBLANK(VLOOKUP($A815,'Section 2'!$C$16:$R$1515,COLUMNS('Section 2'!$C$13:J$13),0)),"",IF(VLOOKUP($A815,'Section 2'!$C$16:$R$1515,COLUMNS('Section 2'!$C$13:J$13),0)="Other EU","Other EU",PROPER(VLOOKUP($A815,'Section 2'!$C$16:$R$1515,COLUMNS('Section 2'!$C$13:J$13),0)))))</f>
        <v/>
      </c>
      <c r="K815" s="124" t="str">
        <f>IF($C815="","",IF(ISBLANK(VLOOKUP($A815,'Section 2'!$C$16:$R$1515,COLUMNS('Section 2'!$C$13:K$13),0)),"",VLOOKUP($A815,'Section 2'!$C$16:$R$1515,COLUMNS('Section 2'!$C$13:K$13),0)))</f>
        <v/>
      </c>
      <c r="L815" s="124" t="str">
        <f>IF($C815="","",IF(ISBLANK(VLOOKUP($A815,'Section 2'!$C$16:$R$1515,COLUMNS('Section 2'!$C$13:L$13),0)),"",VLOOKUP($A815,'Section 2'!$C$16:$R$1515,COLUMNS('Section 2'!$C$13:L$13),0)))</f>
        <v/>
      </c>
      <c r="M815" s="124" t="str">
        <f>IF($C815="","",IF(ISBLANK(VLOOKUP($A815,'Section 2'!$C$16:$R$1515,COLUMNS('Section 2'!$C$13:M$13),0)),"",VLOOKUP($A815,'Section 2'!$C$16:$R$1515,COLUMNS('Section 2'!$C$13:M$13),0)))</f>
        <v/>
      </c>
      <c r="N815" s="124" t="str">
        <f>IF($C815="","",IF(ISBLANK(VLOOKUP($A815,'Section 2'!$C$16:$R$1515,COLUMNS('Section 2'!$C$13:N$13),0)),"",VLOOKUP($A815,'Section 2'!$C$16:$R$1515,COLUMNS('Section 2'!$C$13:N$13),0)))</f>
        <v/>
      </c>
      <c r="O815" s="124" t="str">
        <f>IF($C815="","",IF(ISBLANK(VLOOKUP($A815,'Section 2'!$C$16:$R$1515,COLUMNS('Section 2'!$C$13:O$13),0)),"",VLOOKUP($A815,'Section 2'!$C$16:$R$1515,COLUMNS('Section 2'!$C$13:O$13),0)))</f>
        <v/>
      </c>
      <c r="P815" s="124" t="str">
        <f>IF($C815="","",IF(ISBLANK(VLOOKUP($A815,'Section 2'!$C$16:$R$1515,COLUMNS('Section 2'!$C$13:P$13),0)),"",VLOOKUP($A815,'Section 2'!$C$16:$R$1515,COLUMNS('Section 2'!$C$13:P$13),0)))</f>
        <v/>
      </c>
      <c r="Q815" s="124" t="str">
        <f>IF($C815="","",IF(ISBLANK(VLOOKUP($A815,'Section 2'!$C$16:$R$1515,COLUMNS('Section 2'!$C$13:Q$13),0)),"", PROPER(VLOOKUP($A815,'Section 2'!$C$16:$R$1515,COLUMNS('Section 2'!$C$13:Q$13),0))))</f>
        <v/>
      </c>
      <c r="R815" s="124" t="str">
        <f>IF($C815="","",IF(ISBLANK(VLOOKUP($A815,'Section 2'!$C$16:$R$1515,COLUMNS('Section 2'!$C$13:R$13),0)),"",IF(VLOOKUP($A815,'Section 2'!$C$16:$R$1515,COLUMNS('Section 2'!$C$13:R$13),0)="Other EU","Other EU",PROPER(VLOOKUP($A815,'Section 2'!$C$16:$R$1515,COLUMNS('Section 2'!$C$13:R$13),0)))))</f>
        <v/>
      </c>
    </row>
    <row r="816" spans="1:18" x14ac:dyDescent="0.35">
      <c r="A816" s="58">
        <v>815</v>
      </c>
      <c r="B816" s="124" t="str">
        <f t="shared" si="12"/>
        <v/>
      </c>
      <c r="C816" s="124" t="str">
        <f>IFERROR(VLOOKUP($A816,'Section 2'!$C$16:$R$1515,COLUMNS('Section 2'!$C$13:$C$13),0),"")</f>
        <v/>
      </c>
      <c r="D816" s="75" t="str">
        <f>IF($C816="","",IF(ISBLANK(VLOOKUP($A816,'Section 2'!$C$16:$R$1515,COLUMNS('Section 2'!$C$13:D$13),0)),"",VLOOKUP($A816,'Section 2'!$C$16:$R$1515,COLUMNS('Section 2'!$C$13:D$13),0)))</f>
        <v/>
      </c>
      <c r="E816" s="124" t="str">
        <f>IF($C816="","",IF(ISBLANK(VLOOKUP($A816,'Section 2'!$C$16:$R$1515,COLUMNS('Section 2'!$C$13:E$13),0)),"",VLOOKUP($A816,'Section 2'!$C$16:$R$1515,COLUMNS('Section 2'!$C$13:E$13),0)))</f>
        <v/>
      </c>
      <c r="F816" s="124" t="str">
        <f>IF($C816="","",IF(ISBLANK(VLOOKUP($A816,'Section 2'!$C$16:$R$1515,COLUMNS('Section 2'!$C$13:F$13),0)),"",VLOOKUP($A816,'Section 2'!$C$16:$R$1515,COLUMNS('Section 2'!$C$13:F$13),0)))</f>
        <v/>
      </c>
      <c r="G816" s="124" t="str">
        <f>IF($C816="","",IF(ISBLANK(VLOOKUP($A816,'Section 2'!$C$16:$R$1515,COLUMNS('Section 2'!$C$13:G$13),0)),"",VLOOKUP($A816,'Section 2'!$C$16:$R$1515,COLUMNS('Section 2'!$C$13:G$13),0)))</f>
        <v/>
      </c>
      <c r="H816" s="124" t="str">
        <f>IF($C816="","",IF(ISBLANK(VLOOKUP($A816,'Section 2'!$C$16:$R$1515,COLUMNS('Section 2'!$C$13:H$13),0)),"",VLOOKUP($A816,'Section 2'!$C$16:$R$1515,COLUMNS('Section 2'!$C$13:H$13),0)))</f>
        <v/>
      </c>
      <c r="I816" s="124" t="str">
        <f>IF($C816="","",IF(ISBLANK(VLOOKUP($A816,'Section 2'!$C$16:$R$1515,COLUMNS('Section 2'!$C$13:I$13),0)),"",PROPER(VLOOKUP($A816,'Section 2'!$C$16:$R$1515,COLUMNS('Section 2'!$C$13:I$13),0))))</f>
        <v/>
      </c>
      <c r="J816" s="124" t="str">
        <f>IF($C816="","",IF(ISBLANK(VLOOKUP($A816,'Section 2'!$C$16:$R$1515,COLUMNS('Section 2'!$C$13:J$13),0)),"",IF(VLOOKUP($A816,'Section 2'!$C$16:$R$1515,COLUMNS('Section 2'!$C$13:J$13),0)="Other EU","Other EU",PROPER(VLOOKUP($A816,'Section 2'!$C$16:$R$1515,COLUMNS('Section 2'!$C$13:J$13),0)))))</f>
        <v/>
      </c>
      <c r="K816" s="124" t="str">
        <f>IF($C816="","",IF(ISBLANK(VLOOKUP($A816,'Section 2'!$C$16:$R$1515,COLUMNS('Section 2'!$C$13:K$13),0)),"",VLOOKUP($A816,'Section 2'!$C$16:$R$1515,COLUMNS('Section 2'!$C$13:K$13),0)))</f>
        <v/>
      </c>
      <c r="L816" s="124" t="str">
        <f>IF($C816="","",IF(ISBLANK(VLOOKUP($A816,'Section 2'!$C$16:$R$1515,COLUMNS('Section 2'!$C$13:L$13),0)),"",VLOOKUP($A816,'Section 2'!$C$16:$R$1515,COLUMNS('Section 2'!$C$13:L$13),0)))</f>
        <v/>
      </c>
      <c r="M816" s="124" t="str">
        <f>IF($C816="","",IF(ISBLANK(VLOOKUP($A816,'Section 2'!$C$16:$R$1515,COLUMNS('Section 2'!$C$13:M$13),0)),"",VLOOKUP($A816,'Section 2'!$C$16:$R$1515,COLUMNS('Section 2'!$C$13:M$13),0)))</f>
        <v/>
      </c>
      <c r="N816" s="124" t="str">
        <f>IF($C816="","",IF(ISBLANK(VLOOKUP($A816,'Section 2'!$C$16:$R$1515,COLUMNS('Section 2'!$C$13:N$13),0)),"",VLOOKUP($A816,'Section 2'!$C$16:$R$1515,COLUMNS('Section 2'!$C$13:N$13),0)))</f>
        <v/>
      </c>
      <c r="O816" s="124" t="str">
        <f>IF($C816="","",IF(ISBLANK(VLOOKUP($A816,'Section 2'!$C$16:$R$1515,COLUMNS('Section 2'!$C$13:O$13),0)),"",VLOOKUP($A816,'Section 2'!$C$16:$R$1515,COLUMNS('Section 2'!$C$13:O$13),0)))</f>
        <v/>
      </c>
      <c r="P816" s="124" t="str">
        <f>IF($C816="","",IF(ISBLANK(VLOOKUP($A816,'Section 2'!$C$16:$R$1515,COLUMNS('Section 2'!$C$13:P$13),0)),"",VLOOKUP($A816,'Section 2'!$C$16:$R$1515,COLUMNS('Section 2'!$C$13:P$13),0)))</f>
        <v/>
      </c>
      <c r="Q816" s="124" t="str">
        <f>IF($C816="","",IF(ISBLANK(VLOOKUP($A816,'Section 2'!$C$16:$R$1515,COLUMNS('Section 2'!$C$13:Q$13),0)),"", PROPER(VLOOKUP($A816,'Section 2'!$C$16:$R$1515,COLUMNS('Section 2'!$C$13:Q$13),0))))</f>
        <v/>
      </c>
      <c r="R816" s="124" t="str">
        <f>IF($C816="","",IF(ISBLANK(VLOOKUP($A816,'Section 2'!$C$16:$R$1515,COLUMNS('Section 2'!$C$13:R$13),0)),"",IF(VLOOKUP($A816,'Section 2'!$C$16:$R$1515,COLUMNS('Section 2'!$C$13:R$13),0)="Other EU","Other EU",PROPER(VLOOKUP($A816,'Section 2'!$C$16:$R$1515,COLUMNS('Section 2'!$C$13:R$13),0)))))</f>
        <v/>
      </c>
    </row>
    <row r="817" spans="1:18" x14ac:dyDescent="0.35">
      <c r="A817" s="58">
        <v>816</v>
      </c>
      <c r="B817" s="124" t="str">
        <f t="shared" si="12"/>
        <v/>
      </c>
      <c r="C817" s="124" t="str">
        <f>IFERROR(VLOOKUP($A817,'Section 2'!$C$16:$R$1515,COLUMNS('Section 2'!$C$13:$C$13),0),"")</f>
        <v/>
      </c>
      <c r="D817" s="75" t="str">
        <f>IF($C817="","",IF(ISBLANK(VLOOKUP($A817,'Section 2'!$C$16:$R$1515,COLUMNS('Section 2'!$C$13:D$13),0)),"",VLOOKUP($A817,'Section 2'!$C$16:$R$1515,COLUMNS('Section 2'!$C$13:D$13),0)))</f>
        <v/>
      </c>
      <c r="E817" s="124" t="str">
        <f>IF($C817="","",IF(ISBLANK(VLOOKUP($A817,'Section 2'!$C$16:$R$1515,COLUMNS('Section 2'!$C$13:E$13),0)),"",VLOOKUP($A817,'Section 2'!$C$16:$R$1515,COLUMNS('Section 2'!$C$13:E$13),0)))</f>
        <v/>
      </c>
      <c r="F817" s="124" t="str">
        <f>IF($C817="","",IF(ISBLANK(VLOOKUP($A817,'Section 2'!$C$16:$R$1515,COLUMNS('Section 2'!$C$13:F$13),0)),"",VLOOKUP($A817,'Section 2'!$C$16:$R$1515,COLUMNS('Section 2'!$C$13:F$13),0)))</f>
        <v/>
      </c>
      <c r="G817" s="124" t="str">
        <f>IF($C817="","",IF(ISBLANK(VLOOKUP($A817,'Section 2'!$C$16:$R$1515,COLUMNS('Section 2'!$C$13:G$13),0)),"",VLOOKUP($A817,'Section 2'!$C$16:$R$1515,COLUMNS('Section 2'!$C$13:G$13),0)))</f>
        <v/>
      </c>
      <c r="H817" s="124" t="str">
        <f>IF($C817="","",IF(ISBLANK(VLOOKUP($A817,'Section 2'!$C$16:$R$1515,COLUMNS('Section 2'!$C$13:H$13),0)),"",VLOOKUP($A817,'Section 2'!$C$16:$R$1515,COLUMNS('Section 2'!$C$13:H$13),0)))</f>
        <v/>
      </c>
      <c r="I817" s="124" t="str">
        <f>IF($C817="","",IF(ISBLANK(VLOOKUP($A817,'Section 2'!$C$16:$R$1515,COLUMNS('Section 2'!$C$13:I$13),0)),"",PROPER(VLOOKUP($A817,'Section 2'!$C$16:$R$1515,COLUMNS('Section 2'!$C$13:I$13),0))))</f>
        <v/>
      </c>
      <c r="J817" s="124" t="str">
        <f>IF($C817="","",IF(ISBLANK(VLOOKUP($A817,'Section 2'!$C$16:$R$1515,COLUMNS('Section 2'!$C$13:J$13),0)),"",IF(VLOOKUP($A817,'Section 2'!$C$16:$R$1515,COLUMNS('Section 2'!$C$13:J$13),0)="Other EU","Other EU",PROPER(VLOOKUP($A817,'Section 2'!$C$16:$R$1515,COLUMNS('Section 2'!$C$13:J$13),0)))))</f>
        <v/>
      </c>
      <c r="K817" s="124" t="str">
        <f>IF($C817="","",IF(ISBLANK(VLOOKUP($A817,'Section 2'!$C$16:$R$1515,COLUMNS('Section 2'!$C$13:K$13),0)),"",VLOOKUP($A817,'Section 2'!$C$16:$R$1515,COLUMNS('Section 2'!$C$13:K$13),0)))</f>
        <v/>
      </c>
      <c r="L817" s="124" t="str">
        <f>IF($C817="","",IF(ISBLANK(VLOOKUP($A817,'Section 2'!$C$16:$R$1515,COLUMNS('Section 2'!$C$13:L$13),0)),"",VLOOKUP($A817,'Section 2'!$C$16:$R$1515,COLUMNS('Section 2'!$C$13:L$13),0)))</f>
        <v/>
      </c>
      <c r="M817" s="124" t="str">
        <f>IF($C817="","",IF(ISBLANK(VLOOKUP($A817,'Section 2'!$C$16:$R$1515,COLUMNS('Section 2'!$C$13:M$13),0)),"",VLOOKUP($A817,'Section 2'!$C$16:$R$1515,COLUMNS('Section 2'!$C$13:M$13),0)))</f>
        <v/>
      </c>
      <c r="N817" s="124" t="str">
        <f>IF($C817="","",IF(ISBLANK(VLOOKUP($A817,'Section 2'!$C$16:$R$1515,COLUMNS('Section 2'!$C$13:N$13),0)),"",VLOOKUP($A817,'Section 2'!$C$16:$R$1515,COLUMNS('Section 2'!$C$13:N$13),0)))</f>
        <v/>
      </c>
      <c r="O817" s="124" t="str">
        <f>IF($C817="","",IF(ISBLANK(VLOOKUP($A817,'Section 2'!$C$16:$R$1515,COLUMNS('Section 2'!$C$13:O$13),0)),"",VLOOKUP($A817,'Section 2'!$C$16:$R$1515,COLUMNS('Section 2'!$C$13:O$13),0)))</f>
        <v/>
      </c>
      <c r="P817" s="124" t="str">
        <f>IF($C817="","",IF(ISBLANK(VLOOKUP($A817,'Section 2'!$C$16:$R$1515,COLUMNS('Section 2'!$C$13:P$13),0)),"",VLOOKUP($A817,'Section 2'!$C$16:$R$1515,COLUMNS('Section 2'!$C$13:P$13),0)))</f>
        <v/>
      </c>
      <c r="Q817" s="124" t="str">
        <f>IF($C817="","",IF(ISBLANK(VLOOKUP($A817,'Section 2'!$C$16:$R$1515,COLUMNS('Section 2'!$C$13:Q$13),0)),"", PROPER(VLOOKUP($A817,'Section 2'!$C$16:$R$1515,COLUMNS('Section 2'!$C$13:Q$13),0))))</f>
        <v/>
      </c>
      <c r="R817" s="124" t="str">
        <f>IF($C817="","",IF(ISBLANK(VLOOKUP($A817,'Section 2'!$C$16:$R$1515,COLUMNS('Section 2'!$C$13:R$13),0)),"",IF(VLOOKUP($A817,'Section 2'!$C$16:$R$1515,COLUMNS('Section 2'!$C$13:R$13),0)="Other EU","Other EU",PROPER(VLOOKUP($A817,'Section 2'!$C$16:$R$1515,COLUMNS('Section 2'!$C$13:R$13),0)))))</f>
        <v/>
      </c>
    </row>
    <row r="818" spans="1:18" x14ac:dyDescent="0.35">
      <c r="A818" s="58">
        <v>817</v>
      </c>
      <c r="B818" s="124" t="str">
        <f t="shared" si="12"/>
        <v/>
      </c>
      <c r="C818" s="124" t="str">
        <f>IFERROR(VLOOKUP($A818,'Section 2'!$C$16:$R$1515,COLUMNS('Section 2'!$C$13:$C$13),0),"")</f>
        <v/>
      </c>
      <c r="D818" s="75" t="str">
        <f>IF($C818="","",IF(ISBLANK(VLOOKUP($A818,'Section 2'!$C$16:$R$1515,COLUMNS('Section 2'!$C$13:D$13),0)),"",VLOOKUP($A818,'Section 2'!$C$16:$R$1515,COLUMNS('Section 2'!$C$13:D$13),0)))</f>
        <v/>
      </c>
      <c r="E818" s="124" t="str">
        <f>IF($C818="","",IF(ISBLANK(VLOOKUP($A818,'Section 2'!$C$16:$R$1515,COLUMNS('Section 2'!$C$13:E$13),0)),"",VLOOKUP($A818,'Section 2'!$C$16:$R$1515,COLUMNS('Section 2'!$C$13:E$13),0)))</f>
        <v/>
      </c>
      <c r="F818" s="124" t="str">
        <f>IF($C818="","",IF(ISBLANK(VLOOKUP($A818,'Section 2'!$C$16:$R$1515,COLUMNS('Section 2'!$C$13:F$13),0)),"",VLOOKUP($A818,'Section 2'!$C$16:$R$1515,COLUMNS('Section 2'!$C$13:F$13),0)))</f>
        <v/>
      </c>
      <c r="G818" s="124" t="str">
        <f>IF($C818="","",IF(ISBLANK(VLOOKUP($A818,'Section 2'!$C$16:$R$1515,COLUMNS('Section 2'!$C$13:G$13),0)),"",VLOOKUP($A818,'Section 2'!$C$16:$R$1515,COLUMNS('Section 2'!$C$13:G$13),0)))</f>
        <v/>
      </c>
      <c r="H818" s="124" t="str">
        <f>IF($C818="","",IF(ISBLANK(VLOOKUP($A818,'Section 2'!$C$16:$R$1515,COLUMNS('Section 2'!$C$13:H$13),0)),"",VLOOKUP($A818,'Section 2'!$C$16:$R$1515,COLUMNS('Section 2'!$C$13:H$13),0)))</f>
        <v/>
      </c>
      <c r="I818" s="124" t="str">
        <f>IF($C818="","",IF(ISBLANK(VLOOKUP($A818,'Section 2'!$C$16:$R$1515,COLUMNS('Section 2'!$C$13:I$13),0)),"",PROPER(VLOOKUP($A818,'Section 2'!$C$16:$R$1515,COLUMNS('Section 2'!$C$13:I$13),0))))</f>
        <v/>
      </c>
      <c r="J818" s="124" t="str">
        <f>IF($C818="","",IF(ISBLANK(VLOOKUP($A818,'Section 2'!$C$16:$R$1515,COLUMNS('Section 2'!$C$13:J$13),0)),"",IF(VLOOKUP($A818,'Section 2'!$C$16:$R$1515,COLUMNS('Section 2'!$C$13:J$13),0)="Other EU","Other EU",PROPER(VLOOKUP($A818,'Section 2'!$C$16:$R$1515,COLUMNS('Section 2'!$C$13:J$13),0)))))</f>
        <v/>
      </c>
      <c r="K818" s="124" t="str">
        <f>IF($C818="","",IF(ISBLANK(VLOOKUP($A818,'Section 2'!$C$16:$R$1515,COLUMNS('Section 2'!$C$13:K$13),0)),"",VLOOKUP($A818,'Section 2'!$C$16:$R$1515,COLUMNS('Section 2'!$C$13:K$13),0)))</f>
        <v/>
      </c>
      <c r="L818" s="124" t="str">
        <f>IF($C818="","",IF(ISBLANK(VLOOKUP($A818,'Section 2'!$C$16:$R$1515,COLUMNS('Section 2'!$C$13:L$13),0)),"",VLOOKUP($A818,'Section 2'!$C$16:$R$1515,COLUMNS('Section 2'!$C$13:L$13),0)))</f>
        <v/>
      </c>
      <c r="M818" s="124" t="str">
        <f>IF($C818="","",IF(ISBLANK(VLOOKUP($A818,'Section 2'!$C$16:$R$1515,COLUMNS('Section 2'!$C$13:M$13),0)),"",VLOOKUP($A818,'Section 2'!$C$16:$R$1515,COLUMNS('Section 2'!$C$13:M$13),0)))</f>
        <v/>
      </c>
      <c r="N818" s="124" t="str">
        <f>IF($C818="","",IF(ISBLANK(VLOOKUP($A818,'Section 2'!$C$16:$R$1515,COLUMNS('Section 2'!$C$13:N$13),0)),"",VLOOKUP($A818,'Section 2'!$C$16:$R$1515,COLUMNS('Section 2'!$C$13:N$13),0)))</f>
        <v/>
      </c>
      <c r="O818" s="124" t="str">
        <f>IF($C818="","",IF(ISBLANK(VLOOKUP($A818,'Section 2'!$C$16:$R$1515,COLUMNS('Section 2'!$C$13:O$13),0)),"",VLOOKUP($A818,'Section 2'!$C$16:$R$1515,COLUMNS('Section 2'!$C$13:O$13),0)))</f>
        <v/>
      </c>
      <c r="P818" s="124" t="str">
        <f>IF($C818="","",IF(ISBLANK(VLOOKUP($A818,'Section 2'!$C$16:$R$1515,COLUMNS('Section 2'!$C$13:P$13),0)),"",VLOOKUP($A818,'Section 2'!$C$16:$R$1515,COLUMNS('Section 2'!$C$13:P$13),0)))</f>
        <v/>
      </c>
      <c r="Q818" s="124" t="str">
        <f>IF($C818="","",IF(ISBLANK(VLOOKUP($A818,'Section 2'!$C$16:$R$1515,COLUMNS('Section 2'!$C$13:Q$13),0)),"", PROPER(VLOOKUP($A818,'Section 2'!$C$16:$R$1515,COLUMNS('Section 2'!$C$13:Q$13),0))))</f>
        <v/>
      </c>
      <c r="R818" s="124" t="str">
        <f>IF($C818="","",IF(ISBLANK(VLOOKUP($A818,'Section 2'!$C$16:$R$1515,COLUMNS('Section 2'!$C$13:R$13),0)),"",IF(VLOOKUP($A818,'Section 2'!$C$16:$R$1515,COLUMNS('Section 2'!$C$13:R$13),0)="Other EU","Other EU",PROPER(VLOOKUP($A818,'Section 2'!$C$16:$R$1515,COLUMNS('Section 2'!$C$13:R$13),0)))))</f>
        <v/>
      </c>
    </row>
    <row r="819" spans="1:18" x14ac:dyDescent="0.35">
      <c r="A819" s="58">
        <v>818</v>
      </c>
      <c r="B819" s="124" t="str">
        <f t="shared" si="12"/>
        <v/>
      </c>
      <c r="C819" s="124" t="str">
        <f>IFERROR(VLOOKUP($A819,'Section 2'!$C$16:$R$1515,COLUMNS('Section 2'!$C$13:$C$13),0),"")</f>
        <v/>
      </c>
      <c r="D819" s="75" t="str">
        <f>IF($C819="","",IF(ISBLANK(VLOOKUP($A819,'Section 2'!$C$16:$R$1515,COLUMNS('Section 2'!$C$13:D$13),0)),"",VLOOKUP($A819,'Section 2'!$C$16:$R$1515,COLUMNS('Section 2'!$C$13:D$13),0)))</f>
        <v/>
      </c>
      <c r="E819" s="124" t="str">
        <f>IF($C819="","",IF(ISBLANK(VLOOKUP($A819,'Section 2'!$C$16:$R$1515,COLUMNS('Section 2'!$C$13:E$13),0)),"",VLOOKUP($A819,'Section 2'!$C$16:$R$1515,COLUMNS('Section 2'!$C$13:E$13),0)))</f>
        <v/>
      </c>
      <c r="F819" s="124" t="str">
        <f>IF($C819="","",IF(ISBLANK(VLOOKUP($A819,'Section 2'!$C$16:$R$1515,COLUMNS('Section 2'!$C$13:F$13),0)),"",VLOOKUP($A819,'Section 2'!$C$16:$R$1515,COLUMNS('Section 2'!$C$13:F$13),0)))</f>
        <v/>
      </c>
      <c r="G819" s="124" t="str">
        <f>IF($C819="","",IF(ISBLANK(VLOOKUP($A819,'Section 2'!$C$16:$R$1515,COLUMNS('Section 2'!$C$13:G$13),0)),"",VLOOKUP($A819,'Section 2'!$C$16:$R$1515,COLUMNS('Section 2'!$C$13:G$13),0)))</f>
        <v/>
      </c>
      <c r="H819" s="124" t="str">
        <f>IF($C819="","",IF(ISBLANK(VLOOKUP($A819,'Section 2'!$C$16:$R$1515,COLUMNS('Section 2'!$C$13:H$13),0)),"",VLOOKUP($A819,'Section 2'!$C$16:$R$1515,COLUMNS('Section 2'!$C$13:H$13),0)))</f>
        <v/>
      </c>
      <c r="I819" s="124" t="str">
        <f>IF($C819="","",IF(ISBLANK(VLOOKUP($A819,'Section 2'!$C$16:$R$1515,COLUMNS('Section 2'!$C$13:I$13),0)),"",PROPER(VLOOKUP($A819,'Section 2'!$C$16:$R$1515,COLUMNS('Section 2'!$C$13:I$13),0))))</f>
        <v/>
      </c>
      <c r="J819" s="124" t="str">
        <f>IF($C819="","",IF(ISBLANK(VLOOKUP($A819,'Section 2'!$C$16:$R$1515,COLUMNS('Section 2'!$C$13:J$13),0)),"",IF(VLOOKUP($A819,'Section 2'!$C$16:$R$1515,COLUMNS('Section 2'!$C$13:J$13),0)="Other EU","Other EU",PROPER(VLOOKUP($A819,'Section 2'!$C$16:$R$1515,COLUMNS('Section 2'!$C$13:J$13),0)))))</f>
        <v/>
      </c>
      <c r="K819" s="124" t="str">
        <f>IF($C819="","",IF(ISBLANK(VLOOKUP($A819,'Section 2'!$C$16:$R$1515,COLUMNS('Section 2'!$C$13:K$13),0)),"",VLOOKUP($A819,'Section 2'!$C$16:$R$1515,COLUMNS('Section 2'!$C$13:K$13),0)))</f>
        <v/>
      </c>
      <c r="L819" s="124" t="str">
        <f>IF($C819="","",IF(ISBLANK(VLOOKUP($A819,'Section 2'!$C$16:$R$1515,COLUMNS('Section 2'!$C$13:L$13),0)),"",VLOOKUP($A819,'Section 2'!$C$16:$R$1515,COLUMNS('Section 2'!$C$13:L$13),0)))</f>
        <v/>
      </c>
      <c r="M819" s="124" t="str">
        <f>IF($C819="","",IF(ISBLANK(VLOOKUP($A819,'Section 2'!$C$16:$R$1515,COLUMNS('Section 2'!$C$13:M$13),0)),"",VLOOKUP($A819,'Section 2'!$C$16:$R$1515,COLUMNS('Section 2'!$C$13:M$13),0)))</f>
        <v/>
      </c>
      <c r="N819" s="124" t="str">
        <f>IF($C819="","",IF(ISBLANK(VLOOKUP($A819,'Section 2'!$C$16:$R$1515,COLUMNS('Section 2'!$C$13:N$13),0)),"",VLOOKUP($A819,'Section 2'!$C$16:$R$1515,COLUMNS('Section 2'!$C$13:N$13),0)))</f>
        <v/>
      </c>
      <c r="O819" s="124" t="str">
        <f>IF($C819="","",IF(ISBLANK(VLOOKUP($A819,'Section 2'!$C$16:$R$1515,COLUMNS('Section 2'!$C$13:O$13),0)),"",VLOOKUP($A819,'Section 2'!$C$16:$R$1515,COLUMNS('Section 2'!$C$13:O$13),0)))</f>
        <v/>
      </c>
      <c r="P819" s="124" t="str">
        <f>IF($C819="","",IF(ISBLANK(VLOOKUP($A819,'Section 2'!$C$16:$R$1515,COLUMNS('Section 2'!$C$13:P$13),0)),"",VLOOKUP($A819,'Section 2'!$C$16:$R$1515,COLUMNS('Section 2'!$C$13:P$13),0)))</f>
        <v/>
      </c>
      <c r="Q819" s="124" t="str">
        <f>IF($C819="","",IF(ISBLANK(VLOOKUP($A819,'Section 2'!$C$16:$R$1515,COLUMNS('Section 2'!$C$13:Q$13),0)),"", PROPER(VLOOKUP($A819,'Section 2'!$C$16:$R$1515,COLUMNS('Section 2'!$C$13:Q$13),0))))</f>
        <v/>
      </c>
      <c r="R819" s="124" t="str">
        <f>IF($C819="","",IF(ISBLANK(VLOOKUP($A819,'Section 2'!$C$16:$R$1515,COLUMNS('Section 2'!$C$13:R$13),0)),"",IF(VLOOKUP($A819,'Section 2'!$C$16:$R$1515,COLUMNS('Section 2'!$C$13:R$13),0)="Other EU","Other EU",PROPER(VLOOKUP($A819,'Section 2'!$C$16:$R$1515,COLUMNS('Section 2'!$C$13:R$13),0)))))</f>
        <v/>
      </c>
    </row>
    <row r="820" spans="1:18" x14ac:dyDescent="0.35">
      <c r="A820" s="58">
        <v>819</v>
      </c>
      <c r="B820" s="124" t="str">
        <f t="shared" si="12"/>
        <v/>
      </c>
      <c r="C820" s="124" t="str">
        <f>IFERROR(VLOOKUP($A820,'Section 2'!$C$16:$R$1515,COLUMNS('Section 2'!$C$13:$C$13),0),"")</f>
        <v/>
      </c>
      <c r="D820" s="75" t="str">
        <f>IF($C820="","",IF(ISBLANK(VLOOKUP($A820,'Section 2'!$C$16:$R$1515,COLUMNS('Section 2'!$C$13:D$13),0)),"",VLOOKUP($A820,'Section 2'!$C$16:$R$1515,COLUMNS('Section 2'!$C$13:D$13),0)))</f>
        <v/>
      </c>
      <c r="E820" s="124" t="str">
        <f>IF($C820="","",IF(ISBLANK(VLOOKUP($A820,'Section 2'!$C$16:$R$1515,COLUMNS('Section 2'!$C$13:E$13),0)),"",VLOOKUP($A820,'Section 2'!$C$16:$R$1515,COLUMNS('Section 2'!$C$13:E$13),0)))</f>
        <v/>
      </c>
      <c r="F820" s="124" t="str">
        <f>IF($C820="","",IF(ISBLANK(VLOOKUP($A820,'Section 2'!$C$16:$R$1515,COLUMNS('Section 2'!$C$13:F$13),0)),"",VLOOKUP($A820,'Section 2'!$C$16:$R$1515,COLUMNS('Section 2'!$C$13:F$13),0)))</f>
        <v/>
      </c>
      <c r="G820" s="124" t="str">
        <f>IF($C820="","",IF(ISBLANK(VLOOKUP($A820,'Section 2'!$C$16:$R$1515,COLUMNS('Section 2'!$C$13:G$13),0)),"",VLOOKUP($A820,'Section 2'!$C$16:$R$1515,COLUMNS('Section 2'!$C$13:G$13),0)))</f>
        <v/>
      </c>
      <c r="H820" s="124" t="str">
        <f>IF($C820="","",IF(ISBLANK(VLOOKUP($A820,'Section 2'!$C$16:$R$1515,COLUMNS('Section 2'!$C$13:H$13),0)),"",VLOOKUP($A820,'Section 2'!$C$16:$R$1515,COLUMNS('Section 2'!$C$13:H$13),0)))</f>
        <v/>
      </c>
      <c r="I820" s="124" t="str">
        <f>IF($C820="","",IF(ISBLANK(VLOOKUP($A820,'Section 2'!$C$16:$R$1515,COLUMNS('Section 2'!$C$13:I$13),0)),"",PROPER(VLOOKUP($A820,'Section 2'!$C$16:$R$1515,COLUMNS('Section 2'!$C$13:I$13),0))))</f>
        <v/>
      </c>
      <c r="J820" s="124" t="str">
        <f>IF($C820="","",IF(ISBLANK(VLOOKUP($A820,'Section 2'!$C$16:$R$1515,COLUMNS('Section 2'!$C$13:J$13),0)),"",IF(VLOOKUP($A820,'Section 2'!$C$16:$R$1515,COLUMNS('Section 2'!$C$13:J$13),0)="Other EU","Other EU",PROPER(VLOOKUP($A820,'Section 2'!$C$16:$R$1515,COLUMNS('Section 2'!$C$13:J$13),0)))))</f>
        <v/>
      </c>
      <c r="K820" s="124" t="str">
        <f>IF($C820="","",IF(ISBLANK(VLOOKUP($A820,'Section 2'!$C$16:$R$1515,COLUMNS('Section 2'!$C$13:K$13),0)),"",VLOOKUP($A820,'Section 2'!$C$16:$R$1515,COLUMNS('Section 2'!$C$13:K$13),0)))</f>
        <v/>
      </c>
      <c r="L820" s="124" t="str">
        <f>IF($C820="","",IF(ISBLANK(VLOOKUP($A820,'Section 2'!$C$16:$R$1515,COLUMNS('Section 2'!$C$13:L$13),0)),"",VLOOKUP($A820,'Section 2'!$C$16:$R$1515,COLUMNS('Section 2'!$C$13:L$13),0)))</f>
        <v/>
      </c>
      <c r="M820" s="124" t="str">
        <f>IF($C820="","",IF(ISBLANK(VLOOKUP($A820,'Section 2'!$C$16:$R$1515,COLUMNS('Section 2'!$C$13:M$13),0)),"",VLOOKUP($A820,'Section 2'!$C$16:$R$1515,COLUMNS('Section 2'!$C$13:M$13),0)))</f>
        <v/>
      </c>
      <c r="N820" s="124" t="str">
        <f>IF($C820="","",IF(ISBLANK(VLOOKUP($A820,'Section 2'!$C$16:$R$1515,COLUMNS('Section 2'!$C$13:N$13),0)),"",VLOOKUP($A820,'Section 2'!$C$16:$R$1515,COLUMNS('Section 2'!$C$13:N$13),0)))</f>
        <v/>
      </c>
      <c r="O820" s="124" t="str">
        <f>IF($C820="","",IF(ISBLANK(VLOOKUP($A820,'Section 2'!$C$16:$R$1515,COLUMNS('Section 2'!$C$13:O$13),0)),"",VLOOKUP($A820,'Section 2'!$C$16:$R$1515,COLUMNS('Section 2'!$C$13:O$13),0)))</f>
        <v/>
      </c>
      <c r="P820" s="124" t="str">
        <f>IF($C820="","",IF(ISBLANK(VLOOKUP($A820,'Section 2'!$C$16:$R$1515,COLUMNS('Section 2'!$C$13:P$13),0)),"",VLOOKUP($A820,'Section 2'!$C$16:$R$1515,COLUMNS('Section 2'!$C$13:P$13),0)))</f>
        <v/>
      </c>
      <c r="Q820" s="124" t="str">
        <f>IF($C820="","",IF(ISBLANK(VLOOKUP($A820,'Section 2'!$C$16:$R$1515,COLUMNS('Section 2'!$C$13:Q$13),0)),"", PROPER(VLOOKUP($A820,'Section 2'!$C$16:$R$1515,COLUMNS('Section 2'!$C$13:Q$13),0))))</f>
        <v/>
      </c>
      <c r="R820" s="124" t="str">
        <f>IF($C820="","",IF(ISBLANK(VLOOKUP($A820,'Section 2'!$C$16:$R$1515,COLUMNS('Section 2'!$C$13:R$13),0)),"",IF(VLOOKUP($A820,'Section 2'!$C$16:$R$1515,COLUMNS('Section 2'!$C$13:R$13),0)="Other EU","Other EU",PROPER(VLOOKUP($A820,'Section 2'!$C$16:$R$1515,COLUMNS('Section 2'!$C$13:R$13),0)))))</f>
        <v/>
      </c>
    </row>
    <row r="821" spans="1:18" x14ac:dyDescent="0.35">
      <c r="A821" s="58">
        <v>820</v>
      </c>
      <c r="B821" s="124" t="str">
        <f t="shared" si="12"/>
        <v/>
      </c>
      <c r="C821" s="124" t="str">
        <f>IFERROR(VLOOKUP($A821,'Section 2'!$C$16:$R$1515,COLUMNS('Section 2'!$C$13:$C$13),0),"")</f>
        <v/>
      </c>
      <c r="D821" s="75" t="str">
        <f>IF($C821="","",IF(ISBLANK(VLOOKUP($A821,'Section 2'!$C$16:$R$1515,COLUMNS('Section 2'!$C$13:D$13),0)),"",VLOOKUP($A821,'Section 2'!$C$16:$R$1515,COLUMNS('Section 2'!$C$13:D$13),0)))</f>
        <v/>
      </c>
      <c r="E821" s="124" t="str">
        <f>IF($C821="","",IF(ISBLANK(VLOOKUP($A821,'Section 2'!$C$16:$R$1515,COLUMNS('Section 2'!$C$13:E$13),0)),"",VLOOKUP($A821,'Section 2'!$C$16:$R$1515,COLUMNS('Section 2'!$C$13:E$13),0)))</f>
        <v/>
      </c>
      <c r="F821" s="124" t="str">
        <f>IF($C821="","",IF(ISBLANK(VLOOKUP($A821,'Section 2'!$C$16:$R$1515,COLUMNS('Section 2'!$C$13:F$13),0)),"",VLOOKUP($A821,'Section 2'!$C$16:$R$1515,COLUMNS('Section 2'!$C$13:F$13),0)))</f>
        <v/>
      </c>
      <c r="G821" s="124" t="str">
        <f>IF($C821="","",IF(ISBLANK(VLOOKUP($A821,'Section 2'!$C$16:$R$1515,COLUMNS('Section 2'!$C$13:G$13),0)),"",VLOOKUP($A821,'Section 2'!$C$16:$R$1515,COLUMNS('Section 2'!$C$13:G$13),0)))</f>
        <v/>
      </c>
      <c r="H821" s="124" t="str">
        <f>IF($C821="","",IF(ISBLANK(VLOOKUP($A821,'Section 2'!$C$16:$R$1515,COLUMNS('Section 2'!$C$13:H$13),0)),"",VLOOKUP($A821,'Section 2'!$C$16:$R$1515,COLUMNS('Section 2'!$C$13:H$13),0)))</f>
        <v/>
      </c>
      <c r="I821" s="124" t="str">
        <f>IF($C821="","",IF(ISBLANK(VLOOKUP($A821,'Section 2'!$C$16:$R$1515,COLUMNS('Section 2'!$C$13:I$13),0)),"",PROPER(VLOOKUP($A821,'Section 2'!$C$16:$R$1515,COLUMNS('Section 2'!$C$13:I$13),0))))</f>
        <v/>
      </c>
      <c r="J821" s="124" t="str">
        <f>IF($C821="","",IF(ISBLANK(VLOOKUP($A821,'Section 2'!$C$16:$R$1515,COLUMNS('Section 2'!$C$13:J$13),0)),"",IF(VLOOKUP($A821,'Section 2'!$C$16:$R$1515,COLUMNS('Section 2'!$C$13:J$13),0)="Other EU","Other EU",PROPER(VLOOKUP($A821,'Section 2'!$C$16:$R$1515,COLUMNS('Section 2'!$C$13:J$13),0)))))</f>
        <v/>
      </c>
      <c r="K821" s="124" t="str">
        <f>IF($C821="","",IF(ISBLANK(VLOOKUP($A821,'Section 2'!$C$16:$R$1515,COLUMNS('Section 2'!$C$13:K$13),0)),"",VLOOKUP($A821,'Section 2'!$C$16:$R$1515,COLUMNS('Section 2'!$C$13:K$13),0)))</f>
        <v/>
      </c>
      <c r="L821" s="124" t="str">
        <f>IF($C821="","",IF(ISBLANK(VLOOKUP($A821,'Section 2'!$C$16:$R$1515,COLUMNS('Section 2'!$C$13:L$13),0)),"",VLOOKUP($A821,'Section 2'!$C$16:$R$1515,COLUMNS('Section 2'!$C$13:L$13),0)))</f>
        <v/>
      </c>
      <c r="M821" s="124" t="str">
        <f>IF($C821="","",IF(ISBLANK(VLOOKUP($A821,'Section 2'!$C$16:$R$1515,COLUMNS('Section 2'!$C$13:M$13),0)),"",VLOOKUP($A821,'Section 2'!$C$16:$R$1515,COLUMNS('Section 2'!$C$13:M$13),0)))</f>
        <v/>
      </c>
      <c r="N821" s="124" t="str">
        <f>IF($C821="","",IF(ISBLANK(VLOOKUP($A821,'Section 2'!$C$16:$R$1515,COLUMNS('Section 2'!$C$13:N$13),0)),"",VLOOKUP($A821,'Section 2'!$C$16:$R$1515,COLUMNS('Section 2'!$C$13:N$13),0)))</f>
        <v/>
      </c>
      <c r="O821" s="124" t="str">
        <f>IF($C821="","",IF(ISBLANK(VLOOKUP($A821,'Section 2'!$C$16:$R$1515,COLUMNS('Section 2'!$C$13:O$13),0)),"",VLOOKUP($A821,'Section 2'!$C$16:$R$1515,COLUMNS('Section 2'!$C$13:O$13),0)))</f>
        <v/>
      </c>
      <c r="P821" s="124" t="str">
        <f>IF($C821="","",IF(ISBLANK(VLOOKUP($A821,'Section 2'!$C$16:$R$1515,COLUMNS('Section 2'!$C$13:P$13),0)),"",VLOOKUP($A821,'Section 2'!$C$16:$R$1515,COLUMNS('Section 2'!$C$13:P$13),0)))</f>
        <v/>
      </c>
      <c r="Q821" s="124" t="str">
        <f>IF($C821="","",IF(ISBLANK(VLOOKUP($A821,'Section 2'!$C$16:$R$1515,COLUMNS('Section 2'!$C$13:Q$13),0)),"", PROPER(VLOOKUP($A821,'Section 2'!$C$16:$R$1515,COLUMNS('Section 2'!$C$13:Q$13),0))))</f>
        <v/>
      </c>
      <c r="R821" s="124" t="str">
        <f>IF($C821="","",IF(ISBLANK(VLOOKUP($A821,'Section 2'!$C$16:$R$1515,COLUMNS('Section 2'!$C$13:R$13),0)),"",IF(VLOOKUP($A821,'Section 2'!$C$16:$R$1515,COLUMNS('Section 2'!$C$13:R$13),0)="Other EU","Other EU",PROPER(VLOOKUP($A821,'Section 2'!$C$16:$R$1515,COLUMNS('Section 2'!$C$13:R$13),0)))))</f>
        <v/>
      </c>
    </row>
    <row r="822" spans="1:18" x14ac:dyDescent="0.35">
      <c r="A822" s="58">
        <v>821</v>
      </c>
      <c r="B822" s="124" t="str">
        <f t="shared" si="12"/>
        <v/>
      </c>
      <c r="C822" s="124" t="str">
        <f>IFERROR(VLOOKUP($A822,'Section 2'!$C$16:$R$1515,COLUMNS('Section 2'!$C$13:$C$13),0),"")</f>
        <v/>
      </c>
      <c r="D822" s="75" t="str">
        <f>IF($C822="","",IF(ISBLANK(VLOOKUP($A822,'Section 2'!$C$16:$R$1515,COLUMNS('Section 2'!$C$13:D$13),0)),"",VLOOKUP($A822,'Section 2'!$C$16:$R$1515,COLUMNS('Section 2'!$C$13:D$13),0)))</f>
        <v/>
      </c>
      <c r="E822" s="124" t="str">
        <f>IF($C822="","",IF(ISBLANK(VLOOKUP($A822,'Section 2'!$C$16:$R$1515,COLUMNS('Section 2'!$C$13:E$13),0)),"",VLOOKUP($A822,'Section 2'!$C$16:$R$1515,COLUMNS('Section 2'!$C$13:E$13),0)))</f>
        <v/>
      </c>
      <c r="F822" s="124" t="str">
        <f>IF($C822="","",IF(ISBLANK(VLOOKUP($A822,'Section 2'!$C$16:$R$1515,COLUMNS('Section 2'!$C$13:F$13),0)),"",VLOOKUP($A822,'Section 2'!$C$16:$R$1515,COLUMNS('Section 2'!$C$13:F$13),0)))</f>
        <v/>
      </c>
      <c r="G822" s="124" t="str">
        <f>IF($C822="","",IF(ISBLANK(VLOOKUP($A822,'Section 2'!$C$16:$R$1515,COLUMNS('Section 2'!$C$13:G$13),0)),"",VLOOKUP($A822,'Section 2'!$C$16:$R$1515,COLUMNS('Section 2'!$C$13:G$13),0)))</f>
        <v/>
      </c>
      <c r="H822" s="124" t="str">
        <f>IF($C822="","",IF(ISBLANK(VLOOKUP($A822,'Section 2'!$C$16:$R$1515,COLUMNS('Section 2'!$C$13:H$13),0)),"",VLOOKUP($A822,'Section 2'!$C$16:$R$1515,COLUMNS('Section 2'!$C$13:H$13),0)))</f>
        <v/>
      </c>
      <c r="I822" s="124" t="str">
        <f>IF($C822="","",IF(ISBLANK(VLOOKUP($A822,'Section 2'!$C$16:$R$1515,COLUMNS('Section 2'!$C$13:I$13),0)),"",PROPER(VLOOKUP($A822,'Section 2'!$C$16:$R$1515,COLUMNS('Section 2'!$C$13:I$13),0))))</f>
        <v/>
      </c>
      <c r="J822" s="124" t="str">
        <f>IF($C822="","",IF(ISBLANK(VLOOKUP($A822,'Section 2'!$C$16:$R$1515,COLUMNS('Section 2'!$C$13:J$13),0)),"",IF(VLOOKUP($A822,'Section 2'!$C$16:$R$1515,COLUMNS('Section 2'!$C$13:J$13),0)="Other EU","Other EU",PROPER(VLOOKUP($A822,'Section 2'!$C$16:$R$1515,COLUMNS('Section 2'!$C$13:J$13),0)))))</f>
        <v/>
      </c>
      <c r="K822" s="124" t="str">
        <f>IF($C822="","",IF(ISBLANK(VLOOKUP($A822,'Section 2'!$C$16:$R$1515,COLUMNS('Section 2'!$C$13:K$13),0)),"",VLOOKUP($A822,'Section 2'!$C$16:$R$1515,COLUMNS('Section 2'!$C$13:K$13),0)))</f>
        <v/>
      </c>
      <c r="L822" s="124" t="str">
        <f>IF($C822="","",IF(ISBLANK(VLOOKUP($A822,'Section 2'!$C$16:$R$1515,COLUMNS('Section 2'!$C$13:L$13),0)),"",VLOOKUP($A822,'Section 2'!$C$16:$R$1515,COLUMNS('Section 2'!$C$13:L$13),0)))</f>
        <v/>
      </c>
      <c r="M822" s="124" t="str">
        <f>IF($C822="","",IF(ISBLANK(VLOOKUP($A822,'Section 2'!$C$16:$R$1515,COLUMNS('Section 2'!$C$13:M$13),0)),"",VLOOKUP($A822,'Section 2'!$C$16:$R$1515,COLUMNS('Section 2'!$C$13:M$13),0)))</f>
        <v/>
      </c>
      <c r="N822" s="124" t="str">
        <f>IF($C822="","",IF(ISBLANK(VLOOKUP($A822,'Section 2'!$C$16:$R$1515,COLUMNS('Section 2'!$C$13:N$13),0)),"",VLOOKUP($A822,'Section 2'!$C$16:$R$1515,COLUMNS('Section 2'!$C$13:N$13),0)))</f>
        <v/>
      </c>
      <c r="O822" s="124" t="str">
        <f>IF($C822="","",IF(ISBLANK(VLOOKUP($A822,'Section 2'!$C$16:$R$1515,COLUMNS('Section 2'!$C$13:O$13),0)),"",VLOOKUP($A822,'Section 2'!$C$16:$R$1515,COLUMNS('Section 2'!$C$13:O$13),0)))</f>
        <v/>
      </c>
      <c r="P822" s="124" t="str">
        <f>IF($C822="","",IF(ISBLANK(VLOOKUP($A822,'Section 2'!$C$16:$R$1515,COLUMNS('Section 2'!$C$13:P$13),0)),"",VLOOKUP($A822,'Section 2'!$C$16:$R$1515,COLUMNS('Section 2'!$C$13:P$13),0)))</f>
        <v/>
      </c>
      <c r="Q822" s="124" t="str">
        <f>IF($C822="","",IF(ISBLANK(VLOOKUP($A822,'Section 2'!$C$16:$R$1515,COLUMNS('Section 2'!$C$13:Q$13),0)),"", PROPER(VLOOKUP($A822,'Section 2'!$C$16:$R$1515,COLUMNS('Section 2'!$C$13:Q$13),0))))</f>
        <v/>
      </c>
      <c r="R822" s="124" t="str">
        <f>IF($C822="","",IF(ISBLANK(VLOOKUP($A822,'Section 2'!$C$16:$R$1515,COLUMNS('Section 2'!$C$13:R$13),0)),"",IF(VLOOKUP($A822,'Section 2'!$C$16:$R$1515,COLUMNS('Section 2'!$C$13:R$13),0)="Other EU","Other EU",PROPER(VLOOKUP($A822,'Section 2'!$C$16:$R$1515,COLUMNS('Section 2'!$C$13:R$13),0)))))</f>
        <v/>
      </c>
    </row>
    <row r="823" spans="1:18" x14ac:dyDescent="0.35">
      <c r="A823" s="58">
        <v>822</v>
      </c>
      <c r="B823" s="124" t="str">
        <f t="shared" si="12"/>
        <v/>
      </c>
      <c r="C823" s="124" t="str">
        <f>IFERROR(VLOOKUP($A823,'Section 2'!$C$16:$R$1515,COLUMNS('Section 2'!$C$13:$C$13),0),"")</f>
        <v/>
      </c>
      <c r="D823" s="75" t="str">
        <f>IF($C823="","",IF(ISBLANK(VLOOKUP($A823,'Section 2'!$C$16:$R$1515,COLUMNS('Section 2'!$C$13:D$13),0)),"",VLOOKUP($A823,'Section 2'!$C$16:$R$1515,COLUMNS('Section 2'!$C$13:D$13),0)))</f>
        <v/>
      </c>
      <c r="E823" s="124" t="str">
        <f>IF($C823="","",IF(ISBLANK(VLOOKUP($A823,'Section 2'!$C$16:$R$1515,COLUMNS('Section 2'!$C$13:E$13),0)),"",VLOOKUP($A823,'Section 2'!$C$16:$R$1515,COLUMNS('Section 2'!$C$13:E$13),0)))</f>
        <v/>
      </c>
      <c r="F823" s="124" t="str">
        <f>IF($C823="","",IF(ISBLANK(VLOOKUP($A823,'Section 2'!$C$16:$R$1515,COLUMNS('Section 2'!$C$13:F$13),0)),"",VLOOKUP($A823,'Section 2'!$C$16:$R$1515,COLUMNS('Section 2'!$C$13:F$13),0)))</f>
        <v/>
      </c>
      <c r="G823" s="124" t="str">
        <f>IF($C823="","",IF(ISBLANK(VLOOKUP($A823,'Section 2'!$C$16:$R$1515,COLUMNS('Section 2'!$C$13:G$13),0)),"",VLOOKUP($A823,'Section 2'!$C$16:$R$1515,COLUMNS('Section 2'!$C$13:G$13),0)))</f>
        <v/>
      </c>
      <c r="H823" s="124" t="str">
        <f>IF($C823="","",IF(ISBLANK(VLOOKUP($A823,'Section 2'!$C$16:$R$1515,COLUMNS('Section 2'!$C$13:H$13),0)),"",VLOOKUP($A823,'Section 2'!$C$16:$R$1515,COLUMNS('Section 2'!$C$13:H$13),0)))</f>
        <v/>
      </c>
      <c r="I823" s="124" t="str">
        <f>IF($C823="","",IF(ISBLANK(VLOOKUP($A823,'Section 2'!$C$16:$R$1515,COLUMNS('Section 2'!$C$13:I$13),0)),"",PROPER(VLOOKUP($A823,'Section 2'!$C$16:$R$1515,COLUMNS('Section 2'!$C$13:I$13),0))))</f>
        <v/>
      </c>
      <c r="J823" s="124" t="str">
        <f>IF($C823="","",IF(ISBLANK(VLOOKUP($A823,'Section 2'!$C$16:$R$1515,COLUMNS('Section 2'!$C$13:J$13),0)),"",IF(VLOOKUP($A823,'Section 2'!$C$16:$R$1515,COLUMNS('Section 2'!$C$13:J$13),0)="Other EU","Other EU",PROPER(VLOOKUP($A823,'Section 2'!$C$16:$R$1515,COLUMNS('Section 2'!$C$13:J$13),0)))))</f>
        <v/>
      </c>
      <c r="K823" s="124" t="str">
        <f>IF($C823="","",IF(ISBLANK(VLOOKUP($A823,'Section 2'!$C$16:$R$1515,COLUMNS('Section 2'!$C$13:K$13),0)),"",VLOOKUP($A823,'Section 2'!$C$16:$R$1515,COLUMNS('Section 2'!$C$13:K$13),0)))</f>
        <v/>
      </c>
      <c r="L823" s="124" t="str">
        <f>IF($C823="","",IF(ISBLANK(VLOOKUP($A823,'Section 2'!$C$16:$R$1515,COLUMNS('Section 2'!$C$13:L$13),0)),"",VLOOKUP($A823,'Section 2'!$C$16:$R$1515,COLUMNS('Section 2'!$C$13:L$13),0)))</f>
        <v/>
      </c>
      <c r="M823" s="124" t="str">
        <f>IF($C823="","",IF(ISBLANK(VLOOKUP($A823,'Section 2'!$C$16:$R$1515,COLUMNS('Section 2'!$C$13:M$13),0)),"",VLOOKUP($A823,'Section 2'!$C$16:$R$1515,COLUMNS('Section 2'!$C$13:M$13),0)))</f>
        <v/>
      </c>
      <c r="N823" s="124" t="str">
        <f>IF($C823="","",IF(ISBLANK(VLOOKUP($A823,'Section 2'!$C$16:$R$1515,COLUMNS('Section 2'!$C$13:N$13),0)),"",VLOOKUP($A823,'Section 2'!$C$16:$R$1515,COLUMNS('Section 2'!$C$13:N$13),0)))</f>
        <v/>
      </c>
      <c r="O823" s="124" t="str">
        <f>IF($C823="","",IF(ISBLANK(VLOOKUP($A823,'Section 2'!$C$16:$R$1515,COLUMNS('Section 2'!$C$13:O$13),0)),"",VLOOKUP($A823,'Section 2'!$C$16:$R$1515,COLUMNS('Section 2'!$C$13:O$13),0)))</f>
        <v/>
      </c>
      <c r="P823" s="124" t="str">
        <f>IF($C823="","",IF(ISBLANK(VLOOKUP($A823,'Section 2'!$C$16:$R$1515,COLUMNS('Section 2'!$C$13:P$13),0)),"",VLOOKUP($A823,'Section 2'!$C$16:$R$1515,COLUMNS('Section 2'!$C$13:P$13),0)))</f>
        <v/>
      </c>
      <c r="Q823" s="124" t="str">
        <f>IF($C823="","",IF(ISBLANK(VLOOKUP($A823,'Section 2'!$C$16:$R$1515,COLUMNS('Section 2'!$C$13:Q$13),0)),"", PROPER(VLOOKUP($A823,'Section 2'!$C$16:$R$1515,COLUMNS('Section 2'!$C$13:Q$13),0))))</f>
        <v/>
      </c>
      <c r="R823" s="124" t="str">
        <f>IF($C823="","",IF(ISBLANK(VLOOKUP($A823,'Section 2'!$C$16:$R$1515,COLUMNS('Section 2'!$C$13:R$13),0)),"",IF(VLOOKUP($A823,'Section 2'!$C$16:$R$1515,COLUMNS('Section 2'!$C$13:R$13),0)="Other EU","Other EU",PROPER(VLOOKUP($A823,'Section 2'!$C$16:$R$1515,COLUMNS('Section 2'!$C$13:R$13),0)))))</f>
        <v/>
      </c>
    </row>
    <row r="824" spans="1:18" x14ac:dyDescent="0.35">
      <c r="A824" s="58">
        <v>823</v>
      </c>
      <c r="B824" s="124" t="str">
        <f t="shared" si="12"/>
        <v/>
      </c>
      <c r="C824" s="124" t="str">
        <f>IFERROR(VLOOKUP($A824,'Section 2'!$C$16:$R$1515,COLUMNS('Section 2'!$C$13:$C$13),0),"")</f>
        <v/>
      </c>
      <c r="D824" s="75" t="str">
        <f>IF($C824="","",IF(ISBLANK(VLOOKUP($A824,'Section 2'!$C$16:$R$1515,COLUMNS('Section 2'!$C$13:D$13),0)),"",VLOOKUP($A824,'Section 2'!$C$16:$R$1515,COLUMNS('Section 2'!$C$13:D$13),0)))</f>
        <v/>
      </c>
      <c r="E824" s="124" t="str">
        <f>IF($C824="","",IF(ISBLANK(VLOOKUP($A824,'Section 2'!$C$16:$R$1515,COLUMNS('Section 2'!$C$13:E$13),0)),"",VLOOKUP($A824,'Section 2'!$C$16:$R$1515,COLUMNS('Section 2'!$C$13:E$13),0)))</f>
        <v/>
      </c>
      <c r="F824" s="124" t="str">
        <f>IF($C824="","",IF(ISBLANK(VLOOKUP($A824,'Section 2'!$C$16:$R$1515,COLUMNS('Section 2'!$C$13:F$13),0)),"",VLOOKUP($A824,'Section 2'!$C$16:$R$1515,COLUMNS('Section 2'!$C$13:F$13),0)))</f>
        <v/>
      </c>
      <c r="G824" s="124" t="str">
        <f>IF($C824="","",IF(ISBLANK(VLOOKUP($A824,'Section 2'!$C$16:$R$1515,COLUMNS('Section 2'!$C$13:G$13),0)),"",VLOOKUP($A824,'Section 2'!$C$16:$R$1515,COLUMNS('Section 2'!$C$13:G$13),0)))</f>
        <v/>
      </c>
      <c r="H824" s="124" t="str">
        <f>IF($C824="","",IF(ISBLANK(VLOOKUP($A824,'Section 2'!$C$16:$R$1515,COLUMNS('Section 2'!$C$13:H$13),0)),"",VLOOKUP($A824,'Section 2'!$C$16:$R$1515,COLUMNS('Section 2'!$C$13:H$13),0)))</f>
        <v/>
      </c>
      <c r="I824" s="124" t="str">
        <f>IF($C824="","",IF(ISBLANK(VLOOKUP($A824,'Section 2'!$C$16:$R$1515,COLUMNS('Section 2'!$C$13:I$13),0)),"",PROPER(VLOOKUP($A824,'Section 2'!$C$16:$R$1515,COLUMNS('Section 2'!$C$13:I$13),0))))</f>
        <v/>
      </c>
      <c r="J824" s="124" t="str">
        <f>IF($C824="","",IF(ISBLANK(VLOOKUP($A824,'Section 2'!$C$16:$R$1515,COLUMNS('Section 2'!$C$13:J$13),0)),"",IF(VLOOKUP($A824,'Section 2'!$C$16:$R$1515,COLUMNS('Section 2'!$C$13:J$13),0)="Other EU","Other EU",PROPER(VLOOKUP($A824,'Section 2'!$C$16:$R$1515,COLUMNS('Section 2'!$C$13:J$13),0)))))</f>
        <v/>
      </c>
      <c r="K824" s="124" t="str">
        <f>IF($C824="","",IF(ISBLANK(VLOOKUP($A824,'Section 2'!$C$16:$R$1515,COLUMNS('Section 2'!$C$13:K$13),0)),"",VLOOKUP($A824,'Section 2'!$C$16:$R$1515,COLUMNS('Section 2'!$C$13:K$13),0)))</f>
        <v/>
      </c>
      <c r="L824" s="124" t="str">
        <f>IF($C824="","",IF(ISBLANK(VLOOKUP($A824,'Section 2'!$C$16:$R$1515,COLUMNS('Section 2'!$C$13:L$13),0)),"",VLOOKUP($A824,'Section 2'!$C$16:$R$1515,COLUMNS('Section 2'!$C$13:L$13),0)))</f>
        <v/>
      </c>
      <c r="M824" s="124" t="str">
        <f>IF($C824="","",IF(ISBLANK(VLOOKUP($A824,'Section 2'!$C$16:$R$1515,COLUMNS('Section 2'!$C$13:M$13),0)),"",VLOOKUP($A824,'Section 2'!$C$16:$R$1515,COLUMNS('Section 2'!$C$13:M$13),0)))</f>
        <v/>
      </c>
      <c r="N824" s="124" t="str">
        <f>IF($C824="","",IF(ISBLANK(VLOOKUP($A824,'Section 2'!$C$16:$R$1515,COLUMNS('Section 2'!$C$13:N$13),0)),"",VLOOKUP($A824,'Section 2'!$C$16:$R$1515,COLUMNS('Section 2'!$C$13:N$13),0)))</f>
        <v/>
      </c>
      <c r="O824" s="124" t="str">
        <f>IF($C824="","",IF(ISBLANK(VLOOKUP($A824,'Section 2'!$C$16:$R$1515,COLUMNS('Section 2'!$C$13:O$13),0)),"",VLOOKUP($A824,'Section 2'!$C$16:$R$1515,COLUMNS('Section 2'!$C$13:O$13),0)))</f>
        <v/>
      </c>
      <c r="P824" s="124" t="str">
        <f>IF($C824="","",IF(ISBLANK(VLOOKUP($A824,'Section 2'!$C$16:$R$1515,COLUMNS('Section 2'!$C$13:P$13),0)),"",VLOOKUP($A824,'Section 2'!$C$16:$R$1515,COLUMNS('Section 2'!$C$13:P$13),0)))</f>
        <v/>
      </c>
      <c r="Q824" s="124" t="str">
        <f>IF($C824="","",IF(ISBLANK(VLOOKUP($A824,'Section 2'!$C$16:$R$1515,COLUMNS('Section 2'!$C$13:Q$13),0)),"", PROPER(VLOOKUP($A824,'Section 2'!$C$16:$R$1515,COLUMNS('Section 2'!$C$13:Q$13),0))))</f>
        <v/>
      </c>
      <c r="R824" s="124" t="str">
        <f>IF($C824="","",IF(ISBLANK(VLOOKUP($A824,'Section 2'!$C$16:$R$1515,COLUMNS('Section 2'!$C$13:R$13),0)),"",IF(VLOOKUP($A824,'Section 2'!$C$16:$R$1515,COLUMNS('Section 2'!$C$13:R$13),0)="Other EU","Other EU",PROPER(VLOOKUP($A824,'Section 2'!$C$16:$R$1515,COLUMNS('Section 2'!$C$13:R$13),0)))))</f>
        <v/>
      </c>
    </row>
    <row r="825" spans="1:18" x14ac:dyDescent="0.35">
      <c r="A825" s="58">
        <v>824</v>
      </c>
      <c r="B825" s="124" t="str">
        <f t="shared" si="12"/>
        <v/>
      </c>
      <c r="C825" s="124" t="str">
        <f>IFERROR(VLOOKUP($A825,'Section 2'!$C$16:$R$1515,COLUMNS('Section 2'!$C$13:$C$13),0),"")</f>
        <v/>
      </c>
      <c r="D825" s="75" t="str">
        <f>IF($C825="","",IF(ISBLANK(VLOOKUP($A825,'Section 2'!$C$16:$R$1515,COLUMNS('Section 2'!$C$13:D$13),0)),"",VLOOKUP($A825,'Section 2'!$C$16:$R$1515,COLUMNS('Section 2'!$C$13:D$13),0)))</f>
        <v/>
      </c>
      <c r="E825" s="124" t="str">
        <f>IF($C825="","",IF(ISBLANK(VLOOKUP($A825,'Section 2'!$C$16:$R$1515,COLUMNS('Section 2'!$C$13:E$13),0)),"",VLOOKUP($A825,'Section 2'!$C$16:$R$1515,COLUMNS('Section 2'!$C$13:E$13),0)))</f>
        <v/>
      </c>
      <c r="F825" s="124" t="str">
        <f>IF($C825="","",IF(ISBLANK(VLOOKUP($A825,'Section 2'!$C$16:$R$1515,COLUMNS('Section 2'!$C$13:F$13),0)),"",VLOOKUP($A825,'Section 2'!$C$16:$R$1515,COLUMNS('Section 2'!$C$13:F$13),0)))</f>
        <v/>
      </c>
      <c r="G825" s="124" t="str">
        <f>IF($C825="","",IF(ISBLANK(VLOOKUP($A825,'Section 2'!$C$16:$R$1515,COLUMNS('Section 2'!$C$13:G$13),0)),"",VLOOKUP($A825,'Section 2'!$C$16:$R$1515,COLUMNS('Section 2'!$C$13:G$13),0)))</f>
        <v/>
      </c>
      <c r="H825" s="124" t="str">
        <f>IF($C825="","",IF(ISBLANK(VLOOKUP($A825,'Section 2'!$C$16:$R$1515,COLUMNS('Section 2'!$C$13:H$13),0)),"",VLOOKUP($A825,'Section 2'!$C$16:$R$1515,COLUMNS('Section 2'!$C$13:H$13),0)))</f>
        <v/>
      </c>
      <c r="I825" s="124" t="str">
        <f>IF($C825="","",IF(ISBLANK(VLOOKUP($A825,'Section 2'!$C$16:$R$1515,COLUMNS('Section 2'!$C$13:I$13),0)),"",PROPER(VLOOKUP($A825,'Section 2'!$C$16:$R$1515,COLUMNS('Section 2'!$C$13:I$13),0))))</f>
        <v/>
      </c>
      <c r="J825" s="124" t="str">
        <f>IF($C825="","",IF(ISBLANK(VLOOKUP($A825,'Section 2'!$C$16:$R$1515,COLUMNS('Section 2'!$C$13:J$13),0)),"",IF(VLOOKUP($A825,'Section 2'!$C$16:$R$1515,COLUMNS('Section 2'!$C$13:J$13),0)="Other EU","Other EU",PROPER(VLOOKUP($A825,'Section 2'!$C$16:$R$1515,COLUMNS('Section 2'!$C$13:J$13),0)))))</f>
        <v/>
      </c>
      <c r="K825" s="124" t="str">
        <f>IF($C825="","",IF(ISBLANK(VLOOKUP($A825,'Section 2'!$C$16:$R$1515,COLUMNS('Section 2'!$C$13:K$13),0)),"",VLOOKUP($A825,'Section 2'!$C$16:$R$1515,COLUMNS('Section 2'!$C$13:K$13),0)))</f>
        <v/>
      </c>
      <c r="L825" s="124" t="str">
        <f>IF($C825="","",IF(ISBLANK(VLOOKUP($A825,'Section 2'!$C$16:$R$1515,COLUMNS('Section 2'!$C$13:L$13),0)),"",VLOOKUP($A825,'Section 2'!$C$16:$R$1515,COLUMNS('Section 2'!$C$13:L$13),0)))</f>
        <v/>
      </c>
      <c r="M825" s="124" t="str">
        <f>IF($C825="","",IF(ISBLANK(VLOOKUP($A825,'Section 2'!$C$16:$R$1515,COLUMNS('Section 2'!$C$13:M$13),0)),"",VLOOKUP($A825,'Section 2'!$C$16:$R$1515,COLUMNS('Section 2'!$C$13:M$13),0)))</f>
        <v/>
      </c>
      <c r="N825" s="124" t="str">
        <f>IF($C825="","",IF(ISBLANK(VLOOKUP($A825,'Section 2'!$C$16:$R$1515,COLUMNS('Section 2'!$C$13:N$13),0)),"",VLOOKUP($A825,'Section 2'!$C$16:$R$1515,COLUMNS('Section 2'!$C$13:N$13),0)))</f>
        <v/>
      </c>
      <c r="O825" s="124" t="str">
        <f>IF($C825="","",IF(ISBLANK(VLOOKUP($A825,'Section 2'!$C$16:$R$1515,COLUMNS('Section 2'!$C$13:O$13),0)),"",VLOOKUP($A825,'Section 2'!$C$16:$R$1515,COLUMNS('Section 2'!$C$13:O$13),0)))</f>
        <v/>
      </c>
      <c r="P825" s="124" t="str">
        <f>IF($C825="","",IF(ISBLANK(VLOOKUP($A825,'Section 2'!$C$16:$R$1515,COLUMNS('Section 2'!$C$13:P$13),0)),"",VLOOKUP($A825,'Section 2'!$C$16:$R$1515,COLUMNS('Section 2'!$C$13:P$13),0)))</f>
        <v/>
      </c>
      <c r="Q825" s="124" t="str">
        <f>IF($C825="","",IF(ISBLANK(VLOOKUP($A825,'Section 2'!$C$16:$R$1515,COLUMNS('Section 2'!$C$13:Q$13),0)),"", PROPER(VLOOKUP($A825,'Section 2'!$C$16:$R$1515,COLUMNS('Section 2'!$C$13:Q$13),0))))</f>
        <v/>
      </c>
      <c r="R825" s="124" t="str">
        <f>IF($C825="","",IF(ISBLANK(VLOOKUP($A825,'Section 2'!$C$16:$R$1515,COLUMNS('Section 2'!$C$13:R$13),0)),"",IF(VLOOKUP($A825,'Section 2'!$C$16:$R$1515,COLUMNS('Section 2'!$C$13:R$13),0)="Other EU","Other EU",PROPER(VLOOKUP($A825,'Section 2'!$C$16:$R$1515,COLUMNS('Section 2'!$C$13:R$13),0)))))</f>
        <v/>
      </c>
    </row>
    <row r="826" spans="1:18" x14ac:dyDescent="0.35">
      <c r="A826" s="58">
        <v>825</v>
      </c>
      <c r="B826" s="124" t="str">
        <f t="shared" si="12"/>
        <v/>
      </c>
      <c r="C826" s="124" t="str">
        <f>IFERROR(VLOOKUP($A826,'Section 2'!$C$16:$R$1515,COLUMNS('Section 2'!$C$13:$C$13),0),"")</f>
        <v/>
      </c>
      <c r="D826" s="75" t="str">
        <f>IF($C826="","",IF(ISBLANK(VLOOKUP($A826,'Section 2'!$C$16:$R$1515,COLUMNS('Section 2'!$C$13:D$13),0)),"",VLOOKUP($A826,'Section 2'!$C$16:$R$1515,COLUMNS('Section 2'!$C$13:D$13),0)))</f>
        <v/>
      </c>
      <c r="E826" s="124" t="str">
        <f>IF($C826="","",IF(ISBLANK(VLOOKUP($A826,'Section 2'!$C$16:$R$1515,COLUMNS('Section 2'!$C$13:E$13),0)),"",VLOOKUP($A826,'Section 2'!$C$16:$R$1515,COLUMNS('Section 2'!$C$13:E$13),0)))</f>
        <v/>
      </c>
      <c r="F826" s="124" t="str">
        <f>IF($C826="","",IF(ISBLANK(VLOOKUP($A826,'Section 2'!$C$16:$R$1515,COLUMNS('Section 2'!$C$13:F$13),0)),"",VLOOKUP($A826,'Section 2'!$C$16:$R$1515,COLUMNS('Section 2'!$C$13:F$13),0)))</f>
        <v/>
      </c>
      <c r="G826" s="124" t="str">
        <f>IF($C826="","",IF(ISBLANK(VLOOKUP($A826,'Section 2'!$C$16:$R$1515,COLUMNS('Section 2'!$C$13:G$13),0)),"",VLOOKUP($A826,'Section 2'!$C$16:$R$1515,COLUMNS('Section 2'!$C$13:G$13),0)))</f>
        <v/>
      </c>
      <c r="H826" s="124" t="str">
        <f>IF($C826="","",IF(ISBLANK(VLOOKUP($A826,'Section 2'!$C$16:$R$1515,COLUMNS('Section 2'!$C$13:H$13),0)),"",VLOOKUP($A826,'Section 2'!$C$16:$R$1515,COLUMNS('Section 2'!$C$13:H$13),0)))</f>
        <v/>
      </c>
      <c r="I826" s="124" t="str">
        <f>IF($C826="","",IF(ISBLANK(VLOOKUP($A826,'Section 2'!$C$16:$R$1515,COLUMNS('Section 2'!$C$13:I$13),0)),"",PROPER(VLOOKUP($A826,'Section 2'!$C$16:$R$1515,COLUMNS('Section 2'!$C$13:I$13),0))))</f>
        <v/>
      </c>
      <c r="J826" s="124" t="str">
        <f>IF($C826="","",IF(ISBLANK(VLOOKUP($A826,'Section 2'!$C$16:$R$1515,COLUMNS('Section 2'!$C$13:J$13),0)),"",IF(VLOOKUP($A826,'Section 2'!$C$16:$R$1515,COLUMNS('Section 2'!$C$13:J$13),0)="Other EU","Other EU",PROPER(VLOOKUP($A826,'Section 2'!$C$16:$R$1515,COLUMNS('Section 2'!$C$13:J$13),0)))))</f>
        <v/>
      </c>
      <c r="K826" s="124" t="str">
        <f>IF($C826="","",IF(ISBLANK(VLOOKUP($A826,'Section 2'!$C$16:$R$1515,COLUMNS('Section 2'!$C$13:K$13),0)),"",VLOOKUP($A826,'Section 2'!$C$16:$R$1515,COLUMNS('Section 2'!$C$13:K$13),0)))</f>
        <v/>
      </c>
      <c r="L826" s="124" t="str">
        <f>IF($C826="","",IF(ISBLANK(VLOOKUP($A826,'Section 2'!$C$16:$R$1515,COLUMNS('Section 2'!$C$13:L$13),0)),"",VLOOKUP($A826,'Section 2'!$C$16:$R$1515,COLUMNS('Section 2'!$C$13:L$13),0)))</f>
        <v/>
      </c>
      <c r="M826" s="124" t="str">
        <f>IF($C826="","",IF(ISBLANK(VLOOKUP($A826,'Section 2'!$C$16:$R$1515,COLUMNS('Section 2'!$C$13:M$13),0)),"",VLOOKUP($A826,'Section 2'!$C$16:$R$1515,COLUMNS('Section 2'!$C$13:M$13),0)))</f>
        <v/>
      </c>
      <c r="N826" s="124" t="str">
        <f>IF($C826="","",IF(ISBLANK(VLOOKUP($A826,'Section 2'!$C$16:$R$1515,COLUMNS('Section 2'!$C$13:N$13),0)),"",VLOOKUP($A826,'Section 2'!$C$16:$R$1515,COLUMNS('Section 2'!$C$13:N$13),0)))</f>
        <v/>
      </c>
      <c r="O826" s="124" t="str">
        <f>IF($C826="","",IF(ISBLANK(VLOOKUP($A826,'Section 2'!$C$16:$R$1515,COLUMNS('Section 2'!$C$13:O$13),0)),"",VLOOKUP($A826,'Section 2'!$C$16:$R$1515,COLUMNS('Section 2'!$C$13:O$13),0)))</f>
        <v/>
      </c>
      <c r="P826" s="124" t="str">
        <f>IF($C826="","",IF(ISBLANK(VLOOKUP($A826,'Section 2'!$C$16:$R$1515,COLUMNS('Section 2'!$C$13:P$13),0)),"",VLOOKUP($A826,'Section 2'!$C$16:$R$1515,COLUMNS('Section 2'!$C$13:P$13),0)))</f>
        <v/>
      </c>
      <c r="Q826" s="124" t="str">
        <f>IF($C826="","",IF(ISBLANK(VLOOKUP($A826,'Section 2'!$C$16:$R$1515,COLUMNS('Section 2'!$C$13:Q$13),0)),"", PROPER(VLOOKUP($A826,'Section 2'!$C$16:$R$1515,COLUMNS('Section 2'!$C$13:Q$13),0))))</f>
        <v/>
      </c>
      <c r="R826" s="124" t="str">
        <f>IF($C826="","",IF(ISBLANK(VLOOKUP($A826,'Section 2'!$C$16:$R$1515,COLUMNS('Section 2'!$C$13:R$13),0)),"",IF(VLOOKUP($A826,'Section 2'!$C$16:$R$1515,COLUMNS('Section 2'!$C$13:R$13),0)="Other EU","Other EU",PROPER(VLOOKUP($A826,'Section 2'!$C$16:$R$1515,COLUMNS('Section 2'!$C$13:R$13),0)))))</f>
        <v/>
      </c>
    </row>
    <row r="827" spans="1:18" x14ac:dyDescent="0.35">
      <c r="A827" s="58">
        <v>826</v>
      </c>
      <c r="B827" s="124" t="str">
        <f t="shared" si="12"/>
        <v/>
      </c>
      <c r="C827" s="124" t="str">
        <f>IFERROR(VLOOKUP($A827,'Section 2'!$C$16:$R$1515,COLUMNS('Section 2'!$C$13:$C$13),0),"")</f>
        <v/>
      </c>
      <c r="D827" s="75" t="str">
        <f>IF($C827="","",IF(ISBLANK(VLOOKUP($A827,'Section 2'!$C$16:$R$1515,COLUMNS('Section 2'!$C$13:D$13),0)),"",VLOOKUP($A827,'Section 2'!$C$16:$R$1515,COLUMNS('Section 2'!$C$13:D$13),0)))</f>
        <v/>
      </c>
      <c r="E827" s="124" t="str">
        <f>IF($C827="","",IF(ISBLANK(VLOOKUP($A827,'Section 2'!$C$16:$R$1515,COLUMNS('Section 2'!$C$13:E$13),0)),"",VLOOKUP($A827,'Section 2'!$C$16:$R$1515,COLUMNS('Section 2'!$C$13:E$13),0)))</f>
        <v/>
      </c>
      <c r="F827" s="124" t="str">
        <f>IF($C827="","",IF(ISBLANK(VLOOKUP($A827,'Section 2'!$C$16:$R$1515,COLUMNS('Section 2'!$C$13:F$13),0)),"",VLOOKUP($A827,'Section 2'!$C$16:$R$1515,COLUMNS('Section 2'!$C$13:F$13),0)))</f>
        <v/>
      </c>
      <c r="G827" s="124" t="str">
        <f>IF($C827="","",IF(ISBLANK(VLOOKUP($A827,'Section 2'!$C$16:$R$1515,COLUMNS('Section 2'!$C$13:G$13),0)),"",VLOOKUP($A827,'Section 2'!$C$16:$R$1515,COLUMNS('Section 2'!$C$13:G$13),0)))</f>
        <v/>
      </c>
      <c r="H827" s="124" t="str">
        <f>IF($C827="","",IF(ISBLANK(VLOOKUP($A827,'Section 2'!$C$16:$R$1515,COLUMNS('Section 2'!$C$13:H$13),0)),"",VLOOKUP($A827,'Section 2'!$C$16:$R$1515,COLUMNS('Section 2'!$C$13:H$13),0)))</f>
        <v/>
      </c>
      <c r="I827" s="124" t="str">
        <f>IF($C827="","",IF(ISBLANK(VLOOKUP($A827,'Section 2'!$C$16:$R$1515,COLUMNS('Section 2'!$C$13:I$13),0)),"",PROPER(VLOOKUP($A827,'Section 2'!$C$16:$R$1515,COLUMNS('Section 2'!$C$13:I$13),0))))</f>
        <v/>
      </c>
      <c r="J827" s="124" t="str">
        <f>IF($C827="","",IF(ISBLANK(VLOOKUP($A827,'Section 2'!$C$16:$R$1515,COLUMNS('Section 2'!$C$13:J$13),0)),"",IF(VLOOKUP($A827,'Section 2'!$C$16:$R$1515,COLUMNS('Section 2'!$C$13:J$13),0)="Other EU","Other EU",PROPER(VLOOKUP($A827,'Section 2'!$C$16:$R$1515,COLUMNS('Section 2'!$C$13:J$13),0)))))</f>
        <v/>
      </c>
      <c r="K827" s="124" t="str">
        <f>IF($C827="","",IF(ISBLANK(VLOOKUP($A827,'Section 2'!$C$16:$R$1515,COLUMNS('Section 2'!$C$13:K$13),0)),"",VLOOKUP($A827,'Section 2'!$C$16:$R$1515,COLUMNS('Section 2'!$C$13:K$13),0)))</f>
        <v/>
      </c>
      <c r="L827" s="124" t="str">
        <f>IF($C827="","",IF(ISBLANK(VLOOKUP($A827,'Section 2'!$C$16:$R$1515,COLUMNS('Section 2'!$C$13:L$13),0)),"",VLOOKUP($A827,'Section 2'!$C$16:$R$1515,COLUMNS('Section 2'!$C$13:L$13),0)))</f>
        <v/>
      </c>
      <c r="M827" s="124" t="str">
        <f>IF($C827="","",IF(ISBLANK(VLOOKUP($A827,'Section 2'!$C$16:$R$1515,COLUMNS('Section 2'!$C$13:M$13),0)),"",VLOOKUP($A827,'Section 2'!$C$16:$R$1515,COLUMNS('Section 2'!$C$13:M$13),0)))</f>
        <v/>
      </c>
      <c r="N827" s="124" t="str">
        <f>IF($C827="","",IF(ISBLANK(VLOOKUP($A827,'Section 2'!$C$16:$R$1515,COLUMNS('Section 2'!$C$13:N$13),0)),"",VLOOKUP($A827,'Section 2'!$C$16:$R$1515,COLUMNS('Section 2'!$C$13:N$13),0)))</f>
        <v/>
      </c>
      <c r="O827" s="124" t="str">
        <f>IF($C827="","",IF(ISBLANK(VLOOKUP($A827,'Section 2'!$C$16:$R$1515,COLUMNS('Section 2'!$C$13:O$13),0)),"",VLOOKUP($A827,'Section 2'!$C$16:$R$1515,COLUMNS('Section 2'!$C$13:O$13),0)))</f>
        <v/>
      </c>
      <c r="P827" s="124" t="str">
        <f>IF($C827="","",IF(ISBLANK(VLOOKUP($A827,'Section 2'!$C$16:$R$1515,COLUMNS('Section 2'!$C$13:P$13),0)),"",VLOOKUP($A827,'Section 2'!$C$16:$R$1515,COLUMNS('Section 2'!$C$13:P$13),0)))</f>
        <v/>
      </c>
      <c r="Q827" s="124" t="str">
        <f>IF($C827="","",IF(ISBLANK(VLOOKUP($A827,'Section 2'!$C$16:$R$1515,COLUMNS('Section 2'!$C$13:Q$13),0)),"", PROPER(VLOOKUP($A827,'Section 2'!$C$16:$R$1515,COLUMNS('Section 2'!$C$13:Q$13),0))))</f>
        <v/>
      </c>
      <c r="R827" s="124" t="str">
        <f>IF($C827="","",IF(ISBLANK(VLOOKUP($A827,'Section 2'!$C$16:$R$1515,COLUMNS('Section 2'!$C$13:R$13),0)),"",IF(VLOOKUP($A827,'Section 2'!$C$16:$R$1515,COLUMNS('Section 2'!$C$13:R$13),0)="Other EU","Other EU",PROPER(VLOOKUP($A827,'Section 2'!$C$16:$R$1515,COLUMNS('Section 2'!$C$13:R$13),0)))))</f>
        <v/>
      </c>
    </row>
    <row r="828" spans="1:18" x14ac:dyDescent="0.35">
      <c r="A828" s="58">
        <v>827</v>
      </c>
      <c r="B828" s="124" t="str">
        <f t="shared" si="12"/>
        <v/>
      </c>
      <c r="C828" s="124" t="str">
        <f>IFERROR(VLOOKUP($A828,'Section 2'!$C$16:$R$1515,COLUMNS('Section 2'!$C$13:$C$13),0),"")</f>
        <v/>
      </c>
      <c r="D828" s="75" t="str">
        <f>IF($C828="","",IF(ISBLANK(VLOOKUP($A828,'Section 2'!$C$16:$R$1515,COLUMNS('Section 2'!$C$13:D$13),0)),"",VLOOKUP($A828,'Section 2'!$C$16:$R$1515,COLUMNS('Section 2'!$C$13:D$13),0)))</f>
        <v/>
      </c>
      <c r="E828" s="124" t="str">
        <f>IF($C828="","",IF(ISBLANK(VLOOKUP($A828,'Section 2'!$C$16:$R$1515,COLUMNS('Section 2'!$C$13:E$13),0)),"",VLOOKUP($A828,'Section 2'!$C$16:$R$1515,COLUMNS('Section 2'!$C$13:E$13),0)))</f>
        <v/>
      </c>
      <c r="F828" s="124" t="str">
        <f>IF($C828="","",IF(ISBLANK(VLOOKUP($A828,'Section 2'!$C$16:$R$1515,COLUMNS('Section 2'!$C$13:F$13),0)),"",VLOOKUP($A828,'Section 2'!$C$16:$R$1515,COLUMNS('Section 2'!$C$13:F$13),0)))</f>
        <v/>
      </c>
      <c r="G828" s="124" t="str">
        <f>IF($C828="","",IF(ISBLANK(VLOOKUP($A828,'Section 2'!$C$16:$R$1515,COLUMNS('Section 2'!$C$13:G$13),0)),"",VLOOKUP($A828,'Section 2'!$C$16:$R$1515,COLUMNS('Section 2'!$C$13:G$13),0)))</f>
        <v/>
      </c>
      <c r="H828" s="124" t="str">
        <f>IF($C828="","",IF(ISBLANK(VLOOKUP($A828,'Section 2'!$C$16:$R$1515,COLUMNS('Section 2'!$C$13:H$13),0)),"",VLOOKUP($A828,'Section 2'!$C$16:$R$1515,COLUMNS('Section 2'!$C$13:H$13),0)))</f>
        <v/>
      </c>
      <c r="I828" s="124" t="str">
        <f>IF($C828="","",IF(ISBLANK(VLOOKUP($A828,'Section 2'!$C$16:$R$1515,COLUMNS('Section 2'!$C$13:I$13),0)),"",PROPER(VLOOKUP($A828,'Section 2'!$C$16:$R$1515,COLUMNS('Section 2'!$C$13:I$13),0))))</f>
        <v/>
      </c>
      <c r="J828" s="124" t="str">
        <f>IF($C828="","",IF(ISBLANK(VLOOKUP($A828,'Section 2'!$C$16:$R$1515,COLUMNS('Section 2'!$C$13:J$13),0)),"",IF(VLOOKUP($A828,'Section 2'!$C$16:$R$1515,COLUMNS('Section 2'!$C$13:J$13),0)="Other EU","Other EU",PROPER(VLOOKUP($A828,'Section 2'!$C$16:$R$1515,COLUMNS('Section 2'!$C$13:J$13),0)))))</f>
        <v/>
      </c>
      <c r="K828" s="124" t="str">
        <f>IF($C828="","",IF(ISBLANK(VLOOKUP($A828,'Section 2'!$C$16:$R$1515,COLUMNS('Section 2'!$C$13:K$13),0)),"",VLOOKUP($A828,'Section 2'!$C$16:$R$1515,COLUMNS('Section 2'!$C$13:K$13),0)))</f>
        <v/>
      </c>
      <c r="L828" s="124" t="str">
        <f>IF($C828="","",IF(ISBLANK(VLOOKUP($A828,'Section 2'!$C$16:$R$1515,COLUMNS('Section 2'!$C$13:L$13),0)),"",VLOOKUP($A828,'Section 2'!$C$16:$R$1515,COLUMNS('Section 2'!$C$13:L$13),0)))</f>
        <v/>
      </c>
      <c r="M828" s="124" t="str">
        <f>IF($C828="","",IF(ISBLANK(VLOOKUP($A828,'Section 2'!$C$16:$R$1515,COLUMNS('Section 2'!$C$13:M$13),0)),"",VLOOKUP($A828,'Section 2'!$C$16:$R$1515,COLUMNS('Section 2'!$C$13:M$13),0)))</f>
        <v/>
      </c>
      <c r="N828" s="124" t="str">
        <f>IF($C828="","",IF(ISBLANK(VLOOKUP($A828,'Section 2'!$C$16:$R$1515,COLUMNS('Section 2'!$C$13:N$13),0)),"",VLOOKUP($A828,'Section 2'!$C$16:$R$1515,COLUMNS('Section 2'!$C$13:N$13),0)))</f>
        <v/>
      </c>
      <c r="O828" s="124" t="str">
        <f>IF($C828="","",IF(ISBLANK(VLOOKUP($A828,'Section 2'!$C$16:$R$1515,COLUMNS('Section 2'!$C$13:O$13),0)),"",VLOOKUP($A828,'Section 2'!$C$16:$R$1515,COLUMNS('Section 2'!$C$13:O$13),0)))</f>
        <v/>
      </c>
      <c r="P828" s="124" t="str">
        <f>IF($C828="","",IF(ISBLANK(VLOOKUP($A828,'Section 2'!$C$16:$R$1515,COLUMNS('Section 2'!$C$13:P$13),0)),"",VLOOKUP($A828,'Section 2'!$C$16:$R$1515,COLUMNS('Section 2'!$C$13:P$13),0)))</f>
        <v/>
      </c>
      <c r="Q828" s="124" t="str">
        <f>IF($C828="","",IF(ISBLANK(VLOOKUP($A828,'Section 2'!$C$16:$R$1515,COLUMNS('Section 2'!$C$13:Q$13),0)),"", PROPER(VLOOKUP($A828,'Section 2'!$C$16:$R$1515,COLUMNS('Section 2'!$C$13:Q$13),0))))</f>
        <v/>
      </c>
      <c r="R828" s="124" t="str">
        <f>IF($C828="","",IF(ISBLANK(VLOOKUP($A828,'Section 2'!$C$16:$R$1515,COLUMNS('Section 2'!$C$13:R$13),0)),"",IF(VLOOKUP($A828,'Section 2'!$C$16:$R$1515,COLUMNS('Section 2'!$C$13:R$13),0)="Other EU","Other EU",PROPER(VLOOKUP($A828,'Section 2'!$C$16:$R$1515,COLUMNS('Section 2'!$C$13:R$13),0)))))</f>
        <v/>
      </c>
    </row>
    <row r="829" spans="1:18" x14ac:dyDescent="0.35">
      <c r="A829" s="58">
        <v>828</v>
      </c>
      <c r="B829" s="124" t="str">
        <f t="shared" si="12"/>
        <v/>
      </c>
      <c r="C829" s="124" t="str">
        <f>IFERROR(VLOOKUP($A829,'Section 2'!$C$16:$R$1515,COLUMNS('Section 2'!$C$13:$C$13),0),"")</f>
        <v/>
      </c>
      <c r="D829" s="75" t="str">
        <f>IF($C829="","",IF(ISBLANK(VLOOKUP($A829,'Section 2'!$C$16:$R$1515,COLUMNS('Section 2'!$C$13:D$13),0)),"",VLOOKUP($A829,'Section 2'!$C$16:$R$1515,COLUMNS('Section 2'!$C$13:D$13),0)))</f>
        <v/>
      </c>
      <c r="E829" s="124" t="str">
        <f>IF($C829="","",IF(ISBLANK(VLOOKUP($A829,'Section 2'!$C$16:$R$1515,COLUMNS('Section 2'!$C$13:E$13),0)),"",VLOOKUP($A829,'Section 2'!$C$16:$R$1515,COLUMNS('Section 2'!$C$13:E$13),0)))</f>
        <v/>
      </c>
      <c r="F829" s="124" t="str">
        <f>IF($C829="","",IF(ISBLANK(VLOOKUP($A829,'Section 2'!$C$16:$R$1515,COLUMNS('Section 2'!$C$13:F$13),0)),"",VLOOKUP($A829,'Section 2'!$C$16:$R$1515,COLUMNS('Section 2'!$C$13:F$13),0)))</f>
        <v/>
      </c>
      <c r="G829" s="124" t="str">
        <f>IF($C829="","",IF(ISBLANK(VLOOKUP($A829,'Section 2'!$C$16:$R$1515,COLUMNS('Section 2'!$C$13:G$13),0)),"",VLOOKUP($A829,'Section 2'!$C$16:$R$1515,COLUMNS('Section 2'!$C$13:G$13),0)))</f>
        <v/>
      </c>
      <c r="H829" s="124" t="str">
        <f>IF($C829="","",IF(ISBLANK(VLOOKUP($A829,'Section 2'!$C$16:$R$1515,COLUMNS('Section 2'!$C$13:H$13),0)),"",VLOOKUP($A829,'Section 2'!$C$16:$R$1515,COLUMNS('Section 2'!$C$13:H$13),0)))</f>
        <v/>
      </c>
      <c r="I829" s="124" t="str">
        <f>IF($C829="","",IF(ISBLANK(VLOOKUP($A829,'Section 2'!$C$16:$R$1515,COLUMNS('Section 2'!$C$13:I$13),0)),"",PROPER(VLOOKUP($A829,'Section 2'!$C$16:$R$1515,COLUMNS('Section 2'!$C$13:I$13),0))))</f>
        <v/>
      </c>
      <c r="J829" s="124" t="str">
        <f>IF($C829="","",IF(ISBLANK(VLOOKUP($A829,'Section 2'!$C$16:$R$1515,COLUMNS('Section 2'!$C$13:J$13),0)),"",IF(VLOOKUP($A829,'Section 2'!$C$16:$R$1515,COLUMNS('Section 2'!$C$13:J$13),0)="Other EU","Other EU",PROPER(VLOOKUP($A829,'Section 2'!$C$16:$R$1515,COLUMNS('Section 2'!$C$13:J$13),0)))))</f>
        <v/>
      </c>
      <c r="K829" s="124" t="str">
        <f>IF($C829="","",IF(ISBLANK(VLOOKUP($A829,'Section 2'!$C$16:$R$1515,COLUMNS('Section 2'!$C$13:K$13),0)),"",VLOOKUP($A829,'Section 2'!$C$16:$R$1515,COLUMNS('Section 2'!$C$13:K$13),0)))</f>
        <v/>
      </c>
      <c r="L829" s="124" t="str">
        <f>IF($C829="","",IF(ISBLANK(VLOOKUP($A829,'Section 2'!$C$16:$R$1515,COLUMNS('Section 2'!$C$13:L$13),0)),"",VLOOKUP($A829,'Section 2'!$C$16:$R$1515,COLUMNS('Section 2'!$C$13:L$13),0)))</f>
        <v/>
      </c>
      <c r="M829" s="124" t="str">
        <f>IF($C829="","",IF(ISBLANK(VLOOKUP($A829,'Section 2'!$C$16:$R$1515,COLUMNS('Section 2'!$C$13:M$13),0)),"",VLOOKUP($A829,'Section 2'!$C$16:$R$1515,COLUMNS('Section 2'!$C$13:M$13),0)))</f>
        <v/>
      </c>
      <c r="N829" s="124" t="str">
        <f>IF($C829="","",IF(ISBLANK(VLOOKUP($A829,'Section 2'!$C$16:$R$1515,COLUMNS('Section 2'!$C$13:N$13),0)),"",VLOOKUP($A829,'Section 2'!$C$16:$R$1515,COLUMNS('Section 2'!$C$13:N$13),0)))</f>
        <v/>
      </c>
      <c r="O829" s="124" t="str">
        <f>IF($C829="","",IF(ISBLANK(VLOOKUP($A829,'Section 2'!$C$16:$R$1515,COLUMNS('Section 2'!$C$13:O$13),0)),"",VLOOKUP($A829,'Section 2'!$C$16:$R$1515,COLUMNS('Section 2'!$C$13:O$13),0)))</f>
        <v/>
      </c>
      <c r="P829" s="124" t="str">
        <f>IF($C829="","",IF(ISBLANK(VLOOKUP($A829,'Section 2'!$C$16:$R$1515,COLUMNS('Section 2'!$C$13:P$13),0)),"",VLOOKUP($A829,'Section 2'!$C$16:$R$1515,COLUMNS('Section 2'!$C$13:P$13),0)))</f>
        <v/>
      </c>
      <c r="Q829" s="124" t="str">
        <f>IF($C829="","",IF(ISBLANK(VLOOKUP($A829,'Section 2'!$C$16:$R$1515,COLUMNS('Section 2'!$C$13:Q$13),0)),"", PROPER(VLOOKUP($A829,'Section 2'!$C$16:$R$1515,COLUMNS('Section 2'!$C$13:Q$13),0))))</f>
        <v/>
      </c>
      <c r="R829" s="124" t="str">
        <f>IF($C829="","",IF(ISBLANK(VLOOKUP($A829,'Section 2'!$C$16:$R$1515,COLUMNS('Section 2'!$C$13:R$13),0)),"",IF(VLOOKUP($A829,'Section 2'!$C$16:$R$1515,COLUMNS('Section 2'!$C$13:R$13),0)="Other EU","Other EU",PROPER(VLOOKUP($A829,'Section 2'!$C$16:$R$1515,COLUMNS('Section 2'!$C$13:R$13),0)))))</f>
        <v/>
      </c>
    </row>
    <row r="830" spans="1:18" x14ac:dyDescent="0.35">
      <c r="A830" s="58">
        <v>829</v>
      </c>
      <c r="B830" s="124" t="str">
        <f t="shared" si="12"/>
        <v/>
      </c>
      <c r="C830" s="124" t="str">
        <f>IFERROR(VLOOKUP($A830,'Section 2'!$C$16:$R$1515,COLUMNS('Section 2'!$C$13:$C$13),0),"")</f>
        <v/>
      </c>
      <c r="D830" s="75" t="str">
        <f>IF($C830="","",IF(ISBLANK(VLOOKUP($A830,'Section 2'!$C$16:$R$1515,COLUMNS('Section 2'!$C$13:D$13),0)),"",VLOOKUP($A830,'Section 2'!$C$16:$R$1515,COLUMNS('Section 2'!$C$13:D$13),0)))</f>
        <v/>
      </c>
      <c r="E830" s="124" t="str">
        <f>IF($C830="","",IF(ISBLANK(VLOOKUP($A830,'Section 2'!$C$16:$R$1515,COLUMNS('Section 2'!$C$13:E$13),0)),"",VLOOKUP($A830,'Section 2'!$C$16:$R$1515,COLUMNS('Section 2'!$C$13:E$13),0)))</f>
        <v/>
      </c>
      <c r="F830" s="124" t="str">
        <f>IF($C830="","",IF(ISBLANK(VLOOKUP($A830,'Section 2'!$C$16:$R$1515,COLUMNS('Section 2'!$C$13:F$13),0)),"",VLOOKUP($A830,'Section 2'!$C$16:$R$1515,COLUMNS('Section 2'!$C$13:F$13),0)))</f>
        <v/>
      </c>
      <c r="G830" s="124" t="str">
        <f>IF($C830="","",IF(ISBLANK(VLOOKUP($A830,'Section 2'!$C$16:$R$1515,COLUMNS('Section 2'!$C$13:G$13),0)),"",VLOOKUP($A830,'Section 2'!$C$16:$R$1515,COLUMNS('Section 2'!$C$13:G$13),0)))</f>
        <v/>
      </c>
      <c r="H830" s="124" t="str">
        <f>IF($C830="","",IF(ISBLANK(VLOOKUP($A830,'Section 2'!$C$16:$R$1515,COLUMNS('Section 2'!$C$13:H$13),0)),"",VLOOKUP($A830,'Section 2'!$C$16:$R$1515,COLUMNS('Section 2'!$C$13:H$13),0)))</f>
        <v/>
      </c>
      <c r="I830" s="124" t="str">
        <f>IF($C830="","",IF(ISBLANK(VLOOKUP($A830,'Section 2'!$C$16:$R$1515,COLUMNS('Section 2'!$C$13:I$13),0)),"",PROPER(VLOOKUP($A830,'Section 2'!$C$16:$R$1515,COLUMNS('Section 2'!$C$13:I$13),0))))</f>
        <v/>
      </c>
      <c r="J830" s="124" t="str">
        <f>IF($C830="","",IF(ISBLANK(VLOOKUP($A830,'Section 2'!$C$16:$R$1515,COLUMNS('Section 2'!$C$13:J$13),0)),"",IF(VLOOKUP($A830,'Section 2'!$C$16:$R$1515,COLUMNS('Section 2'!$C$13:J$13),0)="Other EU","Other EU",PROPER(VLOOKUP($A830,'Section 2'!$C$16:$R$1515,COLUMNS('Section 2'!$C$13:J$13),0)))))</f>
        <v/>
      </c>
      <c r="K830" s="124" t="str">
        <f>IF($C830="","",IF(ISBLANK(VLOOKUP($A830,'Section 2'!$C$16:$R$1515,COLUMNS('Section 2'!$C$13:K$13),0)),"",VLOOKUP($A830,'Section 2'!$C$16:$R$1515,COLUMNS('Section 2'!$C$13:K$13),0)))</f>
        <v/>
      </c>
      <c r="L830" s="124" t="str">
        <f>IF($C830="","",IF(ISBLANK(VLOOKUP($A830,'Section 2'!$C$16:$R$1515,COLUMNS('Section 2'!$C$13:L$13),0)),"",VLOOKUP($A830,'Section 2'!$C$16:$R$1515,COLUMNS('Section 2'!$C$13:L$13),0)))</f>
        <v/>
      </c>
      <c r="M830" s="124" t="str">
        <f>IF($C830="","",IF(ISBLANK(VLOOKUP($A830,'Section 2'!$C$16:$R$1515,COLUMNS('Section 2'!$C$13:M$13),0)),"",VLOOKUP($A830,'Section 2'!$C$16:$R$1515,COLUMNS('Section 2'!$C$13:M$13),0)))</f>
        <v/>
      </c>
      <c r="N830" s="124" t="str">
        <f>IF($C830="","",IF(ISBLANK(VLOOKUP($A830,'Section 2'!$C$16:$R$1515,COLUMNS('Section 2'!$C$13:N$13),0)),"",VLOOKUP($A830,'Section 2'!$C$16:$R$1515,COLUMNS('Section 2'!$C$13:N$13),0)))</f>
        <v/>
      </c>
      <c r="O830" s="124" t="str">
        <f>IF($C830="","",IF(ISBLANK(VLOOKUP($A830,'Section 2'!$C$16:$R$1515,COLUMNS('Section 2'!$C$13:O$13),0)),"",VLOOKUP($A830,'Section 2'!$C$16:$R$1515,COLUMNS('Section 2'!$C$13:O$13),0)))</f>
        <v/>
      </c>
      <c r="P830" s="124" t="str">
        <f>IF($C830="","",IF(ISBLANK(VLOOKUP($A830,'Section 2'!$C$16:$R$1515,COLUMNS('Section 2'!$C$13:P$13),0)),"",VLOOKUP($A830,'Section 2'!$C$16:$R$1515,COLUMNS('Section 2'!$C$13:P$13),0)))</f>
        <v/>
      </c>
      <c r="Q830" s="124" t="str">
        <f>IF($C830="","",IF(ISBLANK(VLOOKUP($A830,'Section 2'!$C$16:$R$1515,COLUMNS('Section 2'!$C$13:Q$13),0)),"", PROPER(VLOOKUP($A830,'Section 2'!$C$16:$R$1515,COLUMNS('Section 2'!$C$13:Q$13),0))))</f>
        <v/>
      </c>
      <c r="R830" s="124" t="str">
        <f>IF($C830="","",IF(ISBLANK(VLOOKUP($A830,'Section 2'!$C$16:$R$1515,COLUMNS('Section 2'!$C$13:R$13),0)),"",IF(VLOOKUP($A830,'Section 2'!$C$16:$R$1515,COLUMNS('Section 2'!$C$13:R$13),0)="Other EU","Other EU",PROPER(VLOOKUP($A830,'Section 2'!$C$16:$R$1515,COLUMNS('Section 2'!$C$13:R$13),0)))))</f>
        <v/>
      </c>
    </row>
    <row r="831" spans="1:18" x14ac:dyDescent="0.35">
      <c r="A831" s="58">
        <v>830</v>
      </c>
      <c r="B831" s="124" t="str">
        <f t="shared" si="12"/>
        <v/>
      </c>
      <c r="C831" s="124" t="str">
        <f>IFERROR(VLOOKUP($A831,'Section 2'!$C$16:$R$1515,COLUMNS('Section 2'!$C$13:$C$13),0),"")</f>
        <v/>
      </c>
      <c r="D831" s="75" t="str">
        <f>IF($C831="","",IF(ISBLANK(VLOOKUP($A831,'Section 2'!$C$16:$R$1515,COLUMNS('Section 2'!$C$13:D$13),0)),"",VLOOKUP($A831,'Section 2'!$C$16:$R$1515,COLUMNS('Section 2'!$C$13:D$13),0)))</f>
        <v/>
      </c>
      <c r="E831" s="124" t="str">
        <f>IF($C831="","",IF(ISBLANK(VLOOKUP($A831,'Section 2'!$C$16:$R$1515,COLUMNS('Section 2'!$C$13:E$13),0)),"",VLOOKUP($A831,'Section 2'!$C$16:$R$1515,COLUMNS('Section 2'!$C$13:E$13),0)))</f>
        <v/>
      </c>
      <c r="F831" s="124" t="str">
        <f>IF($C831="","",IF(ISBLANK(VLOOKUP($A831,'Section 2'!$C$16:$R$1515,COLUMNS('Section 2'!$C$13:F$13),0)),"",VLOOKUP($A831,'Section 2'!$C$16:$R$1515,COLUMNS('Section 2'!$C$13:F$13),0)))</f>
        <v/>
      </c>
      <c r="G831" s="124" t="str">
        <f>IF($C831="","",IF(ISBLANK(VLOOKUP($A831,'Section 2'!$C$16:$R$1515,COLUMNS('Section 2'!$C$13:G$13),0)),"",VLOOKUP($A831,'Section 2'!$C$16:$R$1515,COLUMNS('Section 2'!$C$13:G$13),0)))</f>
        <v/>
      </c>
      <c r="H831" s="124" t="str">
        <f>IF($C831="","",IF(ISBLANK(VLOOKUP($A831,'Section 2'!$C$16:$R$1515,COLUMNS('Section 2'!$C$13:H$13),0)),"",VLOOKUP($A831,'Section 2'!$C$16:$R$1515,COLUMNS('Section 2'!$C$13:H$13),0)))</f>
        <v/>
      </c>
      <c r="I831" s="124" t="str">
        <f>IF($C831="","",IF(ISBLANK(VLOOKUP($A831,'Section 2'!$C$16:$R$1515,COLUMNS('Section 2'!$C$13:I$13),0)),"",PROPER(VLOOKUP($A831,'Section 2'!$C$16:$R$1515,COLUMNS('Section 2'!$C$13:I$13),0))))</f>
        <v/>
      </c>
      <c r="J831" s="124" t="str">
        <f>IF($C831="","",IF(ISBLANK(VLOOKUP($A831,'Section 2'!$C$16:$R$1515,COLUMNS('Section 2'!$C$13:J$13),0)),"",IF(VLOOKUP($A831,'Section 2'!$C$16:$R$1515,COLUMNS('Section 2'!$C$13:J$13),0)="Other EU","Other EU",PROPER(VLOOKUP($A831,'Section 2'!$C$16:$R$1515,COLUMNS('Section 2'!$C$13:J$13),0)))))</f>
        <v/>
      </c>
      <c r="K831" s="124" t="str">
        <f>IF($C831="","",IF(ISBLANK(VLOOKUP($A831,'Section 2'!$C$16:$R$1515,COLUMNS('Section 2'!$C$13:K$13),0)),"",VLOOKUP($A831,'Section 2'!$C$16:$R$1515,COLUMNS('Section 2'!$C$13:K$13),0)))</f>
        <v/>
      </c>
      <c r="L831" s="124" t="str">
        <f>IF($C831="","",IF(ISBLANK(VLOOKUP($A831,'Section 2'!$C$16:$R$1515,COLUMNS('Section 2'!$C$13:L$13),0)),"",VLOOKUP($A831,'Section 2'!$C$16:$R$1515,COLUMNS('Section 2'!$C$13:L$13),0)))</f>
        <v/>
      </c>
      <c r="M831" s="124" t="str">
        <f>IF($C831="","",IF(ISBLANK(VLOOKUP($A831,'Section 2'!$C$16:$R$1515,COLUMNS('Section 2'!$C$13:M$13),0)),"",VLOOKUP($A831,'Section 2'!$C$16:$R$1515,COLUMNS('Section 2'!$C$13:M$13),0)))</f>
        <v/>
      </c>
      <c r="N831" s="124" t="str">
        <f>IF($C831="","",IF(ISBLANK(VLOOKUP($A831,'Section 2'!$C$16:$R$1515,COLUMNS('Section 2'!$C$13:N$13),0)),"",VLOOKUP($A831,'Section 2'!$C$16:$R$1515,COLUMNS('Section 2'!$C$13:N$13),0)))</f>
        <v/>
      </c>
      <c r="O831" s="124" t="str">
        <f>IF($C831="","",IF(ISBLANK(VLOOKUP($A831,'Section 2'!$C$16:$R$1515,COLUMNS('Section 2'!$C$13:O$13),0)),"",VLOOKUP($A831,'Section 2'!$C$16:$R$1515,COLUMNS('Section 2'!$C$13:O$13),0)))</f>
        <v/>
      </c>
      <c r="P831" s="124" t="str">
        <f>IF($C831="","",IF(ISBLANK(VLOOKUP($A831,'Section 2'!$C$16:$R$1515,COLUMNS('Section 2'!$C$13:P$13),0)),"",VLOOKUP($A831,'Section 2'!$C$16:$R$1515,COLUMNS('Section 2'!$C$13:P$13),0)))</f>
        <v/>
      </c>
      <c r="Q831" s="124" t="str">
        <f>IF($C831="","",IF(ISBLANK(VLOOKUP($A831,'Section 2'!$C$16:$R$1515,COLUMNS('Section 2'!$C$13:Q$13),0)),"", PROPER(VLOOKUP($A831,'Section 2'!$C$16:$R$1515,COLUMNS('Section 2'!$C$13:Q$13),0))))</f>
        <v/>
      </c>
      <c r="R831" s="124" t="str">
        <f>IF($C831="","",IF(ISBLANK(VLOOKUP($A831,'Section 2'!$C$16:$R$1515,COLUMNS('Section 2'!$C$13:R$13),0)),"",IF(VLOOKUP($A831,'Section 2'!$C$16:$R$1515,COLUMNS('Section 2'!$C$13:R$13),0)="Other EU","Other EU",PROPER(VLOOKUP($A831,'Section 2'!$C$16:$R$1515,COLUMNS('Section 2'!$C$13:R$13),0)))))</f>
        <v/>
      </c>
    </row>
    <row r="832" spans="1:18" x14ac:dyDescent="0.35">
      <c r="A832" s="58">
        <v>831</v>
      </c>
      <c r="B832" s="124" t="str">
        <f t="shared" si="12"/>
        <v/>
      </c>
      <c r="C832" s="124" t="str">
        <f>IFERROR(VLOOKUP($A832,'Section 2'!$C$16:$R$1515,COLUMNS('Section 2'!$C$13:$C$13),0),"")</f>
        <v/>
      </c>
      <c r="D832" s="75" t="str">
        <f>IF($C832="","",IF(ISBLANK(VLOOKUP($A832,'Section 2'!$C$16:$R$1515,COLUMNS('Section 2'!$C$13:D$13),0)),"",VLOOKUP($A832,'Section 2'!$C$16:$R$1515,COLUMNS('Section 2'!$C$13:D$13),0)))</f>
        <v/>
      </c>
      <c r="E832" s="124" t="str">
        <f>IF($C832="","",IF(ISBLANK(VLOOKUP($A832,'Section 2'!$C$16:$R$1515,COLUMNS('Section 2'!$C$13:E$13),0)),"",VLOOKUP($A832,'Section 2'!$C$16:$R$1515,COLUMNS('Section 2'!$C$13:E$13),0)))</f>
        <v/>
      </c>
      <c r="F832" s="124" t="str">
        <f>IF($C832="","",IF(ISBLANK(VLOOKUP($A832,'Section 2'!$C$16:$R$1515,COLUMNS('Section 2'!$C$13:F$13),0)),"",VLOOKUP($A832,'Section 2'!$C$16:$R$1515,COLUMNS('Section 2'!$C$13:F$13),0)))</f>
        <v/>
      </c>
      <c r="G832" s="124" t="str">
        <f>IF($C832="","",IF(ISBLANK(VLOOKUP($A832,'Section 2'!$C$16:$R$1515,COLUMNS('Section 2'!$C$13:G$13),0)),"",VLOOKUP($A832,'Section 2'!$C$16:$R$1515,COLUMNS('Section 2'!$C$13:G$13),0)))</f>
        <v/>
      </c>
      <c r="H832" s="124" t="str">
        <f>IF($C832="","",IF(ISBLANK(VLOOKUP($A832,'Section 2'!$C$16:$R$1515,COLUMNS('Section 2'!$C$13:H$13),0)),"",VLOOKUP($A832,'Section 2'!$C$16:$R$1515,COLUMNS('Section 2'!$C$13:H$13),0)))</f>
        <v/>
      </c>
      <c r="I832" s="124" t="str">
        <f>IF($C832="","",IF(ISBLANK(VLOOKUP($A832,'Section 2'!$C$16:$R$1515,COLUMNS('Section 2'!$C$13:I$13),0)),"",PROPER(VLOOKUP($A832,'Section 2'!$C$16:$R$1515,COLUMNS('Section 2'!$C$13:I$13),0))))</f>
        <v/>
      </c>
      <c r="J832" s="124" t="str">
        <f>IF($C832="","",IF(ISBLANK(VLOOKUP($A832,'Section 2'!$C$16:$R$1515,COLUMNS('Section 2'!$C$13:J$13),0)),"",IF(VLOOKUP($A832,'Section 2'!$C$16:$R$1515,COLUMNS('Section 2'!$C$13:J$13),0)="Other EU","Other EU",PROPER(VLOOKUP($A832,'Section 2'!$C$16:$R$1515,COLUMNS('Section 2'!$C$13:J$13),0)))))</f>
        <v/>
      </c>
      <c r="K832" s="124" t="str">
        <f>IF($C832="","",IF(ISBLANK(VLOOKUP($A832,'Section 2'!$C$16:$R$1515,COLUMNS('Section 2'!$C$13:K$13),0)),"",VLOOKUP($A832,'Section 2'!$C$16:$R$1515,COLUMNS('Section 2'!$C$13:K$13),0)))</f>
        <v/>
      </c>
      <c r="L832" s="124" t="str">
        <f>IF($C832="","",IF(ISBLANK(VLOOKUP($A832,'Section 2'!$C$16:$R$1515,COLUMNS('Section 2'!$C$13:L$13),0)),"",VLOOKUP($A832,'Section 2'!$C$16:$R$1515,COLUMNS('Section 2'!$C$13:L$13),0)))</f>
        <v/>
      </c>
      <c r="M832" s="124" t="str">
        <f>IF($C832="","",IF(ISBLANK(VLOOKUP($A832,'Section 2'!$C$16:$R$1515,COLUMNS('Section 2'!$C$13:M$13),0)),"",VLOOKUP($A832,'Section 2'!$C$16:$R$1515,COLUMNS('Section 2'!$C$13:M$13),0)))</f>
        <v/>
      </c>
      <c r="N832" s="124" t="str">
        <f>IF($C832="","",IF(ISBLANK(VLOOKUP($A832,'Section 2'!$C$16:$R$1515,COLUMNS('Section 2'!$C$13:N$13),0)),"",VLOOKUP($A832,'Section 2'!$C$16:$R$1515,COLUMNS('Section 2'!$C$13:N$13),0)))</f>
        <v/>
      </c>
      <c r="O832" s="124" t="str">
        <f>IF($C832="","",IF(ISBLANK(VLOOKUP($A832,'Section 2'!$C$16:$R$1515,COLUMNS('Section 2'!$C$13:O$13),0)),"",VLOOKUP($A832,'Section 2'!$C$16:$R$1515,COLUMNS('Section 2'!$C$13:O$13),0)))</f>
        <v/>
      </c>
      <c r="P832" s="124" t="str">
        <f>IF($C832="","",IF(ISBLANK(VLOOKUP($A832,'Section 2'!$C$16:$R$1515,COLUMNS('Section 2'!$C$13:P$13),0)),"",VLOOKUP($A832,'Section 2'!$C$16:$R$1515,COLUMNS('Section 2'!$C$13:P$13),0)))</f>
        <v/>
      </c>
      <c r="Q832" s="124" t="str">
        <f>IF($C832="","",IF(ISBLANK(VLOOKUP($A832,'Section 2'!$C$16:$R$1515,COLUMNS('Section 2'!$C$13:Q$13),0)),"", PROPER(VLOOKUP($A832,'Section 2'!$C$16:$R$1515,COLUMNS('Section 2'!$C$13:Q$13),0))))</f>
        <v/>
      </c>
      <c r="R832" s="124" t="str">
        <f>IF($C832="","",IF(ISBLANK(VLOOKUP($A832,'Section 2'!$C$16:$R$1515,COLUMNS('Section 2'!$C$13:R$13),0)),"",IF(VLOOKUP($A832,'Section 2'!$C$16:$R$1515,COLUMNS('Section 2'!$C$13:R$13),0)="Other EU","Other EU",PROPER(VLOOKUP($A832,'Section 2'!$C$16:$R$1515,COLUMNS('Section 2'!$C$13:R$13),0)))))</f>
        <v/>
      </c>
    </row>
    <row r="833" spans="1:18" x14ac:dyDescent="0.35">
      <c r="A833" s="58">
        <v>832</v>
      </c>
      <c r="B833" s="124" t="str">
        <f t="shared" si="12"/>
        <v/>
      </c>
      <c r="C833" s="124" t="str">
        <f>IFERROR(VLOOKUP($A833,'Section 2'!$C$16:$R$1515,COLUMNS('Section 2'!$C$13:$C$13),0),"")</f>
        <v/>
      </c>
      <c r="D833" s="75" t="str">
        <f>IF($C833="","",IF(ISBLANK(VLOOKUP($A833,'Section 2'!$C$16:$R$1515,COLUMNS('Section 2'!$C$13:D$13),0)),"",VLOOKUP($A833,'Section 2'!$C$16:$R$1515,COLUMNS('Section 2'!$C$13:D$13),0)))</f>
        <v/>
      </c>
      <c r="E833" s="124" t="str">
        <f>IF($C833="","",IF(ISBLANK(VLOOKUP($A833,'Section 2'!$C$16:$R$1515,COLUMNS('Section 2'!$C$13:E$13),0)),"",VLOOKUP($A833,'Section 2'!$C$16:$R$1515,COLUMNS('Section 2'!$C$13:E$13),0)))</f>
        <v/>
      </c>
      <c r="F833" s="124" t="str">
        <f>IF($C833="","",IF(ISBLANK(VLOOKUP($A833,'Section 2'!$C$16:$R$1515,COLUMNS('Section 2'!$C$13:F$13),0)),"",VLOOKUP($A833,'Section 2'!$C$16:$R$1515,COLUMNS('Section 2'!$C$13:F$13),0)))</f>
        <v/>
      </c>
      <c r="G833" s="124" t="str">
        <f>IF($C833="","",IF(ISBLANK(VLOOKUP($A833,'Section 2'!$C$16:$R$1515,COLUMNS('Section 2'!$C$13:G$13),0)),"",VLOOKUP($A833,'Section 2'!$C$16:$R$1515,COLUMNS('Section 2'!$C$13:G$13),0)))</f>
        <v/>
      </c>
      <c r="H833" s="124" t="str">
        <f>IF($C833="","",IF(ISBLANK(VLOOKUP($A833,'Section 2'!$C$16:$R$1515,COLUMNS('Section 2'!$C$13:H$13),0)),"",VLOOKUP($A833,'Section 2'!$C$16:$R$1515,COLUMNS('Section 2'!$C$13:H$13),0)))</f>
        <v/>
      </c>
      <c r="I833" s="124" t="str">
        <f>IF($C833="","",IF(ISBLANK(VLOOKUP($A833,'Section 2'!$C$16:$R$1515,COLUMNS('Section 2'!$C$13:I$13),0)),"",PROPER(VLOOKUP($A833,'Section 2'!$C$16:$R$1515,COLUMNS('Section 2'!$C$13:I$13),0))))</f>
        <v/>
      </c>
      <c r="J833" s="124" t="str">
        <f>IF($C833="","",IF(ISBLANK(VLOOKUP($A833,'Section 2'!$C$16:$R$1515,COLUMNS('Section 2'!$C$13:J$13),0)),"",IF(VLOOKUP($A833,'Section 2'!$C$16:$R$1515,COLUMNS('Section 2'!$C$13:J$13),0)="Other EU","Other EU",PROPER(VLOOKUP($A833,'Section 2'!$C$16:$R$1515,COLUMNS('Section 2'!$C$13:J$13),0)))))</f>
        <v/>
      </c>
      <c r="K833" s="124" t="str">
        <f>IF($C833="","",IF(ISBLANK(VLOOKUP($A833,'Section 2'!$C$16:$R$1515,COLUMNS('Section 2'!$C$13:K$13),0)),"",VLOOKUP($A833,'Section 2'!$C$16:$R$1515,COLUMNS('Section 2'!$C$13:K$13),0)))</f>
        <v/>
      </c>
      <c r="L833" s="124" t="str">
        <f>IF($C833="","",IF(ISBLANK(VLOOKUP($A833,'Section 2'!$C$16:$R$1515,COLUMNS('Section 2'!$C$13:L$13),0)),"",VLOOKUP($A833,'Section 2'!$C$16:$R$1515,COLUMNS('Section 2'!$C$13:L$13),0)))</f>
        <v/>
      </c>
      <c r="M833" s="124" t="str">
        <f>IF($C833="","",IF(ISBLANK(VLOOKUP($A833,'Section 2'!$C$16:$R$1515,COLUMNS('Section 2'!$C$13:M$13),0)),"",VLOOKUP($A833,'Section 2'!$C$16:$R$1515,COLUMNS('Section 2'!$C$13:M$13),0)))</f>
        <v/>
      </c>
      <c r="N833" s="124" t="str">
        <f>IF($C833="","",IF(ISBLANK(VLOOKUP($A833,'Section 2'!$C$16:$R$1515,COLUMNS('Section 2'!$C$13:N$13),0)),"",VLOOKUP($A833,'Section 2'!$C$16:$R$1515,COLUMNS('Section 2'!$C$13:N$13),0)))</f>
        <v/>
      </c>
      <c r="O833" s="124" t="str">
        <f>IF($C833="","",IF(ISBLANK(VLOOKUP($A833,'Section 2'!$C$16:$R$1515,COLUMNS('Section 2'!$C$13:O$13),0)),"",VLOOKUP($A833,'Section 2'!$C$16:$R$1515,COLUMNS('Section 2'!$C$13:O$13),0)))</f>
        <v/>
      </c>
      <c r="P833" s="124" t="str">
        <f>IF($C833="","",IF(ISBLANK(VLOOKUP($A833,'Section 2'!$C$16:$R$1515,COLUMNS('Section 2'!$C$13:P$13),0)),"",VLOOKUP($A833,'Section 2'!$C$16:$R$1515,COLUMNS('Section 2'!$C$13:P$13),0)))</f>
        <v/>
      </c>
      <c r="Q833" s="124" t="str">
        <f>IF($C833="","",IF(ISBLANK(VLOOKUP($A833,'Section 2'!$C$16:$R$1515,COLUMNS('Section 2'!$C$13:Q$13),0)),"", PROPER(VLOOKUP($A833,'Section 2'!$C$16:$R$1515,COLUMNS('Section 2'!$C$13:Q$13),0))))</f>
        <v/>
      </c>
      <c r="R833" s="124" t="str">
        <f>IF($C833="","",IF(ISBLANK(VLOOKUP($A833,'Section 2'!$C$16:$R$1515,COLUMNS('Section 2'!$C$13:R$13),0)),"",IF(VLOOKUP($A833,'Section 2'!$C$16:$R$1515,COLUMNS('Section 2'!$C$13:R$13),0)="Other EU","Other EU",PROPER(VLOOKUP($A833,'Section 2'!$C$16:$R$1515,COLUMNS('Section 2'!$C$13:R$13),0)))))</f>
        <v/>
      </c>
    </row>
    <row r="834" spans="1:18" x14ac:dyDescent="0.35">
      <c r="A834" s="58">
        <v>833</v>
      </c>
      <c r="B834" s="124" t="str">
        <f t="shared" si="12"/>
        <v/>
      </c>
      <c r="C834" s="124" t="str">
        <f>IFERROR(VLOOKUP($A834,'Section 2'!$C$16:$R$1515,COLUMNS('Section 2'!$C$13:$C$13),0),"")</f>
        <v/>
      </c>
      <c r="D834" s="75" t="str">
        <f>IF($C834="","",IF(ISBLANK(VLOOKUP($A834,'Section 2'!$C$16:$R$1515,COLUMNS('Section 2'!$C$13:D$13),0)),"",VLOOKUP($A834,'Section 2'!$C$16:$R$1515,COLUMNS('Section 2'!$C$13:D$13),0)))</f>
        <v/>
      </c>
      <c r="E834" s="124" t="str">
        <f>IF($C834="","",IF(ISBLANK(VLOOKUP($A834,'Section 2'!$C$16:$R$1515,COLUMNS('Section 2'!$C$13:E$13),0)),"",VLOOKUP($A834,'Section 2'!$C$16:$R$1515,COLUMNS('Section 2'!$C$13:E$13),0)))</f>
        <v/>
      </c>
      <c r="F834" s="124" t="str">
        <f>IF($C834="","",IF(ISBLANK(VLOOKUP($A834,'Section 2'!$C$16:$R$1515,COLUMNS('Section 2'!$C$13:F$13),0)),"",VLOOKUP($A834,'Section 2'!$C$16:$R$1515,COLUMNS('Section 2'!$C$13:F$13),0)))</f>
        <v/>
      </c>
      <c r="G834" s="124" t="str">
        <f>IF($C834="","",IF(ISBLANK(VLOOKUP($A834,'Section 2'!$C$16:$R$1515,COLUMNS('Section 2'!$C$13:G$13),0)),"",VLOOKUP($A834,'Section 2'!$C$16:$R$1515,COLUMNS('Section 2'!$C$13:G$13),0)))</f>
        <v/>
      </c>
      <c r="H834" s="124" t="str">
        <f>IF($C834="","",IF(ISBLANK(VLOOKUP($A834,'Section 2'!$C$16:$R$1515,COLUMNS('Section 2'!$C$13:H$13),0)),"",VLOOKUP($A834,'Section 2'!$C$16:$R$1515,COLUMNS('Section 2'!$C$13:H$13),0)))</f>
        <v/>
      </c>
      <c r="I834" s="124" t="str">
        <f>IF($C834="","",IF(ISBLANK(VLOOKUP($A834,'Section 2'!$C$16:$R$1515,COLUMNS('Section 2'!$C$13:I$13),0)),"",PROPER(VLOOKUP($A834,'Section 2'!$C$16:$R$1515,COLUMNS('Section 2'!$C$13:I$13),0))))</f>
        <v/>
      </c>
      <c r="J834" s="124" t="str">
        <f>IF($C834="","",IF(ISBLANK(VLOOKUP($A834,'Section 2'!$C$16:$R$1515,COLUMNS('Section 2'!$C$13:J$13),0)),"",IF(VLOOKUP($A834,'Section 2'!$C$16:$R$1515,COLUMNS('Section 2'!$C$13:J$13),0)="Other EU","Other EU",PROPER(VLOOKUP($A834,'Section 2'!$C$16:$R$1515,COLUMNS('Section 2'!$C$13:J$13),0)))))</f>
        <v/>
      </c>
      <c r="K834" s="124" t="str">
        <f>IF($C834="","",IF(ISBLANK(VLOOKUP($A834,'Section 2'!$C$16:$R$1515,COLUMNS('Section 2'!$C$13:K$13),0)),"",VLOOKUP($A834,'Section 2'!$C$16:$R$1515,COLUMNS('Section 2'!$C$13:K$13),0)))</f>
        <v/>
      </c>
      <c r="L834" s="124" t="str">
        <f>IF($C834="","",IF(ISBLANK(VLOOKUP($A834,'Section 2'!$C$16:$R$1515,COLUMNS('Section 2'!$C$13:L$13),0)),"",VLOOKUP($A834,'Section 2'!$C$16:$R$1515,COLUMNS('Section 2'!$C$13:L$13),0)))</f>
        <v/>
      </c>
      <c r="M834" s="124" t="str">
        <f>IF($C834="","",IF(ISBLANK(VLOOKUP($A834,'Section 2'!$C$16:$R$1515,COLUMNS('Section 2'!$C$13:M$13),0)),"",VLOOKUP($A834,'Section 2'!$C$16:$R$1515,COLUMNS('Section 2'!$C$13:M$13),0)))</f>
        <v/>
      </c>
      <c r="N834" s="124" t="str">
        <f>IF($C834="","",IF(ISBLANK(VLOOKUP($A834,'Section 2'!$C$16:$R$1515,COLUMNS('Section 2'!$C$13:N$13),0)),"",VLOOKUP($A834,'Section 2'!$C$16:$R$1515,COLUMNS('Section 2'!$C$13:N$13),0)))</f>
        <v/>
      </c>
      <c r="O834" s="124" t="str">
        <f>IF($C834="","",IF(ISBLANK(VLOOKUP($A834,'Section 2'!$C$16:$R$1515,COLUMNS('Section 2'!$C$13:O$13),0)),"",VLOOKUP($A834,'Section 2'!$C$16:$R$1515,COLUMNS('Section 2'!$C$13:O$13),0)))</f>
        <v/>
      </c>
      <c r="P834" s="124" t="str">
        <f>IF($C834="","",IF(ISBLANK(VLOOKUP($A834,'Section 2'!$C$16:$R$1515,COLUMNS('Section 2'!$C$13:P$13),0)),"",VLOOKUP($A834,'Section 2'!$C$16:$R$1515,COLUMNS('Section 2'!$C$13:P$13),0)))</f>
        <v/>
      </c>
      <c r="Q834" s="124" t="str">
        <f>IF($C834="","",IF(ISBLANK(VLOOKUP($A834,'Section 2'!$C$16:$R$1515,COLUMNS('Section 2'!$C$13:Q$13),0)),"", PROPER(VLOOKUP($A834,'Section 2'!$C$16:$R$1515,COLUMNS('Section 2'!$C$13:Q$13),0))))</f>
        <v/>
      </c>
      <c r="R834" s="124" t="str">
        <f>IF($C834="","",IF(ISBLANK(VLOOKUP($A834,'Section 2'!$C$16:$R$1515,COLUMNS('Section 2'!$C$13:R$13),0)),"",IF(VLOOKUP($A834,'Section 2'!$C$16:$R$1515,COLUMNS('Section 2'!$C$13:R$13),0)="Other EU","Other EU",PROPER(VLOOKUP($A834,'Section 2'!$C$16:$R$1515,COLUMNS('Section 2'!$C$13:R$13),0)))))</f>
        <v/>
      </c>
    </row>
    <row r="835" spans="1:18" x14ac:dyDescent="0.35">
      <c r="A835" s="58">
        <v>834</v>
      </c>
      <c r="B835" s="124" t="str">
        <f t="shared" ref="B835:B898" si="13">IF(C835="","",2)</f>
        <v/>
      </c>
      <c r="C835" s="124" t="str">
        <f>IFERROR(VLOOKUP($A835,'Section 2'!$C$16:$R$1515,COLUMNS('Section 2'!$C$13:$C$13),0),"")</f>
        <v/>
      </c>
      <c r="D835" s="75" t="str">
        <f>IF($C835="","",IF(ISBLANK(VLOOKUP($A835,'Section 2'!$C$16:$R$1515,COLUMNS('Section 2'!$C$13:D$13),0)),"",VLOOKUP($A835,'Section 2'!$C$16:$R$1515,COLUMNS('Section 2'!$C$13:D$13),0)))</f>
        <v/>
      </c>
      <c r="E835" s="124" t="str">
        <f>IF($C835="","",IF(ISBLANK(VLOOKUP($A835,'Section 2'!$C$16:$R$1515,COLUMNS('Section 2'!$C$13:E$13),0)),"",VLOOKUP($A835,'Section 2'!$C$16:$R$1515,COLUMNS('Section 2'!$C$13:E$13),0)))</f>
        <v/>
      </c>
      <c r="F835" s="124" t="str">
        <f>IF($C835="","",IF(ISBLANK(VLOOKUP($A835,'Section 2'!$C$16:$R$1515,COLUMNS('Section 2'!$C$13:F$13),0)),"",VLOOKUP($A835,'Section 2'!$C$16:$R$1515,COLUMNS('Section 2'!$C$13:F$13),0)))</f>
        <v/>
      </c>
      <c r="G835" s="124" t="str">
        <f>IF($C835="","",IF(ISBLANK(VLOOKUP($A835,'Section 2'!$C$16:$R$1515,COLUMNS('Section 2'!$C$13:G$13),0)),"",VLOOKUP($A835,'Section 2'!$C$16:$R$1515,COLUMNS('Section 2'!$C$13:G$13),0)))</f>
        <v/>
      </c>
      <c r="H835" s="124" t="str">
        <f>IF($C835="","",IF(ISBLANK(VLOOKUP($A835,'Section 2'!$C$16:$R$1515,COLUMNS('Section 2'!$C$13:H$13),0)),"",VLOOKUP($A835,'Section 2'!$C$16:$R$1515,COLUMNS('Section 2'!$C$13:H$13),0)))</f>
        <v/>
      </c>
      <c r="I835" s="124" t="str">
        <f>IF($C835="","",IF(ISBLANK(VLOOKUP($A835,'Section 2'!$C$16:$R$1515,COLUMNS('Section 2'!$C$13:I$13),0)),"",PROPER(VLOOKUP($A835,'Section 2'!$C$16:$R$1515,COLUMNS('Section 2'!$C$13:I$13),0))))</f>
        <v/>
      </c>
      <c r="J835" s="124" t="str">
        <f>IF($C835="","",IF(ISBLANK(VLOOKUP($A835,'Section 2'!$C$16:$R$1515,COLUMNS('Section 2'!$C$13:J$13),0)),"",IF(VLOOKUP($A835,'Section 2'!$C$16:$R$1515,COLUMNS('Section 2'!$C$13:J$13),0)="Other EU","Other EU",PROPER(VLOOKUP($A835,'Section 2'!$C$16:$R$1515,COLUMNS('Section 2'!$C$13:J$13),0)))))</f>
        <v/>
      </c>
      <c r="K835" s="124" t="str">
        <f>IF($C835="","",IF(ISBLANK(VLOOKUP($A835,'Section 2'!$C$16:$R$1515,COLUMNS('Section 2'!$C$13:K$13),0)),"",VLOOKUP($A835,'Section 2'!$C$16:$R$1515,COLUMNS('Section 2'!$C$13:K$13),0)))</f>
        <v/>
      </c>
      <c r="L835" s="124" t="str">
        <f>IF($C835="","",IF(ISBLANK(VLOOKUP($A835,'Section 2'!$C$16:$R$1515,COLUMNS('Section 2'!$C$13:L$13),0)),"",VLOOKUP($A835,'Section 2'!$C$16:$R$1515,COLUMNS('Section 2'!$C$13:L$13),0)))</f>
        <v/>
      </c>
      <c r="M835" s="124" t="str">
        <f>IF($C835="","",IF(ISBLANK(VLOOKUP($A835,'Section 2'!$C$16:$R$1515,COLUMNS('Section 2'!$C$13:M$13),0)),"",VLOOKUP($A835,'Section 2'!$C$16:$R$1515,COLUMNS('Section 2'!$C$13:M$13),0)))</f>
        <v/>
      </c>
      <c r="N835" s="124" t="str">
        <f>IF($C835="","",IF(ISBLANK(VLOOKUP($A835,'Section 2'!$C$16:$R$1515,COLUMNS('Section 2'!$C$13:N$13),0)),"",VLOOKUP($A835,'Section 2'!$C$16:$R$1515,COLUMNS('Section 2'!$C$13:N$13),0)))</f>
        <v/>
      </c>
      <c r="O835" s="124" t="str">
        <f>IF($C835="","",IF(ISBLANK(VLOOKUP($A835,'Section 2'!$C$16:$R$1515,COLUMNS('Section 2'!$C$13:O$13),0)),"",VLOOKUP($A835,'Section 2'!$C$16:$R$1515,COLUMNS('Section 2'!$C$13:O$13),0)))</f>
        <v/>
      </c>
      <c r="P835" s="124" t="str">
        <f>IF($C835="","",IF(ISBLANK(VLOOKUP($A835,'Section 2'!$C$16:$R$1515,COLUMNS('Section 2'!$C$13:P$13),0)),"",VLOOKUP($A835,'Section 2'!$C$16:$R$1515,COLUMNS('Section 2'!$C$13:P$13),0)))</f>
        <v/>
      </c>
      <c r="Q835" s="124" t="str">
        <f>IF($C835="","",IF(ISBLANK(VLOOKUP($A835,'Section 2'!$C$16:$R$1515,COLUMNS('Section 2'!$C$13:Q$13),0)),"", PROPER(VLOOKUP($A835,'Section 2'!$C$16:$R$1515,COLUMNS('Section 2'!$C$13:Q$13),0))))</f>
        <v/>
      </c>
      <c r="R835" s="124" t="str">
        <f>IF($C835="","",IF(ISBLANK(VLOOKUP($A835,'Section 2'!$C$16:$R$1515,COLUMNS('Section 2'!$C$13:R$13),0)),"",IF(VLOOKUP($A835,'Section 2'!$C$16:$R$1515,COLUMNS('Section 2'!$C$13:R$13),0)="Other EU","Other EU",PROPER(VLOOKUP($A835,'Section 2'!$C$16:$R$1515,COLUMNS('Section 2'!$C$13:R$13),0)))))</f>
        <v/>
      </c>
    </row>
    <row r="836" spans="1:18" x14ac:dyDescent="0.35">
      <c r="A836" s="58">
        <v>835</v>
      </c>
      <c r="B836" s="124" t="str">
        <f t="shared" si="13"/>
        <v/>
      </c>
      <c r="C836" s="124" t="str">
        <f>IFERROR(VLOOKUP($A836,'Section 2'!$C$16:$R$1515,COLUMNS('Section 2'!$C$13:$C$13),0),"")</f>
        <v/>
      </c>
      <c r="D836" s="75" t="str">
        <f>IF($C836="","",IF(ISBLANK(VLOOKUP($A836,'Section 2'!$C$16:$R$1515,COLUMNS('Section 2'!$C$13:D$13),0)),"",VLOOKUP($A836,'Section 2'!$C$16:$R$1515,COLUMNS('Section 2'!$C$13:D$13),0)))</f>
        <v/>
      </c>
      <c r="E836" s="124" t="str">
        <f>IF($C836="","",IF(ISBLANK(VLOOKUP($A836,'Section 2'!$C$16:$R$1515,COLUMNS('Section 2'!$C$13:E$13),0)),"",VLOOKUP($A836,'Section 2'!$C$16:$R$1515,COLUMNS('Section 2'!$C$13:E$13),0)))</f>
        <v/>
      </c>
      <c r="F836" s="124" t="str">
        <f>IF($C836="","",IF(ISBLANK(VLOOKUP($A836,'Section 2'!$C$16:$R$1515,COLUMNS('Section 2'!$C$13:F$13),0)),"",VLOOKUP($A836,'Section 2'!$C$16:$R$1515,COLUMNS('Section 2'!$C$13:F$13),0)))</f>
        <v/>
      </c>
      <c r="G836" s="124" t="str">
        <f>IF($C836="","",IF(ISBLANK(VLOOKUP($A836,'Section 2'!$C$16:$R$1515,COLUMNS('Section 2'!$C$13:G$13),0)),"",VLOOKUP($A836,'Section 2'!$C$16:$R$1515,COLUMNS('Section 2'!$C$13:G$13),0)))</f>
        <v/>
      </c>
      <c r="H836" s="124" t="str">
        <f>IF($C836="","",IF(ISBLANK(VLOOKUP($A836,'Section 2'!$C$16:$R$1515,COLUMNS('Section 2'!$C$13:H$13),0)),"",VLOOKUP($A836,'Section 2'!$C$16:$R$1515,COLUMNS('Section 2'!$C$13:H$13),0)))</f>
        <v/>
      </c>
      <c r="I836" s="124" t="str">
        <f>IF($C836="","",IF(ISBLANK(VLOOKUP($A836,'Section 2'!$C$16:$R$1515,COLUMNS('Section 2'!$C$13:I$13),0)),"",PROPER(VLOOKUP($A836,'Section 2'!$C$16:$R$1515,COLUMNS('Section 2'!$C$13:I$13),0))))</f>
        <v/>
      </c>
      <c r="J836" s="124" t="str">
        <f>IF($C836="","",IF(ISBLANK(VLOOKUP($A836,'Section 2'!$C$16:$R$1515,COLUMNS('Section 2'!$C$13:J$13),0)),"",IF(VLOOKUP($A836,'Section 2'!$C$16:$R$1515,COLUMNS('Section 2'!$C$13:J$13),0)="Other EU","Other EU",PROPER(VLOOKUP($A836,'Section 2'!$C$16:$R$1515,COLUMNS('Section 2'!$C$13:J$13),0)))))</f>
        <v/>
      </c>
      <c r="K836" s="124" t="str">
        <f>IF($C836="","",IF(ISBLANK(VLOOKUP($A836,'Section 2'!$C$16:$R$1515,COLUMNS('Section 2'!$C$13:K$13),0)),"",VLOOKUP($A836,'Section 2'!$C$16:$R$1515,COLUMNS('Section 2'!$C$13:K$13),0)))</f>
        <v/>
      </c>
      <c r="L836" s="124" t="str">
        <f>IF($C836="","",IF(ISBLANK(VLOOKUP($A836,'Section 2'!$C$16:$R$1515,COLUMNS('Section 2'!$C$13:L$13),0)),"",VLOOKUP($A836,'Section 2'!$C$16:$R$1515,COLUMNS('Section 2'!$C$13:L$13),0)))</f>
        <v/>
      </c>
      <c r="M836" s="124" t="str">
        <f>IF($C836="","",IF(ISBLANK(VLOOKUP($A836,'Section 2'!$C$16:$R$1515,COLUMNS('Section 2'!$C$13:M$13),0)),"",VLOOKUP($A836,'Section 2'!$C$16:$R$1515,COLUMNS('Section 2'!$C$13:M$13),0)))</f>
        <v/>
      </c>
      <c r="N836" s="124" t="str">
        <f>IF($C836="","",IF(ISBLANK(VLOOKUP($A836,'Section 2'!$C$16:$R$1515,COLUMNS('Section 2'!$C$13:N$13),0)),"",VLOOKUP($A836,'Section 2'!$C$16:$R$1515,COLUMNS('Section 2'!$C$13:N$13),0)))</f>
        <v/>
      </c>
      <c r="O836" s="124" t="str">
        <f>IF($C836="","",IF(ISBLANK(VLOOKUP($A836,'Section 2'!$C$16:$R$1515,COLUMNS('Section 2'!$C$13:O$13),0)),"",VLOOKUP($A836,'Section 2'!$C$16:$R$1515,COLUMNS('Section 2'!$C$13:O$13),0)))</f>
        <v/>
      </c>
      <c r="P836" s="124" t="str">
        <f>IF($C836="","",IF(ISBLANK(VLOOKUP($A836,'Section 2'!$C$16:$R$1515,COLUMNS('Section 2'!$C$13:P$13),0)),"",VLOOKUP($A836,'Section 2'!$C$16:$R$1515,COLUMNS('Section 2'!$C$13:P$13),0)))</f>
        <v/>
      </c>
      <c r="Q836" s="124" t="str">
        <f>IF($C836="","",IF(ISBLANK(VLOOKUP($A836,'Section 2'!$C$16:$R$1515,COLUMNS('Section 2'!$C$13:Q$13),0)),"", PROPER(VLOOKUP($A836,'Section 2'!$C$16:$R$1515,COLUMNS('Section 2'!$C$13:Q$13),0))))</f>
        <v/>
      </c>
      <c r="R836" s="124" t="str">
        <f>IF($C836="","",IF(ISBLANK(VLOOKUP($A836,'Section 2'!$C$16:$R$1515,COLUMNS('Section 2'!$C$13:R$13),0)),"",IF(VLOOKUP($A836,'Section 2'!$C$16:$R$1515,COLUMNS('Section 2'!$C$13:R$13),0)="Other EU","Other EU",PROPER(VLOOKUP($A836,'Section 2'!$C$16:$R$1515,COLUMNS('Section 2'!$C$13:R$13),0)))))</f>
        <v/>
      </c>
    </row>
    <row r="837" spans="1:18" x14ac:dyDescent="0.35">
      <c r="A837" s="58">
        <v>836</v>
      </c>
      <c r="B837" s="124" t="str">
        <f t="shared" si="13"/>
        <v/>
      </c>
      <c r="C837" s="124" t="str">
        <f>IFERROR(VLOOKUP($A837,'Section 2'!$C$16:$R$1515,COLUMNS('Section 2'!$C$13:$C$13),0),"")</f>
        <v/>
      </c>
      <c r="D837" s="75" t="str">
        <f>IF($C837="","",IF(ISBLANK(VLOOKUP($A837,'Section 2'!$C$16:$R$1515,COLUMNS('Section 2'!$C$13:D$13),0)),"",VLOOKUP($A837,'Section 2'!$C$16:$R$1515,COLUMNS('Section 2'!$C$13:D$13),0)))</f>
        <v/>
      </c>
      <c r="E837" s="124" t="str">
        <f>IF($C837="","",IF(ISBLANK(VLOOKUP($A837,'Section 2'!$C$16:$R$1515,COLUMNS('Section 2'!$C$13:E$13),0)),"",VLOOKUP($A837,'Section 2'!$C$16:$R$1515,COLUMNS('Section 2'!$C$13:E$13),0)))</f>
        <v/>
      </c>
      <c r="F837" s="124" t="str">
        <f>IF($C837="","",IF(ISBLANK(VLOOKUP($A837,'Section 2'!$C$16:$R$1515,COLUMNS('Section 2'!$C$13:F$13),0)),"",VLOOKUP($A837,'Section 2'!$C$16:$R$1515,COLUMNS('Section 2'!$C$13:F$13),0)))</f>
        <v/>
      </c>
      <c r="G837" s="124" t="str">
        <f>IF($C837="","",IF(ISBLANK(VLOOKUP($A837,'Section 2'!$C$16:$R$1515,COLUMNS('Section 2'!$C$13:G$13),0)),"",VLOOKUP($A837,'Section 2'!$C$16:$R$1515,COLUMNS('Section 2'!$C$13:G$13),0)))</f>
        <v/>
      </c>
      <c r="H837" s="124" t="str">
        <f>IF($C837="","",IF(ISBLANK(VLOOKUP($A837,'Section 2'!$C$16:$R$1515,COLUMNS('Section 2'!$C$13:H$13),0)),"",VLOOKUP($A837,'Section 2'!$C$16:$R$1515,COLUMNS('Section 2'!$C$13:H$13),0)))</f>
        <v/>
      </c>
      <c r="I837" s="124" t="str">
        <f>IF($C837="","",IF(ISBLANK(VLOOKUP($A837,'Section 2'!$C$16:$R$1515,COLUMNS('Section 2'!$C$13:I$13),0)),"",PROPER(VLOOKUP($A837,'Section 2'!$C$16:$R$1515,COLUMNS('Section 2'!$C$13:I$13),0))))</f>
        <v/>
      </c>
      <c r="J837" s="124" t="str">
        <f>IF($C837="","",IF(ISBLANK(VLOOKUP($A837,'Section 2'!$C$16:$R$1515,COLUMNS('Section 2'!$C$13:J$13),0)),"",IF(VLOOKUP($A837,'Section 2'!$C$16:$R$1515,COLUMNS('Section 2'!$C$13:J$13),0)="Other EU","Other EU",PROPER(VLOOKUP($A837,'Section 2'!$C$16:$R$1515,COLUMNS('Section 2'!$C$13:J$13),0)))))</f>
        <v/>
      </c>
      <c r="K837" s="124" t="str">
        <f>IF($C837="","",IF(ISBLANK(VLOOKUP($A837,'Section 2'!$C$16:$R$1515,COLUMNS('Section 2'!$C$13:K$13),0)),"",VLOOKUP($A837,'Section 2'!$C$16:$R$1515,COLUMNS('Section 2'!$C$13:K$13),0)))</f>
        <v/>
      </c>
      <c r="L837" s="124" t="str">
        <f>IF($C837="","",IF(ISBLANK(VLOOKUP($A837,'Section 2'!$C$16:$R$1515,COLUMNS('Section 2'!$C$13:L$13),0)),"",VLOOKUP($A837,'Section 2'!$C$16:$R$1515,COLUMNS('Section 2'!$C$13:L$13),0)))</f>
        <v/>
      </c>
      <c r="M837" s="124" t="str">
        <f>IF($C837="","",IF(ISBLANK(VLOOKUP($A837,'Section 2'!$C$16:$R$1515,COLUMNS('Section 2'!$C$13:M$13),0)),"",VLOOKUP($A837,'Section 2'!$C$16:$R$1515,COLUMNS('Section 2'!$C$13:M$13),0)))</f>
        <v/>
      </c>
      <c r="N837" s="124" t="str">
        <f>IF($C837="","",IF(ISBLANK(VLOOKUP($A837,'Section 2'!$C$16:$R$1515,COLUMNS('Section 2'!$C$13:N$13),0)),"",VLOOKUP($A837,'Section 2'!$C$16:$R$1515,COLUMNS('Section 2'!$C$13:N$13),0)))</f>
        <v/>
      </c>
      <c r="O837" s="124" t="str">
        <f>IF($C837="","",IF(ISBLANK(VLOOKUP($A837,'Section 2'!$C$16:$R$1515,COLUMNS('Section 2'!$C$13:O$13),0)),"",VLOOKUP($A837,'Section 2'!$C$16:$R$1515,COLUMNS('Section 2'!$C$13:O$13),0)))</f>
        <v/>
      </c>
      <c r="P837" s="124" t="str">
        <f>IF($C837="","",IF(ISBLANK(VLOOKUP($A837,'Section 2'!$C$16:$R$1515,COLUMNS('Section 2'!$C$13:P$13),0)),"",VLOOKUP($A837,'Section 2'!$C$16:$R$1515,COLUMNS('Section 2'!$C$13:P$13),0)))</f>
        <v/>
      </c>
      <c r="Q837" s="124" t="str">
        <f>IF($C837="","",IF(ISBLANK(VLOOKUP($A837,'Section 2'!$C$16:$R$1515,COLUMNS('Section 2'!$C$13:Q$13),0)),"", PROPER(VLOOKUP($A837,'Section 2'!$C$16:$R$1515,COLUMNS('Section 2'!$C$13:Q$13),0))))</f>
        <v/>
      </c>
      <c r="R837" s="124" t="str">
        <f>IF($C837="","",IF(ISBLANK(VLOOKUP($A837,'Section 2'!$C$16:$R$1515,COLUMNS('Section 2'!$C$13:R$13),0)),"",IF(VLOOKUP($A837,'Section 2'!$C$16:$R$1515,COLUMNS('Section 2'!$C$13:R$13),0)="Other EU","Other EU",PROPER(VLOOKUP($A837,'Section 2'!$C$16:$R$1515,COLUMNS('Section 2'!$C$13:R$13),0)))))</f>
        <v/>
      </c>
    </row>
    <row r="838" spans="1:18" x14ac:dyDescent="0.35">
      <c r="A838" s="58">
        <v>837</v>
      </c>
      <c r="B838" s="124" t="str">
        <f t="shared" si="13"/>
        <v/>
      </c>
      <c r="C838" s="124" t="str">
        <f>IFERROR(VLOOKUP($A838,'Section 2'!$C$16:$R$1515,COLUMNS('Section 2'!$C$13:$C$13),0),"")</f>
        <v/>
      </c>
      <c r="D838" s="75" t="str">
        <f>IF($C838="","",IF(ISBLANK(VLOOKUP($A838,'Section 2'!$C$16:$R$1515,COLUMNS('Section 2'!$C$13:D$13),0)),"",VLOOKUP($A838,'Section 2'!$C$16:$R$1515,COLUMNS('Section 2'!$C$13:D$13),0)))</f>
        <v/>
      </c>
      <c r="E838" s="124" t="str">
        <f>IF($C838="","",IF(ISBLANK(VLOOKUP($A838,'Section 2'!$C$16:$R$1515,COLUMNS('Section 2'!$C$13:E$13),0)),"",VLOOKUP($A838,'Section 2'!$C$16:$R$1515,COLUMNS('Section 2'!$C$13:E$13),0)))</f>
        <v/>
      </c>
      <c r="F838" s="124" t="str">
        <f>IF($C838="","",IF(ISBLANK(VLOOKUP($A838,'Section 2'!$C$16:$R$1515,COLUMNS('Section 2'!$C$13:F$13),0)),"",VLOOKUP($A838,'Section 2'!$C$16:$R$1515,COLUMNS('Section 2'!$C$13:F$13),0)))</f>
        <v/>
      </c>
      <c r="G838" s="124" t="str">
        <f>IF($C838="","",IF(ISBLANK(VLOOKUP($A838,'Section 2'!$C$16:$R$1515,COLUMNS('Section 2'!$C$13:G$13),0)),"",VLOOKUP($A838,'Section 2'!$C$16:$R$1515,COLUMNS('Section 2'!$C$13:G$13),0)))</f>
        <v/>
      </c>
      <c r="H838" s="124" t="str">
        <f>IF($C838="","",IF(ISBLANK(VLOOKUP($A838,'Section 2'!$C$16:$R$1515,COLUMNS('Section 2'!$C$13:H$13),0)),"",VLOOKUP($A838,'Section 2'!$C$16:$R$1515,COLUMNS('Section 2'!$C$13:H$13),0)))</f>
        <v/>
      </c>
      <c r="I838" s="124" t="str">
        <f>IF($C838="","",IF(ISBLANK(VLOOKUP($A838,'Section 2'!$C$16:$R$1515,COLUMNS('Section 2'!$C$13:I$13),0)),"",PROPER(VLOOKUP($A838,'Section 2'!$C$16:$R$1515,COLUMNS('Section 2'!$C$13:I$13),0))))</f>
        <v/>
      </c>
      <c r="J838" s="124" t="str">
        <f>IF($C838="","",IF(ISBLANK(VLOOKUP($A838,'Section 2'!$C$16:$R$1515,COLUMNS('Section 2'!$C$13:J$13),0)),"",IF(VLOOKUP($A838,'Section 2'!$C$16:$R$1515,COLUMNS('Section 2'!$C$13:J$13),0)="Other EU","Other EU",PROPER(VLOOKUP($A838,'Section 2'!$C$16:$R$1515,COLUMNS('Section 2'!$C$13:J$13),0)))))</f>
        <v/>
      </c>
      <c r="K838" s="124" t="str">
        <f>IF($C838="","",IF(ISBLANK(VLOOKUP($A838,'Section 2'!$C$16:$R$1515,COLUMNS('Section 2'!$C$13:K$13),0)),"",VLOOKUP($A838,'Section 2'!$C$16:$R$1515,COLUMNS('Section 2'!$C$13:K$13),0)))</f>
        <v/>
      </c>
      <c r="L838" s="124" t="str">
        <f>IF($C838="","",IF(ISBLANK(VLOOKUP($A838,'Section 2'!$C$16:$R$1515,COLUMNS('Section 2'!$C$13:L$13),0)),"",VLOOKUP($A838,'Section 2'!$C$16:$R$1515,COLUMNS('Section 2'!$C$13:L$13),0)))</f>
        <v/>
      </c>
      <c r="M838" s="124" t="str">
        <f>IF($C838="","",IF(ISBLANK(VLOOKUP($A838,'Section 2'!$C$16:$R$1515,COLUMNS('Section 2'!$C$13:M$13),0)),"",VLOOKUP($A838,'Section 2'!$C$16:$R$1515,COLUMNS('Section 2'!$C$13:M$13),0)))</f>
        <v/>
      </c>
      <c r="N838" s="124" t="str">
        <f>IF($C838="","",IF(ISBLANK(VLOOKUP($A838,'Section 2'!$C$16:$R$1515,COLUMNS('Section 2'!$C$13:N$13),0)),"",VLOOKUP($A838,'Section 2'!$C$16:$R$1515,COLUMNS('Section 2'!$C$13:N$13),0)))</f>
        <v/>
      </c>
      <c r="O838" s="124" t="str">
        <f>IF($C838="","",IF(ISBLANK(VLOOKUP($A838,'Section 2'!$C$16:$R$1515,COLUMNS('Section 2'!$C$13:O$13),0)),"",VLOOKUP($A838,'Section 2'!$C$16:$R$1515,COLUMNS('Section 2'!$C$13:O$13),0)))</f>
        <v/>
      </c>
      <c r="P838" s="124" t="str">
        <f>IF($C838="","",IF(ISBLANK(VLOOKUP($A838,'Section 2'!$C$16:$R$1515,COLUMNS('Section 2'!$C$13:P$13),0)),"",VLOOKUP($A838,'Section 2'!$C$16:$R$1515,COLUMNS('Section 2'!$C$13:P$13),0)))</f>
        <v/>
      </c>
      <c r="Q838" s="124" t="str">
        <f>IF($C838="","",IF(ISBLANK(VLOOKUP($A838,'Section 2'!$C$16:$R$1515,COLUMNS('Section 2'!$C$13:Q$13),0)),"", PROPER(VLOOKUP($A838,'Section 2'!$C$16:$R$1515,COLUMNS('Section 2'!$C$13:Q$13),0))))</f>
        <v/>
      </c>
      <c r="R838" s="124" t="str">
        <f>IF($C838="","",IF(ISBLANK(VLOOKUP($A838,'Section 2'!$C$16:$R$1515,COLUMNS('Section 2'!$C$13:R$13),0)),"",IF(VLOOKUP($A838,'Section 2'!$C$16:$R$1515,COLUMNS('Section 2'!$C$13:R$13),0)="Other EU","Other EU",PROPER(VLOOKUP($A838,'Section 2'!$C$16:$R$1515,COLUMNS('Section 2'!$C$13:R$13),0)))))</f>
        <v/>
      </c>
    </row>
    <row r="839" spans="1:18" x14ac:dyDescent="0.35">
      <c r="A839" s="58">
        <v>838</v>
      </c>
      <c r="B839" s="124" t="str">
        <f t="shared" si="13"/>
        <v/>
      </c>
      <c r="C839" s="124" t="str">
        <f>IFERROR(VLOOKUP($A839,'Section 2'!$C$16:$R$1515,COLUMNS('Section 2'!$C$13:$C$13),0),"")</f>
        <v/>
      </c>
      <c r="D839" s="75" t="str">
        <f>IF($C839="","",IF(ISBLANK(VLOOKUP($A839,'Section 2'!$C$16:$R$1515,COLUMNS('Section 2'!$C$13:D$13),0)),"",VLOOKUP($A839,'Section 2'!$C$16:$R$1515,COLUMNS('Section 2'!$C$13:D$13),0)))</f>
        <v/>
      </c>
      <c r="E839" s="124" t="str">
        <f>IF($C839="","",IF(ISBLANK(VLOOKUP($A839,'Section 2'!$C$16:$R$1515,COLUMNS('Section 2'!$C$13:E$13),0)),"",VLOOKUP($A839,'Section 2'!$C$16:$R$1515,COLUMNS('Section 2'!$C$13:E$13),0)))</f>
        <v/>
      </c>
      <c r="F839" s="124" t="str">
        <f>IF($C839="","",IF(ISBLANK(VLOOKUP($A839,'Section 2'!$C$16:$R$1515,COLUMNS('Section 2'!$C$13:F$13),0)),"",VLOOKUP($A839,'Section 2'!$C$16:$R$1515,COLUMNS('Section 2'!$C$13:F$13),0)))</f>
        <v/>
      </c>
      <c r="G839" s="124" t="str">
        <f>IF($C839="","",IF(ISBLANK(VLOOKUP($A839,'Section 2'!$C$16:$R$1515,COLUMNS('Section 2'!$C$13:G$13),0)),"",VLOOKUP($A839,'Section 2'!$C$16:$R$1515,COLUMNS('Section 2'!$C$13:G$13),0)))</f>
        <v/>
      </c>
      <c r="H839" s="124" t="str">
        <f>IF($C839="","",IF(ISBLANK(VLOOKUP($A839,'Section 2'!$C$16:$R$1515,COLUMNS('Section 2'!$C$13:H$13),0)),"",VLOOKUP($A839,'Section 2'!$C$16:$R$1515,COLUMNS('Section 2'!$C$13:H$13),0)))</f>
        <v/>
      </c>
      <c r="I839" s="124" t="str">
        <f>IF($C839="","",IF(ISBLANK(VLOOKUP($A839,'Section 2'!$C$16:$R$1515,COLUMNS('Section 2'!$C$13:I$13),0)),"",PROPER(VLOOKUP($A839,'Section 2'!$C$16:$R$1515,COLUMNS('Section 2'!$C$13:I$13),0))))</f>
        <v/>
      </c>
      <c r="J839" s="124" t="str">
        <f>IF($C839="","",IF(ISBLANK(VLOOKUP($A839,'Section 2'!$C$16:$R$1515,COLUMNS('Section 2'!$C$13:J$13),0)),"",IF(VLOOKUP($A839,'Section 2'!$C$16:$R$1515,COLUMNS('Section 2'!$C$13:J$13),0)="Other EU","Other EU",PROPER(VLOOKUP($A839,'Section 2'!$C$16:$R$1515,COLUMNS('Section 2'!$C$13:J$13),0)))))</f>
        <v/>
      </c>
      <c r="K839" s="124" t="str">
        <f>IF($C839="","",IF(ISBLANK(VLOOKUP($A839,'Section 2'!$C$16:$R$1515,COLUMNS('Section 2'!$C$13:K$13),0)),"",VLOOKUP($A839,'Section 2'!$C$16:$R$1515,COLUMNS('Section 2'!$C$13:K$13),0)))</f>
        <v/>
      </c>
      <c r="L839" s="124" t="str">
        <f>IF($C839="","",IF(ISBLANK(VLOOKUP($A839,'Section 2'!$C$16:$R$1515,COLUMNS('Section 2'!$C$13:L$13),0)),"",VLOOKUP($A839,'Section 2'!$C$16:$R$1515,COLUMNS('Section 2'!$C$13:L$13),0)))</f>
        <v/>
      </c>
      <c r="M839" s="124" t="str">
        <f>IF($C839="","",IF(ISBLANK(VLOOKUP($A839,'Section 2'!$C$16:$R$1515,COLUMNS('Section 2'!$C$13:M$13),0)),"",VLOOKUP($A839,'Section 2'!$C$16:$R$1515,COLUMNS('Section 2'!$C$13:M$13),0)))</f>
        <v/>
      </c>
      <c r="N839" s="124" t="str">
        <f>IF($C839="","",IF(ISBLANK(VLOOKUP($A839,'Section 2'!$C$16:$R$1515,COLUMNS('Section 2'!$C$13:N$13),0)),"",VLOOKUP($A839,'Section 2'!$C$16:$R$1515,COLUMNS('Section 2'!$C$13:N$13),0)))</f>
        <v/>
      </c>
      <c r="O839" s="124" t="str">
        <f>IF($C839="","",IF(ISBLANK(VLOOKUP($A839,'Section 2'!$C$16:$R$1515,COLUMNS('Section 2'!$C$13:O$13),0)),"",VLOOKUP($A839,'Section 2'!$C$16:$R$1515,COLUMNS('Section 2'!$C$13:O$13),0)))</f>
        <v/>
      </c>
      <c r="P839" s="124" t="str">
        <f>IF($C839="","",IF(ISBLANK(VLOOKUP($A839,'Section 2'!$C$16:$R$1515,COLUMNS('Section 2'!$C$13:P$13),0)),"",VLOOKUP($A839,'Section 2'!$C$16:$R$1515,COLUMNS('Section 2'!$C$13:P$13),0)))</f>
        <v/>
      </c>
      <c r="Q839" s="124" t="str">
        <f>IF($C839="","",IF(ISBLANK(VLOOKUP($A839,'Section 2'!$C$16:$R$1515,COLUMNS('Section 2'!$C$13:Q$13),0)),"", PROPER(VLOOKUP($A839,'Section 2'!$C$16:$R$1515,COLUMNS('Section 2'!$C$13:Q$13),0))))</f>
        <v/>
      </c>
      <c r="R839" s="124" t="str">
        <f>IF($C839="","",IF(ISBLANK(VLOOKUP($A839,'Section 2'!$C$16:$R$1515,COLUMNS('Section 2'!$C$13:R$13),0)),"",IF(VLOOKUP($A839,'Section 2'!$C$16:$R$1515,COLUMNS('Section 2'!$C$13:R$13),0)="Other EU","Other EU",PROPER(VLOOKUP($A839,'Section 2'!$C$16:$R$1515,COLUMNS('Section 2'!$C$13:R$13),0)))))</f>
        <v/>
      </c>
    </row>
    <row r="840" spans="1:18" x14ac:dyDescent="0.35">
      <c r="A840" s="58">
        <v>839</v>
      </c>
      <c r="B840" s="124" t="str">
        <f t="shared" si="13"/>
        <v/>
      </c>
      <c r="C840" s="124" t="str">
        <f>IFERROR(VLOOKUP($A840,'Section 2'!$C$16:$R$1515,COLUMNS('Section 2'!$C$13:$C$13),0),"")</f>
        <v/>
      </c>
      <c r="D840" s="75" t="str">
        <f>IF($C840="","",IF(ISBLANK(VLOOKUP($A840,'Section 2'!$C$16:$R$1515,COLUMNS('Section 2'!$C$13:D$13),0)),"",VLOOKUP($A840,'Section 2'!$C$16:$R$1515,COLUMNS('Section 2'!$C$13:D$13),0)))</f>
        <v/>
      </c>
      <c r="E840" s="124" t="str">
        <f>IF($C840="","",IF(ISBLANK(VLOOKUP($A840,'Section 2'!$C$16:$R$1515,COLUMNS('Section 2'!$C$13:E$13),0)),"",VLOOKUP($A840,'Section 2'!$C$16:$R$1515,COLUMNS('Section 2'!$C$13:E$13),0)))</f>
        <v/>
      </c>
      <c r="F840" s="124" t="str">
        <f>IF($C840="","",IF(ISBLANK(VLOOKUP($A840,'Section 2'!$C$16:$R$1515,COLUMNS('Section 2'!$C$13:F$13),0)),"",VLOOKUP($A840,'Section 2'!$C$16:$R$1515,COLUMNS('Section 2'!$C$13:F$13),0)))</f>
        <v/>
      </c>
      <c r="G840" s="124" t="str">
        <f>IF($C840="","",IF(ISBLANK(VLOOKUP($A840,'Section 2'!$C$16:$R$1515,COLUMNS('Section 2'!$C$13:G$13),0)),"",VLOOKUP($A840,'Section 2'!$C$16:$R$1515,COLUMNS('Section 2'!$C$13:G$13),0)))</f>
        <v/>
      </c>
      <c r="H840" s="124" t="str">
        <f>IF($C840="","",IF(ISBLANK(VLOOKUP($A840,'Section 2'!$C$16:$R$1515,COLUMNS('Section 2'!$C$13:H$13),0)),"",VLOOKUP($A840,'Section 2'!$C$16:$R$1515,COLUMNS('Section 2'!$C$13:H$13),0)))</f>
        <v/>
      </c>
      <c r="I840" s="124" t="str">
        <f>IF($C840="","",IF(ISBLANK(VLOOKUP($A840,'Section 2'!$C$16:$R$1515,COLUMNS('Section 2'!$C$13:I$13),0)),"",PROPER(VLOOKUP($A840,'Section 2'!$C$16:$R$1515,COLUMNS('Section 2'!$C$13:I$13),0))))</f>
        <v/>
      </c>
      <c r="J840" s="124" t="str">
        <f>IF($C840="","",IF(ISBLANK(VLOOKUP($A840,'Section 2'!$C$16:$R$1515,COLUMNS('Section 2'!$C$13:J$13),0)),"",IF(VLOOKUP($A840,'Section 2'!$C$16:$R$1515,COLUMNS('Section 2'!$C$13:J$13),0)="Other EU","Other EU",PROPER(VLOOKUP($A840,'Section 2'!$C$16:$R$1515,COLUMNS('Section 2'!$C$13:J$13),0)))))</f>
        <v/>
      </c>
      <c r="K840" s="124" t="str">
        <f>IF($C840="","",IF(ISBLANK(VLOOKUP($A840,'Section 2'!$C$16:$R$1515,COLUMNS('Section 2'!$C$13:K$13),0)),"",VLOOKUP($A840,'Section 2'!$C$16:$R$1515,COLUMNS('Section 2'!$C$13:K$13),0)))</f>
        <v/>
      </c>
      <c r="L840" s="124" t="str">
        <f>IF($C840="","",IF(ISBLANK(VLOOKUP($A840,'Section 2'!$C$16:$R$1515,COLUMNS('Section 2'!$C$13:L$13),0)),"",VLOOKUP($A840,'Section 2'!$C$16:$R$1515,COLUMNS('Section 2'!$C$13:L$13),0)))</f>
        <v/>
      </c>
      <c r="M840" s="124" t="str">
        <f>IF($C840="","",IF(ISBLANK(VLOOKUP($A840,'Section 2'!$C$16:$R$1515,COLUMNS('Section 2'!$C$13:M$13),0)),"",VLOOKUP($A840,'Section 2'!$C$16:$R$1515,COLUMNS('Section 2'!$C$13:M$13),0)))</f>
        <v/>
      </c>
      <c r="N840" s="124" t="str">
        <f>IF($C840="","",IF(ISBLANK(VLOOKUP($A840,'Section 2'!$C$16:$R$1515,COLUMNS('Section 2'!$C$13:N$13),0)),"",VLOOKUP($A840,'Section 2'!$C$16:$R$1515,COLUMNS('Section 2'!$C$13:N$13),0)))</f>
        <v/>
      </c>
      <c r="O840" s="124" t="str">
        <f>IF($C840="","",IF(ISBLANK(VLOOKUP($A840,'Section 2'!$C$16:$R$1515,COLUMNS('Section 2'!$C$13:O$13),0)),"",VLOOKUP($A840,'Section 2'!$C$16:$R$1515,COLUMNS('Section 2'!$C$13:O$13),0)))</f>
        <v/>
      </c>
      <c r="P840" s="124" t="str">
        <f>IF($C840="","",IF(ISBLANK(VLOOKUP($A840,'Section 2'!$C$16:$R$1515,COLUMNS('Section 2'!$C$13:P$13),0)),"",VLOOKUP($A840,'Section 2'!$C$16:$R$1515,COLUMNS('Section 2'!$C$13:P$13),0)))</f>
        <v/>
      </c>
      <c r="Q840" s="124" t="str">
        <f>IF($C840="","",IF(ISBLANK(VLOOKUP($A840,'Section 2'!$C$16:$R$1515,COLUMNS('Section 2'!$C$13:Q$13),0)),"", PROPER(VLOOKUP($A840,'Section 2'!$C$16:$R$1515,COLUMNS('Section 2'!$C$13:Q$13),0))))</f>
        <v/>
      </c>
      <c r="R840" s="124" t="str">
        <f>IF($C840="","",IF(ISBLANK(VLOOKUP($A840,'Section 2'!$C$16:$R$1515,COLUMNS('Section 2'!$C$13:R$13),0)),"",IF(VLOOKUP($A840,'Section 2'!$C$16:$R$1515,COLUMNS('Section 2'!$C$13:R$13),0)="Other EU","Other EU",PROPER(VLOOKUP($A840,'Section 2'!$C$16:$R$1515,COLUMNS('Section 2'!$C$13:R$13),0)))))</f>
        <v/>
      </c>
    </row>
    <row r="841" spans="1:18" x14ac:dyDescent="0.35">
      <c r="A841" s="58">
        <v>840</v>
      </c>
      <c r="B841" s="124" t="str">
        <f t="shared" si="13"/>
        <v/>
      </c>
      <c r="C841" s="124" t="str">
        <f>IFERROR(VLOOKUP($A841,'Section 2'!$C$16:$R$1515,COLUMNS('Section 2'!$C$13:$C$13),0),"")</f>
        <v/>
      </c>
      <c r="D841" s="75" t="str">
        <f>IF($C841="","",IF(ISBLANK(VLOOKUP($A841,'Section 2'!$C$16:$R$1515,COLUMNS('Section 2'!$C$13:D$13),0)),"",VLOOKUP($A841,'Section 2'!$C$16:$R$1515,COLUMNS('Section 2'!$C$13:D$13),0)))</f>
        <v/>
      </c>
      <c r="E841" s="124" t="str">
        <f>IF($C841="","",IF(ISBLANK(VLOOKUP($A841,'Section 2'!$C$16:$R$1515,COLUMNS('Section 2'!$C$13:E$13),0)),"",VLOOKUP($A841,'Section 2'!$C$16:$R$1515,COLUMNS('Section 2'!$C$13:E$13),0)))</f>
        <v/>
      </c>
      <c r="F841" s="124" t="str">
        <f>IF($C841="","",IF(ISBLANK(VLOOKUP($A841,'Section 2'!$C$16:$R$1515,COLUMNS('Section 2'!$C$13:F$13),0)),"",VLOOKUP($A841,'Section 2'!$C$16:$R$1515,COLUMNS('Section 2'!$C$13:F$13),0)))</f>
        <v/>
      </c>
      <c r="G841" s="124" t="str">
        <f>IF($C841="","",IF(ISBLANK(VLOOKUP($A841,'Section 2'!$C$16:$R$1515,COLUMNS('Section 2'!$C$13:G$13),0)),"",VLOOKUP($A841,'Section 2'!$C$16:$R$1515,COLUMNS('Section 2'!$C$13:G$13),0)))</f>
        <v/>
      </c>
      <c r="H841" s="124" t="str">
        <f>IF($C841="","",IF(ISBLANK(VLOOKUP($A841,'Section 2'!$C$16:$R$1515,COLUMNS('Section 2'!$C$13:H$13),0)),"",VLOOKUP($A841,'Section 2'!$C$16:$R$1515,COLUMNS('Section 2'!$C$13:H$13),0)))</f>
        <v/>
      </c>
      <c r="I841" s="124" t="str">
        <f>IF($C841="","",IF(ISBLANK(VLOOKUP($A841,'Section 2'!$C$16:$R$1515,COLUMNS('Section 2'!$C$13:I$13),0)),"",PROPER(VLOOKUP($A841,'Section 2'!$C$16:$R$1515,COLUMNS('Section 2'!$C$13:I$13),0))))</f>
        <v/>
      </c>
      <c r="J841" s="124" t="str">
        <f>IF($C841="","",IF(ISBLANK(VLOOKUP($A841,'Section 2'!$C$16:$R$1515,COLUMNS('Section 2'!$C$13:J$13),0)),"",IF(VLOOKUP($A841,'Section 2'!$C$16:$R$1515,COLUMNS('Section 2'!$C$13:J$13),0)="Other EU","Other EU",PROPER(VLOOKUP($A841,'Section 2'!$C$16:$R$1515,COLUMNS('Section 2'!$C$13:J$13),0)))))</f>
        <v/>
      </c>
      <c r="K841" s="124" t="str">
        <f>IF($C841="","",IF(ISBLANK(VLOOKUP($A841,'Section 2'!$C$16:$R$1515,COLUMNS('Section 2'!$C$13:K$13),0)),"",VLOOKUP($A841,'Section 2'!$C$16:$R$1515,COLUMNS('Section 2'!$C$13:K$13),0)))</f>
        <v/>
      </c>
      <c r="L841" s="124" t="str">
        <f>IF($C841="","",IF(ISBLANK(VLOOKUP($A841,'Section 2'!$C$16:$R$1515,COLUMNS('Section 2'!$C$13:L$13),0)),"",VLOOKUP($A841,'Section 2'!$C$16:$R$1515,COLUMNS('Section 2'!$C$13:L$13),0)))</f>
        <v/>
      </c>
      <c r="M841" s="124" t="str">
        <f>IF($C841="","",IF(ISBLANK(VLOOKUP($A841,'Section 2'!$C$16:$R$1515,COLUMNS('Section 2'!$C$13:M$13),0)),"",VLOOKUP($A841,'Section 2'!$C$16:$R$1515,COLUMNS('Section 2'!$C$13:M$13),0)))</f>
        <v/>
      </c>
      <c r="N841" s="124" t="str">
        <f>IF($C841="","",IF(ISBLANK(VLOOKUP($A841,'Section 2'!$C$16:$R$1515,COLUMNS('Section 2'!$C$13:N$13),0)),"",VLOOKUP($A841,'Section 2'!$C$16:$R$1515,COLUMNS('Section 2'!$C$13:N$13),0)))</f>
        <v/>
      </c>
      <c r="O841" s="124" t="str">
        <f>IF($C841="","",IF(ISBLANK(VLOOKUP($A841,'Section 2'!$C$16:$R$1515,COLUMNS('Section 2'!$C$13:O$13),0)),"",VLOOKUP($A841,'Section 2'!$C$16:$R$1515,COLUMNS('Section 2'!$C$13:O$13),0)))</f>
        <v/>
      </c>
      <c r="P841" s="124" t="str">
        <f>IF($C841="","",IF(ISBLANK(VLOOKUP($A841,'Section 2'!$C$16:$R$1515,COLUMNS('Section 2'!$C$13:P$13),0)),"",VLOOKUP($A841,'Section 2'!$C$16:$R$1515,COLUMNS('Section 2'!$C$13:P$13),0)))</f>
        <v/>
      </c>
      <c r="Q841" s="124" t="str">
        <f>IF($C841="","",IF(ISBLANK(VLOOKUP($A841,'Section 2'!$C$16:$R$1515,COLUMNS('Section 2'!$C$13:Q$13),0)),"", PROPER(VLOOKUP($A841,'Section 2'!$C$16:$R$1515,COLUMNS('Section 2'!$C$13:Q$13),0))))</f>
        <v/>
      </c>
      <c r="R841" s="124" t="str">
        <f>IF($C841="","",IF(ISBLANK(VLOOKUP($A841,'Section 2'!$C$16:$R$1515,COLUMNS('Section 2'!$C$13:R$13),0)),"",IF(VLOOKUP($A841,'Section 2'!$C$16:$R$1515,COLUMNS('Section 2'!$C$13:R$13),0)="Other EU","Other EU",PROPER(VLOOKUP($A841,'Section 2'!$C$16:$R$1515,COLUMNS('Section 2'!$C$13:R$13),0)))))</f>
        <v/>
      </c>
    </row>
    <row r="842" spans="1:18" x14ac:dyDescent="0.35">
      <c r="A842" s="58">
        <v>841</v>
      </c>
      <c r="B842" s="124" t="str">
        <f t="shared" si="13"/>
        <v/>
      </c>
      <c r="C842" s="124" t="str">
        <f>IFERROR(VLOOKUP($A842,'Section 2'!$C$16:$R$1515,COLUMNS('Section 2'!$C$13:$C$13),0),"")</f>
        <v/>
      </c>
      <c r="D842" s="75" t="str">
        <f>IF($C842="","",IF(ISBLANK(VLOOKUP($A842,'Section 2'!$C$16:$R$1515,COLUMNS('Section 2'!$C$13:D$13),0)),"",VLOOKUP($A842,'Section 2'!$C$16:$R$1515,COLUMNS('Section 2'!$C$13:D$13),0)))</f>
        <v/>
      </c>
      <c r="E842" s="124" t="str">
        <f>IF($C842="","",IF(ISBLANK(VLOOKUP($A842,'Section 2'!$C$16:$R$1515,COLUMNS('Section 2'!$C$13:E$13),0)),"",VLOOKUP($A842,'Section 2'!$C$16:$R$1515,COLUMNS('Section 2'!$C$13:E$13),0)))</f>
        <v/>
      </c>
      <c r="F842" s="124" t="str">
        <f>IF($C842="","",IF(ISBLANK(VLOOKUP($A842,'Section 2'!$C$16:$R$1515,COLUMNS('Section 2'!$C$13:F$13),0)),"",VLOOKUP($A842,'Section 2'!$C$16:$R$1515,COLUMNS('Section 2'!$C$13:F$13),0)))</f>
        <v/>
      </c>
      <c r="G842" s="124" t="str">
        <f>IF($C842="","",IF(ISBLANK(VLOOKUP($A842,'Section 2'!$C$16:$R$1515,COLUMNS('Section 2'!$C$13:G$13),0)),"",VLOOKUP($A842,'Section 2'!$C$16:$R$1515,COLUMNS('Section 2'!$C$13:G$13),0)))</f>
        <v/>
      </c>
      <c r="H842" s="124" t="str">
        <f>IF($C842="","",IF(ISBLANK(VLOOKUP($A842,'Section 2'!$C$16:$R$1515,COLUMNS('Section 2'!$C$13:H$13),0)),"",VLOOKUP($A842,'Section 2'!$C$16:$R$1515,COLUMNS('Section 2'!$C$13:H$13),0)))</f>
        <v/>
      </c>
      <c r="I842" s="124" t="str">
        <f>IF($C842="","",IF(ISBLANK(VLOOKUP($A842,'Section 2'!$C$16:$R$1515,COLUMNS('Section 2'!$C$13:I$13),0)),"",PROPER(VLOOKUP($A842,'Section 2'!$C$16:$R$1515,COLUMNS('Section 2'!$C$13:I$13),0))))</f>
        <v/>
      </c>
      <c r="J842" s="124" t="str">
        <f>IF($C842="","",IF(ISBLANK(VLOOKUP($A842,'Section 2'!$C$16:$R$1515,COLUMNS('Section 2'!$C$13:J$13),0)),"",IF(VLOOKUP($A842,'Section 2'!$C$16:$R$1515,COLUMNS('Section 2'!$C$13:J$13),0)="Other EU","Other EU",PROPER(VLOOKUP($A842,'Section 2'!$C$16:$R$1515,COLUMNS('Section 2'!$C$13:J$13),0)))))</f>
        <v/>
      </c>
      <c r="K842" s="124" t="str">
        <f>IF($C842="","",IF(ISBLANK(VLOOKUP($A842,'Section 2'!$C$16:$R$1515,COLUMNS('Section 2'!$C$13:K$13),0)),"",VLOOKUP($A842,'Section 2'!$C$16:$R$1515,COLUMNS('Section 2'!$C$13:K$13),0)))</f>
        <v/>
      </c>
      <c r="L842" s="124" t="str">
        <f>IF($C842="","",IF(ISBLANK(VLOOKUP($A842,'Section 2'!$C$16:$R$1515,COLUMNS('Section 2'!$C$13:L$13),0)),"",VLOOKUP($A842,'Section 2'!$C$16:$R$1515,COLUMNS('Section 2'!$C$13:L$13),0)))</f>
        <v/>
      </c>
      <c r="M842" s="124" t="str">
        <f>IF($C842="","",IF(ISBLANK(VLOOKUP($A842,'Section 2'!$C$16:$R$1515,COLUMNS('Section 2'!$C$13:M$13),0)),"",VLOOKUP($A842,'Section 2'!$C$16:$R$1515,COLUMNS('Section 2'!$C$13:M$13),0)))</f>
        <v/>
      </c>
      <c r="N842" s="124" t="str">
        <f>IF($C842="","",IF(ISBLANK(VLOOKUP($A842,'Section 2'!$C$16:$R$1515,COLUMNS('Section 2'!$C$13:N$13),0)),"",VLOOKUP($A842,'Section 2'!$C$16:$R$1515,COLUMNS('Section 2'!$C$13:N$13),0)))</f>
        <v/>
      </c>
      <c r="O842" s="124" t="str">
        <f>IF($C842="","",IF(ISBLANK(VLOOKUP($A842,'Section 2'!$C$16:$R$1515,COLUMNS('Section 2'!$C$13:O$13),0)),"",VLOOKUP($A842,'Section 2'!$C$16:$R$1515,COLUMNS('Section 2'!$C$13:O$13),0)))</f>
        <v/>
      </c>
      <c r="P842" s="124" t="str">
        <f>IF($C842="","",IF(ISBLANK(VLOOKUP($A842,'Section 2'!$C$16:$R$1515,COLUMNS('Section 2'!$C$13:P$13),0)),"",VLOOKUP($A842,'Section 2'!$C$16:$R$1515,COLUMNS('Section 2'!$C$13:P$13),0)))</f>
        <v/>
      </c>
      <c r="Q842" s="124" t="str">
        <f>IF($C842="","",IF(ISBLANK(VLOOKUP($A842,'Section 2'!$C$16:$R$1515,COLUMNS('Section 2'!$C$13:Q$13),0)),"", PROPER(VLOOKUP($A842,'Section 2'!$C$16:$R$1515,COLUMNS('Section 2'!$C$13:Q$13),0))))</f>
        <v/>
      </c>
      <c r="R842" s="124" t="str">
        <f>IF($C842="","",IF(ISBLANK(VLOOKUP($A842,'Section 2'!$C$16:$R$1515,COLUMNS('Section 2'!$C$13:R$13),0)),"",IF(VLOOKUP($A842,'Section 2'!$C$16:$R$1515,COLUMNS('Section 2'!$C$13:R$13),0)="Other EU","Other EU",PROPER(VLOOKUP($A842,'Section 2'!$C$16:$R$1515,COLUMNS('Section 2'!$C$13:R$13),0)))))</f>
        <v/>
      </c>
    </row>
    <row r="843" spans="1:18" x14ac:dyDescent="0.35">
      <c r="A843" s="58">
        <v>842</v>
      </c>
      <c r="B843" s="124" t="str">
        <f t="shared" si="13"/>
        <v/>
      </c>
      <c r="C843" s="124" t="str">
        <f>IFERROR(VLOOKUP($A843,'Section 2'!$C$16:$R$1515,COLUMNS('Section 2'!$C$13:$C$13),0),"")</f>
        <v/>
      </c>
      <c r="D843" s="75" t="str">
        <f>IF($C843="","",IF(ISBLANK(VLOOKUP($A843,'Section 2'!$C$16:$R$1515,COLUMNS('Section 2'!$C$13:D$13),0)),"",VLOOKUP($A843,'Section 2'!$C$16:$R$1515,COLUMNS('Section 2'!$C$13:D$13),0)))</f>
        <v/>
      </c>
      <c r="E843" s="124" t="str">
        <f>IF($C843="","",IF(ISBLANK(VLOOKUP($A843,'Section 2'!$C$16:$R$1515,COLUMNS('Section 2'!$C$13:E$13),0)),"",VLOOKUP($A843,'Section 2'!$C$16:$R$1515,COLUMNS('Section 2'!$C$13:E$13),0)))</f>
        <v/>
      </c>
      <c r="F843" s="124" t="str">
        <f>IF($C843="","",IF(ISBLANK(VLOOKUP($A843,'Section 2'!$C$16:$R$1515,COLUMNS('Section 2'!$C$13:F$13),0)),"",VLOOKUP($A843,'Section 2'!$C$16:$R$1515,COLUMNS('Section 2'!$C$13:F$13),0)))</f>
        <v/>
      </c>
      <c r="G843" s="124" t="str">
        <f>IF($C843="","",IF(ISBLANK(VLOOKUP($A843,'Section 2'!$C$16:$R$1515,COLUMNS('Section 2'!$C$13:G$13),0)),"",VLOOKUP($A843,'Section 2'!$C$16:$R$1515,COLUMNS('Section 2'!$C$13:G$13),0)))</f>
        <v/>
      </c>
      <c r="H843" s="124" t="str">
        <f>IF($C843="","",IF(ISBLANK(VLOOKUP($A843,'Section 2'!$C$16:$R$1515,COLUMNS('Section 2'!$C$13:H$13),0)),"",VLOOKUP($A843,'Section 2'!$C$16:$R$1515,COLUMNS('Section 2'!$C$13:H$13),0)))</f>
        <v/>
      </c>
      <c r="I843" s="124" t="str">
        <f>IF($C843="","",IF(ISBLANK(VLOOKUP($A843,'Section 2'!$C$16:$R$1515,COLUMNS('Section 2'!$C$13:I$13),0)),"",PROPER(VLOOKUP($A843,'Section 2'!$C$16:$R$1515,COLUMNS('Section 2'!$C$13:I$13),0))))</f>
        <v/>
      </c>
      <c r="J843" s="124" t="str">
        <f>IF($C843="","",IF(ISBLANK(VLOOKUP($A843,'Section 2'!$C$16:$R$1515,COLUMNS('Section 2'!$C$13:J$13),0)),"",IF(VLOOKUP($A843,'Section 2'!$C$16:$R$1515,COLUMNS('Section 2'!$C$13:J$13),0)="Other EU","Other EU",PROPER(VLOOKUP($A843,'Section 2'!$C$16:$R$1515,COLUMNS('Section 2'!$C$13:J$13),0)))))</f>
        <v/>
      </c>
      <c r="K843" s="124" t="str">
        <f>IF($C843="","",IF(ISBLANK(VLOOKUP($A843,'Section 2'!$C$16:$R$1515,COLUMNS('Section 2'!$C$13:K$13),0)),"",VLOOKUP($A843,'Section 2'!$C$16:$R$1515,COLUMNS('Section 2'!$C$13:K$13),0)))</f>
        <v/>
      </c>
      <c r="L843" s="124" t="str">
        <f>IF($C843="","",IF(ISBLANK(VLOOKUP($A843,'Section 2'!$C$16:$R$1515,COLUMNS('Section 2'!$C$13:L$13),0)),"",VLOOKUP($A843,'Section 2'!$C$16:$R$1515,COLUMNS('Section 2'!$C$13:L$13),0)))</f>
        <v/>
      </c>
      <c r="M843" s="124" t="str">
        <f>IF($C843="","",IF(ISBLANK(VLOOKUP($A843,'Section 2'!$C$16:$R$1515,COLUMNS('Section 2'!$C$13:M$13),0)),"",VLOOKUP($A843,'Section 2'!$C$16:$R$1515,COLUMNS('Section 2'!$C$13:M$13),0)))</f>
        <v/>
      </c>
      <c r="N843" s="124" t="str">
        <f>IF($C843="","",IF(ISBLANK(VLOOKUP($A843,'Section 2'!$C$16:$R$1515,COLUMNS('Section 2'!$C$13:N$13),0)),"",VLOOKUP($A843,'Section 2'!$C$16:$R$1515,COLUMNS('Section 2'!$C$13:N$13),0)))</f>
        <v/>
      </c>
      <c r="O843" s="124" t="str">
        <f>IF($C843="","",IF(ISBLANK(VLOOKUP($A843,'Section 2'!$C$16:$R$1515,COLUMNS('Section 2'!$C$13:O$13),0)),"",VLOOKUP($A843,'Section 2'!$C$16:$R$1515,COLUMNS('Section 2'!$C$13:O$13),0)))</f>
        <v/>
      </c>
      <c r="P843" s="124" t="str">
        <f>IF($C843="","",IF(ISBLANK(VLOOKUP($A843,'Section 2'!$C$16:$R$1515,COLUMNS('Section 2'!$C$13:P$13),0)),"",VLOOKUP($A843,'Section 2'!$C$16:$R$1515,COLUMNS('Section 2'!$C$13:P$13),0)))</f>
        <v/>
      </c>
      <c r="Q843" s="124" t="str">
        <f>IF($C843="","",IF(ISBLANK(VLOOKUP($A843,'Section 2'!$C$16:$R$1515,COLUMNS('Section 2'!$C$13:Q$13),0)),"", PROPER(VLOOKUP($A843,'Section 2'!$C$16:$R$1515,COLUMNS('Section 2'!$C$13:Q$13),0))))</f>
        <v/>
      </c>
      <c r="R843" s="124" t="str">
        <f>IF($C843="","",IF(ISBLANK(VLOOKUP($A843,'Section 2'!$C$16:$R$1515,COLUMNS('Section 2'!$C$13:R$13),0)),"",IF(VLOOKUP($A843,'Section 2'!$C$16:$R$1515,COLUMNS('Section 2'!$C$13:R$13),0)="Other EU","Other EU",PROPER(VLOOKUP($A843,'Section 2'!$C$16:$R$1515,COLUMNS('Section 2'!$C$13:R$13),0)))))</f>
        <v/>
      </c>
    </row>
    <row r="844" spans="1:18" x14ac:dyDescent="0.35">
      <c r="A844" s="58">
        <v>843</v>
      </c>
      <c r="B844" s="124" t="str">
        <f t="shared" si="13"/>
        <v/>
      </c>
      <c r="C844" s="124" t="str">
        <f>IFERROR(VLOOKUP($A844,'Section 2'!$C$16:$R$1515,COLUMNS('Section 2'!$C$13:$C$13),0),"")</f>
        <v/>
      </c>
      <c r="D844" s="75" t="str">
        <f>IF($C844="","",IF(ISBLANK(VLOOKUP($A844,'Section 2'!$C$16:$R$1515,COLUMNS('Section 2'!$C$13:D$13),0)),"",VLOOKUP($A844,'Section 2'!$C$16:$R$1515,COLUMNS('Section 2'!$C$13:D$13),0)))</f>
        <v/>
      </c>
      <c r="E844" s="124" t="str">
        <f>IF($C844="","",IF(ISBLANK(VLOOKUP($A844,'Section 2'!$C$16:$R$1515,COLUMNS('Section 2'!$C$13:E$13),0)),"",VLOOKUP($A844,'Section 2'!$C$16:$R$1515,COLUMNS('Section 2'!$C$13:E$13),0)))</f>
        <v/>
      </c>
      <c r="F844" s="124" t="str">
        <f>IF($C844="","",IF(ISBLANK(VLOOKUP($A844,'Section 2'!$C$16:$R$1515,COLUMNS('Section 2'!$C$13:F$13),0)),"",VLOOKUP($A844,'Section 2'!$C$16:$R$1515,COLUMNS('Section 2'!$C$13:F$13),0)))</f>
        <v/>
      </c>
      <c r="G844" s="124" t="str">
        <f>IF($C844="","",IF(ISBLANK(VLOOKUP($A844,'Section 2'!$C$16:$R$1515,COLUMNS('Section 2'!$C$13:G$13),0)),"",VLOOKUP($A844,'Section 2'!$C$16:$R$1515,COLUMNS('Section 2'!$C$13:G$13),0)))</f>
        <v/>
      </c>
      <c r="H844" s="124" t="str">
        <f>IF($C844="","",IF(ISBLANK(VLOOKUP($A844,'Section 2'!$C$16:$R$1515,COLUMNS('Section 2'!$C$13:H$13),0)),"",VLOOKUP($A844,'Section 2'!$C$16:$R$1515,COLUMNS('Section 2'!$C$13:H$13),0)))</f>
        <v/>
      </c>
      <c r="I844" s="124" t="str">
        <f>IF($C844="","",IF(ISBLANK(VLOOKUP($A844,'Section 2'!$C$16:$R$1515,COLUMNS('Section 2'!$C$13:I$13),0)),"",PROPER(VLOOKUP($A844,'Section 2'!$C$16:$R$1515,COLUMNS('Section 2'!$C$13:I$13),0))))</f>
        <v/>
      </c>
      <c r="J844" s="124" t="str">
        <f>IF($C844="","",IF(ISBLANK(VLOOKUP($A844,'Section 2'!$C$16:$R$1515,COLUMNS('Section 2'!$C$13:J$13),0)),"",IF(VLOOKUP($A844,'Section 2'!$C$16:$R$1515,COLUMNS('Section 2'!$C$13:J$13),0)="Other EU","Other EU",PROPER(VLOOKUP($A844,'Section 2'!$C$16:$R$1515,COLUMNS('Section 2'!$C$13:J$13),0)))))</f>
        <v/>
      </c>
      <c r="K844" s="124" t="str">
        <f>IF($C844="","",IF(ISBLANK(VLOOKUP($A844,'Section 2'!$C$16:$R$1515,COLUMNS('Section 2'!$C$13:K$13),0)),"",VLOOKUP($A844,'Section 2'!$C$16:$R$1515,COLUMNS('Section 2'!$C$13:K$13),0)))</f>
        <v/>
      </c>
      <c r="L844" s="124" t="str">
        <f>IF($C844="","",IF(ISBLANK(VLOOKUP($A844,'Section 2'!$C$16:$R$1515,COLUMNS('Section 2'!$C$13:L$13),0)),"",VLOOKUP($A844,'Section 2'!$C$16:$R$1515,COLUMNS('Section 2'!$C$13:L$13),0)))</f>
        <v/>
      </c>
      <c r="M844" s="124" t="str">
        <f>IF($C844="","",IF(ISBLANK(VLOOKUP($A844,'Section 2'!$C$16:$R$1515,COLUMNS('Section 2'!$C$13:M$13),0)),"",VLOOKUP($A844,'Section 2'!$C$16:$R$1515,COLUMNS('Section 2'!$C$13:M$13),0)))</f>
        <v/>
      </c>
      <c r="N844" s="124" t="str">
        <f>IF($C844="","",IF(ISBLANK(VLOOKUP($A844,'Section 2'!$C$16:$R$1515,COLUMNS('Section 2'!$C$13:N$13),0)),"",VLOOKUP($A844,'Section 2'!$C$16:$R$1515,COLUMNS('Section 2'!$C$13:N$13),0)))</f>
        <v/>
      </c>
      <c r="O844" s="124" t="str">
        <f>IF($C844="","",IF(ISBLANK(VLOOKUP($A844,'Section 2'!$C$16:$R$1515,COLUMNS('Section 2'!$C$13:O$13),0)),"",VLOOKUP($A844,'Section 2'!$C$16:$R$1515,COLUMNS('Section 2'!$C$13:O$13),0)))</f>
        <v/>
      </c>
      <c r="P844" s="124" t="str">
        <f>IF($C844="","",IF(ISBLANK(VLOOKUP($A844,'Section 2'!$C$16:$R$1515,COLUMNS('Section 2'!$C$13:P$13),0)),"",VLOOKUP($A844,'Section 2'!$C$16:$R$1515,COLUMNS('Section 2'!$C$13:P$13),0)))</f>
        <v/>
      </c>
      <c r="Q844" s="124" t="str">
        <f>IF($C844="","",IF(ISBLANK(VLOOKUP($A844,'Section 2'!$C$16:$R$1515,COLUMNS('Section 2'!$C$13:Q$13),0)),"", PROPER(VLOOKUP($A844,'Section 2'!$C$16:$R$1515,COLUMNS('Section 2'!$C$13:Q$13),0))))</f>
        <v/>
      </c>
      <c r="R844" s="124" t="str">
        <f>IF($C844="","",IF(ISBLANK(VLOOKUP($A844,'Section 2'!$C$16:$R$1515,COLUMNS('Section 2'!$C$13:R$13),0)),"",IF(VLOOKUP($A844,'Section 2'!$C$16:$R$1515,COLUMNS('Section 2'!$C$13:R$13),0)="Other EU","Other EU",PROPER(VLOOKUP($A844,'Section 2'!$C$16:$R$1515,COLUMNS('Section 2'!$C$13:R$13),0)))))</f>
        <v/>
      </c>
    </row>
    <row r="845" spans="1:18" x14ac:dyDescent="0.35">
      <c r="A845" s="58">
        <v>844</v>
      </c>
      <c r="B845" s="124" t="str">
        <f t="shared" si="13"/>
        <v/>
      </c>
      <c r="C845" s="124" t="str">
        <f>IFERROR(VLOOKUP($A845,'Section 2'!$C$16:$R$1515,COLUMNS('Section 2'!$C$13:$C$13),0),"")</f>
        <v/>
      </c>
      <c r="D845" s="75" t="str">
        <f>IF($C845="","",IF(ISBLANK(VLOOKUP($A845,'Section 2'!$C$16:$R$1515,COLUMNS('Section 2'!$C$13:D$13),0)),"",VLOOKUP($A845,'Section 2'!$C$16:$R$1515,COLUMNS('Section 2'!$C$13:D$13),0)))</f>
        <v/>
      </c>
      <c r="E845" s="124" t="str">
        <f>IF($C845="","",IF(ISBLANK(VLOOKUP($A845,'Section 2'!$C$16:$R$1515,COLUMNS('Section 2'!$C$13:E$13),0)),"",VLOOKUP($A845,'Section 2'!$C$16:$R$1515,COLUMNS('Section 2'!$C$13:E$13),0)))</f>
        <v/>
      </c>
      <c r="F845" s="124" t="str">
        <f>IF($C845="","",IF(ISBLANK(VLOOKUP($A845,'Section 2'!$C$16:$R$1515,COLUMNS('Section 2'!$C$13:F$13),0)),"",VLOOKUP($A845,'Section 2'!$C$16:$R$1515,COLUMNS('Section 2'!$C$13:F$13),0)))</f>
        <v/>
      </c>
      <c r="G845" s="124" t="str">
        <f>IF($C845="","",IF(ISBLANK(VLOOKUP($A845,'Section 2'!$C$16:$R$1515,COLUMNS('Section 2'!$C$13:G$13),0)),"",VLOOKUP($A845,'Section 2'!$C$16:$R$1515,COLUMNS('Section 2'!$C$13:G$13),0)))</f>
        <v/>
      </c>
      <c r="H845" s="124" t="str">
        <f>IF($C845="","",IF(ISBLANK(VLOOKUP($A845,'Section 2'!$C$16:$R$1515,COLUMNS('Section 2'!$C$13:H$13),0)),"",VLOOKUP($A845,'Section 2'!$C$16:$R$1515,COLUMNS('Section 2'!$C$13:H$13),0)))</f>
        <v/>
      </c>
      <c r="I845" s="124" t="str">
        <f>IF($C845="","",IF(ISBLANK(VLOOKUP($A845,'Section 2'!$C$16:$R$1515,COLUMNS('Section 2'!$C$13:I$13),0)),"",PROPER(VLOOKUP($A845,'Section 2'!$C$16:$R$1515,COLUMNS('Section 2'!$C$13:I$13),0))))</f>
        <v/>
      </c>
      <c r="J845" s="124" t="str">
        <f>IF($C845="","",IF(ISBLANK(VLOOKUP($A845,'Section 2'!$C$16:$R$1515,COLUMNS('Section 2'!$C$13:J$13),0)),"",IF(VLOOKUP($A845,'Section 2'!$C$16:$R$1515,COLUMNS('Section 2'!$C$13:J$13),0)="Other EU","Other EU",PROPER(VLOOKUP($A845,'Section 2'!$C$16:$R$1515,COLUMNS('Section 2'!$C$13:J$13),0)))))</f>
        <v/>
      </c>
      <c r="K845" s="124" t="str">
        <f>IF($C845="","",IF(ISBLANK(VLOOKUP($A845,'Section 2'!$C$16:$R$1515,COLUMNS('Section 2'!$C$13:K$13),0)),"",VLOOKUP($A845,'Section 2'!$C$16:$R$1515,COLUMNS('Section 2'!$C$13:K$13),0)))</f>
        <v/>
      </c>
      <c r="L845" s="124" t="str">
        <f>IF($C845="","",IF(ISBLANK(VLOOKUP($A845,'Section 2'!$C$16:$R$1515,COLUMNS('Section 2'!$C$13:L$13),0)),"",VLOOKUP($A845,'Section 2'!$C$16:$R$1515,COLUMNS('Section 2'!$C$13:L$13),0)))</f>
        <v/>
      </c>
      <c r="M845" s="124" t="str">
        <f>IF($C845="","",IF(ISBLANK(VLOOKUP($A845,'Section 2'!$C$16:$R$1515,COLUMNS('Section 2'!$C$13:M$13),0)),"",VLOOKUP($A845,'Section 2'!$C$16:$R$1515,COLUMNS('Section 2'!$C$13:M$13),0)))</f>
        <v/>
      </c>
      <c r="N845" s="124" t="str">
        <f>IF($C845="","",IF(ISBLANK(VLOOKUP($A845,'Section 2'!$C$16:$R$1515,COLUMNS('Section 2'!$C$13:N$13),0)),"",VLOOKUP($A845,'Section 2'!$C$16:$R$1515,COLUMNS('Section 2'!$C$13:N$13),0)))</f>
        <v/>
      </c>
      <c r="O845" s="124" t="str">
        <f>IF($C845="","",IF(ISBLANK(VLOOKUP($A845,'Section 2'!$C$16:$R$1515,COLUMNS('Section 2'!$C$13:O$13),0)),"",VLOOKUP($A845,'Section 2'!$C$16:$R$1515,COLUMNS('Section 2'!$C$13:O$13),0)))</f>
        <v/>
      </c>
      <c r="P845" s="124" t="str">
        <f>IF($C845="","",IF(ISBLANK(VLOOKUP($A845,'Section 2'!$C$16:$R$1515,COLUMNS('Section 2'!$C$13:P$13),0)),"",VLOOKUP($A845,'Section 2'!$C$16:$R$1515,COLUMNS('Section 2'!$C$13:P$13),0)))</f>
        <v/>
      </c>
      <c r="Q845" s="124" t="str">
        <f>IF($C845="","",IF(ISBLANK(VLOOKUP($A845,'Section 2'!$C$16:$R$1515,COLUMNS('Section 2'!$C$13:Q$13),0)),"", PROPER(VLOOKUP($A845,'Section 2'!$C$16:$R$1515,COLUMNS('Section 2'!$C$13:Q$13),0))))</f>
        <v/>
      </c>
      <c r="R845" s="124" t="str">
        <f>IF($C845="","",IF(ISBLANK(VLOOKUP($A845,'Section 2'!$C$16:$R$1515,COLUMNS('Section 2'!$C$13:R$13),0)),"",IF(VLOOKUP($A845,'Section 2'!$C$16:$R$1515,COLUMNS('Section 2'!$C$13:R$13),0)="Other EU","Other EU",PROPER(VLOOKUP($A845,'Section 2'!$C$16:$R$1515,COLUMNS('Section 2'!$C$13:R$13),0)))))</f>
        <v/>
      </c>
    </row>
    <row r="846" spans="1:18" x14ac:dyDescent="0.35">
      <c r="A846" s="58">
        <v>845</v>
      </c>
      <c r="B846" s="124" t="str">
        <f t="shared" si="13"/>
        <v/>
      </c>
      <c r="C846" s="124" t="str">
        <f>IFERROR(VLOOKUP($A846,'Section 2'!$C$16:$R$1515,COLUMNS('Section 2'!$C$13:$C$13),0),"")</f>
        <v/>
      </c>
      <c r="D846" s="75" t="str">
        <f>IF($C846="","",IF(ISBLANK(VLOOKUP($A846,'Section 2'!$C$16:$R$1515,COLUMNS('Section 2'!$C$13:D$13),0)),"",VLOOKUP($A846,'Section 2'!$C$16:$R$1515,COLUMNS('Section 2'!$C$13:D$13),0)))</f>
        <v/>
      </c>
      <c r="E846" s="124" t="str">
        <f>IF($C846="","",IF(ISBLANK(VLOOKUP($A846,'Section 2'!$C$16:$R$1515,COLUMNS('Section 2'!$C$13:E$13),0)),"",VLOOKUP($A846,'Section 2'!$C$16:$R$1515,COLUMNS('Section 2'!$C$13:E$13),0)))</f>
        <v/>
      </c>
      <c r="F846" s="124" t="str">
        <f>IF($C846="","",IF(ISBLANK(VLOOKUP($A846,'Section 2'!$C$16:$R$1515,COLUMNS('Section 2'!$C$13:F$13),0)),"",VLOOKUP($A846,'Section 2'!$C$16:$R$1515,COLUMNS('Section 2'!$C$13:F$13),0)))</f>
        <v/>
      </c>
      <c r="G846" s="124" t="str">
        <f>IF($C846="","",IF(ISBLANK(VLOOKUP($A846,'Section 2'!$C$16:$R$1515,COLUMNS('Section 2'!$C$13:G$13),0)),"",VLOOKUP($A846,'Section 2'!$C$16:$R$1515,COLUMNS('Section 2'!$C$13:G$13),0)))</f>
        <v/>
      </c>
      <c r="H846" s="124" t="str">
        <f>IF($C846="","",IF(ISBLANK(VLOOKUP($A846,'Section 2'!$C$16:$R$1515,COLUMNS('Section 2'!$C$13:H$13),0)),"",VLOOKUP($A846,'Section 2'!$C$16:$R$1515,COLUMNS('Section 2'!$C$13:H$13),0)))</f>
        <v/>
      </c>
      <c r="I846" s="124" t="str">
        <f>IF($C846="","",IF(ISBLANK(VLOOKUP($A846,'Section 2'!$C$16:$R$1515,COLUMNS('Section 2'!$C$13:I$13),0)),"",PROPER(VLOOKUP($A846,'Section 2'!$C$16:$R$1515,COLUMNS('Section 2'!$C$13:I$13),0))))</f>
        <v/>
      </c>
      <c r="J846" s="124" t="str">
        <f>IF($C846="","",IF(ISBLANK(VLOOKUP($A846,'Section 2'!$C$16:$R$1515,COLUMNS('Section 2'!$C$13:J$13),0)),"",IF(VLOOKUP($A846,'Section 2'!$C$16:$R$1515,COLUMNS('Section 2'!$C$13:J$13),0)="Other EU","Other EU",PROPER(VLOOKUP($A846,'Section 2'!$C$16:$R$1515,COLUMNS('Section 2'!$C$13:J$13),0)))))</f>
        <v/>
      </c>
      <c r="K846" s="124" t="str">
        <f>IF($C846="","",IF(ISBLANK(VLOOKUP($A846,'Section 2'!$C$16:$R$1515,COLUMNS('Section 2'!$C$13:K$13),0)),"",VLOOKUP($A846,'Section 2'!$C$16:$R$1515,COLUMNS('Section 2'!$C$13:K$13),0)))</f>
        <v/>
      </c>
      <c r="L846" s="124" t="str">
        <f>IF($C846="","",IF(ISBLANK(VLOOKUP($A846,'Section 2'!$C$16:$R$1515,COLUMNS('Section 2'!$C$13:L$13),0)),"",VLOOKUP($A846,'Section 2'!$C$16:$R$1515,COLUMNS('Section 2'!$C$13:L$13),0)))</f>
        <v/>
      </c>
      <c r="M846" s="124" t="str">
        <f>IF($C846="","",IF(ISBLANK(VLOOKUP($A846,'Section 2'!$C$16:$R$1515,COLUMNS('Section 2'!$C$13:M$13),0)),"",VLOOKUP($A846,'Section 2'!$C$16:$R$1515,COLUMNS('Section 2'!$C$13:M$13),0)))</f>
        <v/>
      </c>
      <c r="N846" s="124" t="str">
        <f>IF($C846="","",IF(ISBLANK(VLOOKUP($A846,'Section 2'!$C$16:$R$1515,COLUMNS('Section 2'!$C$13:N$13),0)),"",VLOOKUP($A846,'Section 2'!$C$16:$R$1515,COLUMNS('Section 2'!$C$13:N$13),0)))</f>
        <v/>
      </c>
      <c r="O846" s="124" t="str">
        <f>IF($C846="","",IF(ISBLANK(VLOOKUP($A846,'Section 2'!$C$16:$R$1515,COLUMNS('Section 2'!$C$13:O$13),0)),"",VLOOKUP($A846,'Section 2'!$C$16:$R$1515,COLUMNS('Section 2'!$C$13:O$13),0)))</f>
        <v/>
      </c>
      <c r="P846" s="124" t="str">
        <f>IF($C846="","",IF(ISBLANK(VLOOKUP($A846,'Section 2'!$C$16:$R$1515,COLUMNS('Section 2'!$C$13:P$13),0)),"",VLOOKUP($A846,'Section 2'!$C$16:$R$1515,COLUMNS('Section 2'!$C$13:P$13),0)))</f>
        <v/>
      </c>
      <c r="Q846" s="124" t="str">
        <f>IF($C846="","",IF(ISBLANK(VLOOKUP($A846,'Section 2'!$C$16:$R$1515,COLUMNS('Section 2'!$C$13:Q$13),0)),"", PROPER(VLOOKUP($A846,'Section 2'!$C$16:$R$1515,COLUMNS('Section 2'!$C$13:Q$13),0))))</f>
        <v/>
      </c>
      <c r="R846" s="124" t="str">
        <f>IF($C846="","",IF(ISBLANK(VLOOKUP($A846,'Section 2'!$C$16:$R$1515,COLUMNS('Section 2'!$C$13:R$13),0)),"",IF(VLOOKUP($A846,'Section 2'!$C$16:$R$1515,COLUMNS('Section 2'!$C$13:R$13),0)="Other EU","Other EU",PROPER(VLOOKUP($A846,'Section 2'!$C$16:$R$1515,COLUMNS('Section 2'!$C$13:R$13),0)))))</f>
        <v/>
      </c>
    </row>
    <row r="847" spans="1:18" x14ac:dyDescent="0.35">
      <c r="A847" s="58">
        <v>846</v>
      </c>
      <c r="B847" s="124" t="str">
        <f t="shared" si="13"/>
        <v/>
      </c>
      <c r="C847" s="124" t="str">
        <f>IFERROR(VLOOKUP($A847,'Section 2'!$C$16:$R$1515,COLUMNS('Section 2'!$C$13:$C$13),0),"")</f>
        <v/>
      </c>
      <c r="D847" s="75" t="str">
        <f>IF($C847="","",IF(ISBLANK(VLOOKUP($A847,'Section 2'!$C$16:$R$1515,COLUMNS('Section 2'!$C$13:D$13),0)),"",VLOOKUP($A847,'Section 2'!$C$16:$R$1515,COLUMNS('Section 2'!$C$13:D$13),0)))</f>
        <v/>
      </c>
      <c r="E847" s="124" t="str">
        <f>IF($C847="","",IF(ISBLANK(VLOOKUP($A847,'Section 2'!$C$16:$R$1515,COLUMNS('Section 2'!$C$13:E$13),0)),"",VLOOKUP($A847,'Section 2'!$C$16:$R$1515,COLUMNS('Section 2'!$C$13:E$13),0)))</f>
        <v/>
      </c>
      <c r="F847" s="124" t="str">
        <f>IF($C847="","",IF(ISBLANK(VLOOKUP($A847,'Section 2'!$C$16:$R$1515,COLUMNS('Section 2'!$C$13:F$13),0)),"",VLOOKUP($A847,'Section 2'!$C$16:$R$1515,COLUMNS('Section 2'!$C$13:F$13),0)))</f>
        <v/>
      </c>
      <c r="G847" s="124" t="str">
        <f>IF($C847="","",IF(ISBLANK(VLOOKUP($A847,'Section 2'!$C$16:$R$1515,COLUMNS('Section 2'!$C$13:G$13),0)),"",VLOOKUP($A847,'Section 2'!$C$16:$R$1515,COLUMNS('Section 2'!$C$13:G$13),0)))</f>
        <v/>
      </c>
      <c r="H847" s="124" t="str">
        <f>IF($C847="","",IF(ISBLANK(VLOOKUP($A847,'Section 2'!$C$16:$R$1515,COLUMNS('Section 2'!$C$13:H$13),0)),"",VLOOKUP($A847,'Section 2'!$C$16:$R$1515,COLUMNS('Section 2'!$C$13:H$13),0)))</f>
        <v/>
      </c>
      <c r="I847" s="124" t="str">
        <f>IF($C847="","",IF(ISBLANK(VLOOKUP($A847,'Section 2'!$C$16:$R$1515,COLUMNS('Section 2'!$C$13:I$13),0)),"",PROPER(VLOOKUP($A847,'Section 2'!$C$16:$R$1515,COLUMNS('Section 2'!$C$13:I$13),0))))</f>
        <v/>
      </c>
      <c r="J847" s="124" t="str">
        <f>IF($C847="","",IF(ISBLANK(VLOOKUP($A847,'Section 2'!$C$16:$R$1515,COLUMNS('Section 2'!$C$13:J$13),0)),"",IF(VLOOKUP($A847,'Section 2'!$C$16:$R$1515,COLUMNS('Section 2'!$C$13:J$13),0)="Other EU","Other EU",PROPER(VLOOKUP($A847,'Section 2'!$C$16:$R$1515,COLUMNS('Section 2'!$C$13:J$13),0)))))</f>
        <v/>
      </c>
      <c r="K847" s="124" t="str">
        <f>IF($C847="","",IF(ISBLANK(VLOOKUP($A847,'Section 2'!$C$16:$R$1515,COLUMNS('Section 2'!$C$13:K$13),0)),"",VLOOKUP($A847,'Section 2'!$C$16:$R$1515,COLUMNS('Section 2'!$C$13:K$13),0)))</f>
        <v/>
      </c>
      <c r="L847" s="124" t="str">
        <f>IF($C847="","",IF(ISBLANK(VLOOKUP($A847,'Section 2'!$C$16:$R$1515,COLUMNS('Section 2'!$C$13:L$13),0)),"",VLOOKUP($A847,'Section 2'!$C$16:$R$1515,COLUMNS('Section 2'!$C$13:L$13),0)))</f>
        <v/>
      </c>
      <c r="M847" s="124" t="str">
        <f>IF($C847="","",IF(ISBLANK(VLOOKUP($A847,'Section 2'!$C$16:$R$1515,COLUMNS('Section 2'!$C$13:M$13),0)),"",VLOOKUP($A847,'Section 2'!$C$16:$R$1515,COLUMNS('Section 2'!$C$13:M$13),0)))</f>
        <v/>
      </c>
      <c r="N847" s="124" t="str">
        <f>IF($C847="","",IF(ISBLANK(VLOOKUP($A847,'Section 2'!$C$16:$R$1515,COLUMNS('Section 2'!$C$13:N$13),0)),"",VLOOKUP($A847,'Section 2'!$C$16:$R$1515,COLUMNS('Section 2'!$C$13:N$13),0)))</f>
        <v/>
      </c>
      <c r="O847" s="124" t="str">
        <f>IF($C847="","",IF(ISBLANK(VLOOKUP($A847,'Section 2'!$C$16:$R$1515,COLUMNS('Section 2'!$C$13:O$13),0)),"",VLOOKUP($A847,'Section 2'!$C$16:$R$1515,COLUMNS('Section 2'!$C$13:O$13),0)))</f>
        <v/>
      </c>
      <c r="P847" s="124" t="str">
        <f>IF($C847="","",IF(ISBLANK(VLOOKUP($A847,'Section 2'!$C$16:$R$1515,COLUMNS('Section 2'!$C$13:P$13),0)),"",VLOOKUP($A847,'Section 2'!$C$16:$R$1515,COLUMNS('Section 2'!$C$13:P$13),0)))</f>
        <v/>
      </c>
      <c r="Q847" s="124" t="str">
        <f>IF($C847="","",IF(ISBLANK(VLOOKUP($A847,'Section 2'!$C$16:$R$1515,COLUMNS('Section 2'!$C$13:Q$13),0)),"", PROPER(VLOOKUP($A847,'Section 2'!$C$16:$R$1515,COLUMNS('Section 2'!$C$13:Q$13),0))))</f>
        <v/>
      </c>
      <c r="R847" s="124" t="str">
        <f>IF($C847="","",IF(ISBLANK(VLOOKUP($A847,'Section 2'!$C$16:$R$1515,COLUMNS('Section 2'!$C$13:R$13),0)),"",IF(VLOOKUP($A847,'Section 2'!$C$16:$R$1515,COLUMNS('Section 2'!$C$13:R$13),0)="Other EU","Other EU",PROPER(VLOOKUP($A847,'Section 2'!$C$16:$R$1515,COLUMNS('Section 2'!$C$13:R$13),0)))))</f>
        <v/>
      </c>
    </row>
    <row r="848" spans="1:18" x14ac:dyDescent="0.35">
      <c r="A848" s="58">
        <v>847</v>
      </c>
      <c r="B848" s="124" t="str">
        <f t="shared" si="13"/>
        <v/>
      </c>
      <c r="C848" s="124" t="str">
        <f>IFERROR(VLOOKUP($A848,'Section 2'!$C$16:$R$1515,COLUMNS('Section 2'!$C$13:$C$13),0),"")</f>
        <v/>
      </c>
      <c r="D848" s="75" t="str">
        <f>IF($C848="","",IF(ISBLANK(VLOOKUP($A848,'Section 2'!$C$16:$R$1515,COLUMNS('Section 2'!$C$13:D$13),0)),"",VLOOKUP($A848,'Section 2'!$C$16:$R$1515,COLUMNS('Section 2'!$C$13:D$13),0)))</f>
        <v/>
      </c>
      <c r="E848" s="124" t="str">
        <f>IF($C848="","",IF(ISBLANK(VLOOKUP($A848,'Section 2'!$C$16:$R$1515,COLUMNS('Section 2'!$C$13:E$13),0)),"",VLOOKUP($A848,'Section 2'!$C$16:$R$1515,COLUMNS('Section 2'!$C$13:E$13),0)))</f>
        <v/>
      </c>
      <c r="F848" s="124" t="str">
        <f>IF($C848="","",IF(ISBLANK(VLOOKUP($A848,'Section 2'!$C$16:$R$1515,COLUMNS('Section 2'!$C$13:F$13),0)),"",VLOOKUP($A848,'Section 2'!$C$16:$R$1515,COLUMNS('Section 2'!$C$13:F$13),0)))</f>
        <v/>
      </c>
      <c r="G848" s="124" t="str">
        <f>IF($C848="","",IF(ISBLANK(VLOOKUP($A848,'Section 2'!$C$16:$R$1515,COLUMNS('Section 2'!$C$13:G$13),0)),"",VLOOKUP($A848,'Section 2'!$C$16:$R$1515,COLUMNS('Section 2'!$C$13:G$13),0)))</f>
        <v/>
      </c>
      <c r="H848" s="124" t="str">
        <f>IF($C848="","",IF(ISBLANK(VLOOKUP($A848,'Section 2'!$C$16:$R$1515,COLUMNS('Section 2'!$C$13:H$13),0)),"",VLOOKUP($A848,'Section 2'!$C$16:$R$1515,COLUMNS('Section 2'!$C$13:H$13),0)))</f>
        <v/>
      </c>
      <c r="I848" s="124" t="str">
        <f>IF($C848="","",IF(ISBLANK(VLOOKUP($A848,'Section 2'!$C$16:$R$1515,COLUMNS('Section 2'!$C$13:I$13),0)),"",PROPER(VLOOKUP($A848,'Section 2'!$C$16:$R$1515,COLUMNS('Section 2'!$C$13:I$13),0))))</f>
        <v/>
      </c>
      <c r="J848" s="124" t="str">
        <f>IF($C848="","",IF(ISBLANK(VLOOKUP($A848,'Section 2'!$C$16:$R$1515,COLUMNS('Section 2'!$C$13:J$13),0)),"",IF(VLOOKUP($A848,'Section 2'!$C$16:$R$1515,COLUMNS('Section 2'!$C$13:J$13),0)="Other EU","Other EU",PROPER(VLOOKUP($A848,'Section 2'!$C$16:$R$1515,COLUMNS('Section 2'!$C$13:J$13),0)))))</f>
        <v/>
      </c>
      <c r="K848" s="124" t="str">
        <f>IF($C848="","",IF(ISBLANK(VLOOKUP($A848,'Section 2'!$C$16:$R$1515,COLUMNS('Section 2'!$C$13:K$13),0)),"",VLOOKUP($A848,'Section 2'!$C$16:$R$1515,COLUMNS('Section 2'!$C$13:K$13),0)))</f>
        <v/>
      </c>
      <c r="L848" s="124" t="str">
        <f>IF($C848="","",IF(ISBLANK(VLOOKUP($A848,'Section 2'!$C$16:$R$1515,COLUMNS('Section 2'!$C$13:L$13),0)),"",VLOOKUP($A848,'Section 2'!$C$16:$R$1515,COLUMNS('Section 2'!$C$13:L$13),0)))</f>
        <v/>
      </c>
      <c r="M848" s="124" t="str">
        <f>IF($C848="","",IF(ISBLANK(VLOOKUP($A848,'Section 2'!$C$16:$R$1515,COLUMNS('Section 2'!$C$13:M$13),0)),"",VLOOKUP($A848,'Section 2'!$C$16:$R$1515,COLUMNS('Section 2'!$C$13:M$13),0)))</f>
        <v/>
      </c>
      <c r="N848" s="124" t="str">
        <f>IF($C848="","",IF(ISBLANK(VLOOKUP($A848,'Section 2'!$C$16:$R$1515,COLUMNS('Section 2'!$C$13:N$13),0)),"",VLOOKUP($A848,'Section 2'!$C$16:$R$1515,COLUMNS('Section 2'!$C$13:N$13),0)))</f>
        <v/>
      </c>
      <c r="O848" s="124" t="str">
        <f>IF($C848="","",IF(ISBLANK(VLOOKUP($A848,'Section 2'!$C$16:$R$1515,COLUMNS('Section 2'!$C$13:O$13),0)),"",VLOOKUP($A848,'Section 2'!$C$16:$R$1515,COLUMNS('Section 2'!$C$13:O$13),0)))</f>
        <v/>
      </c>
      <c r="P848" s="124" t="str">
        <f>IF($C848="","",IF(ISBLANK(VLOOKUP($A848,'Section 2'!$C$16:$R$1515,COLUMNS('Section 2'!$C$13:P$13),0)),"",VLOOKUP($A848,'Section 2'!$C$16:$R$1515,COLUMNS('Section 2'!$C$13:P$13),0)))</f>
        <v/>
      </c>
      <c r="Q848" s="124" t="str">
        <f>IF($C848="","",IF(ISBLANK(VLOOKUP($A848,'Section 2'!$C$16:$R$1515,COLUMNS('Section 2'!$C$13:Q$13),0)),"", PROPER(VLOOKUP($A848,'Section 2'!$C$16:$R$1515,COLUMNS('Section 2'!$C$13:Q$13),0))))</f>
        <v/>
      </c>
      <c r="R848" s="124" t="str">
        <f>IF($C848="","",IF(ISBLANK(VLOOKUP($A848,'Section 2'!$C$16:$R$1515,COLUMNS('Section 2'!$C$13:R$13),0)),"",IF(VLOOKUP($A848,'Section 2'!$C$16:$R$1515,COLUMNS('Section 2'!$C$13:R$13),0)="Other EU","Other EU",PROPER(VLOOKUP($A848,'Section 2'!$C$16:$R$1515,COLUMNS('Section 2'!$C$13:R$13),0)))))</f>
        <v/>
      </c>
    </row>
    <row r="849" spans="1:18" x14ac:dyDescent="0.35">
      <c r="A849" s="58">
        <v>848</v>
      </c>
      <c r="B849" s="124" t="str">
        <f t="shared" si="13"/>
        <v/>
      </c>
      <c r="C849" s="124" t="str">
        <f>IFERROR(VLOOKUP($A849,'Section 2'!$C$16:$R$1515,COLUMNS('Section 2'!$C$13:$C$13),0),"")</f>
        <v/>
      </c>
      <c r="D849" s="75" t="str">
        <f>IF($C849="","",IF(ISBLANK(VLOOKUP($A849,'Section 2'!$C$16:$R$1515,COLUMNS('Section 2'!$C$13:D$13),0)),"",VLOOKUP($A849,'Section 2'!$C$16:$R$1515,COLUMNS('Section 2'!$C$13:D$13),0)))</f>
        <v/>
      </c>
      <c r="E849" s="124" t="str">
        <f>IF($C849="","",IF(ISBLANK(VLOOKUP($A849,'Section 2'!$C$16:$R$1515,COLUMNS('Section 2'!$C$13:E$13),0)),"",VLOOKUP($A849,'Section 2'!$C$16:$R$1515,COLUMNS('Section 2'!$C$13:E$13),0)))</f>
        <v/>
      </c>
      <c r="F849" s="124" t="str">
        <f>IF($C849="","",IF(ISBLANK(VLOOKUP($A849,'Section 2'!$C$16:$R$1515,COLUMNS('Section 2'!$C$13:F$13),0)),"",VLOOKUP($A849,'Section 2'!$C$16:$R$1515,COLUMNS('Section 2'!$C$13:F$13),0)))</f>
        <v/>
      </c>
      <c r="G849" s="124" t="str">
        <f>IF($C849="","",IF(ISBLANK(VLOOKUP($A849,'Section 2'!$C$16:$R$1515,COLUMNS('Section 2'!$C$13:G$13),0)),"",VLOOKUP($A849,'Section 2'!$C$16:$R$1515,COLUMNS('Section 2'!$C$13:G$13),0)))</f>
        <v/>
      </c>
      <c r="H849" s="124" t="str">
        <f>IF($C849="","",IF(ISBLANK(VLOOKUP($A849,'Section 2'!$C$16:$R$1515,COLUMNS('Section 2'!$C$13:H$13),0)),"",VLOOKUP($A849,'Section 2'!$C$16:$R$1515,COLUMNS('Section 2'!$C$13:H$13),0)))</f>
        <v/>
      </c>
      <c r="I849" s="124" t="str">
        <f>IF($C849="","",IF(ISBLANK(VLOOKUP($A849,'Section 2'!$C$16:$R$1515,COLUMNS('Section 2'!$C$13:I$13),0)),"",PROPER(VLOOKUP($A849,'Section 2'!$C$16:$R$1515,COLUMNS('Section 2'!$C$13:I$13),0))))</f>
        <v/>
      </c>
      <c r="J849" s="124" t="str">
        <f>IF($C849="","",IF(ISBLANK(VLOOKUP($A849,'Section 2'!$C$16:$R$1515,COLUMNS('Section 2'!$C$13:J$13),0)),"",IF(VLOOKUP($A849,'Section 2'!$C$16:$R$1515,COLUMNS('Section 2'!$C$13:J$13),0)="Other EU","Other EU",PROPER(VLOOKUP($A849,'Section 2'!$C$16:$R$1515,COLUMNS('Section 2'!$C$13:J$13),0)))))</f>
        <v/>
      </c>
      <c r="K849" s="124" t="str">
        <f>IF($C849="","",IF(ISBLANK(VLOOKUP($A849,'Section 2'!$C$16:$R$1515,COLUMNS('Section 2'!$C$13:K$13),0)),"",VLOOKUP($A849,'Section 2'!$C$16:$R$1515,COLUMNS('Section 2'!$C$13:K$13),0)))</f>
        <v/>
      </c>
      <c r="L849" s="124" t="str">
        <f>IF($C849="","",IF(ISBLANK(VLOOKUP($A849,'Section 2'!$C$16:$R$1515,COLUMNS('Section 2'!$C$13:L$13),0)),"",VLOOKUP($A849,'Section 2'!$C$16:$R$1515,COLUMNS('Section 2'!$C$13:L$13),0)))</f>
        <v/>
      </c>
      <c r="M849" s="124" t="str">
        <f>IF($C849="","",IF(ISBLANK(VLOOKUP($A849,'Section 2'!$C$16:$R$1515,COLUMNS('Section 2'!$C$13:M$13),0)),"",VLOOKUP($A849,'Section 2'!$C$16:$R$1515,COLUMNS('Section 2'!$C$13:M$13),0)))</f>
        <v/>
      </c>
      <c r="N849" s="124" t="str">
        <f>IF($C849="","",IF(ISBLANK(VLOOKUP($A849,'Section 2'!$C$16:$R$1515,COLUMNS('Section 2'!$C$13:N$13),0)),"",VLOOKUP($A849,'Section 2'!$C$16:$R$1515,COLUMNS('Section 2'!$C$13:N$13),0)))</f>
        <v/>
      </c>
      <c r="O849" s="124" t="str">
        <f>IF($C849="","",IF(ISBLANK(VLOOKUP($A849,'Section 2'!$C$16:$R$1515,COLUMNS('Section 2'!$C$13:O$13),0)),"",VLOOKUP($A849,'Section 2'!$C$16:$R$1515,COLUMNS('Section 2'!$C$13:O$13),0)))</f>
        <v/>
      </c>
      <c r="P849" s="124" t="str">
        <f>IF($C849="","",IF(ISBLANK(VLOOKUP($A849,'Section 2'!$C$16:$R$1515,COLUMNS('Section 2'!$C$13:P$13),0)),"",VLOOKUP($A849,'Section 2'!$C$16:$R$1515,COLUMNS('Section 2'!$C$13:P$13),0)))</f>
        <v/>
      </c>
      <c r="Q849" s="124" t="str">
        <f>IF($C849="","",IF(ISBLANK(VLOOKUP($A849,'Section 2'!$C$16:$R$1515,COLUMNS('Section 2'!$C$13:Q$13),0)),"", PROPER(VLOOKUP($A849,'Section 2'!$C$16:$R$1515,COLUMNS('Section 2'!$C$13:Q$13),0))))</f>
        <v/>
      </c>
      <c r="R849" s="124" t="str">
        <f>IF($C849="","",IF(ISBLANK(VLOOKUP($A849,'Section 2'!$C$16:$R$1515,COLUMNS('Section 2'!$C$13:R$13),0)),"",IF(VLOOKUP($A849,'Section 2'!$C$16:$R$1515,COLUMNS('Section 2'!$C$13:R$13),0)="Other EU","Other EU",PROPER(VLOOKUP($A849,'Section 2'!$C$16:$R$1515,COLUMNS('Section 2'!$C$13:R$13),0)))))</f>
        <v/>
      </c>
    </row>
    <row r="850" spans="1:18" x14ac:dyDescent="0.35">
      <c r="A850" s="58">
        <v>849</v>
      </c>
      <c r="B850" s="124" t="str">
        <f t="shared" si="13"/>
        <v/>
      </c>
      <c r="C850" s="124" t="str">
        <f>IFERROR(VLOOKUP($A850,'Section 2'!$C$16:$R$1515,COLUMNS('Section 2'!$C$13:$C$13),0),"")</f>
        <v/>
      </c>
      <c r="D850" s="75" t="str">
        <f>IF($C850="","",IF(ISBLANK(VLOOKUP($A850,'Section 2'!$C$16:$R$1515,COLUMNS('Section 2'!$C$13:D$13),0)),"",VLOOKUP($A850,'Section 2'!$C$16:$R$1515,COLUMNS('Section 2'!$C$13:D$13),0)))</f>
        <v/>
      </c>
      <c r="E850" s="124" t="str">
        <f>IF($C850="","",IF(ISBLANK(VLOOKUP($A850,'Section 2'!$C$16:$R$1515,COLUMNS('Section 2'!$C$13:E$13),0)),"",VLOOKUP($A850,'Section 2'!$C$16:$R$1515,COLUMNS('Section 2'!$C$13:E$13),0)))</f>
        <v/>
      </c>
      <c r="F850" s="124" t="str">
        <f>IF($C850="","",IF(ISBLANK(VLOOKUP($A850,'Section 2'!$C$16:$R$1515,COLUMNS('Section 2'!$C$13:F$13),0)),"",VLOOKUP($A850,'Section 2'!$C$16:$R$1515,COLUMNS('Section 2'!$C$13:F$13),0)))</f>
        <v/>
      </c>
      <c r="G850" s="124" t="str">
        <f>IF($C850="","",IF(ISBLANK(VLOOKUP($A850,'Section 2'!$C$16:$R$1515,COLUMNS('Section 2'!$C$13:G$13),0)),"",VLOOKUP($A850,'Section 2'!$C$16:$R$1515,COLUMNS('Section 2'!$C$13:G$13),0)))</f>
        <v/>
      </c>
      <c r="H850" s="124" t="str">
        <f>IF($C850="","",IF(ISBLANK(VLOOKUP($A850,'Section 2'!$C$16:$R$1515,COLUMNS('Section 2'!$C$13:H$13),0)),"",VLOOKUP($A850,'Section 2'!$C$16:$R$1515,COLUMNS('Section 2'!$C$13:H$13),0)))</f>
        <v/>
      </c>
      <c r="I850" s="124" t="str">
        <f>IF($C850="","",IF(ISBLANK(VLOOKUP($A850,'Section 2'!$C$16:$R$1515,COLUMNS('Section 2'!$C$13:I$13),0)),"",PROPER(VLOOKUP($A850,'Section 2'!$C$16:$R$1515,COLUMNS('Section 2'!$C$13:I$13),0))))</f>
        <v/>
      </c>
      <c r="J850" s="124" t="str">
        <f>IF($C850="","",IF(ISBLANK(VLOOKUP($A850,'Section 2'!$C$16:$R$1515,COLUMNS('Section 2'!$C$13:J$13),0)),"",IF(VLOOKUP($A850,'Section 2'!$C$16:$R$1515,COLUMNS('Section 2'!$C$13:J$13),0)="Other EU","Other EU",PROPER(VLOOKUP($A850,'Section 2'!$C$16:$R$1515,COLUMNS('Section 2'!$C$13:J$13),0)))))</f>
        <v/>
      </c>
      <c r="K850" s="124" t="str">
        <f>IF($C850="","",IF(ISBLANK(VLOOKUP($A850,'Section 2'!$C$16:$R$1515,COLUMNS('Section 2'!$C$13:K$13),0)),"",VLOOKUP($A850,'Section 2'!$C$16:$R$1515,COLUMNS('Section 2'!$C$13:K$13),0)))</f>
        <v/>
      </c>
      <c r="L850" s="124" t="str">
        <f>IF($C850="","",IF(ISBLANK(VLOOKUP($A850,'Section 2'!$C$16:$R$1515,COLUMNS('Section 2'!$C$13:L$13),0)),"",VLOOKUP($A850,'Section 2'!$C$16:$R$1515,COLUMNS('Section 2'!$C$13:L$13),0)))</f>
        <v/>
      </c>
      <c r="M850" s="124" t="str">
        <f>IF($C850="","",IF(ISBLANK(VLOOKUP($A850,'Section 2'!$C$16:$R$1515,COLUMNS('Section 2'!$C$13:M$13),0)),"",VLOOKUP($A850,'Section 2'!$C$16:$R$1515,COLUMNS('Section 2'!$C$13:M$13),0)))</f>
        <v/>
      </c>
      <c r="N850" s="124" t="str">
        <f>IF($C850="","",IF(ISBLANK(VLOOKUP($A850,'Section 2'!$C$16:$R$1515,COLUMNS('Section 2'!$C$13:N$13),0)),"",VLOOKUP($A850,'Section 2'!$C$16:$R$1515,COLUMNS('Section 2'!$C$13:N$13),0)))</f>
        <v/>
      </c>
      <c r="O850" s="124" t="str">
        <f>IF($C850="","",IF(ISBLANK(VLOOKUP($A850,'Section 2'!$C$16:$R$1515,COLUMNS('Section 2'!$C$13:O$13),0)),"",VLOOKUP($A850,'Section 2'!$C$16:$R$1515,COLUMNS('Section 2'!$C$13:O$13),0)))</f>
        <v/>
      </c>
      <c r="P850" s="124" t="str">
        <f>IF($C850="","",IF(ISBLANK(VLOOKUP($A850,'Section 2'!$C$16:$R$1515,COLUMNS('Section 2'!$C$13:P$13),0)),"",VLOOKUP($A850,'Section 2'!$C$16:$R$1515,COLUMNS('Section 2'!$C$13:P$13),0)))</f>
        <v/>
      </c>
      <c r="Q850" s="124" t="str">
        <f>IF($C850="","",IF(ISBLANK(VLOOKUP($A850,'Section 2'!$C$16:$R$1515,COLUMNS('Section 2'!$C$13:Q$13),0)),"", PROPER(VLOOKUP($A850,'Section 2'!$C$16:$R$1515,COLUMNS('Section 2'!$C$13:Q$13),0))))</f>
        <v/>
      </c>
      <c r="R850" s="124" t="str">
        <f>IF($C850="","",IF(ISBLANK(VLOOKUP($A850,'Section 2'!$C$16:$R$1515,COLUMNS('Section 2'!$C$13:R$13),0)),"",IF(VLOOKUP($A850,'Section 2'!$C$16:$R$1515,COLUMNS('Section 2'!$C$13:R$13),0)="Other EU","Other EU",PROPER(VLOOKUP($A850,'Section 2'!$C$16:$R$1515,COLUMNS('Section 2'!$C$13:R$13),0)))))</f>
        <v/>
      </c>
    </row>
    <row r="851" spans="1:18" x14ac:dyDescent="0.35">
      <c r="A851" s="58">
        <v>850</v>
      </c>
      <c r="B851" s="124" t="str">
        <f t="shared" si="13"/>
        <v/>
      </c>
      <c r="C851" s="124" t="str">
        <f>IFERROR(VLOOKUP($A851,'Section 2'!$C$16:$R$1515,COLUMNS('Section 2'!$C$13:$C$13),0),"")</f>
        <v/>
      </c>
      <c r="D851" s="75" t="str">
        <f>IF($C851="","",IF(ISBLANK(VLOOKUP($A851,'Section 2'!$C$16:$R$1515,COLUMNS('Section 2'!$C$13:D$13),0)),"",VLOOKUP($A851,'Section 2'!$C$16:$R$1515,COLUMNS('Section 2'!$C$13:D$13),0)))</f>
        <v/>
      </c>
      <c r="E851" s="124" t="str">
        <f>IF($C851="","",IF(ISBLANK(VLOOKUP($A851,'Section 2'!$C$16:$R$1515,COLUMNS('Section 2'!$C$13:E$13),0)),"",VLOOKUP($A851,'Section 2'!$C$16:$R$1515,COLUMNS('Section 2'!$C$13:E$13),0)))</f>
        <v/>
      </c>
      <c r="F851" s="124" t="str">
        <f>IF($C851="","",IF(ISBLANK(VLOOKUP($A851,'Section 2'!$C$16:$R$1515,COLUMNS('Section 2'!$C$13:F$13),0)),"",VLOOKUP($A851,'Section 2'!$C$16:$R$1515,COLUMNS('Section 2'!$C$13:F$13),0)))</f>
        <v/>
      </c>
      <c r="G851" s="124" t="str">
        <f>IF($C851="","",IF(ISBLANK(VLOOKUP($A851,'Section 2'!$C$16:$R$1515,COLUMNS('Section 2'!$C$13:G$13),0)),"",VLOOKUP($A851,'Section 2'!$C$16:$R$1515,COLUMNS('Section 2'!$C$13:G$13),0)))</f>
        <v/>
      </c>
      <c r="H851" s="124" t="str">
        <f>IF($C851="","",IF(ISBLANK(VLOOKUP($A851,'Section 2'!$C$16:$R$1515,COLUMNS('Section 2'!$C$13:H$13),0)),"",VLOOKUP($A851,'Section 2'!$C$16:$R$1515,COLUMNS('Section 2'!$C$13:H$13),0)))</f>
        <v/>
      </c>
      <c r="I851" s="124" t="str">
        <f>IF($C851="","",IF(ISBLANK(VLOOKUP($A851,'Section 2'!$C$16:$R$1515,COLUMNS('Section 2'!$C$13:I$13),0)),"",PROPER(VLOOKUP($A851,'Section 2'!$C$16:$R$1515,COLUMNS('Section 2'!$C$13:I$13),0))))</f>
        <v/>
      </c>
      <c r="J851" s="124" t="str">
        <f>IF($C851="","",IF(ISBLANK(VLOOKUP($A851,'Section 2'!$C$16:$R$1515,COLUMNS('Section 2'!$C$13:J$13),0)),"",IF(VLOOKUP($A851,'Section 2'!$C$16:$R$1515,COLUMNS('Section 2'!$C$13:J$13),0)="Other EU","Other EU",PROPER(VLOOKUP($A851,'Section 2'!$C$16:$R$1515,COLUMNS('Section 2'!$C$13:J$13),0)))))</f>
        <v/>
      </c>
      <c r="K851" s="124" t="str">
        <f>IF($C851="","",IF(ISBLANK(VLOOKUP($A851,'Section 2'!$C$16:$R$1515,COLUMNS('Section 2'!$C$13:K$13),0)),"",VLOOKUP($A851,'Section 2'!$C$16:$R$1515,COLUMNS('Section 2'!$C$13:K$13),0)))</f>
        <v/>
      </c>
      <c r="L851" s="124" t="str">
        <f>IF($C851="","",IF(ISBLANK(VLOOKUP($A851,'Section 2'!$C$16:$R$1515,COLUMNS('Section 2'!$C$13:L$13),0)),"",VLOOKUP($A851,'Section 2'!$C$16:$R$1515,COLUMNS('Section 2'!$C$13:L$13),0)))</f>
        <v/>
      </c>
      <c r="M851" s="124" t="str">
        <f>IF($C851="","",IF(ISBLANK(VLOOKUP($A851,'Section 2'!$C$16:$R$1515,COLUMNS('Section 2'!$C$13:M$13),0)),"",VLOOKUP($A851,'Section 2'!$C$16:$R$1515,COLUMNS('Section 2'!$C$13:M$13),0)))</f>
        <v/>
      </c>
      <c r="N851" s="124" t="str">
        <f>IF($C851="","",IF(ISBLANK(VLOOKUP($A851,'Section 2'!$C$16:$R$1515,COLUMNS('Section 2'!$C$13:N$13),0)),"",VLOOKUP($A851,'Section 2'!$C$16:$R$1515,COLUMNS('Section 2'!$C$13:N$13),0)))</f>
        <v/>
      </c>
      <c r="O851" s="124" t="str">
        <f>IF($C851="","",IF(ISBLANK(VLOOKUP($A851,'Section 2'!$C$16:$R$1515,COLUMNS('Section 2'!$C$13:O$13),0)),"",VLOOKUP($A851,'Section 2'!$C$16:$R$1515,COLUMNS('Section 2'!$C$13:O$13),0)))</f>
        <v/>
      </c>
      <c r="P851" s="124" t="str">
        <f>IF($C851="","",IF(ISBLANK(VLOOKUP($A851,'Section 2'!$C$16:$R$1515,COLUMNS('Section 2'!$C$13:P$13),0)),"",VLOOKUP($A851,'Section 2'!$C$16:$R$1515,COLUMNS('Section 2'!$C$13:P$13),0)))</f>
        <v/>
      </c>
      <c r="Q851" s="124" t="str">
        <f>IF($C851="","",IF(ISBLANK(VLOOKUP($A851,'Section 2'!$C$16:$R$1515,COLUMNS('Section 2'!$C$13:Q$13),0)),"", PROPER(VLOOKUP($A851,'Section 2'!$C$16:$R$1515,COLUMNS('Section 2'!$C$13:Q$13),0))))</f>
        <v/>
      </c>
      <c r="R851" s="124" t="str">
        <f>IF($C851="","",IF(ISBLANK(VLOOKUP($A851,'Section 2'!$C$16:$R$1515,COLUMNS('Section 2'!$C$13:R$13),0)),"",IF(VLOOKUP($A851,'Section 2'!$C$16:$R$1515,COLUMNS('Section 2'!$C$13:R$13),0)="Other EU","Other EU",PROPER(VLOOKUP($A851,'Section 2'!$C$16:$R$1515,COLUMNS('Section 2'!$C$13:R$13),0)))))</f>
        <v/>
      </c>
    </row>
    <row r="852" spans="1:18" x14ac:dyDescent="0.35">
      <c r="A852" s="58">
        <v>851</v>
      </c>
      <c r="B852" s="124" t="str">
        <f t="shared" si="13"/>
        <v/>
      </c>
      <c r="C852" s="124" t="str">
        <f>IFERROR(VLOOKUP($A852,'Section 2'!$C$16:$R$1515,COLUMNS('Section 2'!$C$13:$C$13),0),"")</f>
        <v/>
      </c>
      <c r="D852" s="75" t="str">
        <f>IF($C852="","",IF(ISBLANK(VLOOKUP($A852,'Section 2'!$C$16:$R$1515,COLUMNS('Section 2'!$C$13:D$13),0)),"",VLOOKUP($A852,'Section 2'!$C$16:$R$1515,COLUMNS('Section 2'!$C$13:D$13),0)))</f>
        <v/>
      </c>
      <c r="E852" s="124" t="str">
        <f>IF($C852="","",IF(ISBLANK(VLOOKUP($A852,'Section 2'!$C$16:$R$1515,COLUMNS('Section 2'!$C$13:E$13),0)),"",VLOOKUP($A852,'Section 2'!$C$16:$R$1515,COLUMNS('Section 2'!$C$13:E$13),0)))</f>
        <v/>
      </c>
      <c r="F852" s="124" t="str">
        <f>IF($C852="","",IF(ISBLANK(VLOOKUP($A852,'Section 2'!$C$16:$R$1515,COLUMNS('Section 2'!$C$13:F$13),0)),"",VLOOKUP($A852,'Section 2'!$C$16:$R$1515,COLUMNS('Section 2'!$C$13:F$13),0)))</f>
        <v/>
      </c>
      <c r="G852" s="124" t="str">
        <f>IF($C852="","",IF(ISBLANK(VLOOKUP($A852,'Section 2'!$C$16:$R$1515,COLUMNS('Section 2'!$C$13:G$13),0)),"",VLOOKUP($A852,'Section 2'!$C$16:$R$1515,COLUMNS('Section 2'!$C$13:G$13),0)))</f>
        <v/>
      </c>
      <c r="H852" s="124" t="str">
        <f>IF($C852="","",IF(ISBLANK(VLOOKUP($A852,'Section 2'!$C$16:$R$1515,COLUMNS('Section 2'!$C$13:H$13),0)),"",VLOOKUP($A852,'Section 2'!$C$16:$R$1515,COLUMNS('Section 2'!$C$13:H$13),0)))</f>
        <v/>
      </c>
      <c r="I852" s="124" t="str">
        <f>IF($C852="","",IF(ISBLANK(VLOOKUP($A852,'Section 2'!$C$16:$R$1515,COLUMNS('Section 2'!$C$13:I$13),0)),"",PROPER(VLOOKUP($A852,'Section 2'!$C$16:$R$1515,COLUMNS('Section 2'!$C$13:I$13),0))))</f>
        <v/>
      </c>
      <c r="J852" s="124" t="str">
        <f>IF($C852="","",IF(ISBLANK(VLOOKUP($A852,'Section 2'!$C$16:$R$1515,COLUMNS('Section 2'!$C$13:J$13),0)),"",IF(VLOOKUP($A852,'Section 2'!$C$16:$R$1515,COLUMNS('Section 2'!$C$13:J$13),0)="Other EU","Other EU",PROPER(VLOOKUP($A852,'Section 2'!$C$16:$R$1515,COLUMNS('Section 2'!$C$13:J$13),0)))))</f>
        <v/>
      </c>
      <c r="K852" s="124" t="str">
        <f>IF($C852="","",IF(ISBLANK(VLOOKUP($A852,'Section 2'!$C$16:$R$1515,COLUMNS('Section 2'!$C$13:K$13),0)),"",VLOOKUP($A852,'Section 2'!$C$16:$R$1515,COLUMNS('Section 2'!$C$13:K$13),0)))</f>
        <v/>
      </c>
      <c r="L852" s="124" t="str">
        <f>IF($C852="","",IF(ISBLANK(VLOOKUP($A852,'Section 2'!$C$16:$R$1515,COLUMNS('Section 2'!$C$13:L$13),0)),"",VLOOKUP($A852,'Section 2'!$C$16:$R$1515,COLUMNS('Section 2'!$C$13:L$13),0)))</f>
        <v/>
      </c>
      <c r="M852" s="124" t="str">
        <f>IF($C852="","",IF(ISBLANK(VLOOKUP($A852,'Section 2'!$C$16:$R$1515,COLUMNS('Section 2'!$C$13:M$13),0)),"",VLOOKUP($A852,'Section 2'!$C$16:$R$1515,COLUMNS('Section 2'!$C$13:M$13),0)))</f>
        <v/>
      </c>
      <c r="N852" s="124" t="str">
        <f>IF($C852="","",IF(ISBLANK(VLOOKUP($A852,'Section 2'!$C$16:$R$1515,COLUMNS('Section 2'!$C$13:N$13),0)),"",VLOOKUP($A852,'Section 2'!$C$16:$R$1515,COLUMNS('Section 2'!$C$13:N$13),0)))</f>
        <v/>
      </c>
      <c r="O852" s="124" t="str">
        <f>IF($C852="","",IF(ISBLANK(VLOOKUP($A852,'Section 2'!$C$16:$R$1515,COLUMNS('Section 2'!$C$13:O$13),0)),"",VLOOKUP($A852,'Section 2'!$C$16:$R$1515,COLUMNS('Section 2'!$C$13:O$13),0)))</f>
        <v/>
      </c>
      <c r="P852" s="124" t="str">
        <f>IF($C852="","",IF(ISBLANK(VLOOKUP($A852,'Section 2'!$C$16:$R$1515,COLUMNS('Section 2'!$C$13:P$13),0)),"",VLOOKUP($A852,'Section 2'!$C$16:$R$1515,COLUMNS('Section 2'!$C$13:P$13),0)))</f>
        <v/>
      </c>
      <c r="Q852" s="124" t="str">
        <f>IF($C852="","",IF(ISBLANK(VLOOKUP($A852,'Section 2'!$C$16:$R$1515,COLUMNS('Section 2'!$C$13:Q$13),0)),"", PROPER(VLOOKUP($A852,'Section 2'!$C$16:$R$1515,COLUMNS('Section 2'!$C$13:Q$13),0))))</f>
        <v/>
      </c>
      <c r="R852" s="124" t="str">
        <f>IF($C852="","",IF(ISBLANK(VLOOKUP($A852,'Section 2'!$C$16:$R$1515,COLUMNS('Section 2'!$C$13:R$13),0)),"",IF(VLOOKUP($A852,'Section 2'!$C$16:$R$1515,COLUMNS('Section 2'!$C$13:R$13),0)="Other EU","Other EU",PROPER(VLOOKUP($A852,'Section 2'!$C$16:$R$1515,COLUMNS('Section 2'!$C$13:R$13),0)))))</f>
        <v/>
      </c>
    </row>
    <row r="853" spans="1:18" x14ac:dyDescent="0.35">
      <c r="A853" s="58">
        <v>852</v>
      </c>
      <c r="B853" s="124" t="str">
        <f t="shared" si="13"/>
        <v/>
      </c>
      <c r="C853" s="124" t="str">
        <f>IFERROR(VLOOKUP($A853,'Section 2'!$C$16:$R$1515,COLUMNS('Section 2'!$C$13:$C$13),0),"")</f>
        <v/>
      </c>
      <c r="D853" s="75" t="str">
        <f>IF($C853="","",IF(ISBLANK(VLOOKUP($A853,'Section 2'!$C$16:$R$1515,COLUMNS('Section 2'!$C$13:D$13),0)),"",VLOOKUP($A853,'Section 2'!$C$16:$R$1515,COLUMNS('Section 2'!$C$13:D$13),0)))</f>
        <v/>
      </c>
      <c r="E853" s="124" t="str">
        <f>IF($C853="","",IF(ISBLANK(VLOOKUP($A853,'Section 2'!$C$16:$R$1515,COLUMNS('Section 2'!$C$13:E$13),0)),"",VLOOKUP($A853,'Section 2'!$C$16:$R$1515,COLUMNS('Section 2'!$C$13:E$13),0)))</f>
        <v/>
      </c>
      <c r="F853" s="124" t="str">
        <f>IF($C853="","",IF(ISBLANK(VLOOKUP($A853,'Section 2'!$C$16:$R$1515,COLUMNS('Section 2'!$C$13:F$13),0)),"",VLOOKUP($A853,'Section 2'!$C$16:$R$1515,COLUMNS('Section 2'!$C$13:F$13),0)))</f>
        <v/>
      </c>
      <c r="G853" s="124" t="str">
        <f>IF($C853="","",IF(ISBLANK(VLOOKUP($A853,'Section 2'!$C$16:$R$1515,COLUMNS('Section 2'!$C$13:G$13),0)),"",VLOOKUP($A853,'Section 2'!$C$16:$R$1515,COLUMNS('Section 2'!$C$13:G$13),0)))</f>
        <v/>
      </c>
      <c r="H853" s="124" t="str">
        <f>IF($C853="","",IF(ISBLANK(VLOOKUP($A853,'Section 2'!$C$16:$R$1515,COLUMNS('Section 2'!$C$13:H$13),0)),"",VLOOKUP($A853,'Section 2'!$C$16:$R$1515,COLUMNS('Section 2'!$C$13:H$13),0)))</f>
        <v/>
      </c>
      <c r="I853" s="124" t="str">
        <f>IF($C853="","",IF(ISBLANK(VLOOKUP($A853,'Section 2'!$C$16:$R$1515,COLUMNS('Section 2'!$C$13:I$13),0)),"",PROPER(VLOOKUP($A853,'Section 2'!$C$16:$R$1515,COLUMNS('Section 2'!$C$13:I$13),0))))</f>
        <v/>
      </c>
      <c r="J853" s="124" t="str">
        <f>IF($C853="","",IF(ISBLANK(VLOOKUP($A853,'Section 2'!$C$16:$R$1515,COLUMNS('Section 2'!$C$13:J$13),0)),"",IF(VLOOKUP($A853,'Section 2'!$C$16:$R$1515,COLUMNS('Section 2'!$C$13:J$13),0)="Other EU","Other EU",PROPER(VLOOKUP($A853,'Section 2'!$C$16:$R$1515,COLUMNS('Section 2'!$C$13:J$13),0)))))</f>
        <v/>
      </c>
      <c r="K853" s="124" t="str">
        <f>IF($C853="","",IF(ISBLANK(VLOOKUP($A853,'Section 2'!$C$16:$R$1515,COLUMNS('Section 2'!$C$13:K$13),0)),"",VLOOKUP($A853,'Section 2'!$C$16:$R$1515,COLUMNS('Section 2'!$C$13:K$13),0)))</f>
        <v/>
      </c>
      <c r="L853" s="124" t="str">
        <f>IF($C853="","",IF(ISBLANK(VLOOKUP($A853,'Section 2'!$C$16:$R$1515,COLUMNS('Section 2'!$C$13:L$13),0)),"",VLOOKUP($A853,'Section 2'!$C$16:$R$1515,COLUMNS('Section 2'!$C$13:L$13),0)))</f>
        <v/>
      </c>
      <c r="M853" s="124" t="str">
        <f>IF($C853="","",IF(ISBLANK(VLOOKUP($A853,'Section 2'!$C$16:$R$1515,COLUMNS('Section 2'!$C$13:M$13),0)),"",VLOOKUP($A853,'Section 2'!$C$16:$R$1515,COLUMNS('Section 2'!$C$13:M$13),0)))</f>
        <v/>
      </c>
      <c r="N853" s="124" t="str">
        <f>IF($C853="","",IF(ISBLANK(VLOOKUP($A853,'Section 2'!$C$16:$R$1515,COLUMNS('Section 2'!$C$13:N$13),0)),"",VLOOKUP($A853,'Section 2'!$C$16:$R$1515,COLUMNS('Section 2'!$C$13:N$13),0)))</f>
        <v/>
      </c>
      <c r="O853" s="124" t="str">
        <f>IF($C853="","",IF(ISBLANK(VLOOKUP($A853,'Section 2'!$C$16:$R$1515,COLUMNS('Section 2'!$C$13:O$13),0)),"",VLOOKUP($A853,'Section 2'!$C$16:$R$1515,COLUMNS('Section 2'!$C$13:O$13),0)))</f>
        <v/>
      </c>
      <c r="P853" s="124" t="str">
        <f>IF($C853="","",IF(ISBLANK(VLOOKUP($A853,'Section 2'!$C$16:$R$1515,COLUMNS('Section 2'!$C$13:P$13),0)),"",VLOOKUP($A853,'Section 2'!$C$16:$R$1515,COLUMNS('Section 2'!$C$13:P$13),0)))</f>
        <v/>
      </c>
      <c r="Q853" s="124" t="str">
        <f>IF($C853="","",IF(ISBLANK(VLOOKUP($A853,'Section 2'!$C$16:$R$1515,COLUMNS('Section 2'!$C$13:Q$13),0)),"", PROPER(VLOOKUP($A853,'Section 2'!$C$16:$R$1515,COLUMNS('Section 2'!$C$13:Q$13),0))))</f>
        <v/>
      </c>
      <c r="R853" s="124" t="str">
        <f>IF($C853="","",IF(ISBLANK(VLOOKUP($A853,'Section 2'!$C$16:$R$1515,COLUMNS('Section 2'!$C$13:R$13),0)),"",IF(VLOOKUP($A853,'Section 2'!$C$16:$R$1515,COLUMNS('Section 2'!$C$13:R$13),0)="Other EU","Other EU",PROPER(VLOOKUP($A853,'Section 2'!$C$16:$R$1515,COLUMNS('Section 2'!$C$13:R$13),0)))))</f>
        <v/>
      </c>
    </row>
    <row r="854" spans="1:18" x14ac:dyDescent="0.35">
      <c r="A854" s="58">
        <v>853</v>
      </c>
      <c r="B854" s="124" t="str">
        <f t="shared" si="13"/>
        <v/>
      </c>
      <c r="C854" s="124" t="str">
        <f>IFERROR(VLOOKUP($A854,'Section 2'!$C$16:$R$1515,COLUMNS('Section 2'!$C$13:$C$13),0),"")</f>
        <v/>
      </c>
      <c r="D854" s="75" t="str">
        <f>IF($C854="","",IF(ISBLANK(VLOOKUP($A854,'Section 2'!$C$16:$R$1515,COLUMNS('Section 2'!$C$13:D$13),0)),"",VLOOKUP($A854,'Section 2'!$C$16:$R$1515,COLUMNS('Section 2'!$C$13:D$13),0)))</f>
        <v/>
      </c>
      <c r="E854" s="124" t="str">
        <f>IF($C854="","",IF(ISBLANK(VLOOKUP($A854,'Section 2'!$C$16:$R$1515,COLUMNS('Section 2'!$C$13:E$13),0)),"",VLOOKUP($A854,'Section 2'!$C$16:$R$1515,COLUMNS('Section 2'!$C$13:E$13),0)))</f>
        <v/>
      </c>
      <c r="F854" s="124" t="str">
        <f>IF($C854="","",IF(ISBLANK(VLOOKUP($A854,'Section 2'!$C$16:$R$1515,COLUMNS('Section 2'!$C$13:F$13),0)),"",VLOOKUP($A854,'Section 2'!$C$16:$R$1515,COLUMNS('Section 2'!$C$13:F$13),0)))</f>
        <v/>
      </c>
      <c r="G854" s="124" t="str">
        <f>IF($C854="","",IF(ISBLANK(VLOOKUP($A854,'Section 2'!$C$16:$R$1515,COLUMNS('Section 2'!$C$13:G$13),0)),"",VLOOKUP($A854,'Section 2'!$C$16:$R$1515,COLUMNS('Section 2'!$C$13:G$13),0)))</f>
        <v/>
      </c>
      <c r="H854" s="124" t="str">
        <f>IF($C854="","",IF(ISBLANK(VLOOKUP($A854,'Section 2'!$C$16:$R$1515,COLUMNS('Section 2'!$C$13:H$13),0)),"",VLOOKUP($A854,'Section 2'!$C$16:$R$1515,COLUMNS('Section 2'!$C$13:H$13),0)))</f>
        <v/>
      </c>
      <c r="I854" s="124" t="str">
        <f>IF($C854="","",IF(ISBLANK(VLOOKUP($A854,'Section 2'!$C$16:$R$1515,COLUMNS('Section 2'!$C$13:I$13),0)),"",PROPER(VLOOKUP($A854,'Section 2'!$C$16:$R$1515,COLUMNS('Section 2'!$C$13:I$13),0))))</f>
        <v/>
      </c>
      <c r="J854" s="124" t="str">
        <f>IF($C854="","",IF(ISBLANK(VLOOKUP($A854,'Section 2'!$C$16:$R$1515,COLUMNS('Section 2'!$C$13:J$13),0)),"",IF(VLOOKUP($A854,'Section 2'!$C$16:$R$1515,COLUMNS('Section 2'!$C$13:J$13),0)="Other EU","Other EU",PROPER(VLOOKUP($A854,'Section 2'!$C$16:$R$1515,COLUMNS('Section 2'!$C$13:J$13),0)))))</f>
        <v/>
      </c>
      <c r="K854" s="124" t="str">
        <f>IF($C854="","",IF(ISBLANK(VLOOKUP($A854,'Section 2'!$C$16:$R$1515,COLUMNS('Section 2'!$C$13:K$13),0)),"",VLOOKUP($A854,'Section 2'!$C$16:$R$1515,COLUMNS('Section 2'!$C$13:K$13),0)))</f>
        <v/>
      </c>
      <c r="L854" s="124" t="str">
        <f>IF($C854="","",IF(ISBLANK(VLOOKUP($A854,'Section 2'!$C$16:$R$1515,COLUMNS('Section 2'!$C$13:L$13),0)),"",VLOOKUP($A854,'Section 2'!$C$16:$R$1515,COLUMNS('Section 2'!$C$13:L$13),0)))</f>
        <v/>
      </c>
      <c r="M854" s="124" t="str">
        <f>IF($C854="","",IF(ISBLANK(VLOOKUP($A854,'Section 2'!$C$16:$R$1515,COLUMNS('Section 2'!$C$13:M$13),0)),"",VLOOKUP($A854,'Section 2'!$C$16:$R$1515,COLUMNS('Section 2'!$C$13:M$13),0)))</f>
        <v/>
      </c>
      <c r="N854" s="124" t="str">
        <f>IF($C854="","",IF(ISBLANK(VLOOKUP($A854,'Section 2'!$C$16:$R$1515,COLUMNS('Section 2'!$C$13:N$13),0)),"",VLOOKUP($A854,'Section 2'!$C$16:$R$1515,COLUMNS('Section 2'!$C$13:N$13),0)))</f>
        <v/>
      </c>
      <c r="O854" s="124" t="str">
        <f>IF($C854="","",IF(ISBLANK(VLOOKUP($A854,'Section 2'!$C$16:$R$1515,COLUMNS('Section 2'!$C$13:O$13),0)),"",VLOOKUP($A854,'Section 2'!$C$16:$R$1515,COLUMNS('Section 2'!$C$13:O$13),0)))</f>
        <v/>
      </c>
      <c r="P854" s="124" t="str">
        <f>IF($C854="","",IF(ISBLANK(VLOOKUP($A854,'Section 2'!$C$16:$R$1515,COLUMNS('Section 2'!$C$13:P$13),0)),"",VLOOKUP($A854,'Section 2'!$C$16:$R$1515,COLUMNS('Section 2'!$C$13:P$13),0)))</f>
        <v/>
      </c>
      <c r="Q854" s="124" t="str">
        <f>IF($C854="","",IF(ISBLANK(VLOOKUP($A854,'Section 2'!$C$16:$R$1515,COLUMNS('Section 2'!$C$13:Q$13),0)),"", PROPER(VLOOKUP($A854,'Section 2'!$C$16:$R$1515,COLUMNS('Section 2'!$C$13:Q$13),0))))</f>
        <v/>
      </c>
      <c r="R854" s="124" t="str">
        <f>IF($C854="","",IF(ISBLANK(VLOOKUP($A854,'Section 2'!$C$16:$R$1515,COLUMNS('Section 2'!$C$13:R$13),0)),"",IF(VLOOKUP($A854,'Section 2'!$C$16:$R$1515,COLUMNS('Section 2'!$C$13:R$13),0)="Other EU","Other EU",PROPER(VLOOKUP($A854,'Section 2'!$C$16:$R$1515,COLUMNS('Section 2'!$C$13:R$13),0)))))</f>
        <v/>
      </c>
    </row>
    <row r="855" spans="1:18" x14ac:dyDescent="0.35">
      <c r="A855" s="58">
        <v>854</v>
      </c>
      <c r="B855" s="124" t="str">
        <f t="shared" si="13"/>
        <v/>
      </c>
      <c r="C855" s="124" t="str">
        <f>IFERROR(VLOOKUP($A855,'Section 2'!$C$16:$R$1515,COLUMNS('Section 2'!$C$13:$C$13),0),"")</f>
        <v/>
      </c>
      <c r="D855" s="75" t="str">
        <f>IF($C855="","",IF(ISBLANK(VLOOKUP($A855,'Section 2'!$C$16:$R$1515,COLUMNS('Section 2'!$C$13:D$13),0)),"",VLOOKUP($A855,'Section 2'!$C$16:$R$1515,COLUMNS('Section 2'!$C$13:D$13),0)))</f>
        <v/>
      </c>
      <c r="E855" s="124" t="str">
        <f>IF($C855="","",IF(ISBLANK(VLOOKUP($A855,'Section 2'!$C$16:$R$1515,COLUMNS('Section 2'!$C$13:E$13),0)),"",VLOOKUP($A855,'Section 2'!$C$16:$R$1515,COLUMNS('Section 2'!$C$13:E$13),0)))</f>
        <v/>
      </c>
      <c r="F855" s="124" t="str">
        <f>IF($C855="","",IF(ISBLANK(VLOOKUP($A855,'Section 2'!$C$16:$R$1515,COLUMNS('Section 2'!$C$13:F$13),0)),"",VLOOKUP($A855,'Section 2'!$C$16:$R$1515,COLUMNS('Section 2'!$C$13:F$13),0)))</f>
        <v/>
      </c>
      <c r="G855" s="124" t="str">
        <f>IF($C855="","",IF(ISBLANK(VLOOKUP($A855,'Section 2'!$C$16:$R$1515,COLUMNS('Section 2'!$C$13:G$13),0)),"",VLOOKUP($A855,'Section 2'!$C$16:$R$1515,COLUMNS('Section 2'!$C$13:G$13),0)))</f>
        <v/>
      </c>
      <c r="H855" s="124" t="str">
        <f>IF($C855="","",IF(ISBLANK(VLOOKUP($A855,'Section 2'!$C$16:$R$1515,COLUMNS('Section 2'!$C$13:H$13),0)),"",VLOOKUP($A855,'Section 2'!$C$16:$R$1515,COLUMNS('Section 2'!$C$13:H$13),0)))</f>
        <v/>
      </c>
      <c r="I855" s="124" t="str">
        <f>IF($C855="","",IF(ISBLANK(VLOOKUP($A855,'Section 2'!$C$16:$R$1515,COLUMNS('Section 2'!$C$13:I$13),0)),"",PROPER(VLOOKUP($A855,'Section 2'!$C$16:$R$1515,COLUMNS('Section 2'!$C$13:I$13),0))))</f>
        <v/>
      </c>
      <c r="J855" s="124" t="str">
        <f>IF($C855="","",IF(ISBLANK(VLOOKUP($A855,'Section 2'!$C$16:$R$1515,COLUMNS('Section 2'!$C$13:J$13),0)),"",IF(VLOOKUP($A855,'Section 2'!$C$16:$R$1515,COLUMNS('Section 2'!$C$13:J$13),0)="Other EU","Other EU",PROPER(VLOOKUP($A855,'Section 2'!$C$16:$R$1515,COLUMNS('Section 2'!$C$13:J$13),0)))))</f>
        <v/>
      </c>
      <c r="K855" s="124" t="str">
        <f>IF($C855="","",IF(ISBLANK(VLOOKUP($A855,'Section 2'!$C$16:$R$1515,COLUMNS('Section 2'!$C$13:K$13),0)),"",VLOOKUP($A855,'Section 2'!$C$16:$R$1515,COLUMNS('Section 2'!$C$13:K$13),0)))</f>
        <v/>
      </c>
      <c r="L855" s="124" t="str">
        <f>IF($C855="","",IF(ISBLANK(VLOOKUP($A855,'Section 2'!$C$16:$R$1515,COLUMNS('Section 2'!$C$13:L$13),0)),"",VLOOKUP($A855,'Section 2'!$C$16:$R$1515,COLUMNS('Section 2'!$C$13:L$13),0)))</f>
        <v/>
      </c>
      <c r="M855" s="124" t="str">
        <f>IF($C855="","",IF(ISBLANK(VLOOKUP($A855,'Section 2'!$C$16:$R$1515,COLUMNS('Section 2'!$C$13:M$13),0)),"",VLOOKUP($A855,'Section 2'!$C$16:$R$1515,COLUMNS('Section 2'!$C$13:M$13),0)))</f>
        <v/>
      </c>
      <c r="N855" s="124" t="str">
        <f>IF($C855="","",IF(ISBLANK(VLOOKUP($A855,'Section 2'!$C$16:$R$1515,COLUMNS('Section 2'!$C$13:N$13),0)),"",VLOOKUP($A855,'Section 2'!$C$16:$R$1515,COLUMNS('Section 2'!$C$13:N$13),0)))</f>
        <v/>
      </c>
      <c r="O855" s="124" t="str">
        <f>IF($C855="","",IF(ISBLANK(VLOOKUP($A855,'Section 2'!$C$16:$R$1515,COLUMNS('Section 2'!$C$13:O$13),0)),"",VLOOKUP($A855,'Section 2'!$C$16:$R$1515,COLUMNS('Section 2'!$C$13:O$13),0)))</f>
        <v/>
      </c>
      <c r="P855" s="124" t="str">
        <f>IF($C855="","",IF(ISBLANK(VLOOKUP($A855,'Section 2'!$C$16:$R$1515,COLUMNS('Section 2'!$C$13:P$13),0)),"",VLOOKUP($A855,'Section 2'!$C$16:$R$1515,COLUMNS('Section 2'!$C$13:P$13),0)))</f>
        <v/>
      </c>
      <c r="Q855" s="124" t="str">
        <f>IF($C855="","",IF(ISBLANK(VLOOKUP($A855,'Section 2'!$C$16:$R$1515,COLUMNS('Section 2'!$C$13:Q$13),0)),"", PROPER(VLOOKUP($A855,'Section 2'!$C$16:$R$1515,COLUMNS('Section 2'!$C$13:Q$13),0))))</f>
        <v/>
      </c>
      <c r="R855" s="124" t="str">
        <f>IF($C855="","",IF(ISBLANK(VLOOKUP($A855,'Section 2'!$C$16:$R$1515,COLUMNS('Section 2'!$C$13:R$13),0)),"",IF(VLOOKUP($A855,'Section 2'!$C$16:$R$1515,COLUMNS('Section 2'!$C$13:R$13),0)="Other EU","Other EU",PROPER(VLOOKUP($A855,'Section 2'!$C$16:$R$1515,COLUMNS('Section 2'!$C$13:R$13),0)))))</f>
        <v/>
      </c>
    </row>
    <row r="856" spans="1:18" x14ac:dyDescent="0.35">
      <c r="A856" s="58">
        <v>855</v>
      </c>
      <c r="B856" s="124" t="str">
        <f t="shared" si="13"/>
        <v/>
      </c>
      <c r="C856" s="124" t="str">
        <f>IFERROR(VLOOKUP($A856,'Section 2'!$C$16:$R$1515,COLUMNS('Section 2'!$C$13:$C$13),0),"")</f>
        <v/>
      </c>
      <c r="D856" s="75" t="str">
        <f>IF($C856="","",IF(ISBLANK(VLOOKUP($A856,'Section 2'!$C$16:$R$1515,COLUMNS('Section 2'!$C$13:D$13),0)),"",VLOOKUP($A856,'Section 2'!$C$16:$R$1515,COLUMNS('Section 2'!$C$13:D$13),0)))</f>
        <v/>
      </c>
      <c r="E856" s="124" t="str">
        <f>IF($C856="","",IF(ISBLANK(VLOOKUP($A856,'Section 2'!$C$16:$R$1515,COLUMNS('Section 2'!$C$13:E$13),0)),"",VLOOKUP($A856,'Section 2'!$C$16:$R$1515,COLUMNS('Section 2'!$C$13:E$13),0)))</f>
        <v/>
      </c>
      <c r="F856" s="124" t="str">
        <f>IF($C856="","",IF(ISBLANK(VLOOKUP($A856,'Section 2'!$C$16:$R$1515,COLUMNS('Section 2'!$C$13:F$13),0)),"",VLOOKUP($A856,'Section 2'!$C$16:$R$1515,COLUMNS('Section 2'!$C$13:F$13),0)))</f>
        <v/>
      </c>
      <c r="G856" s="124" t="str">
        <f>IF($C856="","",IF(ISBLANK(VLOOKUP($A856,'Section 2'!$C$16:$R$1515,COLUMNS('Section 2'!$C$13:G$13),0)),"",VLOOKUP($A856,'Section 2'!$C$16:$R$1515,COLUMNS('Section 2'!$C$13:G$13),0)))</f>
        <v/>
      </c>
      <c r="H856" s="124" t="str">
        <f>IF($C856="","",IF(ISBLANK(VLOOKUP($A856,'Section 2'!$C$16:$R$1515,COLUMNS('Section 2'!$C$13:H$13),0)),"",VLOOKUP($A856,'Section 2'!$C$16:$R$1515,COLUMNS('Section 2'!$C$13:H$13),0)))</f>
        <v/>
      </c>
      <c r="I856" s="124" t="str">
        <f>IF($C856="","",IF(ISBLANK(VLOOKUP($A856,'Section 2'!$C$16:$R$1515,COLUMNS('Section 2'!$C$13:I$13),0)),"",PROPER(VLOOKUP($A856,'Section 2'!$C$16:$R$1515,COLUMNS('Section 2'!$C$13:I$13),0))))</f>
        <v/>
      </c>
      <c r="J856" s="124" t="str">
        <f>IF($C856="","",IF(ISBLANK(VLOOKUP($A856,'Section 2'!$C$16:$R$1515,COLUMNS('Section 2'!$C$13:J$13),0)),"",IF(VLOOKUP($A856,'Section 2'!$C$16:$R$1515,COLUMNS('Section 2'!$C$13:J$13),0)="Other EU","Other EU",PROPER(VLOOKUP($A856,'Section 2'!$C$16:$R$1515,COLUMNS('Section 2'!$C$13:J$13),0)))))</f>
        <v/>
      </c>
      <c r="K856" s="124" t="str">
        <f>IF($C856="","",IF(ISBLANK(VLOOKUP($A856,'Section 2'!$C$16:$R$1515,COLUMNS('Section 2'!$C$13:K$13),0)),"",VLOOKUP($A856,'Section 2'!$C$16:$R$1515,COLUMNS('Section 2'!$C$13:K$13),0)))</f>
        <v/>
      </c>
      <c r="L856" s="124" t="str">
        <f>IF($C856="","",IF(ISBLANK(VLOOKUP($A856,'Section 2'!$C$16:$R$1515,COLUMNS('Section 2'!$C$13:L$13),0)),"",VLOOKUP($A856,'Section 2'!$C$16:$R$1515,COLUMNS('Section 2'!$C$13:L$13),0)))</f>
        <v/>
      </c>
      <c r="M856" s="124" t="str">
        <f>IF($C856="","",IF(ISBLANK(VLOOKUP($A856,'Section 2'!$C$16:$R$1515,COLUMNS('Section 2'!$C$13:M$13),0)),"",VLOOKUP($A856,'Section 2'!$C$16:$R$1515,COLUMNS('Section 2'!$C$13:M$13),0)))</f>
        <v/>
      </c>
      <c r="N856" s="124" t="str">
        <f>IF($C856="","",IF(ISBLANK(VLOOKUP($A856,'Section 2'!$C$16:$R$1515,COLUMNS('Section 2'!$C$13:N$13),0)),"",VLOOKUP($A856,'Section 2'!$C$16:$R$1515,COLUMNS('Section 2'!$C$13:N$13),0)))</f>
        <v/>
      </c>
      <c r="O856" s="124" t="str">
        <f>IF($C856="","",IF(ISBLANK(VLOOKUP($A856,'Section 2'!$C$16:$R$1515,COLUMNS('Section 2'!$C$13:O$13),0)),"",VLOOKUP($A856,'Section 2'!$C$16:$R$1515,COLUMNS('Section 2'!$C$13:O$13),0)))</f>
        <v/>
      </c>
      <c r="P856" s="124" t="str">
        <f>IF($C856="","",IF(ISBLANK(VLOOKUP($A856,'Section 2'!$C$16:$R$1515,COLUMNS('Section 2'!$C$13:P$13),0)),"",VLOOKUP($A856,'Section 2'!$C$16:$R$1515,COLUMNS('Section 2'!$C$13:P$13),0)))</f>
        <v/>
      </c>
      <c r="Q856" s="124" t="str">
        <f>IF($C856="","",IF(ISBLANK(VLOOKUP($A856,'Section 2'!$C$16:$R$1515,COLUMNS('Section 2'!$C$13:Q$13),0)),"", PROPER(VLOOKUP($A856,'Section 2'!$C$16:$R$1515,COLUMNS('Section 2'!$C$13:Q$13),0))))</f>
        <v/>
      </c>
      <c r="R856" s="124" t="str">
        <f>IF($C856="","",IF(ISBLANK(VLOOKUP($A856,'Section 2'!$C$16:$R$1515,COLUMNS('Section 2'!$C$13:R$13),0)),"",IF(VLOOKUP($A856,'Section 2'!$C$16:$R$1515,COLUMNS('Section 2'!$C$13:R$13),0)="Other EU","Other EU",PROPER(VLOOKUP($A856,'Section 2'!$C$16:$R$1515,COLUMNS('Section 2'!$C$13:R$13),0)))))</f>
        <v/>
      </c>
    </row>
    <row r="857" spans="1:18" x14ac:dyDescent="0.35">
      <c r="A857" s="58">
        <v>856</v>
      </c>
      <c r="B857" s="124" t="str">
        <f t="shared" si="13"/>
        <v/>
      </c>
      <c r="C857" s="124" t="str">
        <f>IFERROR(VLOOKUP($A857,'Section 2'!$C$16:$R$1515,COLUMNS('Section 2'!$C$13:$C$13),0),"")</f>
        <v/>
      </c>
      <c r="D857" s="75" t="str">
        <f>IF($C857="","",IF(ISBLANK(VLOOKUP($A857,'Section 2'!$C$16:$R$1515,COLUMNS('Section 2'!$C$13:D$13),0)),"",VLOOKUP($A857,'Section 2'!$C$16:$R$1515,COLUMNS('Section 2'!$C$13:D$13),0)))</f>
        <v/>
      </c>
      <c r="E857" s="124" t="str">
        <f>IF($C857="","",IF(ISBLANK(VLOOKUP($A857,'Section 2'!$C$16:$R$1515,COLUMNS('Section 2'!$C$13:E$13),0)),"",VLOOKUP($A857,'Section 2'!$C$16:$R$1515,COLUMNS('Section 2'!$C$13:E$13),0)))</f>
        <v/>
      </c>
      <c r="F857" s="124" t="str">
        <f>IF($C857="","",IF(ISBLANK(VLOOKUP($A857,'Section 2'!$C$16:$R$1515,COLUMNS('Section 2'!$C$13:F$13),0)),"",VLOOKUP($A857,'Section 2'!$C$16:$R$1515,COLUMNS('Section 2'!$C$13:F$13),0)))</f>
        <v/>
      </c>
      <c r="G857" s="124" t="str">
        <f>IF($C857="","",IF(ISBLANK(VLOOKUP($A857,'Section 2'!$C$16:$R$1515,COLUMNS('Section 2'!$C$13:G$13),0)),"",VLOOKUP($A857,'Section 2'!$C$16:$R$1515,COLUMNS('Section 2'!$C$13:G$13),0)))</f>
        <v/>
      </c>
      <c r="H857" s="124" t="str">
        <f>IF($C857="","",IF(ISBLANK(VLOOKUP($A857,'Section 2'!$C$16:$R$1515,COLUMNS('Section 2'!$C$13:H$13),0)),"",VLOOKUP($A857,'Section 2'!$C$16:$R$1515,COLUMNS('Section 2'!$C$13:H$13),0)))</f>
        <v/>
      </c>
      <c r="I857" s="124" t="str">
        <f>IF($C857="","",IF(ISBLANK(VLOOKUP($A857,'Section 2'!$C$16:$R$1515,COLUMNS('Section 2'!$C$13:I$13),0)),"",PROPER(VLOOKUP($A857,'Section 2'!$C$16:$R$1515,COLUMNS('Section 2'!$C$13:I$13),0))))</f>
        <v/>
      </c>
      <c r="J857" s="124" t="str">
        <f>IF($C857="","",IF(ISBLANK(VLOOKUP($A857,'Section 2'!$C$16:$R$1515,COLUMNS('Section 2'!$C$13:J$13),0)),"",IF(VLOOKUP($A857,'Section 2'!$C$16:$R$1515,COLUMNS('Section 2'!$C$13:J$13),0)="Other EU","Other EU",PROPER(VLOOKUP($A857,'Section 2'!$C$16:$R$1515,COLUMNS('Section 2'!$C$13:J$13),0)))))</f>
        <v/>
      </c>
      <c r="K857" s="124" t="str">
        <f>IF($C857="","",IF(ISBLANK(VLOOKUP($A857,'Section 2'!$C$16:$R$1515,COLUMNS('Section 2'!$C$13:K$13),0)),"",VLOOKUP($A857,'Section 2'!$C$16:$R$1515,COLUMNS('Section 2'!$C$13:K$13),0)))</f>
        <v/>
      </c>
      <c r="L857" s="124" t="str">
        <f>IF($C857="","",IF(ISBLANK(VLOOKUP($A857,'Section 2'!$C$16:$R$1515,COLUMNS('Section 2'!$C$13:L$13),0)),"",VLOOKUP($A857,'Section 2'!$C$16:$R$1515,COLUMNS('Section 2'!$C$13:L$13),0)))</f>
        <v/>
      </c>
      <c r="M857" s="124" t="str">
        <f>IF($C857="","",IF(ISBLANK(VLOOKUP($A857,'Section 2'!$C$16:$R$1515,COLUMNS('Section 2'!$C$13:M$13),0)),"",VLOOKUP($A857,'Section 2'!$C$16:$R$1515,COLUMNS('Section 2'!$C$13:M$13),0)))</f>
        <v/>
      </c>
      <c r="N857" s="124" t="str">
        <f>IF($C857="","",IF(ISBLANK(VLOOKUP($A857,'Section 2'!$C$16:$R$1515,COLUMNS('Section 2'!$C$13:N$13),0)),"",VLOOKUP($A857,'Section 2'!$C$16:$R$1515,COLUMNS('Section 2'!$C$13:N$13),0)))</f>
        <v/>
      </c>
      <c r="O857" s="124" t="str">
        <f>IF($C857="","",IF(ISBLANK(VLOOKUP($A857,'Section 2'!$C$16:$R$1515,COLUMNS('Section 2'!$C$13:O$13),0)),"",VLOOKUP($A857,'Section 2'!$C$16:$R$1515,COLUMNS('Section 2'!$C$13:O$13),0)))</f>
        <v/>
      </c>
      <c r="P857" s="124" t="str">
        <f>IF($C857="","",IF(ISBLANK(VLOOKUP($A857,'Section 2'!$C$16:$R$1515,COLUMNS('Section 2'!$C$13:P$13),0)),"",VLOOKUP($A857,'Section 2'!$C$16:$R$1515,COLUMNS('Section 2'!$C$13:P$13),0)))</f>
        <v/>
      </c>
      <c r="Q857" s="124" t="str">
        <f>IF($C857="","",IF(ISBLANK(VLOOKUP($A857,'Section 2'!$C$16:$R$1515,COLUMNS('Section 2'!$C$13:Q$13),0)),"", PROPER(VLOOKUP($A857,'Section 2'!$C$16:$R$1515,COLUMNS('Section 2'!$C$13:Q$13),0))))</f>
        <v/>
      </c>
      <c r="R857" s="124" t="str">
        <f>IF($C857="","",IF(ISBLANK(VLOOKUP($A857,'Section 2'!$C$16:$R$1515,COLUMNS('Section 2'!$C$13:R$13),0)),"",IF(VLOOKUP($A857,'Section 2'!$C$16:$R$1515,COLUMNS('Section 2'!$C$13:R$13),0)="Other EU","Other EU",PROPER(VLOOKUP($A857,'Section 2'!$C$16:$R$1515,COLUMNS('Section 2'!$C$13:R$13),0)))))</f>
        <v/>
      </c>
    </row>
    <row r="858" spans="1:18" x14ac:dyDescent="0.35">
      <c r="A858" s="58">
        <v>857</v>
      </c>
      <c r="B858" s="124" t="str">
        <f t="shared" si="13"/>
        <v/>
      </c>
      <c r="C858" s="124" t="str">
        <f>IFERROR(VLOOKUP($A858,'Section 2'!$C$16:$R$1515,COLUMNS('Section 2'!$C$13:$C$13),0),"")</f>
        <v/>
      </c>
      <c r="D858" s="75" t="str">
        <f>IF($C858="","",IF(ISBLANK(VLOOKUP($A858,'Section 2'!$C$16:$R$1515,COLUMNS('Section 2'!$C$13:D$13),0)),"",VLOOKUP($A858,'Section 2'!$C$16:$R$1515,COLUMNS('Section 2'!$C$13:D$13),0)))</f>
        <v/>
      </c>
      <c r="E858" s="124" t="str">
        <f>IF($C858="","",IF(ISBLANK(VLOOKUP($A858,'Section 2'!$C$16:$R$1515,COLUMNS('Section 2'!$C$13:E$13),0)),"",VLOOKUP($A858,'Section 2'!$C$16:$R$1515,COLUMNS('Section 2'!$C$13:E$13),0)))</f>
        <v/>
      </c>
      <c r="F858" s="124" t="str">
        <f>IF($C858="","",IF(ISBLANK(VLOOKUP($A858,'Section 2'!$C$16:$R$1515,COLUMNS('Section 2'!$C$13:F$13),0)),"",VLOOKUP($A858,'Section 2'!$C$16:$R$1515,COLUMNS('Section 2'!$C$13:F$13),0)))</f>
        <v/>
      </c>
      <c r="G858" s="124" t="str">
        <f>IF($C858="","",IF(ISBLANK(VLOOKUP($A858,'Section 2'!$C$16:$R$1515,COLUMNS('Section 2'!$C$13:G$13),0)),"",VLOOKUP($A858,'Section 2'!$C$16:$R$1515,COLUMNS('Section 2'!$C$13:G$13),0)))</f>
        <v/>
      </c>
      <c r="H858" s="124" t="str">
        <f>IF($C858="","",IF(ISBLANK(VLOOKUP($A858,'Section 2'!$C$16:$R$1515,COLUMNS('Section 2'!$C$13:H$13),0)),"",VLOOKUP($A858,'Section 2'!$C$16:$R$1515,COLUMNS('Section 2'!$C$13:H$13),0)))</f>
        <v/>
      </c>
      <c r="I858" s="124" t="str">
        <f>IF($C858="","",IF(ISBLANK(VLOOKUP($A858,'Section 2'!$C$16:$R$1515,COLUMNS('Section 2'!$C$13:I$13),0)),"",PROPER(VLOOKUP($A858,'Section 2'!$C$16:$R$1515,COLUMNS('Section 2'!$C$13:I$13),0))))</f>
        <v/>
      </c>
      <c r="J858" s="124" t="str">
        <f>IF($C858="","",IF(ISBLANK(VLOOKUP($A858,'Section 2'!$C$16:$R$1515,COLUMNS('Section 2'!$C$13:J$13),0)),"",IF(VLOOKUP($A858,'Section 2'!$C$16:$R$1515,COLUMNS('Section 2'!$C$13:J$13),0)="Other EU","Other EU",PROPER(VLOOKUP($A858,'Section 2'!$C$16:$R$1515,COLUMNS('Section 2'!$C$13:J$13),0)))))</f>
        <v/>
      </c>
      <c r="K858" s="124" t="str">
        <f>IF($C858="","",IF(ISBLANK(VLOOKUP($A858,'Section 2'!$C$16:$R$1515,COLUMNS('Section 2'!$C$13:K$13),0)),"",VLOOKUP($A858,'Section 2'!$C$16:$R$1515,COLUMNS('Section 2'!$C$13:K$13),0)))</f>
        <v/>
      </c>
      <c r="L858" s="124" t="str">
        <f>IF($C858="","",IF(ISBLANK(VLOOKUP($A858,'Section 2'!$C$16:$R$1515,COLUMNS('Section 2'!$C$13:L$13),0)),"",VLOOKUP($A858,'Section 2'!$C$16:$R$1515,COLUMNS('Section 2'!$C$13:L$13),0)))</f>
        <v/>
      </c>
      <c r="M858" s="124" t="str">
        <f>IF($C858="","",IF(ISBLANK(VLOOKUP($A858,'Section 2'!$C$16:$R$1515,COLUMNS('Section 2'!$C$13:M$13),0)),"",VLOOKUP($A858,'Section 2'!$C$16:$R$1515,COLUMNS('Section 2'!$C$13:M$13),0)))</f>
        <v/>
      </c>
      <c r="N858" s="124" t="str">
        <f>IF($C858="","",IF(ISBLANK(VLOOKUP($A858,'Section 2'!$C$16:$R$1515,COLUMNS('Section 2'!$C$13:N$13),0)),"",VLOOKUP($A858,'Section 2'!$C$16:$R$1515,COLUMNS('Section 2'!$C$13:N$13),0)))</f>
        <v/>
      </c>
      <c r="O858" s="124" t="str">
        <f>IF($C858="","",IF(ISBLANK(VLOOKUP($A858,'Section 2'!$C$16:$R$1515,COLUMNS('Section 2'!$C$13:O$13),0)),"",VLOOKUP($A858,'Section 2'!$C$16:$R$1515,COLUMNS('Section 2'!$C$13:O$13),0)))</f>
        <v/>
      </c>
      <c r="P858" s="124" t="str">
        <f>IF($C858="","",IF(ISBLANK(VLOOKUP($A858,'Section 2'!$C$16:$R$1515,COLUMNS('Section 2'!$C$13:P$13),0)),"",VLOOKUP($A858,'Section 2'!$C$16:$R$1515,COLUMNS('Section 2'!$C$13:P$13),0)))</f>
        <v/>
      </c>
      <c r="Q858" s="124" t="str">
        <f>IF($C858="","",IF(ISBLANK(VLOOKUP($A858,'Section 2'!$C$16:$R$1515,COLUMNS('Section 2'!$C$13:Q$13),0)),"", PROPER(VLOOKUP($A858,'Section 2'!$C$16:$R$1515,COLUMNS('Section 2'!$C$13:Q$13),0))))</f>
        <v/>
      </c>
      <c r="R858" s="124" t="str">
        <f>IF($C858="","",IF(ISBLANK(VLOOKUP($A858,'Section 2'!$C$16:$R$1515,COLUMNS('Section 2'!$C$13:R$13),0)),"",IF(VLOOKUP($A858,'Section 2'!$C$16:$R$1515,COLUMNS('Section 2'!$C$13:R$13),0)="Other EU","Other EU",PROPER(VLOOKUP($A858,'Section 2'!$C$16:$R$1515,COLUMNS('Section 2'!$C$13:R$13),0)))))</f>
        <v/>
      </c>
    </row>
    <row r="859" spans="1:18" x14ac:dyDescent="0.35">
      <c r="A859" s="58">
        <v>858</v>
      </c>
      <c r="B859" s="124" t="str">
        <f t="shared" si="13"/>
        <v/>
      </c>
      <c r="C859" s="124" t="str">
        <f>IFERROR(VLOOKUP($A859,'Section 2'!$C$16:$R$1515,COLUMNS('Section 2'!$C$13:$C$13),0),"")</f>
        <v/>
      </c>
      <c r="D859" s="75" t="str">
        <f>IF($C859="","",IF(ISBLANK(VLOOKUP($A859,'Section 2'!$C$16:$R$1515,COLUMNS('Section 2'!$C$13:D$13),0)),"",VLOOKUP($A859,'Section 2'!$C$16:$R$1515,COLUMNS('Section 2'!$C$13:D$13),0)))</f>
        <v/>
      </c>
      <c r="E859" s="124" t="str">
        <f>IF($C859="","",IF(ISBLANK(VLOOKUP($A859,'Section 2'!$C$16:$R$1515,COLUMNS('Section 2'!$C$13:E$13),0)),"",VLOOKUP($A859,'Section 2'!$C$16:$R$1515,COLUMNS('Section 2'!$C$13:E$13),0)))</f>
        <v/>
      </c>
      <c r="F859" s="124" t="str">
        <f>IF($C859="","",IF(ISBLANK(VLOOKUP($A859,'Section 2'!$C$16:$R$1515,COLUMNS('Section 2'!$C$13:F$13),0)),"",VLOOKUP($A859,'Section 2'!$C$16:$R$1515,COLUMNS('Section 2'!$C$13:F$13),0)))</f>
        <v/>
      </c>
      <c r="G859" s="124" t="str">
        <f>IF($C859="","",IF(ISBLANK(VLOOKUP($A859,'Section 2'!$C$16:$R$1515,COLUMNS('Section 2'!$C$13:G$13),0)),"",VLOOKUP($A859,'Section 2'!$C$16:$R$1515,COLUMNS('Section 2'!$C$13:G$13),0)))</f>
        <v/>
      </c>
      <c r="H859" s="124" t="str">
        <f>IF($C859="","",IF(ISBLANK(VLOOKUP($A859,'Section 2'!$C$16:$R$1515,COLUMNS('Section 2'!$C$13:H$13),0)),"",VLOOKUP($A859,'Section 2'!$C$16:$R$1515,COLUMNS('Section 2'!$C$13:H$13),0)))</f>
        <v/>
      </c>
      <c r="I859" s="124" t="str">
        <f>IF($C859="","",IF(ISBLANK(VLOOKUP($A859,'Section 2'!$C$16:$R$1515,COLUMNS('Section 2'!$C$13:I$13),0)),"",PROPER(VLOOKUP($A859,'Section 2'!$C$16:$R$1515,COLUMNS('Section 2'!$C$13:I$13),0))))</f>
        <v/>
      </c>
      <c r="J859" s="124" t="str">
        <f>IF($C859="","",IF(ISBLANK(VLOOKUP($A859,'Section 2'!$C$16:$R$1515,COLUMNS('Section 2'!$C$13:J$13),0)),"",IF(VLOOKUP($A859,'Section 2'!$C$16:$R$1515,COLUMNS('Section 2'!$C$13:J$13),0)="Other EU","Other EU",PROPER(VLOOKUP($A859,'Section 2'!$C$16:$R$1515,COLUMNS('Section 2'!$C$13:J$13),0)))))</f>
        <v/>
      </c>
      <c r="K859" s="124" t="str">
        <f>IF($C859="","",IF(ISBLANK(VLOOKUP($A859,'Section 2'!$C$16:$R$1515,COLUMNS('Section 2'!$C$13:K$13),0)),"",VLOOKUP($A859,'Section 2'!$C$16:$R$1515,COLUMNS('Section 2'!$C$13:K$13),0)))</f>
        <v/>
      </c>
      <c r="L859" s="124" t="str">
        <f>IF($C859="","",IF(ISBLANK(VLOOKUP($A859,'Section 2'!$C$16:$R$1515,COLUMNS('Section 2'!$C$13:L$13),0)),"",VLOOKUP($A859,'Section 2'!$C$16:$R$1515,COLUMNS('Section 2'!$C$13:L$13),0)))</f>
        <v/>
      </c>
      <c r="M859" s="124" t="str">
        <f>IF($C859="","",IF(ISBLANK(VLOOKUP($A859,'Section 2'!$C$16:$R$1515,COLUMNS('Section 2'!$C$13:M$13),0)),"",VLOOKUP($A859,'Section 2'!$C$16:$R$1515,COLUMNS('Section 2'!$C$13:M$13),0)))</f>
        <v/>
      </c>
      <c r="N859" s="124" t="str">
        <f>IF($C859="","",IF(ISBLANK(VLOOKUP($A859,'Section 2'!$C$16:$R$1515,COLUMNS('Section 2'!$C$13:N$13),0)),"",VLOOKUP($A859,'Section 2'!$C$16:$R$1515,COLUMNS('Section 2'!$C$13:N$13),0)))</f>
        <v/>
      </c>
      <c r="O859" s="124" t="str">
        <f>IF($C859="","",IF(ISBLANK(VLOOKUP($A859,'Section 2'!$C$16:$R$1515,COLUMNS('Section 2'!$C$13:O$13),0)),"",VLOOKUP($A859,'Section 2'!$C$16:$R$1515,COLUMNS('Section 2'!$C$13:O$13),0)))</f>
        <v/>
      </c>
      <c r="P859" s="124" t="str">
        <f>IF($C859="","",IF(ISBLANK(VLOOKUP($A859,'Section 2'!$C$16:$R$1515,COLUMNS('Section 2'!$C$13:P$13),0)),"",VLOOKUP($A859,'Section 2'!$C$16:$R$1515,COLUMNS('Section 2'!$C$13:P$13),0)))</f>
        <v/>
      </c>
      <c r="Q859" s="124" t="str">
        <f>IF($C859="","",IF(ISBLANK(VLOOKUP($A859,'Section 2'!$C$16:$R$1515,COLUMNS('Section 2'!$C$13:Q$13),0)),"", PROPER(VLOOKUP($A859,'Section 2'!$C$16:$R$1515,COLUMNS('Section 2'!$C$13:Q$13),0))))</f>
        <v/>
      </c>
      <c r="R859" s="124" t="str">
        <f>IF($C859="","",IF(ISBLANK(VLOOKUP($A859,'Section 2'!$C$16:$R$1515,COLUMNS('Section 2'!$C$13:R$13),0)),"",IF(VLOOKUP($A859,'Section 2'!$C$16:$R$1515,COLUMNS('Section 2'!$C$13:R$13),0)="Other EU","Other EU",PROPER(VLOOKUP($A859,'Section 2'!$C$16:$R$1515,COLUMNS('Section 2'!$C$13:R$13),0)))))</f>
        <v/>
      </c>
    </row>
    <row r="860" spans="1:18" x14ac:dyDescent="0.35">
      <c r="A860" s="58">
        <v>859</v>
      </c>
      <c r="B860" s="124" t="str">
        <f t="shared" si="13"/>
        <v/>
      </c>
      <c r="C860" s="124" t="str">
        <f>IFERROR(VLOOKUP($A860,'Section 2'!$C$16:$R$1515,COLUMNS('Section 2'!$C$13:$C$13),0),"")</f>
        <v/>
      </c>
      <c r="D860" s="75" t="str">
        <f>IF($C860="","",IF(ISBLANK(VLOOKUP($A860,'Section 2'!$C$16:$R$1515,COLUMNS('Section 2'!$C$13:D$13),0)),"",VLOOKUP($A860,'Section 2'!$C$16:$R$1515,COLUMNS('Section 2'!$C$13:D$13),0)))</f>
        <v/>
      </c>
      <c r="E860" s="124" t="str">
        <f>IF($C860="","",IF(ISBLANK(VLOOKUP($A860,'Section 2'!$C$16:$R$1515,COLUMNS('Section 2'!$C$13:E$13),0)),"",VLOOKUP($A860,'Section 2'!$C$16:$R$1515,COLUMNS('Section 2'!$C$13:E$13),0)))</f>
        <v/>
      </c>
      <c r="F860" s="124" t="str">
        <f>IF($C860="","",IF(ISBLANK(VLOOKUP($A860,'Section 2'!$C$16:$R$1515,COLUMNS('Section 2'!$C$13:F$13),0)),"",VLOOKUP($A860,'Section 2'!$C$16:$R$1515,COLUMNS('Section 2'!$C$13:F$13),0)))</f>
        <v/>
      </c>
      <c r="G860" s="124" t="str">
        <f>IF($C860="","",IF(ISBLANK(VLOOKUP($A860,'Section 2'!$C$16:$R$1515,COLUMNS('Section 2'!$C$13:G$13),0)),"",VLOOKUP($A860,'Section 2'!$C$16:$R$1515,COLUMNS('Section 2'!$C$13:G$13),0)))</f>
        <v/>
      </c>
      <c r="H860" s="124" t="str">
        <f>IF($C860="","",IF(ISBLANK(VLOOKUP($A860,'Section 2'!$C$16:$R$1515,COLUMNS('Section 2'!$C$13:H$13),0)),"",VLOOKUP($A860,'Section 2'!$C$16:$R$1515,COLUMNS('Section 2'!$C$13:H$13),0)))</f>
        <v/>
      </c>
      <c r="I860" s="124" t="str">
        <f>IF($C860="","",IF(ISBLANK(VLOOKUP($A860,'Section 2'!$C$16:$R$1515,COLUMNS('Section 2'!$C$13:I$13),0)),"",PROPER(VLOOKUP($A860,'Section 2'!$C$16:$R$1515,COLUMNS('Section 2'!$C$13:I$13),0))))</f>
        <v/>
      </c>
      <c r="J860" s="124" t="str">
        <f>IF($C860="","",IF(ISBLANK(VLOOKUP($A860,'Section 2'!$C$16:$R$1515,COLUMNS('Section 2'!$C$13:J$13),0)),"",IF(VLOOKUP($A860,'Section 2'!$C$16:$R$1515,COLUMNS('Section 2'!$C$13:J$13),0)="Other EU","Other EU",PROPER(VLOOKUP($A860,'Section 2'!$C$16:$R$1515,COLUMNS('Section 2'!$C$13:J$13),0)))))</f>
        <v/>
      </c>
      <c r="K860" s="124" t="str">
        <f>IF($C860="","",IF(ISBLANK(VLOOKUP($A860,'Section 2'!$C$16:$R$1515,COLUMNS('Section 2'!$C$13:K$13),0)),"",VLOOKUP($A860,'Section 2'!$C$16:$R$1515,COLUMNS('Section 2'!$C$13:K$13),0)))</f>
        <v/>
      </c>
      <c r="L860" s="124" t="str">
        <f>IF($C860="","",IF(ISBLANK(VLOOKUP($A860,'Section 2'!$C$16:$R$1515,COLUMNS('Section 2'!$C$13:L$13),0)),"",VLOOKUP($A860,'Section 2'!$C$16:$R$1515,COLUMNS('Section 2'!$C$13:L$13),0)))</f>
        <v/>
      </c>
      <c r="M860" s="124" t="str">
        <f>IF($C860="","",IF(ISBLANK(VLOOKUP($A860,'Section 2'!$C$16:$R$1515,COLUMNS('Section 2'!$C$13:M$13),0)),"",VLOOKUP($A860,'Section 2'!$C$16:$R$1515,COLUMNS('Section 2'!$C$13:M$13),0)))</f>
        <v/>
      </c>
      <c r="N860" s="124" t="str">
        <f>IF($C860="","",IF(ISBLANK(VLOOKUP($A860,'Section 2'!$C$16:$R$1515,COLUMNS('Section 2'!$C$13:N$13),0)),"",VLOOKUP($A860,'Section 2'!$C$16:$R$1515,COLUMNS('Section 2'!$C$13:N$13),0)))</f>
        <v/>
      </c>
      <c r="O860" s="124" t="str">
        <f>IF($C860="","",IF(ISBLANK(VLOOKUP($A860,'Section 2'!$C$16:$R$1515,COLUMNS('Section 2'!$C$13:O$13),0)),"",VLOOKUP($A860,'Section 2'!$C$16:$R$1515,COLUMNS('Section 2'!$C$13:O$13),0)))</f>
        <v/>
      </c>
      <c r="P860" s="124" t="str">
        <f>IF($C860="","",IF(ISBLANK(VLOOKUP($A860,'Section 2'!$C$16:$R$1515,COLUMNS('Section 2'!$C$13:P$13),0)),"",VLOOKUP($A860,'Section 2'!$C$16:$R$1515,COLUMNS('Section 2'!$C$13:P$13),0)))</f>
        <v/>
      </c>
      <c r="Q860" s="124" t="str">
        <f>IF($C860="","",IF(ISBLANK(VLOOKUP($A860,'Section 2'!$C$16:$R$1515,COLUMNS('Section 2'!$C$13:Q$13),0)),"", PROPER(VLOOKUP($A860,'Section 2'!$C$16:$R$1515,COLUMNS('Section 2'!$C$13:Q$13),0))))</f>
        <v/>
      </c>
      <c r="R860" s="124" t="str">
        <f>IF($C860="","",IF(ISBLANK(VLOOKUP($A860,'Section 2'!$C$16:$R$1515,COLUMNS('Section 2'!$C$13:R$13),0)),"",IF(VLOOKUP($A860,'Section 2'!$C$16:$R$1515,COLUMNS('Section 2'!$C$13:R$13),0)="Other EU","Other EU",PROPER(VLOOKUP($A860,'Section 2'!$C$16:$R$1515,COLUMNS('Section 2'!$C$13:R$13),0)))))</f>
        <v/>
      </c>
    </row>
    <row r="861" spans="1:18" x14ac:dyDescent="0.35">
      <c r="A861" s="58">
        <v>860</v>
      </c>
      <c r="B861" s="124" t="str">
        <f t="shared" si="13"/>
        <v/>
      </c>
      <c r="C861" s="124" t="str">
        <f>IFERROR(VLOOKUP($A861,'Section 2'!$C$16:$R$1515,COLUMNS('Section 2'!$C$13:$C$13),0),"")</f>
        <v/>
      </c>
      <c r="D861" s="75" t="str">
        <f>IF($C861="","",IF(ISBLANK(VLOOKUP($A861,'Section 2'!$C$16:$R$1515,COLUMNS('Section 2'!$C$13:D$13),0)),"",VLOOKUP($A861,'Section 2'!$C$16:$R$1515,COLUMNS('Section 2'!$C$13:D$13),0)))</f>
        <v/>
      </c>
      <c r="E861" s="124" t="str">
        <f>IF($C861="","",IF(ISBLANK(VLOOKUP($A861,'Section 2'!$C$16:$R$1515,COLUMNS('Section 2'!$C$13:E$13),0)),"",VLOOKUP($A861,'Section 2'!$C$16:$R$1515,COLUMNS('Section 2'!$C$13:E$13),0)))</f>
        <v/>
      </c>
      <c r="F861" s="124" t="str">
        <f>IF($C861="","",IF(ISBLANK(VLOOKUP($A861,'Section 2'!$C$16:$R$1515,COLUMNS('Section 2'!$C$13:F$13),0)),"",VLOOKUP($A861,'Section 2'!$C$16:$R$1515,COLUMNS('Section 2'!$C$13:F$13),0)))</f>
        <v/>
      </c>
      <c r="G861" s="124" t="str">
        <f>IF($C861="","",IF(ISBLANK(VLOOKUP($A861,'Section 2'!$C$16:$R$1515,COLUMNS('Section 2'!$C$13:G$13),0)),"",VLOOKUP($A861,'Section 2'!$C$16:$R$1515,COLUMNS('Section 2'!$C$13:G$13),0)))</f>
        <v/>
      </c>
      <c r="H861" s="124" t="str">
        <f>IF($C861="","",IF(ISBLANK(VLOOKUP($A861,'Section 2'!$C$16:$R$1515,COLUMNS('Section 2'!$C$13:H$13),0)),"",VLOOKUP($A861,'Section 2'!$C$16:$R$1515,COLUMNS('Section 2'!$C$13:H$13),0)))</f>
        <v/>
      </c>
      <c r="I861" s="124" t="str">
        <f>IF($C861="","",IF(ISBLANK(VLOOKUP($A861,'Section 2'!$C$16:$R$1515,COLUMNS('Section 2'!$C$13:I$13),0)),"",PROPER(VLOOKUP($A861,'Section 2'!$C$16:$R$1515,COLUMNS('Section 2'!$C$13:I$13),0))))</f>
        <v/>
      </c>
      <c r="J861" s="124" t="str">
        <f>IF($C861="","",IF(ISBLANK(VLOOKUP($A861,'Section 2'!$C$16:$R$1515,COLUMNS('Section 2'!$C$13:J$13),0)),"",IF(VLOOKUP($A861,'Section 2'!$C$16:$R$1515,COLUMNS('Section 2'!$C$13:J$13),0)="Other EU","Other EU",PROPER(VLOOKUP($A861,'Section 2'!$C$16:$R$1515,COLUMNS('Section 2'!$C$13:J$13),0)))))</f>
        <v/>
      </c>
      <c r="K861" s="124" t="str">
        <f>IF($C861="","",IF(ISBLANK(VLOOKUP($A861,'Section 2'!$C$16:$R$1515,COLUMNS('Section 2'!$C$13:K$13),0)),"",VLOOKUP($A861,'Section 2'!$C$16:$R$1515,COLUMNS('Section 2'!$C$13:K$13),0)))</f>
        <v/>
      </c>
      <c r="L861" s="124" t="str">
        <f>IF($C861="","",IF(ISBLANK(VLOOKUP($A861,'Section 2'!$C$16:$R$1515,COLUMNS('Section 2'!$C$13:L$13),0)),"",VLOOKUP($A861,'Section 2'!$C$16:$R$1515,COLUMNS('Section 2'!$C$13:L$13),0)))</f>
        <v/>
      </c>
      <c r="M861" s="124" t="str">
        <f>IF($C861="","",IF(ISBLANK(VLOOKUP($A861,'Section 2'!$C$16:$R$1515,COLUMNS('Section 2'!$C$13:M$13),0)),"",VLOOKUP($A861,'Section 2'!$C$16:$R$1515,COLUMNS('Section 2'!$C$13:M$13),0)))</f>
        <v/>
      </c>
      <c r="N861" s="124" t="str">
        <f>IF($C861="","",IF(ISBLANK(VLOOKUP($A861,'Section 2'!$C$16:$R$1515,COLUMNS('Section 2'!$C$13:N$13),0)),"",VLOOKUP($A861,'Section 2'!$C$16:$R$1515,COLUMNS('Section 2'!$C$13:N$13),0)))</f>
        <v/>
      </c>
      <c r="O861" s="124" t="str">
        <f>IF($C861="","",IF(ISBLANK(VLOOKUP($A861,'Section 2'!$C$16:$R$1515,COLUMNS('Section 2'!$C$13:O$13),0)),"",VLOOKUP($A861,'Section 2'!$C$16:$R$1515,COLUMNS('Section 2'!$C$13:O$13),0)))</f>
        <v/>
      </c>
      <c r="P861" s="124" t="str">
        <f>IF($C861="","",IF(ISBLANK(VLOOKUP($A861,'Section 2'!$C$16:$R$1515,COLUMNS('Section 2'!$C$13:P$13),0)),"",VLOOKUP($A861,'Section 2'!$C$16:$R$1515,COLUMNS('Section 2'!$C$13:P$13),0)))</f>
        <v/>
      </c>
      <c r="Q861" s="124" t="str">
        <f>IF($C861="","",IF(ISBLANK(VLOOKUP($A861,'Section 2'!$C$16:$R$1515,COLUMNS('Section 2'!$C$13:Q$13),0)),"", PROPER(VLOOKUP($A861,'Section 2'!$C$16:$R$1515,COLUMNS('Section 2'!$C$13:Q$13),0))))</f>
        <v/>
      </c>
      <c r="R861" s="124" t="str">
        <f>IF($C861="","",IF(ISBLANK(VLOOKUP($A861,'Section 2'!$C$16:$R$1515,COLUMNS('Section 2'!$C$13:R$13),0)),"",IF(VLOOKUP($A861,'Section 2'!$C$16:$R$1515,COLUMNS('Section 2'!$C$13:R$13),0)="Other EU","Other EU",PROPER(VLOOKUP($A861,'Section 2'!$C$16:$R$1515,COLUMNS('Section 2'!$C$13:R$13),0)))))</f>
        <v/>
      </c>
    </row>
    <row r="862" spans="1:18" x14ac:dyDescent="0.35">
      <c r="A862" s="58">
        <v>861</v>
      </c>
      <c r="B862" s="124" t="str">
        <f t="shared" si="13"/>
        <v/>
      </c>
      <c r="C862" s="124" t="str">
        <f>IFERROR(VLOOKUP($A862,'Section 2'!$C$16:$R$1515,COLUMNS('Section 2'!$C$13:$C$13),0),"")</f>
        <v/>
      </c>
      <c r="D862" s="75" t="str">
        <f>IF($C862="","",IF(ISBLANK(VLOOKUP($A862,'Section 2'!$C$16:$R$1515,COLUMNS('Section 2'!$C$13:D$13),0)),"",VLOOKUP($A862,'Section 2'!$C$16:$R$1515,COLUMNS('Section 2'!$C$13:D$13),0)))</f>
        <v/>
      </c>
      <c r="E862" s="124" t="str">
        <f>IF($C862="","",IF(ISBLANK(VLOOKUP($A862,'Section 2'!$C$16:$R$1515,COLUMNS('Section 2'!$C$13:E$13),0)),"",VLOOKUP($A862,'Section 2'!$C$16:$R$1515,COLUMNS('Section 2'!$C$13:E$13),0)))</f>
        <v/>
      </c>
      <c r="F862" s="124" t="str">
        <f>IF($C862="","",IF(ISBLANK(VLOOKUP($A862,'Section 2'!$C$16:$R$1515,COLUMNS('Section 2'!$C$13:F$13),0)),"",VLOOKUP($A862,'Section 2'!$C$16:$R$1515,COLUMNS('Section 2'!$C$13:F$13),0)))</f>
        <v/>
      </c>
      <c r="G862" s="124" t="str">
        <f>IF($C862="","",IF(ISBLANK(VLOOKUP($A862,'Section 2'!$C$16:$R$1515,COLUMNS('Section 2'!$C$13:G$13),0)),"",VLOOKUP($A862,'Section 2'!$C$16:$R$1515,COLUMNS('Section 2'!$C$13:G$13),0)))</f>
        <v/>
      </c>
      <c r="H862" s="124" t="str">
        <f>IF($C862="","",IF(ISBLANK(VLOOKUP($A862,'Section 2'!$C$16:$R$1515,COLUMNS('Section 2'!$C$13:H$13),0)),"",VLOOKUP($A862,'Section 2'!$C$16:$R$1515,COLUMNS('Section 2'!$C$13:H$13),0)))</f>
        <v/>
      </c>
      <c r="I862" s="124" t="str">
        <f>IF($C862="","",IF(ISBLANK(VLOOKUP($A862,'Section 2'!$C$16:$R$1515,COLUMNS('Section 2'!$C$13:I$13),0)),"",PROPER(VLOOKUP($A862,'Section 2'!$C$16:$R$1515,COLUMNS('Section 2'!$C$13:I$13),0))))</f>
        <v/>
      </c>
      <c r="J862" s="124" t="str">
        <f>IF($C862="","",IF(ISBLANK(VLOOKUP($A862,'Section 2'!$C$16:$R$1515,COLUMNS('Section 2'!$C$13:J$13),0)),"",IF(VLOOKUP($A862,'Section 2'!$C$16:$R$1515,COLUMNS('Section 2'!$C$13:J$13),0)="Other EU","Other EU",PROPER(VLOOKUP($A862,'Section 2'!$C$16:$R$1515,COLUMNS('Section 2'!$C$13:J$13),0)))))</f>
        <v/>
      </c>
      <c r="K862" s="124" t="str">
        <f>IF($C862="","",IF(ISBLANK(VLOOKUP($A862,'Section 2'!$C$16:$R$1515,COLUMNS('Section 2'!$C$13:K$13),0)),"",VLOOKUP($A862,'Section 2'!$C$16:$R$1515,COLUMNS('Section 2'!$C$13:K$13),0)))</f>
        <v/>
      </c>
      <c r="L862" s="124" t="str">
        <f>IF($C862="","",IF(ISBLANK(VLOOKUP($A862,'Section 2'!$C$16:$R$1515,COLUMNS('Section 2'!$C$13:L$13),0)),"",VLOOKUP($A862,'Section 2'!$C$16:$R$1515,COLUMNS('Section 2'!$C$13:L$13),0)))</f>
        <v/>
      </c>
      <c r="M862" s="124" t="str">
        <f>IF($C862="","",IF(ISBLANK(VLOOKUP($A862,'Section 2'!$C$16:$R$1515,COLUMNS('Section 2'!$C$13:M$13),0)),"",VLOOKUP($A862,'Section 2'!$C$16:$R$1515,COLUMNS('Section 2'!$C$13:M$13),0)))</f>
        <v/>
      </c>
      <c r="N862" s="124" t="str">
        <f>IF($C862="","",IF(ISBLANK(VLOOKUP($A862,'Section 2'!$C$16:$R$1515,COLUMNS('Section 2'!$C$13:N$13),0)),"",VLOOKUP($A862,'Section 2'!$C$16:$R$1515,COLUMNS('Section 2'!$C$13:N$13),0)))</f>
        <v/>
      </c>
      <c r="O862" s="124" t="str">
        <f>IF($C862="","",IF(ISBLANK(VLOOKUP($A862,'Section 2'!$C$16:$R$1515,COLUMNS('Section 2'!$C$13:O$13),0)),"",VLOOKUP($A862,'Section 2'!$C$16:$R$1515,COLUMNS('Section 2'!$C$13:O$13),0)))</f>
        <v/>
      </c>
      <c r="P862" s="124" t="str">
        <f>IF($C862="","",IF(ISBLANK(VLOOKUP($A862,'Section 2'!$C$16:$R$1515,COLUMNS('Section 2'!$C$13:P$13),0)),"",VLOOKUP($A862,'Section 2'!$C$16:$R$1515,COLUMNS('Section 2'!$C$13:P$13),0)))</f>
        <v/>
      </c>
      <c r="Q862" s="124" t="str">
        <f>IF($C862="","",IF(ISBLANK(VLOOKUP($A862,'Section 2'!$C$16:$R$1515,COLUMNS('Section 2'!$C$13:Q$13),0)),"", PROPER(VLOOKUP($A862,'Section 2'!$C$16:$R$1515,COLUMNS('Section 2'!$C$13:Q$13),0))))</f>
        <v/>
      </c>
      <c r="R862" s="124" t="str">
        <f>IF($C862="","",IF(ISBLANK(VLOOKUP($A862,'Section 2'!$C$16:$R$1515,COLUMNS('Section 2'!$C$13:R$13),0)),"",IF(VLOOKUP($A862,'Section 2'!$C$16:$R$1515,COLUMNS('Section 2'!$C$13:R$13),0)="Other EU","Other EU",PROPER(VLOOKUP($A862,'Section 2'!$C$16:$R$1515,COLUMNS('Section 2'!$C$13:R$13),0)))))</f>
        <v/>
      </c>
    </row>
    <row r="863" spans="1:18" x14ac:dyDescent="0.35">
      <c r="A863" s="58">
        <v>862</v>
      </c>
      <c r="B863" s="124" t="str">
        <f t="shared" si="13"/>
        <v/>
      </c>
      <c r="C863" s="124" t="str">
        <f>IFERROR(VLOOKUP($A863,'Section 2'!$C$16:$R$1515,COLUMNS('Section 2'!$C$13:$C$13),0),"")</f>
        <v/>
      </c>
      <c r="D863" s="75" t="str">
        <f>IF($C863="","",IF(ISBLANK(VLOOKUP($A863,'Section 2'!$C$16:$R$1515,COLUMNS('Section 2'!$C$13:D$13),0)),"",VLOOKUP($A863,'Section 2'!$C$16:$R$1515,COLUMNS('Section 2'!$C$13:D$13),0)))</f>
        <v/>
      </c>
      <c r="E863" s="124" t="str">
        <f>IF($C863="","",IF(ISBLANK(VLOOKUP($A863,'Section 2'!$C$16:$R$1515,COLUMNS('Section 2'!$C$13:E$13),0)),"",VLOOKUP($A863,'Section 2'!$C$16:$R$1515,COLUMNS('Section 2'!$C$13:E$13),0)))</f>
        <v/>
      </c>
      <c r="F863" s="124" t="str">
        <f>IF($C863="","",IF(ISBLANK(VLOOKUP($A863,'Section 2'!$C$16:$R$1515,COLUMNS('Section 2'!$C$13:F$13),0)),"",VLOOKUP($A863,'Section 2'!$C$16:$R$1515,COLUMNS('Section 2'!$C$13:F$13),0)))</f>
        <v/>
      </c>
      <c r="G863" s="124" t="str">
        <f>IF($C863="","",IF(ISBLANK(VLOOKUP($A863,'Section 2'!$C$16:$R$1515,COLUMNS('Section 2'!$C$13:G$13),0)),"",VLOOKUP($A863,'Section 2'!$C$16:$R$1515,COLUMNS('Section 2'!$C$13:G$13),0)))</f>
        <v/>
      </c>
      <c r="H863" s="124" t="str">
        <f>IF($C863="","",IF(ISBLANK(VLOOKUP($A863,'Section 2'!$C$16:$R$1515,COLUMNS('Section 2'!$C$13:H$13),0)),"",VLOOKUP($A863,'Section 2'!$C$16:$R$1515,COLUMNS('Section 2'!$C$13:H$13),0)))</f>
        <v/>
      </c>
      <c r="I863" s="124" t="str">
        <f>IF($C863="","",IF(ISBLANK(VLOOKUP($A863,'Section 2'!$C$16:$R$1515,COLUMNS('Section 2'!$C$13:I$13),0)),"",PROPER(VLOOKUP($A863,'Section 2'!$C$16:$R$1515,COLUMNS('Section 2'!$C$13:I$13),0))))</f>
        <v/>
      </c>
      <c r="J863" s="124" t="str">
        <f>IF($C863="","",IF(ISBLANK(VLOOKUP($A863,'Section 2'!$C$16:$R$1515,COLUMNS('Section 2'!$C$13:J$13),0)),"",IF(VLOOKUP($A863,'Section 2'!$C$16:$R$1515,COLUMNS('Section 2'!$C$13:J$13),0)="Other EU","Other EU",PROPER(VLOOKUP($A863,'Section 2'!$C$16:$R$1515,COLUMNS('Section 2'!$C$13:J$13),0)))))</f>
        <v/>
      </c>
      <c r="K863" s="124" t="str">
        <f>IF($C863="","",IF(ISBLANK(VLOOKUP($A863,'Section 2'!$C$16:$R$1515,COLUMNS('Section 2'!$C$13:K$13),0)),"",VLOOKUP($A863,'Section 2'!$C$16:$R$1515,COLUMNS('Section 2'!$C$13:K$13),0)))</f>
        <v/>
      </c>
      <c r="L863" s="124" t="str">
        <f>IF($C863="","",IF(ISBLANK(VLOOKUP($A863,'Section 2'!$C$16:$R$1515,COLUMNS('Section 2'!$C$13:L$13),0)),"",VLOOKUP($A863,'Section 2'!$C$16:$R$1515,COLUMNS('Section 2'!$C$13:L$13),0)))</f>
        <v/>
      </c>
      <c r="M863" s="124" t="str">
        <f>IF($C863="","",IF(ISBLANK(VLOOKUP($A863,'Section 2'!$C$16:$R$1515,COLUMNS('Section 2'!$C$13:M$13),0)),"",VLOOKUP($A863,'Section 2'!$C$16:$R$1515,COLUMNS('Section 2'!$C$13:M$13),0)))</f>
        <v/>
      </c>
      <c r="N863" s="124" t="str">
        <f>IF($C863="","",IF(ISBLANK(VLOOKUP($A863,'Section 2'!$C$16:$R$1515,COLUMNS('Section 2'!$C$13:N$13),0)),"",VLOOKUP($A863,'Section 2'!$C$16:$R$1515,COLUMNS('Section 2'!$C$13:N$13),0)))</f>
        <v/>
      </c>
      <c r="O863" s="124" t="str">
        <f>IF($C863="","",IF(ISBLANK(VLOOKUP($A863,'Section 2'!$C$16:$R$1515,COLUMNS('Section 2'!$C$13:O$13),0)),"",VLOOKUP($A863,'Section 2'!$C$16:$R$1515,COLUMNS('Section 2'!$C$13:O$13),0)))</f>
        <v/>
      </c>
      <c r="P863" s="124" t="str">
        <f>IF($C863="","",IF(ISBLANK(VLOOKUP($A863,'Section 2'!$C$16:$R$1515,COLUMNS('Section 2'!$C$13:P$13),0)),"",VLOOKUP($A863,'Section 2'!$C$16:$R$1515,COLUMNS('Section 2'!$C$13:P$13),0)))</f>
        <v/>
      </c>
      <c r="Q863" s="124" t="str">
        <f>IF($C863="","",IF(ISBLANK(VLOOKUP($A863,'Section 2'!$C$16:$R$1515,COLUMNS('Section 2'!$C$13:Q$13),0)),"", PROPER(VLOOKUP($A863,'Section 2'!$C$16:$R$1515,COLUMNS('Section 2'!$C$13:Q$13),0))))</f>
        <v/>
      </c>
      <c r="R863" s="124" t="str">
        <f>IF($C863="","",IF(ISBLANK(VLOOKUP($A863,'Section 2'!$C$16:$R$1515,COLUMNS('Section 2'!$C$13:R$13),0)),"",IF(VLOOKUP($A863,'Section 2'!$C$16:$R$1515,COLUMNS('Section 2'!$C$13:R$13),0)="Other EU","Other EU",PROPER(VLOOKUP($A863,'Section 2'!$C$16:$R$1515,COLUMNS('Section 2'!$C$13:R$13),0)))))</f>
        <v/>
      </c>
    </row>
    <row r="864" spans="1:18" x14ac:dyDescent="0.35">
      <c r="A864" s="58">
        <v>863</v>
      </c>
      <c r="B864" s="124" t="str">
        <f t="shared" si="13"/>
        <v/>
      </c>
      <c r="C864" s="124" t="str">
        <f>IFERROR(VLOOKUP($A864,'Section 2'!$C$16:$R$1515,COLUMNS('Section 2'!$C$13:$C$13),0),"")</f>
        <v/>
      </c>
      <c r="D864" s="75" t="str">
        <f>IF($C864="","",IF(ISBLANK(VLOOKUP($A864,'Section 2'!$C$16:$R$1515,COLUMNS('Section 2'!$C$13:D$13),0)),"",VLOOKUP($A864,'Section 2'!$C$16:$R$1515,COLUMNS('Section 2'!$C$13:D$13),0)))</f>
        <v/>
      </c>
      <c r="E864" s="124" t="str">
        <f>IF($C864="","",IF(ISBLANK(VLOOKUP($A864,'Section 2'!$C$16:$R$1515,COLUMNS('Section 2'!$C$13:E$13),0)),"",VLOOKUP($A864,'Section 2'!$C$16:$R$1515,COLUMNS('Section 2'!$C$13:E$13),0)))</f>
        <v/>
      </c>
      <c r="F864" s="124" t="str">
        <f>IF($C864="","",IF(ISBLANK(VLOOKUP($A864,'Section 2'!$C$16:$R$1515,COLUMNS('Section 2'!$C$13:F$13),0)),"",VLOOKUP($A864,'Section 2'!$C$16:$R$1515,COLUMNS('Section 2'!$C$13:F$13),0)))</f>
        <v/>
      </c>
      <c r="G864" s="124" t="str">
        <f>IF($C864="","",IF(ISBLANK(VLOOKUP($A864,'Section 2'!$C$16:$R$1515,COLUMNS('Section 2'!$C$13:G$13),0)),"",VLOOKUP($A864,'Section 2'!$C$16:$R$1515,COLUMNS('Section 2'!$C$13:G$13),0)))</f>
        <v/>
      </c>
      <c r="H864" s="124" t="str">
        <f>IF($C864="","",IF(ISBLANK(VLOOKUP($A864,'Section 2'!$C$16:$R$1515,COLUMNS('Section 2'!$C$13:H$13),0)),"",VLOOKUP($A864,'Section 2'!$C$16:$R$1515,COLUMNS('Section 2'!$C$13:H$13),0)))</f>
        <v/>
      </c>
      <c r="I864" s="124" t="str">
        <f>IF($C864="","",IF(ISBLANK(VLOOKUP($A864,'Section 2'!$C$16:$R$1515,COLUMNS('Section 2'!$C$13:I$13),0)),"",PROPER(VLOOKUP($A864,'Section 2'!$C$16:$R$1515,COLUMNS('Section 2'!$C$13:I$13),0))))</f>
        <v/>
      </c>
      <c r="J864" s="124" t="str">
        <f>IF($C864="","",IF(ISBLANK(VLOOKUP($A864,'Section 2'!$C$16:$R$1515,COLUMNS('Section 2'!$C$13:J$13),0)),"",IF(VLOOKUP($A864,'Section 2'!$C$16:$R$1515,COLUMNS('Section 2'!$C$13:J$13),0)="Other EU","Other EU",PROPER(VLOOKUP($A864,'Section 2'!$C$16:$R$1515,COLUMNS('Section 2'!$C$13:J$13),0)))))</f>
        <v/>
      </c>
      <c r="K864" s="124" t="str">
        <f>IF($C864="","",IF(ISBLANK(VLOOKUP($A864,'Section 2'!$C$16:$R$1515,COLUMNS('Section 2'!$C$13:K$13),0)),"",VLOOKUP($A864,'Section 2'!$C$16:$R$1515,COLUMNS('Section 2'!$C$13:K$13),0)))</f>
        <v/>
      </c>
      <c r="L864" s="124" t="str">
        <f>IF($C864="","",IF(ISBLANK(VLOOKUP($A864,'Section 2'!$C$16:$R$1515,COLUMNS('Section 2'!$C$13:L$13),0)),"",VLOOKUP($A864,'Section 2'!$C$16:$R$1515,COLUMNS('Section 2'!$C$13:L$13),0)))</f>
        <v/>
      </c>
      <c r="M864" s="124" t="str">
        <f>IF($C864="","",IF(ISBLANK(VLOOKUP($A864,'Section 2'!$C$16:$R$1515,COLUMNS('Section 2'!$C$13:M$13),0)),"",VLOOKUP($A864,'Section 2'!$C$16:$R$1515,COLUMNS('Section 2'!$C$13:M$13),0)))</f>
        <v/>
      </c>
      <c r="N864" s="124" t="str">
        <f>IF($C864="","",IF(ISBLANK(VLOOKUP($A864,'Section 2'!$C$16:$R$1515,COLUMNS('Section 2'!$C$13:N$13),0)),"",VLOOKUP($A864,'Section 2'!$C$16:$R$1515,COLUMNS('Section 2'!$C$13:N$13),0)))</f>
        <v/>
      </c>
      <c r="O864" s="124" t="str">
        <f>IF($C864="","",IF(ISBLANK(VLOOKUP($A864,'Section 2'!$C$16:$R$1515,COLUMNS('Section 2'!$C$13:O$13),0)),"",VLOOKUP($A864,'Section 2'!$C$16:$R$1515,COLUMNS('Section 2'!$C$13:O$13),0)))</f>
        <v/>
      </c>
      <c r="P864" s="124" t="str">
        <f>IF($C864="","",IF(ISBLANK(VLOOKUP($A864,'Section 2'!$C$16:$R$1515,COLUMNS('Section 2'!$C$13:P$13),0)),"",VLOOKUP($A864,'Section 2'!$C$16:$R$1515,COLUMNS('Section 2'!$C$13:P$13),0)))</f>
        <v/>
      </c>
      <c r="Q864" s="124" t="str">
        <f>IF($C864="","",IF(ISBLANK(VLOOKUP($A864,'Section 2'!$C$16:$R$1515,COLUMNS('Section 2'!$C$13:Q$13),0)),"", PROPER(VLOOKUP($A864,'Section 2'!$C$16:$R$1515,COLUMNS('Section 2'!$C$13:Q$13),0))))</f>
        <v/>
      </c>
      <c r="R864" s="124" t="str">
        <f>IF($C864="","",IF(ISBLANK(VLOOKUP($A864,'Section 2'!$C$16:$R$1515,COLUMNS('Section 2'!$C$13:R$13),0)),"",IF(VLOOKUP($A864,'Section 2'!$C$16:$R$1515,COLUMNS('Section 2'!$C$13:R$13),0)="Other EU","Other EU",PROPER(VLOOKUP($A864,'Section 2'!$C$16:$R$1515,COLUMNS('Section 2'!$C$13:R$13),0)))))</f>
        <v/>
      </c>
    </row>
    <row r="865" spans="1:18" x14ac:dyDescent="0.35">
      <c r="A865" s="58">
        <v>864</v>
      </c>
      <c r="B865" s="124" t="str">
        <f t="shared" si="13"/>
        <v/>
      </c>
      <c r="C865" s="124" t="str">
        <f>IFERROR(VLOOKUP($A865,'Section 2'!$C$16:$R$1515,COLUMNS('Section 2'!$C$13:$C$13),0),"")</f>
        <v/>
      </c>
      <c r="D865" s="75" t="str">
        <f>IF($C865="","",IF(ISBLANK(VLOOKUP($A865,'Section 2'!$C$16:$R$1515,COLUMNS('Section 2'!$C$13:D$13),0)),"",VLOOKUP($A865,'Section 2'!$C$16:$R$1515,COLUMNS('Section 2'!$C$13:D$13),0)))</f>
        <v/>
      </c>
      <c r="E865" s="124" t="str">
        <f>IF($C865="","",IF(ISBLANK(VLOOKUP($A865,'Section 2'!$C$16:$R$1515,COLUMNS('Section 2'!$C$13:E$13),0)),"",VLOOKUP($A865,'Section 2'!$C$16:$R$1515,COLUMNS('Section 2'!$C$13:E$13),0)))</f>
        <v/>
      </c>
      <c r="F865" s="124" t="str">
        <f>IF($C865="","",IF(ISBLANK(VLOOKUP($A865,'Section 2'!$C$16:$R$1515,COLUMNS('Section 2'!$C$13:F$13),0)),"",VLOOKUP($A865,'Section 2'!$C$16:$R$1515,COLUMNS('Section 2'!$C$13:F$13),0)))</f>
        <v/>
      </c>
      <c r="G865" s="124" t="str">
        <f>IF($C865="","",IF(ISBLANK(VLOOKUP($A865,'Section 2'!$C$16:$R$1515,COLUMNS('Section 2'!$C$13:G$13),0)),"",VLOOKUP($A865,'Section 2'!$C$16:$R$1515,COLUMNS('Section 2'!$C$13:G$13),0)))</f>
        <v/>
      </c>
      <c r="H865" s="124" t="str">
        <f>IF($C865="","",IF(ISBLANK(VLOOKUP($A865,'Section 2'!$C$16:$R$1515,COLUMNS('Section 2'!$C$13:H$13),0)),"",VLOOKUP($A865,'Section 2'!$C$16:$R$1515,COLUMNS('Section 2'!$C$13:H$13),0)))</f>
        <v/>
      </c>
      <c r="I865" s="124" t="str">
        <f>IF($C865="","",IF(ISBLANK(VLOOKUP($A865,'Section 2'!$C$16:$R$1515,COLUMNS('Section 2'!$C$13:I$13),0)),"",PROPER(VLOOKUP($A865,'Section 2'!$C$16:$R$1515,COLUMNS('Section 2'!$C$13:I$13),0))))</f>
        <v/>
      </c>
      <c r="J865" s="124" t="str">
        <f>IF($C865="","",IF(ISBLANK(VLOOKUP($A865,'Section 2'!$C$16:$R$1515,COLUMNS('Section 2'!$C$13:J$13),0)),"",IF(VLOOKUP($A865,'Section 2'!$C$16:$R$1515,COLUMNS('Section 2'!$C$13:J$13),0)="Other EU","Other EU",PROPER(VLOOKUP($A865,'Section 2'!$C$16:$R$1515,COLUMNS('Section 2'!$C$13:J$13),0)))))</f>
        <v/>
      </c>
      <c r="K865" s="124" t="str">
        <f>IF($C865="","",IF(ISBLANK(VLOOKUP($A865,'Section 2'!$C$16:$R$1515,COLUMNS('Section 2'!$C$13:K$13),0)),"",VLOOKUP($A865,'Section 2'!$C$16:$R$1515,COLUMNS('Section 2'!$C$13:K$13),0)))</f>
        <v/>
      </c>
      <c r="L865" s="124" t="str">
        <f>IF($C865="","",IF(ISBLANK(VLOOKUP($A865,'Section 2'!$C$16:$R$1515,COLUMNS('Section 2'!$C$13:L$13),0)),"",VLOOKUP($A865,'Section 2'!$C$16:$R$1515,COLUMNS('Section 2'!$C$13:L$13),0)))</f>
        <v/>
      </c>
      <c r="M865" s="124" t="str">
        <f>IF($C865="","",IF(ISBLANK(VLOOKUP($A865,'Section 2'!$C$16:$R$1515,COLUMNS('Section 2'!$C$13:M$13),0)),"",VLOOKUP($A865,'Section 2'!$C$16:$R$1515,COLUMNS('Section 2'!$C$13:M$13),0)))</f>
        <v/>
      </c>
      <c r="N865" s="124" t="str">
        <f>IF($C865="","",IF(ISBLANK(VLOOKUP($A865,'Section 2'!$C$16:$R$1515,COLUMNS('Section 2'!$C$13:N$13),0)),"",VLOOKUP($A865,'Section 2'!$C$16:$R$1515,COLUMNS('Section 2'!$C$13:N$13),0)))</f>
        <v/>
      </c>
      <c r="O865" s="124" t="str">
        <f>IF($C865="","",IF(ISBLANK(VLOOKUP($A865,'Section 2'!$C$16:$R$1515,COLUMNS('Section 2'!$C$13:O$13),0)),"",VLOOKUP($A865,'Section 2'!$C$16:$R$1515,COLUMNS('Section 2'!$C$13:O$13),0)))</f>
        <v/>
      </c>
      <c r="P865" s="124" t="str">
        <f>IF($C865="","",IF(ISBLANK(VLOOKUP($A865,'Section 2'!$C$16:$R$1515,COLUMNS('Section 2'!$C$13:P$13),0)),"",VLOOKUP($A865,'Section 2'!$C$16:$R$1515,COLUMNS('Section 2'!$C$13:P$13),0)))</f>
        <v/>
      </c>
      <c r="Q865" s="124" t="str">
        <f>IF($C865="","",IF(ISBLANK(VLOOKUP($A865,'Section 2'!$C$16:$R$1515,COLUMNS('Section 2'!$C$13:Q$13),0)),"", PROPER(VLOOKUP($A865,'Section 2'!$C$16:$R$1515,COLUMNS('Section 2'!$C$13:Q$13),0))))</f>
        <v/>
      </c>
      <c r="R865" s="124" t="str">
        <f>IF($C865="","",IF(ISBLANK(VLOOKUP($A865,'Section 2'!$C$16:$R$1515,COLUMNS('Section 2'!$C$13:R$13),0)),"",IF(VLOOKUP($A865,'Section 2'!$C$16:$R$1515,COLUMNS('Section 2'!$C$13:R$13),0)="Other EU","Other EU",PROPER(VLOOKUP($A865,'Section 2'!$C$16:$R$1515,COLUMNS('Section 2'!$C$13:R$13),0)))))</f>
        <v/>
      </c>
    </row>
    <row r="866" spans="1:18" x14ac:dyDescent="0.35">
      <c r="A866" s="58">
        <v>865</v>
      </c>
      <c r="B866" s="124" t="str">
        <f t="shared" si="13"/>
        <v/>
      </c>
      <c r="C866" s="124" t="str">
        <f>IFERROR(VLOOKUP($A866,'Section 2'!$C$16:$R$1515,COLUMNS('Section 2'!$C$13:$C$13),0),"")</f>
        <v/>
      </c>
      <c r="D866" s="75" t="str">
        <f>IF($C866="","",IF(ISBLANK(VLOOKUP($A866,'Section 2'!$C$16:$R$1515,COLUMNS('Section 2'!$C$13:D$13),0)),"",VLOOKUP($A866,'Section 2'!$C$16:$R$1515,COLUMNS('Section 2'!$C$13:D$13),0)))</f>
        <v/>
      </c>
      <c r="E866" s="124" t="str">
        <f>IF($C866="","",IF(ISBLANK(VLOOKUP($A866,'Section 2'!$C$16:$R$1515,COLUMNS('Section 2'!$C$13:E$13),0)),"",VLOOKUP($A866,'Section 2'!$C$16:$R$1515,COLUMNS('Section 2'!$C$13:E$13),0)))</f>
        <v/>
      </c>
      <c r="F866" s="124" t="str">
        <f>IF($C866="","",IF(ISBLANK(VLOOKUP($A866,'Section 2'!$C$16:$R$1515,COLUMNS('Section 2'!$C$13:F$13),0)),"",VLOOKUP($A866,'Section 2'!$C$16:$R$1515,COLUMNS('Section 2'!$C$13:F$13),0)))</f>
        <v/>
      </c>
      <c r="G866" s="124" t="str">
        <f>IF($C866="","",IF(ISBLANK(VLOOKUP($A866,'Section 2'!$C$16:$R$1515,COLUMNS('Section 2'!$C$13:G$13),0)),"",VLOOKUP($A866,'Section 2'!$C$16:$R$1515,COLUMNS('Section 2'!$C$13:G$13),0)))</f>
        <v/>
      </c>
      <c r="H866" s="124" t="str">
        <f>IF($C866="","",IF(ISBLANK(VLOOKUP($A866,'Section 2'!$C$16:$R$1515,COLUMNS('Section 2'!$C$13:H$13),0)),"",VLOOKUP($A866,'Section 2'!$C$16:$R$1515,COLUMNS('Section 2'!$C$13:H$13),0)))</f>
        <v/>
      </c>
      <c r="I866" s="124" t="str">
        <f>IF($C866="","",IF(ISBLANK(VLOOKUP($A866,'Section 2'!$C$16:$R$1515,COLUMNS('Section 2'!$C$13:I$13),0)),"",PROPER(VLOOKUP($A866,'Section 2'!$C$16:$R$1515,COLUMNS('Section 2'!$C$13:I$13),0))))</f>
        <v/>
      </c>
      <c r="J866" s="124" t="str">
        <f>IF($C866="","",IF(ISBLANK(VLOOKUP($A866,'Section 2'!$C$16:$R$1515,COLUMNS('Section 2'!$C$13:J$13),0)),"",IF(VLOOKUP($A866,'Section 2'!$C$16:$R$1515,COLUMNS('Section 2'!$C$13:J$13),0)="Other EU","Other EU",PROPER(VLOOKUP($A866,'Section 2'!$C$16:$R$1515,COLUMNS('Section 2'!$C$13:J$13),0)))))</f>
        <v/>
      </c>
      <c r="K866" s="124" t="str">
        <f>IF($C866="","",IF(ISBLANK(VLOOKUP($A866,'Section 2'!$C$16:$R$1515,COLUMNS('Section 2'!$C$13:K$13),0)),"",VLOOKUP($A866,'Section 2'!$C$16:$R$1515,COLUMNS('Section 2'!$C$13:K$13),0)))</f>
        <v/>
      </c>
      <c r="L866" s="124" t="str">
        <f>IF($C866="","",IF(ISBLANK(VLOOKUP($A866,'Section 2'!$C$16:$R$1515,COLUMNS('Section 2'!$C$13:L$13),0)),"",VLOOKUP($A866,'Section 2'!$C$16:$R$1515,COLUMNS('Section 2'!$C$13:L$13),0)))</f>
        <v/>
      </c>
      <c r="M866" s="124" t="str">
        <f>IF($C866="","",IF(ISBLANK(VLOOKUP($A866,'Section 2'!$C$16:$R$1515,COLUMNS('Section 2'!$C$13:M$13),0)),"",VLOOKUP($A866,'Section 2'!$C$16:$R$1515,COLUMNS('Section 2'!$C$13:M$13),0)))</f>
        <v/>
      </c>
      <c r="N866" s="124" t="str">
        <f>IF($C866="","",IF(ISBLANK(VLOOKUP($A866,'Section 2'!$C$16:$R$1515,COLUMNS('Section 2'!$C$13:N$13),0)),"",VLOOKUP($A866,'Section 2'!$C$16:$R$1515,COLUMNS('Section 2'!$C$13:N$13),0)))</f>
        <v/>
      </c>
      <c r="O866" s="124" t="str">
        <f>IF($C866="","",IF(ISBLANK(VLOOKUP($A866,'Section 2'!$C$16:$R$1515,COLUMNS('Section 2'!$C$13:O$13),0)),"",VLOOKUP($A866,'Section 2'!$C$16:$R$1515,COLUMNS('Section 2'!$C$13:O$13),0)))</f>
        <v/>
      </c>
      <c r="P866" s="124" t="str">
        <f>IF($C866="","",IF(ISBLANK(VLOOKUP($A866,'Section 2'!$C$16:$R$1515,COLUMNS('Section 2'!$C$13:P$13),0)),"",VLOOKUP($A866,'Section 2'!$C$16:$R$1515,COLUMNS('Section 2'!$C$13:P$13),0)))</f>
        <v/>
      </c>
      <c r="Q866" s="124" t="str">
        <f>IF($C866="","",IF(ISBLANK(VLOOKUP($A866,'Section 2'!$C$16:$R$1515,COLUMNS('Section 2'!$C$13:Q$13),0)),"", PROPER(VLOOKUP($A866,'Section 2'!$C$16:$R$1515,COLUMNS('Section 2'!$C$13:Q$13),0))))</f>
        <v/>
      </c>
      <c r="R866" s="124" t="str">
        <f>IF($C866="","",IF(ISBLANK(VLOOKUP($A866,'Section 2'!$C$16:$R$1515,COLUMNS('Section 2'!$C$13:R$13),0)),"",IF(VLOOKUP($A866,'Section 2'!$C$16:$R$1515,COLUMNS('Section 2'!$C$13:R$13),0)="Other EU","Other EU",PROPER(VLOOKUP($A866,'Section 2'!$C$16:$R$1515,COLUMNS('Section 2'!$C$13:R$13),0)))))</f>
        <v/>
      </c>
    </row>
    <row r="867" spans="1:18" x14ac:dyDescent="0.35">
      <c r="A867" s="58">
        <v>866</v>
      </c>
      <c r="B867" s="124" t="str">
        <f t="shared" si="13"/>
        <v/>
      </c>
      <c r="C867" s="124" t="str">
        <f>IFERROR(VLOOKUP($A867,'Section 2'!$C$16:$R$1515,COLUMNS('Section 2'!$C$13:$C$13),0),"")</f>
        <v/>
      </c>
      <c r="D867" s="75" t="str">
        <f>IF($C867="","",IF(ISBLANK(VLOOKUP($A867,'Section 2'!$C$16:$R$1515,COLUMNS('Section 2'!$C$13:D$13),0)),"",VLOOKUP($A867,'Section 2'!$C$16:$R$1515,COLUMNS('Section 2'!$C$13:D$13),0)))</f>
        <v/>
      </c>
      <c r="E867" s="124" t="str">
        <f>IF($C867="","",IF(ISBLANK(VLOOKUP($A867,'Section 2'!$C$16:$R$1515,COLUMNS('Section 2'!$C$13:E$13),0)),"",VLOOKUP($A867,'Section 2'!$C$16:$R$1515,COLUMNS('Section 2'!$C$13:E$13),0)))</f>
        <v/>
      </c>
      <c r="F867" s="124" t="str">
        <f>IF($C867="","",IF(ISBLANK(VLOOKUP($A867,'Section 2'!$C$16:$R$1515,COLUMNS('Section 2'!$C$13:F$13),0)),"",VLOOKUP($A867,'Section 2'!$C$16:$R$1515,COLUMNS('Section 2'!$C$13:F$13),0)))</f>
        <v/>
      </c>
      <c r="G867" s="124" t="str">
        <f>IF($C867="","",IF(ISBLANK(VLOOKUP($A867,'Section 2'!$C$16:$R$1515,COLUMNS('Section 2'!$C$13:G$13),0)),"",VLOOKUP($A867,'Section 2'!$C$16:$R$1515,COLUMNS('Section 2'!$C$13:G$13),0)))</f>
        <v/>
      </c>
      <c r="H867" s="124" t="str">
        <f>IF($C867="","",IF(ISBLANK(VLOOKUP($A867,'Section 2'!$C$16:$R$1515,COLUMNS('Section 2'!$C$13:H$13),0)),"",VLOOKUP($A867,'Section 2'!$C$16:$R$1515,COLUMNS('Section 2'!$C$13:H$13),0)))</f>
        <v/>
      </c>
      <c r="I867" s="124" t="str">
        <f>IF($C867="","",IF(ISBLANK(VLOOKUP($A867,'Section 2'!$C$16:$R$1515,COLUMNS('Section 2'!$C$13:I$13),0)),"",PROPER(VLOOKUP($A867,'Section 2'!$C$16:$R$1515,COLUMNS('Section 2'!$C$13:I$13),0))))</f>
        <v/>
      </c>
      <c r="J867" s="124" t="str">
        <f>IF($C867="","",IF(ISBLANK(VLOOKUP($A867,'Section 2'!$C$16:$R$1515,COLUMNS('Section 2'!$C$13:J$13),0)),"",IF(VLOOKUP($A867,'Section 2'!$C$16:$R$1515,COLUMNS('Section 2'!$C$13:J$13),0)="Other EU","Other EU",PROPER(VLOOKUP($A867,'Section 2'!$C$16:$R$1515,COLUMNS('Section 2'!$C$13:J$13),0)))))</f>
        <v/>
      </c>
      <c r="K867" s="124" t="str">
        <f>IF($C867="","",IF(ISBLANK(VLOOKUP($A867,'Section 2'!$C$16:$R$1515,COLUMNS('Section 2'!$C$13:K$13),0)),"",VLOOKUP($A867,'Section 2'!$C$16:$R$1515,COLUMNS('Section 2'!$C$13:K$13),0)))</f>
        <v/>
      </c>
      <c r="L867" s="124" t="str">
        <f>IF($C867="","",IF(ISBLANK(VLOOKUP($A867,'Section 2'!$C$16:$R$1515,COLUMNS('Section 2'!$C$13:L$13),0)),"",VLOOKUP($A867,'Section 2'!$C$16:$R$1515,COLUMNS('Section 2'!$C$13:L$13),0)))</f>
        <v/>
      </c>
      <c r="M867" s="124" t="str">
        <f>IF($C867="","",IF(ISBLANK(VLOOKUP($A867,'Section 2'!$C$16:$R$1515,COLUMNS('Section 2'!$C$13:M$13),0)),"",VLOOKUP($A867,'Section 2'!$C$16:$R$1515,COLUMNS('Section 2'!$C$13:M$13),0)))</f>
        <v/>
      </c>
      <c r="N867" s="124" t="str">
        <f>IF($C867="","",IF(ISBLANK(VLOOKUP($A867,'Section 2'!$C$16:$R$1515,COLUMNS('Section 2'!$C$13:N$13),0)),"",VLOOKUP($A867,'Section 2'!$C$16:$R$1515,COLUMNS('Section 2'!$C$13:N$13),0)))</f>
        <v/>
      </c>
      <c r="O867" s="124" t="str">
        <f>IF($C867="","",IF(ISBLANK(VLOOKUP($A867,'Section 2'!$C$16:$R$1515,COLUMNS('Section 2'!$C$13:O$13),0)),"",VLOOKUP($A867,'Section 2'!$C$16:$R$1515,COLUMNS('Section 2'!$C$13:O$13),0)))</f>
        <v/>
      </c>
      <c r="P867" s="124" t="str">
        <f>IF($C867="","",IF(ISBLANK(VLOOKUP($A867,'Section 2'!$C$16:$R$1515,COLUMNS('Section 2'!$C$13:P$13),0)),"",VLOOKUP($A867,'Section 2'!$C$16:$R$1515,COLUMNS('Section 2'!$C$13:P$13),0)))</f>
        <v/>
      </c>
      <c r="Q867" s="124" t="str">
        <f>IF($C867="","",IF(ISBLANK(VLOOKUP($A867,'Section 2'!$C$16:$R$1515,COLUMNS('Section 2'!$C$13:Q$13),0)),"", PROPER(VLOOKUP($A867,'Section 2'!$C$16:$R$1515,COLUMNS('Section 2'!$C$13:Q$13),0))))</f>
        <v/>
      </c>
      <c r="R867" s="124" t="str">
        <f>IF($C867="","",IF(ISBLANK(VLOOKUP($A867,'Section 2'!$C$16:$R$1515,COLUMNS('Section 2'!$C$13:R$13),0)),"",IF(VLOOKUP($A867,'Section 2'!$C$16:$R$1515,COLUMNS('Section 2'!$C$13:R$13),0)="Other EU","Other EU",PROPER(VLOOKUP($A867,'Section 2'!$C$16:$R$1515,COLUMNS('Section 2'!$C$13:R$13),0)))))</f>
        <v/>
      </c>
    </row>
    <row r="868" spans="1:18" x14ac:dyDescent="0.35">
      <c r="A868" s="58">
        <v>867</v>
      </c>
      <c r="B868" s="124" t="str">
        <f t="shared" si="13"/>
        <v/>
      </c>
      <c r="C868" s="124" t="str">
        <f>IFERROR(VLOOKUP($A868,'Section 2'!$C$16:$R$1515,COLUMNS('Section 2'!$C$13:$C$13),0),"")</f>
        <v/>
      </c>
      <c r="D868" s="75" t="str">
        <f>IF($C868="","",IF(ISBLANK(VLOOKUP($A868,'Section 2'!$C$16:$R$1515,COLUMNS('Section 2'!$C$13:D$13),0)),"",VLOOKUP($A868,'Section 2'!$C$16:$R$1515,COLUMNS('Section 2'!$C$13:D$13),0)))</f>
        <v/>
      </c>
      <c r="E868" s="124" t="str">
        <f>IF($C868="","",IF(ISBLANK(VLOOKUP($A868,'Section 2'!$C$16:$R$1515,COLUMNS('Section 2'!$C$13:E$13),0)),"",VLOOKUP($A868,'Section 2'!$C$16:$R$1515,COLUMNS('Section 2'!$C$13:E$13),0)))</f>
        <v/>
      </c>
      <c r="F868" s="124" t="str">
        <f>IF($C868="","",IF(ISBLANK(VLOOKUP($A868,'Section 2'!$C$16:$R$1515,COLUMNS('Section 2'!$C$13:F$13),0)),"",VLOOKUP($A868,'Section 2'!$C$16:$R$1515,COLUMNS('Section 2'!$C$13:F$13),0)))</f>
        <v/>
      </c>
      <c r="G868" s="124" t="str">
        <f>IF($C868="","",IF(ISBLANK(VLOOKUP($A868,'Section 2'!$C$16:$R$1515,COLUMNS('Section 2'!$C$13:G$13),0)),"",VLOOKUP($A868,'Section 2'!$C$16:$R$1515,COLUMNS('Section 2'!$C$13:G$13),0)))</f>
        <v/>
      </c>
      <c r="H868" s="124" t="str">
        <f>IF($C868="","",IF(ISBLANK(VLOOKUP($A868,'Section 2'!$C$16:$R$1515,COLUMNS('Section 2'!$C$13:H$13),0)),"",VLOOKUP($A868,'Section 2'!$C$16:$R$1515,COLUMNS('Section 2'!$C$13:H$13),0)))</f>
        <v/>
      </c>
      <c r="I868" s="124" t="str">
        <f>IF($C868="","",IF(ISBLANK(VLOOKUP($A868,'Section 2'!$C$16:$R$1515,COLUMNS('Section 2'!$C$13:I$13),0)),"",PROPER(VLOOKUP($A868,'Section 2'!$C$16:$R$1515,COLUMNS('Section 2'!$C$13:I$13),0))))</f>
        <v/>
      </c>
      <c r="J868" s="124" t="str">
        <f>IF($C868="","",IF(ISBLANK(VLOOKUP($A868,'Section 2'!$C$16:$R$1515,COLUMNS('Section 2'!$C$13:J$13),0)),"",IF(VLOOKUP($A868,'Section 2'!$C$16:$R$1515,COLUMNS('Section 2'!$C$13:J$13),0)="Other EU","Other EU",PROPER(VLOOKUP($A868,'Section 2'!$C$16:$R$1515,COLUMNS('Section 2'!$C$13:J$13),0)))))</f>
        <v/>
      </c>
      <c r="K868" s="124" t="str">
        <f>IF($C868="","",IF(ISBLANK(VLOOKUP($A868,'Section 2'!$C$16:$R$1515,COLUMNS('Section 2'!$C$13:K$13),0)),"",VLOOKUP($A868,'Section 2'!$C$16:$R$1515,COLUMNS('Section 2'!$C$13:K$13),0)))</f>
        <v/>
      </c>
      <c r="L868" s="124" t="str">
        <f>IF($C868="","",IF(ISBLANK(VLOOKUP($A868,'Section 2'!$C$16:$R$1515,COLUMNS('Section 2'!$C$13:L$13),0)),"",VLOOKUP($A868,'Section 2'!$C$16:$R$1515,COLUMNS('Section 2'!$C$13:L$13),0)))</f>
        <v/>
      </c>
      <c r="M868" s="124" t="str">
        <f>IF($C868="","",IF(ISBLANK(VLOOKUP($A868,'Section 2'!$C$16:$R$1515,COLUMNS('Section 2'!$C$13:M$13),0)),"",VLOOKUP($A868,'Section 2'!$C$16:$R$1515,COLUMNS('Section 2'!$C$13:M$13),0)))</f>
        <v/>
      </c>
      <c r="N868" s="124" t="str">
        <f>IF($C868="","",IF(ISBLANK(VLOOKUP($A868,'Section 2'!$C$16:$R$1515,COLUMNS('Section 2'!$C$13:N$13),0)),"",VLOOKUP($A868,'Section 2'!$C$16:$R$1515,COLUMNS('Section 2'!$C$13:N$13),0)))</f>
        <v/>
      </c>
      <c r="O868" s="124" t="str">
        <f>IF($C868="","",IF(ISBLANK(VLOOKUP($A868,'Section 2'!$C$16:$R$1515,COLUMNS('Section 2'!$C$13:O$13),0)),"",VLOOKUP($A868,'Section 2'!$C$16:$R$1515,COLUMNS('Section 2'!$C$13:O$13),0)))</f>
        <v/>
      </c>
      <c r="P868" s="124" t="str">
        <f>IF($C868="","",IF(ISBLANK(VLOOKUP($A868,'Section 2'!$C$16:$R$1515,COLUMNS('Section 2'!$C$13:P$13),0)),"",VLOOKUP($A868,'Section 2'!$C$16:$R$1515,COLUMNS('Section 2'!$C$13:P$13),0)))</f>
        <v/>
      </c>
      <c r="Q868" s="124" t="str">
        <f>IF($C868="","",IF(ISBLANK(VLOOKUP($A868,'Section 2'!$C$16:$R$1515,COLUMNS('Section 2'!$C$13:Q$13),0)),"", PROPER(VLOOKUP($A868,'Section 2'!$C$16:$R$1515,COLUMNS('Section 2'!$C$13:Q$13),0))))</f>
        <v/>
      </c>
      <c r="R868" s="124" t="str">
        <f>IF($C868="","",IF(ISBLANK(VLOOKUP($A868,'Section 2'!$C$16:$R$1515,COLUMNS('Section 2'!$C$13:R$13),0)),"",IF(VLOOKUP($A868,'Section 2'!$C$16:$R$1515,COLUMNS('Section 2'!$C$13:R$13),0)="Other EU","Other EU",PROPER(VLOOKUP($A868,'Section 2'!$C$16:$R$1515,COLUMNS('Section 2'!$C$13:R$13),0)))))</f>
        <v/>
      </c>
    </row>
    <row r="869" spans="1:18" x14ac:dyDescent="0.35">
      <c r="A869" s="58">
        <v>868</v>
      </c>
      <c r="B869" s="124" t="str">
        <f t="shared" si="13"/>
        <v/>
      </c>
      <c r="C869" s="124" t="str">
        <f>IFERROR(VLOOKUP($A869,'Section 2'!$C$16:$R$1515,COLUMNS('Section 2'!$C$13:$C$13),0),"")</f>
        <v/>
      </c>
      <c r="D869" s="75" t="str">
        <f>IF($C869="","",IF(ISBLANK(VLOOKUP($A869,'Section 2'!$C$16:$R$1515,COLUMNS('Section 2'!$C$13:D$13),0)),"",VLOOKUP($A869,'Section 2'!$C$16:$R$1515,COLUMNS('Section 2'!$C$13:D$13),0)))</f>
        <v/>
      </c>
      <c r="E869" s="124" t="str">
        <f>IF($C869="","",IF(ISBLANK(VLOOKUP($A869,'Section 2'!$C$16:$R$1515,COLUMNS('Section 2'!$C$13:E$13),0)),"",VLOOKUP($A869,'Section 2'!$C$16:$R$1515,COLUMNS('Section 2'!$C$13:E$13),0)))</f>
        <v/>
      </c>
      <c r="F869" s="124" t="str">
        <f>IF($C869="","",IF(ISBLANK(VLOOKUP($A869,'Section 2'!$C$16:$R$1515,COLUMNS('Section 2'!$C$13:F$13),0)),"",VLOOKUP($A869,'Section 2'!$C$16:$R$1515,COLUMNS('Section 2'!$C$13:F$13),0)))</f>
        <v/>
      </c>
      <c r="G869" s="124" t="str">
        <f>IF($C869="","",IF(ISBLANK(VLOOKUP($A869,'Section 2'!$C$16:$R$1515,COLUMNS('Section 2'!$C$13:G$13),0)),"",VLOOKUP($A869,'Section 2'!$C$16:$R$1515,COLUMNS('Section 2'!$C$13:G$13),0)))</f>
        <v/>
      </c>
      <c r="H869" s="124" t="str">
        <f>IF($C869="","",IF(ISBLANK(VLOOKUP($A869,'Section 2'!$C$16:$R$1515,COLUMNS('Section 2'!$C$13:H$13),0)),"",VLOOKUP($A869,'Section 2'!$C$16:$R$1515,COLUMNS('Section 2'!$C$13:H$13),0)))</f>
        <v/>
      </c>
      <c r="I869" s="124" t="str">
        <f>IF($C869="","",IF(ISBLANK(VLOOKUP($A869,'Section 2'!$C$16:$R$1515,COLUMNS('Section 2'!$C$13:I$13),0)),"",PROPER(VLOOKUP($A869,'Section 2'!$C$16:$R$1515,COLUMNS('Section 2'!$C$13:I$13),0))))</f>
        <v/>
      </c>
      <c r="J869" s="124" t="str">
        <f>IF($C869="","",IF(ISBLANK(VLOOKUP($A869,'Section 2'!$C$16:$R$1515,COLUMNS('Section 2'!$C$13:J$13),0)),"",IF(VLOOKUP($A869,'Section 2'!$C$16:$R$1515,COLUMNS('Section 2'!$C$13:J$13),0)="Other EU","Other EU",PROPER(VLOOKUP($A869,'Section 2'!$C$16:$R$1515,COLUMNS('Section 2'!$C$13:J$13),0)))))</f>
        <v/>
      </c>
      <c r="K869" s="124" t="str">
        <f>IF($C869="","",IF(ISBLANK(VLOOKUP($A869,'Section 2'!$C$16:$R$1515,COLUMNS('Section 2'!$C$13:K$13),0)),"",VLOOKUP($A869,'Section 2'!$C$16:$R$1515,COLUMNS('Section 2'!$C$13:K$13),0)))</f>
        <v/>
      </c>
      <c r="L869" s="124" t="str">
        <f>IF($C869="","",IF(ISBLANK(VLOOKUP($A869,'Section 2'!$C$16:$R$1515,COLUMNS('Section 2'!$C$13:L$13),0)),"",VLOOKUP($A869,'Section 2'!$C$16:$R$1515,COLUMNS('Section 2'!$C$13:L$13),0)))</f>
        <v/>
      </c>
      <c r="M869" s="124" t="str">
        <f>IF($C869="","",IF(ISBLANK(VLOOKUP($A869,'Section 2'!$C$16:$R$1515,COLUMNS('Section 2'!$C$13:M$13),0)),"",VLOOKUP($A869,'Section 2'!$C$16:$R$1515,COLUMNS('Section 2'!$C$13:M$13),0)))</f>
        <v/>
      </c>
      <c r="N869" s="124" t="str">
        <f>IF($C869="","",IF(ISBLANK(VLOOKUP($A869,'Section 2'!$C$16:$R$1515,COLUMNS('Section 2'!$C$13:N$13),0)),"",VLOOKUP($A869,'Section 2'!$C$16:$R$1515,COLUMNS('Section 2'!$C$13:N$13),0)))</f>
        <v/>
      </c>
      <c r="O869" s="124" t="str">
        <f>IF($C869="","",IF(ISBLANK(VLOOKUP($A869,'Section 2'!$C$16:$R$1515,COLUMNS('Section 2'!$C$13:O$13),0)),"",VLOOKUP($A869,'Section 2'!$C$16:$R$1515,COLUMNS('Section 2'!$C$13:O$13),0)))</f>
        <v/>
      </c>
      <c r="P869" s="124" t="str">
        <f>IF($C869="","",IF(ISBLANK(VLOOKUP($A869,'Section 2'!$C$16:$R$1515,COLUMNS('Section 2'!$C$13:P$13),0)),"",VLOOKUP($A869,'Section 2'!$C$16:$R$1515,COLUMNS('Section 2'!$C$13:P$13),0)))</f>
        <v/>
      </c>
      <c r="Q869" s="124" t="str">
        <f>IF($C869="","",IF(ISBLANK(VLOOKUP($A869,'Section 2'!$C$16:$R$1515,COLUMNS('Section 2'!$C$13:Q$13),0)),"", PROPER(VLOOKUP($A869,'Section 2'!$C$16:$R$1515,COLUMNS('Section 2'!$C$13:Q$13),0))))</f>
        <v/>
      </c>
      <c r="R869" s="124" t="str">
        <f>IF($C869="","",IF(ISBLANK(VLOOKUP($A869,'Section 2'!$C$16:$R$1515,COLUMNS('Section 2'!$C$13:R$13),0)),"",IF(VLOOKUP($A869,'Section 2'!$C$16:$R$1515,COLUMNS('Section 2'!$C$13:R$13),0)="Other EU","Other EU",PROPER(VLOOKUP($A869,'Section 2'!$C$16:$R$1515,COLUMNS('Section 2'!$C$13:R$13),0)))))</f>
        <v/>
      </c>
    </row>
    <row r="870" spans="1:18" x14ac:dyDescent="0.35">
      <c r="A870" s="58">
        <v>869</v>
      </c>
      <c r="B870" s="124" t="str">
        <f t="shared" si="13"/>
        <v/>
      </c>
      <c r="C870" s="124" t="str">
        <f>IFERROR(VLOOKUP($A870,'Section 2'!$C$16:$R$1515,COLUMNS('Section 2'!$C$13:$C$13),0),"")</f>
        <v/>
      </c>
      <c r="D870" s="75" t="str">
        <f>IF($C870="","",IF(ISBLANK(VLOOKUP($A870,'Section 2'!$C$16:$R$1515,COLUMNS('Section 2'!$C$13:D$13),0)),"",VLOOKUP($A870,'Section 2'!$C$16:$R$1515,COLUMNS('Section 2'!$C$13:D$13),0)))</f>
        <v/>
      </c>
      <c r="E870" s="124" t="str">
        <f>IF($C870="","",IF(ISBLANK(VLOOKUP($A870,'Section 2'!$C$16:$R$1515,COLUMNS('Section 2'!$C$13:E$13),0)),"",VLOOKUP($A870,'Section 2'!$C$16:$R$1515,COLUMNS('Section 2'!$C$13:E$13),0)))</f>
        <v/>
      </c>
      <c r="F870" s="124" t="str">
        <f>IF($C870="","",IF(ISBLANK(VLOOKUP($A870,'Section 2'!$C$16:$R$1515,COLUMNS('Section 2'!$C$13:F$13),0)),"",VLOOKUP($A870,'Section 2'!$C$16:$R$1515,COLUMNS('Section 2'!$C$13:F$13),0)))</f>
        <v/>
      </c>
      <c r="G870" s="124" t="str">
        <f>IF($C870="","",IF(ISBLANK(VLOOKUP($A870,'Section 2'!$C$16:$R$1515,COLUMNS('Section 2'!$C$13:G$13),0)),"",VLOOKUP($A870,'Section 2'!$C$16:$R$1515,COLUMNS('Section 2'!$C$13:G$13),0)))</f>
        <v/>
      </c>
      <c r="H870" s="124" t="str">
        <f>IF($C870="","",IF(ISBLANK(VLOOKUP($A870,'Section 2'!$C$16:$R$1515,COLUMNS('Section 2'!$C$13:H$13),0)),"",VLOOKUP($A870,'Section 2'!$C$16:$R$1515,COLUMNS('Section 2'!$C$13:H$13),0)))</f>
        <v/>
      </c>
      <c r="I870" s="124" t="str">
        <f>IF($C870="","",IF(ISBLANK(VLOOKUP($A870,'Section 2'!$C$16:$R$1515,COLUMNS('Section 2'!$C$13:I$13),0)),"",PROPER(VLOOKUP($A870,'Section 2'!$C$16:$R$1515,COLUMNS('Section 2'!$C$13:I$13),0))))</f>
        <v/>
      </c>
      <c r="J870" s="124" t="str">
        <f>IF($C870="","",IF(ISBLANK(VLOOKUP($A870,'Section 2'!$C$16:$R$1515,COLUMNS('Section 2'!$C$13:J$13),0)),"",IF(VLOOKUP($A870,'Section 2'!$C$16:$R$1515,COLUMNS('Section 2'!$C$13:J$13),0)="Other EU","Other EU",PROPER(VLOOKUP($A870,'Section 2'!$C$16:$R$1515,COLUMNS('Section 2'!$C$13:J$13),0)))))</f>
        <v/>
      </c>
      <c r="K870" s="124" t="str">
        <f>IF($C870="","",IF(ISBLANK(VLOOKUP($A870,'Section 2'!$C$16:$R$1515,COLUMNS('Section 2'!$C$13:K$13),0)),"",VLOOKUP($A870,'Section 2'!$C$16:$R$1515,COLUMNS('Section 2'!$C$13:K$13),0)))</f>
        <v/>
      </c>
      <c r="L870" s="124" t="str">
        <f>IF($C870="","",IF(ISBLANK(VLOOKUP($A870,'Section 2'!$C$16:$R$1515,COLUMNS('Section 2'!$C$13:L$13),0)),"",VLOOKUP($A870,'Section 2'!$C$16:$R$1515,COLUMNS('Section 2'!$C$13:L$13),0)))</f>
        <v/>
      </c>
      <c r="M870" s="124" t="str">
        <f>IF($C870="","",IF(ISBLANK(VLOOKUP($A870,'Section 2'!$C$16:$R$1515,COLUMNS('Section 2'!$C$13:M$13),0)),"",VLOOKUP($A870,'Section 2'!$C$16:$R$1515,COLUMNS('Section 2'!$C$13:M$13),0)))</f>
        <v/>
      </c>
      <c r="N870" s="124" t="str">
        <f>IF($C870="","",IF(ISBLANK(VLOOKUP($A870,'Section 2'!$C$16:$R$1515,COLUMNS('Section 2'!$C$13:N$13),0)),"",VLOOKUP($A870,'Section 2'!$C$16:$R$1515,COLUMNS('Section 2'!$C$13:N$13),0)))</f>
        <v/>
      </c>
      <c r="O870" s="124" t="str">
        <f>IF($C870="","",IF(ISBLANK(VLOOKUP($A870,'Section 2'!$C$16:$R$1515,COLUMNS('Section 2'!$C$13:O$13),0)),"",VLOOKUP($A870,'Section 2'!$C$16:$R$1515,COLUMNS('Section 2'!$C$13:O$13),0)))</f>
        <v/>
      </c>
      <c r="P870" s="124" t="str">
        <f>IF($C870="","",IF(ISBLANK(VLOOKUP($A870,'Section 2'!$C$16:$R$1515,COLUMNS('Section 2'!$C$13:P$13),0)),"",VLOOKUP($A870,'Section 2'!$C$16:$R$1515,COLUMNS('Section 2'!$C$13:P$13),0)))</f>
        <v/>
      </c>
      <c r="Q870" s="124" t="str">
        <f>IF($C870="","",IF(ISBLANK(VLOOKUP($A870,'Section 2'!$C$16:$R$1515,COLUMNS('Section 2'!$C$13:Q$13),0)),"", PROPER(VLOOKUP($A870,'Section 2'!$C$16:$R$1515,COLUMNS('Section 2'!$C$13:Q$13),0))))</f>
        <v/>
      </c>
      <c r="R870" s="124" t="str">
        <f>IF($C870="","",IF(ISBLANK(VLOOKUP($A870,'Section 2'!$C$16:$R$1515,COLUMNS('Section 2'!$C$13:R$13),0)),"",IF(VLOOKUP($A870,'Section 2'!$C$16:$R$1515,COLUMNS('Section 2'!$C$13:R$13),0)="Other EU","Other EU",PROPER(VLOOKUP($A870,'Section 2'!$C$16:$R$1515,COLUMNS('Section 2'!$C$13:R$13),0)))))</f>
        <v/>
      </c>
    </row>
    <row r="871" spans="1:18" x14ac:dyDescent="0.35">
      <c r="A871" s="58">
        <v>870</v>
      </c>
      <c r="B871" s="124" t="str">
        <f t="shared" si="13"/>
        <v/>
      </c>
      <c r="C871" s="124" t="str">
        <f>IFERROR(VLOOKUP($A871,'Section 2'!$C$16:$R$1515,COLUMNS('Section 2'!$C$13:$C$13),0),"")</f>
        <v/>
      </c>
      <c r="D871" s="75" t="str">
        <f>IF($C871="","",IF(ISBLANK(VLOOKUP($A871,'Section 2'!$C$16:$R$1515,COLUMNS('Section 2'!$C$13:D$13),0)),"",VLOOKUP($A871,'Section 2'!$C$16:$R$1515,COLUMNS('Section 2'!$C$13:D$13),0)))</f>
        <v/>
      </c>
      <c r="E871" s="124" t="str">
        <f>IF($C871="","",IF(ISBLANK(VLOOKUP($A871,'Section 2'!$C$16:$R$1515,COLUMNS('Section 2'!$C$13:E$13),0)),"",VLOOKUP($A871,'Section 2'!$C$16:$R$1515,COLUMNS('Section 2'!$C$13:E$13),0)))</f>
        <v/>
      </c>
      <c r="F871" s="124" t="str">
        <f>IF($C871="","",IF(ISBLANK(VLOOKUP($A871,'Section 2'!$C$16:$R$1515,COLUMNS('Section 2'!$C$13:F$13),0)),"",VLOOKUP($A871,'Section 2'!$C$16:$R$1515,COLUMNS('Section 2'!$C$13:F$13),0)))</f>
        <v/>
      </c>
      <c r="G871" s="124" t="str">
        <f>IF($C871="","",IF(ISBLANK(VLOOKUP($A871,'Section 2'!$C$16:$R$1515,COLUMNS('Section 2'!$C$13:G$13),0)),"",VLOOKUP($A871,'Section 2'!$C$16:$R$1515,COLUMNS('Section 2'!$C$13:G$13),0)))</f>
        <v/>
      </c>
      <c r="H871" s="124" t="str">
        <f>IF($C871="","",IF(ISBLANK(VLOOKUP($A871,'Section 2'!$C$16:$R$1515,COLUMNS('Section 2'!$C$13:H$13),0)),"",VLOOKUP($A871,'Section 2'!$C$16:$R$1515,COLUMNS('Section 2'!$C$13:H$13),0)))</f>
        <v/>
      </c>
      <c r="I871" s="124" t="str">
        <f>IF($C871="","",IF(ISBLANK(VLOOKUP($A871,'Section 2'!$C$16:$R$1515,COLUMNS('Section 2'!$C$13:I$13),0)),"",PROPER(VLOOKUP($A871,'Section 2'!$C$16:$R$1515,COLUMNS('Section 2'!$C$13:I$13),0))))</f>
        <v/>
      </c>
      <c r="J871" s="124" t="str">
        <f>IF($C871="","",IF(ISBLANK(VLOOKUP($A871,'Section 2'!$C$16:$R$1515,COLUMNS('Section 2'!$C$13:J$13),0)),"",IF(VLOOKUP($A871,'Section 2'!$C$16:$R$1515,COLUMNS('Section 2'!$C$13:J$13),0)="Other EU","Other EU",PROPER(VLOOKUP($A871,'Section 2'!$C$16:$R$1515,COLUMNS('Section 2'!$C$13:J$13),0)))))</f>
        <v/>
      </c>
      <c r="K871" s="124" t="str">
        <f>IF($C871="","",IF(ISBLANK(VLOOKUP($A871,'Section 2'!$C$16:$R$1515,COLUMNS('Section 2'!$C$13:K$13),0)),"",VLOOKUP($A871,'Section 2'!$C$16:$R$1515,COLUMNS('Section 2'!$C$13:K$13),0)))</f>
        <v/>
      </c>
      <c r="L871" s="124" t="str">
        <f>IF($C871="","",IF(ISBLANK(VLOOKUP($A871,'Section 2'!$C$16:$R$1515,COLUMNS('Section 2'!$C$13:L$13),0)),"",VLOOKUP($A871,'Section 2'!$C$16:$R$1515,COLUMNS('Section 2'!$C$13:L$13),0)))</f>
        <v/>
      </c>
      <c r="M871" s="124" t="str">
        <f>IF($C871="","",IF(ISBLANK(VLOOKUP($A871,'Section 2'!$C$16:$R$1515,COLUMNS('Section 2'!$C$13:M$13),0)),"",VLOOKUP($A871,'Section 2'!$C$16:$R$1515,COLUMNS('Section 2'!$C$13:M$13),0)))</f>
        <v/>
      </c>
      <c r="N871" s="124" t="str">
        <f>IF($C871="","",IF(ISBLANK(VLOOKUP($A871,'Section 2'!$C$16:$R$1515,COLUMNS('Section 2'!$C$13:N$13),0)),"",VLOOKUP($A871,'Section 2'!$C$16:$R$1515,COLUMNS('Section 2'!$C$13:N$13),0)))</f>
        <v/>
      </c>
      <c r="O871" s="124" t="str">
        <f>IF($C871="","",IF(ISBLANK(VLOOKUP($A871,'Section 2'!$C$16:$R$1515,COLUMNS('Section 2'!$C$13:O$13),0)),"",VLOOKUP($A871,'Section 2'!$C$16:$R$1515,COLUMNS('Section 2'!$C$13:O$13),0)))</f>
        <v/>
      </c>
      <c r="P871" s="124" t="str">
        <f>IF($C871="","",IF(ISBLANK(VLOOKUP($A871,'Section 2'!$C$16:$R$1515,COLUMNS('Section 2'!$C$13:P$13),0)),"",VLOOKUP($A871,'Section 2'!$C$16:$R$1515,COLUMNS('Section 2'!$C$13:P$13),0)))</f>
        <v/>
      </c>
      <c r="Q871" s="124" t="str">
        <f>IF($C871="","",IF(ISBLANK(VLOOKUP($A871,'Section 2'!$C$16:$R$1515,COLUMNS('Section 2'!$C$13:Q$13),0)),"", PROPER(VLOOKUP($A871,'Section 2'!$C$16:$R$1515,COLUMNS('Section 2'!$C$13:Q$13),0))))</f>
        <v/>
      </c>
      <c r="R871" s="124" t="str">
        <f>IF($C871="","",IF(ISBLANK(VLOOKUP($A871,'Section 2'!$C$16:$R$1515,COLUMNS('Section 2'!$C$13:R$13),0)),"",IF(VLOOKUP($A871,'Section 2'!$C$16:$R$1515,COLUMNS('Section 2'!$C$13:R$13),0)="Other EU","Other EU",PROPER(VLOOKUP($A871,'Section 2'!$C$16:$R$1515,COLUMNS('Section 2'!$C$13:R$13),0)))))</f>
        <v/>
      </c>
    </row>
    <row r="872" spans="1:18" x14ac:dyDescent="0.35">
      <c r="A872" s="58">
        <v>871</v>
      </c>
      <c r="B872" s="124" t="str">
        <f t="shared" si="13"/>
        <v/>
      </c>
      <c r="C872" s="124" t="str">
        <f>IFERROR(VLOOKUP($A872,'Section 2'!$C$16:$R$1515,COLUMNS('Section 2'!$C$13:$C$13),0),"")</f>
        <v/>
      </c>
      <c r="D872" s="75" t="str">
        <f>IF($C872="","",IF(ISBLANK(VLOOKUP($A872,'Section 2'!$C$16:$R$1515,COLUMNS('Section 2'!$C$13:D$13),0)),"",VLOOKUP($A872,'Section 2'!$C$16:$R$1515,COLUMNS('Section 2'!$C$13:D$13),0)))</f>
        <v/>
      </c>
      <c r="E872" s="124" t="str">
        <f>IF($C872="","",IF(ISBLANK(VLOOKUP($A872,'Section 2'!$C$16:$R$1515,COLUMNS('Section 2'!$C$13:E$13),0)),"",VLOOKUP($A872,'Section 2'!$C$16:$R$1515,COLUMNS('Section 2'!$C$13:E$13),0)))</f>
        <v/>
      </c>
      <c r="F872" s="124" t="str">
        <f>IF($C872="","",IF(ISBLANK(VLOOKUP($A872,'Section 2'!$C$16:$R$1515,COLUMNS('Section 2'!$C$13:F$13),0)),"",VLOOKUP($A872,'Section 2'!$C$16:$R$1515,COLUMNS('Section 2'!$C$13:F$13),0)))</f>
        <v/>
      </c>
      <c r="G872" s="124" t="str">
        <f>IF($C872="","",IF(ISBLANK(VLOOKUP($A872,'Section 2'!$C$16:$R$1515,COLUMNS('Section 2'!$C$13:G$13),0)),"",VLOOKUP($A872,'Section 2'!$C$16:$R$1515,COLUMNS('Section 2'!$C$13:G$13),0)))</f>
        <v/>
      </c>
      <c r="H872" s="124" t="str">
        <f>IF($C872="","",IF(ISBLANK(VLOOKUP($A872,'Section 2'!$C$16:$R$1515,COLUMNS('Section 2'!$C$13:H$13),0)),"",VLOOKUP($A872,'Section 2'!$C$16:$R$1515,COLUMNS('Section 2'!$C$13:H$13),0)))</f>
        <v/>
      </c>
      <c r="I872" s="124" t="str">
        <f>IF($C872="","",IF(ISBLANK(VLOOKUP($A872,'Section 2'!$C$16:$R$1515,COLUMNS('Section 2'!$C$13:I$13),0)),"",PROPER(VLOOKUP($A872,'Section 2'!$C$16:$R$1515,COLUMNS('Section 2'!$C$13:I$13),0))))</f>
        <v/>
      </c>
      <c r="J872" s="124" t="str">
        <f>IF($C872="","",IF(ISBLANK(VLOOKUP($A872,'Section 2'!$C$16:$R$1515,COLUMNS('Section 2'!$C$13:J$13),0)),"",IF(VLOOKUP($A872,'Section 2'!$C$16:$R$1515,COLUMNS('Section 2'!$C$13:J$13),0)="Other EU","Other EU",PROPER(VLOOKUP($A872,'Section 2'!$C$16:$R$1515,COLUMNS('Section 2'!$C$13:J$13),0)))))</f>
        <v/>
      </c>
      <c r="K872" s="124" t="str">
        <f>IF($C872="","",IF(ISBLANK(VLOOKUP($A872,'Section 2'!$C$16:$R$1515,COLUMNS('Section 2'!$C$13:K$13),0)),"",VLOOKUP($A872,'Section 2'!$C$16:$R$1515,COLUMNS('Section 2'!$C$13:K$13),0)))</f>
        <v/>
      </c>
      <c r="L872" s="124" t="str">
        <f>IF($C872="","",IF(ISBLANK(VLOOKUP($A872,'Section 2'!$C$16:$R$1515,COLUMNS('Section 2'!$C$13:L$13),0)),"",VLOOKUP($A872,'Section 2'!$C$16:$R$1515,COLUMNS('Section 2'!$C$13:L$13),0)))</f>
        <v/>
      </c>
      <c r="M872" s="124" t="str">
        <f>IF($C872="","",IF(ISBLANK(VLOOKUP($A872,'Section 2'!$C$16:$R$1515,COLUMNS('Section 2'!$C$13:M$13),0)),"",VLOOKUP($A872,'Section 2'!$C$16:$R$1515,COLUMNS('Section 2'!$C$13:M$13),0)))</f>
        <v/>
      </c>
      <c r="N872" s="124" t="str">
        <f>IF($C872="","",IF(ISBLANK(VLOOKUP($A872,'Section 2'!$C$16:$R$1515,COLUMNS('Section 2'!$C$13:N$13),0)),"",VLOOKUP($A872,'Section 2'!$C$16:$R$1515,COLUMNS('Section 2'!$C$13:N$13),0)))</f>
        <v/>
      </c>
      <c r="O872" s="124" t="str">
        <f>IF($C872="","",IF(ISBLANK(VLOOKUP($A872,'Section 2'!$C$16:$R$1515,COLUMNS('Section 2'!$C$13:O$13),0)),"",VLOOKUP($A872,'Section 2'!$C$16:$R$1515,COLUMNS('Section 2'!$C$13:O$13),0)))</f>
        <v/>
      </c>
      <c r="P872" s="124" t="str">
        <f>IF($C872="","",IF(ISBLANK(VLOOKUP($A872,'Section 2'!$C$16:$R$1515,COLUMNS('Section 2'!$C$13:P$13),0)),"",VLOOKUP($A872,'Section 2'!$C$16:$R$1515,COLUMNS('Section 2'!$C$13:P$13),0)))</f>
        <v/>
      </c>
      <c r="Q872" s="124" t="str">
        <f>IF($C872="","",IF(ISBLANK(VLOOKUP($A872,'Section 2'!$C$16:$R$1515,COLUMNS('Section 2'!$C$13:Q$13),0)),"", PROPER(VLOOKUP($A872,'Section 2'!$C$16:$R$1515,COLUMNS('Section 2'!$C$13:Q$13),0))))</f>
        <v/>
      </c>
      <c r="R872" s="124" t="str">
        <f>IF($C872="","",IF(ISBLANK(VLOOKUP($A872,'Section 2'!$C$16:$R$1515,COLUMNS('Section 2'!$C$13:R$13),0)),"",IF(VLOOKUP($A872,'Section 2'!$C$16:$R$1515,COLUMNS('Section 2'!$C$13:R$13),0)="Other EU","Other EU",PROPER(VLOOKUP($A872,'Section 2'!$C$16:$R$1515,COLUMNS('Section 2'!$C$13:R$13),0)))))</f>
        <v/>
      </c>
    </row>
    <row r="873" spans="1:18" x14ac:dyDescent="0.35">
      <c r="A873" s="58">
        <v>872</v>
      </c>
      <c r="B873" s="124" t="str">
        <f t="shared" si="13"/>
        <v/>
      </c>
      <c r="C873" s="124" t="str">
        <f>IFERROR(VLOOKUP($A873,'Section 2'!$C$16:$R$1515,COLUMNS('Section 2'!$C$13:$C$13),0),"")</f>
        <v/>
      </c>
      <c r="D873" s="75" t="str">
        <f>IF($C873="","",IF(ISBLANK(VLOOKUP($A873,'Section 2'!$C$16:$R$1515,COLUMNS('Section 2'!$C$13:D$13),0)),"",VLOOKUP($A873,'Section 2'!$C$16:$R$1515,COLUMNS('Section 2'!$C$13:D$13),0)))</f>
        <v/>
      </c>
      <c r="E873" s="124" t="str">
        <f>IF($C873="","",IF(ISBLANK(VLOOKUP($A873,'Section 2'!$C$16:$R$1515,COLUMNS('Section 2'!$C$13:E$13),0)),"",VLOOKUP($A873,'Section 2'!$C$16:$R$1515,COLUMNS('Section 2'!$C$13:E$13),0)))</f>
        <v/>
      </c>
      <c r="F873" s="124" t="str">
        <f>IF($C873="","",IF(ISBLANK(VLOOKUP($A873,'Section 2'!$C$16:$R$1515,COLUMNS('Section 2'!$C$13:F$13),0)),"",VLOOKUP($A873,'Section 2'!$C$16:$R$1515,COLUMNS('Section 2'!$C$13:F$13),0)))</f>
        <v/>
      </c>
      <c r="G873" s="124" t="str">
        <f>IF($C873="","",IF(ISBLANK(VLOOKUP($A873,'Section 2'!$C$16:$R$1515,COLUMNS('Section 2'!$C$13:G$13),0)),"",VLOOKUP($A873,'Section 2'!$C$16:$R$1515,COLUMNS('Section 2'!$C$13:G$13),0)))</f>
        <v/>
      </c>
      <c r="H873" s="124" t="str">
        <f>IF($C873="","",IF(ISBLANK(VLOOKUP($A873,'Section 2'!$C$16:$R$1515,COLUMNS('Section 2'!$C$13:H$13),0)),"",VLOOKUP($A873,'Section 2'!$C$16:$R$1515,COLUMNS('Section 2'!$C$13:H$13),0)))</f>
        <v/>
      </c>
      <c r="I873" s="124" t="str">
        <f>IF($C873="","",IF(ISBLANK(VLOOKUP($A873,'Section 2'!$C$16:$R$1515,COLUMNS('Section 2'!$C$13:I$13),0)),"",PROPER(VLOOKUP($A873,'Section 2'!$C$16:$R$1515,COLUMNS('Section 2'!$C$13:I$13),0))))</f>
        <v/>
      </c>
      <c r="J873" s="124" t="str">
        <f>IF($C873="","",IF(ISBLANK(VLOOKUP($A873,'Section 2'!$C$16:$R$1515,COLUMNS('Section 2'!$C$13:J$13),0)),"",IF(VLOOKUP($A873,'Section 2'!$C$16:$R$1515,COLUMNS('Section 2'!$C$13:J$13),0)="Other EU","Other EU",PROPER(VLOOKUP($A873,'Section 2'!$C$16:$R$1515,COLUMNS('Section 2'!$C$13:J$13),0)))))</f>
        <v/>
      </c>
      <c r="K873" s="124" t="str">
        <f>IF($C873="","",IF(ISBLANK(VLOOKUP($A873,'Section 2'!$C$16:$R$1515,COLUMNS('Section 2'!$C$13:K$13),0)),"",VLOOKUP($A873,'Section 2'!$C$16:$R$1515,COLUMNS('Section 2'!$C$13:K$13),0)))</f>
        <v/>
      </c>
      <c r="L873" s="124" t="str">
        <f>IF($C873="","",IF(ISBLANK(VLOOKUP($A873,'Section 2'!$C$16:$R$1515,COLUMNS('Section 2'!$C$13:L$13),0)),"",VLOOKUP($A873,'Section 2'!$C$16:$R$1515,COLUMNS('Section 2'!$C$13:L$13),0)))</f>
        <v/>
      </c>
      <c r="M873" s="124" t="str">
        <f>IF($C873="","",IF(ISBLANK(VLOOKUP($A873,'Section 2'!$C$16:$R$1515,COLUMNS('Section 2'!$C$13:M$13),0)),"",VLOOKUP($A873,'Section 2'!$C$16:$R$1515,COLUMNS('Section 2'!$C$13:M$13),0)))</f>
        <v/>
      </c>
      <c r="N873" s="124" t="str">
        <f>IF($C873="","",IF(ISBLANK(VLOOKUP($A873,'Section 2'!$C$16:$R$1515,COLUMNS('Section 2'!$C$13:N$13),0)),"",VLOOKUP($A873,'Section 2'!$C$16:$R$1515,COLUMNS('Section 2'!$C$13:N$13),0)))</f>
        <v/>
      </c>
      <c r="O873" s="124" t="str">
        <f>IF($C873="","",IF(ISBLANK(VLOOKUP($A873,'Section 2'!$C$16:$R$1515,COLUMNS('Section 2'!$C$13:O$13),0)),"",VLOOKUP($A873,'Section 2'!$C$16:$R$1515,COLUMNS('Section 2'!$C$13:O$13),0)))</f>
        <v/>
      </c>
      <c r="P873" s="124" t="str">
        <f>IF($C873="","",IF(ISBLANK(VLOOKUP($A873,'Section 2'!$C$16:$R$1515,COLUMNS('Section 2'!$C$13:P$13),0)),"",VLOOKUP($A873,'Section 2'!$C$16:$R$1515,COLUMNS('Section 2'!$C$13:P$13),0)))</f>
        <v/>
      </c>
      <c r="Q873" s="124" t="str">
        <f>IF($C873="","",IF(ISBLANK(VLOOKUP($A873,'Section 2'!$C$16:$R$1515,COLUMNS('Section 2'!$C$13:Q$13),0)),"", PROPER(VLOOKUP($A873,'Section 2'!$C$16:$R$1515,COLUMNS('Section 2'!$C$13:Q$13),0))))</f>
        <v/>
      </c>
      <c r="R873" s="124" t="str">
        <f>IF($C873="","",IF(ISBLANK(VLOOKUP($A873,'Section 2'!$C$16:$R$1515,COLUMNS('Section 2'!$C$13:R$13),0)),"",IF(VLOOKUP($A873,'Section 2'!$C$16:$R$1515,COLUMNS('Section 2'!$C$13:R$13),0)="Other EU","Other EU",PROPER(VLOOKUP($A873,'Section 2'!$C$16:$R$1515,COLUMNS('Section 2'!$C$13:R$13),0)))))</f>
        <v/>
      </c>
    </row>
    <row r="874" spans="1:18" x14ac:dyDescent="0.35">
      <c r="A874" s="58">
        <v>873</v>
      </c>
      <c r="B874" s="124" t="str">
        <f t="shared" si="13"/>
        <v/>
      </c>
      <c r="C874" s="124" t="str">
        <f>IFERROR(VLOOKUP($A874,'Section 2'!$C$16:$R$1515,COLUMNS('Section 2'!$C$13:$C$13),0),"")</f>
        <v/>
      </c>
      <c r="D874" s="75" t="str">
        <f>IF($C874="","",IF(ISBLANK(VLOOKUP($A874,'Section 2'!$C$16:$R$1515,COLUMNS('Section 2'!$C$13:D$13),0)),"",VLOOKUP($A874,'Section 2'!$C$16:$R$1515,COLUMNS('Section 2'!$C$13:D$13),0)))</f>
        <v/>
      </c>
      <c r="E874" s="124" t="str">
        <f>IF($C874="","",IF(ISBLANK(VLOOKUP($A874,'Section 2'!$C$16:$R$1515,COLUMNS('Section 2'!$C$13:E$13),0)),"",VLOOKUP($A874,'Section 2'!$C$16:$R$1515,COLUMNS('Section 2'!$C$13:E$13),0)))</f>
        <v/>
      </c>
      <c r="F874" s="124" t="str">
        <f>IF($C874="","",IF(ISBLANK(VLOOKUP($A874,'Section 2'!$C$16:$R$1515,COLUMNS('Section 2'!$C$13:F$13),0)),"",VLOOKUP($A874,'Section 2'!$C$16:$R$1515,COLUMNS('Section 2'!$C$13:F$13),0)))</f>
        <v/>
      </c>
      <c r="G874" s="124" t="str">
        <f>IF($C874="","",IF(ISBLANK(VLOOKUP($A874,'Section 2'!$C$16:$R$1515,COLUMNS('Section 2'!$C$13:G$13),0)),"",VLOOKUP($A874,'Section 2'!$C$16:$R$1515,COLUMNS('Section 2'!$C$13:G$13),0)))</f>
        <v/>
      </c>
      <c r="H874" s="124" t="str">
        <f>IF($C874="","",IF(ISBLANK(VLOOKUP($A874,'Section 2'!$C$16:$R$1515,COLUMNS('Section 2'!$C$13:H$13),0)),"",VLOOKUP($A874,'Section 2'!$C$16:$R$1515,COLUMNS('Section 2'!$C$13:H$13),0)))</f>
        <v/>
      </c>
      <c r="I874" s="124" t="str">
        <f>IF($C874="","",IF(ISBLANK(VLOOKUP($A874,'Section 2'!$C$16:$R$1515,COLUMNS('Section 2'!$C$13:I$13),0)),"",PROPER(VLOOKUP($A874,'Section 2'!$C$16:$R$1515,COLUMNS('Section 2'!$C$13:I$13),0))))</f>
        <v/>
      </c>
      <c r="J874" s="124" t="str">
        <f>IF($C874="","",IF(ISBLANK(VLOOKUP($A874,'Section 2'!$C$16:$R$1515,COLUMNS('Section 2'!$C$13:J$13),0)),"",IF(VLOOKUP($A874,'Section 2'!$C$16:$R$1515,COLUMNS('Section 2'!$C$13:J$13),0)="Other EU","Other EU",PROPER(VLOOKUP($A874,'Section 2'!$C$16:$R$1515,COLUMNS('Section 2'!$C$13:J$13),0)))))</f>
        <v/>
      </c>
      <c r="K874" s="124" t="str">
        <f>IF($C874="","",IF(ISBLANK(VLOOKUP($A874,'Section 2'!$C$16:$R$1515,COLUMNS('Section 2'!$C$13:K$13),0)),"",VLOOKUP($A874,'Section 2'!$C$16:$R$1515,COLUMNS('Section 2'!$C$13:K$13),0)))</f>
        <v/>
      </c>
      <c r="L874" s="124" t="str">
        <f>IF($C874="","",IF(ISBLANK(VLOOKUP($A874,'Section 2'!$C$16:$R$1515,COLUMNS('Section 2'!$C$13:L$13),0)),"",VLOOKUP($A874,'Section 2'!$C$16:$R$1515,COLUMNS('Section 2'!$C$13:L$13),0)))</f>
        <v/>
      </c>
      <c r="M874" s="124" t="str">
        <f>IF($C874="","",IF(ISBLANK(VLOOKUP($A874,'Section 2'!$C$16:$R$1515,COLUMNS('Section 2'!$C$13:M$13),0)),"",VLOOKUP($A874,'Section 2'!$C$16:$R$1515,COLUMNS('Section 2'!$C$13:M$13),0)))</f>
        <v/>
      </c>
      <c r="N874" s="124" t="str">
        <f>IF($C874="","",IF(ISBLANK(VLOOKUP($A874,'Section 2'!$C$16:$R$1515,COLUMNS('Section 2'!$C$13:N$13),0)),"",VLOOKUP($A874,'Section 2'!$C$16:$R$1515,COLUMNS('Section 2'!$C$13:N$13),0)))</f>
        <v/>
      </c>
      <c r="O874" s="124" t="str">
        <f>IF($C874="","",IF(ISBLANK(VLOOKUP($A874,'Section 2'!$C$16:$R$1515,COLUMNS('Section 2'!$C$13:O$13),0)),"",VLOOKUP($A874,'Section 2'!$C$16:$R$1515,COLUMNS('Section 2'!$C$13:O$13),0)))</f>
        <v/>
      </c>
      <c r="P874" s="124" t="str">
        <f>IF($C874="","",IF(ISBLANK(VLOOKUP($A874,'Section 2'!$C$16:$R$1515,COLUMNS('Section 2'!$C$13:P$13),0)),"",VLOOKUP($A874,'Section 2'!$C$16:$R$1515,COLUMNS('Section 2'!$C$13:P$13),0)))</f>
        <v/>
      </c>
      <c r="Q874" s="124" t="str">
        <f>IF($C874="","",IF(ISBLANK(VLOOKUP($A874,'Section 2'!$C$16:$R$1515,COLUMNS('Section 2'!$C$13:Q$13),0)),"", PROPER(VLOOKUP($A874,'Section 2'!$C$16:$R$1515,COLUMNS('Section 2'!$C$13:Q$13),0))))</f>
        <v/>
      </c>
      <c r="R874" s="124" t="str">
        <f>IF($C874="","",IF(ISBLANK(VLOOKUP($A874,'Section 2'!$C$16:$R$1515,COLUMNS('Section 2'!$C$13:R$13),0)),"",IF(VLOOKUP($A874,'Section 2'!$C$16:$R$1515,COLUMNS('Section 2'!$C$13:R$13),0)="Other EU","Other EU",PROPER(VLOOKUP($A874,'Section 2'!$C$16:$R$1515,COLUMNS('Section 2'!$C$13:R$13),0)))))</f>
        <v/>
      </c>
    </row>
    <row r="875" spans="1:18" x14ac:dyDescent="0.35">
      <c r="A875" s="58">
        <v>874</v>
      </c>
      <c r="B875" s="124" t="str">
        <f t="shared" si="13"/>
        <v/>
      </c>
      <c r="C875" s="124" t="str">
        <f>IFERROR(VLOOKUP($A875,'Section 2'!$C$16:$R$1515,COLUMNS('Section 2'!$C$13:$C$13),0),"")</f>
        <v/>
      </c>
      <c r="D875" s="75" t="str">
        <f>IF($C875="","",IF(ISBLANK(VLOOKUP($A875,'Section 2'!$C$16:$R$1515,COLUMNS('Section 2'!$C$13:D$13),0)),"",VLOOKUP($A875,'Section 2'!$C$16:$R$1515,COLUMNS('Section 2'!$C$13:D$13),0)))</f>
        <v/>
      </c>
      <c r="E875" s="124" t="str">
        <f>IF($C875="","",IF(ISBLANK(VLOOKUP($A875,'Section 2'!$C$16:$R$1515,COLUMNS('Section 2'!$C$13:E$13),0)),"",VLOOKUP($A875,'Section 2'!$C$16:$R$1515,COLUMNS('Section 2'!$C$13:E$13),0)))</f>
        <v/>
      </c>
      <c r="F875" s="124" t="str">
        <f>IF($C875="","",IF(ISBLANK(VLOOKUP($A875,'Section 2'!$C$16:$R$1515,COLUMNS('Section 2'!$C$13:F$13),0)),"",VLOOKUP($A875,'Section 2'!$C$16:$R$1515,COLUMNS('Section 2'!$C$13:F$13),0)))</f>
        <v/>
      </c>
      <c r="G875" s="124" t="str">
        <f>IF($C875="","",IF(ISBLANK(VLOOKUP($A875,'Section 2'!$C$16:$R$1515,COLUMNS('Section 2'!$C$13:G$13),0)),"",VLOOKUP($A875,'Section 2'!$C$16:$R$1515,COLUMNS('Section 2'!$C$13:G$13),0)))</f>
        <v/>
      </c>
      <c r="H875" s="124" t="str">
        <f>IF($C875="","",IF(ISBLANK(VLOOKUP($A875,'Section 2'!$C$16:$R$1515,COLUMNS('Section 2'!$C$13:H$13),0)),"",VLOOKUP($A875,'Section 2'!$C$16:$R$1515,COLUMNS('Section 2'!$C$13:H$13),0)))</f>
        <v/>
      </c>
      <c r="I875" s="124" t="str">
        <f>IF($C875="","",IF(ISBLANK(VLOOKUP($A875,'Section 2'!$C$16:$R$1515,COLUMNS('Section 2'!$C$13:I$13),0)),"",PROPER(VLOOKUP($A875,'Section 2'!$C$16:$R$1515,COLUMNS('Section 2'!$C$13:I$13),0))))</f>
        <v/>
      </c>
      <c r="J875" s="124" t="str">
        <f>IF($C875="","",IF(ISBLANK(VLOOKUP($A875,'Section 2'!$C$16:$R$1515,COLUMNS('Section 2'!$C$13:J$13),0)),"",IF(VLOOKUP($A875,'Section 2'!$C$16:$R$1515,COLUMNS('Section 2'!$C$13:J$13),0)="Other EU","Other EU",PROPER(VLOOKUP($A875,'Section 2'!$C$16:$R$1515,COLUMNS('Section 2'!$C$13:J$13),0)))))</f>
        <v/>
      </c>
      <c r="K875" s="124" t="str">
        <f>IF($C875="","",IF(ISBLANK(VLOOKUP($A875,'Section 2'!$C$16:$R$1515,COLUMNS('Section 2'!$C$13:K$13),0)),"",VLOOKUP($A875,'Section 2'!$C$16:$R$1515,COLUMNS('Section 2'!$C$13:K$13),0)))</f>
        <v/>
      </c>
      <c r="L875" s="124" t="str">
        <f>IF($C875="","",IF(ISBLANK(VLOOKUP($A875,'Section 2'!$C$16:$R$1515,COLUMNS('Section 2'!$C$13:L$13),0)),"",VLOOKUP($A875,'Section 2'!$C$16:$R$1515,COLUMNS('Section 2'!$C$13:L$13),0)))</f>
        <v/>
      </c>
      <c r="M875" s="124" t="str">
        <f>IF($C875="","",IF(ISBLANK(VLOOKUP($A875,'Section 2'!$C$16:$R$1515,COLUMNS('Section 2'!$C$13:M$13),0)),"",VLOOKUP($A875,'Section 2'!$C$16:$R$1515,COLUMNS('Section 2'!$C$13:M$13),0)))</f>
        <v/>
      </c>
      <c r="N875" s="124" t="str">
        <f>IF($C875="","",IF(ISBLANK(VLOOKUP($A875,'Section 2'!$C$16:$R$1515,COLUMNS('Section 2'!$C$13:N$13),0)),"",VLOOKUP($A875,'Section 2'!$C$16:$R$1515,COLUMNS('Section 2'!$C$13:N$13),0)))</f>
        <v/>
      </c>
      <c r="O875" s="124" t="str">
        <f>IF($C875="","",IF(ISBLANK(VLOOKUP($A875,'Section 2'!$C$16:$R$1515,COLUMNS('Section 2'!$C$13:O$13),0)),"",VLOOKUP($A875,'Section 2'!$C$16:$R$1515,COLUMNS('Section 2'!$C$13:O$13),0)))</f>
        <v/>
      </c>
      <c r="P875" s="124" t="str">
        <f>IF($C875="","",IF(ISBLANK(VLOOKUP($A875,'Section 2'!$C$16:$R$1515,COLUMNS('Section 2'!$C$13:P$13),0)),"",VLOOKUP($A875,'Section 2'!$C$16:$R$1515,COLUMNS('Section 2'!$C$13:P$13),0)))</f>
        <v/>
      </c>
      <c r="Q875" s="124" t="str">
        <f>IF($C875="","",IF(ISBLANK(VLOOKUP($A875,'Section 2'!$C$16:$R$1515,COLUMNS('Section 2'!$C$13:Q$13),0)),"", PROPER(VLOOKUP($A875,'Section 2'!$C$16:$R$1515,COLUMNS('Section 2'!$C$13:Q$13),0))))</f>
        <v/>
      </c>
      <c r="R875" s="124" t="str">
        <f>IF($C875="","",IF(ISBLANK(VLOOKUP($A875,'Section 2'!$C$16:$R$1515,COLUMNS('Section 2'!$C$13:R$13),0)),"",IF(VLOOKUP($A875,'Section 2'!$C$16:$R$1515,COLUMNS('Section 2'!$C$13:R$13),0)="Other EU","Other EU",PROPER(VLOOKUP($A875,'Section 2'!$C$16:$R$1515,COLUMNS('Section 2'!$C$13:R$13),0)))))</f>
        <v/>
      </c>
    </row>
    <row r="876" spans="1:18" x14ac:dyDescent="0.35">
      <c r="A876" s="58">
        <v>875</v>
      </c>
      <c r="B876" s="124" t="str">
        <f t="shared" si="13"/>
        <v/>
      </c>
      <c r="C876" s="124" t="str">
        <f>IFERROR(VLOOKUP($A876,'Section 2'!$C$16:$R$1515,COLUMNS('Section 2'!$C$13:$C$13),0),"")</f>
        <v/>
      </c>
      <c r="D876" s="75" t="str">
        <f>IF($C876="","",IF(ISBLANK(VLOOKUP($A876,'Section 2'!$C$16:$R$1515,COLUMNS('Section 2'!$C$13:D$13),0)),"",VLOOKUP($A876,'Section 2'!$C$16:$R$1515,COLUMNS('Section 2'!$C$13:D$13),0)))</f>
        <v/>
      </c>
      <c r="E876" s="124" t="str">
        <f>IF($C876="","",IF(ISBLANK(VLOOKUP($A876,'Section 2'!$C$16:$R$1515,COLUMNS('Section 2'!$C$13:E$13),0)),"",VLOOKUP($A876,'Section 2'!$C$16:$R$1515,COLUMNS('Section 2'!$C$13:E$13),0)))</f>
        <v/>
      </c>
      <c r="F876" s="124" t="str">
        <f>IF($C876="","",IF(ISBLANK(VLOOKUP($A876,'Section 2'!$C$16:$R$1515,COLUMNS('Section 2'!$C$13:F$13),0)),"",VLOOKUP($A876,'Section 2'!$C$16:$R$1515,COLUMNS('Section 2'!$C$13:F$13),0)))</f>
        <v/>
      </c>
      <c r="G876" s="124" t="str">
        <f>IF($C876="","",IF(ISBLANK(VLOOKUP($A876,'Section 2'!$C$16:$R$1515,COLUMNS('Section 2'!$C$13:G$13),0)),"",VLOOKUP($A876,'Section 2'!$C$16:$R$1515,COLUMNS('Section 2'!$C$13:G$13),0)))</f>
        <v/>
      </c>
      <c r="H876" s="124" t="str">
        <f>IF($C876="","",IF(ISBLANK(VLOOKUP($A876,'Section 2'!$C$16:$R$1515,COLUMNS('Section 2'!$C$13:H$13),0)),"",VLOOKUP($A876,'Section 2'!$C$16:$R$1515,COLUMNS('Section 2'!$C$13:H$13),0)))</f>
        <v/>
      </c>
      <c r="I876" s="124" t="str">
        <f>IF($C876="","",IF(ISBLANK(VLOOKUP($A876,'Section 2'!$C$16:$R$1515,COLUMNS('Section 2'!$C$13:I$13),0)),"",PROPER(VLOOKUP($A876,'Section 2'!$C$16:$R$1515,COLUMNS('Section 2'!$C$13:I$13),0))))</f>
        <v/>
      </c>
      <c r="J876" s="124" t="str">
        <f>IF($C876="","",IF(ISBLANK(VLOOKUP($A876,'Section 2'!$C$16:$R$1515,COLUMNS('Section 2'!$C$13:J$13),0)),"",IF(VLOOKUP($A876,'Section 2'!$C$16:$R$1515,COLUMNS('Section 2'!$C$13:J$13),0)="Other EU","Other EU",PROPER(VLOOKUP($A876,'Section 2'!$C$16:$R$1515,COLUMNS('Section 2'!$C$13:J$13),0)))))</f>
        <v/>
      </c>
      <c r="K876" s="124" t="str">
        <f>IF($C876="","",IF(ISBLANK(VLOOKUP($A876,'Section 2'!$C$16:$R$1515,COLUMNS('Section 2'!$C$13:K$13),0)),"",VLOOKUP($A876,'Section 2'!$C$16:$R$1515,COLUMNS('Section 2'!$C$13:K$13),0)))</f>
        <v/>
      </c>
      <c r="L876" s="124" t="str">
        <f>IF($C876="","",IF(ISBLANK(VLOOKUP($A876,'Section 2'!$C$16:$R$1515,COLUMNS('Section 2'!$C$13:L$13),0)),"",VLOOKUP($A876,'Section 2'!$C$16:$R$1515,COLUMNS('Section 2'!$C$13:L$13),0)))</f>
        <v/>
      </c>
      <c r="M876" s="124" t="str">
        <f>IF($C876="","",IF(ISBLANK(VLOOKUP($A876,'Section 2'!$C$16:$R$1515,COLUMNS('Section 2'!$C$13:M$13),0)),"",VLOOKUP($A876,'Section 2'!$C$16:$R$1515,COLUMNS('Section 2'!$C$13:M$13),0)))</f>
        <v/>
      </c>
      <c r="N876" s="124" t="str">
        <f>IF($C876="","",IF(ISBLANK(VLOOKUP($A876,'Section 2'!$C$16:$R$1515,COLUMNS('Section 2'!$C$13:N$13),0)),"",VLOOKUP($A876,'Section 2'!$C$16:$R$1515,COLUMNS('Section 2'!$C$13:N$13),0)))</f>
        <v/>
      </c>
      <c r="O876" s="124" t="str">
        <f>IF($C876="","",IF(ISBLANK(VLOOKUP($A876,'Section 2'!$C$16:$R$1515,COLUMNS('Section 2'!$C$13:O$13),0)),"",VLOOKUP($A876,'Section 2'!$C$16:$R$1515,COLUMNS('Section 2'!$C$13:O$13),0)))</f>
        <v/>
      </c>
      <c r="P876" s="124" t="str">
        <f>IF($C876="","",IF(ISBLANK(VLOOKUP($A876,'Section 2'!$C$16:$R$1515,COLUMNS('Section 2'!$C$13:P$13),0)),"",VLOOKUP($A876,'Section 2'!$C$16:$R$1515,COLUMNS('Section 2'!$C$13:P$13),0)))</f>
        <v/>
      </c>
      <c r="Q876" s="124" t="str">
        <f>IF($C876="","",IF(ISBLANK(VLOOKUP($A876,'Section 2'!$C$16:$R$1515,COLUMNS('Section 2'!$C$13:Q$13),0)),"", PROPER(VLOOKUP($A876,'Section 2'!$C$16:$R$1515,COLUMNS('Section 2'!$C$13:Q$13),0))))</f>
        <v/>
      </c>
      <c r="R876" s="124" t="str">
        <f>IF($C876="","",IF(ISBLANK(VLOOKUP($A876,'Section 2'!$C$16:$R$1515,COLUMNS('Section 2'!$C$13:R$13),0)),"",IF(VLOOKUP($A876,'Section 2'!$C$16:$R$1515,COLUMNS('Section 2'!$C$13:R$13),0)="Other EU","Other EU",PROPER(VLOOKUP($A876,'Section 2'!$C$16:$R$1515,COLUMNS('Section 2'!$C$13:R$13),0)))))</f>
        <v/>
      </c>
    </row>
    <row r="877" spans="1:18" x14ac:dyDescent="0.35">
      <c r="A877" s="58">
        <v>876</v>
      </c>
      <c r="B877" s="124" t="str">
        <f t="shared" si="13"/>
        <v/>
      </c>
      <c r="C877" s="124" t="str">
        <f>IFERROR(VLOOKUP($A877,'Section 2'!$C$16:$R$1515,COLUMNS('Section 2'!$C$13:$C$13),0),"")</f>
        <v/>
      </c>
      <c r="D877" s="75" t="str">
        <f>IF($C877="","",IF(ISBLANK(VLOOKUP($A877,'Section 2'!$C$16:$R$1515,COLUMNS('Section 2'!$C$13:D$13),0)),"",VLOOKUP($A877,'Section 2'!$C$16:$R$1515,COLUMNS('Section 2'!$C$13:D$13),0)))</f>
        <v/>
      </c>
      <c r="E877" s="124" t="str">
        <f>IF($C877="","",IF(ISBLANK(VLOOKUP($A877,'Section 2'!$C$16:$R$1515,COLUMNS('Section 2'!$C$13:E$13),0)),"",VLOOKUP($A877,'Section 2'!$C$16:$R$1515,COLUMNS('Section 2'!$C$13:E$13),0)))</f>
        <v/>
      </c>
      <c r="F877" s="124" t="str">
        <f>IF($C877="","",IF(ISBLANK(VLOOKUP($A877,'Section 2'!$C$16:$R$1515,COLUMNS('Section 2'!$C$13:F$13),0)),"",VLOOKUP($A877,'Section 2'!$C$16:$R$1515,COLUMNS('Section 2'!$C$13:F$13),0)))</f>
        <v/>
      </c>
      <c r="G877" s="124" t="str">
        <f>IF($C877="","",IF(ISBLANK(VLOOKUP($A877,'Section 2'!$C$16:$R$1515,COLUMNS('Section 2'!$C$13:G$13),0)),"",VLOOKUP($A877,'Section 2'!$C$16:$R$1515,COLUMNS('Section 2'!$C$13:G$13),0)))</f>
        <v/>
      </c>
      <c r="H877" s="124" t="str">
        <f>IF($C877="","",IF(ISBLANK(VLOOKUP($A877,'Section 2'!$C$16:$R$1515,COLUMNS('Section 2'!$C$13:H$13),0)),"",VLOOKUP($A877,'Section 2'!$C$16:$R$1515,COLUMNS('Section 2'!$C$13:H$13),0)))</f>
        <v/>
      </c>
      <c r="I877" s="124" t="str">
        <f>IF($C877="","",IF(ISBLANK(VLOOKUP($A877,'Section 2'!$C$16:$R$1515,COLUMNS('Section 2'!$C$13:I$13),0)),"",PROPER(VLOOKUP($A877,'Section 2'!$C$16:$R$1515,COLUMNS('Section 2'!$C$13:I$13),0))))</f>
        <v/>
      </c>
      <c r="J877" s="124" t="str">
        <f>IF($C877="","",IF(ISBLANK(VLOOKUP($A877,'Section 2'!$C$16:$R$1515,COLUMNS('Section 2'!$C$13:J$13),0)),"",IF(VLOOKUP($A877,'Section 2'!$C$16:$R$1515,COLUMNS('Section 2'!$C$13:J$13),0)="Other EU","Other EU",PROPER(VLOOKUP($A877,'Section 2'!$C$16:$R$1515,COLUMNS('Section 2'!$C$13:J$13),0)))))</f>
        <v/>
      </c>
      <c r="K877" s="124" t="str">
        <f>IF($C877="","",IF(ISBLANK(VLOOKUP($A877,'Section 2'!$C$16:$R$1515,COLUMNS('Section 2'!$C$13:K$13),0)),"",VLOOKUP($A877,'Section 2'!$C$16:$R$1515,COLUMNS('Section 2'!$C$13:K$13),0)))</f>
        <v/>
      </c>
      <c r="L877" s="124" t="str">
        <f>IF($C877="","",IF(ISBLANK(VLOOKUP($A877,'Section 2'!$C$16:$R$1515,COLUMNS('Section 2'!$C$13:L$13),0)),"",VLOOKUP($A877,'Section 2'!$C$16:$R$1515,COLUMNS('Section 2'!$C$13:L$13),0)))</f>
        <v/>
      </c>
      <c r="M877" s="124" t="str">
        <f>IF($C877="","",IF(ISBLANK(VLOOKUP($A877,'Section 2'!$C$16:$R$1515,COLUMNS('Section 2'!$C$13:M$13),0)),"",VLOOKUP($A877,'Section 2'!$C$16:$R$1515,COLUMNS('Section 2'!$C$13:M$13),0)))</f>
        <v/>
      </c>
      <c r="N877" s="124" t="str">
        <f>IF($C877="","",IF(ISBLANK(VLOOKUP($A877,'Section 2'!$C$16:$R$1515,COLUMNS('Section 2'!$C$13:N$13),0)),"",VLOOKUP($A877,'Section 2'!$C$16:$R$1515,COLUMNS('Section 2'!$C$13:N$13),0)))</f>
        <v/>
      </c>
      <c r="O877" s="124" t="str">
        <f>IF($C877="","",IF(ISBLANK(VLOOKUP($A877,'Section 2'!$C$16:$R$1515,COLUMNS('Section 2'!$C$13:O$13),0)),"",VLOOKUP($A877,'Section 2'!$C$16:$R$1515,COLUMNS('Section 2'!$C$13:O$13),0)))</f>
        <v/>
      </c>
      <c r="P877" s="124" t="str">
        <f>IF($C877="","",IF(ISBLANK(VLOOKUP($A877,'Section 2'!$C$16:$R$1515,COLUMNS('Section 2'!$C$13:P$13),0)),"",VLOOKUP($A877,'Section 2'!$C$16:$R$1515,COLUMNS('Section 2'!$C$13:P$13),0)))</f>
        <v/>
      </c>
      <c r="Q877" s="124" t="str">
        <f>IF($C877="","",IF(ISBLANK(VLOOKUP($A877,'Section 2'!$C$16:$R$1515,COLUMNS('Section 2'!$C$13:Q$13),0)),"", PROPER(VLOOKUP($A877,'Section 2'!$C$16:$R$1515,COLUMNS('Section 2'!$C$13:Q$13),0))))</f>
        <v/>
      </c>
      <c r="R877" s="124" t="str">
        <f>IF($C877="","",IF(ISBLANK(VLOOKUP($A877,'Section 2'!$C$16:$R$1515,COLUMNS('Section 2'!$C$13:R$13),0)),"",IF(VLOOKUP($A877,'Section 2'!$C$16:$R$1515,COLUMNS('Section 2'!$C$13:R$13),0)="Other EU","Other EU",PROPER(VLOOKUP($A877,'Section 2'!$C$16:$R$1515,COLUMNS('Section 2'!$C$13:R$13),0)))))</f>
        <v/>
      </c>
    </row>
    <row r="878" spans="1:18" x14ac:dyDescent="0.35">
      <c r="A878" s="58">
        <v>877</v>
      </c>
      <c r="B878" s="124" t="str">
        <f t="shared" si="13"/>
        <v/>
      </c>
      <c r="C878" s="124" t="str">
        <f>IFERROR(VLOOKUP($A878,'Section 2'!$C$16:$R$1515,COLUMNS('Section 2'!$C$13:$C$13),0),"")</f>
        <v/>
      </c>
      <c r="D878" s="75" t="str">
        <f>IF($C878="","",IF(ISBLANK(VLOOKUP($A878,'Section 2'!$C$16:$R$1515,COLUMNS('Section 2'!$C$13:D$13),0)),"",VLOOKUP($A878,'Section 2'!$C$16:$R$1515,COLUMNS('Section 2'!$C$13:D$13),0)))</f>
        <v/>
      </c>
      <c r="E878" s="124" t="str">
        <f>IF($C878="","",IF(ISBLANK(VLOOKUP($A878,'Section 2'!$C$16:$R$1515,COLUMNS('Section 2'!$C$13:E$13),0)),"",VLOOKUP($A878,'Section 2'!$C$16:$R$1515,COLUMNS('Section 2'!$C$13:E$13),0)))</f>
        <v/>
      </c>
      <c r="F878" s="124" t="str">
        <f>IF($C878="","",IF(ISBLANK(VLOOKUP($A878,'Section 2'!$C$16:$R$1515,COLUMNS('Section 2'!$C$13:F$13),0)),"",VLOOKUP($A878,'Section 2'!$C$16:$R$1515,COLUMNS('Section 2'!$C$13:F$13),0)))</f>
        <v/>
      </c>
      <c r="G878" s="124" t="str">
        <f>IF($C878="","",IF(ISBLANK(VLOOKUP($A878,'Section 2'!$C$16:$R$1515,COLUMNS('Section 2'!$C$13:G$13),0)),"",VLOOKUP($A878,'Section 2'!$C$16:$R$1515,COLUMNS('Section 2'!$C$13:G$13),0)))</f>
        <v/>
      </c>
      <c r="H878" s="124" t="str">
        <f>IF($C878="","",IF(ISBLANK(VLOOKUP($A878,'Section 2'!$C$16:$R$1515,COLUMNS('Section 2'!$C$13:H$13),0)),"",VLOOKUP($A878,'Section 2'!$C$16:$R$1515,COLUMNS('Section 2'!$C$13:H$13),0)))</f>
        <v/>
      </c>
      <c r="I878" s="124" t="str">
        <f>IF($C878="","",IF(ISBLANK(VLOOKUP($A878,'Section 2'!$C$16:$R$1515,COLUMNS('Section 2'!$C$13:I$13),0)),"",PROPER(VLOOKUP($A878,'Section 2'!$C$16:$R$1515,COLUMNS('Section 2'!$C$13:I$13),0))))</f>
        <v/>
      </c>
      <c r="J878" s="124" t="str">
        <f>IF($C878="","",IF(ISBLANK(VLOOKUP($A878,'Section 2'!$C$16:$R$1515,COLUMNS('Section 2'!$C$13:J$13),0)),"",IF(VLOOKUP($A878,'Section 2'!$C$16:$R$1515,COLUMNS('Section 2'!$C$13:J$13),0)="Other EU","Other EU",PROPER(VLOOKUP($A878,'Section 2'!$C$16:$R$1515,COLUMNS('Section 2'!$C$13:J$13),0)))))</f>
        <v/>
      </c>
      <c r="K878" s="124" t="str">
        <f>IF($C878="","",IF(ISBLANK(VLOOKUP($A878,'Section 2'!$C$16:$R$1515,COLUMNS('Section 2'!$C$13:K$13),0)),"",VLOOKUP($A878,'Section 2'!$C$16:$R$1515,COLUMNS('Section 2'!$C$13:K$13),0)))</f>
        <v/>
      </c>
      <c r="L878" s="124" t="str">
        <f>IF($C878="","",IF(ISBLANK(VLOOKUP($A878,'Section 2'!$C$16:$R$1515,COLUMNS('Section 2'!$C$13:L$13),0)),"",VLOOKUP($A878,'Section 2'!$C$16:$R$1515,COLUMNS('Section 2'!$C$13:L$13),0)))</f>
        <v/>
      </c>
      <c r="M878" s="124" t="str">
        <f>IF($C878="","",IF(ISBLANK(VLOOKUP($A878,'Section 2'!$C$16:$R$1515,COLUMNS('Section 2'!$C$13:M$13),0)),"",VLOOKUP($A878,'Section 2'!$C$16:$R$1515,COLUMNS('Section 2'!$C$13:M$13),0)))</f>
        <v/>
      </c>
      <c r="N878" s="124" t="str">
        <f>IF($C878="","",IF(ISBLANK(VLOOKUP($A878,'Section 2'!$C$16:$R$1515,COLUMNS('Section 2'!$C$13:N$13),0)),"",VLOOKUP($A878,'Section 2'!$C$16:$R$1515,COLUMNS('Section 2'!$C$13:N$13),0)))</f>
        <v/>
      </c>
      <c r="O878" s="124" t="str">
        <f>IF($C878="","",IF(ISBLANK(VLOOKUP($A878,'Section 2'!$C$16:$R$1515,COLUMNS('Section 2'!$C$13:O$13),0)),"",VLOOKUP($A878,'Section 2'!$C$16:$R$1515,COLUMNS('Section 2'!$C$13:O$13),0)))</f>
        <v/>
      </c>
      <c r="P878" s="124" t="str">
        <f>IF($C878="","",IF(ISBLANK(VLOOKUP($A878,'Section 2'!$C$16:$R$1515,COLUMNS('Section 2'!$C$13:P$13),0)),"",VLOOKUP($A878,'Section 2'!$C$16:$R$1515,COLUMNS('Section 2'!$C$13:P$13),0)))</f>
        <v/>
      </c>
      <c r="Q878" s="124" t="str">
        <f>IF($C878="","",IF(ISBLANK(VLOOKUP($A878,'Section 2'!$C$16:$R$1515,COLUMNS('Section 2'!$C$13:Q$13),0)),"", PROPER(VLOOKUP($A878,'Section 2'!$C$16:$R$1515,COLUMNS('Section 2'!$C$13:Q$13),0))))</f>
        <v/>
      </c>
      <c r="R878" s="124" t="str">
        <f>IF($C878="","",IF(ISBLANK(VLOOKUP($A878,'Section 2'!$C$16:$R$1515,COLUMNS('Section 2'!$C$13:R$13),0)),"",IF(VLOOKUP($A878,'Section 2'!$C$16:$R$1515,COLUMNS('Section 2'!$C$13:R$13),0)="Other EU","Other EU",PROPER(VLOOKUP($A878,'Section 2'!$C$16:$R$1515,COLUMNS('Section 2'!$C$13:R$13),0)))))</f>
        <v/>
      </c>
    </row>
    <row r="879" spans="1:18" x14ac:dyDescent="0.35">
      <c r="A879" s="58">
        <v>878</v>
      </c>
      <c r="B879" s="124" t="str">
        <f t="shared" si="13"/>
        <v/>
      </c>
      <c r="C879" s="124" t="str">
        <f>IFERROR(VLOOKUP($A879,'Section 2'!$C$16:$R$1515,COLUMNS('Section 2'!$C$13:$C$13),0),"")</f>
        <v/>
      </c>
      <c r="D879" s="75" t="str">
        <f>IF($C879="","",IF(ISBLANK(VLOOKUP($A879,'Section 2'!$C$16:$R$1515,COLUMNS('Section 2'!$C$13:D$13),0)),"",VLOOKUP($A879,'Section 2'!$C$16:$R$1515,COLUMNS('Section 2'!$C$13:D$13),0)))</f>
        <v/>
      </c>
      <c r="E879" s="124" t="str">
        <f>IF($C879="","",IF(ISBLANK(VLOOKUP($A879,'Section 2'!$C$16:$R$1515,COLUMNS('Section 2'!$C$13:E$13),0)),"",VLOOKUP($A879,'Section 2'!$C$16:$R$1515,COLUMNS('Section 2'!$C$13:E$13),0)))</f>
        <v/>
      </c>
      <c r="F879" s="124" t="str">
        <f>IF($C879="","",IF(ISBLANK(VLOOKUP($A879,'Section 2'!$C$16:$R$1515,COLUMNS('Section 2'!$C$13:F$13),0)),"",VLOOKUP($A879,'Section 2'!$C$16:$R$1515,COLUMNS('Section 2'!$C$13:F$13),0)))</f>
        <v/>
      </c>
      <c r="G879" s="124" t="str">
        <f>IF($C879="","",IF(ISBLANK(VLOOKUP($A879,'Section 2'!$C$16:$R$1515,COLUMNS('Section 2'!$C$13:G$13),0)),"",VLOOKUP($A879,'Section 2'!$C$16:$R$1515,COLUMNS('Section 2'!$C$13:G$13),0)))</f>
        <v/>
      </c>
      <c r="H879" s="124" t="str">
        <f>IF($C879="","",IF(ISBLANK(VLOOKUP($A879,'Section 2'!$C$16:$R$1515,COLUMNS('Section 2'!$C$13:H$13),0)),"",VLOOKUP($A879,'Section 2'!$C$16:$R$1515,COLUMNS('Section 2'!$C$13:H$13),0)))</f>
        <v/>
      </c>
      <c r="I879" s="124" t="str">
        <f>IF($C879="","",IF(ISBLANK(VLOOKUP($A879,'Section 2'!$C$16:$R$1515,COLUMNS('Section 2'!$C$13:I$13),0)),"",PROPER(VLOOKUP($A879,'Section 2'!$C$16:$R$1515,COLUMNS('Section 2'!$C$13:I$13),0))))</f>
        <v/>
      </c>
      <c r="J879" s="124" t="str">
        <f>IF($C879="","",IF(ISBLANK(VLOOKUP($A879,'Section 2'!$C$16:$R$1515,COLUMNS('Section 2'!$C$13:J$13),0)),"",IF(VLOOKUP($A879,'Section 2'!$C$16:$R$1515,COLUMNS('Section 2'!$C$13:J$13),0)="Other EU","Other EU",PROPER(VLOOKUP($A879,'Section 2'!$C$16:$R$1515,COLUMNS('Section 2'!$C$13:J$13),0)))))</f>
        <v/>
      </c>
      <c r="K879" s="124" t="str">
        <f>IF($C879="","",IF(ISBLANK(VLOOKUP($A879,'Section 2'!$C$16:$R$1515,COLUMNS('Section 2'!$C$13:K$13),0)),"",VLOOKUP($A879,'Section 2'!$C$16:$R$1515,COLUMNS('Section 2'!$C$13:K$13),0)))</f>
        <v/>
      </c>
      <c r="L879" s="124" t="str">
        <f>IF($C879="","",IF(ISBLANK(VLOOKUP($A879,'Section 2'!$C$16:$R$1515,COLUMNS('Section 2'!$C$13:L$13),0)),"",VLOOKUP($A879,'Section 2'!$C$16:$R$1515,COLUMNS('Section 2'!$C$13:L$13),0)))</f>
        <v/>
      </c>
      <c r="M879" s="124" t="str">
        <f>IF($C879="","",IF(ISBLANK(VLOOKUP($A879,'Section 2'!$C$16:$R$1515,COLUMNS('Section 2'!$C$13:M$13),0)),"",VLOOKUP($A879,'Section 2'!$C$16:$R$1515,COLUMNS('Section 2'!$C$13:M$13),0)))</f>
        <v/>
      </c>
      <c r="N879" s="124" t="str">
        <f>IF($C879="","",IF(ISBLANK(VLOOKUP($A879,'Section 2'!$C$16:$R$1515,COLUMNS('Section 2'!$C$13:N$13),0)),"",VLOOKUP($A879,'Section 2'!$C$16:$R$1515,COLUMNS('Section 2'!$C$13:N$13),0)))</f>
        <v/>
      </c>
      <c r="O879" s="124" t="str">
        <f>IF($C879="","",IF(ISBLANK(VLOOKUP($A879,'Section 2'!$C$16:$R$1515,COLUMNS('Section 2'!$C$13:O$13),0)),"",VLOOKUP($A879,'Section 2'!$C$16:$R$1515,COLUMNS('Section 2'!$C$13:O$13),0)))</f>
        <v/>
      </c>
      <c r="P879" s="124" t="str">
        <f>IF($C879="","",IF(ISBLANK(VLOOKUP($A879,'Section 2'!$C$16:$R$1515,COLUMNS('Section 2'!$C$13:P$13),0)),"",VLOOKUP($A879,'Section 2'!$C$16:$R$1515,COLUMNS('Section 2'!$C$13:P$13),0)))</f>
        <v/>
      </c>
      <c r="Q879" s="124" t="str">
        <f>IF($C879="","",IF(ISBLANK(VLOOKUP($A879,'Section 2'!$C$16:$R$1515,COLUMNS('Section 2'!$C$13:Q$13),0)),"", PROPER(VLOOKUP($A879,'Section 2'!$C$16:$R$1515,COLUMNS('Section 2'!$C$13:Q$13),0))))</f>
        <v/>
      </c>
      <c r="R879" s="124" t="str">
        <f>IF($C879="","",IF(ISBLANK(VLOOKUP($A879,'Section 2'!$C$16:$R$1515,COLUMNS('Section 2'!$C$13:R$13),0)),"",IF(VLOOKUP($A879,'Section 2'!$C$16:$R$1515,COLUMNS('Section 2'!$C$13:R$13),0)="Other EU","Other EU",PROPER(VLOOKUP($A879,'Section 2'!$C$16:$R$1515,COLUMNS('Section 2'!$C$13:R$13),0)))))</f>
        <v/>
      </c>
    </row>
    <row r="880" spans="1:18" x14ac:dyDescent="0.35">
      <c r="A880" s="58">
        <v>879</v>
      </c>
      <c r="B880" s="124" t="str">
        <f t="shared" si="13"/>
        <v/>
      </c>
      <c r="C880" s="124" t="str">
        <f>IFERROR(VLOOKUP($A880,'Section 2'!$C$16:$R$1515,COLUMNS('Section 2'!$C$13:$C$13),0),"")</f>
        <v/>
      </c>
      <c r="D880" s="75" t="str">
        <f>IF($C880="","",IF(ISBLANK(VLOOKUP($A880,'Section 2'!$C$16:$R$1515,COLUMNS('Section 2'!$C$13:D$13),0)),"",VLOOKUP($A880,'Section 2'!$C$16:$R$1515,COLUMNS('Section 2'!$C$13:D$13),0)))</f>
        <v/>
      </c>
      <c r="E880" s="124" t="str">
        <f>IF($C880="","",IF(ISBLANK(VLOOKUP($A880,'Section 2'!$C$16:$R$1515,COLUMNS('Section 2'!$C$13:E$13),0)),"",VLOOKUP($A880,'Section 2'!$C$16:$R$1515,COLUMNS('Section 2'!$C$13:E$13),0)))</f>
        <v/>
      </c>
      <c r="F880" s="124" t="str">
        <f>IF($C880="","",IF(ISBLANK(VLOOKUP($A880,'Section 2'!$C$16:$R$1515,COLUMNS('Section 2'!$C$13:F$13),0)),"",VLOOKUP($A880,'Section 2'!$C$16:$R$1515,COLUMNS('Section 2'!$C$13:F$13),0)))</f>
        <v/>
      </c>
      <c r="G880" s="124" t="str">
        <f>IF($C880="","",IF(ISBLANK(VLOOKUP($A880,'Section 2'!$C$16:$R$1515,COLUMNS('Section 2'!$C$13:G$13),0)),"",VLOOKUP($A880,'Section 2'!$C$16:$R$1515,COLUMNS('Section 2'!$C$13:G$13),0)))</f>
        <v/>
      </c>
      <c r="H880" s="124" t="str">
        <f>IF($C880="","",IF(ISBLANK(VLOOKUP($A880,'Section 2'!$C$16:$R$1515,COLUMNS('Section 2'!$C$13:H$13),0)),"",VLOOKUP($A880,'Section 2'!$C$16:$R$1515,COLUMNS('Section 2'!$C$13:H$13),0)))</f>
        <v/>
      </c>
      <c r="I880" s="124" t="str">
        <f>IF($C880="","",IF(ISBLANK(VLOOKUP($A880,'Section 2'!$C$16:$R$1515,COLUMNS('Section 2'!$C$13:I$13),0)),"",PROPER(VLOOKUP($A880,'Section 2'!$C$16:$R$1515,COLUMNS('Section 2'!$C$13:I$13),0))))</f>
        <v/>
      </c>
      <c r="J880" s="124" t="str">
        <f>IF($C880="","",IF(ISBLANK(VLOOKUP($A880,'Section 2'!$C$16:$R$1515,COLUMNS('Section 2'!$C$13:J$13),0)),"",IF(VLOOKUP($A880,'Section 2'!$C$16:$R$1515,COLUMNS('Section 2'!$C$13:J$13),0)="Other EU","Other EU",PROPER(VLOOKUP($A880,'Section 2'!$C$16:$R$1515,COLUMNS('Section 2'!$C$13:J$13),0)))))</f>
        <v/>
      </c>
      <c r="K880" s="124" t="str">
        <f>IF($C880="","",IF(ISBLANK(VLOOKUP($A880,'Section 2'!$C$16:$R$1515,COLUMNS('Section 2'!$C$13:K$13),0)),"",VLOOKUP($A880,'Section 2'!$C$16:$R$1515,COLUMNS('Section 2'!$C$13:K$13),0)))</f>
        <v/>
      </c>
      <c r="L880" s="124" t="str">
        <f>IF($C880="","",IF(ISBLANK(VLOOKUP($A880,'Section 2'!$C$16:$R$1515,COLUMNS('Section 2'!$C$13:L$13),0)),"",VLOOKUP($A880,'Section 2'!$C$16:$R$1515,COLUMNS('Section 2'!$C$13:L$13),0)))</f>
        <v/>
      </c>
      <c r="M880" s="124" t="str">
        <f>IF($C880="","",IF(ISBLANK(VLOOKUP($A880,'Section 2'!$C$16:$R$1515,COLUMNS('Section 2'!$C$13:M$13),0)),"",VLOOKUP($A880,'Section 2'!$C$16:$R$1515,COLUMNS('Section 2'!$C$13:M$13),0)))</f>
        <v/>
      </c>
      <c r="N880" s="124" t="str">
        <f>IF($C880="","",IF(ISBLANK(VLOOKUP($A880,'Section 2'!$C$16:$R$1515,COLUMNS('Section 2'!$C$13:N$13),0)),"",VLOOKUP($A880,'Section 2'!$C$16:$R$1515,COLUMNS('Section 2'!$C$13:N$13),0)))</f>
        <v/>
      </c>
      <c r="O880" s="124" t="str">
        <f>IF($C880="","",IF(ISBLANK(VLOOKUP($A880,'Section 2'!$C$16:$R$1515,COLUMNS('Section 2'!$C$13:O$13),0)),"",VLOOKUP($A880,'Section 2'!$C$16:$R$1515,COLUMNS('Section 2'!$C$13:O$13),0)))</f>
        <v/>
      </c>
      <c r="P880" s="124" t="str">
        <f>IF($C880="","",IF(ISBLANK(VLOOKUP($A880,'Section 2'!$C$16:$R$1515,COLUMNS('Section 2'!$C$13:P$13),0)),"",VLOOKUP($A880,'Section 2'!$C$16:$R$1515,COLUMNS('Section 2'!$C$13:P$13),0)))</f>
        <v/>
      </c>
      <c r="Q880" s="124" t="str">
        <f>IF($C880="","",IF(ISBLANK(VLOOKUP($A880,'Section 2'!$C$16:$R$1515,COLUMNS('Section 2'!$C$13:Q$13),0)),"", PROPER(VLOOKUP($A880,'Section 2'!$C$16:$R$1515,COLUMNS('Section 2'!$C$13:Q$13),0))))</f>
        <v/>
      </c>
      <c r="R880" s="124" t="str">
        <f>IF($C880="","",IF(ISBLANK(VLOOKUP($A880,'Section 2'!$C$16:$R$1515,COLUMNS('Section 2'!$C$13:R$13),0)),"",IF(VLOOKUP($A880,'Section 2'!$C$16:$R$1515,COLUMNS('Section 2'!$C$13:R$13),0)="Other EU","Other EU",PROPER(VLOOKUP($A880,'Section 2'!$C$16:$R$1515,COLUMNS('Section 2'!$C$13:R$13),0)))))</f>
        <v/>
      </c>
    </row>
    <row r="881" spans="1:18" x14ac:dyDescent="0.35">
      <c r="A881" s="58">
        <v>880</v>
      </c>
      <c r="B881" s="124" t="str">
        <f t="shared" si="13"/>
        <v/>
      </c>
      <c r="C881" s="124" t="str">
        <f>IFERROR(VLOOKUP($A881,'Section 2'!$C$16:$R$1515,COLUMNS('Section 2'!$C$13:$C$13),0),"")</f>
        <v/>
      </c>
      <c r="D881" s="75" t="str">
        <f>IF($C881="","",IF(ISBLANK(VLOOKUP($A881,'Section 2'!$C$16:$R$1515,COLUMNS('Section 2'!$C$13:D$13),0)),"",VLOOKUP($A881,'Section 2'!$C$16:$R$1515,COLUMNS('Section 2'!$C$13:D$13),0)))</f>
        <v/>
      </c>
      <c r="E881" s="124" t="str">
        <f>IF($C881="","",IF(ISBLANK(VLOOKUP($A881,'Section 2'!$C$16:$R$1515,COLUMNS('Section 2'!$C$13:E$13),0)),"",VLOOKUP($A881,'Section 2'!$C$16:$R$1515,COLUMNS('Section 2'!$C$13:E$13),0)))</f>
        <v/>
      </c>
      <c r="F881" s="124" t="str">
        <f>IF($C881="","",IF(ISBLANK(VLOOKUP($A881,'Section 2'!$C$16:$R$1515,COLUMNS('Section 2'!$C$13:F$13),0)),"",VLOOKUP($A881,'Section 2'!$C$16:$R$1515,COLUMNS('Section 2'!$C$13:F$13),0)))</f>
        <v/>
      </c>
      <c r="G881" s="124" t="str">
        <f>IF($C881="","",IF(ISBLANK(VLOOKUP($A881,'Section 2'!$C$16:$R$1515,COLUMNS('Section 2'!$C$13:G$13),0)),"",VLOOKUP($A881,'Section 2'!$C$16:$R$1515,COLUMNS('Section 2'!$C$13:G$13),0)))</f>
        <v/>
      </c>
      <c r="H881" s="124" t="str">
        <f>IF($C881="","",IF(ISBLANK(VLOOKUP($A881,'Section 2'!$C$16:$R$1515,COLUMNS('Section 2'!$C$13:H$13),0)),"",VLOOKUP($A881,'Section 2'!$C$16:$R$1515,COLUMNS('Section 2'!$C$13:H$13),0)))</f>
        <v/>
      </c>
      <c r="I881" s="124" t="str">
        <f>IF($C881="","",IF(ISBLANK(VLOOKUP($A881,'Section 2'!$C$16:$R$1515,COLUMNS('Section 2'!$C$13:I$13),0)),"",PROPER(VLOOKUP($A881,'Section 2'!$C$16:$R$1515,COLUMNS('Section 2'!$C$13:I$13),0))))</f>
        <v/>
      </c>
      <c r="J881" s="124" t="str">
        <f>IF($C881="","",IF(ISBLANK(VLOOKUP($A881,'Section 2'!$C$16:$R$1515,COLUMNS('Section 2'!$C$13:J$13),0)),"",IF(VLOOKUP($A881,'Section 2'!$C$16:$R$1515,COLUMNS('Section 2'!$C$13:J$13),0)="Other EU","Other EU",PROPER(VLOOKUP($A881,'Section 2'!$C$16:$R$1515,COLUMNS('Section 2'!$C$13:J$13),0)))))</f>
        <v/>
      </c>
      <c r="K881" s="124" t="str">
        <f>IF($C881="","",IF(ISBLANK(VLOOKUP($A881,'Section 2'!$C$16:$R$1515,COLUMNS('Section 2'!$C$13:K$13),0)),"",VLOOKUP($A881,'Section 2'!$C$16:$R$1515,COLUMNS('Section 2'!$C$13:K$13),0)))</f>
        <v/>
      </c>
      <c r="L881" s="124" t="str">
        <f>IF($C881="","",IF(ISBLANK(VLOOKUP($A881,'Section 2'!$C$16:$R$1515,COLUMNS('Section 2'!$C$13:L$13),0)),"",VLOOKUP($A881,'Section 2'!$C$16:$R$1515,COLUMNS('Section 2'!$C$13:L$13),0)))</f>
        <v/>
      </c>
      <c r="M881" s="124" t="str">
        <f>IF($C881="","",IF(ISBLANK(VLOOKUP($A881,'Section 2'!$C$16:$R$1515,COLUMNS('Section 2'!$C$13:M$13),0)),"",VLOOKUP($A881,'Section 2'!$C$16:$R$1515,COLUMNS('Section 2'!$C$13:M$13),0)))</f>
        <v/>
      </c>
      <c r="N881" s="124" t="str">
        <f>IF($C881="","",IF(ISBLANK(VLOOKUP($A881,'Section 2'!$C$16:$R$1515,COLUMNS('Section 2'!$C$13:N$13),0)),"",VLOOKUP($A881,'Section 2'!$C$16:$R$1515,COLUMNS('Section 2'!$C$13:N$13),0)))</f>
        <v/>
      </c>
      <c r="O881" s="124" t="str">
        <f>IF($C881="","",IF(ISBLANK(VLOOKUP($A881,'Section 2'!$C$16:$R$1515,COLUMNS('Section 2'!$C$13:O$13),0)),"",VLOOKUP($A881,'Section 2'!$C$16:$R$1515,COLUMNS('Section 2'!$C$13:O$13),0)))</f>
        <v/>
      </c>
      <c r="P881" s="124" t="str">
        <f>IF($C881="","",IF(ISBLANK(VLOOKUP($A881,'Section 2'!$C$16:$R$1515,COLUMNS('Section 2'!$C$13:P$13),0)),"",VLOOKUP($A881,'Section 2'!$C$16:$R$1515,COLUMNS('Section 2'!$C$13:P$13),0)))</f>
        <v/>
      </c>
      <c r="Q881" s="124" t="str">
        <f>IF($C881="","",IF(ISBLANK(VLOOKUP($A881,'Section 2'!$C$16:$R$1515,COLUMNS('Section 2'!$C$13:Q$13),0)),"", PROPER(VLOOKUP($A881,'Section 2'!$C$16:$R$1515,COLUMNS('Section 2'!$C$13:Q$13),0))))</f>
        <v/>
      </c>
      <c r="R881" s="124" t="str">
        <f>IF($C881="","",IF(ISBLANK(VLOOKUP($A881,'Section 2'!$C$16:$R$1515,COLUMNS('Section 2'!$C$13:R$13),0)),"",IF(VLOOKUP($A881,'Section 2'!$C$16:$R$1515,COLUMNS('Section 2'!$C$13:R$13),0)="Other EU","Other EU",PROPER(VLOOKUP($A881,'Section 2'!$C$16:$R$1515,COLUMNS('Section 2'!$C$13:R$13),0)))))</f>
        <v/>
      </c>
    </row>
    <row r="882" spans="1:18" x14ac:dyDescent="0.35">
      <c r="A882" s="58">
        <v>881</v>
      </c>
      <c r="B882" s="124" t="str">
        <f t="shared" si="13"/>
        <v/>
      </c>
      <c r="C882" s="124" t="str">
        <f>IFERROR(VLOOKUP($A882,'Section 2'!$C$16:$R$1515,COLUMNS('Section 2'!$C$13:$C$13),0),"")</f>
        <v/>
      </c>
      <c r="D882" s="75" t="str">
        <f>IF($C882="","",IF(ISBLANK(VLOOKUP($A882,'Section 2'!$C$16:$R$1515,COLUMNS('Section 2'!$C$13:D$13),0)),"",VLOOKUP($A882,'Section 2'!$C$16:$R$1515,COLUMNS('Section 2'!$C$13:D$13),0)))</f>
        <v/>
      </c>
      <c r="E882" s="124" t="str">
        <f>IF($C882="","",IF(ISBLANK(VLOOKUP($A882,'Section 2'!$C$16:$R$1515,COLUMNS('Section 2'!$C$13:E$13),0)),"",VLOOKUP($A882,'Section 2'!$C$16:$R$1515,COLUMNS('Section 2'!$C$13:E$13),0)))</f>
        <v/>
      </c>
      <c r="F882" s="124" t="str">
        <f>IF($C882="","",IF(ISBLANK(VLOOKUP($A882,'Section 2'!$C$16:$R$1515,COLUMNS('Section 2'!$C$13:F$13),0)),"",VLOOKUP($A882,'Section 2'!$C$16:$R$1515,COLUMNS('Section 2'!$C$13:F$13),0)))</f>
        <v/>
      </c>
      <c r="G882" s="124" t="str">
        <f>IF($C882="","",IF(ISBLANK(VLOOKUP($A882,'Section 2'!$C$16:$R$1515,COLUMNS('Section 2'!$C$13:G$13),0)),"",VLOOKUP($A882,'Section 2'!$C$16:$R$1515,COLUMNS('Section 2'!$C$13:G$13),0)))</f>
        <v/>
      </c>
      <c r="H882" s="124" t="str">
        <f>IF($C882="","",IF(ISBLANK(VLOOKUP($A882,'Section 2'!$C$16:$R$1515,COLUMNS('Section 2'!$C$13:H$13),0)),"",VLOOKUP($A882,'Section 2'!$C$16:$R$1515,COLUMNS('Section 2'!$C$13:H$13),0)))</f>
        <v/>
      </c>
      <c r="I882" s="124" t="str">
        <f>IF($C882="","",IF(ISBLANK(VLOOKUP($A882,'Section 2'!$C$16:$R$1515,COLUMNS('Section 2'!$C$13:I$13),0)),"",PROPER(VLOOKUP($A882,'Section 2'!$C$16:$R$1515,COLUMNS('Section 2'!$C$13:I$13),0))))</f>
        <v/>
      </c>
      <c r="J882" s="124" t="str">
        <f>IF($C882="","",IF(ISBLANK(VLOOKUP($A882,'Section 2'!$C$16:$R$1515,COLUMNS('Section 2'!$C$13:J$13),0)),"",IF(VLOOKUP($A882,'Section 2'!$C$16:$R$1515,COLUMNS('Section 2'!$C$13:J$13),0)="Other EU","Other EU",PROPER(VLOOKUP($A882,'Section 2'!$C$16:$R$1515,COLUMNS('Section 2'!$C$13:J$13),0)))))</f>
        <v/>
      </c>
      <c r="K882" s="124" t="str">
        <f>IF($C882="","",IF(ISBLANK(VLOOKUP($A882,'Section 2'!$C$16:$R$1515,COLUMNS('Section 2'!$C$13:K$13),0)),"",VLOOKUP($A882,'Section 2'!$C$16:$R$1515,COLUMNS('Section 2'!$C$13:K$13),0)))</f>
        <v/>
      </c>
      <c r="L882" s="124" t="str">
        <f>IF($C882="","",IF(ISBLANK(VLOOKUP($A882,'Section 2'!$C$16:$R$1515,COLUMNS('Section 2'!$C$13:L$13),0)),"",VLOOKUP($A882,'Section 2'!$C$16:$R$1515,COLUMNS('Section 2'!$C$13:L$13),0)))</f>
        <v/>
      </c>
      <c r="M882" s="124" t="str">
        <f>IF($C882="","",IF(ISBLANK(VLOOKUP($A882,'Section 2'!$C$16:$R$1515,COLUMNS('Section 2'!$C$13:M$13),0)),"",VLOOKUP($A882,'Section 2'!$C$16:$R$1515,COLUMNS('Section 2'!$C$13:M$13),0)))</f>
        <v/>
      </c>
      <c r="N882" s="124" t="str">
        <f>IF($C882="","",IF(ISBLANK(VLOOKUP($A882,'Section 2'!$C$16:$R$1515,COLUMNS('Section 2'!$C$13:N$13),0)),"",VLOOKUP($A882,'Section 2'!$C$16:$R$1515,COLUMNS('Section 2'!$C$13:N$13),0)))</f>
        <v/>
      </c>
      <c r="O882" s="124" t="str">
        <f>IF($C882="","",IF(ISBLANK(VLOOKUP($A882,'Section 2'!$C$16:$R$1515,COLUMNS('Section 2'!$C$13:O$13),0)),"",VLOOKUP($A882,'Section 2'!$C$16:$R$1515,COLUMNS('Section 2'!$C$13:O$13),0)))</f>
        <v/>
      </c>
      <c r="P882" s="124" t="str">
        <f>IF($C882="","",IF(ISBLANK(VLOOKUP($A882,'Section 2'!$C$16:$R$1515,COLUMNS('Section 2'!$C$13:P$13),0)),"",VLOOKUP($A882,'Section 2'!$C$16:$R$1515,COLUMNS('Section 2'!$C$13:P$13),0)))</f>
        <v/>
      </c>
      <c r="Q882" s="124" t="str">
        <f>IF($C882="","",IF(ISBLANK(VLOOKUP($A882,'Section 2'!$C$16:$R$1515,COLUMNS('Section 2'!$C$13:Q$13),0)),"", PROPER(VLOOKUP($A882,'Section 2'!$C$16:$R$1515,COLUMNS('Section 2'!$C$13:Q$13),0))))</f>
        <v/>
      </c>
      <c r="R882" s="124" t="str">
        <f>IF($C882="","",IF(ISBLANK(VLOOKUP($A882,'Section 2'!$C$16:$R$1515,COLUMNS('Section 2'!$C$13:R$13),0)),"",IF(VLOOKUP($A882,'Section 2'!$C$16:$R$1515,COLUMNS('Section 2'!$C$13:R$13),0)="Other EU","Other EU",PROPER(VLOOKUP($A882,'Section 2'!$C$16:$R$1515,COLUMNS('Section 2'!$C$13:R$13),0)))))</f>
        <v/>
      </c>
    </row>
    <row r="883" spans="1:18" x14ac:dyDescent="0.35">
      <c r="A883" s="58">
        <v>882</v>
      </c>
      <c r="B883" s="124" t="str">
        <f t="shared" si="13"/>
        <v/>
      </c>
      <c r="C883" s="124" t="str">
        <f>IFERROR(VLOOKUP($A883,'Section 2'!$C$16:$R$1515,COLUMNS('Section 2'!$C$13:$C$13),0),"")</f>
        <v/>
      </c>
      <c r="D883" s="75" t="str">
        <f>IF($C883="","",IF(ISBLANK(VLOOKUP($A883,'Section 2'!$C$16:$R$1515,COLUMNS('Section 2'!$C$13:D$13),0)),"",VLOOKUP($A883,'Section 2'!$C$16:$R$1515,COLUMNS('Section 2'!$C$13:D$13),0)))</f>
        <v/>
      </c>
      <c r="E883" s="124" t="str">
        <f>IF($C883="","",IF(ISBLANK(VLOOKUP($A883,'Section 2'!$C$16:$R$1515,COLUMNS('Section 2'!$C$13:E$13),0)),"",VLOOKUP($A883,'Section 2'!$C$16:$R$1515,COLUMNS('Section 2'!$C$13:E$13),0)))</f>
        <v/>
      </c>
      <c r="F883" s="124" t="str">
        <f>IF($C883="","",IF(ISBLANK(VLOOKUP($A883,'Section 2'!$C$16:$R$1515,COLUMNS('Section 2'!$C$13:F$13),0)),"",VLOOKUP($A883,'Section 2'!$C$16:$R$1515,COLUMNS('Section 2'!$C$13:F$13),0)))</f>
        <v/>
      </c>
      <c r="G883" s="124" t="str">
        <f>IF($C883="","",IF(ISBLANK(VLOOKUP($A883,'Section 2'!$C$16:$R$1515,COLUMNS('Section 2'!$C$13:G$13),0)),"",VLOOKUP($A883,'Section 2'!$C$16:$R$1515,COLUMNS('Section 2'!$C$13:G$13),0)))</f>
        <v/>
      </c>
      <c r="H883" s="124" t="str">
        <f>IF($C883="","",IF(ISBLANK(VLOOKUP($A883,'Section 2'!$C$16:$R$1515,COLUMNS('Section 2'!$C$13:H$13),0)),"",VLOOKUP($A883,'Section 2'!$C$16:$R$1515,COLUMNS('Section 2'!$C$13:H$13),0)))</f>
        <v/>
      </c>
      <c r="I883" s="124" t="str">
        <f>IF($C883="","",IF(ISBLANK(VLOOKUP($A883,'Section 2'!$C$16:$R$1515,COLUMNS('Section 2'!$C$13:I$13),0)),"",PROPER(VLOOKUP($A883,'Section 2'!$C$16:$R$1515,COLUMNS('Section 2'!$C$13:I$13),0))))</f>
        <v/>
      </c>
      <c r="J883" s="124" t="str">
        <f>IF($C883="","",IF(ISBLANK(VLOOKUP($A883,'Section 2'!$C$16:$R$1515,COLUMNS('Section 2'!$C$13:J$13),0)),"",IF(VLOOKUP($A883,'Section 2'!$C$16:$R$1515,COLUMNS('Section 2'!$C$13:J$13),0)="Other EU","Other EU",PROPER(VLOOKUP($A883,'Section 2'!$C$16:$R$1515,COLUMNS('Section 2'!$C$13:J$13),0)))))</f>
        <v/>
      </c>
      <c r="K883" s="124" t="str">
        <f>IF($C883="","",IF(ISBLANK(VLOOKUP($A883,'Section 2'!$C$16:$R$1515,COLUMNS('Section 2'!$C$13:K$13),0)),"",VLOOKUP($A883,'Section 2'!$C$16:$R$1515,COLUMNS('Section 2'!$C$13:K$13),0)))</f>
        <v/>
      </c>
      <c r="L883" s="124" t="str">
        <f>IF($C883="","",IF(ISBLANK(VLOOKUP($A883,'Section 2'!$C$16:$R$1515,COLUMNS('Section 2'!$C$13:L$13),0)),"",VLOOKUP($A883,'Section 2'!$C$16:$R$1515,COLUMNS('Section 2'!$C$13:L$13),0)))</f>
        <v/>
      </c>
      <c r="M883" s="124" t="str">
        <f>IF($C883="","",IF(ISBLANK(VLOOKUP($A883,'Section 2'!$C$16:$R$1515,COLUMNS('Section 2'!$C$13:M$13),0)),"",VLOOKUP($A883,'Section 2'!$C$16:$R$1515,COLUMNS('Section 2'!$C$13:M$13),0)))</f>
        <v/>
      </c>
      <c r="N883" s="124" t="str">
        <f>IF($C883="","",IF(ISBLANK(VLOOKUP($A883,'Section 2'!$C$16:$R$1515,COLUMNS('Section 2'!$C$13:N$13),0)),"",VLOOKUP($A883,'Section 2'!$C$16:$R$1515,COLUMNS('Section 2'!$C$13:N$13),0)))</f>
        <v/>
      </c>
      <c r="O883" s="124" t="str">
        <f>IF($C883="","",IF(ISBLANK(VLOOKUP($A883,'Section 2'!$C$16:$R$1515,COLUMNS('Section 2'!$C$13:O$13),0)),"",VLOOKUP($A883,'Section 2'!$C$16:$R$1515,COLUMNS('Section 2'!$C$13:O$13),0)))</f>
        <v/>
      </c>
      <c r="P883" s="124" t="str">
        <f>IF($C883="","",IF(ISBLANK(VLOOKUP($A883,'Section 2'!$C$16:$R$1515,COLUMNS('Section 2'!$C$13:P$13),0)),"",VLOOKUP($A883,'Section 2'!$C$16:$R$1515,COLUMNS('Section 2'!$C$13:P$13),0)))</f>
        <v/>
      </c>
      <c r="Q883" s="124" t="str">
        <f>IF($C883="","",IF(ISBLANK(VLOOKUP($A883,'Section 2'!$C$16:$R$1515,COLUMNS('Section 2'!$C$13:Q$13),0)),"", PROPER(VLOOKUP($A883,'Section 2'!$C$16:$R$1515,COLUMNS('Section 2'!$C$13:Q$13),0))))</f>
        <v/>
      </c>
      <c r="R883" s="124" t="str">
        <f>IF($C883="","",IF(ISBLANK(VLOOKUP($A883,'Section 2'!$C$16:$R$1515,COLUMNS('Section 2'!$C$13:R$13),0)),"",IF(VLOOKUP($A883,'Section 2'!$C$16:$R$1515,COLUMNS('Section 2'!$C$13:R$13),0)="Other EU","Other EU",PROPER(VLOOKUP($A883,'Section 2'!$C$16:$R$1515,COLUMNS('Section 2'!$C$13:R$13),0)))))</f>
        <v/>
      </c>
    </row>
    <row r="884" spans="1:18" x14ac:dyDescent="0.35">
      <c r="A884" s="58">
        <v>883</v>
      </c>
      <c r="B884" s="124" t="str">
        <f t="shared" si="13"/>
        <v/>
      </c>
      <c r="C884" s="124" t="str">
        <f>IFERROR(VLOOKUP($A884,'Section 2'!$C$16:$R$1515,COLUMNS('Section 2'!$C$13:$C$13),0),"")</f>
        <v/>
      </c>
      <c r="D884" s="75" t="str">
        <f>IF($C884="","",IF(ISBLANK(VLOOKUP($A884,'Section 2'!$C$16:$R$1515,COLUMNS('Section 2'!$C$13:D$13),0)),"",VLOOKUP($A884,'Section 2'!$C$16:$R$1515,COLUMNS('Section 2'!$C$13:D$13),0)))</f>
        <v/>
      </c>
      <c r="E884" s="124" t="str">
        <f>IF($C884="","",IF(ISBLANK(VLOOKUP($A884,'Section 2'!$C$16:$R$1515,COLUMNS('Section 2'!$C$13:E$13),0)),"",VLOOKUP($A884,'Section 2'!$C$16:$R$1515,COLUMNS('Section 2'!$C$13:E$13),0)))</f>
        <v/>
      </c>
      <c r="F884" s="124" t="str">
        <f>IF($C884="","",IF(ISBLANK(VLOOKUP($A884,'Section 2'!$C$16:$R$1515,COLUMNS('Section 2'!$C$13:F$13),0)),"",VLOOKUP($A884,'Section 2'!$C$16:$R$1515,COLUMNS('Section 2'!$C$13:F$13),0)))</f>
        <v/>
      </c>
      <c r="G884" s="124" t="str">
        <f>IF($C884="","",IF(ISBLANK(VLOOKUP($A884,'Section 2'!$C$16:$R$1515,COLUMNS('Section 2'!$C$13:G$13),0)),"",VLOOKUP($A884,'Section 2'!$C$16:$R$1515,COLUMNS('Section 2'!$C$13:G$13),0)))</f>
        <v/>
      </c>
      <c r="H884" s="124" t="str">
        <f>IF($C884="","",IF(ISBLANK(VLOOKUP($A884,'Section 2'!$C$16:$R$1515,COLUMNS('Section 2'!$C$13:H$13),0)),"",VLOOKUP($A884,'Section 2'!$C$16:$R$1515,COLUMNS('Section 2'!$C$13:H$13),0)))</f>
        <v/>
      </c>
      <c r="I884" s="124" t="str">
        <f>IF($C884="","",IF(ISBLANK(VLOOKUP($A884,'Section 2'!$C$16:$R$1515,COLUMNS('Section 2'!$C$13:I$13),0)),"",PROPER(VLOOKUP($A884,'Section 2'!$C$16:$R$1515,COLUMNS('Section 2'!$C$13:I$13),0))))</f>
        <v/>
      </c>
      <c r="J884" s="124" t="str">
        <f>IF($C884="","",IF(ISBLANK(VLOOKUP($A884,'Section 2'!$C$16:$R$1515,COLUMNS('Section 2'!$C$13:J$13),0)),"",IF(VLOOKUP($A884,'Section 2'!$C$16:$R$1515,COLUMNS('Section 2'!$C$13:J$13),0)="Other EU","Other EU",PROPER(VLOOKUP($A884,'Section 2'!$C$16:$R$1515,COLUMNS('Section 2'!$C$13:J$13),0)))))</f>
        <v/>
      </c>
      <c r="K884" s="124" t="str">
        <f>IF($C884="","",IF(ISBLANK(VLOOKUP($A884,'Section 2'!$C$16:$R$1515,COLUMNS('Section 2'!$C$13:K$13),0)),"",VLOOKUP($A884,'Section 2'!$C$16:$R$1515,COLUMNS('Section 2'!$C$13:K$13),0)))</f>
        <v/>
      </c>
      <c r="L884" s="124" t="str">
        <f>IF($C884="","",IF(ISBLANK(VLOOKUP($A884,'Section 2'!$C$16:$R$1515,COLUMNS('Section 2'!$C$13:L$13),0)),"",VLOOKUP($A884,'Section 2'!$C$16:$R$1515,COLUMNS('Section 2'!$C$13:L$13),0)))</f>
        <v/>
      </c>
      <c r="M884" s="124" t="str">
        <f>IF($C884="","",IF(ISBLANK(VLOOKUP($A884,'Section 2'!$C$16:$R$1515,COLUMNS('Section 2'!$C$13:M$13),0)),"",VLOOKUP($A884,'Section 2'!$C$16:$R$1515,COLUMNS('Section 2'!$C$13:M$13),0)))</f>
        <v/>
      </c>
      <c r="N884" s="124" t="str">
        <f>IF($C884="","",IF(ISBLANK(VLOOKUP($A884,'Section 2'!$C$16:$R$1515,COLUMNS('Section 2'!$C$13:N$13),0)),"",VLOOKUP($A884,'Section 2'!$C$16:$R$1515,COLUMNS('Section 2'!$C$13:N$13),0)))</f>
        <v/>
      </c>
      <c r="O884" s="124" t="str">
        <f>IF($C884="","",IF(ISBLANK(VLOOKUP($A884,'Section 2'!$C$16:$R$1515,COLUMNS('Section 2'!$C$13:O$13),0)),"",VLOOKUP($A884,'Section 2'!$C$16:$R$1515,COLUMNS('Section 2'!$C$13:O$13),0)))</f>
        <v/>
      </c>
      <c r="P884" s="124" t="str">
        <f>IF($C884="","",IF(ISBLANK(VLOOKUP($A884,'Section 2'!$C$16:$R$1515,COLUMNS('Section 2'!$C$13:P$13),0)),"",VLOOKUP($A884,'Section 2'!$C$16:$R$1515,COLUMNS('Section 2'!$C$13:P$13),0)))</f>
        <v/>
      </c>
      <c r="Q884" s="124" t="str">
        <f>IF($C884="","",IF(ISBLANK(VLOOKUP($A884,'Section 2'!$C$16:$R$1515,COLUMNS('Section 2'!$C$13:Q$13),0)),"", PROPER(VLOOKUP($A884,'Section 2'!$C$16:$R$1515,COLUMNS('Section 2'!$C$13:Q$13),0))))</f>
        <v/>
      </c>
      <c r="R884" s="124" t="str">
        <f>IF($C884="","",IF(ISBLANK(VLOOKUP($A884,'Section 2'!$C$16:$R$1515,COLUMNS('Section 2'!$C$13:R$13),0)),"",IF(VLOOKUP($A884,'Section 2'!$C$16:$R$1515,COLUMNS('Section 2'!$C$13:R$13),0)="Other EU","Other EU",PROPER(VLOOKUP($A884,'Section 2'!$C$16:$R$1515,COLUMNS('Section 2'!$C$13:R$13),0)))))</f>
        <v/>
      </c>
    </row>
    <row r="885" spans="1:18" x14ac:dyDescent="0.35">
      <c r="A885" s="58">
        <v>884</v>
      </c>
      <c r="B885" s="124" t="str">
        <f t="shared" si="13"/>
        <v/>
      </c>
      <c r="C885" s="124" t="str">
        <f>IFERROR(VLOOKUP($A885,'Section 2'!$C$16:$R$1515,COLUMNS('Section 2'!$C$13:$C$13),0),"")</f>
        <v/>
      </c>
      <c r="D885" s="75" t="str">
        <f>IF($C885="","",IF(ISBLANK(VLOOKUP($A885,'Section 2'!$C$16:$R$1515,COLUMNS('Section 2'!$C$13:D$13),0)),"",VLOOKUP($A885,'Section 2'!$C$16:$R$1515,COLUMNS('Section 2'!$C$13:D$13),0)))</f>
        <v/>
      </c>
      <c r="E885" s="124" t="str">
        <f>IF($C885="","",IF(ISBLANK(VLOOKUP($A885,'Section 2'!$C$16:$R$1515,COLUMNS('Section 2'!$C$13:E$13),0)),"",VLOOKUP($A885,'Section 2'!$C$16:$R$1515,COLUMNS('Section 2'!$C$13:E$13),0)))</f>
        <v/>
      </c>
      <c r="F885" s="124" t="str">
        <f>IF($C885="","",IF(ISBLANK(VLOOKUP($A885,'Section 2'!$C$16:$R$1515,COLUMNS('Section 2'!$C$13:F$13),0)),"",VLOOKUP($A885,'Section 2'!$C$16:$R$1515,COLUMNS('Section 2'!$C$13:F$13),0)))</f>
        <v/>
      </c>
      <c r="G885" s="124" t="str">
        <f>IF($C885="","",IF(ISBLANK(VLOOKUP($A885,'Section 2'!$C$16:$R$1515,COLUMNS('Section 2'!$C$13:G$13),0)),"",VLOOKUP($A885,'Section 2'!$C$16:$R$1515,COLUMNS('Section 2'!$C$13:G$13),0)))</f>
        <v/>
      </c>
      <c r="H885" s="124" t="str">
        <f>IF($C885="","",IF(ISBLANK(VLOOKUP($A885,'Section 2'!$C$16:$R$1515,COLUMNS('Section 2'!$C$13:H$13),0)),"",VLOOKUP($A885,'Section 2'!$C$16:$R$1515,COLUMNS('Section 2'!$C$13:H$13),0)))</f>
        <v/>
      </c>
      <c r="I885" s="124" t="str">
        <f>IF($C885="","",IF(ISBLANK(VLOOKUP($A885,'Section 2'!$C$16:$R$1515,COLUMNS('Section 2'!$C$13:I$13),0)),"",PROPER(VLOOKUP($A885,'Section 2'!$C$16:$R$1515,COLUMNS('Section 2'!$C$13:I$13),0))))</f>
        <v/>
      </c>
      <c r="J885" s="124" t="str">
        <f>IF($C885="","",IF(ISBLANK(VLOOKUP($A885,'Section 2'!$C$16:$R$1515,COLUMNS('Section 2'!$C$13:J$13),0)),"",IF(VLOOKUP($A885,'Section 2'!$C$16:$R$1515,COLUMNS('Section 2'!$C$13:J$13),0)="Other EU","Other EU",PROPER(VLOOKUP($A885,'Section 2'!$C$16:$R$1515,COLUMNS('Section 2'!$C$13:J$13),0)))))</f>
        <v/>
      </c>
      <c r="K885" s="124" t="str">
        <f>IF($C885="","",IF(ISBLANK(VLOOKUP($A885,'Section 2'!$C$16:$R$1515,COLUMNS('Section 2'!$C$13:K$13),0)),"",VLOOKUP($A885,'Section 2'!$C$16:$R$1515,COLUMNS('Section 2'!$C$13:K$13),0)))</f>
        <v/>
      </c>
      <c r="L885" s="124" t="str">
        <f>IF($C885="","",IF(ISBLANK(VLOOKUP($A885,'Section 2'!$C$16:$R$1515,COLUMNS('Section 2'!$C$13:L$13),0)),"",VLOOKUP($A885,'Section 2'!$C$16:$R$1515,COLUMNS('Section 2'!$C$13:L$13),0)))</f>
        <v/>
      </c>
      <c r="M885" s="124" t="str">
        <f>IF($C885="","",IF(ISBLANK(VLOOKUP($A885,'Section 2'!$C$16:$R$1515,COLUMNS('Section 2'!$C$13:M$13),0)),"",VLOOKUP($A885,'Section 2'!$C$16:$R$1515,COLUMNS('Section 2'!$C$13:M$13),0)))</f>
        <v/>
      </c>
      <c r="N885" s="124" t="str">
        <f>IF($C885="","",IF(ISBLANK(VLOOKUP($A885,'Section 2'!$C$16:$R$1515,COLUMNS('Section 2'!$C$13:N$13),0)),"",VLOOKUP($A885,'Section 2'!$C$16:$R$1515,COLUMNS('Section 2'!$C$13:N$13),0)))</f>
        <v/>
      </c>
      <c r="O885" s="124" t="str">
        <f>IF($C885="","",IF(ISBLANK(VLOOKUP($A885,'Section 2'!$C$16:$R$1515,COLUMNS('Section 2'!$C$13:O$13),0)),"",VLOOKUP($A885,'Section 2'!$C$16:$R$1515,COLUMNS('Section 2'!$C$13:O$13),0)))</f>
        <v/>
      </c>
      <c r="P885" s="124" t="str">
        <f>IF($C885="","",IF(ISBLANK(VLOOKUP($A885,'Section 2'!$C$16:$R$1515,COLUMNS('Section 2'!$C$13:P$13),0)),"",VLOOKUP($A885,'Section 2'!$C$16:$R$1515,COLUMNS('Section 2'!$C$13:P$13),0)))</f>
        <v/>
      </c>
      <c r="Q885" s="124" t="str">
        <f>IF($C885="","",IF(ISBLANK(VLOOKUP($A885,'Section 2'!$C$16:$R$1515,COLUMNS('Section 2'!$C$13:Q$13),0)),"", PROPER(VLOOKUP($A885,'Section 2'!$C$16:$R$1515,COLUMNS('Section 2'!$C$13:Q$13),0))))</f>
        <v/>
      </c>
      <c r="R885" s="124" t="str">
        <f>IF($C885="","",IF(ISBLANK(VLOOKUP($A885,'Section 2'!$C$16:$R$1515,COLUMNS('Section 2'!$C$13:R$13),0)),"",IF(VLOOKUP($A885,'Section 2'!$C$16:$R$1515,COLUMNS('Section 2'!$C$13:R$13),0)="Other EU","Other EU",PROPER(VLOOKUP($A885,'Section 2'!$C$16:$R$1515,COLUMNS('Section 2'!$C$13:R$13),0)))))</f>
        <v/>
      </c>
    </row>
    <row r="886" spans="1:18" x14ac:dyDescent="0.35">
      <c r="A886" s="58">
        <v>885</v>
      </c>
      <c r="B886" s="124" t="str">
        <f t="shared" si="13"/>
        <v/>
      </c>
      <c r="C886" s="124" t="str">
        <f>IFERROR(VLOOKUP($A886,'Section 2'!$C$16:$R$1515,COLUMNS('Section 2'!$C$13:$C$13),0),"")</f>
        <v/>
      </c>
      <c r="D886" s="75" t="str">
        <f>IF($C886="","",IF(ISBLANK(VLOOKUP($A886,'Section 2'!$C$16:$R$1515,COLUMNS('Section 2'!$C$13:D$13),0)),"",VLOOKUP($A886,'Section 2'!$C$16:$R$1515,COLUMNS('Section 2'!$C$13:D$13),0)))</f>
        <v/>
      </c>
      <c r="E886" s="124" t="str">
        <f>IF($C886="","",IF(ISBLANK(VLOOKUP($A886,'Section 2'!$C$16:$R$1515,COLUMNS('Section 2'!$C$13:E$13),0)),"",VLOOKUP($A886,'Section 2'!$C$16:$R$1515,COLUMNS('Section 2'!$C$13:E$13),0)))</f>
        <v/>
      </c>
      <c r="F886" s="124" t="str">
        <f>IF($C886="","",IF(ISBLANK(VLOOKUP($A886,'Section 2'!$C$16:$R$1515,COLUMNS('Section 2'!$C$13:F$13),0)),"",VLOOKUP($A886,'Section 2'!$C$16:$R$1515,COLUMNS('Section 2'!$C$13:F$13),0)))</f>
        <v/>
      </c>
      <c r="G886" s="124" t="str">
        <f>IF($C886="","",IF(ISBLANK(VLOOKUP($A886,'Section 2'!$C$16:$R$1515,COLUMNS('Section 2'!$C$13:G$13),0)),"",VLOOKUP($A886,'Section 2'!$C$16:$R$1515,COLUMNS('Section 2'!$C$13:G$13),0)))</f>
        <v/>
      </c>
      <c r="H886" s="124" t="str">
        <f>IF($C886="","",IF(ISBLANK(VLOOKUP($A886,'Section 2'!$C$16:$R$1515,COLUMNS('Section 2'!$C$13:H$13),0)),"",VLOOKUP($A886,'Section 2'!$C$16:$R$1515,COLUMNS('Section 2'!$C$13:H$13),0)))</f>
        <v/>
      </c>
      <c r="I886" s="124" t="str">
        <f>IF($C886="","",IF(ISBLANK(VLOOKUP($A886,'Section 2'!$C$16:$R$1515,COLUMNS('Section 2'!$C$13:I$13),0)),"",PROPER(VLOOKUP($A886,'Section 2'!$C$16:$R$1515,COLUMNS('Section 2'!$C$13:I$13),0))))</f>
        <v/>
      </c>
      <c r="J886" s="124" t="str">
        <f>IF($C886="","",IF(ISBLANK(VLOOKUP($A886,'Section 2'!$C$16:$R$1515,COLUMNS('Section 2'!$C$13:J$13),0)),"",IF(VLOOKUP($A886,'Section 2'!$C$16:$R$1515,COLUMNS('Section 2'!$C$13:J$13),0)="Other EU","Other EU",PROPER(VLOOKUP($A886,'Section 2'!$C$16:$R$1515,COLUMNS('Section 2'!$C$13:J$13),0)))))</f>
        <v/>
      </c>
      <c r="K886" s="124" t="str">
        <f>IF($C886="","",IF(ISBLANK(VLOOKUP($A886,'Section 2'!$C$16:$R$1515,COLUMNS('Section 2'!$C$13:K$13),0)),"",VLOOKUP($A886,'Section 2'!$C$16:$R$1515,COLUMNS('Section 2'!$C$13:K$13),0)))</f>
        <v/>
      </c>
      <c r="L886" s="124" t="str">
        <f>IF($C886="","",IF(ISBLANK(VLOOKUP($A886,'Section 2'!$C$16:$R$1515,COLUMNS('Section 2'!$C$13:L$13),0)),"",VLOOKUP($A886,'Section 2'!$C$16:$R$1515,COLUMNS('Section 2'!$C$13:L$13),0)))</f>
        <v/>
      </c>
      <c r="M886" s="124" t="str">
        <f>IF($C886="","",IF(ISBLANK(VLOOKUP($A886,'Section 2'!$C$16:$R$1515,COLUMNS('Section 2'!$C$13:M$13),0)),"",VLOOKUP($A886,'Section 2'!$C$16:$R$1515,COLUMNS('Section 2'!$C$13:M$13),0)))</f>
        <v/>
      </c>
      <c r="N886" s="124" t="str">
        <f>IF($C886="","",IF(ISBLANK(VLOOKUP($A886,'Section 2'!$C$16:$R$1515,COLUMNS('Section 2'!$C$13:N$13),0)),"",VLOOKUP($A886,'Section 2'!$C$16:$R$1515,COLUMNS('Section 2'!$C$13:N$13),0)))</f>
        <v/>
      </c>
      <c r="O886" s="124" t="str">
        <f>IF($C886="","",IF(ISBLANK(VLOOKUP($A886,'Section 2'!$C$16:$R$1515,COLUMNS('Section 2'!$C$13:O$13),0)),"",VLOOKUP($A886,'Section 2'!$C$16:$R$1515,COLUMNS('Section 2'!$C$13:O$13),0)))</f>
        <v/>
      </c>
      <c r="P886" s="124" t="str">
        <f>IF($C886="","",IF(ISBLANK(VLOOKUP($A886,'Section 2'!$C$16:$R$1515,COLUMNS('Section 2'!$C$13:P$13),0)),"",VLOOKUP($A886,'Section 2'!$C$16:$R$1515,COLUMNS('Section 2'!$C$13:P$13),0)))</f>
        <v/>
      </c>
      <c r="Q886" s="124" t="str">
        <f>IF($C886="","",IF(ISBLANK(VLOOKUP($A886,'Section 2'!$C$16:$R$1515,COLUMNS('Section 2'!$C$13:Q$13),0)),"", PROPER(VLOOKUP($A886,'Section 2'!$C$16:$R$1515,COLUMNS('Section 2'!$C$13:Q$13),0))))</f>
        <v/>
      </c>
      <c r="R886" s="124" t="str">
        <f>IF($C886="","",IF(ISBLANK(VLOOKUP($A886,'Section 2'!$C$16:$R$1515,COLUMNS('Section 2'!$C$13:R$13),0)),"",IF(VLOOKUP($A886,'Section 2'!$C$16:$R$1515,COLUMNS('Section 2'!$C$13:R$13),0)="Other EU","Other EU",PROPER(VLOOKUP($A886,'Section 2'!$C$16:$R$1515,COLUMNS('Section 2'!$C$13:R$13),0)))))</f>
        <v/>
      </c>
    </row>
    <row r="887" spans="1:18" x14ac:dyDescent="0.35">
      <c r="A887" s="58">
        <v>886</v>
      </c>
      <c r="B887" s="124" t="str">
        <f t="shared" si="13"/>
        <v/>
      </c>
      <c r="C887" s="124" t="str">
        <f>IFERROR(VLOOKUP($A887,'Section 2'!$C$16:$R$1515,COLUMNS('Section 2'!$C$13:$C$13),0),"")</f>
        <v/>
      </c>
      <c r="D887" s="75" t="str">
        <f>IF($C887="","",IF(ISBLANK(VLOOKUP($A887,'Section 2'!$C$16:$R$1515,COLUMNS('Section 2'!$C$13:D$13),0)),"",VLOOKUP($A887,'Section 2'!$C$16:$R$1515,COLUMNS('Section 2'!$C$13:D$13),0)))</f>
        <v/>
      </c>
      <c r="E887" s="124" t="str">
        <f>IF($C887="","",IF(ISBLANK(VLOOKUP($A887,'Section 2'!$C$16:$R$1515,COLUMNS('Section 2'!$C$13:E$13),0)),"",VLOOKUP($A887,'Section 2'!$C$16:$R$1515,COLUMNS('Section 2'!$C$13:E$13),0)))</f>
        <v/>
      </c>
      <c r="F887" s="124" t="str">
        <f>IF($C887="","",IF(ISBLANK(VLOOKUP($A887,'Section 2'!$C$16:$R$1515,COLUMNS('Section 2'!$C$13:F$13),0)),"",VLOOKUP($A887,'Section 2'!$C$16:$R$1515,COLUMNS('Section 2'!$C$13:F$13),0)))</f>
        <v/>
      </c>
      <c r="G887" s="124" t="str">
        <f>IF($C887="","",IF(ISBLANK(VLOOKUP($A887,'Section 2'!$C$16:$R$1515,COLUMNS('Section 2'!$C$13:G$13),0)),"",VLOOKUP($A887,'Section 2'!$C$16:$R$1515,COLUMNS('Section 2'!$C$13:G$13),0)))</f>
        <v/>
      </c>
      <c r="H887" s="124" t="str">
        <f>IF($C887="","",IF(ISBLANK(VLOOKUP($A887,'Section 2'!$C$16:$R$1515,COLUMNS('Section 2'!$C$13:H$13),0)),"",VLOOKUP($A887,'Section 2'!$C$16:$R$1515,COLUMNS('Section 2'!$C$13:H$13),0)))</f>
        <v/>
      </c>
      <c r="I887" s="124" t="str">
        <f>IF($C887="","",IF(ISBLANK(VLOOKUP($A887,'Section 2'!$C$16:$R$1515,COLUMNS('Section 2'!$C$13:I$13),0)),"",PROPER(VLOOKUP($A887,'Section 2'!$C$16:$R$1515,COLUMNS('Section 2'!$C$13:I$13),0))))</f>
        <v/>
      </c>
      <c r="J887" s="124" t="str">
        <f>IF($C887="","",IF(ISBLANK(VLOOKUP($A887,'Section 2'!$C$16:$R$1515,COLUMNS('Section 2'!$C$13:J$13),0)),"",IF(VLOOKUP($A887,'Section 2'!$C$16:$R$1515,COLUMNS('Section 2'!$C$13:J$13),0)="Other EU","Other EU",PROPER(VLOOKUP($A887,'Section 2'!$C$16:$R$1515,COLUMNS('Section 2'!$C$13:J$13),0)))))</f>
        <v/>
      </c>
      <c r="K887" s="124" t="str">
        <f>IF($C887="","",IF(ISBLANK(VLOOKUP($A887,'Section 2'!$C$16:$R$1515,COLUMNS('Section 2'!$C$13:K$13),0)),"",VLOOKUP($A887,'Section 2'!$C$16:$R$1515,COLUMNS('Section 2'!$C$13:K$13),0)))</f>
        <v/>
      </c>
      <c r="L887" s="124" t="str">
        <f>IF($C887="","",IF(ISBLANK(VLOOKUP($A887,'Section 2'!$C$16:$R$1515,COLUMNS('Section 2'!$C$13:L$13),0)),"",VLOOKUP($A887,'Section 2'!$C$16:$R$1515,COLUMNS('Section 2'!$C$13:L$13),0)))</f>
        <v/>
      </c>
      <c r="M887" s="124" t="str">
        <f>IF($C887="","",IF(ISBLANK(VLOOKUP($A887,'Section 2'!$C$16:$R$1515,COLUMNS('Section 2'!$C$13:M$13),0)),"",VLOOKUP($A887,'Section 2'!$C$16:$R$1515,COLUMNS('Section 2'!$C$13:M$13),0)))</f>
        <v/>
      </c>
      <c r="N887" s="124" t="str">
        <f>IF($C887="","",IF(ISBLANK(VLOOKUP($A887,'Section 2'!$C$16:$R$1515,COLUMNS('Section 2'!$C$13:N$13),0)),"",VLOOKUP($A887,'Section 2'!$C$16:$R$1515,COLUMNS('Section 2'!$C$13:N$13),0)))</f>
        <v/>
      </c>
      <c r="O887" s="124" t="str">
        <f>IF($C887="","",IF(ISBLANK(VLOOKUP($A887,'Section 2'!$C$16:$R$1515,COLUMNS('Section 2'!$C$13:O$13),0)),"",VLOOKUP($A887,'Section 2'!$C$16:$R$1515,COLUMNS('Section 2'!$C$13:O$13),0)))</f>
        <v/>
      </c>
      <c r="P887" s="124" t="str">
        <f>IF($C887="","",IF(ISBLANK(VLOOKUP($A887,'Section 2'!$C$16:$R$1515,COLUMNS('Section 2'!$C$13:P$13),0)),"",VLOOKUP($A887,'Section 2'!$C$16:$R$1515,COLUMNS('Section 2'!$C$13:P$13),0)))</f>
        <v/>
      </c>
      <c r="Q887" s="124" t="str">
        <f>IF($C887="","",IF(ISBLANK(VLOOKUP($A887,'Section 2'!$C$16:$R$1515,COLUMNS('Section 2'!$C$13:Q$13),0)),"", PROPER(VLOOKUP($A887,'Section 2'!$C$16:$R$1515,COLUMNS('Section 2'!$C$13:Q$13),0))))</f>
        <v/>
      </c>
      <c r="R887" s="124" t="str">
        <f>IF($C887="","",IF(ISBLANK(VLOOKUP($A887,'Section 2'!$C$16:$R$1515,COLUMNS('Section 2'!$C$13:R$13),0)),"",IF(VLOOKUP($A887,'Section 2'!$C$16:$R$1515,COLUMNS('Section 2'!$C$13:R$13),0)="Other EU","Other EU",PROPER(VLOOKUP($A887,'Section 2'!$C$16:$R$1515,COLUMNS('Section 2'!$C$13:R$13),0)))))</f>
        <v/>
      </c>
    </row>
    <row r="888" spans="1:18" x14ac:dyDescent="0.35">
      <c r="A888" s="58">
        <v>887</v>
      </c>
      <c r="B888" s="124" t="str">
        <f t="shared" si="13"/>
        <v/>
      </c>
      <c r="C888" s="124" t="str">
        <f>IFERROR(VLOOKUP($A888,'Section 2'!$C$16:$R$1515,COLUMNS('Section 2'!$C$13:$C$13),0),"")</f>
        <v/>
      </c>
      <c r="D888" s="75" t="str">
        <f>IF($C888="","",IF(ISBLANK(VLOOKUP($A888,'Section 2'!$C$16:$R$1515,COLUMNS('Section 2'!$C$13:D$13),0)),"",VLOOKUP($A888,'Section 2'!$C$16:$R$1515,COLUMNS('Section 2'!$C$13:D$13),0)))</f>
        <v/>
      </c>
      <c r="E888" s="124" t="str">
        <f>IF($C888="","",IF(ISBLANK(VLOOKUP($A888,'Section 2'!$C$16:$R$1515,COLUMNS('Section 2'!$C$13:E$13),0)),"",VLOOKUP($A888,'Section 2'!$C$16:$R$1515,COLUMNS('Section 2'!$C$13:E$13),0)))</f>
        <v/>
      </c>
      <c r="F888" s="124" t="str">
        <f>IF($C888="","",IF(ISBLANK(VLOOKUP($A888,'Section 2'!$C$16:$R$1515,COLUMNS('Section 2'!$C$13:F$13),0)),"",VLOOKUP($A888,'Section 2'!$C$16:$R$1515,COLUMNS('Section 2'!$C$13:F$13),0)))</f>
        <v/>
      </c>
      <c r="G888" s="124" t="str">
        <f>IF($C888="","",IF(ISBLANK(VLOOKUP($A888,'Section 2'!$C$16:$R$1515,COLUMNS('Section 2'!$C$13:G$13),0)),"",VLOOKUP($A888,'Section 2'!$C$16:$R$1515,COLUMNS('Section 2'!$C$13:G$13),0)))</f>
        <v/>
      </c>
      <c r="H888" s="124" t="str">
        <f>IF($C888="","",IF(ISBLANK(VLOOKUP($A888,'Section 2'!$C$16:$R$1515,COLUMNS('Section 2'!$C$13:H$13),0)),"",VLOOKUP($A888,'Section 2'!$C$16:$R$1515,COLUMNS('Section 2'!$C$13:H$13),0)))</f>
        <v/>
      </c>
      <c r="I888" s="124" t="str">
        <f>IF($C888="","",IF(ISBLANK(VLOOKUP($A888,'Section 2'!$C$16:$R$1515,COLUMNS('Section 2'!$C$13:I$13),0)),"",PROPER(VLOOKUP($A888,'Section 2'!$C$16:$R$1515,COLUMNS('Section 2'!$C$13:I$13),0))))</f>
        <v/>
      </c>
      <c r="J888" s="124" t="str">
        <f>IF($C888="","",IF(ISBLANK(VLOOKUP($A888,'Section 2'!$C$16:$R$1515,COLUMNS('Section 2'!$C$13:J$13),0)),"",IF(VLOOKUP($A888,'Section 2'!$C$16:$R$1515,COLUMNS('Section 2'!$C$13:J$13),0)="Other EU","Other EU",PROPER(VLOOKUP($A888,'Section 2'!$C$16:$R$1515,COLUMNS('Section 2'!$C$13:J$13),0)))))</f>
        <v/>
      </c>
      <c r="K888" s="124" t="str">
        <f>IF($C888="","",IF(ISBLANK(VLOOKUP($A888,'Section 2'!$C$16:$R$1515,COLUMNS('Section 2'!$C$13:K$13),0)),"",VLOOKUP($A888,'Section 2'!$C$16:$R$1515,COLUMNS('Section 2'!$C$13:K$13),0)))</f>
        <v/>
      </c>
      <c r="L888" s="124" t="str">
        <f>IF($C888="","",IF(ISBLANK(VLOOKUP($A888,'Section 2'!$C$16:$R$1515,COLUMNS('Section 2'!$C$13:L$13),0)),"",VLOOKUP($A888,'Section 2'!$C$16:$R$1515,COLUMNS('Section 2'!$C$13:L$13),0)))</f>
        <v/>
      </c>
      <c r="M888" s="124" t="str">
        <f>IF($C888="","",IF(ISBLANK(VLOOKUP($A888,'Section 2'!$C$16:$R$1515,COLUMNS('Section 2'!$C$13:M$13),0)),"",VLOOKUP($A888,'Section 2'!$C$16:$R$1515,COLUMNS('Section 2'!$C$13:M$13),0)))</f>
        <v/>
      </c>
      <c r="N888" s="124" t="str">
        <f>IF($C888="","",IF(ISBLANK(VLOOKUP($A888,'Section 2'!$C$16:$R$1515,COLUMNS('Section 2'!$C$13:N$13),0)),"",VLOOKUP($A888,'Section 2'!$C$16:$R$1515,COLUMNS('Section 2'!$C$13:N$13),0)))</f>
        <v/>
      </c>
      <c r="O888" s="124" t="str">
        <f>IF($C888="","",IF(ISBLANK(VLOOKUP($A888,'Section 2'!$C$16:$R$1515,COLUMNS('Section 2'!$C$13:O$13),0)),"",VLOOKUP($A888,'Section 2'!$C$16:$R$1515,COLUMNS('Section 2'!$C$13:O$13),0)))</f>
        <v/>
      </c>
      <c r="P888" s="124" t="str">
        <f>IF($C888="","",IF(ISBLANK(VLOOKUP($A888,'Section 2'!$C$16:$R$1515,COLUMNS('Section 2'!$C$13:P$13),0)),"",VLOOKUP($A888,'Section 2'!$C$16:$R$1515,COLUMNS('Section 2'!$C$13:P$13),0)))</f>
        <v/>
      </c>
      <c r="Q888" s="124" t="str">
        <f>IF($C888="","",IF(ISBLANK(VLOOKUP($A888,'Section 2'!$C$16:$R$1515,COLUMNS('Section 2'!$C$13:Q$13),0)),"", PROPER(VLOOKUP($A888,'Section 2'!$C$16:$R$1515,COLUMNS('Section 2'!$C$13:Q$13),0))))</f>
        <v/>
      </c>
      <c r="R888" s="124" t="str">
        <f>IF($C888="","",IF(ISBLANK(VLOOKUP($A888,'Section 2'!$C$16:$R$1515,COLUMNS('Section 2'!$C$13:R$13),0)),"",IF(VLOOKUP($A888,'Section 2'!$C$16:$R$1515,COLUMNS('Section 2'!$C$13:R$13),0)="Other EU","Other EU",PROPER(VLOOKUP($A888,'Section 2'!$C$16:$R$1515,COLUMNS('Section 2'!$C$13:R$13),0)))))</f>
        <v/>
      </c>
    </row>
    <row r="889" spans="1:18" x14ac:dyDescent="0.35">
      <c r="A889" s="58">
        <v>888</v>
      </c>
      <c r="B889" s="124" t="str">
        <f t="shared" si="13"/>
        <v/>
      </c>
      <c r="C889" s="124" t="str">
        <f>IFERROR(VLOOKUP($A889,'Section 2'!$C$16:$R$1515,COLUMNS('Section 2'!$C$13:$C$13),0),"")</f>
        <v/>
      </c>
      <c r="D889" s="75" t="str">
        <f>IF($C889="","",IF(ISBLANK(VLOOKUP($A889,'Section 2'!$C$16:$R$1515,COLUMNS('Section 2'!$C$13:D$13),0)),"",VLOOKUP($A889,'Section 2'!$C$16:$R$1515,COLUMNS('Section 2'!$C$13:D$13),0)))</f>
        <v/>
      </c>
      <c r="E889" s="124" t="str">
        <f>IF($C889="","",IF(ISBLANK(VLOOKUP($A889,'Section 2'!$C$16:$R$1515,COLUMNS('Section 2'!$C$13:E$13),0)),"",VLOOKUP($A889,'Section 2'!$C$16:$R$1515,COLUMNS('Section 2'!$C$13:E$13),0)))</f>
        <v/>
      </c>
      <c r="F889" s="124" t="str">
        <f>IF($C889="","",IF(ISBLANK(VLOOKUP($A889,'Section 2'!$C$16:$R$1515,COLUMNS('Section 2'!$C$13:F$13),0)),"",VLOOKUP($A889,'Section 2'!$C$16:$R$1515,COLUMNS('Section 2'!$C$13:F$13),0)))</f>
        <v/>
      </c>
      <c r="G889" s="124" t="str">
        <f>IF($C889="","",IF(ISBLANK(VLOOKUP($A889,'Section 2'!$C$16:$R$1515,COLUMNS('Section 2'!$C$13:G$13),0)),"",VLOOKUP($A889,'Section 2'!$C$16:$R$1515,COLUMNS('Section 2'!$C$13:G$13),0)))</f>
        <v/>
      </c>
      <c r="H889" s="124" t="str">
        <f>IF($C889="","",IF(ISBLANK(VLOOKUP($A889,'Section 2'!$C$16:$R$1515,COLUMNS('Section 2'!$C$13:H$13),0)),"",VLOOKUP($A889,'Section 2'!$C$16:$R$1515,COLUMNS('Section 2'!$C$13:H$13),0)))</f>
        <v/>
      </c>
      <c r="I889" s="124" t="str">
        <f>IF($C889="","",IF(ISBLANK(VLOOKUP($A889,'Section 2'!$C$16:$R$1515,COLUMNS('Section 2'!$C$13:I$13),0)),"",PROPER(VLOOKUP($A889,'Section 2'!$C$16:$R$1515,COLUMNS('Section 2'!$C$13:I$13),0))))</f>
        <v/>
      </c>
      <c r="J889" s="124" t="str">
        <f>IF($C889="","",IF(ISBLANK(VLOOKUP($A889,'Section 2'!$C$16:$R$1515,COLUMNS('Section 2'!$C$13:J$13),0)),"",IF(VLOOKUP($A889,'Section 2'!$C$16:$R$1515,COLUMNS('Section 2'!$C$13:J$13),0)="Other EU","Other EU",PROPER(VLOOKUP($A889,'Section 2'!$C$16:$R$1515,COLUMNS('Section 2'!$C$13:J$13),0)))))</f>
        <v/>
      </c>
      <c r="K889" s="124" t="str">
        <f>IF($C889="","",IF(ISBLANK(VLOOKUP($A889,'Section 2'!$C$16:$R$1515,COLUMNS('Section 2'!$C$13:K$13),0)),"",VLOOKUP($A889,'Section 2'!$C$16:$R$1515,COLUMNS('Section 2'!$C$13:K$13),0)))</f>
        <v/>
      </c>
      <c r="L889" s="124" t="str">
        <f>IF($C889="","",IF(ISBLANK(VLOOKUP($A889,'Section 2'!$C$16:$R$1515,COLUMNS('Section 2'!$C$13:L$13),0)),"",VLOOKUP($A889,'Section 2'!$C$16:$R$1515,COLUMNS('Section 2'!$C$13:L$13),0)))</f>
        <v/>
      </c>
      <c r="M889" s="124" t="str">
        <f>IF($C889="","",IF(ISBLANK(VLOOKUP($A889,'Section 2'!$C$16:$R$1515,COLUMNS('Section 2'!$C$13:M$13),0)),"",VLOOKUP($A889,'Section 2'!$C$16:$R$1515,COLUMNS('Section 2'!$C$13:M$13),0)))</f>
        <v/>
      </c>
      <c r="N889" s="124" t="str">
        <f>IF($C889="","",IF(ISBLANK(VLOOKUP($A889,'Section 2'!$C$16:$R$1515,COLUMNS('Section 2'!$C$13:N$13),0)),"",VLOOKUP($A889,'Section 2'!$C$16:$R$1515,COLUMNS('Section 2'!$C$13:N$13),0)))</f>
        <v/>
      </c>
      <c r="O889" s="124" t="str">
        <f>IF($C889="","",IF(ISBLANK(VLOOKUP($A889,'Section 2'!$C$16:$R$1515,COLUMNS('Section 2'!$C$13:O$13),0)),"",VLOOKUP($A889,'Section 2'!$C$16:$R$1515,COLUMNS('Section 2'!$C$13:O$13),0)))</f>
        <v/>
      </c>
      <c r="P889" s="124" t="str">
        <f>IF($C889="","",IF(ISBLANK(VLOOKUP($A889,'Section 2'!$C$16:$R$1515,COLUMNS('Section 2'!$C$13:P$13),0)),"",VLOOKUP($A889,'Section 2'!$C$16:$R$1515,COLUMNS('Section 2'!$C$13:P$13),0)))</f>
        <v/>
      </c>
      <c r="Q889" s="124" t="str">
        <f>IF($C889="","",IF(ISBLANK(VLOOKUP($A889,'Section 2'!$C$16:$R$1515,COLUMNS('Section 2'!$C$13:Q$13),0)),"", PROPER(VLOOKUP($A889,'Section 2'!$C$16:$R$1515,COLUMNS('Section 2'!$C$13:Q$13),0))))</f>
        <v/>
      </c>
      <c r="R889" s="124" t="str">
        <f>IF($C889="","",IF(ISBLANK(VLOOKUP($A889,'Section 2'!$C$16:$R$1515,COLUMNS('Section 2'!$C$13:R$13),0)),"",IF(VLOOKUP($A889,'Section 2'!$C$16:$R$1515,COLUMNS('Section 2'!$C$13:R$13),0)="Other EU","Other EU",PROPER(VLOOKUP($A889,'Section 2'!$C$16:$R$1515,COLUMNS('Section 2'!$C$13:R$13),0)))))</f>
        <v/>
      </c>
    </row>
    <row r="890" spans="1:18" x14ac:dyDescent="0.35">
      <c r="A890" s="58">
        <v>889</v>
      </c>
      <c r="B890" s="124" t="str">
        <f t="shared" si="13"/>
        <v/>
      </c>
      <c r="C890" s="124" t="str">
        <f>IFERROR(VLOOKUP($A890,'Section 2'!$C$16:$R$1515,COLUMNS('Section 2'!$C$13:$C$13),0),"")</f>
        <v/>
      </c>
      <c r="D890" s="75" t="str">
        <f>IF($C890="","",IF(ISBLANK(VLOOKUP($A890,'Section 2'!$C$16:$R$1515,COLUMNS('Section 2'!$C$13:D$13),0)),"",VLOOKUP($A890,'Section 2'!$C$16:$R$1515,COLUMNS('Section 2'!$C$13:D$13),0)))</f>
        <v/>
      </c>
      <c r="E890" s="124" t="str">
        <f>IF($C890="","",IF(ISBLANK(VLOOKUP($A890,'Section 2'!$C$16:$R$1515,COLUMNS('Section 2'!$C$13:E$13),0)),"",VLOOKUP($A890,'Section 2'!$C$16:$R$1515,COLUMNS('Section 2'!$C$13:E$13),0)))</f>
        <v/>
      </c>
      <c r="F890" s="124" t="str">
        <f>IF($C890="","",IF(ISBLANK(VLOOKUP($A890,'Section 2'!$C$16:$R$1515,COLUMNS('Section 2'!$C$13:F$13),0)),"",VLOOKUP($A890,'Section 2'!$C$16:$R$1515,COLUMNS('Section 2'!$C$13:F$13),0)))</f>
        <v/>
      </c>
      <c r="G890" s="124" t="str">
        <f>IF($C890="","",IF(ISBLANK(VLOOKUP($A890,'Section 2'!$C$16:$R$1515,COLUMNS('Section 2'!$C$13:G$13),0)),"",VLOOKUP($A890,'Section 2'!$C$16:$R$1515,COLUMNS('Section 2'!$C$13:G$13),0)))</f>
        <v/>
      </c>
      <c r="H890" s="124" t="str">
        <f>IF($C890="","",IF(ISBLANK(VLOOKUP($A890,'Section 2'!$C$16:$R$1515,COLUMNS('Section 2'!$C$13:H$13),0)),"",VLOOKUP($A890,'Section 2'!$C$16:$R$1515,COLUMNS('Section 2'!$C$13:H$13),0)))</f>
        <v/>
      </c>
      <c r="I890" s="124" t="str">
        <f>IF($C890="","",IF(ISBLANK(VLOOKUP($A890,'Section 2'!$C$16:$R$1515,COLUMNS('Section 2'!$C$13:I$13),0)),"",PROPER(VLOOKUP($A890,'Section 2'!$C$16:$R$1515,COLUMNS('Section 2'!$C$13:I$13),0))))</f>
        <v/>
      </c>
      <c r="J890" s="124" t="str">
        <f>IF($C890="","",IF(ISBLANK(VLOOKUP($A890,'Section 2'!$C$16:$R$1515,COLUMNS('Section 2'!$C$13:J$13),0)),"",IF(VLOOKUP($A890,'Section 2'!$C$16:$R$1515,COLUMNS('Section 2'!$C$13:J$13),0)="Other EU","Other EU",PROPER(VLOOKUP($A890,'Section 2'!$C$16:$R$1515,COLUMNS('Section 2'!$C$13:J$13),0)))))</f>
        <v/>
      </c>
      <c r="K890" s="124" t="str">
        <f>IF($C890="","",IF(ISBLANK(VLOOKUP($A890,'Section 2'!$C$16:$R$1515,COLUMNS('Section 2'!$C$13:K$13),0)),"",VLOOKUP($A890,'Section 2'!$C$16:$R$1515,COLUMNS('Section 2'!$C$13:K$13),0)))</f>
        <v/>
      </c>
      <c r="L890" s="124" t="str">
        <f>IF($C890="","",IF(ISBLANK(VLOOKUP($A890,'Section 2'!$C$16:$R$1515,COLUMNS('Section 2'!$C$13:L$13),0)),"",VLOOKUP($A890,'Section 2'!$C$16:$R$1515,COLUMNS('Section 2'!$C$13:L$13),0)))</f>
        <v/>
      </c>
      <c r="M890" s="124" t="str">
        <f>IF($C890="","",IF(ISBLANK(VLOOKUP($A890,'Section 2'!$C$16:$R$1515,COLUMNS('Section 2'!$C$13:M$13),0)),"",VLOOKUP($A890,'Section 2'!$C$16:$R$1515,COLUMNS('Section 2'!$C$13:M$13),0)))</f>
        <v/>
      </c>
      <c r="N890" s="124" t="str">
        <f>IF($C890="","",IF(ISBLANK(VLOOKUP($A890,'Section 2'!$C$16:$R$1515,COLUMNS('Section 2'!$C$13:N$13),0)),"",VLOOKUP($A890,'Section 2'!$C$16:$R$1515,COLUMNS('Section 2'!$C$13:N$13),0)))</f>
        <v/>
      </c>
      <c r="O890" s="124" t="str">
        <f>IF($C890="","",IF(ISBLANK(VLOOKUP($A890,'Section 2'!$C$16:$R$1515,COLUMNS('Section 2'!$C$13:O$13),0)),"",VLOOKUP($A890,'Section 2'!$C$16:$R$1515,COLUMNS('Section 2'!$C$13:O$13),0)))</f>
        <v/>
      </c>
      <c r="P890" s="124" t="str">
        <f>IF($C890="","",IF(ISBLANK(VLOOKUP($A890,'Section 2'!$C$16:$R$1515,COLUMNS('Section 2'!$C$13:P$13),0)),"",VLOOKUP($A890,'Section 2'!$C$16:$R$1515,COLUMNS('Section 2'!$C$13:P$13),0)))</f>
        <v/>
      </c>
      <c r="Q890" s="124" t="str">
        <f>IF($C890="","",IF(ISBLANK(VLOOKUP($A890,'Section 2'!$C$16:$R$1515,COLUMNS('Section 2'!$C$13:Q$13),0)),"", PROPER(VLOOKUP($A890,'Section 2'!$C$16:$R$1515,COLUMNS('Section 2'!$C$13:Q$13),0))))</f>
        <v/>
      </c>
      <c r="R890" s="124" t="str">
        <f>IF($C890="","",IF(ISBLANK(VLOOKUP($A890,'Section 2'!$C$16:$R$1515,COLUMNS('Section 2'!$C$13:R$13),0)),"",IF(VLOOKUP($A890,'Section 2'!$C$16:$R$1515,COLUMNS('Section 2'!$C$13:R$13),0)="Other EU","Other EU",PROPER(VLOOKUP($A890,'Section 2'!$C$16:$R$1515,COLUMNS('Section 2'!$C$13:R$13),0)))))</f>
        <v/>
      </c>
    </row>
    <row r="891" spans="1:18" x14ac:dyDescent="0.35">
      <c r="A891" s="58">
        <v>890</v>
      </c>
      <c r="B891" s="124" t="str">
        <f t="shared" si="13"/>
        <v/>
      </c>
      <c r="C891" s="124" t="str">
        <f>IFERROR(VLOOKUP($A891,'Section 2'!$C$16:$R$1515,COLUMNS('Section 2'!$C$13:$C$13),0),"")</f>
        <v/>
      </c>
      <c r="D891" s="75" t="str">
        <f>IF($C891="","",IF(ISBLANK(VLOOKUP($A891,'Section 2'!$C$16:$R$1515,COLUMNS('Section 2'!$C$13:D$13),0)),"",VLOOKUP($A891,'Section 2'!$C$16:$R$1515,COLUMNS('Section 2'!$C$13:D$13),0)))</f>
        <v/>
      </c>
      <c r="E891" s="124" t="str">
        <f>IF($C891="","",IF(ISBLANK(VLOOKUP($A891,'Section 2'!$C$16:$R$1515,COLUMNS('Section 2'!$C$13:E$13),0)),"",VLOOKUP($A891,'Section 2'!$C$16:$R$1515,COLUMNS('Section 2'!$C$13:E$13),0)))</f>
        <v/>
      </c>
      <c r="F891" s="124" t="str">
        <f>IF($C891="","",IF(ISBLANK(VLOOKUP($A891,'Section 2'!$C$16:$R$1515,COLUMNS('Section 2'!$C$13:F$13),0)),"",VLOOKUP($A891,'Section 2'!$C$16:$R$1515,COLUMNS('Section 2'!$C$13:F$13),0)))</f>
        <v/>
      </c>
      <c r="G891" s="124" t="str">
        <f>IF($C891="","",IF(ISBLANK(VLOOKUP($A891,'Section 2'!$C$16:$R$1515,COLUMNS('Section 2'!$C$13:G$13),0)),"",VLOOKUP($A891,'Section 2'!$C$16:$R$1515,COLUMNS('Section 2'!$C$13:G$13),0)))</f>
        <v/>
      </c>
      <c r="H891" s="124" t="str">
        <f>IF($C891="","",IF(ISBLANK(VLOOKUP($A891,'Section 2'!$C$16:$R$1515,COLUMNS('Section 2'!$C$13:H$13),0)),"",VLOOKUP($A891,'Section 2'!$C$16:$R$1515,COLUMNS('Section 2'!$C$13:H$13),0)))</f>
        <v/>
      </c>
      <c r="I891" s="124" t="str">
        <f>IF($C891="","",IF(ISBLANK(VLOOKUP($A891,'Section 2'!$C$16:$R$1515,COLUMNS('Section 2'!$C$13:I$13),0)),"",PROPER(VLOOKUP($A891,'Section 2'!$C$16:$R$1515,COLUMNS('Section 2'!$C$13:I$13),0))))</f>
        <v/>
      </c>
      <c r="J891" s="124" t="str">
        <f>IF($C891="","",IF(ISBLANK(VLOOKUP($A891,'Section 2'!$C$16:$R$1515,COLUMNS('Section 2'!$C$13:J$13),0)),"",IF(VLOOKUP($A891,'Section 2'!$C$16:$R$1515,COLUMNS('Section 2'!$C$13:J$13),0)="Other EU","Other EU",PROPER(VLOOKUP($A891,'Section 2'!$C$16:$R$1515,COLUMNS('Section 2'!$C$13:J$13),0)))))</f>
        <v/>
      </c>
      <c r="K891" s="124" t="str">
        <f>IF($C891="","",IF(ISBLANK(VLOOKUP($A891,'Section 2'!$C$16:$R$1515,COLUMNS('Section 2'!$C$13:K$13),0)),"",VLOOKUP($A891,'Section 2'!$C$16:$R$1515,COLUMNS('Section 2'!$C$13:K$13),0)))</f>
        <v/>
      </c>
      <c r="L891" s="124" t="str">
        <f>IF($C891="","",IF(ISBLANK(VLOOKUP($A891,'Section 2'!$C$16:$R$1515,COLUMNS('Section 2'!$C$13:L$13),0)),"",VLOOKUP($A891,'Section 2'!$C$16:$R$1515,COLUMNS('Section 2'!$C$13:L$13),0)))</f>
        <v/>
      </c>
      <c r="M891" s="124" t="str">
        <f>IF($C891="","",IF(ISBLANK(VLOOKUP($A891,'Section 2'!$C$16:$R$1515,COLUMNS('Section 2'!$C$13:M$13),0)),"",VLOOKUP($A891,'Section 2'!$C$16:$R$1515,COLUMNS('Section 2'!$C$13:M$13),0)))</f>
        <v/>
      </c>
      <c r="N891" s="124" t="str">
        <f>IF($C891="","",IF(ISBLANK(VLOOKUP($A891,'Section 2'!$C$16:$R$1515,COLUMNS('Section 2'!$C$13:N$13),0)),"",VLOOKUP($A891,'Section 2'!$C$16:$R$1515,COLUMNS('Section 2'!$C$13:N$13),0)))</f>
        <v/>
      </c>
      <c r="O891" s="124" t="str">
        <f>IF($C891="","",IF(ISBLANK(VLOOKUP($A891,'Section 2'!$C$16:$R$1515,COLUMNS('Section 2'!$C$13:O$13),0)),"",VLOOKUP($A891,'Section 2'!$C$16:$R$1515,COLUMNS('Section 2'!$C$13:O$13),0)))</f>
        <v/>
      </c>
      <c r="P891" s="124" t="str">
        <f>IF($C891="","",IF(ISBLANK(VLOOKUP($A891,'Section 2'!$C$16:$R$1515,COLUMNS('Section 2'!$C$13:P$13),0)),"",VLOOKUP($A891,'Section 2'!$C$16:$R$1515,COLUMNS('Section 2'!$C$13:P$13),0)))</f>
        <v/>
      </c>
      <c r="Q891" s="124" t="str">
        <f>IF($C891="","",IF(ISBLANK(VLOOKUP($A891,'Section 2'!$C$16:$R$1515,COLUMNS('Section 2'!$C$13:Q$13),0)),"", PROPER(VLOOKUP($A891,'Section 2'!$C$16:$R$1515,COLUMNS('Section 2'!$C$13:Q$13),0))))</f>
        <v/>
      </c>
      <c r="R891" s="124" t="str">
        <f>IF($C891="","",IF(ISBLANK(VLOOKUP($A891,'Section 2'!$C$16:$R$1515,COLUMNS('Section 2'!$C$13:R$13),0)),"",IF(VLOOKUP($A891,'Section 2'!$C$16:$R$1515,COLUMNS('Section 2'!$C$13:R$13),0)="Other EU","Other EU",PROPER(VLOOKUP($A891,'Section 2'!$C$16:$R$1515,COLUMNS('Section 2'!$C$13:R$13),0)))))</f>
        <v/>
      </c>
    </row>
    <row r="892" spans="1:18" x14ac:dyDescent="0.35">
      <c r="A892" s="58">
        <v>891</v>
      </c>
      <c r="B892" s="124" t="str">
        <f t="shared" si="13"/>
        <v/>
      </c>
      <c r="C892" s="124" t="str">
        <f>IFERROR(VLOOKUP($A892,'Section 2'!$C$16:$R$1515,COLUMNS('Section 2'!$C$13:$C$13),0),"")</f>
        <v/>
      </c>
      <c r="D892" s="75" t="str">
        <f>IF($C892="","",IF(ISBLANK(VLOOKUP($A892,'Section 2'!$C$16:$R$1515,COLUMNS('Section 2'!$C$13:D$13),0)),"",VLOOKUP($A892,'Section 2'!$C$16:$R$1515,COLUMNS('Section 2'!$C$13:D$13),0)))</f>
        <v/>
      </c>
      <c r="E892" s="124" t="str">
        <f>IF($C892="","",IF(ISBLANK(VLOOKUP($A892,'Section 2'!$C$16:$R$1515,COLUMNS('Section 2'!$C$13:E$13),0)),"",VLOOKUP($A892,'Section 2'!$C$16:$R$1515,COLUMNS('Section 2'!$C$13:E$13),0)))</f>
        <v/>
      </c>
      <c r="F892" s="124" t="str">
        <f>IF($C892="","",IF(ISBLANK(VLOOKUP($A892,'Section 2'!$C$16:$R$1515,COLUMNS('Section 2'!$C$13:F$13),0)),"",VLOOKUP($A892,'Section 2'!$C$16:$R$1515,COLUMNS('Section 2'!$C$13:F$13),0)))</f>
        <v/>
      </c>
      <c r="G892" s="124" t="str">
        <f>IF($C892="","",IF(ISBLANK(VLOOKUP($A892,'Section 2'!$C$16:$R$1515,COLUMNS('Section 2'!$C$13:G$13),0)),"",VLOOKUP($A892,'Section 2'!$C$16:$R$1515,COLUMNS('Section 2'!$C$13:G$13),0)))</f>
        <v/>
      </c>
      <c r="H892" s="124" t="str">
        <f>IF($C892="","",IF(ISBLANK(VLOOKUP($A892,'Section 2'!$C$16:$R$1515,COLUMNS('Section 2'!$C$13:H$13),0)),"",VLOOKUP($A892,'Section 2'!$C$16:$R$1515,COLUMNS('Section 2'!$C$13:H$13),0)))</f>
        <v/>
      </c>
      <c r="I892" s="124" t="str">
        <f>IF($C892="","",IF(ISBLANK(VLOOKUP($A892,'Section 2'!$C$16:$R$1515,COLUMNS('Section 2'!$C$13:I$13),0)),"",PROPER(VLOOKUP($A892,'Section 2'!$C$16:$R$1515,COLUMNS('Section 2'!$C$13:I$13),0))))</f>
        <v/>
      </c>
      <c r="J892" s="124" t="str">
        <f>IF($C892="","",IF(ISBLANK(VLOOKUP($A892,'Section 2'!$C$16:$R$1515,COLUMNS('Section 2'!$C$13:J$13),0)),"",IF(VLOOKUP($A892,'Section 2'!$C$16:$R$1515,COLUMNS('Section 2'!$C$13:J$13),0)="Other EU","Other EU",PROPER(VLOOKUP($A892,'Section 2'!$C$16:$R$1515,COLUMNS('Section 2'!$C$13:J$13),0)))))</f>
        <v/>
      </c>
      <c r="K892" s="124" t="str">
        <f>IF($C892="","",IF(ISBLANK(VLOOKUP($A892,'Section 2'!$C$16:$R$1515,COLUMNS('Section 2'!$C$13:K$13),0)),"",VLOOKUP($A892,'Section 2'!$C$16:$R$1515,COLUMNS('Section 2'!$C$13:K$13),0)))</f>
        <v/>
      </c>
      <c r="L892" s="124" t="str">
        <f>IF($C892="","",IF(ISBLANK(VLOOKUP($A892,'Section 2'!$C$16:$R$1515,COLUMNS('Section 2'!$C$13:L$13),0)),"",VLOOKUP($A892,'Section 2'!$C$16:$R$1515,COLUMNS('Section 2'!$C$13:L$13),0)))</f>
        <v/>
      </c>
      <c r="M892" s="124" t="str">
        <f>IF($C892="","",IF(ISBLANK(VLOOKUP($A892,'Section 2'!$C$16:$R$1515,COLUMNS('Section 2'!$C$13:M$13),0)),"",VLOOKUP($A892,'Section 2'!$C$16:$R$1515,COLUMNS('Section 2'!$C$13:M$13),0)))</f>
        <v/>
      </c>
      <c r="N892" s="124" t="str">
        <f>IF($C892="","",IF(ISBLANK(VLOOKUP($A892,'Section 2'!$C$16:$R$1515,COLUMNS('Section 2'!$C$13:N$13),0)),"",VLOOKUP($A892,'Section 2'!$C$16:$R$1515,COLUMNS('Section 2'!$C$13:N$13),0)))</f>
        <v/>
      </c>
      <c r="O892" s="124" t="str">
        <f>IF($C892="","",IF(ISBLANK(VLOOKUP($A892,'Section 2'!$C$16:$R$1515,COLUMNS('Section 2'!$C$13:O$13),0)),"",VLOOKUP($A892,'Section 2'!$C$16:$R$1515,COLUMNS('Section 2'!$C$13:O$13),0)))</f>
        <v/>
      </c>
      <c r="P892" s="124" t="str">
        <f>IF($C892="","",IF(ISBLANK(VLOOKUP($A892,'Section 2'!$C$16:$R$1515,COLUMNS('Section 2'!$C$13:P$13),0)),"",VLOOKUP($A892,'Section 2'!$C$16:$R$1515,COLUMNS('Section 2'!$C$13:P$13),0)))</f>
        <v/>
      </c>
      <c r="Q892" s="124" t="str">
        <f>IF($C892="","",IF(ISBLANK(VLOOKUP($A892,'Section 2'!$C$16:$R$1515,COLUMNS('Section 2'!$C$13:Q$13),0)),"", PROPER(VLOOKUP($A892,'Section 2'!$C$16:$R$1515,COLUMNS('Section 2'!$C$13:Q$13),0))))</f>
        <v/>
      </c>
      <c r="R892" s="124" t="str">
        <f>IF($C892="","",IF(ISBLANK(VLOOKUP($A892,'Section 2'!$C$16:$R$1515,COLUMNS('Section 2'!$C$13:R$13),0)),"",IF(VLOOKUP($A892,'Section 2'!$C$16:$R$1515,COLUMNS('Section 2'!$C$13:R$13),0)="Other EU","Other EU",PROPER(VLOOKUP($A892,'Section 2'!$C$16:$R$1515,COLUMNS('Section 2'!$C$13:R$13),0)))))</f>
        <v/>
      </c>
    </row>
    <row r="893" spans="1:18" x14ac:dyDescent="0.35">
      <c r="A893" s="58">
        <v>892</v>
      </c>
      <c r="B893" s="124" t="str">
        <f t="shared" si="13"/>
        <v/>
      </c>
      <c r="C893" s="124" t="str">
        <f>IFERROR(VLOOKUP($A893,'Section 2'!$C$16:$R$1515,COLUMNS('Section 2'!$C$13:$C$13),0),"")</f>
        <v/>
      </c>
      <c r="D893" s="75" t="str">
        <f>IF($C893="","",IF(ISBLANK(VLOOKUP($A893,'Section 2'!$C$16:$R$1515,COLUMNS('Section 2'!$C$13:D$13),0)),"",VLOOKUP($A893,'Section 2'!$C$16:$R$1515,COLUMNS('Section 2'!$C$13:D$13),0)))</f>
        <v/>
      </c>
      <c r="E893" s="124" t="str">
        <f>IF($C893="","",IF(ISBLANK(VLOOKUP($A893,'Section 2'!$C$16:$R$1515,COLUMNS('Section 2'!$C$13:E$13),0)),"",VLOOKUP($A893,'Section 2'!$C$16:$R$1515,COLUMNS('Section 2'!$C$13:E$13),0)))</f>
        <v/>
      </c>
      <c r="F893" s="124" t="str">
        <f>IF($C893="","",IF(ISBLANK(VLOOKUP($A893,'Section 2'!$C$16:$R$1515,COLUMNS('Section 2'!$C$13:F$13),0)),"",VLOOKUP($A893,'Section 2'!$C$16:$R$1515,COLUMNS('Section 2'!$C$13:F$13),0)))</f>
        <v/>
      </c>
      <c r="G893" s="124" t="str">
        <f>IF($C893="","",IF(ISBLANK(VLOOKUP($A893,'Section 2'!$C$16:$R$1515,COLUMNS('Section 2'!$C$13:G$13),0)),"",VLOOKUP($A893,'Section 2'!$C$16:$R$1515,COLUMNS('Section 2'!$C$13:G$13),0)))</f>
        <v/>
      </c>
      <c r="H893" s="124" t="str">
        <f>IF($C893="","",IF(ISBLANK(VLOOKUP($A893,'Section 2'!$C$16:$R$1515,COLUMNS('Section 2'!$C$13:H$13),0)),"",VLOOKUP($A893,'Section 2'!$C$16:$R$1515,COLUMNS('Section 2'!$C$13:H$13),0)))</f>
        <v/>
      </c>
      <c r="I893" s="124" t="str">
        <f>IF($C893="","",IF(ISBLANK(VLOOKUP($A893,'Section 2'!$C$16:$R$1515,COLUMNS('Section 2'!$C$13:I$13),0)),"",PROPER(VLOOKUP($A893,'Section 2'!$C$16:$R$1515,COLUMNS('Section 2'!$C$13:I$13),0))))</f>
        <v/>
      </c>
      <c r="J893" s="124" t="str">
        <f>IF($C893="","",IF(ISBLANK(VLOOKUP($A893,'Section 2'!$C$16:$R$1515,COLUMNS('Section 2'!$C$13:J$13),0)),"",IF(VLOOKUP($A893,'Section 2'!$C$16:$R$1515,COLUMNS('Section 2'!$C$13:J$13),0)="Other EU","Other EU",PROPER(VLOOKUP($A893,'Section 2'!$C$16:$R$1515,COLUMNS('Section 2'!$C$13:J$13),0)))))</f>
        <v/>
      </c>
      <c r="K893" s="124" t="str">
        <f>IF($C893="","",IF(ISBLANK(VLOOKUP($A893,'Section 2'!$C$16:$R$1515,COLUMNS('Section 2'!$C$13:K$13),0)),"",VLOOKUP($A893,'Section 2'!$C$16:$R$1515,COLUMNS('Section 2'!$C$13:K$13),0)))</f>
        <v/>
      </c>
      <c r="L893" s="124" t="str">
        <f>IF($C893="","",IF(ISBLANK(VLOOKUP($A893,'Section 2'!$C$16:$R$1515,COLUMNS('Section 2'!$C$13:L$13),0)),"",VLOOKUP($A893,'Section 2'!$C$16:$R$1515,COLUMNS('Section 2'!$C$13:L$13),0)))</f>
        <v/>
      </c>
      <c r="M893" s="124" t="str">
        <f>IF($C893="","",IF(ISBLANK(VLOOKUP($A893,'Section 2'!$C$16:$R$1515,COLUMNS('Section 2'!$C$13:M$13),0)),"",VLOOKUP($A893,'Section 2'!$C$16:$R$1515,COLUMNS('Section 2'!$C$13:M$13),0)))</f>
        <v/>
      </c>
      <c r="N893" s="124" t="str">
        <f>IF($C893="","",IF(ISBLANK(VLOOKUP($A893,'Section 2'!$C$16:$R$1515,COLUMNS('Section 2'!$C$13:N$13),0)),"",VLOOKUP($A893,'Section 2'!$C$16:$R$1515,COLUMNS('Section 2'!$C$13:N$13),0)))</f>
        <v/>
      </c>
      <c r="O893" s="124" t="str">
        <f>IF($C893="","",IF(ISBLANK(VLOOKUP($A893,'Section 2'!$C$16:$R$1515,COLUMNS('Section 2'!$C$13:O$13),0)),"",VLOOKUP($A893,'Section 2'!$C$16:$R$1515,COLUMNS('Section 2'!$C$13:O$13),0)))</f>
        <v/>
      </c>
      <c r="P893" s="124" t="str">
        <f>IF($C893="","",IF(ISBLANK(VLOOKUP($A893,'Section 2'!$C$16:$R$1515,COLUMNS('Section 2'!$C$13:P$13),0)),"",VLOOKUP($A893,'Section 2'!$C$16:$R$1515,COLUMNS('Section 2'!$C$13:P$13),0)))</f>
        <v/>
      </c>
      <c r="Q893" s="124" t="str">
        <f>IF($C893="","",IF(ISBLANK(VLOOKUP($A893,'Section 2'!$C$16:$R$1515,COLUMNS('Section 2'!$C$13:Q$13),0)),"", PROPER(VLOOKUP($A893,'Section 2'!$C$16:$R$1515,COLUMNS('Section 2'!$C$13:Q$13),0))))</f>
        <v/>
      </c>
      <c r="R893" s="124" t="str">
        <f>IF($C893="","",IF(ISBLANK(VLOOKUP($A893,'Section 2'!$C$16:$R$1515,COLUMNS('Section 2'!$C$13:R$13),0)),"",IF(VLOOKUP($A893,'Section 2'!$C$16:$R$1515,COLUMNS('Section 2'!$C$13:R$13),0)="Other EU","Other EU",PROPER(VLOOKUP($A893,'Section 2'!$C$16:$R$1515,COLUMNS('Section 2'!$C$13:R$13),0)))))</f>
        <v/>
      </c>
    </row>
    <row r="894" spans="1:18" x14ac:dyDescent="0.35">
      <c r="A894" s="58">
        <v>893</v>
      </c>
      <c r="B894" s="124" t="str">
        <f t="shared" si="13"/>
        <v/>
      </c>
      <c r="C894" s="124" t="str">
        <f>IFERROR(VLOOKUP($A894,'Section 2'!$C$16:$R$1515,COLUMNS('Section 2'!$C$13:$C$13),0),"")</f>
        <v/>
      </c>
      <c r="D894" s="75" t="str">
        <f>IF($C894="","",IF(ISBLANK(VLOOKUP($A894,'Section 2'!$C$16:$R$1515,COLUMNS('Section 2'!$C$13:D$13),0)),"",VLOOKUP($A894,'Section 2'!$C$16:$R$1515,COLUMNS('Section 2'!$C$13:D$13),0)))</f>
        <v/>
      </c>
      <c r="E894" s="124" t="str">
        <f>IF($C894="","",IF(ISBLANK(VLOOKUP($A894,'Section 2'!$C$16:$R$1515,COLUMNS('Section 2'!$C$13:E$13),0)),"",VLOOKUP($A894,'Section 2'!$C$16:$R$1515,COLUMNS('Section 2'!$C$13:E$13),0)))</f>
        <v/>
      </c>
      <c r="F894" s="124" t="str">
        <f>IF($C894="","",IF(ISBLANK(VLOOKUP($A894,'Section 2'!$C$16:$R$1515,COLUMNS('Section 2'!$C$13:F$13),0)),"",VLOOKUP($A894,'Section 2'!$C$16:$R$1515,COLUMNS('Section 2'!$C$13:F$13),0)))</f>
        <v/>
      </c>
      <c r="G894" s="124" t="str">
        <f>IF($C894="","",IF(ISBLANK(VLOOKUP($A894,'Section 2'!$C$16:$R$1515,COLUMNS('Section 2'!$C$13:G$13),0)),"",VLOOKUP($A894,'Section 2'!$C$16:$R$1515,COLUMNS('Section 2'!$C$13:G$13),0)))</f>
        <v/>
      </c>
      <c r="H894" s="124" t="str">
        <f>IF($C894="","",IF(ISBLANK(VLOOKUP($A894,'Section 2'!$C$16:$R$1515,COLUMNS('Section 2'!$C$13:H$13),0)),"",VLOOKUP($A894,'Section 2'!$C$16:$R$1515,COLUMNS('Section 2'!$C$13:H$13),0)))</f>
        <v/>
      </c>
      <c r="I894" s="124" t="str">
        <f>IF($C894="","",IF(ISBLANK(VLOOKUP($A894,'Section 2'!$C$16:$R$1515,COLUMNS('Section 2'!$C$13:I$13),0)),"",PROPER(VLOOKUP($A894,'Section 2'!$C$16:$R$1515,COLUMNS('Section 2'!$C$13:I$13),0))))</f>
        <v/>
      </c>
      <c r="J894" s="124" t="str">
        <f>IF($C894="","",IF(ISBLANK(VLOOKUP($A894,'Section 2'!$C$16:$R$1515,COLUMNS('Section 2'!$C$13:J$13),0)),"",IF(VLOOKUP($A894,'Section 2'!$C$16:$R$1515,COLUMNS('Section 2'!$C$13:J$13),0)="Other EU","Other EU",PROPER(VLOOKUP($A894,'Section 2'!$C$16:$R$1515,COLUMNS('Section 2'!$C$13:J$13),0)))))</f>
        <v/>
      </c>
      <c r="K894" s="124" t="str">
        <f>IF($C894="","",IF(ISBLANK(VLOOKUP($A894,'Section 2'!$C$16:$R$1515,COLUMNS('Section 2'!$C$13:K$13),0)),"",VLOOKUP($A894,'Section 2'!$C$16:$R$1515,COLUMNS('Section 2'!$C$13:K$13),0)))</f>
        <v/>
      </c>
      <c r="L894" s="124" t="str">
        <f>IF($C894="","",IF(ISBLANK(VLOOKUP($A894,'Section 2'!$C$16:$R$1515,COLUMNS('Section 2'!$C$13:L$13),0)),"",VLOOKUP($A894,'Section 2'!$C$16:$R$1515,COLUMNS('Section 2'!$C$13:L$13),0)))</f>
        <v/>
      </c>
      <c r="M894" s="124" t="str">
        <f>IF($C894="","",IF(ISBLANK(VLOOKUP($A894,'Section 2'!$C$16:$R$1515,COLUMNS('Section 2'!$C$13:M$13),0)),"",VLOOKUP($A894,'Section 2'!$C$16:$R$1515,COLUMNS('Section 2'!$C$13:M$13),0)))</f>
        <v/>
      </c>
      <c r="N894" s="124" t="str">
        <f>IF($C894="","",IF(ISBLANK(VLOOKUP($A894,'Section 2'!$C$16:$R$1515,COLUMNS('Section 2'!$C$13:N$13),0)),"",VLOOKUP($A894,'Section 2'!$C$16:$R$1515,COLUMNS('Section 2'!$C$13:N$13),0)))</f>
        <v/>
      </c>
      <c r="O894" s="124" t="str">
        <f>IF($C894="","",IF(ISBLANK(VLOOKUP($A894,'Section 2'!$C$16:$R$1515,COLUMNS('Section 2'!$C$13:O$13),0)),"",VLOOKUP($A894,'Section 2'!$C$16:$R$1515,COLUMNS('Section 2'!$C$13:O$13),0)))</f>
        <v/>
      </c>
      <c r="P894" s="124" t="str">
        <f>IF($C894="","",IF(ISBLANK(VLOOKUP($A894,'Section 2'!$C$16:$R$1515,COLUMNS('Section 2'!$C$13:P$13),0)),"",VLOOKUP($A894,'Section 2'!$C$16:$R$1515,COLUMNS('Section 2'!$C$13:P$13),0)))</f>
        <v/>
      </c>
      <c r="Q894" s="124" t="str">
        <f>IF($C894="","",IF(ISBLANK(VLOOKUP($A894,'Section 2'!$C$16:$R$1515,COLUMNS('Section 2'!$C$13:Q$13),0)),"", PROPER(VLOOKUP($A894,'Section 2'!$C$16:$R$1515,COLUMNS('Section 2'!$C$13:Q$13),0))))</f>
        <v/>
      </c>
      <c r="R894" s="124" t="str">
        <f>IF($C894="","",IF(ISBLANK(VLOOKUP($A894,'Section 2'!$C$16:$R$1515,COLUMNS('Section 2'!$C$13:R$13),0)),"",IF(VLOOKUP($A894,'Section 2'!$C$16:$R$1515,COLUMNS('Section 2'!$C$13:R$13),0)="Other EU","Other EU",PROPER(VLOOKUP($A894,'Section 2'!$C$16:$R$1515,COLUMNS('Section 2'!$C$13:R$13),0)))))</f>
        <v/>
      </c>
    </row>
    <row r="895" spans="1:18" x14ac:dyDescent="0.35">
      <c r="A895" s="58">
        <v>894</v>
      </c>
      <c r="B895" s="124" t="str">
        <f t="shared" si="13"/>
        <v/>
      </c>
      <c r="C895" s="124" t="str">
        <f>IFERROR(VLOOKUP($A895,'Section 2'!$C$16:$R$1515,COLUMNS('Section 2'!$C$13:$C$13),0),"")</f>
        <v/>
      </c>
      <c r="D895" s="75" t="str">
        <f>IF($C895="","",IF(ISBLANK(VLOOKUP($A895,'Section 2'!$C$16:$R$1515,COLUMNS('Section 2'!$C$13:D$13),0)),"",VLOOKUP($A895,'Section 2'!$C$16:$R$1515,COLUMNS('Section 2'!$C$13:D$13),0)))</f>
        <v/>
      </c>
      <c r="E895" s="124" t="str">
        <f>IF($C895="","",IF(ISBLANK(VLOOKUP($A895,'Section 2'!$C$16:$R$1515,COLUMNS('Section 2'!$C$13:E$13),0)),"",VLOOKUP($A895,'Section 2'!$C$16:$R$1515,COLUMNS('Section 2'!$C$13:E$13),0)))</f>
        <v/>
      </c>
      <c r="F895" s="124" t="str">
        <f>IF($C895="","",IF(ISBLANK(VLOOKUP($A895,'Section 2'!$C$16:$R$1515,COLUMNS('Section 2'!$C$13:F$13),0)),"",VLOOKUP($A895,'Section 2'!$C$16:$R$1515,COLUMNS('Section 2'!$C$13:F$13),0)))</f>
        <v/>
      </c>
      <c r="G895" s="124" t="str">
        <f>IF($C895="","",IF(ISBLANK(VLOOKUP($A895,'Section 2'!$C$16:$R$1515,COLUMNS('Section 2'!$C$13:G$13),0)),"",VLOOKUP($A895,'Section 2'!$C$16:$R$1515,COLUMNS('Section 2'!$C$13:G$13),0)))</f>
        <v/>
      </c>
      <c r="H895" s="124" t="str">
        <f>IF($C895="","",IF(ISBLANK(VLOOKUP($A895,'Section 2'!$C$16:$R$1515,COLUMNS('Section 2'!$C$13:H$13),0)),"",VLOOKUP($A895,'Section 2'!$C$16:$R$1515,COLUMNS('Section 2'!$C$13:H$13),0)))</f>
        <v/>
      </c>
      <c r="I895" s="124" t="str">
        <f>IF($C895="","",IF(ISBLANK(VLOOKUP($A895,'Section 2'!$C$16:$R$1515,COLUMNS('Section 2'!$C$13:I$13),0)),"",PROPER(VLOOKUP($A895,'Section 2'!$C$16:$R$1515,COLUMNS('Section 2'!$C$13:I$13),0))))</f>
        <v/>
      </c>
      <c r="J895" s="124" t="str">
        <f>IF($C895="","",IF(ISBLANK(VLOOKUP($A895,'Section 2'!$C$16:$R$1515,COLUMNS('Section 2'!$C$13:J$13),0)),"",IF(VLOOKUP($A895,'Section 2'!$C$16:$R$1515,COLUMNS('Section 2'!$C$13:J$13),0)="Other EU","Other EU",PROPER(VLOOKUP($A895,'Section 2'!$C$16:$R$1515,COLUMNS('Section 2'!$C$13:J$13),0)))))</f>
        <v/>
      </c>
      <c r="K895" s="124" t="str">
        <f>IF($C895="","",IF(ISBLANK(VLOOKUP($A895,'Section 2'!$C$16:$R$1515,COLUMNS('Section 2'!$C$13:K$13),0)),"",VLOOKUP($A895,'Section 2'!$C$16:$R$1515,COLUMNS('Section 2'!$C$13:K$13),0)))</f>
        <v/>
      </c>
      <c r="L895" s="124" t="str">
        <f>IF($C895="","",IF(ISBLANK(VLOOKUP($A895,'Section 2'!$C$16:$R$1515,COLUMNS('Section 2'!$C$13:L$13),0)),"",VLOOKUP($A895,'Section 2'!$C$16:$R$1515,COLUMNS('Section 2'!$C$13:L$13),0)))</f>
        <v/>
      </c>
      <c r="M895" s="124" t="str">
        <f>IF($C895="","",IF(ISBLANK(VLOOKUP($A895,'Section 2'!$C$16:$R$1515,COLUMNS('Section 2'!$C$13:M$13),0)),"",VLOOKUP($A895,'Section 2'!$C$16:$R$1515,COLUMNS('Section 2'!$C$13:M$13),0)))</f>
        <v/>
      </c>
      <c r="N895" s="124" t="str">
        <f>IF($C895="","",IF(ISBLANK(VLOOKUP($A895,'Section 2'!$C$16:$R$1515,COLUMNS('Section 2'!$C$13:N$13),0)),"",VLOOKUP($A895,'Section 2'!$C$16:$R$1515,COLUMNS('Section 2'!$C$13:N$13),0)))</f>
        <v/>
      </c>
      <c r="O895" s="124" t="str">
        <f>IF($C895="","",IF(ISBLANK(VLOOKUP($A895,'Section 2'!$C$16:$R$1515,COLUMNS('Section 2'!$C$13:O$13),0)),"",VLOOKUP($A895,'Section 2'!$C$16:$R$1515,COLUMNS('Section 2'!$C$13:O$13),0)))</f>
        <v/>
      </c>
      <c r="P895" s="124" t="str">
        <f>IF($C895="","",IF(ISBLANK(VLOOKUP($A895,'Section 2'!$C$16:$R$1515,COLUMNS('Section 2'!$C$13:P$13),0)),"",VLOOKUP($A895,'Section 2'!$C$16:$R$1515,COLUMNS('Section 2'!$C$13:P$13),0)))</f>
        <v/>
      </c>
      <c r="Q895" s="124" t="str">
        <f>IF($C895="","",IF(ISBLANK(VLOOKUP($A895,'Section 2'!$C$16:$R$1515,COLUMNS('Section 2'!$C$13:Q$13),0)),"", PROPER(VLOOKUP($A895,'Section 2'!$C$16:$R$1515,COLUMNS('Section 2'!$C$13:Q$13),0))))</f>
        <v/>
      </c>
      <c r="R895" s="124" t="str">
        <f>IF($C895="","",IF(ISBLANK(VLOOKUP($A895,'Section 2'!$C$16:$R$1515,COLUMNS('Section 2'!$C$13:R$13),0)),"",IF(VLOOKUP($A895,'Section 2'!$C$16:$R$1515,COLUMNS('Section 2'!$C$13:R$13),0)="Other EU","Other EU",PROPER(VLOOKUP($A895,'Section 2'!$C$16:$R$1515,COLUMNS('Section 2'!$C$13:R$13),0)))))</f>
        <v/>
      </c>
    </row>
    <row r="896" spans="1:18" x14ac:dyDescent="0.35">
      <c r="A896" s="58">
        <v>895</v>
      </c>
      <c r="B896" s="124" t="str">
        <f t="shared" si="13"/>
        <v/>
      </c>
      <c r="C896" s="124" t="str">
        <f>IFERROR(VLOOKUP($A896,'Section 2'!$C$16:$R$1515,COLUMNS('Section 2'!$C$13:$C$13),0),"")</f>
        <v/>
      </c>
      <c r="D896" s="75" t="str">
        <f>IF($C896="","",IF(ISBLANK(VLOOKUP($A896,'Section 2'!$C$16:$R$1515,COLUMNS('Section 2'!$C$13:D$13),0)),"",VLOOKUP($A896,'Section 2'!$C$16:$R$1515,COLUMNS('Section 2'!$C$13:D$13),0)))</f>
        <v/>
      </c>
      <c r="E896" s="124" t="str">
        <f>IF($C896="","",IF(ISBLANK(VLOOKUP($A896,'Section 2'!$C$16:$R$1515,COLUMNS('Section 2'!$C$13:E$13),0)),"",VLOOKUP($A896,'Section 2'!$C$16:$R$1515,COLUMNS('Section 2'!$C$13:E$13),0)))</f>
        <v/>
      </c>
      <c r="F896" s="124" t="str">
        <f>IF($C896="","",IF(ISBLANK(VLOOKUP($A896,'Section 2'!$C$16:$R$1515,COLUMNS('Section 2'!$C$13:F$13),0)),"",VLOOKUP($A896,'Section 2'!$C$16:$R$1515,COLUMNS('Section 2'!$C$13:F$13),0)))</f>
        <v/>
      </c>
      <c r="G896" s="124" t="str">
        <f>IF($C896="","",IF(ISBLANK(VLOOKUP($A896,'Section 2'!$C$16:$R$1515,COLUMNS('Section 2'!$C$13:G$13),0)),"",VLOOKUP($A896,'Section 2'!$C$16:$R$1515,COLUMNS('Section 2'!$C$13:G$13),0)))</f>
        <v/>
      </c>
      <c r="H896" s="124" t="str">
        <f>IF($C896="","",IF(ISBLANK(VLOOKUP($A896,'Section 2'!$C$16:$R$1515,COLUMNS('Section 2'!$C$13:H$13),0)),"",VLOOKUP($A896,'Section 2'!$C$16:$R$1515,COLUMNS('Section 2'!$C$13:H$13),0)))</f>
        <v/>
      </c>
      <c r="I896" s="124" t="str">
        <f>IF($C896="","",IF(ISBLANK(VLOOKUP($A896,'Section 2'!$C$16:$R$1515,COLUMNS('Section 2'!$C$13:I$13),0)),"",PROPER(VLOOKUP($A896,'Section 2'!$C$16:$R$1515,COLUMNS('Section 2'!$C$13:I$13),0))))</f>
        <v/>
      </c>
      <c r="J896" s="124" t="str">
        <f>IF($C896="","",IF(ISBLANK(VLOOKUP($A896,'Section 2'!$C$16:$R$1515,COLUMNS('Section 2'!$C$13:J$13),0)),"",IF(VLOOKUP($A896,'Section 2'!$C$16:$R$1515,COLUMNS('Section 2'!$C$13:J$13),0)="Other EU","Other EU",PROPER(VLOOKUP($A896,'Section 2'!$C$16:$R$1515,COLUMNS('Section 2'!$C$13:J$13),0)))))</f>
        <v/>
      </c>
      <c r="K896" s="124" t="str">
        <f>IF($C896="","",IF(ISBLANK(VLOOKUP($A896,'Section 2'!$C$16:$R$1515,COLUMNS('Section 2'!$C$13:K$13),0)),"",VLOOKUP($A896,'Section 2'!$C$16:$R$1515,COLUMNS('Section 2'!$C$13:K$13),0)))</f>
        <v/>
      </c>
      <c r="L896" s="124" t="str">
        <f>IF($C896="","",IF(ISBLANK(VLOOKUP($A896,'Section 2'!$C$16:$R$1515,COLUMNS('Section 2'!$C$13:L$13),0)),"",VLOOKUP($A896,'Section 2'!$C$16:$R$1515,COLUMNS('Section 2'!$C$13:L$13),0)))</f>
        <v/>
      </c>
      <c r="M896" s="124" t="str">
        <f>IF($C896="","",IF(ISBLANK(VLOOKUP($A896,'Section 2'!$C$16:$R$1515,COLUMNS('Section 2'!$C$13:M$13),0)),"",VLOOKUP($A896,'Section 2'!$C$16:$R$1515,COLUMNS('Section 2'!$C$13:M$13),0)))</f>
        <v/>
      </c>
      <c r="N896" s="124" t="str">
        <f>IF($C896="","",IF(ISBLANK(VLOOKUP($A896,'Section 2'!$C$16:$R$1515,COLUMNS('Section 2'!$C$13:N$13),0)),"",VLOOKUP($A896,'Section 2'!$C$16:$R$1515,COLUMNS('Section 2'!$C$13:N$13),0)))</f>
        <v/>
      </c>
      <c r="O896" s="124" t="str">
        <f>IF($C896="","",IF(ISBLANK(VLOOKUP($A896,'Section 2'!$C$16:$R$1515,COLUMNS('Section 2'!$C$13:O$13),0)),"",VLOOKUP($A896,'Section 2'!$C$16:$R$1515,COLUMNS('Section 2'!$C$13:O$13),0)))</f>
        <v/>
      </c>
      <c r="P896" s="124" t="str">
        <f>IF($C896="","",IF(ISBLANK(VLOOKUP($A896,'Section 2'!$C$16:$R$1515,COLUMNS('Section 2'!$C$13:P$13),0)),"",VLOOKUP($A896,'Section 2'!$C$16:$R$1515,COLUMNS('Section 2'!$C$13:P$13),0)))</f>
        <v/>
      </c>
      <c r="Q896" s="124" t="str">
        <f>IF($C896="","",IF(ISBLANK(VLOOKUP($A896,'Section 2'!$C$16:$R$1515,COLUMNS('Section 2'!$C$13:Q$13),0)),"", PROPER(VLOOKUP($A896,'Section 2'!$C$16:$R$1515,COLUMNS('Section 2'!$C$13:Q$13),0))))</f>
        <v/>
      </c>
      <c r="R896" s="124" t="str">
        <f>IF($C896="","",IF(ISBLANK(VLOOKUP($A896,'Section 2'!$C$16:$R$1515,COLUMNS('Section 2'!$C$13:R$13),0)),"",IF(VLOOKUP($A896,'Section 2'!$C$16:$R$1515,COLUMNS('Section 2'!$C$13:R$13),0)="Other EU","Other EU",PROPER(VLOOKUP($A896,'Section 2'!$C$16:$R$1515,COLUMNS('Section 2'!$C$13:R$13),0)))))</f>
        <v/>
      </c>
    </row>
    <row r="897" spans="1:18" x14ac:dyDescent="0.35">
      <c r="A897" s="58">
        <v>896</v>
      </c>
      <c r="B897" s="124" t="str">
        <f t="shared" si="13"/>
        <v/>
      </c>
      <c r="C897" s="124" t="str">
        <f>IFERROR(VLOOKUP($A897,'Section 2'!$C$16:$R$1515,COLUMNS('Section 2'!$C$13:$C$13),0),"")</f>
        <v/>
      </c>
      <c r="D897" s="75" t="str">
        <f>IF($C897="","",IF(ISBLANK(VLOOKUP($A897,'Section 2'!$C$16:$R$1515,COLUMNS('Section 2'!$C$13:D$13),0)),"",VLOOKUP($A897,'Section 2'!$C$16:$R$1515,COLUMNS('Section 2'!$C$13:D$13),0)))</f>
        <v/>
      </c>
      <c r="E897" s="124" t="str">
        <f>IF($C897="","",IF(ISBLANK(VLOOKUP($A897,'Section 2'!$C$16:$R$1515,COLUMNS('Section 2'!$C$13:E$13),0)),"",VLOOKUP($A897,'Section 2'!$C$16:$R$1515,COLUMNS('Section 2'!$C$13:E$13),0)))</f>
        <v/>
      </c>
      <c r="F897" s="124" t="str">
        <f>IF($C897="","",IF(ISBLANK(VLOOKUP($A897,'Section 2'!$C$16:$R$1515,COLUMNS('Section 2'!$C$13:F$13),0)),"",VLOOKUP($A897,'Section 2'!$C$16:$R$1515,COLUMNS('Section 2'!$C$13:F$13),0)))</f>
        <v/>
      </c>
      <c r="G897" s="124" t="str">
        <f>IF($C897="","",IF(ISBLANK(VLOOKUP($A897,'Section 2'!$C$16:$R$1515,COLUMNS('Section 2'!$C$13:G$13),0)),"",VLOOKUP($A897,'Section 2'!$C$16:$R$1515,COLUMNS('Section 2'!$C$13:G$13),0)))</f>
        <v/>
      </c>
      <c r="H897" s="124" t="str">
        <f>IF($C897="","",IF(ISBLANK(VLOOKUP($A897,'Section 2'!$C$16:$R$1515,COLUMNS('Section 2'!$C$13:H$13),0)),"",VLOOKUP($A897,'Section 2'!$C$16:$R$1515,COLUMNS('Section 2'!$C$13:H$13),0)))</f>
        <v/>
      </c>
      <c r="I897" s="124" t="str">
        <f>IF($C897="","",IF(ISBLANK(VLOOKUP($A897,'Section 2'!$C$16:$R$1515,COLUMNS('Section 2'!$C$13:I$13),0)),"",PROPER(VLOOKUP($A897,'Section 2'!$C$16:$R$1515,COLUMNS('Section 2'!$C$13:I$13),0))))</f>
        <v/>
      </c>
      <c r="J897" s="124" t="str">
        <f>IF($C897="","",IF(ISBLANK(VLOOKUP($A897,'Section 2'!$C$16:$R$1515,COLUMNS('Section 2'!$C$13:J$13),0)),"",IF(VLOOKUP($A897,'Section 2'!$C$16:$R$1515,COLUMNS('Section 2'!$C$13:J$13),0)="Other EU","Other EU",PROPER(VLOOKUP($A897,'Section 2'!$C$16:$R$1515,COLUMNS('Section 2'!$C$13:J$13),0)))))</f>
        <v/>
      </c>
      <c r="K897" s="124" t="str">
        <f>IF($C897="","",IF(ISBLANK(VLOOKUP($A897,'Section 2'!$C$16:$R$1515,COLUMNS('Section 2'!$C$13:K$13),0)),"",VLOOKUP($A897,'Section 2'!$C$16:$R$1515,COLUMNS('Section 2'!$C$13:K$13),0)))</f>
        <v/>
      </c>
      <c r="L897" s="124" t="str">
        <f>IF($C897="","",IF(ISBLANK(VLOOKUP($A897,'Section 2'!$C$16:$R$1515,COLUMNS('Section 2'!$C$13:L$13),0)),"",VLOOKUP($A897,'Section 2'!$C$16:$R$1515,COLUMNS('Section 2'!$C$13:L$13),0)))</f>
        <v/>
      </c>
      <c r="M897" s="124" t="str">
        <f>IF($C897="","",IF(ISBLANK(VLOOKUP($A897,'Section 2'!$C$16:$R$1515,COLUMNS('Section 2'!$C$13:M$13),0)),"",VLOOKUP($A897,'Section 2'!$C$16:$R$1515,COLUMNS('Section 2'!$C$13:M$13),0)))</f>
        <v/>
      </c>
      <c r="N897" s="124" t="str">
        <f>IF($C897="","",IF(ISBLANK(VLOOKUP($A897,'Section 2'!$C$16:$R$1515,COLUMNS('Section 2'!$C$13:N$13),0)),"",VLOOKUP($A897,'Section 2'!$C$16:$R$1515,COLUMNS('Section 2'!$C$13:N$13),0)))</f>
        <v/>
      </c>
      <c r="O897" s="124" t="str">
        <f>IF($C897="","",IF(ISBLANK(VLOOKUP($A897,'Section 2'!$C$16:$R$1515,COLUMNS('Section 2'!$C$13:O$13),0)),"",VLOOKUP($A897,'Section 2'!$C$16:$R$1515,COLUMNS('Section 2'!$C$13:O$13),0)))</f>
        <v/>
      </c>
      <c r="P897" s="124" t="str">
        <f>IF($C897="","",IF(ISBLANK(VLOOKUP($A897,'Section 2'!$C$16:$R$1515,COLUMNS('Section 2'!$C$13:P$13),0)),"",VLOOKUP($A897,'Section 2'!$C$16:$R$1515,COLUMNS('Section 2'!$C$13:P$13),0)))</f>
        <v/>
      </c>
      <c r="Q897" s="124" t="str">
        <f>IF($C897="","",IF(ISBLANK(VLOOKUP($A897,'Section 2'!$C$16:$R$1515,COLUMNS('Section 2'!$C$13:Q$13),0)),"", PROPER(VLOOKUP($A897,'Section 2'!$C$16:$R$1515,COLUMNS('Section 2'!$C$13:Q$13),0))))</f>
        <v/>
      </c>
      <c r="R897" s="124" t="str">
        <f>IF($C897="","",IF(ISBLANK(VLOOKUP($A897,'Section 2'!$C$16:$R$1515,COLUMNS('Section 2'!$C$13:R$13),0)),"",IF(VLOOKUP($A897,'Section 2'!$C$16:$R$1515,COLUMNS('Section 2'!$C$13:R$13),0)="Other EU","Other EU",PROPER(VLOOKUP($A897,'Section 2'!$C$16:$R$1515,COLUMNS('Section 2'!$C$13:R$13),0)))))</f>
        <v/>
      </c>
    </row>
    <row r="898" spans="1:18" x14ac:dyDescent="0.35">
      <c r="A898" s="58">
        <v>897</v>
      </c>
      <c r="B898" s="124" t="str">
        <f t="shared" si="13"/>
        <v/>
      </c>
      <c r="C898" s="124" t="str">
        <f>IFERROR(VLOOKUP($A898,'Section 2'!$C$16:$R$1515,COLUMNS('Section 2'!$C$13:$C$13),0),"")</f>
        <v/>
      </c>
      <c r="D898" s="75" t="str">
        <f>IF($C898="","",IF(ISBLANK(VLOOKUP($A898,'Section 2'!$C$16:$R$1515,COLUMNS('Section 2'!$C$13:D$13),0)),"",VLOOKUP($A898,'Section 2'!$C$16:$R$1515,COLUMNS('Section 2'!$C$13:D$13),0)))</f>
        <v/>
      </c>
      <c r="E898" s="124" t="str">
        <f>IF($C898="","",IF(ISBLANK(VLOOKUP($A898,'Section 2'!$C$16:$R$1515,COLUMNS('Section 2'!$C$13:E$13),0)),"",VLOOKUP($A898,'Section 2'!$C$16:$R$1515,COLUMNS('Section 2'!$C$13:E$13),0)))</f>
        <v/>
      </c>
      <c r="F898" s="124" t="str">
        <f>IF($C898="","",IF(ISBLANK(VLOOKUP($A898,'Section 2'!$C$16:$R$1515,COLUMNS('Section 2'!$C$13:F$13),0)),"",VLOOKUP($A898,'Section 2'!$C$16:$R$1515,COLUMNS('Section 2'!$C$13:F$13),0)))</f>
        <v/>
      </c>
      <c r="G898" s="124" t="str">
        <f>IF($C898="","",IF(ISBLANK(VLOOKUP($A898,'Section 2'!$C$16:$R$1515,COLUMNS('Section 2'!$C$13:G$13),0)),"",VLOOKUP($A898,'Section 2'!$C$16:$R$1515,COLUMNS('Section 2'!$C$13:G$13),0)))</f>
        <v/>
      </c>
      <c r="H898" s="124" t="str">
        <f>IF($C898="","",IF(ISBLANK(VLOOKUP($A898,'Section 2'!$C$16:$R$1515,COLUMNS('Section 2'!$C$13:H$13),0)),"",VLOOKUP($A898,'Section 2'!$C$16:$R$1515,COLUMNS('Section 2'!$C$13:H$13),0)))</f>
        <v/>
      </c>
      <c r="I898" s="124" t="str">
        <f>IF($C898="","",IF(ISBLANK(VLOOKUP($A898,'Section 2'!$C$16:$R$1515,COLUMNS('Section 2'!$C$13:I$13),0)),"",PROPER(VLOOKUP($A898,'Section 2'!$C$16:$R$1515,COLUMNS('Section 2'!$C$13:I$13),0))))</f>
        <v/>
      </c>
      <c r="J898" s="124" t="str">
        <f>IF($C898="","",IF(ISBLANK(VLOOKUP($A898,'Section 2'!$C$16:$R$1515,COLUMNS('Section 2'!$C$13:J$13),0)),"",IF(VLOOKUP($A898,'Section 2'!$C$16:$R$1515,COLUMNS('Section 2'!$C$13:J$13),0)="Other EU","Other EU",PROPER(VLOOKUP($A898,'Section 2'!$C$16:$R$1515,COLUMNS('Section 2'!$C$13:J$13),0)))))</f>
        <v/>
      </c>
      <c r="K898" s="124" t="str">
        <f>IF($C898="","",IF(ISBLANK(VLOOKUP($A898,'Section 2'!$C$16:$R$1515,COLUMNS('Section 2'!$C$13:K$13),0)),"",VLOOKUP($A898,'Section 2'!$C$16:$R$1515,COLUMNS('Section 2'!$C$13:K$13),0)))</f>
        <v/>
      </c>
      <c r="L898" s="124" t="str">
        <f>IF($C898="","",IF(ISBLANK(VLOOKUP($A898,'Section 2'!$C$16:$R$1515,COLUMNS('Section 2'!$C$13:L$13),0)),"",VLOOKUP($A898,'Section 2'!$C$16:$R$1515,COLUMNS('Section 2'!$C$13:L$13),0)))</f>
        <v/>
      </c>
      <c r="M898" s="124" t="str">
        <f>IF($C898="","",IF(ISBLANK(VLOOKUP($A898,'Section 2'!$C$16:$R$1515,COLUMNS('Section 2'!$C$13:M$13),0)),"",VLOOKUP($A898,'Section 2'!$C$16:$R$1515,COLUMNS('Section 2'!$C$13:M$13),0)))</f>
        <v/>
      </c>
      <c r="N898" s="124" t="str">
        <f>IF($C898="","",IF(ISBLANK(VLOOKUP($A898,'Section 2'!$C$16:$R$1515,COLUMNS('Section 2'!$C$13:N$13),0)),"",VLOOKUP($A898,'Section 2'!$C$16:$R$1515,COLUMNS('Section 2'!$C$13:N$13),0)))</f>
        <v/>
      </c>
      <c r="O898" s="124" t="str">
        <f>IF($C898="","",IF(ISBLANK(VLOOKUP($A898,'Section 2'!$C$16:$R$1515,COLUMNS('Section 2'!$C$13:O$13),0)),"",VLOOKUP($A898,'Section 2'!$C$16:$R$1515,COLUMNS('Section 2'!$C$13:O$13),0)))</f>
        <v/>
      </c>
      <c r="P898" s="124" t="str">
        <f>IF($C898="","",IF(ISBLANK(VLOOKUP($A898,'Section 2'!$C$16:$R$1515,COLUMNS('Section 2'!$C$13:P$13),0)),"",VLOOKUP($A898,'Section 2'!$C$16:$R$1515,COLUMNS('Section 2'!$C$13:P$13),0)))</f>
        <v/>
      </c>
      <c r="Q898" s="124" t="str">
        <f>IF($C898="","",IF(ISBLANK(VLOOKUP($A898,'Section 2'!$C$16:$R$1515,COLUMNS('Section 2'!$C$13:Q$13),0)),"", PROPER(VLOOKUP($A898,'Section 2'!$C$16:$R$1515,COLUMNS('Section 2'!$C$13:Q$13),0))))</f>
        <v/>
      </c>
      <c r="R898" s="124" t="str">
        <f>IF($C898="","",IF(ISBLANK(VLOOKUP($A898,'Section 2'!$C$16:$R$1515,COLUMNS('Section 2'!$C$13:R$13),0)),"",IF(VLOOKUP($A898,'Section 2'!$C$16:$R$1515,COLUMNS('Section 2'!$C$13:R$13),0)="Other EU","Other EU",PROPER(VLOOKUP($A898,'Section 2'!$C$16:$R$1515,COLUMNS('Section 2'!$C$13:R$13),0)))))</f>
        <v/>
      </c>
    </row>
    <row r="899" spans="1:18" x14ac:dyDescent="0.35">
      <c r="A899" s="58">
        <v>898</v>
      </c>
      <c r="B899" s="124" t="str">
        <f t="shared" ref="B899:B962" si="14">IF(C899="","",2)</f>
        <v/>
      </c>
      <c r="C899" s="124" t="str">
        <f>IFERROR(VLOOKUP($A899,'Section 2'!$C$16:$R$1515,COLUMNS('Section 2'!$C$13:$C$13),0),"")</f>
        <v/>
      </c>
      <c r="D899" s="75" t="str">
        <f>IF($C899="","",IF(ISBLANK(VLOOKUP($A899,'Section 2'!$C$16:$R$1515,COLUMNS('Section 2'!$C$13:D$13),0)),"",VLOOKUP($A899,'Section 2'!$C$16:$R$1515,COLUMNS('Section 2'!$C$13:D$13),0)))</f>
        <v/>
      </c>
      <c r="E899" s="124" t="str">
        <f>IF($C899="","",IF(ISBLANK(VLOOKUP($A899,'Section 2'!$C$16:$R$1515,COLUMNS('Section 2'!$C$13:E$13),0)),"",VLOOKUP($A899,'Section 2'!$C$16:$R$1515,COLUMNS('Section 2'!$C$13:E$13),0)))</f>
        <v/>
      </c>
      <c r="F899" s="124" t="str">
        <f>IF($C899="","",IF(ISBLANK(VLOOKUP($A899,'Section 2'!$C$16:$R$1515,COLUMNS('Section 2'!$C$13:F$13),0)),"",VLOOKUP($A899,'Section 2'!$C$16:$R$1515,COLUMNS('Section 2'!$C$13:F$13),0)))</f>
        <v/>
      </c>
      <c r="G899" s="124" t="str">
        <f>IF($C899="","",IF(ISBLANK(VLOOKUP($A899,'Section 2'!$C$16:$R$1515,COLUMNS('Section 2'!$C$13:G$13),0)),"",VLOOKUP($A899,'Section 2'!$C$16:$R$1515,COLUMNS('Section 2'!$C$13:G$13),0)))</f>
        <v/>
      </c>
      <c r="H899" s="124" t="str">
        <f>IF($C899="","",IF(ISBLANK(VLOOKUP($A899,'Section 2'!$C$16:$R$1515,COLUMNS('Section 2'!$C$13:H$13),0)),"",VLOOKUP($A899,'Section 2'!$C$16:$R$1515,COLUMNS('Section 2'!$C$13:H$13),0)))</f>
        <v/>
      </c>
      <c r="I899" s="124" t="str">
        <f>IF($C899="","",IF(ISBLANK(VLOOKUP($A899,'Section 2'!$C$16:$R$1515,COLUMNS('Section 2'!$C$13:I$13),0)),"",PROPER(VLOOKUP($A899,'Section 2'!$C$16:$R$1515,COLUMNS('Section 2'!$C$13:I$13),0))))</f>
        <v/>
      </c>
      <c r="J899" s="124" t="str">
        <f>IF($C899="","",IF(ISBLANK(VLOOKUP($A899,'Section 2'!$C$16:$R$1515,COLUMNS('Section 2'!$C$13:J$13),0)),"",IF(VLOOKUP($A899,'Section 2'!$C$16:$R$1515,COLUMNS('Section 2'!$C$13:J$13),0)="Other EU","Other EU",PROPER(VLOOKUP($A899,'Section 2'!$C$16:$R$1515,COLUMNS('Section 2'!$C$13:J$13),0)))))</f>
        <v/>
      </c>
      <c r="K899" s="124" t="str">
        <f>IF($C899="","",IF(ISBLANK(VLOOKUP($A899,'Section 2'!$C$16:$R$1515,COLUMNS('Section 2'!$C$13:K$13),0)),"",VLOOKUP($A899,'Section 2'!$C$16:$R$1515,COLUMNS('Section 2'!$C$13:K$13),0)))</f>
        <v/>
      </c>
      <c r="L899" s="124" t="str">
        <f>IF($C899="","",IF(ISBLANK(VLOOKUP($A899,'Section 2'!$C$16:$R$1515,COLUMNS('Section 2'!$C$13:L$13),0)),"",VLOOKUP($A899,'Section 2'!$C$16:$R$1515,COLUMNS('Section 2'!$C$13:L$13),0)))</f>
        <v/>
      </c>
      <c r="M899" s="124" t="str">
        <f>IF($C899="","",IF(ISBLANK(VLOOKUP($A899,'Section 2'!$C$16:$R$1515,COLUMNS('Section 2'!$C$13:M$13),0)),"",VLOOKUP($A899,'Section 2'!$C$16:$R$1515,COLUMNS('Section 2'!$C$13:M$13),0)))</f>
        <v/>
      </c>
      <c r="N899" s="124" t="str">
        <f>IF($C899="","",IF(ISBLANK(VLOOKUP($A899,'Section 2'!$C$16:$R$1515,COLUMNS('Section 2'!$C$13:N$13),0)),"",VLOOKUP($A899,'Section 2'!$C$16:$R$1515,COLUMNS('Section 2'!$C$13:N$13),0)))</f>
        <v/>
      </c>
      <c r="O899" s="124" t="str">
        <f>IF($C899="","",IF(ISBLANK(VLOOKUP($A899,'Section 2'!$C$16:$R$1515,COLUMNS('Section 2'!$C$13:O$13),0)),"",VLOOKUP($A899,'Section 2'!$C$16:$R$1515,COLUMNS('Section 2'!$C$13:O$13),0)))</f>
        <v/>
      </c>
      <c r="P899" s="124" t="str">
        <f>IF($C899="","",IF(ISBLANK(VLOOKUP($A899,'Section 2'!$C$16:$R$1515,COLUMNS('Section 2'!$C$13:P$13),0)),"",VLOOKUP($A899,'Section 2'!$C$16:$R$1515,COLUMNS('Section 2'!$C$13:P$13),0)))</f>
        <v/>
      </c>
      <c r="Q899" s="124" t="str">
        <f>IF($C899="","",IF(ISBLANK(VLOOKUP($A899,'Section 2'!$C$16:$R$1515,COLUMNS('Section 2'!$C$13:Q$13),0)),"", PROPER(VLOOKUP($A899,'Section 2'!$C$16:$R$1515,COLUMNS('Section 2'!$C$13:Q$13),0))))</f>
        <v/>
      </c>
      <c r="R899" s="124" t="str">
        <f>IF($C899="","",IF(ISBLANK(VLOOKUP($A899,'Section 2'!$C$16:$R$1515,COLUMNS('Section 2'!$C$13:R$13),0)),"",IF(VLOOKUP($A899,'Section 2'!$C$16:$R$1515,COLUMNS('Section 2'!$C$13:R$13),0)="Other EU","Other EU",PROPER(VLOOKUP($A899,'Section 2'!$C$16:$R$1515,COLUMNS('Section 2'!$C$13:R$13),0)))))</f>
        <v/>
      </c>
    </row>
    <row r="900" spans="1:18" x14ac:dyDescent="0.35">
      <c r="A900" s="58">
        <v>899</v>
      </c>
      <c r="B900" s="124" t="str">
        <f t="shared" si="14"/>
        <v/>
      </c>
      <c r="C900" s="124" t="str">
        <f>IFERROR(VLOOKUP($A900,'Section 2'!$C$16:$R$1515,COLUMNS('Section 2'!$C$13:$C$13),0),"")</f>
        <v/>
      </c>
      <c r="D900" s="75" t="str">
        <f>IF($C900="","",IF(ISBLANK(VLOOKUP($A900,'Section 2'!$C$16:$R$1515,COLUMNS('Section 2'!$C$13:D$13),0)),"",VLOOKUP($A900,'Section 2'!$C$16:$R$1515,COLUMNS('Section 2'!$C$13:D$13),0)))</f>
        <v/>
      </c>
      <c r="E900" s="124" t="str">
        <f>IF($C900="","",IF(ISBLANK(VLOOKUP($A900,'Section 2'!$C$16:$R$1515,COLUMNS('Section 2'!$C$13:E$13),0)),"",VLOOKUP($A900,'Section 2'!$C$16:$R$1515,COLUMNS('Section 2'!$C$13:E$13),0)))</f>
        <v/>
      </c>
      <c r="F900" s="124" t="str">
        <f>IF($C900="","",IF(ISBLANK(VLOOKUP($A900,'Section 2'!$C$16:$R$1515,COLUMNS('Section 2'!$C$13:F$13),0)),"",VLOOKUP($A900,'Section 2'!$C$16:$R$1515,COLUMNS('Section 2'!$C$13:F$13),0)))</f>
        <v/>
      </c>
      <c r="G900" s="124" t="str">
        <f>IF($C900="","",IF(ISBLANK(VLOOKUP($A900,'Section 2'!$C$16:$R$1515,COLUMNS('Section 2'!$C$13:G$13),0)),"",VLOOKUP($A900,'Section 2'!$C$16:$R$1515,COLUMNS('Section 2'!$C$13:G$13),0)))</f>
        <v/>
      </c>
      <c r="H900" s="124" t="str">
        <f>IF($C900="","",IF(ISBLANK(VLOOKUP($A900,'Section 2'!$C$16:$R$1515,COLUMNS('Section 2'!$C$13:H$13),0)),"",VLOOKUP($A900,'Section 2'!$C$16:$R$1515,COLUMNS('Section 2'!$C$13:H$13),0)))</f>
        <v/>
      </c>
      <c r="I900" s="124" t="str">
        <f>IF($C900="","",IF(ISBLANK(VLOOKUP($A900,'Section 2'!$C$16:$R$1515,COLUMNS('Section 2'!$C$13:I$13),0)),"",PROPER(VLOOKUP($A900,'Section 2'!$C$16:$R$1515,COLUMNS('Section 2'!$C$13:I$13),0))))</f>
        <v/>
      </c>
      <c r="J900" s="124" t="str">
        <f>IF($C900="","",IF(ISBLANK(VLOOKUP($A900,'Section 2'!$C$16:$R$1515,COLUMNS('Section 2'!$C$13:J$13),0)),"",IF(VLOOKUP($A900,'Section 2'!$C$16:$R$1515,COLUMNS('Section 2'!$C$13:J$13),0)="Other EU","Other EU",PROPER(VLOOKUP($A900,'Section 2'!$C$16:$R$1515,COLUMNS('Section 2'!$C$13:J$13),0)))))</f>
        <v/>
      </c>
      <c r="K900" s="124" t="str">
        <f>IF($C900="","",IF(ISBLANK(VLOOKUP($A900,'Section 2'!$C$16:$R$1515,COLUMNS('Section 2'!$C$13:K$13),0)),"",VLOOKUP($A900,'Section 2'!$C$16:$R$1515,COLUMNS('Section 2'!$C$13:K$13),0)))</f>
        <v/>
      </c>
      <c r="L900" s="124" t="str">
        <f>IF($C900="","",IF(ISBLANK(VLOOKUP($A900,'Section 2'!$C$16:$R$1515,COLUMNS('Section 2'!$C$13:L$13),0)),"",VLOOKUP($A900,'Section 2'!$C$16:$R$1515,COLUMNS('Section 2'!$C$13:L$13),0)))</f>
        <v/>
      </c>
      <c r="M900" s="124" t="str">
        <f>IF($C900="","",IF(ISBLANK(VLOOKUP($A900,'Section 2'!$C$16:$R$1515,COLUMNS('Section 2'!$C$13:M$13),0)),"",VLOOKUP($A900,'Section 2'!$C$16:$R$1515,COLUMNS('Section 2'!$C$13:M$13),0)))</f>
        <v/>
      </c>
      <c r="N900" s="124" t="str">
        <f>IF($C900="","",IF(ISBLANK(VLOOKUP($A900,'Section 2'!$C$16:$R$1515,COLUMNS('Section 2'!$C$13:N$13),0)),"",VLOOKUP($A900,'Section 2'!$C$16:$R$1515,COLUMNS('Section 2'!$C$13:N$13),0)))</f>
        <v/>
      </c>
      <c r="O900" s="124" t="str">
        <f>IF($C900="","",IF(ISBLANK(VLOOKUP($A900,'Section 2'!$C$16:$R$1515,COLUMNS('Section 2'!$C$13:O$13),0)),"",VLOOKUP($A900,'Section 2'!$C$16:$R$1515,COLUMNS('Section 2'!$C$13:O$13),0)))</f>
        <v/>
      </c>
      <c r="P900" s="124" t="str">
        <f>IF($C900="","",IF(ISBLANK(VLOOKUP($A900,'Section 2'!$C$16:$R$1515,COLUMNS('Section 2'!$C$13:P$13),0)),"",VLOOKUP($A900,'Section 2'!$C$16:$R$1515,COLUMNS('Section 2'!$C$13:P$13),0)))</f>
        <v/>
      </c>
      <c r="Q900" s="124" t="str">
        <f>IF($C900="","",IF(ISBLANK(VLOOKUP($A900,'Section 2'!$C$16:$R$1515,COLUMNS('Section 2'!$C$13:Q$13),0)),"", PROPER(VLOOKUP($A900,'Section 2'!$C$16:$R$1515,COLUMNS('Section 2'!$C$13:Q$13),0))))</f>
        <v/>
      </c>
      <c r="R900" s="124" t="str">
        <f>IF($C900="","",IF(ISBLANK(VLOOKUP($A900,'Section 2'!$C$16:$R$1515,COLUMNS('Section 2'!$C$13:R$13),0)),"",IF(VLOOKUP($A900,'Section 2'!$C$16:$R$1515,COLUMNS('Section 2'!$C$13:R$13),0)="Other EU","Other EU",PROPER(VLOOKUP($A900,'Section 2'!$C$16:$R$1515,COLUMNS('Section 2'!$C$13:R$13),0)))))</f>
        <v/>
      </c>
    </row>
    <row r="901" spans="1:18" x14ac:dyDescent="0.35">
      <c r="A901" s="58">
        <v>900</v>
      </c>
      <c r="B901" s="124" t="str">
        <f t="shared" si="14"/>
        <v/>
      </c>
      <c r="C901" s="124" t="str">
        <f>IFERROR(VLOOKUP($A901,'Section 2'!$C$16:$R$1515,COLUMNS('Section 2'!$C$13:$C$13),0),"")</f>
        <v/>
      </c>
      <c r="D901" s="75" t="str">
        <f>IF($C901="","",IF(ISBLANK(VLOOKUP($A901,'Section 2'!$C$16:$R$1515,COLUMNS('Section 2'!$C$13:D$13),0)),"",VLOOKUP($A901,'Section 2'!$C$16:$R$1515,COLUMNS('Section 2'!$C$13:D$13),0)))</f>
        <v/>
      </c>
      <c r="E901" s="124" t="str">
        <f>IF($C901="","",IF(ISBLANK(VLOOKUP($A901,'Section 2'!$C$16:$R$1515,COLUMNS('Section 2'!$C$13:E$13),0)),"",VLOOKUP($A901,'Section 2'!$C$16:$R$1515,COLUMNS('Section 2'!$C$13:E$13),0)))</f>
        <v/>
      </c>
      <c r="F901" s="124" t="str">
        <f>IF($C901="","",IF(ISBLANK(VLOOKUP($A901,'Section 2'!$C$16:$R$1515,COLUMNS('Section 2'!$C$13:F$13),0)),"",VLOOKUP($A901,'Section 2'!$C$16:$R$1515,COLUMNS('Section 2'!$C$13:F$13),0)))</f>
        <v/>
      </c>
      <c r="G901" s="124" t="str">
        <f>IF($C901="","",IF(ISBLANK(VLOOKUP($A901,'Section 2'!$C$16:$R$1515,COLUMNS('Section 2'!$C$13:G$13),0)),"",VLOOKUP($A901,'Section 2'!$C$16:$R$1515,COLUMNS('Section 2'!$C$13:G$13),0)))</f>
        <v/>
      </c>
      <c r="H901" s="124" t="str">
        <f>IF($C901="","",IF(ISBLANK(VLOOKUP($A901,'Section 2'!$C$16:$R$1515,COLUMNS('Section 2'!$C$13:H$13),0)),"",VLOOKUP($A901,'Section 2'!$C$16:$R$1515,COLUMNS('Section 2'!$C$13:H$13),0)))</f>
        <v/>
      </c>
      <c r="I901" s="124" t="str">
        <f>IF($C901="","",IF(ISBLANK(VLOOKUP($A901,'Section 2'!$C$16:$R$1515,COLUMNS('Section 2'!$C$13:I$13),0)),"",PROPER(VLOOKUP($A901,'Section 2'!$C$16:$R$1515,COLUMNS('Section 2'!$C$13:I$13),0))))</f>
        <v/>
      </c>
      <c r="J901" s="124" t="str">
        <f>IF($C901="","",IF(ISBLANK(VLOOKUP($A901,'Section 2'!$C$16:$R$1515,COLUMNS('Section 2'!$C$13:J$13),0)),"",IF(VLOOKUP($A901,'Section 2'!$C$16:$R$1515,COLUMNS('Section 2'!$C$13:J$13),0)="Other EU","Other EU",PROPER(VLOOKUP($A901,'Section 2'!$C$16:$R$1515,COLUMNS('Section 2'!$C$13:J$13),0)))))</f>
        <v/>
      </c>
      <c r="K901" s="124" t="str">
        <f>IF($C901="","",IF(ISBLANK(VLOOKUP($A901,'Section 2'!$C$16:$R$1515,COLUMNS('Section 2'!$C$13:K$13),0)),"",VLOOKUP($A901,'Section 2'!$C$16:$R$1515,COLUMNS('Section 2'!$C$13:K$13),0)))</f>
        <v/>
      </c>
      <c r="L901" s="124" t="str">
        <f>IF($C901="","",IF(ISBLANK(VLOOKUP($A901,'Section 2'!$C$16:$R$1515,COLUMNS('Section 2'!$C$13:L$13),0)),"",VLOOKUP($A901,'Section 2'!$C$16:$R$1515,COLUMNS('Section 2'!$C$13:L$13),0)))</f>
        <v/>
      </c>
      <c r="M901" s="124" t="str">
        <f>IF($C901="","",IF(ISBLANK(VLOOKUP($A901,'Section 2'!$C$16:$R$1515,COLUMNS('Section 2'!$C$13:M$13),0)),"",VLOOKUP($A901,'Section 2'!$C$16:$R$1515,COLUMNS('Section 2'!$C$13:M$13),0)))</f>
        <v/>
      </c>
      <c r="N901" s="124" t="str">
        <f>IF($C901="","",IF(ISBLANK(VLOOKUP($A901,'Section 2'!$C$16:$R$1515,COLUMNS('Section 2'!$C$13:N$13),0)),"",VLOOKUP($A901,'Section 2'!$C$16:$R$1515,COLUMNS('Section 2'!$C$13:N$13),0)))</f>
        <v/>
      </c>
      <c r="O901" s="124" t="str">
        <f>IF($C901="","",IF(ISBLANK(VLOOKUP($A901,'Section 2'!$C$16:$R$1515,COLUMNS('Section 2'!$C$13:O$13),0)),"",VLOOKUP($A901,'Section 2'!$C$16:$R$1515,COLUMNS('Section 2'!$C$13:O$13),0)))</f>
        <v/>
      </c>
      <c r="P901" s="124" t="str">
        <f>IF($C901="","",IF(ISBLANK(VLOOKUP($A901,'Section 2'!$C$16:$R$1515,COLUMNS('Section 2'!$C$13:P$13),0)),"",VLOOKUP($A901,'Section 2'!$C$16:$R$1515,COLUMNS('Section 2'!$C$13:P$13),0)))</f>
        <v/>
      </c>
      <c r="Q901" s="124" t="str">
        <f>IF($C901="","",IF(ISBLANK(VLOOKUP($A901,'Section 2'!$C$16:$R$1515,COLUMNS('Section 2'!$C$13:Q$13),0)),"", PROPER(VLOOKUP($A901,'Section 2'!$C$16:$R$1515,COLUMNS('Section 2'!$C$13:Q$13),0))))</f>
        <v/>
      </c>
      <c r="R901" s="124" t="str">
        <f>IF($C901="","",IF(ISBLANK(VLOOKUP($A901,'Section 2'!$C$16:$R$1515,COLUMNS('Section 2'!$C$13:R$13),0)),"",IF(VLOOKUP($A901,'Section 2'!$C$16:$R$1515,COLUMNS('Section 2'!$C$13:R$13),0)="Other EU","Other EU",PROPER(VLOOKUP($A901,'Section 2'!$C$16:$R$1515,COLUMNS('Section 2'!$C$13:R$13),0)))))</f>
        <v/>
      </c>
    </row>
    <row r="902" spans="1:18" x14ac:dyDescent="0.35">
      <c r="A902" s="58">
        <v>901</v>
      </c>
      <c r="B902" s="124" t="str">
        <f t="shared" si="14"/>
        <v/>
      </c>
      <c r="C902" s="124" t="str">
        <f>IFERROR(VLOOKUP($A902,'Section 2'!$C$16:$R$1515,COLUMNS('Section 2'!$C$13:$C$13),0),"")</f>
        <v/>
      </c>
      <c r="D902" s="75" t="str">
        <f>IF($C902="","",IF(ISBLANK(VLOOKUP($A902,'Section 2'!$C$16:$R$1515,COLUMNS('Section 2'!$C$13:D$13),0)),"",VLOOKUP($A902,'Section 2'!$C$16:$R$1515,COLUMNS('Section 2'!$C$13:D$13),0)))</f>
        <v/>
      </c>
      <c r="E902" s="124" t="str">
        <f>IF($C902="","",IF(ISBLANK(VLOOKUP($A902,'Section 2'!$C$16:$R$1515,COLUMNS('Section 2'!$C$13:E$13),0)),"",VLOOKUP($A902,'Section 2'!$C$16:$R$1515,COLUMNS('Section 2'!$C$13:E$13),0)))</f>
        <v/>
      </c>
      <c r="F902" s="124" t="str">
        <f>IF($C902="","",IF(ISBLANK(VLOOKUP($A902,'Section 2'!$C$16:$R$1515,COLUMNS('Section 2'!$C$13:F$13),0)),"",VLOOKUP($A902,'Section 2'!$C$16:$R$1515,COLUMNS('Section 2'!$C$13:F$13),0)))</f>
        <v/>
      </c>
      <c r="G902" s="124" t="str">
        <f>IF($C902="","",IF(ISBLANK(VLOOKUP($A902,'Section 2'!$C$16:$R$1515,COLUMNS('Section 2'!$C$13:G$13),0)),"",VLOOKUP($A902,'Section 2'!$C$16:$R$1515,COLUMNS('Section 2'!$C$13:G$13),0)))</f>
        <v/>
      </c>
      <c r="H902" s="124" t="str">
        <f>IF($C902="","",IF(ISBLANK(VLOOKUP($A902,'Section 2'!$C$16:$R$1515,COLUMNS('Section 2'!$C$13:H$13),0)),"",VLOOKUP($A902,'Section 2'!$C$16:$R$1515,COLUMNS('Section 2'!$C$13:H$13),0)))</f>
        <v/>
      </c>
      <c r="I902" s="124" t="str">
        <f>IF($C902="","",IF(ISBLANK(VLOOKUP($A902,'Section 2'!$C$16:$R$1515,COLUMNS('Section 2'!$C$13:I$13),0)),"",PROPER(VLOOKUP($A902,'Section 2'!$C$16:$R$1515,COLUMNS('Section 2'!$C$13:I$13),0))))</f>
        <v/>
      </c>
      <c r="J902" s="124" t="str">
        <f>IF($C902="","",IF(ISBLANK(VLOOKUP($A902,'Section 2'!$C$16:$R$1515,COLUMNS('Section 2'!$C$13:J$13),0)),"",IF(VLOOKUP($A902,'Section 2'!$C$16:$R$1515,COLUMNS('Section 2'!$C$13:J$13),0)="Other EU","Other EU",PROPER(VLOOKUP($A902,'Section 2'!$C$16:$R$1515,COLUMNS('Section 2'!$C$13:J$13),0)))))</f>
        <v/>
      </c>
      <c r="K902" s="124" t="str">
        <f>IF($C902="","",IF(ISBLANK(VLOOKUP($A902,'Section 2'!$C$16:$R$1515,COLUMNS('Section 2'!$C$13:K$13),0)),"",VLOOKUP($A902,'Section 2'!$C$16:$R$1515,COLUMNS('Section 2'!$C$13:K$13),0)))</f>
        <v/>
      </c>
      <c r="L902" s="124" t="str">
        <f>IF($C902="","",IF(ISBLANK(VLOOKUP($A902,'Section 2'!$C$16:$R$1515,COLUMNS('Section 2'!$C$13:L$13),0)),"",VLOOKUP($A902,'Section 2'!$C$16:$R$1515,COLUMNS('Section 2'!$C$13:L$13),0)))</f>
        <v/>
      </c>
      <c r="M902" s="124" t="str">
        <f>IF($C902="","",IF(ISBLANK(VLOOKUP($A902,'Section 2'!$C$16:$R$1515,COLUMNS('Section 2'!$C$13:M$13),0)),"",VLOOKUP($A902,'Section 2'!$C$16:$R$1515,COLUMNS('Section 2'!$C$13:M$13),0)))</f>
        <v/>
      </c>
      <c r="N902" s="124" t="str">
        <f>IF($C902="","",IF(ISBLANK(VLOOKUP($A902,'Section 2'!$C$16:$R$1515,COLUMNS('Section 2'!$C$13:N$13),0)),"",VLOOKUP($A902,'Section 2'!$C$16:$R$1515,COLUMNS('Section 2'!$C$13:N$13),0)))</f>
        <v/>
      </c>
      <c r="O902" s="124" t="str">
        <f>IF($C902="","",IF(ISBLANK(VLOOKUP($A902,'Section 2'!$C$16:$R$1515,COLUMNS('Section 2'!$C$13:O$13),0)),"",VLOOKUP($A902,'Section 2'!$C$16:$R$1515,COLUMNS('Section 2'!$C$13:O$13),0)))</f>
        <v/>
      </c>
      <c r="P902" s="124" t="str">
        <f>IF($C902="","",IF(ISBLANK(VLOOKUP($A902,'Section 2'!$C$16:$R$1515,COLUMNS('Section 2'!$C$13:P$13),0)),"",VLOOKUP($A902,'Section 2'!$C$16:$R$1515,COLUMNS('Section 2'!$C$13:P$13),0)))</f>
        <v/>
      </c>
      <c r="Q902" s="124" t="str">
        <f>IF($C902="","",IF(ISBLANK(VLOOKUP($A902,'Section 2'!$C$16:$R$1515,COLUMNS('Section 2'!$C$13:Q$13),0)),"", PROPER(VLOOKUP($A902,'Section 2'!$C$16:$R$1515,COLUMNS('Section 2'!$C$13:Q$13),0))))</f>
        <v/>
      </c>
      <c r="R902" s="124" t="str">
        <f>IF($C902="","",IF(ISBLANK(VLOOKUP($A902,'Section 2'!$C$16:$R$1515,COLUMNS('Section 2'!$C$13:R$13),0)),"",IF(VLOOKUP($A902,'Section 2'!$C$16:$R$1515,COLUMNS('Section 2'!$C$13:R$13),0)="Other EU","Other EU",PROPER(VLOOKUP($A902,'Section 2'!$C$16:$R$1515,COLUMNS('Section 2'!$C$13:R$13),0)))))</f>
        <v/>
      </c>
    </row>
    <row r="903" spans="1:18" x14ac:dyDescent="0.35">
      <c r="A903" s="58">
        <v>902</v>
      </c>
      <c r="B903" s="124" t="str">
        <f t="shared" si="14"/>
        <v/>
      </c>
      <c r="C903" s="124" t="str">
        <f>IFERROR(VLOOKUP($A903,'Section 2'!$C$16:$R$1515,COLUMNS('Section 2'!$C$13:$C$13),0),"")</f>
        <v/>
      </c>
      <c r="D903" s="75" t="str">
        <f>IF($C903="","",IF(ISBLANK(VLOOKUP($A903,'Section 2'!$C$16:$R$1515,COLUMNS('Section 2'!$C$13:D$13),0)),"",VLOOKUP($A903,'Section 2'!$C$16:$R$1515,COLUMNS('Section 2'!$C$13:D$13),0)))</f>
        <v/>
      </c>
      <c r="E903" s="124" t="str">
        <f>IF($C903="","",IF(ISBLANK(VLOOKUP($A903,'Section 2'!$C$16:$R$1515,COLUMNS('Section 2'!$C$13:E$13),0)),"",VLOOKUP($A903,'Section 2'!$C$16:$R$1515,COLUMNS('Section 2'!$C$13:E$13),0)))</f>
        <v/>
      </c>
      <c r="F903" s="124" t="str">
        <f>IF($C903="","",IF(ISBLANK(VLOOKUP($A903,'Section 2'!$C$16:$R$1515,COLUMNS('Section 2'!$C$13:F$13),0)),"",VLOOKUP($A903,'Section 2'!$C$16:$R$1515,COLUMNS('Section 2'!$C$13:F$13),0)))</f>
        <v/>
      </c>
      <c r="G903" s="124" t="str">
        <f>IF($C903="","",IF(ISBLANK(VLOOKUP($A903,'Section 2'!$C$16:$R$1515,COLUMNS('Section 2'!$C$13:G$13),0)),"",VLOOKUP($A903,'Section 2'!$C$16:$R$1515,COLUMNS('Section 2'!$C$13:G$13),0)))</f>
        <v/>
      </c>
      <c r="H903" s="124" t="str">
        <f>IF($C903="","",IF(ISBLANK(VLOOKUP($A903,'Section 2'!$C$16:$R$1515,COLUMNS('Section 2'!$C$13:H$13),0)),"",VLOOKUP($A903,'Section 2'!$C$16:$R$1515,COLUMNS('Section 2'!$C$13:H$13),0)))</f>
        <v/>
      </c>
      <c r="I903" s="124" t="str">
        <f>IF($C903="","",IF(ISBLANK(VLOOKUP($A903,'Section 2'!$C$16:$R$1515,COLUMNS('Section 2'!$C$13:I$13),0)),"",PROPER(VLOOKUP($A903,'Section 2'!$C$16:$R$1515,COLUMNS('Section 2'!$C$13:I$13),0))))</f>
        <v/>
      </c>
      <c r="J903" s="124" t="str">
        <f>IF($C903="","",IF(ISBLANK(VLOOKUP($A903,'Section 2'!$C$16:$R$1515,COLUMNS('Section 2'!$C$13:J$13),0)),"",IF(VLOOKUP($A903,'Section 2'!$C$16:$R$1515,COLUMNS('Section 2'!$C$13:J$13),0)="Other EU","Other EU",PROPER(VLOOKUP($A903,'Section 2'!$C$16:$R$1515,COLUMNS('Section 2'!$C$13:J$13),0)))))</f>
        <v/>
      </c>
      <c r="K903" s="124" t="str">
        <f>IF($C903="","",IF(ISBLANK(VLOOKUP($A903,'Section 2'!$C$16:$R$1515,COLUMNS('Section 2'!$C$13:K$13),0)),"",VLOOKUP($A903,'Section 2'!$C$16:$R$1515,COLUMNS('Section 2'!$C$13:K$13),0)))</f>
        <v/>
      </c>
      <c r="L903" s="124" t="str">
        <f>IF($C903="","",IF(ISBLANK(VLOOKUP($A903,'Section 2'!$C$16:$R$1515,COLUMNS('Section 2'!$C$13:L$13),0)),"",VLOOKUP($A903,'Section 2'!$C$16:$R$1515,COLUMNS('Section 2'!$C$13:L$13),0)))</f>
        <v/>
      </c>
      <c r="M903" s="124" t="str">
        <f>IF($C903="","",IF(ISBLANK(VLOOKUP($A903,'Section 2'!$C$16:$R$1515,COLUMNS('Section 2'!$C$13:M$13),0)),"",VLOOKUP($A903,'Section 2'!$C$16:$R$1515,COLUMNS('Section 2'!$C$13:M$13),0)))</f>
        <v/>
      </c>
      <c r="N903" s="124" t="str">
        <f>IF($C903="","",IF(ISBLANK(VLOOKUP($A903,'Section 2'!$C$16:$R$1515,COLUMNS('Section 2'!$C$13:N$13),0)),"",VLOOKUP($A903,'Section 2'!$C$16:$R$1515,COLUMNS('Section 2'!$C$13:N$13),0)))</f>
        <v/>
      </c>
      <c r="O903" s="124" t="str">
        <f>IF($C903="","",IF(ISBLANK(VLOOKUP($A903,'Section 2'!$C$16:$R$1515,COLUMNS('Section 2'!$C$13:O$13),0)),"",VLOOKUP($A903,'Section 2'!$C$16:$R$1515,COLUMNS('Section 2'!$C$13:O$13),0)))</f>
        <v/>
      </c>
      <c r="P903" s="124" t="str">
        <f>IF($C903="","",IF(ISBLANK(VLOOKUP($A903,'Section 2'!$C$16:$R$1515,COLUMNS('Section 2'!$C$13:P$13),0)),"",VLOOKUP($A903,'Section 2'!$C$16:$R$1515,COLUMNS('Section 2'!$C$13:P$13),0)))</f>
        <v/>
      </c>
      <c r="Q903" s="124" t="str">
        <f>IF($C903="","",IF(ISBLANK(VLOOKUP($A903,'Section 2'!$C$16:$R$1515,COLUMNS('Section 2'!$C$13:Q$13),0)),"", PROPER(VLOOKUP($A903,'Section 2'!$C$16:$R$1515,COLUMNS('Section 2'!$C$13:Q$13),0))))</f>
        <v/>
      </c>
      <c r="R903" s="124" t="str">
        <f>IF($C903="","",IF(ISBLANK(VLOOKUP($A903,'Section 2'!$C$16:$R$1515,COLUMNS('Section 2'!$C$13:R$13),0)),"",IF(VLOOKUP($A903,'Section 2'!$C$16:$R$1515,COLUMNS('Section 2'!$C$13:R$13),0)="Other EU","Other EU",PROPER(VLOOKUP($A903,'Section 2'!$C$16:$R$1515,COLUMNS('Section 2'!$C$13:R$13),0)))))</f>
        <v/>
      </c>
    </row>
    <row r="904" spans="1:18" x14ac:dyDescent="0.35">
      <c r="A904" s="58">
        <v>903</v>
      </c>
      <c r="B904" s="124" t="str">
        <f t="shared" si="14"/>
        <v/>
      </c>
      <c r="C904" s="124" t="str">
        <f>IFERROR(VLOOKUP($A904,'Section 2'!$C$16:$R$1515,COLUMNS('Section 2'!$C$13:$C$13),0),"")</f>
        <v/>
      </c>
      <c r="D904" s="75" t="str">
        <f>IF($C904="","",IF(ISBLANK(VLOOKUP($A904,'Section 2'!$C$16:$R$1515,COLUMNS('Section 2'!$C$13:D$13),0)),"",VLOOKUP($A904,'Section 2'!$C$16:$R$1515,COLUMNS('Section 2'!$C$13:D$13),0)))</f>
        <v/>
      </c>
      <c r="E904" s="124" t="str">
        <f>IF($C904="","",IF(ISBLANK(VLOOKUP($A904,'Section 2'!$C$16:$R$1515,COLUMNS('Section 2'!$C$13:E$13),0)),"",VLOOKUP($A904,'Section 2'!$C$16:$R$1515,COLUMNS('Section 2'!$C$13:E$13),0)))</f>
        <v/>
      </c>
      <c r="F904" s="124" t="str">
        <f>IF($C904="","",IF(ISBLANK(VLOOKUP($A904,'Section 2'!$C$16:$R$1515,COLUMNS('Section 2'!$C$13:F$13),0)),"",VLOOKUP($A904,'Section 2'!$C$16:$R$1515,COLUMNS('Section 2'!$C$13:F$13),0)))</f>
        <v/>
      </c>
      <c r="G904" s="124" t="str">
        <f>IF($C904="","",IF(ISBLANK(VLOOKUP($A904,'Section 2'!$C$16:$R$1515,COLUMNS('Section 2'!$C$13:G$13),0)),"",VLOOKUP($A904,'Section 2'!$C$16:$R$1515,COLUMNS('Section 2'!$C$13:G$13),0)))</f>
        <v/>
      </c>
      <c r="H904" s="124" t="str">
        <f>IF($C904="","",IF(ISBLANK(VLOOKUP($A904,'Section 2'!$C$16:$R$1515,COLUMNS('Section 2'!$C$13:H$13),0)),"",VLOOKUP($A904,'Section 2'!$C$16:$R$1515,COLUMNS('Section 2'!$C$13:H$13),0)))</f>
        <v/>
      </c>
      <c r="I904" s="124" t="str">
        <f>IF($C904="","",IF(ISBLANK(VLOOKUP($A904,'Section 2'!$C$16:$R$1515,COLUMNS('Section 2'!$C$13:I$13),0)),"",PROPER(VLOOKUP($A904,'Section 2'!$C$16:$R$1515,COLUMNS('Section 2'!$C$13:I$13),0))))</f>
        <v/>
      </c>
      <c r="J904" s="124" t="str">
        <f>IF($C904="","",IF(ISBLANK(VLOOKUP($A904,'Section 2'!$C$16:$R$1515,COLUMNS('Section 2'!$C$13:J$13),0)),"",IF(VLOOKUP($A904,'Section 2'!$C$16:$R$1515,COLUMNS('Section 2'!$C$13:J$13),0)="Other EU","Other EU",PROPER(VLOOKUP($A904,'Section 2'!$C$16:$R$1515,COLUMNS('Section 2'!$C$13:J$13),0)))))</f>
        <v/>
      </c>
      <c r="K904" s="124" t="str">
        <f>IF($C904="","",IF(ISBLANK(VLOOKUP($A904,'Section 2'!$C$16:$R$1515,COLUMNS('Section 2'!$C$13:K$13),0)),"",VLOOKUP($A904,'Section 2'!$C$16:$R$1515,COLUMNS('Section 2'!$C$13:K$13),0)))</f>
        <v/>
      </c>
      <c r="L904" s="124" t="str">
        <f>IF($C904="","",IF(ISBLANK(VLOOKUP($A904,'Section 2'!$C$16:$R$1515,COLUMNS('Section 2'!$C$13:L$13),0)),"",VLOOKUP($A904,'Section 2'!$C$16:$R$1515,COLUMNS('Section 2'!$C$13:L$13),0)))</f>
        <v/>
      </c>
      <c r="M904" s="124" t="str">
        <f>IF($C904="","",IF(ISBLANK(VLOOKUP($A904,'Section 2'!$C$16:$R$1515,COLUMNS('Section 2'!$C$13:M$13),0)),"",VLOOKUP($A904,'Section 2'!$C$16:$R$1515,COLUMNS('Section 2'!$C$13:M$13),0)))</f>
        <v/>
      </c>
      <c r="N904" s="124" t="str">
        <f>IF($C904="","",IF(ISBLANK(VLOOKUP($A904,'Section 2'!$C$16:$R$1515,COLUMNS('Section 2'!$C$13:N$13),0)),"",VLOOKUP($A904,'Section 2'!$C$16:$R$1515,COLUMNS('Section 2'!$C$13:N$13),0)))</f>
        <v/>
      </c>
      <c r="O904" s="124" t="str">
        <f>IF($C904="","",IF(ISBLANK(VLOOKUP($A904,'Section 2'!$C$16:$R$1515,COLUMNS('Section 2'!$C$13:O$13),0)),"",VLOOKUP($A904,'Section 2'!$C$16:$R$1515,COLUMNS('Section 2'!$C$13:O$13),0)))</f>
        <v/>
      </c>
      <c r="P904" s="124" t="str">
        <f>IF($C904="","",IF(ISBLANK(VLOOKUP($A904,'Section 2'!$C$16:$R$1515,COLUMNS('Section 2'!$C$13:P$13),0)),"",VLOOKUP($A904,'Section 2'!$C$16:$R$1515,COLUMNS('Section 2'!$C$13:P$13),0)))</f>
        <v/>
      </c>
      <c r="Q904" s="124" t="str">
        <f>IF($C904="","",IF(ISBLANK(VLOOKUP($A904,'Section 2'!$C$16:$R$1515,COLUMNS('Section 2'!$C$13:Q$13),0)),"", PROPER(VLOOKUP($A904,'Section 2'!$C$16:$R$1515,COLUMNS('Section 2'!$C$13:Q$13),0))))</f>
        <v/>
      </c>
      <c r="R904" s="124" t="str">
        <f>IF($C904="","",IF(ISBLANK(VLOOKUP($A904,'Section 2'!$C$16:$R$1515,COLUMNS('Section 2'!$C$13:R$13),0)),"",IF(VLOOKUP($A904,'Section 2'!$C$16:$R$1515,COLUMNS('Section 2'!$C$13:R$13),0)="Other EU","Other EU",PROPER(VLOOKUP($A904,'Section 2'!$C$16:$R$1515,COLUMNS('Section 2'!$C$13:R$13),0)))))</f>
        <v/>
      </c>
    </row>
    <row r="905" spans="1:18" x14ac:dyDescent="0.35">
      <c r="A905" s="58">
        <v>904</v>
      </c>
      <c r="B905" s="124" t="str">
        <f t="shared" si="14"/>
        <v/>
      </c>
      <c r="C905" s="124" t="str">
        <f>IFERROR(VLOOKUP($A905,'Section 2'!$C$16:$R$1515,COLUMNS('Section 2'!$C$13:$C$13),0),"")</f>
        <v/>
      </c>
      <c r="D905" s="75" t="str">
        <f>IF($C905="","",IF(ISBLANK(VLOOKUP($A905,'Section 2'!$C$16:$R$1515,COLUMNS('Section 2'!$C$13:D$13),0)),"",VLOOKUP($A905,'Section 2'!$C$16:$R$1515,COLUMNS('Section 2'!$C$13:D$13),0)))</f>
        <v/>
      </c>
      <c r="E905" s="124" t="str">
        <f>IF($C905="","",IF(ISBLANK(VLOOKUP($A905,'Section 2'!$C$16:$R$1515,COLUMNS('Section 2'!$C$13:E$13),0)),"",VLOOKUP($A905,'Section 2'!$C$16:$R$1515,COLUMNS('Section 2'!$C$13:E$13),0)))</f>
        <v/>
      </c>
      <c r="F905" s="124" t="str">
        <f>IF($C905="","",IF(ISBLANK(VLOOKUP($A905,'Section 2'!$C$16:$R$1515,COLUMNS('Section 2'!$C$13:F$13),0)),"",VLOOKUP($A905,'Section 2'!$C$16:$R$1515,COLUMNS('Section 2'!$C$13:F$13),0)))</f>
        <v/>
      </c>
      <c r="G905" s="124" t="str">
        <f>IF($C905="","",IF(ISBLANK(VLOOKUP($A905,'Section 2'!$C$16:$R$1515,COLUMNS('Section 2'!$C$13:G$13),0)),"",VLOOKUP($A905,'Section 2'!$C$16:$R$1515,COLUMNS('Section 2'!$C$13:G$13),0)))</f>
        <v/>
      </c>
      <c r="H905" s="124" t="str">
        <f>IF($C905="","",IF(ISBLANK(VLOOKUP($A905,'Section 2'!$C$16:$R$1515,COLUMNS('Section 2'!$C$13:H$13),0)),"",VLOOKUP($A905,'Section 2'!$C$16:$R$1515,COLUMNS('Section 2'!$C$13:H$13),0)))</f>
        <v/>
      </c>
      <c r="I905" s="124" t="str">
        <f>IF($C905="","",IF(ISBLANK(VLOOKUP($A905,'Section 2'!$C$16:$R$1515,COLUMNS('Section 2'!$C$13:I$13),0)),"",PROPER(VLOOKUP($A905,'Section 2'!$C$16:$R$1515,COLUMNS('Section 2'!$C$13:I$13),0))))</f>
        <v/>
      </c>
      <c r="J905" s="124" t="str">
        <f>IF($C905="","",IF(ISBLANK(VLOOKUP($A905,'Section 2'!$C$16:$R$1515,COLUMNS('Section 2'!$C$13:J$13),0)),"",IF(VLOOKUP($A905,'Section 2'!$C$16:$R$1515,COLUMNS('Section 2'!$C$13:J$13),0)="Other EU","Other EU",PROPER(VLOOKUP($A905,'Section 2'!$C$16:$R$1515,COLUMNS('Section 2'!$C$13:J$13),0)))))</f>
        <v/>
      </c>
      <c r="K905" s="124" t="str">
        <f>IF($C905="","",IF(ISBLANK(VLOOKUP($A905,'Section 2'!$C$16:$R$1515,COLUMNS('Section 2'!$C$13:K$13),0)),"",VLOOKUP($A905,'Section 2'!$C$16:$R$1515,COLUMNS('Section 2'!$C$13:K$13),0)))</f>
        <v/>
      </c>
      <c r="L905" s="124" t="str">
        <f>IF($C905="","",IF(ISBLANK(VLOOKUP($A905,'Section 2'!$C$16:$R$1515,COLUMNS('Section 2'!$C$13:L$13),0)),"",VLOOKUP($A905,'Section 2'!$C$16:$R$1515,COLUMNS('Section 2'!$C$13:L$13),0)))</f>
        <v/>
      </c>
      <c r="M905" s="124" t="str">
        <f>IF($C905="","",IF(ISBLANK(VLOOKUP($A905,'Section 2'!$C$16:$R$1515,COLUMNS('Section 2'!$C$13:M$13),0)),"",VLOOKUP($A905,'Section 2'!$C$16:$R$1515,COLUMNS('Section 2'!$C$13:M$13),0)))</f>
        <v/>
      </c>
      <c r="N905" s="124" t="str">
        <f>IF($C905="","",IF(ISBLANK(VLOOKUP($A905,'Section 2'!$C$16:$R$1515,COLUMNS('Section 2'!$C$13:N$13),0)),"",VLOOKUP($A905,'Section 2'!$C$16:$R$1515,COLUMNS('Section 2'!$C$13:N$13),0)))</f>
        <v/>
      </c>
      <c r="O905" s="124" t="str">
        <f>IF($C905="","",IF(ISBLANK(VLOOKUP($A905,'Section 2'!$C$16:$R$1515,COLUMNS('Section 2'!$C$13:O$13),0)),"",VLOOKUP($A905,'Section 2'!$C$16:$R$1515,COLUMNS('Section 2'!$C$13:O$13),0)))</f>
        <v/>
      </c>
      <c r="P905" s="124" t="str">
        <f>IF($C905="","",IF(ISBLANK(VLOOKUP($A905,'Section 2'!$C$16:$R$1515,COLUMNS('Section 2'!$C$13:P$13),0)),"",VLOOKUP($A905,'Section 2'!$C$16:$R$1515,COLUMNS('Section 2'!$C$13:P$13),0)))</f>
        <v/>
      </c>
      <c r="Q905" s="124" t="str">
        <f>IF($C905="","",IF(ISBLANK(VLOOKUP($A905,'Section 2'!$C$16:$R$1515,COLUMNS('Section 2'!$C$13:Q$13),0)),"", PROPER(VLOOKUP($A905,'Section 2'!$C$16:$R$1515,COLUMNS('Section 2'!$C$13:Q$13),0))))</f>
        <v/>
      </c>
      <c r="R905" s="124" t="str">
        <f>IF($C905="","",IF(ISBLANK(VLOOKUP($A905,'Section 2'!$C$16:$R$1515,COLUMNS('Section 2'!$C$13:R$13),0)),"",IF(VLOOKUP($A905,'Section 2'!$C$16:$R$1515,COLUMNS('Section 2'!$C$13:R$13),0)="Other EU","Other EU",PROPER(VLOOKUP($A905,'Section 2'!$C$16:$R$1515,COLUMNS('Section 2'!$C$13:R$13),0)))))</f>
        <v/>
      </c>
    </row>
    <row r="906" spans="1:18" x14ac:dyDescent="0.35">
      <c r="A906" s="58">
        <v>905</v>
      </c>
      <c r="B906" s="124" t="str">
        <f t="shared" si="14"/>
        <v/>
      </c>
      <c r="C906" s="124" t="str">
        <f>IFERROR(VLOOKUP($A906,'Section 2'!$C$16:$R$1515,COLUMNS('Section 2'!$C$13:$C$13),0),"")</f>
        <v/>
      </c>
      <c r="D906" s="75" t="str">
        <f>IF($C906="","",IF(ISBLANK(VLOOKUP($A906,'Section 2'!$C$16:$R$1515,COLUMNS('Section 2'!$C$13:D$13),0)),"",VLOOKUP($A906,'Section 2'!$C$16:$R$1515,COLUMNS('Section 2'!$C$13:D$13),0)))</f>
        <v/>
      </c>
      <c r="E906" s="124" t="str">
        <f>IF($C906="","",IF(ISBLANK(VLOOKUP($A906,'Section 2'!$C$16:$R$1515,COLUMNS('Section 2'!$C$13:E$13),0)),"",VLOOKUP($A906,'Section 2'!$C$16:$R$1515,COLUMNS('Section 2'!$C$13:E$13),0)))</f>
        <v/>
      </c>
      <c r="F906" s="124" t="str">
        <f>IF($C906="","",IF(ISBLANK(VLOOKUP($A906,'Section 2'!$C$16:$R$1515,COLUMNS('Section 2'!$C$13:F$13),0)),"",VLOOKUP($A906,'Section 2'!$C$16:$R$1515,COLUMNS('Section 2'!$C$13:F$13),0)))</f>
        <v/>
      </c>
      <c r="G906" s="124" t="str">
        <f>IF($C906="","",IF(ISBLANK(VLOOKUP($A906,'Section 2'!$C$16:$R$1515,COLUMNS('Section 2'!$C$13:G$13),0)),"",VLOOKUP($A906,'Section 2'!$C$16:$R$1515,COLUMNS('Section 2'!$C$13:G$13),0)))</f>
        <v/>
      </c>
      <c r="H906" s="124" t="str">
        <f>IF($C906="","",IF(ISBLANK(VLOOKUP($A906,'Section 2'!$C$16:$R$1515,COLUMNS('Section 2'!$C$13:H$13),0)),"",VLOOKUP($A906,'Section 2'!$C$16:$R$1515,COLUMNS('Section 2'!$C$13:H$13),0)))</f>
        <v/>
      </c>
      <c r="I906" s="124" t="str">
        <f>IF($C906="","",IF(ISBLANK(VLOOKUP($A906,'Section 2'!$C$16:$R$1515,COLUMNS('Section 2'!$C$13:I$13),0)),"",PROPER(VLOOKUP($A906,'Section 2'!$C$16:$R$1515,COLUMNS('Section 2'!$C$13:I$13),0))))</f>
        <v/>
      </c>
      <c r="J906" s="124" t="str">
        <f>IF($C906="","",IF(ISBLANK(VLOOKUP($A906,'Section 2'!$C$16:$R$1515,COLUMNS('Section 2'!$C$13:J$13),0)),"",IF(VLOOKUP($A906,'Section 2'!$C$16:$R$1515,COLUMNS('Section 2'!$C$13:J$13),0)="Other EU","Other EU",PROPER(VLOOKUP($A906,'Section 2'!$C$16:$R$1515,COLUMNS('Section 2'!$C$13:J$13),0)))))</f>
        <v/>
      </c>
      <c r="K906" s="124" t="str">
        <f>IF($C906="","",IF(ISBLANK(VLOOKUP($A906,'Section 2'!$C$16:$R$1515,COLUMNS('Section 2'!$C$13:K$13),0)),"",VLOOKUP($A906,'Section 2'!$C$16:$R$1515,COLUMNS('Section 2'!$C$13:K$13),0)))</f>
        <v/>
      </c>
      <c r="L906" s="124" t="str">
        <f>IF($C906="","",IF(ISBLANK(VLOOKUP($A906,'Section 2'!$C$16:$R$1515,COLUMNS('Section 2'!$C$13:L$13),0)),"",VLOOKUP($A906,'Section 2'!$C$16:$R$1515,COLUMNS('Section 2'!$C$13:L$13),0)))</f>
        <v/>
      </c>
      <c r="M906" s="124" t="str">
        <f>IF($C906="","",IF(ISBLANK(VLOOKUP($A906,'Section 2'!$C$16:$R$1515,COLUMNS('Section 2'!$C$13:M$13),0)),"",VLOOKUP($A906,'Section 2'!$C$16:$R$1515,COLUMNS('Section 2'!$C$13:M$13),0)))</f>
        <v/>
      </c>
      <c r="N906" s="124" t="str">
        <f>IF($C906="","",IF(ISBLANK(VLOOKUP($A906,'Section 2'!$C$16:$R$1515,COLUMNS('Section 2'!$C$13:N$13),0)),"",VLOOKUP($A906,'Section 2'!$C$16:$R$1515,COLUMNS('Section 2'!$C$13:N$13),0)))</f>
        <v/>
      </c>
      <c r="O906" s="124" t="str">
        <f>IF($C906="","",IF(ISBLANK(VLOOKUP($A906,'Section 2'!$C$16:$R$1515,COLUMNS('Section 2'!$C$13:O$13),0)),"",VLOOKUP($A906,'Section 2'!$C$16:$R$1515,COLUMNS('Section 2'!$C$13:O$13),0)))</f>
        <v/>
      </c>
      <c r="P906" s="124" t="str">
        <f>IF($C906="","",IF(ISBLANK(VLOOKUP($A906,'Section 2'!$C$16:$R$1515,COLUMNS('Section 2'!$C$13:P$13),0)),"",VLOOKUP($A906,'Section 2'!$C$16:$R$1515,COLUMNS('Section 2'!$C$13:P$13),0)))</f>
        <v/>
      </c>
      <c r="Q906" s="124" t="str">
        <f>IF($C906="","",IF(ISBLANK(VLOOKUP($A906,'Section 2'!$C$16:$R$1515,COLUMNS('Section 2'!$C$13:Q$13),0)),"", PROPER(VLOOKUP($A906,'Section 2'!$C$16:$R$1515,COLUMNS('Section 2'!$C$13:Q$13),0))))</f>
        <v/>
      </c>
      <c r="R906" s="124" t="str">
        <f>IF($C906="","",IF(ISBLANK(VLOOKUP($A906,'Section 2'!$C$16:$R$1515,COLUMNS('Section 2'!$C$13:R$13),0)),"",IF(VLOOKUP($A906,'Section 2'!$C$16:$R$1515,COLUMNS('Section 2'!$C$13:R$13),0)="Other EU","Other EU",PROPER(VLOOKUP($A906,'Section 2'!$C$16:$R$1515,COLUMNS('Section 2'!$C$13:R$13),0)))))</f>
        <v/>
      </c>
    </row>
    <row r="907" spans="1:18" x14ac:dyDescent="0.35">
      <c r="A907" s="58">
        <v>906</v>
      </c>
      <c r="B907" s="124" t="str">
        <f t="shared" si="14"/>
        <v/>
      </c>
      <c r="C907" s="124" t="str">
        <f>IFERROR(VLOOKUP($A907,'Section 2'!$C$16:$R$1515,COLUMNS('Section 2'!$C$13:$C$13),0),"")</f>
        <v/>
      </c>
      <c r="D907" s="75" t="str">
        <f>IF($C907="","",IF(ISBLANK(VLOOKUP($A907,'Section 2'!$C$16:$R$1515,COLUMNS('Section 2'!$C$13:D$13),0)),"",VLOOKUP($A907,'Section 2'!$C$16:$R$1515,COLUMNS('Section 2'!$C$13:D$13),0)))</f>
        <v/>
      </c>
      <c r="E907" s="124" t="str">
        <f>IF($C907="","",IF(ISBLANK(VLOOKUP($A907,'Section 2'!$C$16:$R$1515,COLUMNS('Section 2'!$C$13:E$13),0)),"",VLOOKUP($A907,'Section 2'!$C$16:$R$1515,COLUMNS('Section 2'!$C$13:E$13),0)))</f>
        <v/>
      </c>
      <c r="F907" s="124" t="str">
        <f>IF($C907="","",IF(ISBLANK(VLOOKUP($A907,'Section 2'!$C$16:$R$1515,COLUMNS('Section 2'!$C$13:F$13),0)),"",VLOOKUP($A907,'Section 2'!$C$16:$R$1515,COLUMNS('Section 2'!$C$13:F$13),0)))</f>
        <v/>
      </c>
      <c r="G907" s="124" t="str">
        <f>IF($C907="","",IF(ISBLANK(VLOOKUP($A907,'Section 2'!$C$16:$R$1515,COLUMNS('Section 2'!$C$13:G$13),0)),"",VLOOKUP($A907,'Section 2'!$C$16:$R$1515,COLUMNS('Section 2'!$C$13:G$13),0)))</f>
        <v/>
      </c>
      <c r="H907" s="124" t="str">
        <f>IF($C907="","",IF(ISBLANK(VLOOKUP($A907,'Section 2'!$C$16:$R$1515,COLUMNS('Section 2'!$C$13:H$13),0)),"",VLOOKUP($A907,'Section 2'!$C$16:$R$1515,COLUMNS('Section 2'!$C$13:H$13),0)))</f>
        <v/>
      </c>
      <c r="I907" s="124" t="str">
        <f>IF($C907="","",IF(ISBLANK(VLOOKUP($A907,'Section 2'!$C$16:$R$1515,COLUMNS('Section 2'!$C$13:I$13),0)),"",PROPER(VLOOKUP($A907,'Section 2'!$C$16:$R$1515,COLUMNS('Section 2'!$C$13:I$13),0))))</f>
        <v/>
      </c>
      <c r="J907" s="124" t="str">
        <f>IF($C907="","",IF(ISBLANK(VLOOKUP($A907,'Section 2'!$C$16:$R$1515,COLUMNS('Section 2'!$C$13:J$13),0)),"",IF(VLOOKUP($A907,'Section 2'!$C$16:$R$1515,COLUMNS('Section 2'!$C$13:J$13),0)="Other EU","Other EU",PROPER(VLOOKUP($A907,'Section 2'!$C$16:$R$1515,COLUMNS('Section 2'!$C$13:J$13),0)))))</f>
        <v/>
      </c>
      <c r="K907" s="124" t="str">
        <f>IF($C907="","",IF(ISBLANK(VLOOKUP($A907,'Section 2'!$C$16:$R$1515,COLUMNS('Section 2'!$C$13:K$13),0)),"",VLOOKUP($A907,'Section 2'!$C$16:$R$1515,COLUMNS('Section 2'!$C$13:K$13),0)))</f>
        <v/>
      </c>
      <c r="L907" s="124" t="str">
        <f>IF($C907="","",IF(ISBLANK(VLOOKUP($A907,'Section 2'!$C$16:$R$1515,COLUMNS('Section 2'!$C$13:L$13),0)),"",VLOOKUP($A907,'Section 2'!$C$16:$R$1515,COLUMNS('Section 2'!$C$13:L$13),0)))</f>
        <v/>
      </c>
      <c r="M907" s="124" t="str">
        <f>IF($C907="","",IF(ISBLANK(VLOOKUP($A907,'Section 2'!$C$16:$R$1515,COLUMNS('Section 2'!$C$13:M$13),0)),"",VLOOKUP($A907,'Section 2'!$C$16:$R$1515,COLUMNS('Section 2'!$C$13:M$13),0)))</f>
        <v/>
      </c>
      <c r="N907" s="124" t="str">
        <f>IF($C907="","",IF(ISBLANK(VLOOKUP($A907,'Section 2'!$C$16:$R$1515,COLUMNS('Section 2'!$C$13:N$13),0)),"",VLOOKUP($A907,'Section 2'!$C$16:$R$1515,COLUMNS('Section 2'!$C$13:N$13),0)))</f>
        <v/>
      </c>
      <c r="O907" s="124" t="str">
        <f>IF($C907="","",IF(ISBLANK(VLOOKUP($A907,'Section 2'!$C$16:$R$1515,COLUMNS('Section 2'!$C$13:O$13),0)),"",VLOOKUP($A907,'Section 2'!$C$16:$R$1515,COLUMNS('Section 2'!$C$13:O$13),0)))</f>
        <v/>
      </c>
      <c r="P907" s="124" t="str">
        <f>IF($C907="","",IF(ISBLANK(VLOOKUP($A907,'Section 2'!$C$16:$R$1515,COLUMNS('Section 2'!$C$13:P$13),0)),"",VLOOKUP($A907,'Section 2'!$C$16:$R$1515,COLUMNS('Section 2'!$C$13:P$13),0)))</f>
        <v/>
      </c>
      <c r="Q907" s="124" t="str">
        <f>IF($C907="","",IF(ISBLANK(VLOOKUP($A907,'Section 2'!$C$16:$R$1515,COLUMNS('Section 2'!$C$13:Q$13),0)),"", PROPER(VLOOKUP($A907,'Section 2'!$C$16:$R$1515,COLUMNS('Section 2'!$C$13:Q$13),0))))</f>
        <v/>
      </c>
      <c r="R907" s="124" t="str">
        <f>IF($C907="","",IF(ISBLANK(VLOOKUP($A907,'Section 2'!$C$16:$R$1515,COLUMNS('Section 2'!$C$13:R$13),0)),"",IF(VLOOKUP($A907,'Section 2'!$C$16:$R$1515,COLUMNS('Section 2'!$C$13:R$13),0)="Other EU","Other EU",PROPER(VLOOKUP($A907,'Section 2'!$C$16:$R$1515,COLUMNS('Section 2'!$C$13:R$13),0)))))</f>
        <v/>
      </c>
    </row>
    <row r="908" spans="1:18" x14ac:dyDescent="0.35">
      <c r="A908" s="58">
        <v>907</v>
      </c>
      <c r="B908" s="124" t="str">
        <f t="shared" si="14"/>
        <v/>
      </c>
      <c r="C908" s="124" t="str">
        <f>IFERROR(VLOOKUP($A908,'Section 2'!$C$16:$R$1515,COLUMNS('Section 2'!$C$13:$C$13),0),"")</f>
        <v/>
      </c>
      <c r="D908" s="75" t="str">
        <f>IF($C908="","",IF(ISBLANK(VLOOKUP($A908,'Section 2'!$C$16:$R$1515,COLUMNS('Section 2'!$C$13:D$13),0)),"",VLOOKUP($A908,'Section 2'!$C$16:$R$1515,COLUMNS('Section 2'!$C$13:D$13),0)))</f>
        <v/>
      </c>
      <c r="E908" s="124" t="str">
        <f>IF($C908="","",IF(ISBLANK(VLOOKUP($A908,'Section 2'!$C$16:$R$1515,COLUMNS('Section 2'!$C$13:E$13),0)),"",VLOOKUP($A908,'Section 2'!$C$16:$R$1515,COLUMNS('Section 2'!$C$13:E$13),0)))</f>
        <v/>
      </c>
      <c r="F908" s="124" t="str">
        <f>IF($C908="","",IF(ISBLANK(VLOOKUP($A908,'Section 2'!$C$16:$R$1515,COLUMNS('Section 2'!$C$13:F$13),0)),"",VLOOKUP($A908,'Section 2'!$C$16:$R$1515,COLUMNS('Section 2'!$C$13:F$13),0)))</f>
        <v/>
      </c>
      <c r="G908" s="124" t="str">
        <f>IF($C908="","",IF(ISBLANK(VLOOKUP($A908,'Section 2'!$C$16:$R$1515,COLUMNS('Section 2'!$C$13:G$13),0)),"",VLOOKUP($A908,'Section 2'!$C$16:$R$1515,COLUMNS('Section 2'!$C$13:G$13),0)))</f>
        <v/>
      </c>
      <c r="H908" s="124" t="str">
        <f>IF($C908="","",IF(ISBLANK(VLOOKUP($A908,'Section 2'!$C$16:$R$1515,COLUMNS('Section 2'!$C$13:H$13),0)),"",VLOOKUP($A908,'Section 2'!$C$16:$R$1515,COLUMNS('Section 2'!$C$13:H$13),0)))</f>
        <v/>
      </c>
      <c r="I908" s="124" t="str">
        <f>IF($C908="","",IF(ISBLANK(VLOOKUP($A908,'Section 2'!$C$16:$R$1515,COLUMNS('Section 2'!$C$13:I$13),0)),"",PROPER(VLOOKUP($A908,'Section 2'!$C$16:$R$1515,COLUMNS('Section 2'!$C$13:I$13),0))))</f>
        <v/>
      </c>
      <c r="J908" s="124" t="str">
        <f>IF($C908="","",IF(ISBLANK(VLOOKUP($A908,'Section 2'!$C$16:$R$1515,COLUMNS('Section 2'!$C$13:J$13),0)),"",IF(VLOOKUP($A908,'Section 2'!$C$16:$R$1515,COLUMNS('Section 2'!$C$13:J$13),0)="Other EU","Other EU",PROPER(VLOOKUP($A908,'Section 2'!$C$16:$R$1515,COLUMNS('Section 2'!$C$13:J$13),0)))))</f>
        <v/>
      </c>
      <c r="K908" s="124" t="str">
        <f>IF($C908="","",IF(ISBLANK(VLOOKUP($A908,'Section 2'!$C$16:$R$1515,COLUMNS('Section 2'!$C$13:K$13),0)),"",VLOOKUP($A908,'Section 2'!$C$16:$R$1515,COLUMNS('Section 2'!$C$13:K$13),0)))</f>
        <v/>
      </c>
      <c r="L908" s="124" t="str">
        <f>IF($C908="","",IF(ISBLANK(VLOOKUP($A908,'Section 2'!$C$16:$R$1515,COLUMNS('Section 2'!$C$13:L$13),0)),"",VLOOKUP($A908,'Section 2'!$C$16:$R$1515,COLUMNS('Section 2'!$C$13:L$13),0)))</f>
        <v/>
      </c>
      <c r="M908" s="124" t="str">
        <f>IF($C908="","",IF(ISBLANK(VLOOKUP($A908,'Section 2'!$C$16:$R$1515,COLUMNS('Section 2'!$C$13:M$13),0)),"",VLOOKUP($A908,'Section 2'!$C$16:$R$1515,COLUMNS('Section 2'!$C$13:M$13),0)))</f>
        <v/>
      </c>
      <c r="N908" s="124" t="str">
        <f>IF($C908="","",IF(ISBLANK(VLOOKUP($A908,'Section 2'!$C$16:$R$1515,COLUMNS('Section 2'!$C$13:N$13),0)),"",VLOOKUP($A908,'Section 2'!$C$16:$R$1515,COLUMNS('Section 2'!$C$13:N$13),0)))</f>
        <v/>
      </c>
      <c r="O908" s="124" t="str">
        <f>IF($C908="","",IF(ISBLANK(VLOOKUP($A908,'Section 2'!$C$16:$R$1515,COLUMNS('Section 2'!$C$13:O$13),0)),"",VLOOKUP($A908,'Section 2'!$C$16:$R$1515,COLUMNS('Section 2'!$C$13:O$13),0)))</f>
        <v/>
      </c>
      <c r="P908" s="124" t="str">
        <f>IF($C908="","",IF(ISBLANK(VLOOKUP($A908,'Section 2'!$C$16:$R$1515,COLUMNS('Section 2'!$C$13:P$13),0)),"",VLOOKUP($A908,'Section 2'!$C$16:$R$1515,COLUMNS('Section 2'!$C$13:P$13),0)))</f>
        <v/>
      </c>
      <c r="Q908" s="124" t="str">
        <f>IF($C908="","",IF(ISBLANK(VLOOKUP($A908,'Section 2'!$C$16:$R$1515,COLUMNS('Section 2'!$C$13:Q$13),0)),"", PROPER(VLOOKUP($A908,'Section 2'!$C$16:$R$1515,COLUMNS('Section 2'!$C$13:Q$13),0))))</f>
        <v/>
      </c>
      <c r="R908" s="124" t="str">
        <f>IF($C908="","",IF(ISBLANK(VLOOKUP($A908,'Section 2'!$C$16:$R$1515,COLUMNS('Section 2'!$C$13:R$13),0)),"",IF(VLOOKUP($A908,'Section 2'!$C$16:$R$1515,COLUMNS('Section 2'!$C$13:R$13),0)="Other EU","Other EU",PROPER(VLOOKUP($A908,'Section 2'!$C$16:$R$1515,COLUMNS('Section 2'!$C$13:R$13),0)))))</f>
        <v/>
      </c>
    </row>
    <row r="909" spans="1:18" x14ac:dyDescent="0.35">
      <c r="A909" s="58">
        <v>908</v>
      </c>
      <c r="B909" s="124" t="str">
        <f t="shared" si="14"/>
        <v/>
      </c>
      <c r="C909" s="124" t="str">
        <f>IFERROR(VLOOKUP($A909,'Section 2'!$C$16:$R$1515,COLUMNS('Section 2'!$C$13:$C$13),0),"")</f>
        <v/>
      </c>
      <c r="D909" s="75" t="str">
        <f>IF($C909="","",IF(ISBLANK(VLOOKUP($A909,'Section 2'!$C$16:$R$1515,COLUMNS('Section 2'!$C$13:D$13),0)),"",VLOOKUP($A909,'Section 2'!$C$16:$R$1515,COLUMNS('Section 2'!$C$13:D$13),0)))</f>
        <v/>
      </c>
      <c r="E909" s="124" t="str">
        <f>IF($C909="","",IF(ISBLANK(VLOOKUP($A909,'Section 2'!$C$16:$R$1515,COLUMNS('Section 2'!$C$13:E$13),0)),"",VLOOKUP($A909,'Section 2'!$C$16:$R$1515,COLUMNS('Section 2'!$C$13:E$13),0)))</f>
        <v/>
      </c>
      <c r="F909" s="124" t="str">
        <f>IF($C909="","",IF(ISBLANK(VLOOKUP($A909,'Section 2'!$C$16:$R$1515,COLUMNS('Section 2'!$C$13:F$13),0)),"",VLOOKUP($A909,'Section 2'!$C$16:$R$1515,COLUMNS('Section 2'!$C$13:F$13),0)))</f>
        <v/>
      </c>
      <c r="G909" s="124" t="str">
        <f>IF($C909="","",IF(ISBLANK(VLOOKUP($A909,'Section 2'!$C$16:$R$1515,COLUMNS('Section 2'!$C$13:G$13),0)),"",VLOOKUP($A909,'Section 2'!$C$16:$R$1515,COLUMNS('Section 2'!$C$13:G$13),0)))</f>
        <v/>
      </c>
      <c r="H909" s="124" t="str">
        <f>IF($C909="","",IF(ISBLANK(VLOOKUP($A909,'Section 2'!$C$16:$R$1515,COLUMNS('Section 2'!$C$13:H$13),0)),"",VLOOKUP($A909,'Section 2'!$C$16:$R$1515,COLUMNS('Section 2'!$C$13:H$13),0)))</f>
        <v/>
      </c>
      <c r="I909" s="124" t="str">
        <f>IF($C909="","",IF(ISBLANK(VLOOKUP($A909,'Section 2'!$C$16:$R$1515,COLUMNS('Section 2'!$C$13:I$13),0)),"",PROPER(VLOOKUP($A909,'Section 2'!$C$16:$R$1515,COLUMNS('Section 2'!$C$13:I$13),0))))</f>
        <v/>
      </c>
      <c r="J909" s="124" t="str">
        <f>IF($C909="","",IF(ISBLANK(VLOOKUP($A909,'Section 2'!$C$16:$R$1515,COLUMNS('Section 2'!$C$13:J$13),0)),"",IF(VLOOKUP($A909,'Section 2'!$C$16:$R$1515,COLUMNS('Section 2'!$C$13:J$13),0)="Other EU","Other EU",PROPER(VLOOKUP($A909,'Section 2'!$C$16:$R$1515,COLUMNS('Section 2'!$C$13:J$13),0)))))</f>
        <v/>
      </c>
      <c r="K909" s="124" t="str">
        <f>IF($C909="","",IF(ISBLANK(VLOOKUP($A909,'Section 2'!$C$16:$R$1515,COLUMNS('Section 2'!$C$13:K$13),0)),"",VLOOKUP($A909,'Section 2'!$C$16:$R$1515,COLUMNS('Section 2'!$C$13:K$13),0)))</f>
        <v/>
      </c>
      <c r="L909" s="124" t="str">
        <f>IF($C909="","",IF(ISBLANK(VLOOKUP($A909,'Section 2'!$C$16:$R$1515,COLUMNS('Section 2'!$C$13:L$13),0)),"",VLOOKUP($A909,'Section 2'!$C$16:$R$1515,COLUMNS('Section 2'!$C$13:L$13),0)))</f>
        <v/>
      </c>
      <c r="M909" s="124" t="str">
        <f>IF($C909="","",IF(ISBLANK(VLOOKUP($A909,'Section 2'!$C$16:$R$1515,COLUMNS('Section 2'!$C$13:M$13),0)),"",VLOOKUP($A909,'Section 2'!$C$16:$R$1515,COLUMNS('Section 2'!$C$13:M$13),0)))</f>
        <v/>
      </c>
      <c r="N909" s="124" t="str">
        <f>IF($C909="","",IF(ISBLANK(VLOOKUP($A909,'Section 2'!$C$16:$R$1515,COLUMNS('Section 2'!$C$13:N$13),0)),"",VLOOKUP($A909,'Section 2'!$C$16:$R$1515,COLUMNS('Section 2'!$C$13:N$13),0)))</f>
        <v/>
      </c>
      <c r="O909" s="124" t="str">
        <f>IF($C909="","",IF(ISBLANK(VLOOKUP($A909,'Section 2'!$C$16:$R$1515,COLUMNS('Section 2'!$C$13:O$13),0)),"",VLOOKUP($A909,'Section 2'!$C$16:$R$1515,COLUMNS('Section 2'!$C$13:O$13),0)))</f>
        <v/>
      </c>
      <c r="P909" s="124" t="str">
        <f>IF($C909="","",IF(ISBLANK(VLOOKUP($A909,'Section 2'!$C$16:$R$1515,COLUMNS('Section 2'!$C$13:P$13),0)),"",VLOOKUP($A909,'Section 2'!$C$16:$R$1515,COLUMNS('Section 2'!$C$13:P$13),0)))</f>
        <v/>
      </c>
      <c r="Q909" s="124" t="str">
        <f>IF($C909="","",IF(ISBLANK(VLOOKUP($A909,'Section 2'!$C$16:$R$1515,COLUMNS('Section 2'!$C$13:Q$13),0)),"", PROPER(VLOOKUP($A909,'Section 2'!$C$16:$R$1515,COLUMNS('Section 2'!$C$13:Q$13),0))))</f>
        <v/>
      </c>
      <c r="R909" s="124" t="str">
        <f>IF($C909="","",IF(ISBLANK(VLOOKUP($A909,'Section 2'!$C$16:$R$1515,COLUMNS('Section 2'!$C$13:R$13),0)),"",IF(VLOOKUP($A909,'Section 2'!$C$16:$R$1515,COLUMNS('Section 2'!$C$13:R$13),0)="Other EU","Other EU",PROPER(VLOOKUP($A909,'Section 2'!$C$16:$R$1515,COLUMNS('Section 2'!$C$13:R$13),0)))))</f>
        <v/>
      </c>
    </row>
    <row r="910" spans="1:18" x14ac:dyDescent="0.35">
      <c r="A910" s="58">
        <v>909</v>
      </c>
      <c r="B910" s="124" t="str">
        <f t="shared" si="14"/>
        <v/>
      </c>
      <c r="C910" s="124" t="str">
        <f>IFERROR(VLOOKUP($A910,'Section 2'!$C$16:$R$1515,COLUMNS('Section 2'!$C$13:$C$13),0),"")</f>
        <v/>
      </c>
      <c r="D910" s="75" t="str">
        <f>IF($C910="","",IF(ISBLANK(VLOOKUP($A910,'Section 2'!$C$16:$R$1515,COLUMNS('Section 2'!$C$13:D$13),0)),"",VLOOKUP($A910,'Section 2'!$C$16:$R$1515,COLUMNS('Section 2'!$C$13:D$13),0)))</f>
        <v/>
      </c>
      <c r="E910" s="124" t="str">
        <f>IF($C910="","",IF(ISBLANK(VLOOKUP($A910,'Section 2'!$C$16:$R$1515,COLUMNS('Section 2'!$C$13:E$13),0)),"",VLOOKUP($A910,'Section 2'!$C$16:$R$1515,COLUMNS('Section 2'!$C$13:E$13),0)))</f>
        <v/>
      </c>
      <c r="F910" s="124" t="str">
        <f>IF($C910="","",IF(ISBLANK(VLOOKUP($A910,'Section 2'!$C$16:$R$1515,COLUMNS('Section 2'!$C$13:F$13),0)),"",VLOOKUP($A910,'Section 2'!$C$16:$R$1515,COLUMNS('Section 2'!$C$13:F$13),0)))</f>
        <v/>
      </c>
      <c r="G910" s="124" t="str">
        <f>IF($C910="","",IF(ISBLANK(VLOOKUP($A910,'Section 2'!$C$16:$R$1515,COLUMNS('Section 2'!$C$13:G$13),0)),"",VLOOKUP($A910,'Section 2'!$C$16:$R$1515,COLUMNS('Section 2'!$C$13:G$13),0)))</f>
        <v/>
      </c>
      <c r="H910" s="124" t="str">
        <f>IF($C910="","",IF(ISBLANK(VLOOKUP($A910,'Section 2'!$C$16:$R$1515,COLUMNS('Section 2'!$C$13:H$13),0)),"",VLOOKUP($A910,'Section 2'!$C$16:$R$1515,COLUMNS('Section 2'!$C$13:H$13),0)))</f>
        <v/>
      </c>
      <c r="I910" s="124" t="str">
        <f>IF($C910="","",IF(ISBLANK(VLOOKUP($A910,'Section 2'!$C$16:$R$1515,COLUMNS('Section 2'!$C$13:I$13),0)),"",PROPER(VLOOKUP($A910,'Section 2'!$C$16:$R$1515,COLUMNS('Section 2'!$C$13:I$13),0))))</f>
        <v/>
      </c>
      <c r="J910" s="124" t="str">
        <f>IF($C910="","",IF(ISBLANK(VLOOKUP($A910,'Section 2'!$C$16:$R$1515,COLUMNS('Section 2'!$C$13:J$13),0)),"",IF(VLOOKUP($A910,'Section 2'!$C$16:$R$1515,COLUMNS('Section 2'!$C$13:J$13),0)="Other EU","Other EU",PROPER(VLOOKUP($A910,'Section 2'!$C$16:$R$1515,COLUMNS('Section 2'!$C$13:J$13),0)))))</f>
        <v/>
      </c>
      <c r="K910" s="124" t="str">
        <f>IF($C910="","",IF(ISBLANK(VLOOKUP($A910,'Section 2'!$C$16:$R$1515,COLUMNS('Section 2'!$C$13:K$13),0)),"",VLOOKUP($A910,'Section 2'!$C$16:$R$1515,COLUMNS('Section 2'!$C$13:K$13),0)))</f>
        <v/>
      </c>
      <c r="L910" s="124" t="str">
        <f>IF($C910="","",IF(ISBLANK(VLOOKUP($A910,'Section 2'!$C$16:$R$1515,COLUMNS('Section 2'!$C$13:L$13),0)),"",VLOOKUP($A910,'Section 2'!$C$16:$R$1515,COLUMNS('Section 2'!$C$13:L$13),0)))</f>
        <v/>
      </c>
      <c r="M910" s="124" t="str">
        <f>IF($C910="","",IF(ISBLANK(VLOOKUP($A910,'Section 2'!$C$16:$R$1515,COLUMNS('Section 2'!$C$13:M$13),0)),"",VLOOKUP($A910,'Section 2'!$C$16:$R$1515,COLUMNS('Section 2'!$C$13:M$13),0)))</f>
        <v/>
      </c>
      <c r="N910" s="124" t="str">
        <f>IF($C910="","",IF(ISBLANK(VLOOKUP($A910,'Section 2'!$C$16:$R$1515,COLUMNS('Section 2'!$C$13:N$13),0)),"",VLOOKUP($A910,'Section 2'!$C$16:$R$1515,COLUMNS('Section 2'!$C$13:N$13),0)))</f>
        <v/>
      </c>
      <c r="O910" s="124" t="str">
        <f>IF($C910="","",IF(ISBLANK(VLOOKUP($A910,'Section 2'!$C$16:$R$1515,COLUMNS('Section 2'!$C$13:O$13),0)),"",VLOOKUP($A910,'Section 2'!$C$16:$R$1515,COLUMNS('Section 2'!$C$13:O$13),0)))</f>
        <v/>
      </c>
      <c r="P910" s="124" t="str">
        <f>IF($C910="","",IF(ISBLANK(VLOOKUP($A910,'Section 2'!$C$16:$R$1515,COLUMNS('Section 2'!$C$13:P$13),0)),"",VLOOKUP($A910,'Section 2'!$C$16:$R$1515,COLUMNS('Section 2'!$C$13:P$13),0)))</f>
        <v/>
      </c>
      <c r="Q910" s="124" t="str">
        <f>IF($C910="","",IF(ISBLANK(VLOOKUP($A910,'Section 2'!$C$16:$R$1515,COLUMNS('Section 2'!$C$13:Q$13),0)),"", PROPER(VLOOKUP($A910,'Section 2'!$C$16:$R$1515,COLUMNS('Section 2'!$C$13:Q$13),0))))</f>
        <v/>
      </c>
      <c r="R910" s="124" t="str">
        <f>IF($C910="","",IF(ISBLANK(VLOOKUP($A910,'Section 2'!$C$16:$R$1515,COLUMNS('Section 2'!$C$13:R$13),0)),"",IF(VLOOKUP($A910,'Section 2'!$C$16:$R$1515,COLUMNS('Section 2'!$C$13:R$13),0)="Other EU","Other EU",PROPER(VLOOKUP($A910,'Section 2'!$C$16:$R$1515,COLUMNS('Section 2'!$C$13:R$13),0)))))</f>
        <v/>
      </c>
    </row>
    <row r="911" spans="1:18" x14ac:dyDescent="0.35">
      <c r="A911" s="58">
        <v>910</v>
      </c>
      <c r="B911" s="124" t="str">
        <f t="shared" si="14"/>
        <v/>
      </c>
      <c r="C911" s="124" t="str">
        <f>IFERROR(VLOOKUP($A911,'Section 2'!$C$16:$R$1515,COLUMNS('Section 2'!$C$13:$C$13),0),"")</f>
        <v/>
      </c>
      <c r="D911" s="75" t="str">
        <f>IF($C911="","",IF(ISBLANK(VLOOKUP($A911,'Section 2'!$C$16:$R$1515,COLUMNS('Section 2'!$C$13:D$13),0)),"",VLOOKUP($A911,'Section 2'!$C$16:$R$1515,COLUMNS('Section 2'!$C$13:D$13),0)))</f>
        <v/>
      </c>
      <c r="E911" s="124" t="str">
        <f>IF($C911="","",IF(ISBLANK(VLOOKUP($A911,'Section 2'!$C$16:$R$1515,COLUMNS('Section 2'!$C$13:E$13),0)),"",VLOOKUP($A911,'Section 2'!$C$16:$R$1515,COLUMNS('Section 2'!$C$13:E$13),0)))</f>
        <v/>
      </c>
      <c r="F911" s="124" t="str">
        <f>IF($C911="","",IF(ISBLANK(VLOOKUP($A911,'Section 2'!$C$16:$R$1515,COLUMNS('Section 2'!$C$13:F$13),0)),"",VLOOKUP($A911,'Section 2'!$C$16:$R$1515,COLUMNS('Section 2'!$C$13:F$13),0)))</f>
        <v/>
      </c>
      <c r="G911" s="124" t="str">
        <f>IF($C911="","",IF(ISBLANK(VLOOKUP($A911,'Section 2'!$C$16:$R$1515,COLUMNS('Section 2'!$C$13:G$13),0)),"",VLOOKUP($A911,'Section 2'!$C$16:$R$1515,COLUMNS('Section 2'!$C$13:G$13),0)))</f>
        <v/>
      </c>
      <c r="H911" s="124" t="str">
        <f>IF($C911="","",IF(ISBLANK(VLOOKUP($A911,'Section 2'!$C$16:$R$1515,COLUMNS('Section 2'!$C$13:H$13),0)),"",VLOOKUP($A911,'Section 2'!$C$16:$R$1515,COLUMNS('Section 2'!$C$13:H$13),0)))</f>
        <v/>
      </c>
      <c r="I911" s="124" t="str">
        <f>IF($C911="","",IF(ISBLANK(VLOOKUP($A911,'Section 2'!$C$16:$R$1515,COLUMNS('Section 2'!$C$13:I$13),0)),"",PROPER(VLOOKUP($A911,'Section 2'!$C$16:$R$1515,COLUMNS('Section 2'!$C$13:I$13),0))))</f>
        <v/>
      </c>
      <c r="J911" s="124" t="str">
        <f>IF($C911="","",IF(ISBLANK(VLOOKUP($A911,'Section 2'!$C$16:$R$1515,COLUMNS('Section 2'!$C$13:J$13),0)),"",IF(VLOOKUP($A911,'Section 2'!$C$16:$R$1515,COLUMNS('Section 2'!$C$13:J$13),0)="Other EU","Other EU",PROPER(VLOOKUP($A911,'Section 2'!$C$16:$R$1515,COLUMNS('Section 2'!$C$13:J$13),0)))))</f>
        <v/>
      </c>
      <c r="K911" s="124" t="str">
        <f>IF($C911="","",IF(ISBLANK(VLOOKUP($A911,'Section 2'!$C$16:$R$1515,COLUMNS('Section 2'!$C$13:K$13),0)),"",VLOOKUP($A911,'Section 2'!$C$16:$R$1515,COLUMNS('Section 2'!$C$13:K$13),0)))</f>
        <v/>
      </c>
      <c r="L911" s="124" t="str">
        <f>IF($C911="","",IF(ISBLANK(VLOOKUP($A911,'Section 2'!$C$16:$R$1515,COLUMNS('Section 2'!$C$13:L$13),0)),"",VLOOKUP($A911,'Section 2'!$C$16:$R$1515,COLUMNS('Section 2'!$C$13:L$13),0)))</f>
        <v/>
      </c>
      <c r="M911" s="124" t="str">
        <f>IF($C911="","",IF(ISBLANK(VLOOKUP($A911,'Section 2'!$C$16:$R$1515,COLUMNS('Section 2'!$C$13:M$13),0)),"",VLOOKUP($A911,'Section 2'!$C$16:$R$1515,COLUMNS('Section 2'!$C$13:M$13),0)))</f>
        <v/>
      </c>
      <c r="N911" s="124" t="str">
        <f>IF($C911="","",IF(ISBLANK(VLOOKUP($A911,'Section 2'!$C$16:$R$1515,COLUMNS('Section 2'!$C$13:N$13),0)),"",VLOOKUP($A911,'Section 2'!$C$16:$R$1515,COLUMNS('Section 2'!$C$13:N$13),0)))</f>
        <v/>
      </c>
      <c r="O911" s="124" t="str">
        <f>IF($C911="","",IF(ISBLANK(VLOOKUP($A911,'Section 2'!$C$16:$R$1515,COLUMNS('Section 2'!$C$13:O$13),0)),"",VLOOKUP($A911,'Section 2'!$C$16:$R$1515,COLUMNS('Section 2'!$C$13:O$13),0)))</f>
        <v/>
      </c>
      <c r="P911" s="124" t="str">
        <f>IF($C911="","",IF(ISBLANK(VLOOKUP($A911,'Section 2'!$C$16:$R$1515,COLUMNS('Section 2'!$C$13:P$13),0)),"",VLOOKUP($A911,'Section 2'!$C$16:$R$1515,COLUMNS('Section 2'!$C$13:P$13),0)))</f>
        <v/>
      </c>
      <c r="Q911" s="124" t="str">
        <f>IF($C911="","",IF(ISBLANK(VLOOKUP($A911,'Section 2'!$C$16:$R$1515,COLUMNS('Section 2'!$C$13:Q$13),0)),"", PROPER(VLOOKUP($A911,'Section 2'!$C$16:$R$1515,COLUMNS('Section 2'!$C$13:Q$13),0))))</f>
        <v/>
      </c>
      <c r="R911" s="124" t="str">
        <f>IF($C911="","",IF(ISBLANK(VLOOKUP($A911,'Section 2'!$C$16:$R$1515,COLUMNS('Section 2'!$C$13:R$13),0)),"",IF(VLOOKUP($A911,'Section 2'!$C$16:$R$1515,COLUMNS('Section 2'!$C$13:R$13),0)="Other EU","Other EU",PROPER(VLOOKUP($A911,'Section 2'!$C$16:$R$1515,COLUMNS('Section 2'!$C$13:R$13),0)))))</f>
        <v/>
      </c>
    </row>
    <row r="912" spans="1:18" x14ac:dyDescent="0.35">
      <c r="A912" s="58">
        <v>911</v>
      </c>
      <c r="B912" s="124" t="str">
        <f t="shared" si="14"/>
        <v/>
      </c>
      <c r="C912" s="124" t="str">
        <f>IFERROR(VLOOKUP($A912,'Section 2'!$C$16:$R$1515,COLUMNS('Section 2'!$C$13:$C$13),0),"")</f>
        <v/>
      </c>
      <c r="D912" s="75" t="str">
        <f>IF($C912="","",IF(ISBLANK(VLOOKUP($A912,'Section 2'!$C$16:$R$1515,COLUMNS('Section 2'!$C$13:D$13),0)),"",VLOOKUP($A912,'Section 2'!$C$16:$R$1515,COLUMNS('Section 2'!$C$13:D$13),0)))</f>
        <v/>
      </c>
      <c r="E912" s="124" t="str">
        <f>IF($C912="","",IF(ISBLANK(VLOOKUP($A912,'Section 2'!$C$16:$R$1515,COLUMNS('Section 2'!$C$13:E$13),0)),"",VLOOKUP($A912,'Section 2'!$C$16:$R$1515,COLUMNS('Section 2'!$C$13:E$13),0)))</f>
        <v/>
      </c>
      <c r="F912" s="124" t="str">
        <f>IF($C912="","",IF(ISBLANK(VLOOKUP($A912,'Section 2'!$C$16:$R$1515,COLUMNS('Section 2'!$C$13:F$13),0)),"",VLOOKUP($A912,'Section 2'!$C$16:$R$1515,COLUMNS('Section 2'!$C$13:F$13),0)))</f>
        <v/>
      </c>
      <c r="G912" s="124" t="str">
        <f>IF($C912="","",IF(ISBLANK(VLOOKUP($A912,'Section 2'!$C$16:$R$1515,COLUMNS('Section 2'!$C$13:G$13),0)),"",VLOOKUP($A912,'Section 2'!$C$16:$R$1515,COLUMNS('Section 2'!$C$13:G$13),0)))</f>
        <v/>
      </c>
      <c r="H912" s="124" t="str">
        <f>IF($C912="","",IF(ISBLANK(VLOOKUP($A912,'Section 2'!$C$16:$R$1515,COLUMNS('Section 2'!$C$13:H$13),0)),"",VLOOKUP($A912,'Section 2'!$C$16:$R$1515,COLUMNS('Section 2'!$C$13:H$13),0)))</f>
        <v/>
      </c>
      <c r="I912" s="124" t="str">
        <f>IF($C912="","",IF(ISBLANK(VLOOKUP($A912,'Section 2'!$C$16:$R$1515,COLUMNS('Section 2'!$C$13:I$13),0)),"",PROPER(VLOOKUP($A912,'Section 2'!$C$16:$R$1515,COLUMNS('Section 2'!$C$13:I$13),0))))</f>
        <v/>
      </c>
      <c r="J912" s="124" t="str">
        <f>IF($C912="","",IF(ISBLANK(VLOOKUP($A912,'Section 2'!$C$16:$R$1515,COLUMNS('Section 2'!$C$13:J$13),0)),"",IF(VLOOKUP($A912,'Section 2'!$C$16:$R$1515,COLUMNS('Section 2'!$C$13:J$13),0)="Other EU","Other EU",PROPER(VLOOKUP($A912,'Section 2'!$C$16:$R$1515,COLUMNS('Section 2'!$C$13:J$13),0)))))</f>
        <v/>
      </c>
      <c r="K912" s="124" t="str">
        <f>IF($C912="","",IF(ISBLANK(VLOOKUP($A912,'Section 2'!$C$16:$R$1515,COLUMNS('Section 2'!$C$13:K$13),0)),"",VLOOKUP($A912,'Section 2'!$C$16:$R$1515,COLUMNS('Section 2'!$C$13:K$13),0)))</f>
        <v/>
      </c>
      <c r="L912" s="124" t="str">
        <f>IF($C912="","",IF(ISBLANK(VLOOKUP($A912,'Section 2'!$C$16:$R$1515,COLUMNS('Section 2'!$C$13:L$13),0)),"",VLOOKUP($A912,'Section 2'!$C$16:$R$1515,COLUMNS('Section 2'!$C$13:L$13),0)))</f>
        <v/>
      </c>
      <c r="M912" s="124" t="str">
        <f>IF($C912="","",IF(ISBLANK(VLOOKUP($A912,'Section 2'!$C$16:$R$1515,COLUMNS('Section 2'!$C$13:M$13),0)),"",VLOOKUP($A912,'Section 2'!$C$16:$R$1515,COLUMNS('Section 2'!$C$13:M$13),0)))</f>
        <v/>
      </c>
      <c r="N912" s="124" t="str">
        <f>IF($C912="","",IF(ISBLANK(VLOOKUP($A912,'Section 2'!$C$16:$R$1515,COLUMNS('Section 2'!$C$13:N$13),0)),"",VLOOKUP($A912,'Section 2'!$C$16:$R$1515,COLUMNS('Section 2'!$C$13:N$13),0)))</f>
        <v/>
      </c>
      <c r="O912" s="124" t="str">
        <f>IF($C912="","",IF(ISBLANK(VLOOKUP($A912,'Section 2'!$C$16:$R$1515,COLUMNS('Section 2'!$C$13:O$13),0)),"",VLOOKUP($A912,'Section 2'!$C$16:$R$1515,COLUMNS('Section 2'!$C$13:O$13),0)))</f>
        <v/>
      </c>
      <c r="P912" s="124" t="str">
        <f>IF($C912="","",IF(ISBLANK(VLOOKUP($A912,'Section 2'!$C$16:$R$1515,COLUMNS('Section 2'!$C$13:P$13),0)),"",VLOOKUP($A912,'Section 2'!$C$16:$R$1515,COLUMNS('Section 2'!$C$13:P$13),0)))</f>
        <v/>
      </c>
      <c r="Q912" s="124" t="str">
        <f>IF($C912="","",IF(ISBLANK(VLOOKUP($A912,'Section 2'!$C$16:$R$1515,COLUMNS('Section 2'!$C$13:Q$13),0)),"", PROPER(VLOOKUP($A912,'Section 2'!$C$16:$R$1515,COLUMNS('Section 2'!$C$13:Q$13),0))))</f>
        <v/>
      </c>
      <c r="R912" s="124" t="str">
        <f>IF($C912="","",IF(ISBLANK(VLOOKUP($A912,'Section 2'!$C$16:$R$1515,COLUMNS('Section 2'!$C$13:R$13),0)),"",IF(VLOOKUP($A912,'Section 2'!$C$16:$R$1515,COLUMNS('Section 2'!$C$13:R$13),0)="Other EU","Other EU",PROPER(VLOOKUP($A912,'Section 2'!$C$16:$R$1515,COLUMNS('Section 2'!$C$13:R$13),0)))))</f>
        <v/>
      </c>
    </row>
    <row r="913" spans="1:18" x14ac:dyDescent="0.35">
      <c r="A913" s="58">
        <v>912</v>
      </c>
      <c r="B913" s="124" t="str">
        <f t="shared" si="14"/>
        <v/>
      </c>
      <c r="C913" s="124" t="str">
        <f>IFERROR(VLOOKUP($A913,'Section 2'!$C$16:$R$1515,COLUMNS('Section 2'!$C$13:$C$13),0),"")</f>
        <v/>
      </c>
      <c r="D913" s="75" t="str">
        <f>IF($C913="","",IF(ISBLANK(VLOOKUP($A913,'Section 2'!$C$16:$R$1515,COLUMNS('Section 2'!$C$13:D$13),0)),"",VLOOKUP($A913,'Section 2'!$C$16:$R$1515,COLUMNS('Section 2'!$C$13:D$13),0)))</f>
        <v/>
      </c>
      <c r="E913" s="124" t="str">
        <f>IF($C913="","",IF(ISBLANK(VLOOKUP($A913,'Section 2'!$C$16:$R$1515,COLUMNS('Section 2'!$C$13:E$13),0)),"",VLOOKUP($A913,'Section 2'!$C$16:$R$1515,COLUMNS('Section 2'!$C$13:E$13),0)))</f>
        <v/>
      </c>
      <c r="F913" s="124" t="str">
        <f>IF($C913="","",IF(ISBLANK(VLOOKUP($A913,'Section 2'!$C$16:$R$1515,COLUMNS('Section 2'!$C$13:F$13),0)),"",VLOOKUP($A913,'Section 2'!$C$16:$R$1515,COLUMNS('Section 2'!$C$13:F$13),0)))</f>
        <v/>
      </c>
      <c r="G913" s="124" t="str">
        <f>IF($C913="","",IF(ISBLANK(VLOOKUP($A913,'Section 2'!$C$16:$R$1515,COLUMNS('Section 2'!$C$13:G$13),0)),"",VLOOKUP($A913,'Section 2'!$C$16:$R$1515,COLUMNS('Section 2'!$C$13:G$13),0)))</f>
        <v/>
      </c>
      <c r="H913" s="124" t="str">
        <f>IF($C913="","",IF(ISBLANK(VLOOKUP($A913,'Section 2'!$C$16:$R$1515,COLUMNS('Section 2'!$C$13:H$13),0)),"",VLOOKUP($A913,'Section 2'!$C$16:$R$1515,COLUMNS('Section 2'!$C$13:H$13),0)))</f>
        <v/>
      </c>
      <c r="I913" s="124" t="str">
        <f>IF($C913="","",IF(ISBLANK(VLOOKUP($A913,'Section 2'!$C$16:$R$1515,COLUMNS('Section 2'!$C$13:I$13),0)),"",PROPER(VLOOKUP($A913,'Section 2'!$C$16:$R$1515,COLUMNS('Section 2'!$C$13:I$13),0))))</f>
        <v/>
      </c>
      <c r="J913" s="124" t="str">
        <f>IF($C913="","",IF(ISBLANK(VLOOKUP($A913,'Section 2'!$C$16:$R$1515,COLUMNS('Section 2'!$C$13:J$13),0)),"",IF(VLOOKUP($A913,'Section 2'!$C$16:$R$1515,COLUMNS('Section 2'!$C$13:J$13),0)="Other EU","Other EU",PROPER(VLOOKUP($A913,'Section 2'!$C$16:$R$1515,COLUMNS('Section 2'!$C$13:J$13),0)))))</f>
        <v/>
      </c>
      <c r="K913" s="124" t="str">
        <f>IF($C913="","",IF(ISBLANK(VLOOKUP($A913,'Section 2'!$C$16:$R$1515,COLUMNS('Section 2'!$C$13:K$13),0)),"",VLOOKUP($A913,'Section 2'!$C$16:$R$1515,COLUMNS('Section 2'!$C$13:K$13),0)))</f>
        <v/>
      </c>
      <c r="L913" s="124" t="str">
        <f>IF($C913="","",IF(ISBLANK(VLOOKUP($A913,'Section 2'!$C$16:$R$1515,COLUMNS('Section 2'!$C$13:L$13),0)),"",VLOOKUP($A913,'Section 2'!$C$16:$R$1515,COLUMNS('Section 2'!$C$13:L$13),0)))</f>
        <v/>
      </c>
      <c r="M913" s="124" t="str">
        <f>IF($C913="","",IF(ISBLANK(VLOOKUP($A913,'Section 2'!$C$16:$R$1515,COLUMNS('Section 2'!$C$13:M$13),0)),"",VLOOKUP($A913,'Section 2'!$C$16:$R$1515,COLUMNS('Section 2'!$C$13:M$13),0)))</f>
        <v/>
      </c>
      <c r="N913" s="124" t="str">
        <f>IF($C913="","",IF(ISBLANK(VLOOKUP($A913,'Section 2'!$C$16:$R$1515,COLUMNS('Section 2'!$C$13:N$13),0)),"",VLOOKUP($A913,'Section 2'!$C$16:$R$1515,COLUMNS('Section 2'!$C$13:N$13),0)))</f>
        <v/>
      </c>
      <c r="O913" s="124" t="str">
        <f>IF($C913="","",IF(ISBLANK(VLOOKUP($A913,'Section 2'!$C$16:$R$1515,COLUMNS('Section 2'!$C$13:O$13),0)),"",VLOOKUP($A913,'Section 2'!$C$16:$R$1515,COLUMNS('Section 2'!$C$13:O$13),0)))</f>
        <v/>
      </c>
      <c r="P913" s="124" t="str">
        <f>IF($C913="","",IF(ISBLANK(VLOOKUP($A913,'Section 2'!$C$16:$R$1515,COLUMNS('Section 2'!$C$13:P$13),0)),"",VLOOKUP($A913,'Section 2'!$C$16:$R$1515,COLUMNS('Section 2'!$C$13:P$13),0)))</f>
        <v/>
      </c>
      <c r="Q913" s="124" t="str">
        <f>IF($C913="","",IF(ISBLANK(VLOOKUP($A913,'Section 2'!$C$16:$R$1515,COLUMNS('Section 2'!$C$13:Q$13),0)),"", PROPER(VLOOKUP($A913,'Section 2'!$C$16:$R$1515,COLUMNS('Section 2'!$C$13:Q$13),0))))</f>
        <v/>
      </c>
      <c r="R913" s="124" t="str">
        <f>IF($C913="","",IF(ISBLANK(VLOOKUP($A913,'Section 2'!$C$16:$R$1515,COLUMNS('Section 2'!$C$13:R$13),0)),"",IF(VLOOKUP($A913,'Section 2'!$C$16:$R$1515,COLUMNS('Section 2'!$C$13:R$13),0)="Other EU","Other EU",PROPER(VLOOKUP($A913,'Section 2'!$C$16:$R$1515,COLUMNS('Section 2'!$C$13:R$13),0)))))</f>
        <v/>
      </c>
    </row>
    <row r="914" spans="1:18" x14ac:dyDescent="0.35">
      <c r="A914" s="58">
        <v>913</v>
      </c>
      <c r="B914" s="124" t="str">
        <f t="shared" si="14"/>
        <v/>
      </c>
      <c r="C914" s="124" t="str">
        <f>IFERROR(VLOOKUP($A914,'Section 2'!$C$16:$R$1515,COLUMNS('Section 2'!$C$13:$C$13),0),"")</f>
        <v/>
      </c>
      <c r="D914" s="75" t="str">
        <f>IF($C914="","",IF(ISBLANK(VLOOKUP($A914,'Section 2'!$C$16:$R$1515,COLUMNS('Section 2'!$C$13:D$13),0)),"",VLOOKUP($A914,'Section 2'!$C$16:$R$1515,COLUMNS('Section 2'!$C$13:D$13),0)))</f>
        <v/>
      </c>
      <c r="E914" s="124" t="str">
        <f>IF($C914="","",IF(ISBLANK(VLOOKUP($A914,'Section 2'!$C$16:$R$1515,COLUMNS('Section 2'!$C$13:E$13),0)),"",VLOOKUP($A914,'Section 2'!$C$16:$R$1515,COLUMNS('Section 2'!$C$13:E$13),0)))</f>
        <v/>
      </c>
      <c r="F914" s="124" t="str">
        <f>IF($C914="","",IF(ISBLANK(VLOOKUP($A914,'Section 2'!$C$16:$R$1515,COLUMNS('Section 2'!$C$13:F$13),0)),"",VLOOKUP($A914,'Section 2'!$C$16:$R$1515,COLUMNS('Section 2'!$C$13:F$13),0)))</f>
        <v/>
      </c>
      <c r="G914" s="124" t="str">
        <f>IF($C914="","",IF(ISBLANK(VLOOKUP($A914,'Section 2'!$C$16:$R$1515,COLUMNS('Section 2'!$C$13:G$13),0)),"",VLOOKUP($A914,'Section 2'!$C$16:$R$1515,COLUMNS('Section 2'!$C$13:G$13),0)))</f>
        <v/>
      </c>
      <c r="H914" s="124" t="str">
        <f>IF($C914="","",IF(ISBLANK(VLOOKUP($A914,'Section 2'!$C$16:$R$1515,COLUMNS('Section 2'!$C$13:H$13),0)),"",VLOOKUP($A914,'Section 2'!$C$16:$R$1515,COLUMNS('Section 2'!$C$13:H$13),0)))</f>
        <v/>
      </c>
      <c r="I914" s="124" t="str">
        <f>IF($C914="","",IF(ISBLANK(VLOOKUP($A914,'Section 2'!$C$16:$R$1515,COLUMNS('Section 2'!$C$13:I$13),0)),"",PROPER(VLOOKUP($A914,'Section 2'!$C$16:$R$1515,COLUMNS('Section 2'!$C$13:I$13),0))))</f>
        <v/>
      </c>
      <c r="J914" s="124" t="str">
        <f>IF($C914="","",IF(ISBLANK(VLOOKUP($A914,'Section 2'!$C$16:$R$1515,COLUMNS('Section 2'!$C$13:J$13),0)),"",IF(VLOOKUP($A914,'Section 2'!$C$16:$R$1515,COLUMNS('Section 2'!$C$13:J$13),0)="Other EU","Other EU",PROPER(VLOOKUP($A914,'Section 2'!$C$16:$R$1515,COLUMNS('Section 2'!$C$13:J$13),0)))))</f>
        <v/>
      </c>
      <c r="K914" s="124" t="str">
        <f>IF($C914="","",IF(ISBLANK(VLOOKUP($A914,'Section 2'!$C$16:$R$1515,COLUMNS('Section 2'!$C$13:K$13),0)),"",VLOOKUP($A914,'Section 2'!$C$16:$R$1515,COLUMNS('Section 2'!$C$13:K$13),0)))</f>
        <v/>
      </c>
      <c r="L914" s="124" t="str">
        <f>IF($C914="","",IF(ISBLANK(VLOOKUP($A914,'Section 2'!$C$16:$R$1515,COLUMNS('Section 2'!$C$13:L$13),0)),"",VLOOKUP($A914,'Section 2'!$C$16:$R$1515,COLUMNS('Section 2'!$C$13:L$13),0)))</f>
        <v/>
      </c>
      <c r="M914" s="124" t="str">
        <f>IF($C914="","",IF(ISBLANK(VLOOKUP($A914,'Section 2'!$C$16:$R$1515,COLUMNS('Section 2'!$C$13:M$13),0)),"",VLOOKUP($A914,'Section 2'!$C$16:$R$1515,COLUMNS('Section 2'!$C$13:M$13),0)))</f>
        <v/>
      </c>
      <c r="N914" s="124" t="str">
        <f>IF($C914="","",IF(ISBLANK(VLOOKUP($A914,'Section 2'!$C$16:$R$1515,COLUMNS('Section 2'!$C$13:N$13),0)),"",VLOOKUP($A914,'Section 2'!$C$16:$R$1515,COLUMNS('Section 2'!$C$13:N$13),0)))</f>
        <v/>
      </c>
      <c r="O914" s="124" t="str">
        <f>IF($C914="","",IF(ISBLANK(VLOOKUP($A914,'Section 2'!$C$16:$R$1515,COLUMNS('Section 2'!$C$13:O$13),0)),"",VLOOKUP($A914,'Section 2'!$C$16:$R$1515,COLUMNS('Section 2'!$C$13:O$13),0)))</f>
        <v/>
      </c>
      <c r="P914" s="124" t="str">
        <f>IF($C914="","",IF(ISBLANK(VLOOKUP($A914,'Section 2'!$C$16:$R$1515,COLUMNS('Section 2'!$C$13:P$13),0)),"",VLOOKUP($A914,'Section 2'!$C$16:$R$1515,COLUMNS('Section 2'!$C$13:P$13),0)))</f>
        <v/>
      </c>
      <c r="Q914" s="124" t="str">
        <f>IF($C914="","",IF(ISBLANK(VLOOKUP($A914,'Section 2'!$C$16:$R$1515,COLUMNS('Section 2'!$C$13:Q$13),0)),"", PROPER(VLOOKUP($A914,'Section 2'!$C$16:$R$1515,COLUMNS('Section 2'!$C$13:Q$13),0))))</f>
        <v/>
      </c>
      <c r="R914" s="124" t="str">
        <f>IF($C914="","",IF(ISBLANK(VLOOKUP($A914,'Section 2'!$C$16:$R$1515,COLUMNS('Section 2'!$C$13:R$13),0)),"",IF(VLOOKUP($A914,'Section 2'!$C$16:$R$1515,COLUMNS('Section 2'!$C$13:R$13),0)="Other EU","Other EU",PROPER(VLOOKUP($A914,'Section 2'!$C$16:$R$1515,COLUMNS('Section 2'!$C$13:R$13),0)))))</f>
        <v/>
      </c>
    </row>
    <row r="915" spans="1:18" x14ac:dyDescent="0.35">
      <c r="A915" s="58">
        <v>914</v>
      </c>
      <c r="B915" s="124" t="str">
        <f t="shared" si="14"/>
        <v/>
      </c>
      <c r="C915" s="124" t="str">
        <f>IFERROR(VLOOKUP($A915,'Section 2'!$C$16:$R$1515,COLUMNS('Section 2'!$C$13:$C$13),0),"")</f>
        <v/>
      </c>
      <c r="D915" s="75" t="str">
        <f>IF($C915="","",IF(ISBLANK(VLOOKUP($A915,'Section 2'!$C$16:$R$1515,COLUMNS('Section 2'!$C$13:D$13),0)),"",VLOOKUP($A915,'Section 2'!$C$16:$R$1515,COLUMNS('Section 2'!$C$13:D$13),0)))</f>
        <v/>
      </c>
      <c r="E915" s="124" t="str">
        <f>IF($C915="","",IF(ISBLANK(VLOOKUP($A915,'Section 2'!$C$16:$R$1515,COLUMNS('Section 2'!$C$13:E$13),0)),"",VLOOKUP($A915,'Section 2'!$C$16:$R$1515,COLUMNS('Section 2'!$C$13:E$13),0)))</f>
        <v/>
      </c>
      <c r="F915" s="124" t="str">
        <f>IF($C915="","",IF(ISBLANK(VLOOKUP($A915,'Section 2'!$C$16:$R$1515,COLUMNS('Section 2'!$C$13:F$13),0)),"",VLOOKUP($A915,'Section 2'!$C$16:$R$1515,COLUMNS('Section 2'!$C$13:F$13),0)))</f>
        <v/>
      </c>
      <c r="G915" s="124" t="str">
        <f>IF($C915="","",IF(ISBLANK(VLOOKUP($A915,'Section 2'!$C$16:$R$1515,COLUMNS('Section 2'!$C$13:G$13),0)),"",VLOOKUP($A915,'Section 2'!$C$16:$R$1515,COLUMNS('Section 2'!$C$13:G$13),0)))</f>
        <v/>
      </c>
      <c r="H915" s="124" t="str">
        <f>IF($C915="","",IF(ISBLANK(VLOOKUP($A915,'Section 2'!$C$16:$R$1515,COLUMNS('Section 2'!$C$13:H$13),0)),"",VLOOKUP($A915,'Section 2'!$C$16:$R$1515,COLUMNS('Section 2'!$C$13:H$13),0)))</f>
        <v/>
      </c>
      <c r="I915" s="124" t="str">
        <f>IF($C915="","",IF(ISBLANK(VLOOKUP($A915,'Section 2'!$C$16:$R$1515,COLUMNS('Section 2'!$C$13:I$13),0)),"",PROPER(VLOOKUP($A915,'Section 2'!$C$16:$R$1515,COLUMNS('Section 2'!$C$13:I$13),0))))</f>
        <v/>
      </c>
      <c r="J915" s="124" t="str">
        <f>IF($C915="","",IF(ISBLANK(VLOOKUP($A915,'Section 2'!$C$16:$R$1515,COLUMNS('Section 2'!$C$13:J$13),0)),"",IF(VLOOKUP($A915,'Section 2'!$C$16:$R$1515,COLUMNS('Section 2'!$C$13:J$13),0)="Other EU","Other EU",PROPER(VLOOKUP($A915,'Section 2'!$C$16:$R$1515,COLUMNS('Section 2'!$C$13:J$13),0)))))</f>
        <v/>
      </c>
      <c r="K915" s="124" t="str">
        <f>IF($C915="","",IF(ISBLANK(VLOOKUP($A915,'Section 2'!$C$16:$R$1515,COLUMNS('Section 2'!$C$13:K$13),0)),"",VLOOKUP($A915,'Section 2'!$C$16:$R$1515,COLUMNS('Section 2'!$C$13:K$13),0)))</f>
        <v/>
      </c>
      <c r="L915" s="124" t="str">
        <f>IF($C915="","",IF(ISBLANK(VLOOKUP($A915,'Section 2'!$C$16:$R$1515,COLUMNS('Section 2'!$C$13:L$13),0)),"",VLOOKUP($A915,'Section 2'!$C$16:$R$1515,COLUMNS('Section 2'!$C$13:L$13),0)))</f>
        <v/>
      </c>
      <c r="M915" s="124" t="str">
        <f>IF($C915="","",IF(ISBLANK(VLOOKUP($A915,'Section 2'!$C$16:$R$1515,COLUMNS('Section 2'!$C$13:M$13),0)),"",VLOOKUP($A915,'Section 2'!$C$16:$R$1515,COLUMNS('Section 2'!$C$13:M$13),0)))</f>
        <v/>
      </c>
      <c r="N915" s="124" t="str">
        <f>IF($C915="","",IF(ISBLANK(VLOOKUP($A915,'Section 2'!$C$16:$R$1515,COLUMNS('Section 2'!$C$13:N$13),0)),"",VLOOKUP($A915,'Section 2'!$C$16:$R$1515,COLUMNS('Section 2'!$C$13:N$13),0)))</f>
        <v/>
      </c>
      <c r="O915" s="124" t="str">
        <f>IF($C915="","",IF(ISBLANK(VLOOKUP($A915,'Section 2'!$C$16:$R$1515,COLUMNS('Section 2'!$C$13:O$13),0)),"",VLOOKUP($A915,'Section 2'!$C$16:$R$1515,COLUMNS('Section 2'!$C$13:O$13),0)))</f>
        <v/>
      </c>
      <c r="P915" s="124" t="str">
        <f>IF($C915="","",IF(ISBLANK(VLOOKUP($A915,'Section 2'!$C$16:$R$1515,COLUMNS('Section 2'!$C$13:P$13),0)),"",VLOOKUP($A915,'Section 2'!$C$16:$R$1515,COLUMNS('Section 2'!$C$13:P$13),0)))</f>
        <v/>
      </c>
      <c r="Q915" s="124" t="str">
        <f>IF($C915="","",IF(ISBLANK(VLOOKUP($A915,'Section 2'!$C$16:$R$1515,COLUMNS('Section 2'!$C$13:Q$13),0)),"", PROPER(VLOOKUP($A915,'Section 2'!$C$16:$R$1515,COLUMNS('Section 2'!$C$13:Q$13),0))))</f>
        <v/>
      </c>
      <c r="R915" s="124" t="str">
        <f>IF($C915="","",IF(ISBLANK(VLOOKUP($A915,'Section 2'!$C$16:$R$1515,COLUMNS('Section 2'!$C$13:R$13),0)),"",IF(VLOOKUP($A915,'Section 2'!$C$16:$R$1515,COLUMNS('Section 2'!$C$13:R$13),0)="Other EU","Other EU",PROPER(VLOOKUP($A915,'Section 2'!$C$16:$R$1515,COLUMNS('Section 2'!$C$13:R$13),0)))))</f>
        <v/>
      </c>
    </row>
    <row r="916" spans="1:18" x14ac:dyDescent="0.35">
      <c r="A916" s="58">
        <v>915</v>
      </c>
      <c r="B916" s="124" t="str">
        <f t="shared" si="14"/>
        <v/>
      </c>
      <c r="C916" s="124" t="str">
        <f>IFERROR(VLOOKUP($A916,'Section 2'!$C$16:$R$1515,COLUMNS('Section 2'!$C$13:$C$13),0),"")</f>
        <v/>
      </c>
      <c r="D916" s="75" t="str">
        <f>IF($C916="","",IF(ISBLANK(VLOOKUP($A916,'Section 2'!$C$16:$R$1515,COLUMNS('Section 2'!$C$13:D$13),0)),"",VLOOKUP($A916,'Section 2'!$C$16:$R$1515,COLUMNS('Section 2'!$C$13:D$13),0)))</f>
        <v/>
      </c>
      <c r="E916" s="124" t="str">
        <f>IF($C916="","",IF(ISBLANK(VLOOKUP($A916,'Section 2'!$C$16:$R$1515,COLUMNS('Section 2'!$C$13:E$13),0)),"",VLOOKUP($A916,'Section 2'!$C$16:$R$1515,COLUMNS('Section 2'!$C$13:E$13),0)))</f>
        <v/>
      </c>
      <c r="F916" s="124" t="str">
        <f>IF($C916="","",IF(ISBLANK(VLOOKUP($A916,'Section 2'!$C$16:$R$1515,COLUMNS('Section 2'!$C$13:F$13),0)),"",VLOOKUP($A916,'Section 2'!$C$16:$R$1515,COLUMNS('Section 2'!$C$13:F$13),0)))</f>
        <v/>
      </c>
      <c r="G916" s="124" t="str">
        <f>IF($C916="","",IF(ISBLANK(VLOOKUP($A916,'Section 2'!$C$16:$R$1515,COLUMNS('Section 2'!$C$13:G$13),0)),"",VLOOKUP($A916,'Section 2'!$C$16:$R$1515,COLUMNS('Section 2'!$C$13:G$13),0)))</f>
        <v/>
      </c>
      <c r="H916" s="124" t="str">
        <f>IF($C916="","",IF(ISBLANK(VLOOKUP($A916,'Section 2'!$C$16:$R$1515,COLUMNS('Section 2'!$C$13:H$13),0)),"",VLOOKUP($A916,'Section 2'!$C$16:$R$1515,COLUMNS('Section 2'!$C$13:H$13),0)))</f>
        <v/>
      </c>
      <c r="I916" s="124" t="str">
        <f>IF($C916="","",IF(ISBLANK(VLOOKUP($A916,'Section 2'!$C$16:$R$1515,COLUMNS('Section 2'!$C$13:I$13),0)),"",PROPER(VLOOKUP($A916,'Section 2'!$C$16:$R$1515,COLUMNS('Section 2'!$C$13:I$13),0))))</f>
        <v/>
      </c>
      <c r="J916" s="124" t="str">
        <f>IF($C916="","",IF(ISBLANK(VLOOKUP($A916,'Section 2'!$C$16:$R$1515,COLUMNS('Section 2'!$C$13:J$13),0)),"",IF(VLOOKUP($A916,'Section 2'!$C$16:$R$1515,COLUMNS('Section 2'!$C$13:J$13),0)="Other EU","Other EU",PROPER(VLOOKUP($A916,'Section 2'!$C$16:$R$1515,COLUMNS('Section 2'!$C$13:J$13),0)))))</f>
        <v/>
      </c>
      <c r="K916" s="124" t="str">
        <f>IF($C916="","",IF(ISBLANK(VLOOKUP($A916,'Section 2'!$C$16:$R$1515,COLUMNS('Section 2'!$C$13:K$13),0)),"",VLOOKUP($A916,'Section 2'!$C$16:$R$1515,COLUMNS('Section 2'!$C$13:K$13),0)))</f>
        <v/>
      </c>
      <c r="L916" s="124" t="str">
        <f>IF($C916="","",IF(ISBLANK(VLOOKUP($A916,'Section 2'!$C$16:$R$1515,COLUMNS('Section 2'!$C$13:L$13),0)),"",VLOOKUP($A916,'Section 2'!$C$16:$R$1515,COLUMNS('Section 2'!$C$13:L$13),0)))</f>
        <v/>
      </c>
      <c r="M916" s="124" t="str">
        <f>IF($C916="","",IF(ISBLANK(VLOOKUP($A916,'Section 2'!$C$16:$R$1515,COLUMNS('Section 2'!$C$13:M$13),0)),"",VLOOKUP($A916,'Section 2'!$C$16:$R$1515,COLUMNS('Section 2'!$C$13:M$13),0)))</f>
        <v/>
      </c>
      <c r="N916" s="124" t="str">
        <f>IF($C916="","",IF(ISBLANK(VLOOKUP($A916,'Section 2'!$C$16:$R$1515,COLUMNS('Section 2'!$C$13:N$13),0)),"",VLOOKUP($A916,'Section 2'!$C$16:$R$1515,COLUMNS('Section 2'!$C$13:N$13),0)))</f>
        <v/>
      </c>
      <c r="O916" s="124" t="str">
        <f>IF($C916="","",IF(ISBLANK(VLOOKUP($A916,'Section 2'!$C$16:$R$1515,COLUMNS('Section 2'!$C$13:O$13),0)),"",VLOOKUP($A916,'Section 2'!$C$16:$R$1515,COLUMNS('Section 2'!$C$13:O$13),0)))</f>
        <v/>
      </c>
      <c r="P916" s="124" t="str">
        <f>IF($C916="","",IF(ISBLANK(VLOOKUP($A916,'Section 2'!$C$16:$R$1515,COLUMNS('Section 2'!$C$13:P$13),0)),"",VLOOKUP($A916,'Section 2'!$C$16:$R$1515,COLUMNS('Section 2'!$C$13:P$13),0)))</f>
        <v/>
      </c>
      <c r="Q916" s="124" t="str">
        <f>IF($C916="","",IF(ISBLANK(VLOOKUP($A916,'Section 2'!$C$16:$R$1515,COLUMNS('Section 2'!$C$13:Q$13),0)),"", PROPER(VLOOKUP($A916,'Section 2'!$C$16:$R$1515,COLUMNS('Section 2'!$C$13:Q$13),0))))</f>
        <v/>
      </c>
      <c r="R916" s="124" t="str">
        <f>IF($C916="","",IF(ISBLANK(VLOOKUP($A916,'Section 2'!$C$16:$R$1515,COLUMNS('Section 2'!$C$13:R$13),0)),"",IF(VLOOKUP($A916,'Section 2'!$C$16:$R$1515,COLUMNS('Section 2'!$C$13:R$13),0)="Other EU","Other EU",PROPER(VLOOKUP($A916,'Section 2'!$C$16:$R$1515,COLUMNS('Section 2'!$C$13:R$13),0)))))</f>
        <v/>
      </c>
    </row>
    <row r="917" spans="1:18" x14ac:dyDescent="0.35">
      <c r="A917" s="58">
        <v>916</v>
      </c>
      <c r="B917" s="124" t="str">
        <f t="shared" si="14"/>
        <v/>
      </c>
      <c r="C917" s="124" t="str">
        <f>IFERROR(VLOOKUP($A917,'Section 2'!$C$16:$R$1515,COLUMNS('Section 2'!$C$13:$C$13),0),"")</f>
        <v/>
      </c>
      <c r="D917" s="75" t="str">
        <f>IF($C917="","",IF(ISBLANK(VLOOKUP($A917,'Section 2'!$C$16:$R$1515,COLUMNS('Section 2'!$C$13:D$13),0)),"",VLOOKUP($A917,'Section 2'!$C$16:$R$1515,COLUMNS('Section 2'!$C$13:D$13),0)))</f>
        <v/>
      </c>
      <c r="E917" s="124" t="str">
        <f>IF($C917="","",IF(ISBLANK(VLOOKUP($A917,'Section 2'!$C$16:$R$1515,COLUMNS('Section 2'!$C$13:E$13),0)),"",VLOOKUP($A917,'Section 2'!$C$16:$R$1515,COLUMNS('Section 2'!$C$13:E$13),0)))</f>
        <v/>
      </c>
      <c r="F917" s="124" t="str">
        <f>IF($C917="","",IF(ISBLANK(VLOOKUP($A917,'Section 2'!$C$16:$R$1515,COLUMNS('Section 2'!$C$13:F$13),0)),"",VLOOKUP($A917,'Section 2'!$C$16:$R$1515,COLUMNS('Section 2'!$C$13:F$13),0)))</f>
        <v/>
      </c>
      <c r="G917" s="124" t="str">
        <f>IF($C917="","",IF(ISBLANK(VLOOKUP($A917,'Section 2'!$C$16:$R$1515,COLUMNS('Section 2'!$C$13:G$13),0)),"",VLOOKUP($A917,'Section 2'!$C$16:$R$1515,COLUMNS('Section 2'!$C$13:G$13),0)))</f>
        <v/>
      </c>
      <c r="H917" s="124" t="str">
        <f>IF($C917="","",IF(ISBLANK(VLOOKUP($A917,'Section 2'!$C$16:$R$1515,COLUMNS('Section 2'!$C$13:H$13),0)),"",VLOOKUP($A917,'Section 2'!$C$16:$R$1515,COLUMNS('Section 2'!$C$13:H$13),0)))</f>
        <v/>
      </c>
      <c r="I917" s="124" t="str">
        <f>IF($C917="","",IF(ISBLANK(VLOOKUP($A917,'Section 2'!$C$16:$R$1515,COLUMNS('Section 2'!$C$13:I$13),0)),"",PROPER(VLOOKUP($A917,'Section 2'!$C$16:$R$1515,COLUMNS('Section 2'!$C$13:I$13),0))))</f>
        <v/>
      </c>
      <c r="J917" s="124" t="str">
        <f>IF($C917="","",IF(ISBLANK(VLOOKUP($A917,'Section 2'!$C$16:$R$1515,COLUMNS('Section 2'!$C$13:J$13),0)),"",IF(VLOOKUP($A917,'Section 2'!$C$16:$R$1515,COLUMNS('Section 2'!$C$13:J$13),0)="Other EU","Other EU",PROPER(VLOOKUP($A917,'Section 2'!$C$16:$R$1515,COLUMNS('Section 2'!$C$13:J$13),0)))))</f>
        <v/>
      </c>
      <c r="K917" s="124" t="str">
        <f>IF($C917="","",IF(ISBLANK(VLOOKUP($A917,'Section 2'!$C$16:$R$1515,COLUMNS('Section 2'!$C$13:K$13),0)),"",VLOOKUP($A917,'Section 2'!$C$16:$R$1515,COLUMNS('Section 2'!$C$13:K$13),0)))</f>
        <v/>
      </c>
      <c r="L917" s="124" t="str">
        <f>IF($C917="","",IF(ISBLANK(VLOOKUP($A917,'Section 2'!$C$16:$R$1515,COLUMNS('Section 2'!$C$13:L$13),0)),"",VLOOKUP($A917,'Section 2'!$C$16:$R$1515,COLUMNS('Section 2'!$C$13:L$13),0)))</f>
        <v/>
      </c>
      <c r="M917" s="124" t="str">
        <f>IF($C917="","",IF(ISBLANK(VLOOKUP($A917,'Section 2'!$C$16:$R$1515,COLUMNS('Section 2'!$C$13:M$13),0)),"",VLOOKUP($A917,'Section 2'!$C$16:$R$1515,COLUMNS('Section 2'!$C$13:M$13),0)))</f>
        <v/>
      </c>
      <c r="N917" s="124" t="str">
        <f>IF($C917="","",IF(ISBLANK(VLOOKUP($A917,'Section 2'!$C$16:$R$1515,COLUMNS('Section 2'!$C$13:N$13),0)),"",VLOOKUP($A917,'Section 2'!$C$16:$R$1515,COLUMNS('Section 2'!$C$13:N$13),0)))</f>
        <v/>
      </c>
      <c r="O917" s="124" t="str">
        <f>IF($C917="","",IF(ISBLANK(VLOOKUP($A917,'Section 2'!$C$16:$R$1515,COLUMNS('Section 2'!$C$13:O$13),0)),"",VLOOKUP($A917,'Section 2'!$C$16:$R$1515,COLUMNS('Section 2'!$C$13:O$13),0)))</f>
        <v/>
      </c>
      <c r="P917" s="124" t="str">
        <f>IF($C917="","",IF(ISBLANK(VLOOKUP($A917,'Section 2'!$C$16:$R$1515,COLUMNS('Section 2'!$C$13:P$13),0)),"",VLOOKUP($A917,'Section 2'!$C$16:$R$1515,COLUMNS('Section 2'!$C$13:P$13),0)))</f>
        <v/>
      </c>
      <c r="Q917" s="124" t="str">
        <f>IF($C917="","",IF(ISBLANK(VLOOKUP($A917,'Section 2'!$C$16:$R$1515,COLUMNS('Section 2'!$C$13:Q$13),0)),"", PROPER(VLOOKUP($A917,'Section 2'!$C$16:$R$1515,COLUMNS('Section 2'!$C$13:Q$13),0))))</f>
        <v/>
      </c>
      <c r="R917" s="124" t="str">
        <f>IF($C917="","",IF(ISBLANK(VLOOKUP($A917,'Section 2'!$C$16:$R$1515,COLUMNS('Section 2'!$C$13:R$13),0)),"",IF(VLOOKUP($A917,'Section 2'!$C$16:$R$1515,COLUMNS('Section 2'!$C$13:R$13),0)="Other EU","Other EU",PROPER(VLOOKUP($A917,'Section 2'!$C$16:$R$1515,COLUMNS('Section 2'!$C$13:R$13),0)))))</f>
        <v/>
      </c>
    </row>
    <row r="918" spans="1:18" x14ac:dyDescent="0.35">
      <c r="A918" s="58">
        <v>917</v>
      </c>
      <c r="B918" s="124" t="str">
        <f t="shared" si="14"/>
        <v/>
      </c>
      <c r="C918" s="124" t="str">
        <f>IFERROR(VLOOKUP($A918,'Section 2'!$C$16:$R$1515,COLUMNS('Section 2'!$C$13:$C$13),0),"")</f>
        <v/>
      </c>
      <c r="D918" s="75" t="str">
        <f>IF($C918="","",IF(ISBLANK(VLOOKUP($A918,'Section 2'!$C$16:$R$1515,COLUMNS('Section 2'!$C$13:D$13),0)),"",VLOOKUP($A918,'Section 2'!$C$16:$R$1515,COLUMNS('Section 2'!$C$13:D$13),0)))</f>
        <v/>
      </c>
      <c r="E918" s="124" t="str">
        <f>IF($C918="","",IF(ISBLANK(VLOOKUP($A918,'Section 2'!$C$16:$R$1515,COLUMNS('Section 2'!$C$13:E$13),0)),"",VLOOKUP($A918,'Section 2'!$C$16:$R$1515,COLUMNS('Section 2'!$C$13:E$13),0)))</f>
        <v/>
      </c>
      <c r="F918" s="124" t="str">
        <f>IF($C918="","",IF(ISBLANK(VLOOKUP($A918,'Section 2'!$C$16:$R$1515,COLUMNS('Section 2'!$C$13:F$13),0)),"",VLOOKUP($A918,'Section 2'!$C$16:$R$1515,COLUMNS('Section 2'!$C$13:F$13),0)))</f>
        <v/>
      </c>
      <c r="G918" s="124" t="str">
        <f>IF($C918="","",IF(ISBLANK(VLOOKUP($A918,'Section 2'!$C$16:$R$1515,COLUMNS('Section 2'!$C$13:G$13),0)),"",VLOOKUP($A918,'Section 2'!$C$16:$R$1515,COLUMNS('Section 2'!$C$13:G$13),0)))</f>
        <v/>
      </c>
      <c r="H918" s="124" t="str">
        <f>IF($C918="","",IF(ISBLANK(VLOOKUP($A918,'Section 2'!$C$16:$R$1515,COLUMNS('Section 2'!$C$13:H$13),0)),"",VLOOKUP($A918,'Section 2'!$C$16:$R$1515,COLUMNS('Section 2'!$C$13:H$13),0)))</f>
        <v/>
      </c>
      <c r="I918" s="124" t="str">
        <f>IF($C918="","",IF(ISBLANK(VLOOKUP($A918,'Section 2'!$C$16:$R$1515,COLUMNS('Section 2'!$C$13:I$13),0)),"",PROPER(VLOOKUP($A918,'Section 2'!$C$16:$R$1515,COLUMNS('Section 2'!$C$13:I$13),0))))</f>
        <v/>
      </c>
      <c r="J918" s="124" t="str">
        <f>IF($C918="","",IF(ISBLANK(VLOOKUP($A918,'Section 2'!$C$16:$R$1515,COLUMNS('Section 2'!$C$13:J$13),0)),"",IF(VLOOKUP($A918,'Section 2'!$C$16:$R$1515,COLUMNS('Section 2'!$C$13:J$13),0)="Other EU","Other EU",PROPER(VLOOKUP($A918,'Section 2'!$C$16:$R$1515,COLUMNS('Section 2'!$C$13:J$13),0)))))</f>
        <v/>
      </c>
      <c r="K918" s="124" t="str">
        <f>IF($C918="","",IF(ISBLANK(VLOOKUP($A918,'Section 2'!$C$16:$R$1515,COLUMNS('Section 2'!$C$13:K$13),0)),"",VLOOKUP($A918,'Section 2'!$C$16:$R$1515,COLUMNS('Section 2'!$C$13:K$13),0)))</f>
        <v/>
      </c>
      <c r="L918" s="124" t="str">
        <f>IF($C918="","",IF(ISBLANK(VLOOKUP($A918,'Section 2'!$C$16:$R$1515,COLUMNS('Section 2'!$C$13:L$13),0)),"",VLOOKUP($A918,'Section 2'!$C$16:$R$1515,COLUMNS('Section 2'!$C$13:L$13),0)))</f>
        <v/>
      </c>
      <c r="M918" s="124" t="str">
        <f>IF($C918="","",IF(ISBLANK(VLOOKUP($A918,'Section 2'!$C$16:$R$1515,COLUMNS('Section 2'!$C$13:M$13),0)),"",VLOOKUP($A918,'Section 2'!$C$16:$R$1515,COLUMNS('Section 2'!$C$13:M$13),0)))</f>
        <v/>
      </c>
      <c r="N918" s="124" t="str">
        <f>IF($C918="","",IF(ISBLANK(VLOOKUP($A918,'Section 2'!$C$16:$R$1515,COLUMNS('Section 2'!$C$13:N$13),0)),"",VLOOKUP($A918,'Section 2'!$C$16:$R$1515,COLUMNS('Section 2'!$C$13:N$13),0)))</f>
        <v/>
      </c>
      <c r="O918" s="124" t="str">
        <f>IF($C918="","",IF(ISBLANK(VLOOKUP($A918,'Section 2'!$C$16:$R$1515,COLUMNS('Section 2'!$C$13:O$13),0)),"",VLOOKUP($A918,'Section 2'!$C$16:$R$1515,COLUMNS('Section 2'!$C$13:O$13),0)))</f>
        <v/>
      </c>
      <c r="P918" s="124" t="str">
        <f>IF($C918="","",IF(ISBLANK(VLOOKUP($A918,'Section 2'!$C$16:$R$1515,COLUMNS('Section 2'!$C$13:P$13),0)),"",VLOOKUP($A918,'Section 2'!$C$16:$R$1515,COLUMNS('Section 2'!$C$13:P$13),0)))</f>
        <v/>
      </c>
      <c r="Q918" s="124" t="str">
        <f>IF($C918="","",IF(ISBLANK(VLOOKUP($A918,'Section 2'!$C$16:$R$1515,COLUMNS('Section 2'!$C$13:Q$13),0)),"", PROPER(VLOOKUP($A918,'Section 2'!$C$16:$R$1515,COLUMNS('Section 2'!$C$13:Q$13),0))))</f>
        <v/>
      </c>
      <c r="R918" s="124" t="str">
        <f>IF($C918="","",IF(ISBLANK(VLOOKUP($A918,'Section 2'!$C$16:$R$1515,COLUMNS('Section 2'!$C$13:R$13),0)),"",IF(VLOOKUP($A918,'Section 2'!$C$16:$R$1515,COLUMNS('Section 2'!$C$13:R$13),0)="Other EU","Other EU",PROPER(VLOOKUP($A918,'Section 2'!$C$16:$R$1515,COLUMNS('Section 2'!$C$13:R$13),0)))))</f>
        <v/>
      </c>
    </row>
    <row r="919" spans="1:18" x14ac:dyDescent="0.35">
      <c r="A919" s="58">
        <v>918</v>
      </c>
      <c r="B919" s="124" t="str">
        <f t="shared" si="14"/>
        <v/>
      </c>
      <c r="C919" s="124" t="str">
        <f>IFERROR(VLOOKUP($A919,'Section 2'!$C$16:$R$1515,COLUMNS('Section 2'!$C$13:$C$13),0),"")</f>
        <v/>
      </c>
      <c r="D919" s="75" t="str">
        <f>IF($C919="","",IF(ISBLANK(VLOOKUP($A919,'Section 2'!$C$16:$R$1515,COLUMNS('Section 2'!$C$13:D$13),0)),"",VLOOKUP($A919,'Section 2'!$C$16:$R$1515,COLUMNS('Section 2'!$C$13:D$13),0)))</f>
        <v/>
      </c>
      <c r="E919" s="124" t="str">
        <f>IF($C919="","",IF(ISBLANK(VLOOKUP($A919,'Section 2'!$C$16:$R$1515,COLUMNS('Section 2'!$C$13:E$13),0)),"",VLOOKUP($A919,'Section 2'!$C$16:$R$1515,COLUMNS('Section 2'!$C$13:E$13),0)))</f>
        <v/>
      </c>
      <c r="F919" s="124" t="str">
        <f>IF($C919="","",IF(ISBLANK(VLOOKUP($A919,'Section 2'!$C$16:$R$1515,COLUMNS('Section 2'!$C$13:F$13),0)),"",VLOOKUP($A919,'Section 2'!$C$16:$R$1515,COLUMNS('Section 2'!$C$13:F$13),0)))</f>
        <v/>
      </c>
      <c r="G919" s="124" t="str">
        <f>IF($C919="","",IF(ISBLANK(VLOOKUP($A919,'Section 2'!$C$16:$R$1515,COLUMNS('Section 2'!$C$13:G$13),0)),"",VLOOKUP($A919,'Section 2'!$C$16:$R$1515,COLUMNS('Section 2'!$C$13:G$13),0)))</f>
        <v/>
      </c>
      <c r="H919" s="124" t="str">
        <f>IF($C919="","",IF(ISBLANK(VLOOKUP($A919,'Section 2'!$C$16:$R$1515,COLUMNS('Section 2'!$C$13:H$13),0)),"",VLOOKUP($A919,'Section 2'!$C$16:$R$1515,COLUMNS('Section 2'!$C$13:H$13),0)))</f>
        <v/>
      </c>
      <c r="I919" s="124" t="str">
        <f>IF($C919="","",IF(ISBLANK(VLOOKUP($A919,'Section 2'!$C$16:$R$1515,COLUMNS('Section 2'!$C$13:I$13),0)),"",PROPER(VLOOKUP($A919,'Section 2'!$C$16:$R$1515,COLUMNS('Section 2'!$C$13:I$13),0))))</f>
        <v/>
      </c>
      <c r="J919" s="124" t="str">
        <f>IF($C919="","",IF(ISBLANK(VLOOKUP($A919,'Section 2'!$C$16:$R$1515,COLUMNS('Section 2'!$C$13:J$13),0)),"",IF(VLOOKUP($A919,'Section 2'!$C$16:$R$1515,COLUMNS('Section 2'!$C$13:J$13),0)="Other EU","Other EU",PROPER(VLOOKUP($A919,'Section 2'!$C$16:$R$1515,COLUMNS('Section 2'!$C$13:J$13),0)))))</f>
        <v/>
      </c>
      <c r="K919" s="124" t="str">
        <f>IF($C919="","",IF(ISBLANK(VLOOKUP($A919,'Section 2'!$C$16:$R$1515,COLUMNS('Section 2'!$C$13:K$13),0)),"",VLOOKUP($A919,'Section 2'!$C$16:$R$1515,COLUMNS('Section 2'!$C$13:K$13),0)))</f>
        <v/>
      </c>
      <c r="L919" s="124" t="str">
        <f>IF($C919="","",IF(ISBLANK(VLOOKUP($A919,'Section 2'!$C$16:$R$1515,COLUMNS('Section 2'!$C$13:L$13),0)),"",VLOOKUP($A919,'Section 2'!$C$16:$R$1515,COLUMNS('Section 2'!$C$13:L$13),0)))</f>
        <v/>
      </c>
      <c r="M919" s="124" t="str">
        <f>IF($C919="","",IF(ISBLANK(VLOOKUP($A919,'Section 2'!$C$16:$R$1515,COLUMNS('Section 2'!$C$13:M$13),0)),"",VLOOKUP($A919,'Section 2'!$C$16:$R$1515,COLUMNS('Section 2'!$C$13:M$13),0)))</f>
        <v/>
      </c>
      <c r="N919" s="124" t="str">
        <f>IF($C919="","",IF(ISBLANK(VLOOKUP($A919,'Section 2'!$C$16:$R$1515,COLUMNS('Section 2'!$C$13:N$13),0)),"",VLOOKUP($A919,'Section 2'!$C$16:$R$1515,COLUMNS('Section 2'!$C$13:N$13),0)))</f>
        <v/>
      </c>
      <c r="O919" s="124" t="str">
        <f>IF($C919="","",IF(ISBLANK(VLOOKUP($A919,'Section 2'!$C$16:$R$1515,COLUMNS('Section 2'!$C$13:O$13),0)),"",VLOOKUP($A919,'Section 2'!$C$16:$R$1515,COLUMNS('Section 2'!$C$13:O$13),0)))</f>
        <v/>
      </c>
      <c r="P919" s="124" t="str">
        <f>IF($C919="","",IF(ISBLANK(VLOOKUP($A919,'Section 2'!$C$16:$R$1515,COLUMNS('Section 2'!$C$13:P$13),0)),"",VLOOKUP($A919,'Section 2'!$C$16:$R$1515,COLUMNS('Section 2'!$C$13:P$13),0)))</f>
        <v/>
      </c>
      <c r="Q919" s="124" t="str">
        <f>IF($C919="","",IF(ISBLANK(VLOOKUP($A919,'Section 2'!$C$16:$R$1515,COLUMNS('Section 2'!$C$13:Q$13),0)),"", PROPER(VLOOKUP($A919,'Section 2'!$C$16:$R$1515,COLUMNS('Section 2'!$C$13:Q$13),0))))</f>
        <v/>
      </c>
      <c r="R919" s="124" t="str">
        <f>IF($C919="","",IF(ISBLANK(VLOOKUP($A919,'Section 2'!$C$16:$R$1515,COLUMNS('Section 2'!$C$13:R$13),0)),"",IF(VLOOKUP($A919,'Section 2'!$C$16:$R$1515,COLUMNS('Section 2'!$C$13:R$13),0)="Other EU","Other EU",PROPER(VLOOKUP($A919,'Section 2'!$C$16:$R$1515,COLUMNS('Section 2'!$C$13:R$13),0)))))</f>
        <v/>
      </c>
    </row>
    <row r="920" spans="1:18" x14ac:dyDescent="0.35">
      <c r="A920" s="58">
        <v>919</v>
      </c>
      <c r="B920" s="124" t="str">
        <f t="shared" si="14"/>
        <v/>
      </c>
      <c r="C920" s="124" t="str">
        <f>IFERROR(VLOOKUP($A920,'Section 2'!$C$16:$R$1515,COLUMNS('Section 2'!$C$13:$C$13),0),"")</f>
        <v/>
      </c>
      <c r="D920" s="75" t="str">
        <f>IF($C920="","",IF(ISBLANK(VLOOKUP($A920,'Section 2'!$C$16:$R$1515,COLUMNS('Section 2'!$C$13:D$13),0)),"",VLOOKUP($A920,'Section 2'!$C$16:$R$1515,COLUMNS('Section 2'!$C$13:D$13),0)))</f>
        <v/>
      </c>
      <c r="E920" s="124" t="str">
        <f>IF($C920="","",IF(ISBLANK(VLOOKUP($A920,'Section 2'!$C$16:$R$1515,COLUMNS('Section 2'!$C$13:E$13),0)),"",VLOOKUP($A920,'Section 2'!$C$16:$R$1515,COLUMNS('Section 2'!$C$13:E$13),0)))</f>
        <v/>
      </c>
      <c r="F920" s="124" t="str">
        <f>IF($C920="","",IF(ISBLANK(VLOOKUP($A920,'Section 2'!$C$16:$R$1515,COLUMNS('Section 2'!$C$13:F$13),0)),"",VLOOKUP($A920,'Section 2'!$C$16:$R$1515,COLUMNS('Section 2'!$C$13:F$13),0)))</f>
        <v/>
      </c>
      <c r="G920" s="124" t="str">
        <f>IF($C920="","",IF(ISBLANK(VLOOKUP($A920,'Section 2'!$C$16:$R$1515,COLUMNS('Section 2'!$C$13:G$13),0)),"",VLOOKUP($A920,'Section 2'!$C$16:$R$1515,COLUMNS('Section 2'!$C$13:G$13),0)))</f>
        <v/>
      </c>
      <c r="H920" s="124" t="str">
        <f>IF($C920="","",IF(ISBLANK(VLOOKUP($A920,'Section 2'!$C$16:$R$1515,COLUMNS('Section 2'!$C$13:H$13),0)),"",VLOOKUP($A920,'Section 2'!$C$16:$R$1515,COLUMNS('Section 2'!$C$13:H$13),0)))</f>
        <v/>
      </c>
      <c r="I920" s="124" t="str">
        <f>IF($C920="","",IF(ISBLANK(VLOOKUP($A920,'Section 2'!$C$16:$R$1515,COLUMNS('Section 2'!$C$13:I$13),0)),"",PROPER(VLOOKUP($A920,'Section 2'!$C$16:$R$1515,COLUMNS('Section 2'!$C$13:I$13),0))))</f>
        <v/>
      </c>
      <c r="J920" s="124" t="str">
        <f>IF($C920="","",IF(ISBLANK(VLOOKUP($A920,'Section 2'!$C$16:$R$1515,COLUMNS('Section 2'!$C$13:J$13),0)),"",IF(VLOOKUP($A920,'Section 2'!$C$16:$R$1515,COLUMNS('Section 2'!$C$13:J$13),0)="Other EU","Other EU",PROPER(VLOOKUP($A920,'Section 2'!$C$16:$R$1515,COLUMNS('Section 2'!$C$13:J$13),0)))))</f>
        <v/>
      </c>
      <c r="K920" s="124" t="str">
        <f>IF($C920="","",IF(ISBLANK(VLOOKUP($A920,'Section 2'!$C$16:$R$1515,COLUMNS('Section 2'!$C$13:K$13),0)),"",VLOOKUP($A920,'Section 2'!$C$16:$R$1515,COLUMNS('Section 2'!$C$13:K$13),0)))</f>
        <v/>
      </c>
      <c r="L920" s="124" t="str">
        <f>IF($C920="","",IF(ISBLANK(VLOOKUP($A920,'Section 2'!$C$16:$R$1515,COLUMNS('Section 2'!$C$13:L$13),0)),"",VLOOKUP($A920,'Section 2'!$C$16:$R$1515,COLUMNS('Section 2'!$C$13:L$13),0)))</f>
        <v/>
      </c>
      <c r="M920" s="124" t="str">
        <f>IF($C920="","",IF(ISBLANK(VLOOKUP($A920,'Section 2'!$C$16:$R$1515,COLUMNS('Section 2'!$C$13:M$13),0)),"",VLOOKUP($A920,'Section 2'!$C$16:$R$1515,COLUMNS('Section 2'!$C$13:M$13),0)))</f>
        <v/>
      </c>
      <c r="N920" s="124" t="str">
        <f>IF($C920="","",IF(ISBLANK(VLOOKUP($A920,'Section 2'!$C$16:$R$1515,COLUMNS('Section 2'!$C$13:N$13),0)),"",VLOOKUP($A920,'Section 2'!$C$16:$R$1515,COLUMNS('Section 2'!$C$13:N$13),0)))</f>
        <v/>
      </c>
      <c r="O920" s="124" t="str">
        <f>IF($C920="","",IF(ISBLANK(VLOOKUP($A920,'Section 2'!$C$16:$R$1515,COLUMNS('Section 2'!$C$13:O$13),0)),"",VLOOKUP($A920,'Section 2'!$C$16:$R$1515,COLUMNS('Section 2'!$C$13:O$13),0)))</f>
        <v/>
      </c>
      <c r="P920" s="124" t="str">
        <f>IF($C920="","",IF(ISBLANK(VLOOKUP($A920,'Section 2'!$C$16:$R$1515,COLUMNS('Section 2'!$C$13:P$13),0)),"",VLOOKUP($A920,'Section 2'!$C$16:$R$1515,COLUMNS('Section 2'!$C$13:P$13),0)))</f>
        <v/>
      </c>
      <c r="Q920" s="124" t="str">
        <f>IF($C920="","",IF(ISBLANK(VLOOKUP($A920,'Section 2'!$C$16:$R$1515,COLUMNS('Section 2'!$C$13:Q$13),0)),"", PROPER(VLOOKUP($A920,'Section 2'!$C$16:$R$1515,COLUMNS('Section 2'!$C$13:Q$13),0))))</f>
        <v/>
      </c>
      <c r="R920" s="124" t="str">
        <f>IF($C920="","",IF(ISBLANK(VLOOKUP($A920,'Section 2'!$C$16:$R$1515,COLUMNS('Section 2'!$C$13:R$13),0)),"",IF(VLOOKUP($A920,'Section 2'!$C$16:$R$1515,COLUMNS('Section 2'!$C$13:R$13),0)="Other EU","Other EU",PROPER(VLOOKUP($A920,'Section 2'!$C$16:$R$1515,COLUMNS('Section 2'!$C$13:R$13),0)))))</f>
        <v/>
      </c>
    </row>
    <row r="921" spans="1:18" x14ac:dyDescent="0.35">
      <c r="A921" s="58">
        <v>920</v>
      </c>
      <c r="B921" s="124" t="str">
        <f t="shared" si="14"/>
        <v/>
      </c>
      <c r="C921" s="124" t="str">
        <f>IFERROR(VLOOKUP($A921,'Section 2'!$C$16:$R$1515,COLUMNS('Section 2'!$C$13:$C$13),0),"")</f>
        <v/>
      </c>
      <c r="D921" s="75" t="str">
        <f>IF($C921="","",IF(ISBLANK(VLOOKUP($A921,'Section 2'!$C$16:$R$1515,COLUMNS('Section 2'!$C$13:D$13),0)),"",VLOOKUP($A921,'Section 2'!$C$16:$R$1515,COLUMNS('Section 2'!$C$13:D$13),0)))</f>
        <v/>
      </c>
      <c r="E921" s="124" t="str">
        <f>IF($C921="","",IF(ISBLANK(VLOOKUP($A921,'Section 2'!$C$16:$R$1515,COLUMNS('Section 2'!$C$13:E$13),0)),"",VLOOKUP($A921,'Section 2'!$C$16:$R$1515,COLUMNS('Section 2'!$C$13:E$13),0)))</f>
        <v/>
      </c>
      <c r="F921" s="124" t="str">
        <f>IF($C921="","",IF(ISBLANK(VLOOKUP($A921,'Section 2'!$C$16:$R$1515,COLUMNS('Section 2'!$C$13:F$13),0)),"",VLOOKUP($A921,'Section 2'!$C$16:$R$1515,COLUMNS('Section 2'!$C$13:F$13),0)))</f>
        <v/>
      </c>
      <c r="G921" s="124" t="str">
        <f>IF($C921="","",IF(ISBLANK(VLOOKUP($A921,'Section 2'!$C$16:$R$1515,COLUMNS('Section 2'!$C$13:G$13),0)),"",VLOOKUP($A921,'Section 2'!$C$16:$R$1515,COLUMNS('Section 2'!$C$13:G$13),0)))</f>
        <v/>
      </c>
      <c r="H921" s="124" t="str">
        <f>IF($C921="","",IF(ISBLANK(VLOOKUP($A921,'Section 2'!$C$16:$R$1515,COLUMNS('Section 2'!$C$13:H$13),0)),"",VLOOKUP($A921,'Section 2'!$C$16:$R$1515,COLUMNS('Section 2'!$C$13:H$13),0)))</f>
        <v/>
      </c>
      <c r="I921" s="124" t="str">
        <f>IF($C921="","",IF(ISBLANK(VLOOKUP($A921,'Section 2'!$C$16:$R$1515,COLUMNS('Section 2'!$C$13:I$13),0)),"",PROPER(VLOOKUP($A921,'Section 2'!$C$16:$R$1515,COLUMNS('Section 2'!$C$13:I$13),0))))</f>
        <v/>
      </c>
      <c r="J921" s="124" t="str">
        <f>IF($C921="","",IF(ISBLANK(VLOOKUP($A921,'Section 2'!$C$16:$R$1515,COLUMNS('Section 2'!$C$13:J$13),0)),"",IF(VLOOKUP($A921,'Section 2'!$C$16:$R$1515,COLUMNS('Section 2'!$C$13:J$13),0)="Other EU","Other EU",PROPER(VLOOKUP($A921,'Section 2'!$C$16:$R$1515,COLUMNS('Section 2'!$C$13:J$13),0)))))</f>
        <v/>
      </c>
      <c r="K921" s="124" t="str">
        <f>IF($C921="","",IF(ISBLANK(VLOOKUP($A921,'Section 2'!$C$16:$R$1515,COLUMNS('Section 2'!$C$13:K$13),0)),"",VLOOKUP($A921,'Section 2'!$C$16:$R$1515,COLUMNS('Section 2'!$C$13:K$13),0)))</f>
        <v/>
      </c>
      <c r="L921" s="124" t="str">
        <f>IF($C921="","",IF(ISBLANK(VLOOKUP($A921,'Section 2'!$C$16:$R$1515,COLUMNS('Section 2'!$C$13:L$13),0)),"",VLOOKUP($A921,'Section 2'!$C$16:$R$1515,COLUMNS('Section 2'!$C$13:L$13),0)))</f>
        <v/>
      </c>
      <c r="M921" s="124" t="str">
        <f>IF($C921="","",IF(ISBLANK(VLOOKUP($A921,'Section 2'!$C$16:$R$1515,COLUMNS('Section 2'!$C$13:M$13),0)),"",VLOOKUP($A921,'Section 2'!$C$16:$R$1515,COLUMNS('Section 2'!$C$13:M$13),0)))</f>
        <v/>
      </c>
      <c r="N921" s="124" t="str">
        <f>IF($C921="","",IF(ISBLANK(VLOOKUP($A921,'Section 2'!$C$16:$R$1515,COLUMNS('Section 2'!$C$13:N$13),0)),"",VLOOKUP($A921,'Section 2'!$C$16:$R$1515,COLUMNS('Section 2'!$C$13:N$13),0)))</f>
        <v/>
      </c>
      <c r="O921" s="124" t="str">
        <f>IF($C921="","",IF(ISBLANK(VLOOKUP($A921,'Section 2'!$C$16:$R$1515,COLUMNS('Section 2'!$C$13:O$13),0)),"",VLOOKUP($A921,'Section 2'!$C$16:$R$1515,COLUMNS('Section 2'!$C$13:O$13),0)))</f>
        <v/>
      </c>
      <c r="P921" s="124" t="str">
        <f>IF($C921="","",IF(ISBLANK(VLOOKUP($A921,'Section 2'!$C$16:$R$1515,COLUMNS('Section 2'!$C$13:P$13),0)),"",VLOOKUP($A921,'Section 2'!$C$16:$R$1515,COLUMNS('Section 2'!$C$13:P$13),0)))</f>
        <v/>
      </c>
      <c r="Q921" s="124" t="str">
        <f>IF($C921="","",IF(ISBLANK(VLOOKUP($A921,'Section 2'!$C$16:$R$1515,COLUMNS('Section 2'!$C$13:Q$13),0)),"", PROPER(VLOOKUP($A921,'Section 2'!$C$16:$R$1515,COLUMNS('Section 2'!$C$13:Q$13),0))))</f>
        <v/>
      </c>
      <c r="R921" s="124" t="str">
        <f>IF($C921="","",IF(ISBLANK(VLOOKUP($A921,'Section 2'!$C$16:$R$1515,COLUMNS('Section 2'!$C$13:R$13),0)),"",IF(VLOOKUP($A921,'Section 2'!$C$16:$R$1515,COLUMNS('Section 2'!$C$13:R$13),0)="Other EU","Other EU",PROPER(VLOOKUP($A921,'Section 2'!$C$16:$R$1515,COLUMNS('Section 2'!$C$13:R$13),0)))))</f>
        <v/>
      </c>
    </row>
    <row r="922" spans="1:18" x14ac:dyDescent="0.35">
      <c r="A922" s="58">
        <v>921</v>
      </c>
      <c r="B922" s="124" t="str">
        <f t="shared" si="14"/>
        <v/>
      </c>
      <c r="C922" s="124" t="str">
        <f>IFERROR(VLOOKUP($A922,'Section 2'!$C$16:$R$1515,COLUMNS('Section 2'!$C$13:$C$13),0),"")</f>
        <v/>
      </c>
      <c r="D922" s="75" t="str">
        <f>IF($C922="","",IF(ISBLANK(VLOOKUP($A922,'Section 2'!$C$16:$R$1515,COLUMNS('Section 2'!$C$13:D$13),0)),"",VLOOKUP($A922,'Section 2'!$C$16:$R$1515,COLUMNS('Section 2'!$C$13:D$13),0)))</f>
        <v/>
      </c>
      <c r="E922" s="124" t="str">
        <f>IF($C922="","",IF(ISBLANK(VLOOKUP($A922,'Section 2'!$C$16:$R$1515,COLUMNS('Section 2'!$C$13:E$13),0)),"",VLOOKUP($A922,'Section 2'!$C$16:$R$1515,COLUMNS('Section 2'!$C$13:E$13),0)))</f>
        <v/>
      </c>
      <c r="F922" s="124" t="str">
        <f>IF($C922="","",IF(ISBLANK(VLOOKUP($A922,'Section 2'!$C$16:$R$1515,COLUMNS('Section 2'!$C$13:F$13),0)),"",VLOOKUP($A922,'Section 2'!$C$16:$R$1515,COLUMNS('Section 2'!$C$13:F$13),0)))</f>
        <v/>
      </c>
      <c r="G922" s="124" t="str">
        <f>IF($C922="","",IF(ISBLANK(VLOOKUP($A922,'Section 2'!$C$16:$R$1515,COLUMNS('Section 2'!$C$13:G$13),0)),"",VLOOKUP($A922,'Section 2'!$C$16:$R$1515,COLUMNS('Section 2'!$C$13:G$13),0)))</f>
        <v/>
      </c>
      <c r="H922" s="124" t="str">
        <f>IF($C922="","",IF(ISBLANK(VLOOKUP($A922,'Section 2'!$C$16:$R$1515,COLUMNS('Section 2'!$C$13:H$13),0)),"",VLOOKUP($A922,'Section 2'!$C$16:$R$1515,COLUMNS('Section 2'!$C$13:H$13),0)))</f>
        <v/>
      </c>
      <c r="I922" s="124" t="str">
        <f>IF($C922="","",IF(ISBLANK(VLOOKUP($A922,'Section 2'!$C$16:$R$1515,COLUMNS('Section 2'!$C$13:I$13),0)),"",PROPER(VLOOKUP($A922,'Section 2'!$C$16:$R$1515,COLUMNS('Section 2'!$C$13:I$13),0))))</f>
        <v/>
      </c>
      <c r="J922" s="124" t="str">
        <f>IF($C922="","",IF(ISBLANK(VLOOKUP($A922,'Section 2'!$C$16:$R$1515,COLUMNS('Section 2'!$C$13:J$13),0)),"",IF(VLOOKUP($A922,'Section 2'!$C$16:$R$1515,COLUMNS('Section 2'!$C$13:J$13),0)="Other EU","Other EU",PROPER(VLOOKUP($A922,'Section 2'!$C$16:$R$1515,COLUMNS('Section 2'!$C$13:J$13),0)))))</f>
        <v/>
      </c>
      <c r="K922" s="124" t="str">
        <f>IF($C922="","",IF(ISBLANK(VLOOKUP($A922,'Section 2'!$C$16:$R$1515,COLUMNS('Section 2'!$C$13:K$13),0)),"",VLOOKUP($A922,'Section 2'!$C$16:$R$1515,COLUMNS('Section 2'!$C$13:K$13),0)))</f>
        <v/>
      </c>
      <c r="L922" s="124" t="str">
        <f>IF($C922="","",IF(ISBLANK(VLOOKUP($A922,'Section 2'!$C$16:$R$1515,COLUMNS('Section 2'!$C$13:L$13),0)),"",VLOOKUP($A922,'Section 2'!$C$16:$R$1515,COLUMNS('Section 2'!$C$13:L$13),0)))</f>
        <v/>
      </c>
      <c r="M922" s="124" t="str">
        <f>IF($C922="","",IF(ISBLANK(VLOOKUP($A922,'Section 2'!$C$16:$R$1515,COLUMNS('Section 2'!$C$13:M$13),0)),"",VLOOKUP($A922,'Section 2'!$C$16:$R$1515,COLUMNS('Section 2'!$C$13:M$13),0)))</f>
        <v/>
      </c>
      <c r="N922" s="124" t="str">
        <f>IF($C922="","",IF(ISBLANK(VLOOKUP($A922,'Section 2'!$C$16:$R$1515,COLUMNS('Section 2'!$C$13:N$13),0)),"",VLOOKUP($A922,'Section 2'!$C$16:$R$1515,COLUMNS('Section 2'!$C$13:N$13),0)))</f>
        <v/>
      </c>
      <c r="O922" s="124" t="str">
        <f>IF($C922="","",IF(ISBLANK(VLOOKUP($A922,'Section 2'!$C$16:$R$1515,COLUMNS('Section 2'!$C$13:O$13),0)),"",VLOOKUP($A922,'Section 2'!$C$16:$R$1515,COLUMNS('Section 2'!$C$13:O$13),0)))</f>
        <v/>
      </c>
      <c r="P922" s="124" t="str">
        <f>IF($C922="","",IF(ISBLANK(VLOOKUP($A922,'Section 2'!$C$16:$R$1515,COLUMNS('Section 2'!$C$13:P$13),0)),"",VLOOKUP($A922,'Section 2'!$C$16:$R$1515,COLUMNS('Section 2'!$C$13:P$13),0)))</f>
        <v/>
      </c>
      <c r="Q922" s="124" t="str">
        <f>IF($C922="","",IF(ISBLANK(VLOOKUP($A922,'Section 2'!$C$16:$R$1515,COLUMNS('Section 2'!$C$13:Q$13),0)),"", PROPER(VLOOKUP($A922,'Section 2'!$C$16:$R$1515,COLUMNS('Section 2'!$C$13:Q$13),0))))</f>
        <v/>
      </c>
      <c r="R922" s="124" t="str">
        <f>IF($C922="","",IF(ISBLANK(VLOOKUP($A922,'Section 2'!$C$16:$R$1515,COLUMNS('Section 2'!$C$13:R$13),0)),"",IF(VLOOKUP($A922,'Section 2'!$C$16:$R$1515,COLUMNS('Section 2'!$C$13:R$13),0)="Other EU","Other EU",PROPER(VLOOKUP($A922,'Section 2'!$C$16:$R$1515,COLUMNS('Section 2'!$C$13:R$13),0)))))</f>
        <v/>
      </c>
    </row>
    <row r="923" spans="1:18" x14ac:dyDescent="0.35">
      <c r="A923" s="58">
        <v>922</v>
      </c>
      <c r="B923" s="124" t="str">
        <f t="shared" si="14"/>
        <v/>
      </c>
      <c r="C923" s="124" t="str">
        <f>IFERROR(VLOOKUP($A923,'Section 2'!$C$16:$R$1515,COLUMNS('Section 2'!$C$13:$C$13),0),"")</f>
        <v/>
      </c>
      <c r="D923" s="75" t="str">
        <f>IF($C923="","",IF(ISBLANK(VLOOKUP($A923,'Section 2'!$C$16:$R$1515,COLUMNS('Section 2'!$C$13:D$13),0)),"",VLOOKUP($A923,'Section 2'!$C$16:$R$1515,COLUMNS('Section 2'!$C$13:D$13),0)))</f>
        <v/>
      </c>
      <c r="E923" s="124" t="str">
        <f>IF($C923="","",IF(ISBLANK(VLOOKUP($A923,'Section 2'!$C$16:$R$1515,COLUMNS('Section 2'!$C$13:E$13),0)),"",VLOOKUP($A923,'Section 2'!$C$16:$R$1515,COLUMNS('Section 2'!$C$13:E$13),0)))</f>
        <v/>
      </c>
      <c r="F923" s="124" t="str">
        <f>IF($C923="","",IF(ISBLANK(VLOOKUP($A923,'Section 2'!$C$16:$R$1515,COLUMNS('Section 2'!$C$13:F$13),0)),"",VLOOKUP($A923,'Section 2'!$C$16:$R$1515,COLUMNS('Section 2'!$C$13:F$13),0)))</f>
        <v/>
      </c>
      <c r="G923" s="124" t="str">
        <f>IF($C923="","",IF(ISBLANK(VLOOKUP($A923,'Section 2'!$C$16:$R$1515,COLUMNS('Section 2'!$C$13:G$13),0)),"",VLOOKUP($A923,'Section 2'!$C$16:$R$1515,COLUMNS('Section 2'!$C$13:G$13),0)))</f>
        <v/>
      </c>
      <c r="H923" s="124" t="str">
        <f>IF($C923="","",IF(ISBLANK(VLOOKUP($A923,'Section 2'!$C$16:$R$1515,COLUMNS('Section 2'!$C$13:H$13),0)),"",VLOOKUP($A923,'Section 2'!$C$16:$R$1515,COLUMNS('Section 2'!$C$13:H$13),0)))</f>
        <v/>
      </c>
      <c r="I923" s="124" t="str">
        <f>IF($C923="","",IF(ISBLANK(VLOOKUP($A923,'Section 2'!$C$16:$R$1515,COLUMNS('Section 2'!$C$13:I$13),0)),"",PROPER(VLOOKUP($A923,'Section 2'!$C$16:$R$1515,COLUMNS('Section 2'!$C$13:I$13),0))))</f>
        <v/>
      </c>
      <c r="J923" s="124" t="str">
        <f>IF($C923="","",IF(ISBLANK(VLOOKUP($A923,'Section 2'!$C$16:$R$1515,COLUMNS('Section 2'!$C$13:J$13),0)),"",IF(VLOOKUP($A923,'Section 2'!$C$16:$R$1515,COLUMNS('Section 2'!$C$13:J$13),0)="Other EU","Other EU",PROPER(VLOOKUP($A923,'Section 2'!$C$16:$R$1515,COLUMNS('Section 2'!$C$13:J$13),0)))))</f>
        <v/>
      </c>
      <c r="K923" s="124" t="str">
        <f>IF($C923="","",IF(ISBLANK(VLOOKUP($A923,'Section 2'!$C$16:$R$1515,COLUMNS('Section 2'!$C$13:K$13),0)),"",VLOOKUP($A923,'Section 2'!$C$16:$R$1515,COLUMNS('Section 2'!$C$13:K$13),0)))</f>
        <v/>
      </c>
      <c r="L923" s="124" t="str">
        <f>IF($C923="","",IF(ISBLANK(VLOOKUP($A923,'Section 2'!$C$16:$R$1515,COLUMNS('Section 2'!$C$13:L$13),0)),"",VLOOKUP($A923,'Section 2'!$C$16:$R$1515,COLUMNS('Section 2'!$C$13:L$13),0)))</f>
        <v/>
      </c>
      <c r="M923" s="124" t="str">
        <f>IF($C923="","",IF(ISBLANK(VLOOKUP($A923,'Section 2'!$C$16:$R$1515,COLUMNS('Section 2'!$C$13:M$13),0)),"",VLOOKUP($A923,'Section 2'!$C$16:$R$1515,COLUMNS('Section 2'!$C$13:M$13),0)))</f>
        <v/>
      </c>
      <c r="N923" s="124" t="str">
        <f>IF($C923="","",IF(ISBLANK(VLOOKUP($A923,'Section 2'!$C$16:$R$1515,COLUMNS('Section 2'!$C$13:N$13),0)),"",VLOOKUP($A923,'Section 2'!$C$16:$R$1515,COLUMNS('Section 2'!$C$13:N$13),0)))</f>
        <v/>
      </c>
      <c r="O923" s="124" t="str">
        <f>IF($C923="","",IF(ISBLANK(VLOOKUP($A923,'Section 2'!$C$16:$R$1515,COLUMNS('Section 2'!$C$13:O$13),0)),"",VLOOKUP($A923,'Section 2'!$C$16:$R$1515,COLUMNS('Section 2'!$C$13:O$13),0)))</f>
        <v/>
      </c>
      <c r="P923" s="124" t="str">
        <f>IF($C923="","",IF(ISBLANK(VLOOKUP($A923,'Section 2'!$C$16:$R$1515,COLUMNS('Section 2'!$C$13:P$13),0)),"",VLOOKUP($A923,'Section 2'!$C$16:$R$1515,COLUMNS('Section 2'!$C$13:P$13),0)))</f>
        <v/>
      </c>
      <c r="Q923" s="124" t="str">
        <f>IF($C923="","",IF(ISBLANK(VLOOKUP($A923,'Section 2'!$C$16:$R$1515,COLUMNS('Section 2'!$C$13:Q$13),0)),"", PROPER(VLOOKUP($A923,'Section 2'!$C$16:$R$1515,COLUMNS('Section 2'!$C$13:Q$13),0))))</f>
        <v/>
      </c>
      <c r="R923" s="124" t="str">
        <f>IF($C923="","",IF(ISBLANK(VLOOKUP($A923,'Section 2'!$C$16:$R$1515,COLUMNS('Section 2'!$C$13:R$13),0)),"",IF(VLOOKUP($A923,'Section 2'!$C$16:$R$1515,COLUMNS('Section 2'!$C$13:R$13),0)="Other EU","Other EU",PROPER(VLOOKUP($A923,'Section 2'!$C$16:$R$1515,COLUMNS('Section 2'!$C$13:R$13),0)))))</f>
        <v/>
      </c>
    </row>
    <row r="924" spans="1:18" x14ac:dyDescent="0.35">
      <c r="A924" s="58">
        <v>923</v>
      </c>
      <c r="B924" s="124" t="str">
        <f t="shared" si="14"/>
        <v/>
      </c>
      <c r="C924" s="124" t="str">
        <f>IFERROR(VLOOKUP($A924,'Section 2'!$C$16:$R$1515,COLUMNS('Section 2'!$C$13:$C$13),0),"")</f>
        <v/>
      </c>
      <c r="D924" s="75" t="str">
        <f>IF($C924="","",IF(ISBLANK(VLOOKUP($A924,'Section 2'!$C$16:$R$1515,COLUMNS('Section 2'!$C$13:D$13),0)),"",VLOOKUP($A924,'Section 2'!$C$16:$R$1515,COLUMNS('Section 2'!$C$13:D$13),0)))</f>
        <v/>
      </c>
      <c r="E924" s="124" t="str">
        <f>IF($C924="","",IF(ISBLANK(VLOOKUP($A924,'Section 2'!$C$16:$R$1515,COLUMNS('Section 2'!$C$13:E$13),0)),"",VLOOKUP($A924,'Section 2'!$C$16:$R$1515,COLUMNS('Section 2'!$C$13:E$13),0)))</f>
        <v/>
      </c>
      <c r="F924" s="124" t="str">
        <f>IF($C924="","",IF(ISBLANK(VLOOKUP($A924,'Section 2'!$C$16:$R$1515,COLUMNS('Section 2'!$C$13:F$13),0)),"",VLOOKUP($A924,'Section 2'!$C$16:$R$1515,COLUMNS('Section 2'!$C$13:F$13),0)))</f>
        <v/>
      </c>
      <c r="G924" s="124" t="str">
        <f>IF($C924="","",IF(ISBLANK(VLOOKUP($A924,'Section 2'!$C$16:$R$1515,COLUMNS('Section 2'!$C$13:G$13),0)),"",VLOOKUP($A924,'Section 2'!$C$16:$R$1515,COLUMNS('Section 2'!$C$13:G$13),0)))</f>
        <v/>
      </c>
      <c r="H924" s="124" t="str">
        <f>IF($C924="","",IF(ISBLANK(VLOOKUP($A924,'Section 2'!$C$16:$R$1515,COLUMNS('Section 2'!$C$13:H$13),0)),"",VLOOKUP($A924,'Section 2'!$C$16:$R$1515,COLUMNS('Section 2'!$C$13:H$13),0)))</f>
        <v/>
      </c>
      <c r="I924" s="124" t="str">
        <f>IF($C924="","",IF(ISBLANK(VLOOKUP($A924,'Section 2'!$C$16:$R$1515,COLUMNS('Section 2'!$C$13:I$13),0)),"",PROPER(VLOOKUP($A924,'Section 2'!$C$16:$R$1515,COLUMNS('Section 2'!$C$13:I$13),0))))</f>
        <v/>
      </c>
      <c r="J924" s="124" t="str">
        <f>IF($C924="","",IF(ISBLANK(VLOOKUP($A924,'Section 2'!$C$16:$R$1515,COLUMNS('Section 2'!$C$13:J$13),0)),"",IF(VLOOKUP($A924,'Section 2'!$C$16:$R$1515,COLUMNS('Section 2'!$C$13:J$13),0)="Other EU","Other EU",PROPER(VLOOKUP($A924,'Section 2'!$C$16:$R$1515,COLUMNS('Section 2'!$C$13:J$13),0)))))</f>
        <v/>
      </c>
      <c r="K924" s="124" t="str">
        <f>IF($C924="","",IF(ISBLANK(VLOOKUP($A924,'Section 2'!$C$16:$R$1515,COLUMNS('Section 2'!$C$13:K$13),0)),"",VLOOKUP($A924,'Section 2'!$C$16:$R$1515,COLUMNS('Section 2'!$C$13:K$13),0)))</f>
        <v/>
      </c>
      <c r="L924" s="124" t="str">
        <f>IF($C924="","",IF(ISBLANK(VLOOKUP($A924,'Section 2'!$C$16:$R$1515,COLUMNS('Section 2'!$C$13:L$13),0)),"",VLOOKUP($A924,'Section 2'!$C$16:$R$1515,COLUMNS('Section 2'!$C$13:L$13),0)))</f>
        <v/>
      </c>
      <c r="M924" s="124" t="str">
        <f>IF($C924="","",IF(ISBLANK(VLOOKUP($A924,'Section 2'!$C$16:$R$1515,COLUMNS('Section 2'!$C$13:M$13),0)),"",VLOOKUP($A924,'Section 2'!$C$16:$R$1515,COLUMNS('Section 2'!$C$13:M$13),0)))</f>
        <v/>
      </c>
      <c r="N924" s="124" t="str">
        <f>IF($C924="","",IF(ISBLANK(VLOOKUP($A924,'Section 2'!$C$16:$R$1515,COLUMNS('Section 2'!$C$13:N$13),0)),"",VLOOKUP($A924,'Section 2'!$C$16:$R$1515,COLUMNS('Section 2'!$C$13:N$13),0)))</f>
        <v/>
      </c>
      <c r="O924" s="124" t="str">
        <f>IF($C924="","",IF(ISBLANK(VLOOKUP($A924,'Section 2'!$C$16:$R$1515,COLUMNS('Section 2'!$C$13:O$13),0)),"",VLOOKUP($A924,'Section 2'!$C$16:$R$1515,COLUMNS('Section 2'!$C$13:O$13),0)))</f>
        <v/>
      </c>
      <c r="P924" s="124" t="str">
        <f>IF($C924="","",IF(ISBLANK(VLOOKUP($A924,'Section 2'!$C$16:$R$1515,COLUMNS('Section 2'!$C$13:P$13),0)),"",VLOOKUP($A924,'Section 2'!$C$16:$R$1515,COLUMNS('Section 2'!$C$13:P$13),0)))</f>
        <v/>
      </c>
      <c r="Q924" s="124" t="str">
        <f>IF($C924="","",IF(ISBLANK(VLOOKUP($A924,'Section 2'!$C$16:$R$1515,COLUMNS('Section 2'!$C$13:Q$13),0)),"", PROPER(VLOOKUP($A924,'Section 2'!$C$16:$R$1515,COLUMNS('Section 2'!$C$13:Q$13),0))))</f>
        <v/>
      </c>
      <c r="R924" s="124" t="str">
        <f>IF($C924="","",IF(ISBLANK(VLOOKUP($A924,'Section 2'!$C$16:$R$1515,COLUMNS('Section 2'!$C$13:R$13),0)),"",IF(VLOOKUP($A924,'Section 2'!$C$16:$R$1515,COLUMNS('Section 2'!$C$13:R$13),0)="Other EU","Other EU",PROPER(VLOOKUP($A924,'Section 2'!$C$16:$R$1515,COLUMNS('Section 2'!$C$13:R$13),0)))))</f>
        <v/>
      </c>
    </row>
    <row r="925" spans="1:18" x14ac:dyDescent="0.35">
      <c r="A925" s="58">
        <v>924</v>
      </c>
      <c r="B925" s="124" t="str">
        <f t="shared" si="14"/>
        <v/>
      </c>
      <c r="C925" s="124" t="str">
        <f>IFERROR(VLOOKUP($A925,'Section 2'!$C$16:$R$1515,COLUMNS('Section 2'!$C$13:$C$13),0),"")</f>
        <v/>
      </c>
      <c r="D925" s="75" t="str">
        <f>IF($C925="","",IF(ISBLANK(VLOOKUP($A925,'Section 2'!$C$16:$R$1515,COLUMNS('Section 2'!$C$13:D$13),0)),"",VLOOKUP($A925,'Section 2'!$C$16:$R$1515,COLUMNS('Section 2'!$C$13:D$13),0)))</f>
        <v/>
      </c>
      <c r="E925" s="124" t="str">
        <f>IF($C925="","",IF(ISBLANK(VLOOKUP($A925,'Section 2'!$C$16:$R$1515,COLUMNS('Section 2'!$C$13:E$13),0)),"",VLOOKUP($A925,'Section 2'!$C$16:$R$1515,COLUMNS('Section 2'!$C$13:E$13),0)))</f>
        <v/>
      </c>
      <c r="F925" s="124" t="str">
        <f>IF($C925="","",IF(ISBLANK(VLOOKUP($A925,'Section 2'!$C$16:$R$1515,COLUMNS('Section 2'!$C$13:F$13),0)),"",VLOOKUP($A925,'Section 2'!$C$16:$R$1515,COLUMNS('Section 2'!$C$13:F$13),0)))</f>
        <v/>
      </c>
      <c r="G925" s="124" t="str">
        <f>IF($C925="","",IF(ISBLANK(VLOOKUP($A925,'Section 2'!$C$16:$R$1515,COLUMNS('Section 2'!$C$13:G$13),0)),"",VLOOKUP($A925,'Section 2'!$C$16:$R$1515,COLUMNS('Section 2'!$C$13:G$13),0)))</f>
        <v/>
      </c>
      <c r="H925" s="124" t="str">
        <f>IF($C925="","",IF(ISBLANK(VLOOKUP($A925,'Section 2'!$C$16:$R$1515,COLUMNS('Section 2'!$C$13:H$13),0)),"",VLOOKUP($A925,'Section 2'!$C$16:$R$1515,COLUMNS('Section 2'!$C$13:H$13),0)))</f>
        <v/>
      </c>
      <c r="I925" s="124" t="str">
        <f>IF($C925="","",IF(ISBLANK(VLOOKUP($A925,'Section 2'!$C$16:$R$1515,COLUMNS('Section 2'!$C$13:I$13),0)),"",PROPER(VLOOKUP($A925,'Section 2'!$C$16:$R$1515,COLUMNS('Section 2'!$C$13:I$13),0))))</f>
        <v/>
      </c>
      <c r="J925" s="124" t="str">
        <f>IF($C925="","",IF(ISBLANK(VLOOKUP($A925,'Section 2'!$C$16:$R$1515,COLUMNS('Section 2'!$C$13:J$13),0)),"",IF(VLOOKUP($A925,'Section 2'!$C$16:$R$1515,COLUMNS('Section 2'!$C$13:J$13),0)="Other EU","Other EU",PROPER(VLOOKUP($A925,'Section 2'!$C$16:$R$1515,COLUMNS('Section 2'!$C$13:J$13),0)))))</f>
        <v/>
      </c>
      <c r="K925" s="124" t="str">
        <f>IF($C925="","",IF(ISBLANK(VLOOKUP($A925,'Section 2'!$C$16:$R$1515,COLUMNS('Section 2'!$C$13:K$13),0)),"",VLOOKUP($A925,'Section 2'!$C$16:$R$1515,COLUMNS('Section 2'!$C$13:K$13),0)))</f>
        <v/>
      </c>
      <c r="L925" s="124" t="str">
        <f>IF($C925="","",IF(ISBLANK(VLOOKUP($A925,'Section 2'!$C$16:$R$1515,COLUMNS('Section 2'!$C$13:L$13),0)),"",VLOOKUP($A925,'Section 2'!$C$16:$R$1515,COLUMNS('Section 2'!$C$13:L$13),0)))</f>
        <v/>
      </c>
      <c r="M925" s="124" t="str">
        <f>IF($C925="","",IF(ISBLANK(VLOOKUP($A925,'Section 2'!$C$16:$R$1515,COLUMNS('Section 2'!$C$13:M$13),0)),"",VLOOKUP($A925,'Section 2'!$C$16:$R$1515,COLUMNS('Section 2'!$C$13:M$13),0)))</f>
        <v/>
      </c>
      <c r="N925" s="124" t="str">
        <f>IF($C925="","",IF(ISBLANK(VLOOKUP($A925,'Section 2'!$C$16:$R$1515,COLUMNS('Section 2'!$C$13:N$13),0)),"",VLOOKUP($A925,'Section 2'!$C$16:$R$1515,COLUMNS('Section 2'!$C$13:N$13),0)))</f>
        <v/>
      </c>
      <c r="O925" s="124" t="str">
        <f>IF($C925="","",IF(ISBLANK(VLOOKUP($A925,'Section 2'!$C$16:$R$1515,COLUMNS('Section 2'!$C$13:O$13),0)),"",VLOOKUP($A925,'Section 2'!$C$16:$R$1515,COLUMNS('Section 2'!$C$13:O$13),0)))</f>
        <v/>
      </c>
      <c r="P925" s="124" t="str">
        <f>IF($C925="","",IF(ISBLANK(VLOOKUP($A925,'Section 2'!$C$16:$R$1515,COLUMNS('Section 2'!$C$13:P$13),0)),"",VLOOKUP($A925,'Section 2'!$C$16:$R$1515,COLUMNS('Section 2'!$C$13:P$13),0)))</f>
        <v/>
      </c>
      <c r="Q925" s="124" t="str">
        <f>IF($C925="","",IF(ISBLANK(VLOOKUP($A925,'Section 2'!$C$16:$R$1515,COLUMNS('Section 2'!$C$13:Q$13),0)),"", PROPER(VLOOKUP($A925,'Section 2'!$C$16:$R$1515,COLUMNS('Section 2'!$C$13:Q$13),0))))</f>
        <v/>
      </c>
      <c r="R925" s="124" t="str">
        <f>IF($C925="","",IF(ISBLANK(VLOOKUP($A925,'Section 2'!$C$16:$R$1515,COLUMNS('Section 2'!$C$13:R$13),0)),"",IF(VLOOKUP($A925,'Section 2'!$C$16:$R$1515,COLUMNS('Section 2'!$C$13:R$13),0)="Other EU","Other EU",PROPER(VLOOKUP($A925,'Section 2'!$C$16:$R$1515,COLUMNS('Section 2'!$C$13:R$13),0)))))</f>
        <v/>
      </c>
    </row>
    <row r="926" spans="1:18" x14ac:dyDescent="0.35">
      <c r="A926" s="58">
        <v>925</v>
      </c>
      <c r="B926" s="124" t="str">
        <f t="shared" si="14"/>
        <v/>
      </c>
      <c r="C926" s="124" t="str">
        <f>IFERROR(VLOOKUP($A926,'Section 2'!$C$16:$R$1515,COLUMNS('Section 2'!$C$13:$C$13),0),"")</f>
        <v/>
      </c>
      <c r="D926" s="75" t="str">
        <f>IF($C926="","",IF(ISBLANK(VLOOKUP($A926,'Section 2'!$C$16:$R$1515,COLUMNS('Section 2'!$C$13:D$13),0)),"",VLOOKUP($A926,'Section 2'!$C$16:$R$1515,COLUMNS('Section 2'!$C$13:D$13),0)))</f>
        <v/>
      </c>
      <c r="E926" s="124" t="str">
        <f>IF($C926="","",IF(ISBLANK(VLOOKUP($A926,'Section 2'!$C$16:$R$1515,COLUMNS('Section 2'!$C$13:E$13),0)),"",VLOOKUP($A926,'Section 2'!$C$16:$R$1515,COLUMNS('Section 2'!$C$13:E$13),0)))</f>
        <v/>
      </c>
      <c r="F926" s="124" t="str">
        <f>IF($C926="","",IF(ISBLANK(VLOOKUP($A926,'Section 2'!$C$16:$R$1515,COLUMNS('Section 2'!$C$13:F$13),0)),"",VLOOKUP($A926,'Section 2'!$C$16:$R$1515,COLUMNS('Section 2'!$C$13:F$13),0)))</f>
        <v/>
      </c>
      <c r="G926" s="124" t="str">
        <f>IF($C926="","",IF(ISBLANK(VLOOKUP($A926,'Section 2'!$C$16:$R$1515,COLUMNS('Section 2'!$C$13:G$13),0)),"",VLOOKUP($A926,'Section 2'!$C$16:$R$1515,COLUMNS('Section 2'!$C$13:G$13),0)))</f>
        <v/>
      </c>
      <c r="H926" s="124" t="str">
        <f>IF($C926="","",IF(ISBLANK(VLOOKUP($A926,'Section 2'!$C$16:$R$1515,COLUMNS('Section 2'!$C$13:H$13),0)),"",VLOOKUP($A926,'Section 2'!$C$16:$R$1515,COLUMNS('Section 2'!$C$13:H$13),0)))</f>
        <v/>
      </c>
      <c r="I926" s="124" t="str">
        <f>IF($C926="","",IF(ISBLANK(VLOOKUP($A926,'Section 2'!$C$16:$R$1515,COLUMNS('Section 2'!$C$13:I$13),0)),"",PROPER(VLOOKUP($A926,'Section 2'!$C$16:$R$1515,COLUMNS('Section 2'!$C$13:I$13),0))))</f>
        <v/>
      </c>
      <c r="J926" s="124" t="str">
        <f>IF($C926="","",IF(ISBLANK(VLOOKUP($A926,'Section 2'!$C$16:$R$1515,COLUMNS('Section 2'!$C$13:J$13),0)),"",IF(VLOOKUP($A926,'Section 2'!$C$16:$R$1515,COLUMNS('Section 2'!$C$13:J$13),0)="Other EU","Other EU",PROPER(VLOOKUP($A926,'Section 2'!$C$16:$R$1515,COLUMNS('Section 2'!$C$13:J$13),0)))))</f>
        <v/>
      </c>
      <c r="K926" s="124" t="str">
        <f>IF($C926="","",IF(ISBLANK(VLOOKUP($A926,'Section 2'!$C$16:$R$1515,COLUMNS('Section 2'!$C$13:K$13),0)),"",VLOOKUP($A926,'Section 2'!$C$16:$R$1515,COLUMNS('Section 2'!$C$13:K$13),0)))</f>
        <v/>
      </c>
      <c r="L926" s="124" t="str">
        <f>IF($C926="","",IF(ISBLANK(VLOOKUP($A926,'Section 2'!$C$16:$R$1515,COLUMNS('Section 2'!$C$13:L$13),0)),"",VLOOKUP($A926,'Section 2'!$C$16:$R$1515,COLUMNS('Section 2'!$C$13:L$13),0)))</f>
        <v/>
      </c>
      <c r="M926" s="124" t="str">
        <f>IF($C926="","",IF(ISBLANK(VLOOKUP($A926,'Section 2'!$C$16:$R$1515,COLUMNS('Section 2'!$C$13:M$13),0)),"",VLOOKUP($A926,'Section 2'!$C$16:$R$1515,COLUMNS('Section 2'!$C$13:M$13),0)))</f>
        <v/>
      </c>
      <c r="N926" s="124" t="str">
        <f>IF($C926="","",IF(ISBLANK(VLOOKUP($A926,'Section 2'!$C$16:$R$1515,COLUMNS('Section 2'!$C$13:N$13),0)),"",VLOOKUP($A926,'Section 2'!$C$16:$R$1515,COLUMNS('Section 2'!$C$13:N$13),0)))</f>
        <v/>
      </c>
      <c r="O926" s="124" t="str">
        <f>IF($C926="","",IF(ISBLANK(VLOOKUP($A926,'Section 2'!$C$16:$R$1515,COLUMNS('Section 2'!$C$13:O$13),0)),"",VLOOKUP($A926,'Section 2'!$C$16:$R$1515,COLUMNS('Section 2'!$C$13:O$13),0)))</f>
        <v/>
      </c>
      <c r="P926" s="124" t="str">
        <f>IF($C926="","",IF(ISBLANK(VLOOKUP($A926,'Section 2'!$C$16:$R$1515,COLUMNS('Section 2'!$C$13:P$13),0)),"",VLOOKUP($A926,'Section 2'!$C$16:$R$1515,COLUMNS('Section 2'!$C$13:P$13),0)))</f>
        <v/>
      </c>
      <c r="Q926" s="124" t="str">
        <f>IF($C926="","",IF(ISBLANK(VLOOKUP($A926,'Section 2'!$C$16:$R$1515,COLUMNS('Section 2'!$C$13:Q$13),0)),"", PROPER(VLOOKUP($A926,'Section 2'!$C$16:$R$1515,COLUMNS('Section 2'!$C$13:Q$13),0))))</f>
        <v/>
      </c>
      <c r="R926" s="124" t="str">
        <f>IF($C926="","",IF(ISBLANK(VLOOKUP($A926,'Section 2'!$C$16:$R$1515,COLUMNS('Section 2'!$C$13:R$13),0)),"",IF(VLOOKUP($A926,'Section 2'!$C$16:$R$1515,COLUMNS('Section 2'!$C$13:R$13),0)="Other EU","Other EU",PROPER(VLOOKUP($A926,'Section 2'!$C$16:$R$1515,COLUMNS('Section 2'!$C$13:R$13),0)))))</f>
        <v/>
      </c>
    </row>
    <row r="927" spans="1:18" x14ac:dyDescent="0.35">
      <c r="A927" s="58">
        <v>926</v>
      </c>
      <c r="B927" s="124" t="str">
        <f t="shared" si="14"/>
        <v/>
      </c>
      <c r="C927" s="124" t="str">
        <f>IFERROR(VLOOKUP($A927,'Section 2'!$C$16:$R$1515,COLUMNS('Section 2'!$C$13:$C$13),0),"")</f>
        <v/>
      </c>
      <c r="D927" s="75" t="str">
        <f>IF($C927="","",IF(ISBLANK(VLOOKUP($A927,'Section 2'!$C$16:$R$1515,COLUMNS('Section 2'!$C$13:D$13),0)),"",VLOOKUP($A927,'Section 2'!$C$16:$R$1515,COLUMNS('Section 2'!$C$13:D$13),0)))</f>
        <v/>
      </c>
      <c r="E927" s="124" t="str">
        <f>IF($C927="","",IF(ISBLANK(VLOOKUP($A927,'Section 2'!$C$16:$R$1515,COLUMNS('Section 2'!$C$13:E$13),0)),"",VLOOKUP($A927,'Section 2'!$C$16:$R$1515,COLUMNS('Section 2'!$C$13:E$13),0)))</f>
        <v/>
      </c>
      <c r="F927" s="124" t="str">
        <f>IF($C927="","",IF(ISBLANK(VLOOKUP($A927,'Section 2'!$C$16:$R$1515,COLUMNS('Section 2'!$C$13:F$13),0)),"",VLOOKUP($A927,'Section 2'!$C$16:$R$1515,COLUMNS('Section 2'!$C$13:F$13),0)))</f>
        <v/>
      </c>
      <c r="G927" s="124" t="str">
        <f>IF($C927="","",IF(ISBLANK(VLOOKUP($A927,'Section 2'!$C$16:$R$1515,COLUMNS('Section 2'!$C$13:G$13),0)),"",VLOOKUP($A927,'Section 2'!$C$16:$R$1515,COLUMNS('Section 2'!$C$13:G$13),0)))</f>
        <v/>
      </c>
      <c r="H927" s="124" t="str">
        <f>IF($C927="","",IF(ISBLANK(VLOOKUP($A927,'Section 2'!$C$16:$R$1515,COLUMNS('Section 2'!$C$13:H$13),0)),"",VLOOKUP($A927,'Section 2'!$C$16:$R$1515,COLUMNS('Section 2'!$C$13:H$13),0)))</f>
        <v/>
      </c>
      <c r="I927" s="124" t="str">
        <f>IF($C927="","",IF(ISBLANK(VLOOKUP($A927,'Section 2'!$C$16:$R$1515,COLUMNS('Section 2'!$C$13:I$13),0)),"",PROPER(VLOOKUP($A927,'Section 2'!$C$16:$R$1515,COLUMNS('Section 2'!$C$13:I$13),0))))</f>
        <v/>
      </c>
      <c r="J927" s="124" t="str">
        <f>IF($C927="","",IF(ISBLANK(VLOOKUP($A927,'Section 2'!$C$16:$R$1515,COLUMNS('Section 2'!$C$13:J$13),0)),"",IF(VLOOKUP($A927,'Section 2'!$C$16:$R$1515,COLUMNS('Section 2'!$C$13:J$13),0)="Other EU","Other EU",PROPER(VLOOKUP($A927,'Section 2'!$C$16:$R$1515,COLUMNS('Section 2'!$C$13:J$13),0)))))</f>
        <v/>
      </c>
      <c r="K927" s="124" t="str">
        <f>IF($C927="","",IF(ISBLANK(VLOOKUP($A927,'Section 2'!$C$16:$R$1515,COLUMNS('Section 2'!$C$13:K$13),0)),"",VLOOKUP($A927,'Section 2'!$C$16:$R$1515,COLUMNS('Section 2'!$C$13:K$13),0)))</f>
        <v/>
      </c>
      <c r="L927" s="124" t="str">
        <f>IF($C927="","",IF(ISBLANK(VLOOKUP($A927,'Section 2'!$C$16:$R$1515,COLUMNS('Section 2'!$C$13:L$13),0)),"",VLOOKUP($A927,'Section 2'!$C$16:$R$1515,COLUMNS('Section 2'!$C$13:L$13),0)))</f>
        <v/>
      </c>
      <c r="M927" s="124" t="str">
        <f>IF($C927="","",IF(ISBLANK(VLOOKUP($A927,'Section 2'!$C$16:$R$1515,COLUMNS('Section 2'!$C$13:M$13),0)),"",VLOOKUP($A927,'Section 2'!$C$16:$R$1515,COLUMNS('Section 2'!$C$13:M$13),0)))</f>
        <v/>
      </c>
      <c r="N927" s="124" t="str">
        <f>IF($C927="","",IF(ISBLANK(VLOOKUP($A927,'Section 2'!$C$16:$R$1515,COLUMNS('Section 2'!$C$13:N$13),0)),"",VLOOKUP($A927,'Section 2'!$C$16:$R$1515,COLUMNS('Section 2'!$C$13:N$13),0)))</f>
        <v/>
      </c>
      <c r="O927" s="124" t="str">
        <f>IF($C927="","",IF(ISBLANK(VLOOKUP($A927,'Section 2'!$C$16:$R$1515,COLUMNS('Section 2'!$C$13:O$13),0)),"",VLOOKUP($A927,'Section 2'!$C$16:$R$1515,COLUMNS('Section 2'!$C$13:O$13),0)))</f>
        <v/>
      </c>
      <c r="P927" s="124" t="str">
        <f>IF($C927="","",IF(ISBLANK(VLOOKUP($A927,'Section 2'!$C$16:$R$1515,COLUMNS('Section 2'!$C$13:P$13),0)),"",VLOOKUP($A927,'Section 2'!$C$16:$R$1515,COLUMNS('Section 2'!$C$13:P$13),0)))</f>
        <v/>
      </c>
      <c r="Q927" s="124" t="str">
        <f>IF($C927="","",IF(ISBLANK(VLOOKUP($A927,'Section 2'!$C$16:$R$1515,COLUMNS('Section 2'!$C$13:Q$13),0)),"", PROPER(VLOOKUP($A927,'Section 2'!$C$16:$R$1515,COLUMNS('Section 2'!$C$13:Q$13),0))))</f>
        <v/>
      </c>
      <c r="R927" s="124" t="str">
        <f>IF($C927="","",IF(ISBLANK(VLOOKUP($A927,'Section 2'!$C$16:$R$1515,COLUMNS('Section 2'!$C$13:R$13),0)),"",IF(VLOOKUP($A927,'Section 2'!$C$16:$R$1515,COLUMNS('Section 2'!$C$13:R$13),0)="Other EU","Other EU",PROPER(VLOOKUP($A927,'Section 2'!$C$16:$R$1515,COLUMNS('Section 2'!$C$13:R$13),0)))))</f>
        <v/>
      </c>
    </row>
    <row r="928" spans="1:18" x14ac:dyDescent="0.35">
      <c r="A928" s="58">
        <v>927</v>
      </c>
      <c r="B928" s="124" t="str">
        <f t="shared" si="14"/>
        <v/>
      </c>
      <c r="C928" s="124" t="str">
        <f>IFERROR(VLOOKUP($A928,'Section 2'!$C$16:$R$1515,COLUMNS('Section 2'!$C$13:$C$13),0),"")</f>
        <v/>
      </c>
      <c r="D928" s="75" t="str">
        <f>IF($C928="","",IF(ISBLANK(VLOOKUP($A928,'Section 2'!$C$16:$R$1515,COLUMNS('Section 2'!$C$13:D$13),0)),"",VLOOKUP($A928,'Section 2'!$C$16:$R$1515,COLUMNS('Section 2'!$C$13:D$13),0)))</f>
        <v/>
      </c>
      <c r="E928" s="124" t="str">
        <f>IF($C928="","",IF(ISBLANK(VLOOKUP($A928,'Section 2'!$C$16:$R$1515,COLUMNS('Section 2'!$C$13:E$13),0)),"",VLOOKUP($A928,'Section 2'!$C$16:$R$1515,COLUMNS('Section 2'!$C$13:E$13),0)))</f>
        <v/>
      </c>
      <c r="F928" s="124" t="str">
        <f>IF($C928="","",IF(ISBLANK(VLOOKUP($A928,'Section 2'!$C$16:$R$1515,COLUMNS('Section 2'!$C$13:F$13),0)),"",VLOOKUP($A928,'Section 2'!$C$16:$R$1515,COLUMNS('Section 2'!$C$13:F$13),0)))</f>
        <v/>
      </c>
      <c r="G928" s="124" t="str">
        <f>IF($C928="","",IF(ISBLANK(VLOOKUP($A928,'Section 2'!$C$16:$R$1515,COLUMNS('Section 2'!$C$13:G$13),0)),"",VLOOKUP($A928,'Section 2'!$C$16:$R$1515,COLUMNS('Section 2'!$C$13:G$13),0)))</f>
        <v/>
      </c>
      <c r="H928" s="124" t="str">
        <f>IF($C928="","",IF(ISBLANK(VLOOKUP($A928,'Section 2'!$C$16:$R$1515,COLUMNS('Section 2'!$C$13:H$13),0)),"",VLOOKUP($A928,'Section 2'!$C$16:$R$1515,COLUMNS('Section 2'!$C$13:H$13),0)))</f>
        <v/>
      </c>
      <c r="I928" s="124" t="str">
        <f>IF($C928="","",IF(ISBLANK(VLOOKUP($A928,'Section 2'!$C$16:$R$1515,COLUMNS('Section 2'!$C$13:I$13),0)),"",PROPER(VLOOKUP($A928,'Section 2'!$C$16:$R$1515,COLUMNS('Section 2'!$C$13:I$13),0))))</f>
        <v/>
      </c>
      <c r="J928" s="124" t="str">
        <f>IF($C928="","",IF(ISBLANK(VLOOKUP($A928,'Section 2'!$C$16:$R$1515,COLUMNS('Section 2'!$C$13:J$13),0)),"",IF(VLOOKUP($A928,'Section 2'!$C$16:$R$1515,COLUMNS('Section 2'!$C$13:J$13),0)="Other EU","Other EU",PROPER(VLOOKUP($A928,'Section 2'!$C$16:$R$1515,COLUMNS('Section 2'!$C$13:J$13),0)))))</f>
        <v/>
      </c>
      <c r="K928" s="124" t="str">
        <f>IF($C928="","",IF(ISBLANK(VLOOKUP($A928,'Section 2'!$C$16:$R$1515,COLUMNS('Section 2'!$C$13:K$13),0)),"",VLOOKUP($A928,'Section 2'!$C$16:$R$1515,COLUMNS('Section 2'!$C$13:K$13),0)))</f>
        <v/>
      </c>
      <c r="L928" s="124" t="str">
        <f>IF($C928="","",IF(ISBLANK(VLOOKUP($A928,'Section 2'!$C$16:$R$1515,COLUMNS('Section 2'!$C$13:L$13),0)),"",VLOOKUP($A928,'Section 2'!$C$16:$R$1515,COLUMNS('Section 2'!$C$13:L$13),0)))</f>
        <v/>
      </c>
      <c r="M928" s="124" t="str">
        <f>IF($C928="","",IF(ISBLANK(VLOOKUP($A928,'Section 2'!$C$16:$R$1515,COLUMNS('Section 2'!$C$13:M$13),0)),"",VLOOKUP($A928,'Section 2'!$C$16:$R$1515,COLUMNS('Section 2'!$C$13:M$13),0)))</f>
        <v/>
      </c>
      <c r="N928" s="124" t="str">
        <f>IF($C928="","",IF(ISBLANK(VLOOKUP($A928,'Section 2'!$C$16:$R$1515,COLUMNS('Section 2'!$C$13:N$13),0)),"",VLOOKUP($A928,'Section 2'!$C$16:$R$1515,COLUMNS('Section 2'!$C$13:N$13),0)))</f>
        <v/>
      </c>
      <c r="O928" s="124" t="str">
        <f>IF($C928="","",IF(ISBLANK(VLOOKUP($A928,'Section 2'!$C$16:$R$1515,COLUMNS('Section 2'!$C$13:O$13),0)),"",VLOOKUP($A928,'Section 2'!$C$16:$R$1515,COLUMNS('Section 2'!$C$13:O$13),0)))</f>
        <v/>
      </c>
      <c r="P928" s="124" t="str">
        <f>IF($C928="","",IF(ISBLANK(VLOOKUP($A928,'Section 2'!$C$16:$R$1515,COLUMNS('Section 2'!$C$13:P$13),0)),"",VLOOKUP($A928,'Section 2'!$C$16:$R$1515,COLUMNS('Section 2'!$C$13:P$13),0)))</f>
        <v/>
      </c>
      <c r="Q928" s="124" t="str">
        <f>IF($C928="","",IF(ISBLANK(VLOOKUP($A928,'Section 2'!$C$16:$R$1515,COLUMNS('Section 2'!$C$13:Q$13),0)),"", PROPER(VLOOKUP($A928,'Section 2'!$C$16:$R$1515,COLUMNS('Section 2'!$C$13:Q$13),0))))</f>
        <v/>
      </c>
      <c r="R928" s="124" t="str">
        <f>IF($C928="","",IF(ISBLANK(VLOOKUP($A928,'Section 2'!$C$16:$R$1515,COLUMNS('Section 2'!$C$13:R$13),0)),"",IF(VLOOKUP($A928,'Section 2'!$C$16:$R$1515,COLUMNS('Section 2'!$C$13:R$13),0)="Other EU","Other EU",PROPER(VLOOKUP($A928,'Section 2'!$C$16:$R$1515,COLUMNS('Section 2'!$C$13:R$13),0)))))</f>
        <v/>
      </c>
    </row>
    <row r="929" spans="1:18" x14ac:dyDescent="0.35">
      <c r="A929" s="58">
        <v>928</v>
      </c>
      <c r="B929" s="124" t="str">
        <f t="shared" si="14"/>
        <v/>
      </c>
      <c r="C929" s="124" t="str">
        <f>IFERROR(VLOOKUP($A929,'Section 2'!$C$16:$R$1515,COLUMNS('Section 2'!$C$13:$C$13),0),"")</f>
        <v/>
      </c>
      <c r="D929" s="75" t="str">
        <f>IF($C929="","",IF(ISBLANK(VLOOKUP($A929,'Section 2'!$C$16:$R$1515,COLUMNS('Section 2'!$C$13:D$13),0)),"",VLOOKUP($A929,'Section 2'!$C$16:$R$1515,COLUMNS('Section 2'!$C$13:D$13),0)))</f>
        <v/>
      </c>
      <c r="E929" s="124" t="str">
        <f>IF($C929="","",IF(ISBLANK(VLOOKUP($A929,'Section 2'!$C$16:$R$1515,COLUMNS('Section 2'!$C$13:E$13),0)),"",VLOOKUP($A929,'Section 2'!$C$16:$R$1515,COLUMNS('Section 2'!$C$13:E$13),0)))</f>
        <v/>
      </c>
      <c r="F929" s="124" t="str">
        <f>IF($C929="","",IF(ISBLANK(VLOOKUP($A929,'Section 2'!$C$16:$R$1515,COLUMNS('Section 2'!$C$13:F$13),0)),"",VLOOKUP($A929,'Section 2'!$C$16:$R$1515,COLUMNS('Section 2'!$C$13:F$13),0)))</f>
        <v/>
      </c>
      <c r="G929" s="124" t="str">
        <f>IF($C929="","",IF(ISBLANK(VLOOKUP($A929,'Section 2'!$C$16:$R$1515,COLUMNS('Section 2'!$C$13:G$13),0)),"",VLOOKUP($A929,'Section 2'!$C$16:$R$1515,COLUMNS('Section 2'!$C$13:G$13),0)))</f>
        <v/>
      </c>
      <c r="H929" s="124" t="str">
        <f>IF($C929="","",IF(ISBLANK(VLOOKUP($A929,'Section 2'!$C$16:$R$1515,COLUMNS('Section 2'!$C$13:H$13),0)),"",VLOOKUP($A929,'Section 2'!$C$16:$R$1515,COLUMNS('Section 2'!$C$13:H$13),0)))</f>
        <v/>
      </c>
      <c r="I929" s="124" t="str">
        <f>IF($C929="","",IF(ISBLANK(VLOOKUP($A929,'Section 2'!$C$16:$R$1515,COLUMNS('Section 2'!$C$13:I$13),0)),"",PROPER(VLOOKUP($A929,'Section 2'!$C$16:$R$1515,COLUMNS('Section 2'!$C$13:I$13),0))))</f>
        <v/>
      </c>
      <c r="J929" s="124" t="str">
        <f>IF($C929="","",IF(ISBLANK(VLOOKUP($A929,'Section 2'!$C$16:$R$1515,COLUMNS('Section 2'!$C$13:J$13),0)),"",IF(VLOOKUP($A929,'Section 2'!$C$16:$R$1515,COLUMNS('Section 2'!$C$13:J$13),0)="Other EU","Other EU",PROPER(VLOOKUP($A929,'Section 2'!$C$16:$R$1515,COLUMNS('Section 2'!$C$13:J$13),0)))))</f>
        <v/>
      </c>
      <c r="K929" s="124" t="str">
        <f>IF($C929="","",IF(ISBLANK(VLOOKUP($A929,'Section 2'!$C$16:$R$1515,COLUMNS('Section 2'!$C$13:K$13),0)),"",VLOOKUP($A929,'Section 2'!$C$16:$R$1515,COLUMNS('Section 2'!$C$13:K$13),0)))</f>
        <v/>
      </c>
      <c r="L929" s="124" t="str">
        <f>IF($C929="","",IF(ISBLANK(VLOOKUP($A929,'Section 2'!$C$16:$R$1515,COLUMNS('Section 2'!$C$13:L$13),0)),"",VLOOKUP($A929,'Section 2'!$C$16:$R$1515,COLUMNS('Section 2'!$C$13:L$13),0)))</f>
        <v/>
      </c>
      <c r="M929" s="124" t="str">
        <f>IF($C929="","",IF(ISBLANK(VLOOKUP($A929,'Section 2'!$C$16:$R$1515,COLUMNS('Section 2'!$C$13:M$13),0)),"",VLOOKUP($A929,'Section 2'!$C$16:$R$1515,COLUMNS('Section 2'!$C$13:M$13),0)))</f>
        <v/>
      </c>
      <c r="N929" s="124" t="str">
        <f>IF($C929="","",IF(ISBLANK(VLOOKUP($A929,'Section 2'!$C$16:$R$1515,COLUMNS('Section 2'!$C$13:N$13),0)),"",VLOOKUP($A929,'Section 2'!$C$16:$R$1515,COLUMNS('Section 2'!$C$13:N$13),0)))</f>
        <v/>
      </c>
      <c r="O929" s="124" t="str">
        <f>IF($C929="","",IF(ISBLANK(VLOOKUP($A929,'Section 2'!$C$16:$R$1515,COLUMNS('Section 2'!$C$13:O$13),0)),"",VLOOKUP($A929,'Section 2'!$C$16:$R$1515,COLUMNS('Section 2'!$C$13:O$13),0)))</f>
        <v/>
      </c>
      <c r="P929" s="124" t="str">
        <f>IF($C929="","",IF(ISBLANK(VLOOKUP($A929,'Section 2'!$C$16:$R$1515,COLUMNS('Section 2'!$C$13:P$13),0)),"",VLOOKUP($A929,'Section 2'!$C$16:$R$1515,COLUMNS('Section 2'!$C$13:P$13),0)))</f>
        <v/>
      </c>
      <c r="Q929" s="124" t="str">
        <f>IF($C929="","",IF(ISBLANK(VLOOKUP($A929,'Section 2'!$C$16:$R$1515,COLUMNS('Section 2'!$C$13:Q$13),0)),"", PROPER(VLOOKUP($A929,'Section 2'!$C$16:$R$1515,COLUMNS('Section 2'!$C$13:Q$13),0))))</f>
        <v/>
      </c>
      <c r="R929" s="124" t="str">
        <f>IF($C929="","",IF(ISBLANK(VLOOKUP($A929,'Section 2'!$C$16:$R$1515,COLUMNS('Section 2'!$C$13:R$13),0)),"",IF(VLOOKUP($A929,'Section 2'!$C$16:$R$1515,COLUMNS('Section 2'!$C$13:R$13),0)="Other EU","Other EU",PROPER(VLOOKUP($A929,'Section 2'!$C$16:$R$1515,COLUMNS('Section 2'!$C$13:R$13),0)))))</f>
        <v/>
      </c>
    </row>
    <row r="930" spans="1:18" x14ac:dyDescent="0.35">
      <c r="A930" s="58">
        <v>929</v>
      </c>
      <c r="B930" s="124" t="str">
        <f t="shared" si="14"/>
        <v/>
      </c>
      <c r="C930" s="124" t="str">
        <f>IFERROR(VLOOKUP($A930,'Section 2'!$C$16:$R$1515,COLUMNS('Section 2'!$C$13:$C$13),0),"")</f>
        <v/>
      </c>
      <c r="D930" s="75" t="str">
        <f>IF($C930="","",IF(ISBLANK(VLOOKUP($A930,'Section 2'!$C$16:$R$1515,COLUMNS('Section 2'!$C$13:D$13),0)),"",VLOOKUP($A930,'Section 2'!$C$16:$R$1515,COLUMNS('Section 2'!$C$13:D$13),0)))</f>
        <v/>
      </c>
      <c r="E930" s="124" t="str">
        <f>IF($C930="","",IF(ISBLANK(VLOOKUP($A930,'Section 2'!$C$16:$R$1515,COLUMNS('Section 2'!$C$13:E$13),0)),"",VLOOKUP($A930,'Section 2'!$C$16:$R$1515,COLUMNS('Section 2'!$C$13:E$13),0)))</f>
        <v/>
      </c>
      <c r="F930" s="124" t="str">
        <f>IF($C930="","",IF(ISBLANK(VLOOKUP($A930,'Section 2'!$C$16:$R$1515,COLUMNS('Section 2'!$C$13:F$13),0)),"",VLOOKUP($A930,'Section 2'!$C$16:$R$1515,COLUMNS('Section 2'!$C$13:F$13),0)))</f>
        <v/>
      </c>
      <c r="G930" s="124" t="str">
        <f>IF($C930="","",IF(ISBLANK(VLOOKUP($A930,'Section 2'!$C$16:$R$1515,COLUMNS('Section 2'!$C$13:G$13),0)),"",VLOOKUP($A930,'Section 2'!$C$16:$R$1515,COLUMNS('Section 2'!$C$13:G$13),0)))</f>
        <v/>
      </c>
      <c r="H930" s="124" t="str">
        <f>IF($C930="","",IF(ISBLANK(VLOOKUP($A930,'Section 2'!$C$16:$R$1515,COLUMNS('Section 2'!$C$13:H$13),0)),"",VLOOKUP($A930,'Section 2'!$C$16:$R$1515,COLUMNS('Section 2'!$C$13:H$13),0)))</f>
        <v/>
      </c>
      <c r="I930" s="124" t="str">
        <f>IF($C930="","",IF(ISBLANK(VLOOKUP($A930,'Section 2'!$C$16:$R$1515,COLUMNS('Section 2'!$C$13:I$13),0)),"",PROPER(VLOOKUP($A930,'Section 2'!$C$16:$R$1515,COLUMNS('Section 2'!$C$13:I$13),0))))</f>
        <v/>
      </c>
      <c r="J930" s="124" t="str">
        <f>IF($C930="","",IF(ISBLANK(VLOOKUP($A930,'Section 2'!$C$16:$R$1515,COLUMNS('Section 2'!$C$13:J$13),0)),"",IF(VLOOKUP($A930,'Section 2'!$C$16:$R$1515,COLUMNS('Section 2'!$C$13:J$13),0)="Other EU","Other EU",PROPER(VLOOKUP($A930,'Section 2'!$C$16:$R$1515,COLUMNS('Section 2'!$C$13:J$13),0)))))</f>
        <v/>
      </c>
      <c r="K930" s="124" t="str">
        <f>IF($C930="","",IF(ISBLANK(VLOOKUP($A930,'Section 2'!$C$16:$R$1515,COLUMNS('Section 2'!$C$13:K$13),0)),"",VLOOKUP($A930,'Section 2'!$C$16:$R$1515,COLUMNS('Section 2'!$C$13:K$13),0)))</f>
        <v/>
      </c>
      <c r="L930" s="124" t="str">
        <f>IF($C930="","",IF(ISBLANK(VLOOKUP($A930,'Section 2'!$C$16:$R$1515,COLUMNS('Section 2'!$C$13:L$13),0)),"",VLOOKUP($A930,'Section 2'!$C$16:$R$1515,COLUMNS('Section 2'!$C$13:L$13),0)))</f>
        <v/>
      </c>
      <c r="M930" s="124" t="str">
        <f>IF($C930="","",IF(ISBLANK(VLOOKUP($A930,'Section 2'!$C$16:$R$1515,COLUMNS('Section 2'!$C$13:M$13),0)),"",VLOOKUP($A930,'Section 2'!$C$16:$R$1515,COLUMNS('Section 2'!$C$13:M$13),0)))</f>
        <v/>
      </c>
      <c r="N930" s="124" t="str">
        <f>IF($C930="","",IF(ISBLANK(VLOOKUP($A930,'Section 2'!$C$16:$R$1515,COLUMNS('Section 2'!$C$13:N$13),0)),"",VLOOKUP($A930,'Section 2'!$C$16:$R$1515,COLUMNS('Section 2'!$C$13:N$13),0)))</f>
        <v/>
      </c>
      <c r="O930" s="124" t="str">
        <f>IF($C930="","",IF(ISBLANK(VLOOKUP($A930,'Section 2'!$C$16:$R$1515,COLUMNS('Section 2'!$C$13:O$13),0)),"",VLOOKUP($A930,'Section 2'!$C$16:$R$1515,COLUMNS('Section 2'!$C$13:O$13),0)))</f>
        <v/>
      </c>
      <c r="P930" s="124" t="str">
        <f>IF($C930="","",IF(ISBLANK(VLOOKUP($A930,'Section 2'!$C$16:$R$1515,COLUMNS('Section 2'!$C$13:P$13),0)),"",VLOOKUP($A930,'Section 2'!$C$16:$R$1515,COLUMNS('Section 2'!$C$13:P$13),0)))</f>
        <v/>
      </c>
      <c r="Q930" s="124" t="str">
        <f>IF($C930="","",IF(ISBLANK(VLOOKUP($A930,'Section 2'!$C$16:$R$1515,COLUMNS('Section 2'!$C$13:Q$13),0)),"", PROPER(VLOOKUP($A930,'Section 2'!$C$16:$R$1515,COLUMNS('Section 2'!$C$13:Q$13),0))))</f>
        <v/>
      </c>
      <c r="R930" s="124" t="str">
        <f>IF($C930="","",IF(ISBLANK(VLOOKUP($A930,'Section 2'!$C$16:$R$1515,COLUMNS('Section 2'!$C$13:R$13),0)),"",IF(VLOOKUP($A930,'Section 2'!$C$16:$R$1515,COLUMNS('Section 2'!$C$13:R$13),0)="Other EU","Other EU",PROPER(VLOOKUP($A930,'Section 2'!$C$16:$R$1515,COLUMNS('Section 2'!$C$13:R$13),0)))))</f>
        <v/>
      </c>
    </row>
    <row r="931" spans="1:18" x14ac:dyDescent="0.35">
      <c r="A931" s="58">
        <v>930</v>
      </c>
      <c r="B931" s="124" t="str">
        <f t="shared" si="14"/>
        <v/>
      </c>
      <c r="C931" s="124" t="str">
        <f>IFERROR(VLOOKUP($A931,'Section 2'!$C$16:$R$1515,COLUMNS('Section 2'!$C$13:$C$13),0),"")</f>
        <v/>
      </c>
      <c r="D931" s="75" t="str">
        <f>IF($C931="","",IF(ISBLANK(VLOOKUP($A931,'Section 2'!$C$16:$R$1515,COLUMNS('Section 2'!$C$13:D$13),0)),"",VLOOKUP($A931,'Section 2'!$C$16:$R$1515,COLUMNS('Section 2'!$C$13:D$13),0)))</f>
        <v/>
      </c>
      <c r="E931" s="124" t="str">
        <f>IF($C931="","",IF(ISBLANK(VLOOKUP($A931,'Section 2'!$C$16:$R$1515,COLUMNS('Section 2'!$C$13:E$13),0)),"",VLOOKUP($A931,'Section 2'!$C$16:$R$1515,COLUMNS('Section 2'!$C$13:E$13),0)))</f>
        <v/>
      </c>
      <c r="F931" s="124" t="str">
        <f>IF($C931="","",IF(ISBLANK(VLOOKUP($A931,'Section 2'!$C$16:$R$1515,COLUMNS('Section 2'!$C$13:F$13),0)),"",VLOOKUP($A931,'Section 2'!$C$16:$R$1515,COLUMNS('Section 2'!$C$13:F$13),0)))</f>
        <v/>
      </c>
      <c r="G931" s="124" t="str">
        <f>IF($C931="","",IF(ISBLANK(VLOOKUP($A931,'Section 2'!$C$16:$R$1515,COLUMNS('Section 2'!$C$13:G$13),0)),"",VLOOKUP($A931,'Section 2'!$C$16:$R$1515,COLUMNS('Section 2'!$C$13:G$13),0)))</f>
        <v/>
      </c>
      <c r="H931" s="124" t="str">
        <f>IF($C931="","",IF(ISBLANK(VLOOKUP($A931,'Section 2'!$C$16:$R$1515,COLUMNS('Section 2'!$C$13:H$13),0)),"",VLOOKUP($A931,'Section 2'!$C$16:$R$1515,COLUMNS('Section 2'!$C$13:H$13),0)))</f>
        <v/>
      </c>
      <c r="I931" s="124" t="str">
        <f>IF($C931="","",IF(ISBLANK(VLOOKUP($A931,'Section 2'!$C$16:$R$1515,COLUMNS('Section 2'!$C$13:I$13),0)),"",PROPER(VLOOKUP($A931,'Section 2'!$C$16:$R$1515,COLUMNS('Section 2'!$C$13:I$13),0))))</f>
        <v/>
      </c>
      <c r="J931" s="124" t="str">
        <f>IF($C931="","",IF(ISBLANK(VLOOKUP($A931,'Section 2'!$C$16:$R$1515,COLUMNS('Section 2'!$C$13:J$13),0)),"",IF(VLOOKUP($A931,'Section 2'!$C$16:$R$1515,COLUMNS('Section 2'!$C$13:J$13),0)="Other EU","Other EU",PROPER(VLOOKUP($A931,'Section 2'!$C$16:$R$1515,COLUMNS('Section 2'!$C$13:J$13),0)))))</f>
        <v/>
      </c>
      <c r="K931" s="124" t="str">
        <f>IF($C931="","",IF(ISBLANK(VLOOKUP($A931,'Section 2'!$C$16:$R$1515,COLUMNS('Section 2'!$C$13:K$13),0)),"",VLOOKUP($A931,'Section 2'!$C$16:$R$1515,COLUMNS('Section 2'!$C$13:K$13),0)))</f>
        <v/>
      </c>
      <c r="L931" s="124" t="str">
        <f>IF($C931="","",IF(ISBLANK(VLOOKUP($A931,'Section 2'!$C$16:$R$1515,COLUMNS('Section 2'!$C$13:L$13),0)),"",VLOOKUP($A931,'Section 2'!$C$16:$R$1515,COLUMNS('Section 2'!$C$13:L$13),0)))</f>
        <v/>
      </c>
      <c r="M931" s="124" t="str">
        <f>IF($C931="","",IF(ISBLANK(VLOOKUP($A931,'Section 2'!$C$16:$R$1515,COLUMNS('Section 2'!$C$13:M$13),0)),"",VLOOKUP($A931,'Section 2'!$C$16:$R$1515,COLUMNS('Section 2'!$C$13:M$13),0)))</f>
        <v/>
      </c>
      <c r="N931" s="124" t="str">
        <f>IF($C931="","",IF(ISBLANK(VLOOKUP($A931,'Section 2'!$C$16:$R$1515,COLUMNS('Section 2'!$C$13:N$13),0)),"",VLOOKUP($A931,'Section 2'!$C$16:$R$1515,COLUMNS('Section 2'!$C$13:N$13),0)))</f>
        <v/>
      </c>
      <c r="O931" s="124" t="str">
        <f>IF($C931="","",IF(ISBLANK(VLOOKUP($A931,'Section 2'!$C$16:$R$1515,COLUMNS('Section 2'!$C$13:O$13),0)),"",VLOOKUP($A931,'Section 2'!$C$16:$R$1515,COLUMNS('Section 2'!$C$13:O$13),0)))</f>
        <v/>
      </c>
      <c r="P931" s="124" t="str">
        <f>IF($C931="","",IF(ISBLANK(VLOOKUP($A931,'Section 2'!$C$16:$R$1515,COLUMNS('Section 2'!$C$13:P$13),0)),"",VLOOKUP($A931,'Section 2'!$C$16:$R$1515,COLUMNS('Section 2'!$C$13:P$13),0)))</f>
        <v/>
      </c>
      <c r="Q931" s="124" t="str">
        <f>IF($C931="","",IF(ISBLANK(VLOOKUP($A931,'Section 2'!$C$16:$R$1515,COLUMNS('Section 2'!$C$13:Q$13),0)),"", PROPER(VLOOKUP($A931,'Section 2'!$C$16:$R$1515,COLUMNS('Section 2'!$C$13:Q$13),0))))</f>
        <v/>
      </c>
      <c r="R931" s="124" t="str">
        <f>IF($C931="","",IF(ISBLANK(VLOOKUP($A931,'Section 2'!$C$16:$R$1515,COLUMNS('Section 2'!$C$13:R$13),0)),"",IF(VLOOKUP($A931,'Section 2'!$C$16:$R$1515,COLUMNS('Section 2'!$C$13:R$13),0)="Other EU","Other EU",PROPER(VLOOKUP($A931,'Section 2'!$C$16:$R$1515,COLUMNS('Section 2'!$C$13:R$13),0)))))</f>
        <v/>
      </c>
    </row>
    <row r="932" spans="1:18" x14ac:dyDescent="0.35">
      <c r="A932" s="58">
        <v>931</v>
      </c>
      <c r="B932" s="124" t="str">
        <f t="shared" si="14"/>
        <v/>
      </c>
      <c r="C932" s="124" t="str">
        <f>IFERROR(VLOOKUP($A932,'Section 2'!$C$16:$R$1515,COLUMNS('Section 2'!$C$13:$C$13),0),"")</f>
        <v/>
      </c>
      <c r="D932" s="75" t="str">
        <f>IF($C932="","",IF(ISBLANK(VLOOKUP($A932,'Section 2'!$C$16:$R$1515,COLUMNS('Section 2'!$C$13:D$13),0)),"",VLOOKUP($A932,'Section 2'!$C$16:$R$1515,COLUMNS('Section 2'!$C$13:D$13),0)))</f>
        <v/>
      </c>
      <c r="E932" s="124" t="str">
        <f>IF($C932="","",IF(ISBLANK(VLOOKUP($A932,'Section 2'!$C$16:$R$1515,COLUMNS('Section 2'!$C$13:E$13),0)),"",VLOOKUP($A932,'Section 2'!$C$16:$R$1515,COLUMNS('Section 2'!$C$13:E$13),0)))</f>
        <v/>
      </c>
      <c r="F932" s="124" t="str">
        <f>IF($C932="","",IF(ISBLANK(VLOOKUP($A932,'Section 2'!$C$16:$R$1515,COLUMNS('Section 2'!$C$13:F$13),0)),"",VLOOKUP($A932,'Section 2'!$C$16:$R$1515,COLUMNS('Section 2'!$C$13:F$13),0)))</f>
        <v/>
      </c>
      <c r="G932" s="124" t="str">
        <f>IF($C932="","",IF(ISBLANK(VLOOKUP($A932,'Section 2'!$C$16:$R$1515,COLUMNS('Section 2'!$C$13:G$13),0)),"",VLOOKUP($A932,'Section 2'!$C$16:$R$1515,COLUMNS('Section 2'!$C$13:G$13),0)))</f>
        <v/>
      </c>
      <c r="H932" s="124" t="str">
        <f>IF($C932="","",IF(ISBLANK(VLOOKUP($A932,'Section 2'!$C$16:$R$1515,COLUMNS('Section 2'!$C$13:H$13),0)),"",VLOOKUP($A932,'Section 2'!$C$16:$R$1515,COLUMNS('Section 2'!$C$13:H$13),0)))</f>
        <v/>
      </c>
      <c r="I932" s="124" t="str">
        <f>IF($C932="","",IF(ISBLANK(VLOOKUP($A932,'Section 2'!$C$16:$R$1515,COLUMNS('Section 2'!$C$13:I$13),0)),"",PROPER(VLOOKUP($A932,'Section 2'!$C$16:$R$1515,COLUMNS('Section 2'!$C$13:I$13),0))))</f>
        <v/>
      </c>
      <c r="J932" s="124" t="str">
        <f>IF($C932="","",IF(ISBLANK(VLOOKUP($A932,'Section 2'!$C$16:$R$1515,COLUMNS('Section 2'!$C$13:J$13),0)),"",IF(VLOOKUP($A932,'Section 2'!$C$16:$R$1515,COLUMNS('Section 2'!$C$13:J$13),0)="Other EU","Other EU",PROPER(VLOOKUP($A932,'Section 2'!$C$16:$R$1515,COLUMNS('Section 2'!$C$13:J$13),0)))))</f>
        <v/>
      </c>
      <c r="K932" s="124" t="str">
        <f>IF($C932="","",IF(ISBLANK(VLOOKUP($A932,'Section 2'!$C$16:$R$1515,COLUMNS('Section 2'!$C$13:K$13),0)),"",VLOOKUP($A932,'Section 2'!$C$16:$R$1515,COLUMNS('Section 2'!$C$13:K$13),0)))</f>
        <v/>
      </c>
      <c r="L932" s="124" t="str">
        <f>IF($C932="","",IF(ISBLANK(VLOOKUP($A932,'Section 2'!$C$16:$R$1515,COLUMNS('Section 2'!$C$13:L$13),0)),"",VLOOKUP($A932,'Section 2'!$C$16:$R$1515,COLUMNS('Section 2'!$C$13:L$13),0)))</f>
        <v/>
      </c>
      <c r="M932" s="124" t="str">
        <f>IF($C932="","",IF(ISBLANK(VLOOKUP($A932,'Section 2'!$C$16:$R$1515,COLUMNS('Section 2'!$C$13:M$13),0)),"",VLOOKUP($A932,'Section 2'!$C$16:$R$1515,COLUMNS('Section 2'!$C$13:M$13),0)))</f>
        <v/>
      </c>
      <c r="N932" s="124" t="str">
        <f>IF($C932="","",IF(ISBLANK(VLOOKUP($A932,'Section 2'!$C$16:$R$1515,COLUMNS('Section 2'!$C$13:N$13),0)),"",VLOOKUP($A932,'Section 2'!$C$16:$R$1515,COLUMNS('Section 2'!$C$13:N$13),0)))</f>
        <v/>
      </c>
      <c r="O932" s="124" t="str">
        <f>IF($C932="","",IF(ISBLANK(VLOOKUP($A932,'Section 2'!$C$16:$R$1515,COLUMNS('Section 2'!$C$13:O$13),0)),"",VLOOKUP($A932,'Section 2'!$C$16:$R$1515,COLUMNS('Section 2'!$C$13:O$13),0)))</f>
        <v/>
      </c>
      <c r="P932" s="124" t="str">
        <f>IF($C932="","",IF(ISBLANK(VLOOKUP($A932,'Section 2'!$C$16:$R$1515,COLUMNS('Section 2'!$C$13:P$13),0)),"",VLOOKUP($A932,'Section 2'!$C$16:$R$1515,COLUMNS('Section 2'!$C$13:P$13),0)))</f>
        <v/>
      </c>
      <c r="Q932" s="124" t="str">
        <f>IF($C932="","",IF(ISBLANK(VLOOKUP($A932,'Section 2'!$C$16:$R$1515,COLUMNS('Section 2'!$C$13:Q$13),0)),"", PROPER(VLOOKUP($A932,'Section 2'!$C$16:$R$1515,COLUMNS('Section 2'!$C$13:Q$13),0))))</f>
        <v/>
      </c>
      <c r="R932" s="124" t="str">
        <f>IF($C932="","",IF(ISBLANK(VLOOKUP($A932,'Section 2'!$C$16:$R$1515,COLUMNS('Section 2'!$C$13:R$13),0)),"",IF(VLOOKUP($A932,'Section 2'!$C$16:$R$1515,COLUMNS('Section 2'!$C$13:R$13),0)="Other EU","Other EU",PROPER(VLOOKUP($A932,'Section 2'!$C$16:$R$1515,COLUMNS('Section 2'!$C$13:R$13),0)))))</f>
        <v/>
      </c>
    </row>
    <row r="933" spans="1:18" x14ac:dyDescent="0.35">
      <c r="A933" s="58">
        <v>932</v>
      </c>
      <c r="B933" s="124" t="str">
        <f t="shared" si="14"/>
        <v/>
      </c>
      <c r="C933" s="124" t="str">
        <f>IFERROR(VLOOKUP($A933,'Section 2'!$C$16:$R$1515,COLUMNS('Section 2'!$C$13:$C$13),0),"")</f>
        <v/>
      </c>
      <c r="D933" s="75" t="str">
        <f>IF($C933="","",IF(ISBLANK(VLOOKUP($A933,'Section 2'!$C$16:$R$1515,COLUMNS('Section 2'!$C$13:D$13),0)),"",VLOOKUP($A933,'Section 2'!$C$16:$R$1515,COLUMNS('Section 2'!$C$13:D$13),0)))</f>
        <v/>
      </c>
      <c r="E933" s="124" t="str">
        <f>IF($C933="","",IF(ISBLANK(VLOOKUP($A933,'Section 2'!$C$16:$R$1515,COLUMNS('Section 2'!$C$13:E$13),0)),"",VLOOKUP($A933,'Section 2'!$C$16:$R$1515,COLUMNS('Section 2'!$C$13:E$13),0)))</f>
        <v/>
      </c>
      <c r="F933" s="124" t="str">
        <f>IF($C933="","",IF(ISBLANK(VLOOKUP($A933,'Section 2'!$C$16:$R$1515,COLUMNS('Section 2'!$C$13:F$13),0)),"",VLOOKUP($A933,'Section 2'!$C$16:$R$1515,COLUMNS('Section 2'!$C$13:F$13),0)))</f>
        <v/>
      </c>
      <c r="G933" s="124" t="str">
        <f>IF($C933="","",IF(ISBLANK(VLOOKUP($A933,'Section 2'!$C$16:$R$1515,COLUMNS('Section 2'!$C$13:G$13),0)),"",VLOOKUP($A933,'Section 2'!$C$16:$R$1515,COLUMNS('Section 2'!$C$13:G$13),0)))</f>
        <v/>
      </c>
      <c r="H933" s="124" t="str">
        <f>IF($C933="","",IF(ISBLANK(VLOOKUP($A933,'Section 2'!$C$16:$R$1515,COLUMNS('Section 2'!$C$13:H$13),0)),"",VLOOKUP($A933,'Section 2'!$C$16:$R$1515,COLUMNS('Section 2'!$C$13:H$13),0)))</f>
        <v/>
      </c>
      <c r="I933" s="124" t="str">
        <f>IF($C933="","",IF(ISBLANK(VLOOKUP($A933,'Section 2'!$C$16:$R$1515,COLUMNS('Section 2'!$C$13:I$13),0)),"",PROPER(VLOOKUP($A933,'Section 2'!$C$16:$R$1515,COLUMNS('Section 2'!$C$13:I$13),0))))</f>
        <v/>
      </c>
      <c r="J933" s="124" t="str">
        <f>IF($C933="","",IF(ISBLANK(VLOOKUP($A933,'Section 2'!$C$16:$R$1515,COLUMNS('Section 2'!$C$13:J$13),0)),"",IF(VLOOKUP($A933,'Section 2'!$C$16:$R$1515,COLUMNS('Section 2'!$C$13:J$13),0)="Other EU","Other EU",PROPER(VLOOKUP($A933,'Section 2'!$C$16:$R$1515,COLUMNS('Section 2'!$C$13:J$13),0)))))</f>
        <v/>
      </c>
      <c r="K933" s="124" t="str">
        <f>IF($C933="","",IF(ISBLANK(VLOOKUP($A933,'Section 2'!$C$16:$R$1515,COLUMNS('Section 2'!$C$13:K$13),0)),"",VLOOKUP($A933,'Section 2'!$C$16:$R$1515,COLUMNS('Section 2'!$C$13:K$13),0)))</f>
        <v/>
      </c>
      <c r="L933" s="124" t="str">
        <f>IF($C933="","",IF(ISBLANK(VLOOKUP($A933,'Section 2'!$C$16:$R$1515,COLUMNS('Section 2'!$C$13:L$13),0)),"",VLOOKUP($A933,'Section 2'!$C$16:$R$1515,COLUMNS('Section 2'!$C$13:L$13),0)))</f>
        <v/>
      </c>
      <c r="M933" s="124" t="str">
        <f>IF($C933="","",IF(ISBLANK(VLOOKUP($A933,'Section 2'!$C$16:$R$1515,COLUMNS('Section 2'!$C$13:M$13),0)),"",VLOOKUP($A933,'Section 2'!$C$16:$R$1515,COLUMNS('Section 2'!$C$13:M$13),0)))</f>
        <v/>
      </c>
      <c r="N933" s="124" t="str">
        <f>IF($C933="","",IF(ISBLANK(VLOOKUP($A933,'Section 2'!$C$16:$R$1515,COLUMNS('Section 2'!$C$13:N$13),0)),"",VLOOKUP($A933,'Section 2'!$C$16:$R$1515,COLUMNS('Section 2'!$C$13:N$13),0)))</f>
        <v/>
      </c>
      <c r="O933" s="124" t="str">
        <f>IF($C933="","",IF(ISBLANK(VLOOKUP($A933,'Section 2'!$C$16:$R$1515,COLUMNS('Section 2'!$C$13:O$13),0)),"",VLOOKUP($A933,'Section 2'!$C$16:$R$1515,COLUMNS('Section 2'!$C$13:O$13),0)))</f>
        <v/>
      </c>
      <c r="P933" s="124" t="str">
        <f>IF($C933="","",IF(ISBLANK(VLOOKUP($A933,'Section 2'!$C$16:$R$1515,COLUMNS('Section 2'!$C$13:P$13),0)),"",VLOOKUP($A933,'Section 2'!$C$16:$R$1515,COLUMNS('Section 2'!$C$13:P$13),0)))</f>
        <v/>
      </c>
      <c r="Q933" s="124" t="str">
        <f>IF($C933="","",IF(ISBLANK(VLOOKUP($A933,'Section 2'!$C$16:$R$1515,COLUMNS('Section 2'!$C$13:Q$13),0)),"", PROPER(VLOOKUP($A933,'Section 2'!$C$16:$R$1515,COLUMNS('Section 2'!$C$13:Q$13),0))))</f>
        <v/>
      </c>
      <c r="R933" s="124" t="str">
        <f>IF($C933="","",IF(ISBLANK(VLOOKUP($A933,'Section 2'!$C$16:$R$1515,COLUMNS('Section 2'!$C$13:R$13),0)),"",IF(VLOOKUP($A933,'Section 2'!$C$16:$R$1515,COLUMNS('Section 2'!$C$13:R$13),0)="Other EU","Other EU",PROPER(VLOOKUP($A933,'Section 2'!$C$16:$R$1515,COLUMNS('Section 2'!$C$13:R$13),0)))))</f>
        <v/>
      </c>
    </row>
    <row r="934" spans="1:18" x14ac:dyDescent="0.35">
      <c r="A934" s="58">
        <v>933</v>
      </c>
      <c r="B934" s="124" t="str">
        <f t="shared" si="14"/>
        <v/>
      </c>
      <c r="C934" s="124" t="str">
        <f>IFERROR(VLOOKUP($A934,'Section 2'!$C$16:$R$1515,COLUMNS('Section 2'!$C$13:$C$13),0),"")</f>
        <v/>
      </c>
      <c r="D934" s="75" t="str">
        <f>IF($C934="","",IF(ISBLANK(VLOOKUP($A934,'Section 2'!$C$16:$R$1515,COLUMNS('Section 2'!$C$13:D$13),0)),"",VLOOKUP($A934,'Section 2'!$C$16:$R$1515,COLUMNS('Section 2'!$C$13:D$13),0)))</f>
        <v/>
      </c>
      <c r="E934" s="124" t="str">
        <f>IF($C934="","",IF(ISBLANK(VLOOKUP($A934,'Section 2'!$C$16:$R$1515,COLUMNS('Section 2'!$C$13:E$13),0)),"",VLOOKUP($A934,'Section 2'!$C$16:$R$1515,COLUMNS('Section 2'!$C$13:E$13),0)))</f>
        <v/>
      </c>
      <c r="F934" s="124" t="str">
        <f>IF($C934="","",IF(ISBLANK(VLOOKUP($A934,'Section 2'!$C$16:$R$1515,COLUMNS('Section 2'!$C$13:F$13),0)),"",VLOOKUP($A934,'Section 2'!$C$16:$R$1515,COLUMNS('Section 2'!$C$13:F$13),0)))</f>
        <v/>
      </c>
      <c r="G934" s="124" t="str">
        <f>IF($C934="","",IF(ISBLANK(VLOOKUP($A934,'Section 2'!$C$16:$R$1515,COLUMNS('Section 2'!$C$13:G$13),0)),"",VLOOKUP($A934,'Section 2'!$C$16:$R$1515,COLUMNS('Section 2'!$C$13:G$13),0)))</f>
        <v/>
      </c>
      <c r="H934" s="124" t="str">
        <f>IF($C934="","",IF(ISBLANK(VLOOKUP($A934,'Section 2'!$C$16:$R$1515,COLUMNS('Section 2'!$C$13:H$13),0)),"",VLOOKUP($A934,'Section 2'!$C$16:$R$1515,COLUMNS('Section 2'!$C$13:H$13),0)))</f>
        <v/>
      </c>
      <c r="I934" s="124" t="str">
        <f>IF($C934="","",IF(ISBLANK(VLOOKUP($A934,'Section 2'!$C$16:$R$1515,COLUMNS('Section 2'!$C$13:I$13),0)),"",PROPER(VLOOKUP($A934,'Section 2'!$C$16:$R$1515,COLUMNS('Section 2'!$C$13:I$13),0))))</f>
        <v/>
      </c>
      <c r="J934" s="124" t="str">
        <f>IF($C934="","",IF(ISBLANK(VLOOKUP($A934,'Section 2'!$C$16:$R$1515,COLUMNS('Section 2'!$C$13:J$13),0)),"",IF(VLOOKUP($A934,'Section 2'!$C$16:$R$1515,COLUMNS('Section 2'!$C$13:J$13),0)="Other EU","Other EU",PROPER(VLOOKUP($A934,'Section 2'!$C$16:$R$1515,COLUMNS('Section 2'!$C$13:J$13),0)))))</f>
        <v/>
      </c>
      <c r="K934" s="124" t="str">
        <f>IF($C934="","",IF(ISBLANK(VLOOKUP($A934,'Section 2'!$C$16:$R$1515,COLUMNS('Section 2'!$C$13:K$13),0)),"",VLOOKUP($A934,'Section 2'!$C$16:$R$1515,COLUMNS('Section 2'!$C$13:K$13),0)))</f>
        <v/>
      </c>
      <c r="L934" s="124" t="str">
        <f>IF($C934="","",IF(ISBLANK(VLOOKUP($A934,'Section 2'!$C$16:$R$1515,COLUMNS('Section 2'!$C$13:L$13),0)),"",VLOOKUP($A934,'Section 2'!$C$16:$R$1515,COLUMNS('Section 2'!$C$13:L$13),0)))</f>
        <v/>
      </c>
      <c r="M934" s="124" t="str">
        <f>IF($C934="","",IF(ISBLANK(VLOOKUP($A934,'Section 2'!$C$16:$R$1515,COLUMNS('Section 2'!$C$13:M$13),0)),"",VLOOKUP($A934,'Section 2'!$C$16:$R$1515,COLUMNS('Section 2'!$C$13:M$13),0)))</f>
        <v/>
      </c>
      <c r="N934" s="124" t="str">
        <f>IF($C934="","",IF(ISBLANK(VLOOKUP($A934,'Section 2'!$C$16:$R$1515,COLUMNS('Section 2'!$C$13:N$13),0)),"",VLOOKUP($A934,'Section 2'!$C$16:$R$1515,COLUMNS('Section 2'!$C$13:N$13),0)))</f>
        <v/>
      </c>
      <c r="O934" s="124" t="str">
        <f>IF($C934="","",IF(ISBLANK(VLOOKUP($A934,'Section 2'!$C$16:$R$1515,COLUMNS('Section 2'!$C$13:O$13),0)),"",VLOOKUP($A934,'Section 2'!$C$16:$R$1515,COLUMNS('Section 2'!$C$13:O$13),0)))</f>
        <v/>
      </c>
      <c r="P934" s="124" t="str">
        <f>IF($C934="","",IF(ISBLANK(VLOOKUP($A934,'Section 2'!$C$16:$R$1515,COLUMNS('Section 2'!$C$13:P$13),0)),"",VLOOKUP($A934,'Section 2'!$C$16:$R$1515,COLUMNS('Section 2'!$C$13:P$13),0)))</f>
        <v/>
      </c>
      <c r="Q934" s="124" t="str">
        <f>IF($C934="","",IF(ISBLANK(VLOOKUP($A934,'Section 2'!$C$16:$R$1515,COLUMNS('Section 2'!$C$13:Q$13),0)),"", PROPER(VLOOKUP($A934,'Section 2'!$C$16:$R$1515,COLUMNS('Section 2'!$C$13:Q$13),0))))</f>
        <v/>
      </c>
      <c r="R934" s="124" t="str">
        <f>IF($C934="","",IF(ISBLANK(VLOOKUP($A934,'Section 2'!$C$16:$R$1515,COLUMNS('Section 2'!$C$13:R$13),0)),"",IF(VLOOKUP($A934,'Section 2'!$C$16:$R$1515,COLUMNS('Section 2'!$C$13:R$13),0)="Other EU","Other EU",PROPER(VLOOKUP($A934,'Section 2'!$C$16:$R$1515,COLUMNS('Section 2'!$C$13:R$13),0)))))</f>
        <v/>
      </c>
    </row>
    <row r="935" spans="1:18" x14ac:dyDescent="0.35">
      <c r="A935" s="58">
        <v>934</v>
      </c>
      <c r="B935" s="124" t="str">
        <f t="shared" si="14"/>
        <v/>
      </c>
      <c r="C935" s="124" t="str">
        <f>IFERROR(VLOOKUP($A935,'Section 2'!$C$16:$R$1515,COLUMNS('Section 2'!$C$13:$C$13),0),"")</f>
        <v/>
      </c>
      <c r="D935" s="75" t="str">
        <f>IF($C935="","",IF(ISBLANK(VLOOKUP($A935,'Section 2'!$C$16:$R$1515,COLUMNS('Section 2'!$C$13:D$13),0)),"",VLOOKUP($A935,'Section 2'!$C$16:$R$1515,COLUMNS('Section 2'!$C$13:D$13),0)))</f>
        <v/>
      </c>
      <c r="E935" s="124" t="str">
        <f>IF($C935="","",IF(ISBLANK(VLOOKUP($A935,'Section 2'!$C$16:$R$1515,COLUMNS('Section 2'!$C$13:E$13),0)),"",VLOOKUP($A935,'Section 2'!$C$16:$R$1515,COLUMNS('Section 2'!$C$13:E$13),0)))</f>
        <v/>
      </c>
      <c r="F935" s="124" t="str">
        <f>IF($C935="","",IF(ISBLANK(VLOOKUP($A935,'Section 2'!$C$16:$R$1515,COLUMNS('Section 2'!$C$13:F$13),0)),"",VLOOKUP($A935,'Section 2'!$C$16:$R$1515,COLUMNS('Section 2'!$C$13:F$13),0)))</f>
        <v/>
      </c>
      <c r="G935" s="124" t="str">
        <f>IF($C935="","",IF(ISBLANK(VLOOKUP($A935,'Section 2'!$C$16:$R$1515,COLUMNS('Section 2'!$C$13:G$13),0)),"",VLOOKUP($A935,'Section 2'!$C$16:$R$1515,COLUMNS('Section 2'!$C$13:G$13),0)))</f>
        <v/>
      </c>
      <c r="H935" s="124" t="str">
        <f>IF($C935="","",IF(ISBLANK(VLOOKUP($A935,'Section 2'!$C$16:$R$1515,COLUMNS('Section 2'!$C$13:H$13),0)),"",VLOOKUP($A935,'Section 2'!$C$16:$R$1515,COLUMNS('Section 2'!$C$13:H$13),0)))</f>
        <v/>
      </c>
      <c r="I935" s="124" t="str">
        <f>IF($C935="","",IF(ISBLANK(VLOOKUP($A935,'Section 2'!$C$16:$R$1515,COLUMNS('Section 2'!$C$13:I$13),0)),"",PROPER(VLOOKUP($A935,'Section 2'!$C$16:$R$1515,COLUMNS('Section 2'!$C$13:I$13),0))))</f>
        <v/>
      </c>
      <c r="J935" s="124" t="str">
        <f>IF($C935="","",IF(ISBLANK(VLOOKUP($A935,'Section 2'!$C$16:$R$1515,COLUMNS('Section 2'!$C$13:J$13),0)),"",IF(VLOOKUP($A935,'Section 2'!$C$16:$R$1515,COLUMNS('Section 2'!$C$13:J$13),0)="Other EU","Other EU",PROPER(VLOOKUP($A935,'Section 2'!$C$16:$R$1515,COLUMNS('Section 2'!$C$13:J$13),0)))))</f>
        <v/>
      </c>
      <c r="K935" s="124" t="str">
        <f>IF($C935="","",IF(ISBLANK(VLOOKUP($A935,'Section 2'!$C$16:$R$1515,COLUMNS('Section 2'!$C$13:K$13),0)),"",VLOOKUP($A935,'Section 2'!$C$16:$R$1515,COLUMNS('Section 2'!$C$13:K$13),0)))</f>
        <v/>
      </c>
      <c r="L935" s="124" t="str">
        <f>IF($C935="","",IF(ISBLANK(VLOOKUP($A935,'Section 2'!$C$16:$R$1515,COLUMNS('Section 2'!$C$13:L$13),0)),"",VLOOKUP($A935,'Section 2'!$C$16:$R$1515,COLUMNS('Section 2'!$C$13:L$13),0)))</f>
        <v/>
      </c>
      <c r="M935" s="124" t="str">
        <f>IF($C935="","",IF(ISBLANK(VLOOKUP($A935,'Section 2'!$C$16:$R$1515,COLUMNS('Section 2'!$C$13:M$13),0)),"",VLOOKUP($A935,'Section 2'!$C$16:$R$1515,COLUMNS('Section 2'!$C$13:M$13),0)))</f>
        <v/>
      </c>
      <c r="N935" s="124" t="str">
        <f>IF($C935="","",IF(ISBLANK(VLOOKUP($A935,'Section 2'!$C$16:$R$1515,COLUMNS('Section 2'!$C$13:N$13),0)),"",VLOOKUP($A935,'Section 2'!$C$16:$R$1515,COLUMNS('Section 2'!$C$13:N$13),0)))</f>
        <v/>
      </c>
      <c r="O935" s="124" t="str">
        <f>IF($C935="","",IF(ISBLANK(VLOOKUP($A935,'Section 2'!$C$16:$R$1515,COLUMNS('Section 2'!$C$13:O$13),0)),"",VLOOKUP($A935,'Section 2'!$C$16:$R$1515,COLUMNS('Section 2'!$C$13:O$13),0)))</f>
        <v/>
      </c>
      <c r="P935" s="124" t="str">
        <f>IF($C935="","",IF(ISBLANK(VLOOKUP($A935,'Section 2'!$C$16:$R$1515,COLUMNS('Section 2'!$C$13:P$13),0)),"",VLOOKUP($A935,'Section 2'!$C$16:$R$1515,COLUMNS('Section 2'!$C$13:P$13),0)))</f>
        <v/>
      </c>
      <c r="Q935" s="124" t="str">
        <f>IF($C935="","",IF(ISBLANK(VLOOKUP($A935,'Section 2'!$C$16:$R$1515,COLUMNS('Section 2'!$C$13:Q$13),0)),"", PROPER(VLOOKUP($A935,'Section 2'!$C$16:$R$1515,COLUMNS('Section 2'!$C$13:Q$13),0))))</f>
        <v/>
      </c>
      <c r="R935" s="124" t="str">
        <f>IF($C935="","",IF(ISBLANK(VLOOKUP($A935,'Section 2'!$C$16:$R$1515,COLUMNS('Section 2'!$C$13:R$13),0)),"",IF(VLOOKUP($A935,'Section 2'!$C$16:$R$1515,COLUMNS('Section 2'!$C$13:R$13),0)="Other EU","Other EU",PROPER(VLOOKUP($A935,'Section 2'!$C$16:$R$1515,COLUMNS('Section 2'!$C$13:R$13),0)))))</f>
        <v/>
      </c>
    </row>
    <row r="936" spans="1:18" x14ac:dyDescent="0.35">
      <c r="A936" s="58">
        <v>935</v>
      </c>
      <c r="B936" s="124" t="str">
        <f t="shared" si="14"/>
        <v/>
      </c>
      <c r="C936" s="124" t="str">
        <f>IFERROR(VLOOKUP($A936,'Section 2'!$C$16:$R$1515,COLUMNS('Section 2'!$C$13:$C$13),0),"")</f>
        <v/>
      </c>
      <c r="D936" s="75" t="str">
        <f>IF($C936="","",IF(ISBLANK(VLOOKUP($A936,'Section 2'!$C$16:$R$1515,COLUMNS('Section 2'!$C$13:D$13),0)),"",VLOOKUP($A936,'Section 2'!$C$16:$R$1515,COLUMNS('Section 2'!$C$13:D$13),0)))</f>
        <v/>
      </c>
      <c r="E936" s="124" t="str">
        <f>IF($C936="","",IF(ISBLANK(VLOOKUP($A936,'Section 2'!$C$16:$R$1515,COLUMNS('Section 2'!$C$13:E$13),0)),"",VLOOKUP($A936,'Section 2'!$C$16:$R$1515,COLUMNS('Section 2'!$C$13:E$13),0)))</f>
        <v/>
      </c>
      <c r="F936" s="124" t="str">
        <f>IF($C936="","",IF(ISBLANK(VLOOKUP($A936,'Section 2'!$C$16:$R$1515,COLUMNS('Section 2'!$C$13:F$13),0)),"",VLOOKUP($A936,'Section 2'!$C$16:$R$1515,COLUMNS('Section 2'!$C$13:F$13),0)))</f>
        <v/>
      </c>
      <c r="G936" s="124" t="str">
        <f>IF($C936="","",IF(ISBLANK(VLOOKUP($A936,'Section 2'!$C$16:$R$1515,COLUMNS('Section 2'!$C$13:G$13),0)),"",VLOOKUP($A936,'Section 2'!$C$16:$R$1515,COLUMNS('Section 2'!$C$13:G$13),0)))</f>
        <v/>
      </c>
      <c r="H936" s="124" t="str">
        <f>IF($C936="","",IF(ISBLANK(VLOOKUP($A936,'Section 2'!$C$16:$R$1515,COLUMNS('Section 2'!$C$13:H$13),0)),"",VLOOKUP($A936,'Section 2'!$C$16:$R$1515,COLUMNS('Section 2'!$C$13:H$13),0)))</f>
        <v/>
      </c>
      <c r="I936" s="124" t="str">
        <f>IF($C936="","",IF(ISBLANK(VLOOKUP($A936,'Section 2'!$C$16:$R$1515,COLUMNS('Section 2'!$C$13:I$13),0)),"",PROPER(VLOOKUP($A936,'Section 2'!$C$16:$R$1515,COLUMNS('Section 2'!$C$13:I$13),0))))</f>
        <v/>
      </c>
      <c r="J936" s="124" t="str">
        <f>IF($C936="","",IF(ISBLANK(VLOOKUP($A936,'Section 2'!$C$16:$R$1515,COLUMNS('Section 2'!$C$13:J$13),0)),"",IF(VLOOKUP($A936,'Section 2'!$C$16:$R$1515,COLUMNS('Section 2'!$C$13:J$13),0)="Other EU","Other EU",PROPER(VLOOKUP($A936,'Section 2'!$C$16:$R$1515,COLUMNS('Section 2'!$C$13:J$13),0)))))</f>
        <v/>
      </c>
      <c r="K936" s="124" t="str">
        <f>IF($C936="","",IF(ISBLANK(VLOOKUP($A936,'Section 2'!$C$16:$R$1515,COLUMNS('Section 2'!$C$13:K$13),0)),"",VLOOKUP($A936,'Section 2'!$C$16:$R$1515,COLUMNS('Section 2'!$C$13:K$13),0)))</f>
        <v/>
      </c>
      <c r="L936" s="124" t="str">
        <f>IF($C936="","",IF(ISBLANK(VLOOKUP($A936,'Section 2'!$C$16:$R$1515,COLUMNS('Section 2'!$C$13:L$13),0)),"",VLOOKUP($A936,'Section 2'!$C$16:$R$1515,COLUMNS('Section 2'!$C$13:L$13),0)))</f>
        <v/>
      </c>
      <c r="M936" s="124" t="str">
        <f>IF($C936="","",IF(ISBLANK(VLOOKUP($A936,'Section 2'!$C$16:$R$1515,COLUMNS('Section 2'!$C$13:M$13),0)),"",VLOOKUP($A936,'Section 2'!$C$16:$R$1515,COLUMNS('Section 2'!$C$13:M$13),0)))</f>
        <v/>
      </c>
      <c r="N936" s="124" t="str">
        <f>IF($C936="","",IF(ISBLANK(VLOOKUP($A936,'Section 2'!$C$16:$R$1515,COLUMNS('Section 2'!$C$13:N$13),0)),"",VLOOKUP($A936,'Section 2'!$C$16:$R$1515,COLUMNS('Section 2'!$C$13:N$13),0)))</f>
        <v/>
      </c>
      <c r="O936" s="124" t="str">
        <f>IF($C936="","",IF(ISBLANK(VLOOKUP($A936,'Section 2'!$C$16:$R$1515,COLUMNS('Section 2'!$C$13:O$13),0)),"",VLOOKUP($A936,'Section 2'!$C$16:$R$1515,COLUMNS('Section 2'!$C$13:O$13),0)))</f>
        <v/>
      </c>
      <c r="P936" s="124" t="str">
        <f>IF($C936="","",IF(ISBLANK(VLOOKUP($A936,'Section 2'!$C$16:$R$1515,COLUMNS('Section 2'!$C$13:P$13),0)),"",VLOOKUP($A936,'Section 2'!$C$16:$R$1515,COLUMNS('Section 2'!$C$13:P$13),0)))</f>
        <v/>
      </c>
      <c r="Q936" s="124" t="str">
        <f>IF($C936="","",IF(ISBLANK(VLOOKUP($A936,'Section 2'!$C$16:$R$1515,COLUMNS('Section 2'!$C$13:Q$13),0)),"", PROPER(VLOOKUP($A936,'Section 2'!$C$16:$R$1515,COLUMNS('Section 2'!$C$13:Q$13),0))))</f>
        <v/>
      </c>
      <c r="R936" s="124" t="str">
        <f>IF($C936="","",IF(ISBLANK(VLOOKUP($A936,'Section 2'!$C$16:$R$1515,COLUMNS('Section 2'!$C$13:R$13),0)),"",IF(VLOOKUP($A936,'Section 2'!$C$16:$R$1515,COLUMNS('Section 2'!$C$13:R$13),0)="Other EU","Other EU",PROPER(VLOOKUP($A936,'Section 2'!$C$16:$R$1515,COLUMNS('Section 2'!$C$13:R$13),0)))))</f>
        <v/>
      </c>
    </row>
    <row r="937" spans="1:18" x14ac:dyDescent="0.35">
      <c r="A937" s="58">
        <v>936</v>
      </c>
      <c r="B937" s="124" t="str">
        <f t="shared" si="14"/>
        <v/>
      </c>
      <c r="C937" s="124" t="str">
        <f>IFERROR(VLOOKUP($A937,'Section 2'!$C$16:$R$1515,COLUMNS('Section 2'!$C$13:$C$13),0),"")</f>
        <v/>
      </c>
      <c r="D937" s="75" t="str">
        <f>IF($C937="","",IF(ISBLANK(VLOOKUP($A937,'Section 2'!$C$16:$R$1515,COLUMNS('Section 2'!$C$13:D$13),0)),"",VLOOKUP($A937,'Section 2'!$C$16:$R$1515,COLUMNS('Section 2'!$C$13:D$13),0)))</f>
        <v/>
      </c>
      <c r="E937" s="124" t="str">
        <f>IF($C937="","",IF(ISBLANK(VLOOKUP($A937,'Section 2'!$C$16:$R$1515,COLUMNS('Section 2'!$C$13:E$13),0)),"",VLOOKUP($A937,'Section 2'!$C$16:$R$1515,COLUMNS('Section 2'!$C$13:E$13),0)))</f>
        <v/>
      </c>
      <c r="F937" s="124" t="str">
        <f>IF($C937="","",IF(ISBLANK(VLOOKUP($A937,'Section 2'!$C$16:$R$1515,COLUMNS('Section 2'!$C$13:F$13),0)),"",VLOOKUP($A937,'Section 2'!$C$16:$R$1515,COLUMNS('Section 2'!$C$13:F$13),0)))</f>
        <v/>
      </c>
      <c r="G937" s="124" t="str">
        <f>IF($C937="","",IF(ISBLANK(VLOOKUP($A937,'Section 2'!$C$16:$R$1515,COLUMNS('Section 2'!$C$13:G$13),0)),"",VLOOKUP($A937,'Section 2'!$C$16:$R$1515,COLUMNS('Section 2'!$C$13:G$13),0)))</f>
        <v/>
      </c>
      <c r="H937" s="124" t="str">
        <f>IF($C937="","",IF(ISBLANK(VLOOKUP($A937,'Section 2'!$C$16:$R$1515,COLUMNS('Section 2'!$C$13:H$13),0)),"",VLOOKUP($A937,'Section 2'!$C$16:$R$1515,COLUMNS('Section 2'!$C$13:H$13),0)))</f>
        <v/>
      </c>
      <c r="I937" s="124" t="str">
        <f>IF($C937="","",IF(ISBLANK(VLOOKUP($A937,'Section 2'!$C$16:$R$1515,COLUMNS('Section 2'!$C$13:I$13),0)),"",PROPER(VLOOKUP($A937,'Section 2'!$C$16:$R$1515,COLUMNS('Section 2'!$C$13:I$13),0))))</f>
        <v/>
      </c>
      <c r="J937" s="124" t="str">
        <f>IF($C937="","",IF(ISBLANK(VLOOKUP($A937,'Section 2'!$C$16:$R$1515,COLUMNS('Section 2'!$C$13:J$13),0)),"",IF(VLOOKUP($A937,'Section 2'!$C$16:$R$1515,COLUMNS('Section 2'!$C$13:J$13),0)="Other EU","Other EU",PROPER(VLOOKUP($A937,'Section 2'!$C$16:$R$1515,COLUMNS('Section 2'!$C$13:J$13),0)))))</f>
        <v/>
      </c>
      <c r="K937" s="124" t="str">
        <f>IF($C937="","",IF(ISBLANK(VLOOKUP($A937,'Section 2'!$C$16:$R$1515,COLUMNS('Section 2'!$C$13:K$13),0)),"",VLOOKUP($A937,'Section 2'!$C$16:$R$1515,COLUMNS('Section 2'!$C$13:K$13),0)))</f>
        <v/>
      </c>
      <c r="L937" s="124" t="str">
        <f>IF($C937="","",IF(ISBLANK(VLOOKUP($A937,'Section 2'!$C$16:$R$1515,COLUMNS('Section 2'!$C$13:L$13),0)),"",VLOOKUP($A937,'Section 2'!$C$16:$R$1515,COLUMNS('Section 2'!$C$13:L$13),0)))</f>
        <v/>
      </c>
      <c r="M937" s="124" t="str">
        <f>IF($C937="","",IF(ISBLANK(VLOOKUP($A937,'Section 2'!$C$16:$R$1515,COLUMNS('Section 2'!$C$13:M$13),0)),"",VLOOKUP($A937,'Section 2'!$C$16:$R$1515,COLUMNS('Section 2'!$C$13:M$13),0)))</f>
        <v/>
      </c>
      <c r="N937" s="124" t="str">
        <f>IF($C937="","",IF(ISBLANK(VLOOKUP($A937,'Section 2'!$C$16:$R$1515,COLUMNS('Section 2'!$C$13:N$13),0)),"",VLOOKUP($A937,'Section 2'!$C$16:$R$1515,COLUMNS('Section 2'!$C$13:N$13),0)))</f>
        <v/>
      </c>
      <c r="O937" s="124" t="str">
        <f>IF($C937="","",IF(ISBLANK(VLOOKUP($A937,'Section 2'!$C$16:$R$1515,COLUMNS('Section 2'!$C$13:O$13),0)),"",VLOOKUP($A937,'Section 2'!$C$16:$R$1515,COLUMNS('Section 2'!$C$13:O$13),0)))</f>
        <v/>
      </c>
      <c r="P937" s="124" t="str">
        <f>IF($C937="","",IF(ISBLANK(VLOOKUP($A937,'Section 2'!$C$16:$R$1515,COLUMNS('Section 2'!$C$13:P$13),0)),"",VLOOKUP($A937,'Section 2'!$C$16:$R$1515,COLUMNS('Section 2'!$C$13:P$13),0)))</f>
        <v/>
      </c>
      <c r="Q937" s="124" t="str">
        <f>IF($C937="","",IF(ISBLANK(VLOOKUP($A937,'Section 2'!$C$16:$R$1515,COLUMNS('Section 2'!$C$13:Q$13),0)),"", PROPER(VLOOKUP($A937,'Section 2'!$C$16:$R$1515,COLUMNS('Section 2'!$C$13:Q$13),0))))</f>
        <v/>
      </c>
      <c r="R937" s="124" t="str">
        <f>IF($C937="","",IF(ISBLANK(VLOOKUP($A937,'Section 2'!$C$16:$R$1515,COLUMNS('Section 2'!$C$13:R$13),0)),"",IF(VLOOKUP($A937,'Section 2'!$C$16:$R$1515,COLUMNS('Section 2'!$C$13:R$13),0)="Other EU","Other EU",PROPER(VLOOKUP($A937,'Section 2'!$C$16:$R$1515,COLUMNS('Section 2'!$C$13:R$13),0)))))</f>
        <v/>
      </c>
    </row>
    <row r="938" spans="1:18" x14ac:dyDescent="0.35">
      <c r="A938" s="58">
        <v>937</v>
      </c>
      <c r="B938" s="124" t="str">
        <f t="shared" si="14"/>
        <v/>
      </c>
      <c r="C938" s="124" t="str">
        <f>IFERROR(VLOOKUP($A938,'Section 2'!$C$16:$R$1515,COLUMNS('Section 2'!$C$13:$C$13),0),"")</f>
        <v/>
      </c>
      <c r="D938" s="75" t="str">
        <f>IF($C938="","",IF(ISBLANK(VLOOKUP($A938,'Section 2'!$C$16:$R$1515,COLUMNS('Section 2'!$C$13:D$13),0)),"",VLOOKUP($A938,'Section 2'!$C$16:$R$1515,COLUMNS('Section 2'!$C$13:D$13),0)))</f>
        <v/>
      </c>
      <c r="E938" s="124" t="str">
        <f>IF($C938="","",IF(ISBLANK(VLOOKUP($A938,'Section 2'!$C$16:$R$1515,COLUMNS('Section 2'!$C$13:E$13),0)),"",VLOOKUP($A938,'Section 2'!$C$16:$R$1515,COLUMNS('Section 2'!$C$13:E$13),0)))</f>
        <v/>
      </c>
      <c r="F938" s="124" t="str">
        <f>IF($C938="","",IF(ISBLANK(VLOOKUP($A938,'Section 2'!$C$16:$R$1515,COLUMNS('Section 2'!$C$13:F$13),0)),"",VLOOKUP($A938,'Section 2'!$C$16:$R$1515,COLUMNS('Section 2'!$C$13:F$13),0)))</f>
        <v/>
      </c>
      <c r="G938" s="124" t="str">
        <f>IF($C938="","",IF(ISBLANK(VLOOKUP($A938,'Section 2'!$C$16:$R$1515,COLUMNS('Section 2'!$C$13:G$13),0)),"",VLOOKUP($A938,'Section 2'!$C$16:$R$1515,COLUMNS('Section 2'!$C$13:G$13),0)))</f>
        <v/>
      </c>
      <c r="H938" s="124" t="str">
        <f>IF($C938="","",IF(ISBLANK(VLOOKUP($A938,'Section 2'!$C$16:$R$1515,COLUMNS('Section 2'!$C$13:H$13),0)),"",VLOOKUP($A938,'Section 2'!$C$16:$R$1515,COLUMNS('Section 2'!$C$13:H$13),0)))</f>
        <v/>
      </c>
      <c r="I938" s="124" t="str">
        <f>IF($C938="","",IF(ISBLANK(VLOOKUP($A938,'Section 2'!$C$16:$R$1515,COLUMNS('Section 2'!$C$13:I$13),0)),"",PROPER(VLOOKUP($A938,'Section 2'!$C$16:$R$1515,COLUMNS('Section 2'!$C$13:I$13),0))))</f>
        <v/>
      </c>
      <c r="J938" s="124" t="str">
        <f>IF($C938="","",IF(ISBLANK(VLOOKUP($A938,'Section 2'!$C$16:$R$1515,COLUMNS('Section 2'!$C$13:J$13),0)),"",IF(VLOOKUP($A938,'Section 2'!$C$16:$R$1515,COLUMNS('Section 2'!$C$13:J$13),0)="Other EU","Other EU",PROPER(VLOOKUP($A938,'Section 2'!$C$16:$R$1515,COLUMNS('Section 2'!$C$13:J$13),0)))))</f>
        <v/>
      </c>
      <c r="K938" s="124" t="str">
        <f>IF($C938="","",IF(ISBLANK(VLOOKUP($A938,'Section 2'!$C$16:$R$1515,COLUMNS('Section 2'!$C$13:K$13),0)),"",VLOOKUP($A938,'Section 2'!$C$16:$R$1515,COLUMNS('Section 2'!$C$13:K$13),0)))</f>
        <v/>
      </c>
      <c r="L938" s="124" t="str">
        <f>IF($C938="","",IF(ISBLANK(VLOOKUP($A938,'Section 2'!$C$16:$R$1515,COLUMNS('Section 2'!$C$13:L$13),0)),"",VLOOKUP($A938,'Section 2'!$C$16:$R$1515,COLUMNS('Section 2'!$C$13:L$13),0)))</f>
        <v/>
      </c>
      <c r="M938" s="124" t="str">
        <f>IF($C938="","",IF(ISBLANK(VLOOKUP($A938,'Section 2'!$C$16:$R$1515,COLUMNS('Section 2'!$C$13:M$13),0)),"",VLOOKUP($A938,'Section 2'!$C$16:$R$1515,COLUMNS('Section 2'!$C$13:M$13),0)))</f>
        <v/>
      </c>
      <c r="N938" s="124" t="str">
        <f>IF($C938="","",IF(ISBLANK(VLOOKUP($A938,'Section 2'!$C$16:$R$1515,COLUMNS('Section 2'!$C$13:N$13),0)),"",VLOOKUP($A938,'Section 2'!$C$16:$R$1515,COLUMNS('Section 2'!$C$13:N$13),0)))</f>
        <v/>
      </c>
      <c r="O938" s="124" t="str">
        <f>IF($C938="","",IF(ISBLANK(VLOOKUP($A938,'Section 2'!$C$16:$R$1515,COLUMNS('Section 2'!$C$13:O$13),0)),"",VLOOKUP($A938,'Section 2'!$C$16:$R$1515,COLUMNS('Section 2'!$C$13:O$13),0)))</f>
        <v/>
      </c>
      <c r="P938" s="124" t="str">
        <f>IF($C938="","",IF(ISBLANK(VLOOKUP($A938,'Section 2'!$C$16:$R$1515,COLUMNS('Section 2'!$C$13:P$13),0)),"",VLOOKUP($A938,'Section 2'!$C$16:$R$1515,COLUMNS('Section 2'!$C$13:P$13),0)))</f>
        <v/>
      </c>
      <c r="Q938" s="124" t="str">
        <f>IF($C938="","",IF(ISBLANK(VLOOKUP($A938,'Section 2'!$C$16:$R$1515,COLUMNS('Section 2'!$C$13:Q$13),0)),"", PROPER(VLOOKUP($A938,'Section 2'!$C$16:$R$1515,COLUMNS('Section 2'!$C$13:Q$13),0))))</f>
        <v/>
      </c>
      <c r="R938" s="124" t="str">
        <f>IF($C938="","",IF(ISBLANK(VLOOKUP($A938,'Section 2'!$C$16:$R$1515,COLUMNS('Section 2'!$C$13:R$13),0)),"",IF(VLOOKUP($A938,'Section 2'!$C$16:$R$1515,COLUMNS('Section 2'!$C$13:R$13),0)="Other EU","Other EU",PROPER(VLOOKUP($A938,'Section 2'!$C$16:$R$1515,COLUMNS('Section 2'!$C$13:R$13),0)))))</f>
        <v/>
      </c>
    </row>
    <row r="939" spans="1:18" x14ac:dyDescent="0.35">
      <c r="A939" s="58">
        <v>938</v>
      </c>
      <c r="B939" s="124" t="str">
        <f t="shared" si="14"/>
        <v/>
      </c>
      <c r="C939" s="124" t="str">
        <f>IFERROR(VLOOKUP($A939,'Section 2'!$C$16:$R$1515,COLUMNS('Section 2'!$C$13:$C$13),0),"")</f>
        <v/>
      </c>
      <c r="D939" s="75" t="str">
        <f>IF($C939="","",IF(ISBLANK(VLOOKUP($A939,'Section 2'!$C$16:$R$1515,COLUMNS('Section 2'!$C$13:D$13),0)),"",VLOOKUP($A939,'Section 2'!$C$16:$R$1515,COLUMNS('Section 2'!$C$13:D$13),0)))</f>
        <v/>
      </c>
      <c r="E939" s="124" t="str">
        <f>IF($C939="","",IF(ISBLANK(VLOOKUP($A939,'Section 2'!$C$16:$R$1515,COLUMNS('Section 2'!$C$13:E$13),0)),"",VLOOKUP($A939,'Section 2'!$C$16:$R$1515,COLUMNS('Section 2'!$C$13:E$13),0)))</f>
        <v/>
      </c>
      <c r="F939" s="124" t="str">
        <f>IF($C939="","",IF(ISBLANK(VLOOKUP($A939,'Section 2'!$C$16:$R$1515,COLUMNS('Section 2'!$C$13:F$13),0)),"",VLOOKUP($A939,'Section 2'!$C$16:$R$1515,COLUMNS('Section 2'!$C$13:F$13),0)))</f>
        <v/>
      </c>
      <c r="G939" s="124" t="str">
        <f>IF($C939="","",IF(ISBLANK(VLOOKUP($A939,'Section 2'!$C$16:$R$1515,COLUMNS('Section 2'!$C$13:G$13),0)),"",VLOOKUP($A939,'Section 2'!$C$16:$R$1515,COLUMNS('Section 2'!$C$13:G$13),0)))</f>
        <v/>
      </c>
      <c r="H939" s="124" t="str">
        <f>IF($C939="","",IF(ISBLANK(VLOOKUP($A939,'Section 2'!$C$16:$R$1515,COLUMNS('Section 2'!$C$13:H$13),0)),"",VLOOKUP($A939,'Section 2'!$C$16:$R$1515,COLUMNS('Section 2'!$C$13:H$13),0)))</f>
        <v/>
      </c>
      <c r="I939" s="124" t="str">
        <f>IF($C939="","",IF(ISBLANK(VLOOKUP($A939,'Section 2'!$C$16:$R$1515,COLUMNS('Section 2'!$C$13:I$13),0)),"",PROPER(VLOOKUP($A939,'Section 2'!$C$16:$R$1515,COLUMNS('Section 2'!$C$13:I$13),0))))</f>
        <v/>
      </c>
      <c r="J939" s="124" t="str">
        <f>IF($C939="","",IF(ISBLANK(VLOOKUP($A939,'Section 2'!$C$16:$R$1515,COLUMNS('Section 2'!$C$13:J$13),0)),"",IF(VLOOKUP($A939,'Section 2'!$C$16:$R$1515,COLUMNS('Section 2'!$C$13:J$13),0)="Other EU","Other EU",PROPER(VLOOKUP($A939,'Section 2'!$C$16:$R$1515,COLUMNS('Section 2'!$C$13:J$13),0)))))</f>
        <v/>
      </c>
      <c r="K939" s="124" t="str">
        <f>IF($C939="","",IF(ISBLANK(VLOOKUP($A939,'Section 2'!$C$16:$R$1515,COLUMNS('Section 2'!$C$13:K$13),0)),"",VLOOKUP($A939,'Section 2'!$C$16:$R$1515,COLUMNS('Section 2'!$C$13:K$13),0)))</f>
        <v/>
      </c>
      <c r="L939" s="124" t="str">
        <f>IF($C939="","",IF(ISBLANK(VLOOKUP($A939,'Section 2'!$C$16:$R$1515,COLUMNS('Section 2'!$C$13:L$13),0)),"",VLOOKUP($A939,'Section 2'!$C$16:$R$1515,COLUMNS('Section 2'!$C$13:L$13),0)))</f>
        <v/>
      </c>
      <c r="M939" s="124" t="str">
        <f>IF($C939="","",IF(ISBLANK(VLOOKUP($A939,'Section 2'!$C$16:$R$1515,COLUMNS('Section 2'!$C$13:M$13),0)),"",VLOOKUP($A939,'Section 2'!$C$16:$R$1515,COLUMNS('Section 2'!$C$13:M$13),0)))</f>
        <v/>
      </c>
      <c r="N939" s="124" t="str">
        <f>IF($C939="","",IF(ISBLANK(VLOOKUP($A939,'Section 2'!$C$16:$R$1515,COLUMNS('Section 2'!$C$13:N$13),0)),"",VLOOKUP($A939,'Section 2'!$C$16:$R$1515,COLUMNS('Section 2'!$C$13:N$13),0)))</f>
        <v/>
      </c>
      <c r="O939" s="124" t="str">
        <f>IF($C939="","",IF(ISBLANK(VLOOKUP($A939,'Section 2'!$C$16:$R$1515,COLUMNS('Section 2'!$C$13:O$13),0)),"",VLOOKUP($A939,'Section 2'!$C$16:$R$1515,COLUMNS('Section 2'!$C$13:O$13),0)))</f>
        <v/>
      </c>
      <c r="P939" s="124" t="str">
        <f>IF($C939="","",IF(ISBLANK(VLOOKUP($A939,'Section 2'!$C$16:$R$1515,COLUMNS('Section 2'!$C$13:P$13),0)),"",VLOOKUP($A939,'Section 2'!$C$16:$R$1515,COLUMNS('Section 2'!$C$13:P$13),0)))</f>
        <v/>
      </c>
      <c r="Q939" s="124" t="str">
        <f>IF($C939="","",IF(ISBLANK(VLOOKUP($A939,'Section 2'!$C$16:$R$1515,COLUMNS('Section 2'!$C$13:Q$13),0)),"", PROPER(VLOOKUP($A939,'Section 2'!$C$16:$R$1515,COLUMNS('Section 2'!$C$13:Q$13),0))))</f>
        <v/>
      </c>
      <c r="R939" s="124" t="str">
        <f>IF($C939="","",IF(ISBLANK(VLOOKUP($A939,'Section 2'!$C$16:$R$1515,COLUMNS('Section 2'!$C$13:R$13),0)),"",IF(VLOOKUP($A939,'Section 2'!$C$16:$R$1515,COLUMNS('Section 2'!$C$13:R$13),0)="Other EU","Other EU",PROPER(VLOOKUP($A939,'Section 2'!$C$16:$R$1515,COLUMNS('Section 2'!$C$13:R$13),0)))))</f>
        <v/>
      </c>
    </row>
    <row r="940" spans="1:18" x14ac:dyDescent="0.35">
      <c r="A940" s="58">
        <v>939</v>
      </c>
      <c r="B940" s="124" t="str">
        <f t="shared" si="14"/>
        <v/>
      </c>
      <c r="C940" s="124" t="str">
        <f>IFERROR(VLOOKUP($A940,'Section 2'!$C$16:$R$1515,COLUMNS('Section 2'!$C$13:$C$13),0),"")</f>
        <v/>
      </c>
      <c r="D940" s="75" t="str">
        <f>IF($C940="","",IF(ISBLANK(VLOOKUP($A940,'Section 2'!$C$16:$R$1515,COLUMNS('Section 2'!$C$13:D$13),0)),"",VLOOKUP($A940,'Section 2'!$C$16:$R$1515,COLUMNS('Section 2'!$C$13:D$13),0)))</f>
        <v/>
      </c>
      <c r="E940" s="124" t="str">
        <f>IF($C940="","",IF(ISBLANK(VLOOKUP($A940,'Section 2'!$C$16:$R$1515,COLUMNS('Section 2'!$C$13:E$13),0)),"",VLOOKUP($A940,'Section 2'!$C$16:$R$1515,COLUMNS('Section 2'!$C$13:E$13),0)))</f>
        <v/>
      </c>
      <c r="F940" s="124" t="str">
        <f>IF($C940="","",IF(ISBLANK(VLOOKUP($A940,'Section 2'!$C$16:$R$1515,COLUMNS('Section 2'!$C$13:F$13),0)),"",VLOOKUP($A940,'Section 2'!$C$16:$R$1515,COLUMNS('Section 2'!$C$13:F$13),0)))</f>
        <v/>
      </c>
      <c r="G940" s="124" t="str">
        <f>IF($C940="","",IF(ISBLANK(VLOOKUP($A940,'Section 2'!$C$16:$R$1515,COLUMNS('Section 2'!$C$13:G$13),0)),"",VLOOKUP($A940,'Section 2'!$C$16:$R$1515,COLUMNS('Section 2'!$C$13:G$13),0)))</f>
        <v/>
      </c>
      <c r="H940" s="124" t="str">
        <f>IF($C940="","",IF(ISBLANK(VLOOKUP($A940,'Section 2'!$C$16:$R$1515,COLUMNS('Section 2'!$C$13:H$13),0)),"",VLOOKUP($A940,'Section 2'!$C$16:$R$1515,COLUMNS('Section 2'!$C$13:H$13),0)))</f>
        <v/>
      </c>
      <c r="I940" s="124" t="str">
        <f>IF($C940="","",IF(ISBLANK(VLOOKUP($A940,'Section 2'!$C$16:$R$1515,COLUMNS('Section 2'!$C$13:I$13),0)),"",PROPER(VLOOKUP($A940,'Section 2'!$C$16:$R$1515,COLUMNS('Section 2'!$C$13:I$13),0))))</f>
        <v/>
      </c>
      <c r="J940" s="124" t="str">
        <f>IF($C940="","",IF(ISBLANK(VLOOKUP($A940,'Section 2'!$C$16:$R$1515,COLUMNS('Section 2'!$C$13:J$13),0)),"",IF(VLOOKUP($A940,'Section 2'!$C$16:$R$1515,COLUMNS('Section 2'!$C$13:J$13),0)="Other EU","Other EU",PROPER(VLOOKUP($A940,'Section 2'!$C$16:$R$1515,COLUMNS('Section 2'!$C$13:J$13),0)))))</f>
        <v/>
      </c>
      <c r="K940" s="124" t="str">
        <f>IF($C940="","",IF(ISBLANK(VLOOKUP($A940,'Section 2'!$C$16:$R$1515,COLUMNS('Section 2'!$C$13:K$13),0)),"",VLOOKUP($A940,'Section 2'!$C$16:$R$1515,COLUMNS('Section 2'!$C$13:K$13),0)))</f>
        <v/>
      </c>
      <c r="L940" s="124" t="str">
        <f>IF($C940="","",IF(ISBLANK(VLOOKUP($A940,'Section 2'!$C$16:$R$1515,COLUMNS('Section 2'!$C$13:L$13),0)),"",VLOOKUP($A940,'Section 2'!$C$16:$R$1515,COLUMNS('Section 2'!$C$13:L$13),0)))</f>
        <v/>
      </c>
      <c r="M940" s="124" t="str">
        <f>IF($C940="","",IF(ISBLANK(VLOOKUP($A940,'Section 2'!$C$16:$R$1515,COLUMNS('Section 2'!$C$13:M$13),0)),"",VLOOKUP($A940,'Section 2'!$C$16:$R$1515,COLUMNS('Section 2'!$C$13:M$13),0)))</f>
        <v/>
      </c>
      <c r="N940" s="124" t="str">
        <f>IF($C940="","",IF(ISBLANK(VLOOKUP($A940,'Section 2'!$C$16:$R$1515,COLUMNS('Section 2'!$C$13:N$13),0)),"",VLOOKUP($A940,'Section 2'!$C$16:$R$1515,COLUMNS('Section 2'!$C$13:N$13),0)))</f>
        <v/>
      </c>
      <c r="O940" s="124" t="str">
        <f>IF($C940="","",IF(ISBLANK(VLOOKUP($A940,'Section 2'!$C$16:$R$1515,COLUMNS('Section 2'!$C$13:O$13),0)),"",VLOOKUP($A940,'Section 2'!$C$16:$R$1515,COLUMNS('Section 2'!$C$13:O$13),0)))</f>
        <v/>
      </c>
      <c r="P940" s="124" t="str">
        <f>IF($C940="","",IF(ISBLANK(VLOOKUP($A940,'Section 2'!$C$16:$R$1515,COLUMNS('Section 2'!$C$13:P$13),0)),"",VLOOKUP($A940,'Section 2'!$C$16:$R$1515,COLUMNS('Section 2'!$C$13:P$13),0)))</f>
        <v/>
      </c>
      <c r="Q940" s="124" t="str">
        <f>IF($C940="","",IF(ISBLANK(VLOOKUP($A940,'Section 2'!$C$16:$R$1515,COLUMNS('Section 2'!$C$13:Q$13),0)),"", PROPER(VLOOKUP($A940,'Section 2'!$C$16:$R$1515,COLUMNS('Section 2'!$C$13:Q$13),0))))</f>
        <v/>
      </c>
      <c r="R940" s="124" t="str">
        <f>IF($C940="","",IF(ISBLANK(VLOOKUP($A940,'Section 2'!$C$16:$R$1515,COLUMNS('Section 2'!$C$13:R$13),0)),"",IF(VLOOKUP($A940,'Section 2'!$C$16:$R$1515,COLUMNS('Section 2'!$C$13:R$13),0)="Other EU","Other EU",PROPER(VLOOKUP($A940,'Section 2'!$C$16:$R$1515,COLUMNS('Section 2'!$C$13:R$13),0)))))</f>
        <v/>
      </c>
    </row>
    <row r="941" spans="1:18" x14ac:dyDescent="0.35">
      <c r="A941" s="58">
        <v>940</v>
      </c>
      <c r="B941" s="124" t="str">
        <f t="shared" si="14"/>
        <v/>
      </c>
      <c r="C941" s="124" t="str">
        <f>IFERROR(VLOOKUP($A941,'Section 2'!$C$16:$R$1515,COLUMNS('Section 2'!$C$13:$C$13),0),"")</f>
        <v/>
      </c>
      <c r="D941" s="75" t="str">
        <f>IF($C941="","",IF(ISBLANK(VLOOKUP($A941,'Section 2'!$C$16:$R$1515,COLUMNS('Section 2'!$C$13:D$13),0)),"",VLOOKUP($A941,'Section 2'!$C$16:$R$1515,COLUMNS('Section 2'!$C$13:D$13),0)))</f>
        <v/>
      </c>
      <c r="E941" s="124" t="str">
        <f>IF($C941="","",IF(ISBLANK(VLOOKUP($A941,'Section 2'!$C$16:$R$1515,COLUMNS('Section 2'!$C$13:E$13),0)),"",VLOOKUP($A941,'Section 2'!$C$16:$R$1515,COLUMNS('Section 2'!$C$13:E$13),0)))</f>
        <v/>
      </c>
      <c r="F941" s="124" t="str">
        <f>IF($C941="","",IF(ISBLANK(VLOOKUP($A941,'Section 2'!$C$16:$R$1515,COLUMNS('Section 2'!$C$13:F$13),0)),"",VLOOKUP($A941,'Section 2'!$C$16:$R$1515,COLUMNS('Section 2'!$C$13:F$13),0)))</f>
        <v/>
      </c>
      <c r="G941" s="124" t="str">
        <f>IF($C941="","",IF(ISBLANK(VLOOKUP($A941,'Section 2'!$C$16:$R$1515,COLUMNS('Section 2'!$C$13:G$13),0)),"",VLOOKUP($A941,'Section 2'!$C$16:$R$1515,COLUMNS('Section 2'!$C$13:G$13),0)))</f>
        <v/>
      </c>
      <c r="H941" s="124" t="str">
        <f>IF($C941="","",IF(ISBLANK(VLOOKUP($A941,'Section 2'!$C$16:$R$1515,COLUMNS('Section 2'!$C$13:H$13),0)),"",VLOOKUP($A941,'Section 2'!$C$16:$R$1515,COLUMNS('Section 2'!$C$13:H$13),0)))</f>
        <v/>
      </c>
      <c r="I941" s="124" t="str">
        <f>IF($C941="","",IF(ISBLANK(VLOOKUP($A941,'Section 2'!$C$16:$R$1515,COLUMNS('Section 2'!$C$13:I$13),0)),"",PROPER(VLOOKUP($A941,'Section 2'!$C$16:$R$1515,COLUMNS('Section 2'!$C$13:I$13),0))))</f>
        <v/>
      </c>
      <c r="J941" s="124" t="str">
        <f>IF($C941="","",IF(ISBLANK(VLOOKUP($A941,'Section 2'!$C$16:$R$1515,COLUMNS('Section 2'!$C$13:J$13),0)),"",IF(VLOOKUP($A941,'Section 2'!$C$16:$R$1515,COLUMNS('Section 2'!$C$13:J$13),0)="Other EU","Other EU",PROPER(VLOOKUP($A941,'Section 2'!$C$16:$R$1515,COLUMNS('Section 2'!$C$13:J$13),0)))))</f>
        <v/>
      </c>
      <c r="K941" s="124" t="str">
        <f>IF($C941="","",IF(ISBLANK(VLOOKUP($A941,'Section 2'!$C$16:$R$1515,COLUMNS('Section 2'!$C$13:K$13),0)),"",VLOOKUP($A941,'Section 2'!$C$16:$R$1515,COLUMNS('Section 2'!$C$13:K$13),0)))</f>
        <v/>
      </c>
      <c r="L941" s="124" t="str">
        <f>IF($C941="","",IF(ISBLANK(VLOOKUP($A941,'Section 2'!$C$16:$R$1515,COLUMNS('Section 2'!$C$13:L$13),0)),"",VLOOKUP($A941,'Section 2'!$C$16:$R$1515,COLUMNS('Section 2'!$C$13:L$13),0)))</f>
        <v/>
      </c>
      <c r="M941" s="124" t="str">
        <f>IF($C941="","",IF(ISBLANK(VLOOKUP($A941,'Section 2'!$C$16:$R$1515,COLUMNS('Section 2'!$C$13:M$13),0)),"",VLOOKUP($A941,'Section 2'!$C$16:$R$1515,COLUMNS('Section 2'!$C$13:M$13),0)))</f>
        <v/>
      </c>
      <c r="N941" s="124" t="str">
        <f>IF($C941="","",IF(ISBLANK(VLOOKUP($A941,'Section 2'!$C$16:$R$1515,COLUMNS('Section 2'!$C$13:N$13),0)),"",VLOOKUP($A941,'Section 2'!$C$16:$R$1515,COLUMNS('Section 2'!$C$13:N$13),0)))</f>
        <v/>
      </c>
      <c r="O941" s="124" t="str">
        <f>IF($C941="","",IF(ISBLANK(VLOOKUP($A941,'Section 2'!$C$16:$R$1515,COLUMNS('Section 2'!$C$13:O$13),0)),"",VLOOKUP($A941,'Section 2'!$C$16:$R$1515,COLUMNS('Section 2'!$C$13:O$13),0)))</f>
        <v/>
      </c>
      <c r="P941" s="124" t="str">
        <f>IF($C941="","",IF(ISBLANK(VLOOKUP($A941,'Section 2'!$C$16:$R$1515,COLUMNS('Section 2'!$C$13:P$13),0)),"",VLOOKUP($A941,'Section 2'!$C$16:$R$1515,COLUMNS('Section 2'!$C$13:P$13),0)))</f>
        <v/>
      </c>
      <c r="Q941" s="124" t="str">
        <f>IF($C941="","",IF(ISBLANK(VLOOKUP($A941,'Section 2'!$C$16:$R$1515,COLUMNS('Section 2'!$C$13:Q$13),0)),"", PROPER(VLOOKUP($A941,'Section 2'!$C$16:$R$1515,COLUMNS('Section 2'!$C$13:Q$13),0))))</f>
        <v/>
      </c>
      <c r="R941" s="124" t="str">
        <f>IF($C941="","",IF(ISBLANK(VLOOKUP($A941,'Section 2'!$C$16:$R$1515,COLUMNS('Section 2'!$C$13:R$13),0)),"",IF(VLOOKUP($A941,'Section 2'!$C$16:$R$1515,COLUMNS('Section 2'!$C$13:R$13),0)="Other EU","Other EU",PROPER(VLOOKUP($A941,'Section 2'!$C$16:$R$1515,COLUMNS('Section 2'!$C$13:R$13),0)))))</f>
        <v/>
      </c>
    </row>
    <row r="942" spans="1:18" x14ac:dyDescent="0.35">
      <c r="A942" s="58">
        <v>941</v>
      </c>
      <c r="B942" s="124" t="str">
        <f t="shared" si="14"/>
        <v/>
      </c>
      <c r="C942" s="124" t="str">
        <f>IFERROR(VLOOKUP($A942,'Section 2'!$C$16:$R$1515,COLUMNS('Section 2'!$C$13:$C$13),0),"")</f>
        <v/>
      </c>
      <c r="D942" s="75" t="str">
        <f>IF($C942="","",IF(ISBLANK(VLOOKUP($A942,'Section 2'!$C$16:$R$1515,COLUMNS('Section 2'!$C$13:D$13),0)),"",VLOOKUP($A942,'Section 2'!$C$16:$R$1515,COLUMNS('Section 2'!$C$13:D$13),0)))</f>
        <v/>
      </c>
      <c r="E942" s="124" t="str">
        <f>IF($C942="","",IF(ISBLANK(VLOOKUP($A942,'Section 2'!$C$16:$R$1515,COLUMNS('Section 2'!$C$13:E$13),0)),"",VLOOKUP($A942,'Section 2'!$C$16:$R$1515,COLUMNS('Section 2'!$C$13:E$13),0)))</f>
        <v/>
      </c>
      <c r="F942" s="124" t="str">
        <f>IF($C942="","",IF(ISBLANK(VLOOKUP($A942,'Section 2'!$C$16:$R$1515,COLUMNS('Section 2'!$C$13:F$13),0)),"",VLOOKUP($A942,'Section 2'!$C$16:$R$1515,COLUMNS('Section 2'!$C$13:F$13),0)))</f>
        <v/>
      </c>
      <c r="G942" s="124" t="str">
        <f>IF($C942="","",IF(ISBLANK(VLOOKUP($A942,'Section 2'!$C$16:$R$1515,COLUMNS('Section 2'!$C$13:G$13),0)),"",VLOOKUP($A942,'Section 2'!$C$16:$R$1515,COLUMNS('Section 2'!$C$13:G$13),0)))</f>
        <v/>
      </c>
      <c r="H942" s="124" t="str">
        <f>IF($C942="","",IF(ISBLANK(VLOOKUP($A942,'Section 2'!$C$16:$R$1515,COLUMNS('Section 2'!$C$13:H$13),0)),"",VLOOKUP($A942,'Section 2'!$C$16:$R$1515,COLUMNS('Section 2'!$C$13:H$13),0)))</f>
        <v/>
      </c>
      <c r="I942" s="124" t="str">
        <f>IF($C942="","",IF(ISBLANK(VLOOKUP($A942,'Section 2'!$C$16:$R$1515,COLUMNS('Section 2'!$C$13:I$13),0)),"",PROPER(VLOOKUP($A942,'Section 2'!$C$16:$R$1515,COLUMNS('Section 2'!$C$13:I$13),0))))</f>
        <v/>
      </c>
      <c r="J942" s="124" t="str">
        <f>IF($C942="","",IF(ISBLANK(VLOOKUP($A942,'Section 2'!$C$16:$R$1515,COLUMNS('Section 2'!$C$13:J$13),0)),"",IF(VLOOKUP($A942,'Section 2'!$C$16:$R$1515,COLUMNS('Section 2'!$C$13:J$13),0)="Other EU","Other EU",PROPER(VLOOKUP($A942,'Section 2'!$C$16:$R$1515,COLUMNS('Section 2'!$C$13:J$13),0)))))</f>
        <v/>
      </c>
      <c r="K942" s="124" t="str">
        <f>IF($C942="","",IF(ISBLANK(VLOOKUP($A942,'Section 2'!$C$16:$R$1515,COLUMNS('Section 2'!$C$13:K$13),0)),"",VLOOKUP($A942,'Section 2'!$C$16:$R$1515,COLUMNS('Section 2'!$C$13:K$13),0)))</f>
        <v/>
      </c>
      <c r="L942" s="124" t="str">
        <f>IF($C942="","",IF(ISBLANK(VLOOKUP($A942,'Section 2'!$C$16:$R$1515,COLUMNS('Section 2'!$C$13:L$13),0)),"",VLOOKUP($A942,'Section 2'!$C$16:$R$1515,COLUMNS('Section 2'!$C$13:L$13),0)))</f>
        <v/>
      </c>
      <c r="M942" s="124" t="str">
        <f>IF($C942="","",IF(ISBLANK(VLOOKUP($A942,'Section 2'!$C$16:$R$1515,COLUMNS('Section 2'!$C$13:M$13),0)),"",VLOOKUP($A942,'Section 2'!$C$16:$R$1515,COLUMNS('Section 2'!$C$13:M$13),0)))</f>
        <v/>
      </c>
      <c r="N942" s="124" t="str">
        <f>IF($C942="","",IF(ISBLANK(VLOOKUP($A942,'Section 2'!$C$16:$R$1515,COLUMNS('Section 2'!$C$13:N$13),0)),"",VLOOKUP($A942,'Section 2'!$C$16:$R$1515,COLUMNS('Section 2'!$C$13:N$13),0)))</f>
        <v/>
      </c>
      <c r="O942" s="124" t="str">
        <f>IF($C942="","",IF(ISBLANK(VLOOKUP($A942,'Section 2'!$C$16:$R$1515,COLUMNS('Section 2'!$C$13:O$13),0)),"",VLOOKUP($A942,'Section 2'!$C$16:$R$1515,COLUMNS('Section 2'!$C$13:O$13),0)))</f>
        <v/>
      </c>
      <c r="P942" s="124" t="str">
        <f>IF($C942="","",IF(ISBLANK(VLOOKUP($A942,'Section 2'!$C$16:$R$1515,COLUMNS('Section 2'!$C$13:P$13),0)),"",VLOOKUP($A942,'Section 2'!$C$16:$R$1515,COLUMNS('Section 2'!$C$13:P$13),0)))</f>
        <v/>
      </c>
      <c r="Q942" s="124" t="str">
        <f>IF($C942="","",IF(ISBLANK(VLOOKUP($A942,'Section 2'!$C$16:$R$1515,COLUMNS('Section 2'!$C$13:Q$13),0)),"", PROPER(VLOOKUP($A942,'Section 2'!$C$16:$R$1515,COLUMNS('Section 2'!$C$13:Q$13),0))))</f>
        <v/>
      </c>
      <c r="R942" s="124" t="str">
        <f>IF($C942="","",IF(ISBLANK(VLOOKUP($A942,'Section 2'!$C$16:$R$1515,COLUMNS('Section 2'!$C$13:R$13),0)),"",IF(VLOOKUP($A942,'Section 2'!$C$16:$R$1515,COLUMNS('Section 2'!$C$13:R$13),0)="Other EU","Other EU",PROPER(VLOOKUP($A942,'Section 2'!$C$16:$R$1515,COLUMNS('Section 2'!$C$13:R$13),0)))))</f>
        <v/>
      </c>
    </row>
    <row r="943" spans="1:18" x14ac:dyDescent="0.35">
      <c r="A943" s="58">
        <v>942</v>
      </c>
      <c r="B943" s="124" t="str">
        <f t="shared" si="14"/>
        <v/>
      </c>
      <c r="C943" s="124" t="str">
        <f>IFERROR(VLOOKUP($A943,'Section 2'!$C$16:$R$1515,COLUMNS('Section 2'!$C$13:$C$13),0),"")</f>
        <v/>
      </c>
      <c r="D943" s="75" t="str">
        <f>IF($C943="","",IF(ISBLANK(VLOOKUP($A943,'Section 2'!$C$16:$R$1515,COLUMNS('Section 2'!$C$13:D$13),0)),"",VLOOKUP($A943,'Section 2'!$C$16:$R$1515,COLUMNS('Section 2'!$C$13:D$13),0)))</f>
        <v/>
      </c>
      <c r="E943" s="124" t="str">
        <f>IF($C943="","",IF(ISBLANK(VLOOKUP($A943,'Section 2'!$C$16:$R$1515,COLUMNS('Section 2'!$C$13:E$13),0)),"",VLOOKUP($A943,'Section 2'!$C$16:$R$1515,COLUMNS('Section 2'!$C$13:E$13),0)))</f>
        <v/>
      </c>
      <c r="F943" s="124" t="str">
        <f>IF($C943="","",IF(ISBLANK(VLOOKUP($A943,'Section 2'!$C$16:$R$1515,COLUMNS('Section 2'!$C$13:F$13),0)),"",VLOOKUP($A943,'Section 2'!$C$16:$R$1515,COLUMNS('Section 2'!$C$13:F$13),0)))</f>
        <v/>
      </c>
      <c r="G943" s="124" t="str">
        <f>IF($C943="","",IF(ISBLANK(VLOOKUP($A943,'Section 2'!$C$16:$R$1515,COLUMNS('Section 2'!$C$13:G$13),0)),"",VLOOKUP($A943,'Section 2'!$C$16:$R$1515,COLUMNS('Section 2'!$C$13:G$13),0)))</f>
        <v/>
      </c>
      <c r="H943" s="124" t="str">
        <f>IF($C943="","",IF(ISBLANK(VLOOKUP($A943,'Section 2'!$C$16:$R$1515,COLUMNS('Section 2'!$C$13:H$13),0)),"",VLOOKUP($A943,'Section 2'!$C$16:$R$1515,COLUMNS('Section 2'!$C$13:H$13),0)))</f>
        <v/>
      </c>
      <c r="I943" s="124" t="str">
        <f>IF($C943="","",IF(ISBLANK(VLOOKUP($A943,'Section 2'!$C$16:$R$1515,COLUMNS('Section 2'!$C$13:I$13),0)),"",PROPER(VLOOKUP($A943,'Section 2'!$C$16:$R$1515,COLUMNS('Section 2'!$C$13:I$13),0))))</f>
        <v/>
      </c>
      <c r="J943" s="124" t="str">
        <f>IF($C943="","",IF(ISBLANK(VLOOKUP($A943,'Section 2'!$C$16:$R$1515,COLUMNS('Section 2'!$C$13:J$13),0)),"",IF(VLOOKUP($A943,'Section 2'!$C$16:$R$1515,COLUMNS('Section 2'!$C$13:J$13),0)="Other EU","Other EU",PROPER(VLOOKUP($A943,'Section 2'!$C$16:$R$1515,COLUMNS('Section 2'!$C$13:J$13),0)))))</f>
        <v/>
      </c>
      <c r="K943" s="124" t="str">
        <f>IF($C943="","",IF(ISBLANK(VLOOKUP($A943,'Section 2'!$C$16:$R$1515,COLUMNS('Section 2'!$C$13:K$13),0)),"",VLOOKUP($A943,'Section 2'!$C$16:$R$1515,COLUMNS('Section 2'!$C$13:K$13),0)))</f>
        <v/>
      </c>
      <c r="L943" s="124" t="str">
        <f>IF($C943="","",IF(ISBLANK(VLOOKUP($A943,'Section 2'!$C$16:$R$1515,COLUMNS('Section 2'!$C$13:L$13),0)),"",VLOOKUP($A943,'Section 2'!$C$16:$R$1515,COLUMNS('Section 2'!$C$13:L$13),0)))</f>
        <v/>
      </c>
      <c r="M943" s="124" t="str">
        <f>IF($C943="","",IF(ISBLANK(VLOOKUP($A943,'Section 2'!$C$16:$R$1515,COLUMNS('Section 2'!$C$13:M$13),0)),"",VLOOKUP($A943,'Section 2'!$C$16:$R$1515,COLUMNS('Section 2'!$C$13:M$13),0)))</f>
        <v/>
      </c>
      <c r="N943" s="124" t="str">
        <f>IF($C943="","",IF(ISBLANK(VLOOKUP($A943,'Section 2'!$C$16:$R$1515,COLUMNS('Section 2'!$C$13:N$13),0)),"",VLOOKUP($A943,'Section 2'!$C$16:$R$1515,COLUMNS('Section 2'!$C$13:N$13),0)))</f>
        <v/>
      </c>
      <c r="O943" s="124" t="str">
        <f>IF($C943="","",IF(ISBLANK(VLOOKUP($A943,'Section 2'!$C$16:$R$1515,COLUMNS('Section 2'!$C$13:O$13),0)),"",VLOOKUP($A943,'Section 2'!$C$16:$R$1515,COLUMNS('Section 2'!$C$13:O$13),0)))</f>
        <v/>
      </c>
      <c r="P943" s="124" t="str">
        <f>IF($C943="","",IF(ISBLANK(VLOOKUP($A943,'Section 2'!$C$16:$R$1515,COLUMNS('Section 2'!$C$13:P$13),0)),"",VLOOKUP($A943,'Section 2'!$C$16:$R$1515,COLUMNS('Section 2'!$C$13:P$13),0)))</f>
        <v/>
      </c>
      <c r="Q943" s="124" t="str">
        <f>IF($C943="","",IF(ISBLANK(VLOOKUP($A943,'Section 2'!$C$16:$R$1515,COLUMNS('Section 2'!$C$13:Q$13),0)),"", PROPER(VLOOKUP($A943,'Section 2'!$C$16:$R$1515,COLUMNS('Section 2'!$C$13:Q$13),0))))</f>
        <v/>
      </c>
      <c r="R943" s="124" t="str">
        <f>IF($C943="","",IF(ISBLANK(VLOOKUP($A943,'Section 2'!$C$16:$R$1515,COLUMNS('Section 2'!$C$13:R$13),0)),"",IF(VLOOKUP($A943,'Section 2'!$C$16:$R$1515,COLUMNS('Section 2'!$C$13:R$13),0)="Other EU","Other EU",PROPER(VLOOKUP($A943,'Section 2'!$C$16:$R$1515,COLUMNS('Section 2'!$C$13:R$13),0)))))</f>
        <v/>
      </c>
    </row>
    <row r="944" spans="1:18" x14ac:dyDescent="0.35">
      <c r="A944" s="58">
        <v>943</v>
      </c>
      <c r="B944" s="124" t="str">
        <f t="shared" si="14"/>
        <v/>
      </c>
      <c r="C944" s="124" t="str">
        <f>IFERROR(VLOOKUP($A944,'Section 2'!$C$16:$R$1515,COLUMNS('Section 2'!$C$13:$C$13),0),"")</f>
        <v/>
      </c>
      <c r="D944" s="75" t="str">
        <f>IF($C944="","",IF(ISBLANK(VLOOKUP($A944,'Section 2'!$C$16:$R$1515,COLUMNS('Section 2'!$C$13:D$13),0)),"",VLOOKUP($A944,'Section 2'!$C$16:$R$1515,COLUMNS('Section 2'!$C$13:D$13),0)))</f>
        <v/>
      </c>
      <c r="E944" s="124" t="str">
        <f>IF($C944="","",IF(ISBLANK(VLOOKUP($A944,'Section 2'!$C$16:$R$1515,COLUMNS('Section 2'!$C$13:E$13),0)),"",VLOOKUP($A944,'Section 2'!$C$16:$R$1515,COLUMNS('Section 2'!$C$13:E$13),0)))</f>
        <v/>
      </c>
      <c r="F944" s="124" t="str">
        <f>IF($C944="","",IF(ISBLANK(VLOOKUP($A944,'Section 2'!$C$16:$R$1515,COLUMNS('Section 2'!$C$13:F$13),0)),"",VLOOKUP($A944,'Section 2'!$C$16:$R$1515,COLUMNS('Section 2'!$C$13:F$13),0)))</f>
        <v/>
      </c>
      <c r="G944" s="124" t="str">
        <f>IF($C944="","",IF(ISBLANK(VLOOKUP($A944,'Section 2'!$C$16:$R$1515,COLUMNS('Section 2'!$C$13:G$13),0)),"",VLOOKUP($A944,'Section 2'!$C$16:$R$1515,COLUMNS('Section 2'!$C$13:G$13),0)))</f>
        <v/>
      </c>
      <c r="H944" s="124" t="str">
        <f>IF($C944="","",IF(ISBLANK(VLOOKUP($A944,'Section 2'!$C$16:$R$1515,COLUMNS('Section 2'!$C$13:H$13),0)),"",VLOOKUP($A944,'Section 2'!$C$16:$R$1515,COLUMNS('Section 2'!$C$13:H$13),0)))</f>
        <v/>
      </c>
      <c r="I944" s="124" t="str">
        <f>IF($C944="","",IF(ISBLANK(VLOOKUP($A944,'Section 2'!$C$16:$R$1515,COLUMNS('Section 2'!$C$13:I$13),0)),"",PROPER(VLOOKUP($A944,'Section 2'!$C$16:$R$1515,COLUMNS('Section 2'!$C$13:I$13),0))))</f>
        <v/>
      </c>
      <c r="J944" s="124" t="str">
        <f>IF($C944="","",IF(ISBLANK(VLOOKUP($A944,'Section 2'!$C$16:$R$1515,COLUMNS('Section 2'!$C$13:J$13),0)),"",IF(VLOOKUP($A944,'Section 2'!$C$16:$R$1515,COLUMNS('Section 2'!$C$13:J$13),0)="Other EU","Other EU",PROPER(VLOOKUP($A944,'Section 2'!$C$16:$R$1515,COLUMNS('Section 2'!$C$13:J$13),0)))))</f>
        <v/>
      </c>
      <c r="K944" s="124" t="str">
        <f>IF($C944="","",IF(ISBLANK(VLOOKUP($A944,'Section 2'!$C$16:$R$1515,COLUMNS('Section 2'!$C$13:K$13),0)),"",VLOOKUP($A944,'Section 2'!$C$16:$R$1515,COLUMNS('Section 2'!$C$13:K$13),0)))</f>
        <v/>
      </c>
      <c r="L944" s="124" t="str">
        <f>IF($C944="","",IF(ISBLANK(VLOOKUP($A944,'Section 2'!$C$16:$R$1515,COLUMNS('Section 2'!$C$13:L$13),0)),"",VLOOKUP($A944,'Section 2'!$C$16:$R$1515,COLUMNS('Section 2'!$C$13:L$13),0)))</f>
        <v/>
      </c>
      <c r="M944" s="124" t="str">
        <f>IF($C944="","",IF(ISBLANK(VLOOKUP($A944,'Section 2'!$C$16:$R$1515,COLUMNS('Section 2'!$C$13:M$13),0)),"",VLOOKUP($A944,'Section 2'!$C$16:$R$1515,COLUMNS('Section 2'!$C$13:M$13),0)))</f>
        <v/>
      </c>
      <c r="N944" s="124" t="str">
        <f>IF($C944="","",IF(ISBLANK(VLOOKUP($A944,'Section 2'!$C$16:$R$1515,COLUMNS('Section 2'!$C$13:N$13),0)),"",VLOOKUP($A944,'Section 2'!$C$16:$R$1515,COLUMNS('Section 2'!$C$13:N$13),0)))</f>
        <v/>
      </c>
      <c r="O944" s="124" t="str">
        <f>IF($C944="","",IF(ISBLANK(VLOOKUP($A944,'Section 2'!$C$16:$R$1515,COLUMNS('Section 2'!$C$13:O$13),0)),"",VLOOKUP($A944,'Section 2'!$C$16:$R$1515,COLUMNS('Section 2'!$C$13:O$13),0)))</f>
        <v/>
      </c>
      <c r="P944" s="124" t="str">
        <f>IF($C944="","",IF(ISBLANK(VLOOKUP($A944,'Section 2'!$C$16:$R$1515,COLUMNS('Section 2'!$C$13:P$13),0)),"",VLOOKUP($A944,'Section 2'!$C$16:$R$1515,COLUMNS('Section 2'!$C$13:P$13),0)))</f>
        <v/>
      </c>
      <c r="Q944" s="124" t="str">
        <f>IF($C944="","",IF(ISBLANK(VLOOKUP($A944,'Section 2'!$C$16:$R$1515,COLUMNS('Section 2'!$C$13:Q$13),0)),"", PROPER(VLOOKUP($A944,'Section 2'!$C$16:$R$1515,COLUMNS('Section 2'!$C$13:Q$13),0))))</f>
        <v/>
      </c>
      <c r="R944" s="124" t="str">
        <f>IF($C944="","",IF(ISBLANK(VLOOKUP($A944,'Section 2'!$C$16:$R$1515,COLUMNS('Section 2'!$C$13:R$13),0)),"",IF(VLOOKUP($A944,'Section 2'!$C$16:$R$1515,COLUMNS('Section 2'!$C$13:R$13),0)="Other EU","Other EU",PROPER(VLOOKUP($A944,'Section 2'!$C$16:$R$1515,COLUMNS('Section 2'!$C$13:R$13),0)))))</f>
        <v/>
      </c>
    </row>
    <row r="945" spans="1:18" x14ac:dyDescent="0.35">
      <c r="A945" s="58">
        <v>944</v>
      </c>
      <c r="B945" s="124" t="str">
        <f t="shared" si="14"/>
        <v/>
      </c>
      <c r="C945" s="124" t="str">
        <f>IFERROR(VLOOKUP($A945,'Section 2'!$C$16:$R$1515,COLUMNS('Section 2'!$C$13:$C$13),0),"")</f>
        <v/>
      </c>
      <c r="D945" s="75" t="str">
        <f>IF($C945="","",IF(ISBLANK(VLOOKUP($A945,'Section 2'!$C$16:$R$1515,COLUMNS('Section 2'!$C$13:D$13),0)),"",VLOOKUP($A945,'Section 2'!$C$16:$R$1515,COLUMNS('Section 2'!$C$13:D$13),0)))</f>
        <v/>
      </c>
      <c r="E945" s="124" t="str">
        <f>IF($C945="","",IF(ISBLANK(VLOOKUP($A945,'Section 2'!$C$16:$R$1515,COLUMNS('Section 2'!$C$13:E$13),0)),"",VLOOKUP($A945,'Section 2'!$C$16:$R$1515,COLUMNS('Section 2'!$C$13:E$13),0)))</f>
        <v/>
      </c>
      <c r="F945" s="124" t="str">
        <f>IF($C945="","",IF(ISBLANK(VLOOKUP($A945,'Section 2'!$C$16:$R$1515,COLUMNS('Section 2'!$C$13:F$13),0)),"",VLOOKUP($A945,'Section 2'!$C$16:$R$1515,COLUMNS('Section 2'!$C$13:F$13),0)))</f>
        <v/>
      </c>
      <c r="G945" s="124" t="str">
        <f>IF($C945="","",IF(ISBLANK(VLOOKUP($A945,'Section 2'!$C$16:$R$1515,COLUMNS('Section 2'!$C$13:G$13),0)),"",VLOOKUP($A945,'Section 2'!$C$16:$R$1515,COLUMNS('Section 2'!$C$13:G$13),0)))</f>
        <v/>
      </c>
      <c r="H945" s="124" t="str">
        <f>IF($C945="","",IF(ISBLANK(VLOOKUP($A945,'Section 2'!$C$16:$R$1515,COLUMNS('Section 2'!$C$13:H$13),0)),"",VLOOKUP($A945,'Section 2'!$C$16:$R$1515,COLUMNS('Section 2'!$C$13:H$13),0)))</f>
        <v/>
      </c>
      <c r="I945" s="124" t="str">
        <f>IF($C945="","",IF(ISBLANK(VLOOKUP($A945,'Section 2'!$C$16:$R$1515,COLUMNS('Section 2'!$C$13:I$13),0)),"",PROPER(VLOOKUP($A945,'Section 2'!$C$16:$R$1515,COLUMNS('Section 2'!$C$13:I$13),0))))</f>
        <v/>
      </c>
      <c r="J945" s="124" t="str">
        <f>IF($C945="","",IF(ISBLANK(VLOOKUP($A945,'Section 2'!$C$16:$R$1515,COLUMNS('Section 2'!$C$13:J$13),0)),"",IF(VLOOKUP($A945,'Section 2'!$C$16:$R$1515,COLUMNS('Section 2'!$C$13:J$13),0)="Other EU","Other EU",PROPER(VLOOKUP($A945,'Section 2'!$C$16:$R$1515,COLUMNS('Section 2'!$C$13:J$13),0)))))</f>
        <v/>
      </c>
      <c r="K945" s="124" t="str">
        <f>IF($C945="","",IF(ISBLANK(VLOOKUP($A945,'Section 2'!$C$16:$R$1515,COLUMNS('Section 2'!$C$13:K$13),0)),"",VLOOKUP($A945,'Section 2'!$C$16:$R$1515,COLUMNS('Section 2'!$C$13:K$13),0)))</f>
        <v/>
      </c>
      <c r="L945" s="124" t="str">
        <f>IF($C945="","",IF(ISBLANK(VLOOKUP($A945,'Section 2'!$C$16:$R$1515,COLUMNS('Section 2'!$C$13:L$13),0)),"",VLOOKUP($A945,'Section 2'!$C$16:$R$1515,COLUMNS('Section 2'!$C$13:L$13),0)))</f>
        <v/>
      </c>
      <c r="M945" s="124" t="str">
        <f>IF($C945="","",IF(ISBLANK(VLOOKUP($A945,'Section 2'!$C$16:$R$1515,COLUMNS('Section 2'!$C$13:M$13),0)),"",VLOOKUP($A945,'Section 2'!$C$16:$R$1515,COLUMNS('Section 2'!$C$13:M$13),0)))</f>
        <v/>
      </c>
      <c r="N945" s="124" t="str">
        <f>IF($C945="","",IF(ISBLANK(VLOOKUP($A945,'Section 2'!$C$16:$R$1515,COLUMNS('Section 2'!$C$13:N$13),0)),"",VLOOKUP($A945,'Section 2'!$C$16:$R$1515,COLUMNS('Section 2'!$C$13:N$13),0)))</f>
        <v/>
      </c>
      <c r="O945" s="124" t="str">
        <f>IF($C945="","",IF(ISBLANK(VLOOKUP($A945,'Section 2'!$C$16:$R$1515,COLUMNS('Section 2'!$C$13:O$13),0)),"",VLOOKUP($A945,'Section 2'!$C$16:$R$1515,COLUMNS('Section 2'!$C$13:O$13),0)))</f>
        <v/>
      </c>
      <c r="P945" s="124" t="str">
        <f>IF($C945="","",IF(ISBLANK(VLOOKUP($A945,'Section 2'!$C$16:$R$1515,COLUMNS('Section 2'!$C$13:P$13),0)),"",VLOOKUP($A945,'Section 2'!$C$16:$R$1515,COLUMNS('Section 2'!$C$13:P$13),0)))</f>
        <v/>
      </c>
      <c r="Q945" s="124" t="str">
        <f>IF($C945="","",IF(ISBLANK(VLOOKUP($A945,'Section 2'!$C$16:$R$1515,COLUMNS('Section 2'!$C$13:Q$13),0)),"", PROPER(VLOOKUP($A945,'Section 2'!$C$16:$R$1515,COLUMNS('Section 2'!$C$13:Q$13),0))))</f>
        <v/>
      </c>
      <c r="R945" s="124" t="str">
        <f>IF($C945="","",IF(ISBLANK(VLOOKUP($A945,'Section 2'!$C$16:$R$1515,COLUMNS('Section 2'!$C$13:R$13),0)),"",IF(VLOOKUP($A945,'Section 2'!$C$16:$R$1515,COLUMNS('Section 2'!$C$13:R$13),0)="Other EU","Other EU",PROPER(VLOOKUP($A945,'Section 2'!$C$16:$R$1515,COLUMNS('Section 2'!$C$13:R$13),0)))))</f>
        <v/>
      </c>
    </row>
    <row r="946" spans="1:18" x14ac:dyDescent="0.35">
      <c r="A946" s="58">
        <v>945</v>
      </c>
      <c r="B946" s="124" t="str">
        <f t="shared" si="14"/>
        <v/>
      </c>
      <c r="C946" s="124" t="str">
        <f>IFERROR(VLOOKUP($A946,'Section 2'!$C$16:$R$1515,COLUMNS('Section 2'!$C$13:$C$13),0),"")</f>
        <v/>
      </c>
      <c r="D946" s="75" t="str">
        <f>IF($C946="","",IF(ISBLANK(VLOOKUP($A946,'Section 2'!$C$16:$R$1515,COLUMNS('Section 2'!$C$13:D$13),0)),"",VLOOKUP($A946,'Section 2'!$C$16:$R$1515,COLUMNS('Section 2'!$C$13:D$13),0)))</f>
        <v/>
      </c>
      <c r="E946" s="124" t="str">
        <f>IF($C946="","",IF(ISBLANK(VLOOKUP($A946,'Section 2'!$C$16:$R$1515,COLUMNS('Section 2'!$C$13:E$13),0)),"",VLOOKUP($A946,'Section 2'!$C$16:$R$1515,COLUMNS('Section 2'!$C$13:E$13),0)))</f>
        <v/>
      </c>
      <c r="F946" s="124" t="str">
        <f>IF($C946="","",IF(ISBLANK(VLOOKUP($A946,'Section 2'!$C$16:$R$1515,COLUMNS('Section 2'!$C$13:F$13),0)),"",VLOOKUP($A946,'Section 2'!$C$16:$R$1515,COLUMNS('Section 2'!$C$13:F$13),0)))</f>
        <v/>
      </c>
      <c r="G946" s="124" t="str">
        <f>IF($C946="","",IF(ISBLANK(VLOOKUP($A946,'Section 2'!$C$16:$R$1515,COLUMNS('Section 2'!$C$13:G$13),0)),"",VLOOKUP($A946,'Section 2'!$C$16:$R$1515,COLUMNS('Section 2'!$C$13:G$13),0)))</f>
        <v/>
      </c>
      <c r="H946" s="124" t="str">
        <f>IF($C946="","",IF(ISBLANK(VLOOKUP($A946,'Section 2'!$C$16:$R$1515,COLUMNS('Section 2'!$C$13:H$13),0)),"",VLOOKUP($A946,'Section 2'!$C$16:$R$1515,COLUMNS('Section 2'!$C$13:H$13),0)))</f>
        <v/>
      </c>
      <c r="I946" s="124" t="str">
        <f>IF($C946="","",IF(ISBLANK(VLOOKUP($A946,'Section 2'!$C$16:$R$1515,COLUMNS('Section 2'!$C$13:I$13),0)),"",PROPER(VLOOKUP($A946,'Section 2'!$C$16:$R$1515,COLUMNS('Section 2'!$C$13:I$13),0))))</f>
        <v/>
      </c>
      <c r="J946" s="124" t="str">
        <f>IF($C946="","",IF(ISBLANK(VLOOKUP($A946,'Section 2'!$C$16:$R$1515,COLUMNS('Section 2'!$C$13:J$13),0)),"",IF(VLOOKUP($A946,'Section 2'!$C$16:$R$1515,COLUMNS('Section 2'!$C$13:J$13),0)="Other EU","Other EU",PROPER(VLOOKUP($A946,'Section 2'!$C$16:$R$1515,COLUMNS('Section 2'!$C$13:J$13),0)))))</f>
        <v/>
      </c>
      <c r="K946" s="124" t="str">
        <f>IF($C946="","",IF(ISBLANK(VLOOKUP($A946,'Section 2'!$C$16:$R$1515,COLUMNS('Section 2'!$C$13:K$13),0)),"",VLOOKUP($A946,'Section 2'!$C$16:$R$1515,COLUMNS('Section 2'!$C$13:K$13),0)))</f>
        <v/>
      </c>
      <c r="L946" s="124" t="str">
        <f>IF($C946="","",IF(ISBLANK(VLOOKUP($A946,'Section 2'!$C$16:$R$1515,COLUMNS('Section 2'!$C$13:L$13),0)),"",VLOOKUP($A946,'Section 2'!$C$16:$R$1515,COLUMNS('Section 2'!$C$13:L$13),0)))</f>
        <v/>
      </c>
      <c r="M946" s="124" t="str">
        <f>IF($C946="","",IF(ISBLANK(VLOOKUP($A946,'Section 2'!$C$16:$R$1515,COLUMNS('Section 2'!$C$13:M$13),0)),"",VLOOKUP($A946,'Section 2'!$C$16:$R$1515,COLUMNS('Section 2'!$C$13:M$13),0)))</f>
        <v/>
      </c>
      <c r="N946" s="124" t="str">
        <f>IF($C946="","",IF(ISBLANK(VLOOKUP($A946,'Section 2'!$C$16:$R$1515,COLUMNS('Section 2'!$C$13:N$13),0)),"",VLOOKUP($A946,'Section 2'!$C$16:$R$1515,COLUMNS('Section 2'!$C$13:N$13),0)))</f>
        <v/>
      </c>
      <c r="O946" s="124" t="str">
        <f>IF($C946="","",IF(ISBLANK(VLOOKUP($A946,'Section 2'!$C$16:$R$1515,COLUMNS('Section 2'!$C$13:O$13),0)),"",VLOOKUP($A946,'Section 2'!$C$16:$R$1515,COLUMNS('Section 2'!$C$13:O$13),0)))</f>
        <v/>
      </c>
      <c r="P946" s="124" t="str">
        <f>IF($C946="","",IF(ISBLANK(VLOOKUP($A946,'Section 2'!$C$16:$R$1515,COLUMNS('Section 2'!$C$13:P$13),0)),"",VLOOKUP($A946,'Section 2'!$C$16:$R$1515,COLUMNS('Section 2'!$C$13:P$13),0)))</f>
        <v/>
      </c>
      <c r="Q946" s="124" t="str">
        <f>IF($C946="","",IF(ISBLANK(VLOOKUP($A946,'Section 2'!$C$16:$R$1515,COLUMNS('Section 2'!$C$13:Q$13),0)),"", PROPER(VLOOKUP($A946,'Section 2'!$C$16:$R$1515,COLUMNS('Section 2'!$C$13:Q$13),0))))</f>
        <v/>
      </c>
      <c r="R946" s="124" t="str">
        <f>IF($C946="","",IF(ISBLANK(VLOOKUP($A946,'Section 2'!$C$16:$R$1515,COLUMNS('Section 2'!$C$13:R$13),0)),"",IF(VLOOKUP($A946,'Section 2'!$C$16:$R$1515,COLUMNS('Section 2'!$C$13:R$13),0)="Other EU","Other EU",PROPER(VLOOKUP($A946,'Section 2'!$C$16:$R$1515,COLUMNS('Section 2'!$C$13:R$13),0)))))</f>
        <v/>
      </c>
    </row>
    <row r="947" spans="1:18" x14ac:dyDescent="0.35">
      <c r="A947" s="58">
        <v>946</v>
      </c>
      <c r="B947" s="124" t="str">
        <f t="shared" si="14"/>
        <v/>
      </c>
      <c r="C947" s="124" t="str">
        <f>IFERROR(VLOOKUP($A947,'Section 2'!$C$16:$R$1515,COLUMNS('Section 2'!$C$13:$C$13),0),"")</f>
        <v/>
      </c>
      <c r="D947" s="75" t="str">
        <f>IF($C947="","",IF(ISBLANK(VLOOKUP($A947,'Section 2'!$C$16:$R$1515,COLUMNS('Section 2'!$C$13:D$13),0)),"",VLOOKUP($A947,'Section 2'!$C$16:$R$1515,COLUMNS('Section 2'!$C$13:D$13),0)))</f>
        <v/>
      </c>
      <c r="E947" s="124" t="str">
        <f>IF($C947="","",IF(ISBLANK(VLOOKUP($A947,'Section 2'!$C$16:$R$1515,COLUMNS('Section 2'!$C$13:E$13),0)),"",VLOOKUP($A947,'Section 2'!$C$16:$R$1515,COLUMNS('Section 2'!$C$13:E$13),0)))</f>
        <v/>
      </c>
      <c r="F947" s="124" t="str">
        <f>IF($C947="","",IF(ISBLANK(VLOOKUP($A947,'Section 2'!$C$16:$R$1515,COLUMNS('Section 2'!$C$13:F$13),0)),"",VLOOKUP($A947,'Section 2'!$C$16:$R$1515,COLUMNS('Section 2'!$C$13:F$13),0)))</f>
        <v/>
      </c>
      <c r="G947" s="124" t="str">
        <f>IF($C947="","",IF(ISBLANK(VLOOKUP($A947,'Section 2'!$C$16:$R$1515,COLUMNS('Section 2'!$C$13:G$13),0)),"",VLOOKUP($A947,'Section 2'!$C$16:$R$1515,COLUMNS('Section 2'!$C$13:G$13),0)))</f>
        <v/>
      </c>
      <c r="H947" s="124" t="str">
        <f>IF($C947="","",IF(ISBLANK(VLOOKUP($A947,'Section 2'!$C$16:$R$1515,COLUMNS('Section 2'!$C$13:H$13),0)),"",VLOOKUP($A947,'Section 2'!$C$16:$R$1515,COLUMNS('Section 2'!$C$13:H$13),0)))</f>
        <v/>
      </c>
      <c r="I947" s="124" t="str">
        <f>IF($C947="","",IF(ISBLANK(VLOOKUP($A947,'Section 2'!$C$16:$R$1515,COLUMNS('Section 2'!$C$13:I$13),0)),"",PROPER(VLOOKUP($A947,'Section 2'!$C$16:$R$1515,COLUMNS('Section 2'!$C$13:I$13),0))))</f>
        <v/>
      </c>
      <c r="J947" s="124" t="str">
        <f>IF($C947="","",IF(ISBLANK(VLOOKUP($A947,'Section 2'!$C$16:$R$1515,COLUMNS('Section 2'!$C$13:J$13),0)),"",IF(VLOOKUP($A947,'Section 2'!$C$16:$R$1515,COLUMNS('Section 2'!$C$13:J$13),0)="Other EU","Other EU",PROPER(VLOOKUP($A947,'Section 2'!$C$16:$R$1515,COLUMNS('Section 2'!$C$13:J$13),0)))))</f>
        <v/>
      </c>
      <c r="K947" s="124" t="str">
        <f>IF($C947="","",IF(ISBLANK(VLOOKUP($A947,'Section 2'!$C$16:$R$1515,COLUMNS('Section 2'!$C$13:K$13),0)),"",VLOOKUP($A947,'Section 2'!$C$16:$R$1515,COLUMNS('Section 2'!$C$13:K$13),0)))</f>
        <v/>
      </c>
      <c r="L947" s="124" t="str">
        <f>IF($C947="","",IF(ISBLANK(VLOOKUP($A947,'Section 2'!$C$16:$R$1515,COLUMNS('Section 2'!$C$13:L$13),0)),"",VLOOKUP($A947,'Section 2'!$C$16:$R$1515,COLUMNS('Section 2'!$C$13:L$13),0)))</f>
        <v/>
      </c>
      <c r="M947" s="124" t="str">
        <f>IF($C947="","",IF(ISBLANK(VLOOKUP($A947,'Section 2'!$C$16:$R$1515,COLUMNS('Section 2'!$C$13:M$13),0)),"",VLOOKUP($A947,'Section 2'!$C$16:$R$1515,COLUMNS('Section 2'!$C$13:M$13),0)))</f>
        <v/>
      </c>
      <c r="N947" s="124" t="str">
        <f>IF($C947="","",IF(ISBLANK(VLOOKUP($A947,'Section 2'!$C$16:$R$1515,COLUMNS('Section 2'!$C$13:N$13),0)),"",VLOOKUP($A947,'Section 2'!$C$16:$R$1515,COLUMNS('Section 2'!$C$13:N$13),0)))</f>
        <v/>
      </c>
      <c r="O947" s="124" t="str">
        <f>IF($C947="","",IF(ISBLANK(VLOOKUP($A947,'Section 2'!$C$16:$R$1515,COLUMNS('Section 2'!$C$13:O$13),0)),"",VLOOKUP($A947,'Section 2'!$C$16:$R$1515,COLUMNS('Section 2'!$C$13:O$13),0)))</f>
        <v/>
      </c>
      <c r="P947" s="124" t="str">
        <f>IF($C947="","",IF(ISBLANK(VLOOKUP($A947,'Section 2'!$C$16:$R$1515,COLUMNS('Section 2'!$C$13:P$13),0)),"",VLOOKUP($A947,'Section 2'!$C$16:$R$1515,COLUMNS('Section 2'!$C$13:P$13),0)))</f>
        <v/>
      </c>
      <c r="Q947" s="124" t="str">
        <f>IF($C947="","",IF(ISBLANK(VLOOKUP($A947,'Section 2'!$C$16:$R$1515,COLUMNS('Section 2'!$C$13:Q$13),0)),"", PROPER(VLOOKUP($A947,'Section 2'!$C$16:$R$1515,COLUMNS('Section 2'!$C$13:Q$13),0))))</f>
        <v/>
      </c>
      <c r="R947" s="124" t="str">
        <f>IF($C947="","",IF(ISBLANK(VLOOKUP($A947,'Section 2'!$C$16:$R$1515,COLUMNS('Section 2'!$C$13:R$13),0)),"",IF(VLOOKUP($A947,'Section 2'!$C$16:$R$1515,COLUMNS('Section 2'!$C$13:R$13),0)="Other EU","Other EU",PROPER(VLOOKUP($A947,'Section 2'!$C$16:$R$1515,COLUMNS('Section 2'!$C$13:R$13),0)))))</f>
        <v/>
      </c>
    </row>
    <row r="948" spans="1:18" x14ac:dyDescent="0.35">
      <c r="A948" s="58">
        <v>947</v>
      </c>
      <c r="B948" s="124" t="str">
        <f t="shared" si="14"/>
        <v/>
      </c>
      <c r="C948" s="124" t="str">
        <f>IFERROR(VLOOKUP($A948,'Section 2'!$C$16:$R$1515,COLUMNS('Section 2'!$C$13:$C$13),0),"")</f>
        <v/>
      </c>
      <c r="D948" s="75" t="str">
        <f>IF($C948="","",IF(ISBLANK(VLOOKUP($A948,'Section 2'!$C$16:$R$1515,COLUMNS('Section 2'!$C$13:D$13),0)),"",VLOOKUP($A948,'Section 2'!$C$16:$R$1515,COLUMNS('Section 2'!$C$13:D$13),0)))</f>
        <v/>
      </c>
      <c r="E948" s="124" t="str">
        <f>IF($C948="","",IF(ISBLANK(VLOOKUP($A948,'Section 2'!$C$16:$R$1515,COLUMNS('Section 2'!$C$13:E$13),0)),"",VLOOKUP($A948,'Section 2'!$C$16:$R$1515,COLUMNS('Section 2'!$C$13:E$13),0)))</f>
        <v/>
      </c>
      <c r="F948" s="124" t="str">
        <f>IF($C948="","",IF(ISBLANK(VLOOKUP($A948,'Section 2'!$C$16:$R$1515,COLUMNS('Section 2'!$C$13:F$13),0)),"",VLOOKUP($A948,'Section 2'!$C$16:$R$1515,COLUMNS('Section 2'!$C$13:F$13),0)))</f>
        <v/>
      </c>
      <c r="G948" s="124" t="str">
        <f>IF($C948="","",IF(ISBLANK(VLOOKUP($A948,'Section 2'!$C$16:$R$1515,COLUMNS('Section 2'!$C$13:G$13),0)),"",VLOOKUP($A948,'Section 2'!$C$16:$R$1515,COLUMNS('Section 2'!$C$13:G$13),0)))</f>
        <v/>
      </c>
      <c r="H948" s="124" t="str">
        <f>IF($C948="","",IF(ISBLANK(VLOOKUP($A948,'Section 2'!$C$16:$R$1515,COLUMNS('Section 2'!$C$13:H$13),0)),"",VLOOKUP($A948,'Section 2'!$C$16:$R$1515,COLUMNS('Section 2'!$C$13:H$13),0)))</f>
        <v/>
      </c>
      <c r="I948" s="124" t="str">
        <f>IF($C948="","",IF(ISBLANK(VLOOKUP($A948,'Section 2'!$C$16:$R$1515,COLUMNS('Section 2'!$C$13:I$13),0)),"",PROPER(VLOOKUP($A948,'Section 2'!$C$16:$R$1515,COLUMNS('Section 2'!$C$13:I$13),0))))</f>
        <v/>
      </c>
      <c r="J948" s="124" t="str">
        <f>IF($C948="","",IF(ISBLANK(VLOOKUP($A948,'Section 2'!$C$16:$R$1515,COLUMNS('Section 2'!$C$13:J$13),0)),"",IF(VLOOKUP($A948,'Section 2'!$C$16:$R$1515,COLUMNS('Section 2'!$C$13:J$13),0)="Other EU","Other EU",PROPER(VLOOKUP($A948,'Section 2'!$C$16:$R$1515,COLUMNS('Section 2'!$C$13:J$13),0)))))</f>
        <v/>
      </c>
      <c r="K948" s="124" t="str">
        <f>IF($C948="","",IF(ISBLANK(VLOOKUP($A948,'Section 2'!$C$16:$R$1515,COLUMNS('Section 2'!$C$13:K$13),0)),"",VLOOKUP($A948,'Section 2'!$C$16:$R$1515,COLUMNS('Section 2'!$C$13:K$13),0)))</f>
        <v/>
      </c>
      <c r="L948" s="124" t="str">
        <f>IF($C948="","",IF(ISBLANK(VLOOKUP($A948,'Section 2'!$C$16:$R$1515,COLUMNS('Section 2'!$C$13:L$13),0)),"",VLOOKUP($A948,'Section 2'!$C$16:$R$1515,COLUMNS('Section 2'!$C$13:L$13),0)))</f>
        <v/>
      </c>
      <c r="M948" s="124" t="str">
        <f>IF($C948="","",IF(ISBLANK(VLOOKUP($A948,'Section 2'!$C$16:$R$1515,COLUMNS('Section 2'!$C$13:M$13),0)),"",VLOOKUP($A948,'Section 2'!$C$16:$R$1515,COLUMNS('Section 2'!$C$13:M$13),0)))</f>
        <v/>
      </c>
      <c r="N948" s="124" t="str">
        <f>IF($C948="","",IF(ISBLANK(VLOOKUP($A948,'Section 2'!$C$16:$R$1515,COLUMNS('Section 2'!$C$13:N$13),0)),"",VLOOKUP($A948,'Section 2'!$C$16:$R$1515,COLUMNS('Section 2'!$C$13:N$13),0)))</f>
        <v/>
      </c>
      <c r="O948" s="124" t="str">
        <f>IF($C948="","",IF(ISBLANK(VLOOKUP($A948,'Section 2'!$C$16:$R$1515,COLUMNS('Section 2'!$C$13:O$13),0)),"",VLOOKUP($A948,'Section 2'!$C$16:$R$1515,COLUMNS('Section 2'!$C$13:O$13),0)))</f>
        <v/>
      </c>
      <c r="P948" s="124" t="str">
        <f>IF($C948="","",IF(ISBLANK(VLOOKUP($A948,'Section 2'!$C$16:$R$1515,COLUMNS('Section 2'!$C$13:P$13),0)),"",VLOOKUP($A948,'Section 2'!$C$16:$R$1515,COLUMNS('Section 2'!$C$13:P$13),0)))</f>
        <v/>
      </c>
      <c r="Q948" s="124" t="str">
        <f>IF($C948="","",IF(ISBLANK(VLOOKUP($A948,'Section 2'!$C$16:$R$1515,COLUMNS('Section 2'!$C$13:Q$13),0)),"", PROPER(VLOOKUP($A948,'Section 2'!$C$16:$R$1515,COLUMNS('Section 2'!$C$13:Q$13),0))))</f>
        <v/>
      </c>
      <c r="R948" s="124" t="str">
        <f>IF($C948="","",IF(ISBLANK(VLOOKUP($A948,'Section 2'!$C$16:$R$1515,COLUMNS('Section 2'!$C$13:R$13),0)),"",IF(VLOOKUP($A948,'Section 2'!$C$16:$R$1515,COLUMNS('Section 2'!$C$13:R$13),0)="Other EU","Other EU",PROPER(VLOOKUP($A948,'Section 2'!$C$16:$R$1515,COLUMNS('Section 2'!$C$13:R$13),0)))))</f>
        <v/>
      </c>
    </row>
    <row r="949" spans="1:18" x14ac:dyDescent="0.35">
      <c r="A949" s="58">
        <v>948</v>
      </c>
      <c r="B949" s="124" t="str">
        <f t="shared" si="14"/>
        <v/>
      </c>
      <c r="C949" s="124" t="str">
        <f>IFERROR(VLOOKUP($A949,'Section 2'!$C$16:$R$1515,COLUMNS('Section 2'!$C$13:$C$13),0),"")</f>
        <v/>
      </c>
      <c r="D949" s="75" t="str">
        <f>IF($C949="","",IF(ISBLANK(VLOOKUP($A949,'Section 2'!$C$16:$R$1515,COLUMNS('Section 2'!$C$13:D$13),0)),"",VLOOKUP($A949,'Section 2'!$C$16:$R$1515,COLUMNS('Section 2'!$C$13:D$13),0)))</f>
        <v/>
      </c>
      <c r="E949" s="124" t="str">
        <f>IF($C949="","",IF(ISBLANK(VLOOKUP($A949,'Section 2'!$C$16:$R$1515,COLUMNS('Section 2'!$C$13:E$13),0)),"",VLOOKUP($A949,'Section 2'!$C$16:$R$1515,COLUMNS('Section 2'!$C$13:E$13),0)))</f>
        <v/>
      </c>
      <c r="F949" s="124" t="str">
        <f>IF($C949="","",IF(ISBLANK(VLOOKUP($A949,'Section 2'!$C$16:$R$1515,COLUMNS('Section 2'!$C$13:F$13),0)),"",VLOOKUP($A949,'Section 2'!$C$16:$R$1515,COLUMNS('Section 2'!$C$13:F$13),0)))</f>
        <v/>
      </c>
      <c r="G949" s="124" t="str">
        <f>IF($C949="","",IF(ISBLANK(VLOOKUP($A949,'Section 2'!$C$16:$R$1515,COLUMNS('Section 2'!$C$13:G$13),0)),"",VLOOKUP($A949,'Section 2'!$C$16:$R$1515,COLUMNS('Section 2'!$C$13:G$13),0)))</f>
        <v/>
      </c>
      <c r="H949" s="124" t="str">
        <f>IF($C949="","",IF(ISBLANK(VLOOKUP($A949,'Section 2'!$C$16:$R$1515,COLUMNS('Section 2'!$C$13:H$13),0)),"",VLOOKUP($A949,'Section 2'!$C$16:$R$1515,COLUMNS('Section 2'!$C$13:H$13),0)))</f>
        <v/>
      </c>
      <c r="I949" s="124" t="str">
        <f>IF($C949="","",IF(ISBLANK(VLOOKUP($A949,'Section 2'!$C$16:$R$1515,COLUMNS('Section 2'!$C$13:I$13),0)),"",PROPER(VLOOKUP($A949,'Section 2'!$C$16:$R$1515,COLUMNS('Section 2'!$C$13:I$13),0))))</f>
        <v/>
      </c>
      <c r="J949" s="124" t="str">
        <f>IF($C949="","",IF(ISBLANK(VLOOKUP($A949,'Section 2'!$C$16:$R$1515,COLUMNS('Section 2'!$C$13:J$13),0)),"",IF(VLOOKUP($A949,'Section 2'!$C$16:$R$1515,COLUMNS('Section 2'!$C$13:J$13),0)="Other EU","Other EU",PROPER(VLOOKUP($A949,'Section 2'!$C$16:$R$1515,COLUMNS('Section 2'!$C$13:J$13),0)))))</f>
        <v/>
      </c>
      <c r="K949" s="124" t="str">
        <f>IF($C949="","",IF(ISBLANK(VLOOKUP($A949,'Section 2'!$C$16:$R$1515,COLUMNS('Section 2'!$C$13:K$13),0)),"",VLOOKUP($A949,'Section 2'!$C$16:$R$1515,COLUMNS('Section 2'!$C$13:K$13),0)))</f>
        <v/>
      </c>
      <c r="L949" s="124" t="str">
        <f>IF($C949="","",IF(ISBLANK(VLOOKUP($A949,'Section 2'!$C$16:$R$1515,COLUMNS('Section 2'!$C$13:L$13),0)),"",VLOOKUP($A949,'Section 2'!$C$16:$R$1515,COLUMNS('Section 2'!$C$13:L$13),0)))</f>
        <v/>
      </c>
      <c r="M949" s="124" t="str">
        <f>IF($C949="","",IF(ISBLANK(VLOOKUP($A949,'Section 2'!$C$16:$R$1515,COLUMNS('Section 2'!$C$13:M$13),0)),"",VLOOKUP($A949,'Section 2'!$C$16:$R$1515,COLUMNS('Section 2'!$C$13:M$13),0)))</f>
        <v/>
      </c>
      <c r="N949" s="124" t="str">
        <f>IF($C949="","",IF(ISBLANK(VLOOKUP($A949,'Section 2'!$C$16:$R$1515,COLUMNS('Section 2'!$C$13:N$13),0)),"",VLOOKUP($A949,'Section 2'!$C$16:$R$1515,COLUMNS('Section 2'!$C$13:N$13),0)))</f>
        <v/>
      </c>
      <c r="O949" s="124" t="str">
        <f>IF($C949="","",IF(ISBLANK(VLOOKUP($A949,'Section 2'!$C$16:$R$1515,COLUMNS('Section 2'!$C$13:O$13),0)),"",VLOOKUP($A949,'Section 2'!$C$16:$R$1515,COLUMNS('Section 2'!$C$13:O$13),0)))</f>
        <v/>
      </c>
      <c r="P949" s="124" t="str">
        <f>IF($C949="","",IF(ISBLANK(VLOOKUP($A949,'Section 2'!$C$16:$R$1515,COLUMNS('Section 2'!$C$13:P$13),0)),"",VLOOKUP($A949,'Section 2'!$C$16:$R$1515,COLUMNS('Section 2'!$C$13:P$13),0)))</f>
        <v/>
      </c>
      <c r="Q949" s="124" t="str">
        <f>IF($C949="","",IF(ISBLANK(VLOOKUP($A949,'Section 2'!$C$16:$R$1515,COLUMNS('Section 2'!$C$13:Q$13),0)),"", PROPER(VLOOKUP($A949,'Section 2'!$C$16:$R$1515,COLUMNS('Section 2'!$C$13:Q$13),0))))</f>
        <v/>
      </c>
      <c r="R949" s="124" t="str">
        <f>IF($C949="","",IF(ISBLANK(VLOOKUP($A949,'Section 2'!$C$16:$R$1515,COLUMNS('Section 2'!$C$13:R$13),0)),"",IF(VLOOKUP($A949,'Section 2'!$C$16:$R$1515,COLUMNS('Section 2'!$C$13:R$13),0)="Other EU","Other EU",PROPER(VLOOKUP($A949,'Section 2'!$C$16:$R$1515,COLUMNS('Section 2'!$C$13:R$13),0)))))</f>
        <v/>
      </c>
    </row>
    <row r="950" spans="1:18" x14ac:dyDescent="0.35">
      <c r="A950" s="58">
        <v>949</v>
      </c>
      <c r="B950" s="124" t="str">
        <f t="shared" si="14"/>
        <v/>
      </c>
      <c r="C950" s="124" t="str">
        <f>IFERROR(VLOOKUP($A950,'Section 2'!$C$16:$R$1515,COLUMNS('Section 2'!$C$13:$C$13),0),"")</f>
        <v/>
      </c>
      <c r="D950" s="75" t="str">
        <f>IF($C950="","",IF(ISBLANK(VLOOKUP($A950,'Section 2'!$C$16:$R$1515,COLUMNS('Section 2'!$C$13:D$13),0)),"",VLOOKUP($A950,'Section 2'!$C$16:$R$1515,COLUMNS('Section 2'!$C$13:D$13),0)))</f>
        <v/>
      </c>
      <c r="E950" s="124" t="str">
        <f>IF($C950="","",IF(ISBLANK(VLOOKUP($A950,'Section 2'!$C$16:$R$1515,COLUMNS('Section 2'!$C$13:E$13),0)),"",VLOOKUP($A950,'Section 2'!$C$16:$R$1515,COLUMNS('Section 2'!$C$13:E$13),0)))</f>
        <v/>
      </c>
      <c r="F950" s="124" t="str">
        <f>IF($C950="","",IF(ISBLANK(VLOOKUP($A950,'Section 2'!$C$16:$R$1515,COLUMNS('Section 2'!$C$13:F$13),0)),"",VLOOKUP($A950,'Section 2'!$C$16:$R$1515,COLUMNS('Section 2'!$C$13:F$13),0)))</f>
        <v/>
      </c>
      <c r="G950" s="124" t="str">
        <f>IF($C950="","",IF(ISBLANK(VLOOKUP($A950,'Section 2'!$C$16:$R$1515,COLUMNS('Section 2'!$C$13:G$13),0)),"",VLOOKUP($A950,'Section 2'!$C$16:$R$1515,COLUMNS('Section 2'!$C$13:G$13),0)))</f>
        <v/>
      </c>
      <c r="H950" s="124" t="str">
        <f>IF($C950="","",IF(ISBLANK(VLOOKUP($A950,'Section 2'!$C$16:$R$1515,COLUMNS('Section 2'!$C$13:H$13),0)),"",VLOOKUP($A950,'Section 2'!$C$16:$R$1515,COLUMNS('Section 2'!$C$13:H$13),0)))</f>
        <v/>
      </c>
      <c r="I950" s="124" t="str">
        <f>IF($C950="","",IF(ISBLANK(VLOOKUP($A950,'Section 2'!$C$16:$R$1515,COLUMNS('Section 2'!$C$13:I$13),0)),"",PROPER(VLOOKUP($A950,'Section 2'!$C$16:$R$1515,COLUMNS('Section 2'!$C$13:I$13),0))))</f>
        <v/>
      </c>
      <c r="J950" s="124" t="str">
        <f>IF($C950="","",IF(ISBLANK(VLOOKUP($A950,'Section 2'!$C$16:$R$1515,COLUMNS('Section 2'!$C$13:J$13),0)),"",IF(VLOOKUP($A950,'Section 2'!$C$16:$R$1515,COLUMNS('Section 2'!$C$13:J$13),0)="Other EU","Other EU",PROPER(VLOOKUP($A950,'Section 2'!$C$16:$R$1515,COLUMNS('Section 2'!$C$13:J$13),0)))))</f>
        <v/>
      </c>
      <c r="K950" s="124" t="str">
        <f>IF($C950="","",IF(ISBLANK(VLOOKUP($A950,'Section 2'!$C$16:$R$1515,COLUMNS('Section 2'!$C$13:K$13),0)),"",VLOOKUP($A950,'Section 2'!$C$16:$R$1515,COLUMNS('Section 2'!$C$13:K$13),0)))</f>
        <v/>
      </c>
      <c r="L950" s="124" t="str">
        <f>IF($C950="","",IF(ISBLANK(VLOOKUP($A950,'Section 2'!$C$16:$R$1515,COLUMNS('Section 2'!$C$13:L$13),0)),"",VLOOKUP($A950,'Section 2'!$C$16:$R$1515,COLUMNS('Section 2'!$C$13:L$13),0)))</f>
        <v/>
      </c>
      <c r="M950" s="124" t="str">
        <f>IF($C950="","",IF(ISBLANK(VLOOKUP($A950,'Section 2'!$C$16:$R$1515,COLUMNS('Section 2'!$C$13:M$13),0)),"",VLOOKUP($A950,'Section 2'!$C$16:$R$1515,COLUMNS('Section 2'!$C$13:M$13),0)))</f>
        <v/>
      </c>
      <c r="N950" s="124" t="str">
        <f>IF($C950="","",IF(ISBLANK(VLOOKUP($A950,'Section 2'!$C$16:$R$1515,COLUMNS('Section 2'!$C$13:N$13),0)),"",VLOOKUP($A950,'Section 2'!$C$16:$R$1515,COLUMNS('Section 2'!$C$13:N$13),0)))</f>
        <v/>
      </c>
      <c r="O950" s="124" t="str">
        <f>IF($C950="","",IF(ISBLANK(VLOOKUP($A950,'Section 2'!$C$16:$R$1515,COLUMNS('Section 2'!$C$13:O$13),0)),"",VLOOKUP($A950,'Section 2'!$C$16:$R$1515,COLUMNS('Section 2'!$C$13:O$13),0)))</f>
        <v/>
      </c>
      <c r="P950" s="124" t="str">
        <f>IF($C950="","",IF(ISBLANK(VLOOKUP($A950,'Section 2'!$C$16:$R$1515,COLUMNS('Section 2'!$C$13:P$13),0)),"",VLOOKUP($A950,'Section 2'!$C$16:$R$1515,COLUMNS('Section 2'!$C$13:P$13),0)))</f>
        <v/>
      </c>
      <c r="Q950" s="124" t="str">
        <f>IF($C950="","",IF(ISBLANK(VLOOKUP($A950,'Section 2'!$C$16:$R$1515,COLUMNS('Section 2'!$C$13:Q$13),0)),"", PROPER(VLOOKUP($A950,'Section 2'!$C$16:$R$1515,COLUMNS('Section 2'!$C$13:Q$13),0))))</f>
        <v/>
      </c>
      <c r="R950" s="124" t="str">
        <f>IF($C950="","",IF(ISBLANK(VLOOKUP($A950,'Section 2'!$C$16:$R$1515,COLUMNS('Section 2'!$C$13:R$13),0)),"",IF(VLOOKUP($A950,'Section 2'!$C$16:$R$1515,COLUMNS('Section 2'!$C$13:R$13),0)="Other EU","Other EU",PROPER(VLOOKUP($A950,'Section 2'!$C$16:$R$1515,COLUMNS('Section 2'!$C$13:R$13),0)))))</f>
        <v/>
      </c>
    </row>
    <row r="951" spans="1:18" x14ac:dyDescent="0.35">
      <c r="A951" s="58">
        <v>950</v>
      </c>
      <c r="B951" s="124" t="str">
        <f t="shared" si="14"/>
        <v/>
      </c>
      <c r="C951" s="124" t="str">
        <f>IFERROR(VLOOKUP($A951,'Section 2'!$C$16:$R$1515,COLUMNS('Section 2'!$C$13:$C$13),0),"")</f>
        <v/>
      </c>
      <c r="D951" s="75" t="str">
        <f>IF($C951="","",IF(ISBLANK(VLOOKUP($A951,'Section 2'!$C$16:$R$1515,COLUMNS('Section 2'!$C$13:D$13),0)),"",VLOOKUP($A951,'Section 2'!$C$16:$R$1515,COLUMNS('Section 2'!$C$13:D$13),0)))</f>
        <v/>
      </c>
      <c r="E951" s="124" t="str">
        <f>IF($C951="","",IF(ISBLANK(VLOOKUP($A951,'Section 2'!$C$16:$R$1515,COLUMNS('Section 2'!$C$13:E$13),0)),"",VLOOKUP($A951,'Section 2'!$C$16:$R$1515,COLUMNS('Section 2'!$C$13:E$13),0)))</f>
        <v/>
      </c>
      <c r="F951" s="124" t="str">
        <f>IF($C951="","",IF(ISBLANK(VLOOKUP($A951,'Section 2'!$C$16:$R$1515,COLUMNS('Section 2'!$C$13:F$13),0)),"",VLOOKUP($A951,'Section 2'!$C$16:$R$1515,COLUMNS('Section 2'!$C$13:F$13),0)))</f>
        <v/>
      </c>
      <c r="G951" s="124" t="str">
        <f>IF($C951="","",IF(ISBLANK(VLOOKUP($A951,'Section 2'!$C$16:$R$1515,COLUMNS('Section 2'!$C$13:G$13),0)),"",VLOOKUP($A951,'Section 2'!$C$16:$R$1515,COLUMNS('Section 2'!$C$13:G$13),0)))</f>
        <v/>
      </c>
      <c r="H951" s="124" t="str">
        <f>IF($C951="","",IF(ISBLANK(VLOOKUP($A951,'Section 2'!$C$16:$R$1515,COLUMNS('Section 2'!$C$13:H$13),0)),"",VLOOKUP($A951,'Section 2'!$C$16:$R$1515,COLUMNS('Section 2'!$C$13:H$13),0)))</f>
        <v/>
      </c>
      <c r="I951" s="124" t="str">
        <f>IF($C951="","",IF(ISBLANK(VLOOKUP($A951,'Section 2'!$C$16:$R$1515,COLUMNS('Section 2'!$C$13:I$13),0)),"",PROPER(VLOOKUP($A951,'Section 2'!$C$16:$R$1515,COLUMNS('Section 2'!$C$13:I$13),0))))</f>
        <v/>
      </c>
      <c r="J951" s="124" t="str">
        <f>IF($C951="","",IF(ISBLANK(VLOOKUP($A951,'Section 2'!$C$16:$R$1515,COLUMNS('Section 2'!$C$13:J$13),0)),"",IF(VLOOKUP($A951,'Section 2'!$C$16:$R$1515,COLUMNS('Section 2'!$C$13:J$13),0)="Other EU","Other EU",PROPER(VLOOKUP($A951,'Section 2'!$C$16:$R$1515,COLUMNS('Section 2'!$C$13:J$13),0)))))</f>
        <v/>
      </c>
      <c r="K951" s="124" t="str">
        <f>IF($C951="","",IF(ISBLANK(VLOOKUP($A951,'Section 2'!$C$16:$R$1515,COLUMNS('Section 2'!$C$13:K$13),0)),"",VLOOKUP($A951,'Section 2'!$C$16:$R$1515,COLUMNS('Section 2'!$C$13:K$13),0)))</f>
        <v/>
      </c>
      <c r="L951" s="124" t="str">
        <f>IF($C951="","",IF(ISBLANK(VLOOKUP($A951,'Section 2'!$C$16:$R$1515,COLUMNS('Section 2'!$C$13:L$13),0)),"",VLOOKUP($A951,'Section 2'!$C$16:$R$1515,COLUMNS('Section 2'!$C$13:L$13),0)))</f>
        <v/>
      </c>
      <c r="M951" s="124" t="str">
        <f>IF($C951="","",IF(ISBLANK(VLOOKUP($A951,'Section 2'!$C$16:$R$1515,COLUMNS('Section 2'!$C$13:M$13),0)),"",VLOOKUP($A951,'Section 2'!$C$16:$R$1515,COLUMNS('Section 2'!$C$13:M$13),0)))</f>
        <v/>
      </c>
      <c r="N951" s="124" t="str">
        <f>IF($C951="","",IF(ISBLANK(VLOOKUP($A951,'Section 2'!$C$16:$R$1515,COLUMNS('Section 2'!$C$13:N$13),0)),"",VLOOKUP($A951,'Section 2'!$C$16:$R$1515,COLUMNS('Section 2'!$C$13:N$13),0)))</f>
        <v/>
      </c>
      <c r="O951" s="124" t="str">
        <f>IF($C951="","",IF(ISBLANK(VLOOKUP($A951,'Section 2'!$C$16:$R$1515,COLUMNS('Section 2'!$C$13:O$13),0)),"",VLOOKUP($A951,'Section 2'!$C$16:$R$1515,COLUMNS('Section 2'!$C$13:O$13),0)))</f>
        <v/>
      </c>
      <c r="P951" s="124" t="str">
        <f>IF($C951="","",IF(ISBLANK(VLOOKUP($A951,'Section 2'!$C$16:$R$1515,COLUMNS('Section 2'!$C$13:P$13),0)),"",VLOOKUP($A951,'Section 2'!$C$16:$R$1515,COLUMNS('Section 2'!$C$13:P$13),0)))</f>
        <v/>
      </c>
      <c r="Q951" s="124" t="str">
        <f>IF($C951="","",IF(ISBLANK(VLOOKUP($A951,'Section 2'!$C$16:$R$1515,COLUMNS('Section 2'!$C$13:Q$13),0)),"", PROPER(VLOOKUP($A951,'Section 2'!$C$16:$R$1515,COLUMNS('Section 2'!$C$13:Q$13),0))))</f>
        <v/>
      </c>
      <c r="R951" s="124" t="str">
        <f>IF($C951="","",IF(ISBLANK(VLOOKUP($A951,'Section 2'!$C$16:$R$1515,COLUMNS('Section 2'!$C$13:R$13),0)),"",IF(VLOOKUP($A951,'Section 2'!$C$16:$R$1515,COLUMNS('Section 2'!$C$13:R$13),0)="Other EU","Other EU",PROPER(VLOOKUP($A951,'Section 2'!$C$16:$R$1515,COLUMNS('Section 2'!$C$13:R$13),0)))))</f>
        <v/>
      </c>
    </row>
    <row r="952" spans="1:18" x14ac:dyDescent="0.35">
      <c r="A952" s="58">
        <v>951</v>
      </c>
      <c r="B952" s="124" t="str">
        <f t="shared" si="14"/>
        <v/>
      </c>
      <c r="C952" s="124" t="str">
        <f>IFERROR(VLOOKUP($A952,'Section 2'!$C$16:$R$1515,COLUMNS('Section 2'!$C$13:$C$13),0),"")</f>
        <v/>
      </c>
      <c r="D952" s="75" t="str">
        <f>IF($C952="","",IF(ISBLANK(VLOOKUP($A952,'Section 2'!$C$16:$R$1515,COLUMNS('Section 2'!$C$13:D$13),0)),"",VLOOKUP($A952,'Section 2'!$C$16:$R$1515,COLUMNS('Section 2'!$C$13:D$13),0)))</f>
        <v/>
      </c>
      <c r="E952" s="124" t="str">
        <f>IF($C952="","",IF(ISBLANK(VLOOKUP($A952,'Section 2'!$C$16:$R$1515,COLUMNS('Section 2'!$C$13:E$13),0)),"",VLOOKUP($A952,'Section 2'!$C$16:$R$1515,COLUMNS('Section 2'!$C$13:E$13),0)))</f>
        <v/>
      </c>
      <c r="F952" s="124" t="str">
        <f>IF($C952="","",IF(ISBLANK(VLOOKUP($A952,'Section 2'!$C$16:$R$1515,COLUMNS('Section 2'!$C$13:F$13),0)),"",VLOOKUP($A952,'Section 2'!$C$16:$R$1515,COLUMNS('Section 2'!$C$13:F$13),0)))</f>
        <v/>
      </c>
      <c r="G952" s="124" t="str">
        <f>IF($C952="","",IF(ISBLANK(VLOOKUP($A952,'Section 2'!$C$16:$R$1515,COLUMNS('Section 2'!$C$13:G$13),0)),"",VLOOKUP($A952,'Section 2'!$C$16:$R$1515,COLUMNS('Section 2'!$C$13:G$13),0)))</f>
        <v/>
      </c>
      <c r="H952" s="124" t="str">
        <f>IF($C952="","",IF(ISBLANK(VLOOKUP($A952,'Section 2'!$C$16:$R$1515,COLUMNS('Section 2'!$C$13:H$13),0)),"",VLOOKUP($A952,'Section 2'!$C$16:$R$1515,COLUMNS('Section 2'!$C$13:H$13),0)))</f>
        <v/>
      </c>
      <c r="I952" s="124" t="str">
        <f>IF($C952="","",IF(ISBLANK(VLOOKUP($A952,'Section 2'!$C$16:$R$1515,COLUMNS('Section 2'!$C$13:I$13),0)),"",PROPER(VLOOKUP($A952,'Section 2'!$C$16:$R$1515,COLUMNS('Section 2'!$C$13:I$13),0))))</f>
        <v/>
      </c>
      <c r="J952" s="124" t="str">
        <f>IF($C952="","",IF(ISBLANK(VLOOKUP($A952,'Section 2'!$C$16:$R$1515,COLUMNS('Section 2'!$C$13:J$13),0)),"",IF(VLOOKUP($A952,'Section 2'!$C$16:$R$1515,COLUMNS('Section 2'!$C$13:J$13),0)="Other EU","Other EU",PROPER(VLOOKUP($A952,'Section 2'!$C$16:$R$1515,COLUMNS('Section 2'!$C$13:J$13),0)))))</f>
        <v/>
      </c>
      <c r="K952" s="124" t="str">
        <f>IF($C952="","",IF(ISBLANK(VLOOKUP($A952,'Section 2'!$C$16:$R$1515,COLUMNS('Section 2'!$C$13:K$13),0)),"",VLOOKUP($A952,'Section 2'!$C$16:$R$1515,COLUMNS('Section 2'!$C$13:K$13),0)))</f>
        <v/>
      </c>
      <c r="L952" s="124" t="str">
        <f>IF($C952="","",IF(ISBLANK(VLOOKUP($A952,'Section 2'!$C$16:$R$1515,COLUMNS('Section 2'!$C$13:L$13),0)),"",VLOOKUP($A952,'Section 2'!$C$16:$R$1515,COLUMNS('Section 2'!$C$13:L$13),0)))</f>
        <v/>
      </c>
      <c r="M952" s="124" t="str">
        <f>IF($C952="","",IF(ISBLANK(VLOOKUP($A952,'Section 2'!$C$16:$R$1515,COLUMNS('Section 2'!$C$13:M$13),0)),"",VLOOKUP($A952,'Section 2'!$C$16:$R$1515,COLUMNS('Section 2'!$C$13:M$13),0)))</f>
        <v/>
      </c>
      <c r="N952" s="124" t="str">
        <f>IF($C952="","",IF(ISBLANK(VLOOKUP($A952,'Section 2'!$C$16:$R$1515,COLUMNS('Section 2'!$C$13:N$13),0)),"",VLOOKUP($A952,'Section 2'!$C$16:$R$1515,COLUMNS('Section 2'!$C$13:N$13),0)))</f>
        <v/>
      </c>
      <c r="O952" s="124" t="str">
        <f>IF($C952="","",IF(ISBLANK(VLOOKUP($A952,'Section 2'!$C$16:$R$1515,COLUMNS('Section 2'!$C$13:O$13),0)),"",VLOOKUP($A952,'Section 2'!$C$16:$R$1515,COLUMNS('Section 2'!$C$13:O$13),0)))</f>
        <v/>
      </c>
      <c r="P952" s="124" t="str">
        <f>IF($C952="","",IF(ISBLANK(VLOOKUP($A952,'Section 2'!$C$16:$R$1515,COLUMNS('Section 2'!$C$13:P$13),0)),"",VLOOKUP($A952,'Section 2'!$C$16:$R$1515,COLUMNS('Section 2'!$C$13:P$13),0)))</f>
        <v/>
      </c>
      <c r="Q952" s="124" t="str">
        <f>IF($C952="","",IF(ISBLANK(VLOOKUP($A952,'Section 2'!$C$16:$R$1515,COLUMNS('Section 2'!$C$13:Q$13),0)),"", PROPER(VLOOKUP($A952,'Section 2'!$C$16:$R$1515,COLUMNS('Section 2'!$C$13:Q$13),0))))</f>
        <v/>
      </c>
      <c r="R952" s="124" t="str">
        <f>IF($C952="","",IF(ISBLANK(VLOOKUP($A952,'Section 2'!$C$16:$R$1515,COLUMNS('Section 2'!$C$13:R$13),0)),"",IF(VLOOKUP($A952,'Section 2'!$C$16:$R$1515,COLUMNS('Section 2'!$C$13:R$13),0)="Other EU","Other EU",PROPER(VLOOKUP($A952,'Section 2'!$C$16:$R$1515,COLUMNS('Section 2'!$C$13:R$13),0)))))</f>
        <v/>
      </c>
    </row>
    <row r="953" spans="1:18" x14ac:dyDescent="0.35">
      <c r="A953" s="58">
        <v>952</v>
      </c>
      <c r="B953" s="124" t="str">
        <f t="shared" si="14"/>
        <v/>
      </c>
      <c r="C953" s="124" t="str">
        <f>IFERROR(VLOOKUP($A953,'Section 2'!$C$16:$R$1515,COLUMNS('Section 2'!$C$13:$C$13),0),"")</f>
        <v/>
      </c>
      <c r="D953" s="75" t="str">
        <f>IF($C953="","",IF(ISBLANK(VLOOKUP($A953,'Section 2'!$C$16:$R$1515,COLUMNS('Section 2'!$C$13:D$13),0)),"",VLOOKUP($A953,'Section 2'!$C$16:$R$1515,COLUMNS('Section 2'!$C$13:D$13),0)))</f>
        <v/>
      </c>
      <c r="E953" s="124" t="str">
        <f>IF($C953="","",IF(ISBLANK(VLOOKUP($A953,'Section 2'!$C$16:$R$1515,COLUMNS('Section 2'!$C$13:E$13),0)),"",VLOOKUP($A953,'Section 2'!$C$16:$R$1515,COLUMNS('Section 2'!$C$13:E$13),0)))</f>
        <v/>
      </c>
      <c r="F953" s="124" t="str">
        <f>IF($C953="","",IF(ISBLANK(VLOOKUP($A953,'Section 2'!$C$16:$R$1515,COLUMNS('Section 2'!$C$13:F$13),0)),"",VLOOKUP($A953,'Section 2'!$C$16:$R$1515,COLUMNS('Section 2'!$C$13:F$13),0)))</f>
        <v/>
      </c>
      <c r="G953" s="124" t="str">
        <f>IF($C953="","",IF(ISBLANK(VLOOKUP($A953,'Section 2'!$C$16:$R$1515,COLUMNS('Section 2'!$C$13:G$13),0)),"",VLOOKUP($A953,'Section 2'!$C$16:$R$1515,COLUMNS('Section 2'!$C$13:G$13),0)))</f>
        <v/>
      </c>
      <c r="H953" s="124" t="str">
        <f>IF($C953="","",IF(ISBLANK(VLOOKUP($A953,'Section 2'!$C$16:$R$1515,COLUMNS('Section 2'!$C$13:H$13),0)),"",VLOOKUP($A953,'Section 2'!$C$16:$R$1515,COLUMNS('Section 2'!$C$13:H$13),0)))</f>
        <v/>
      </c>
      <c r="I953" s="124" t="str">
        <f>IF($C953="","",IF(ISBLANK(VLOOKUP($A953,'Section 2'!$C$16:$R$1515,COLUMNS('Section 2'!$C$13:I$13),0)),"",PROPER(VLOOKUP($A953,'Section 2'!$C$16:$R$1515,COLUMNS('Section 2'!$C$13:I$13),0))))</f>
        <v/>
      </c>
      <c r="J953" s="124" t="str">
        <f>IF($C953="","",IF(ISBLANK(VLOOKUP($A953,'Section 2'!$C$16:$R$1515,COLUMNS('Section 2'!$C$13:J$13),0)),"",IF(VLOOKUP($A953,'Section 2'!$C$16:$R$1515,COLUMNS('Section 2'!$C$13:J$13),0)="Other EU","Other EU",PROPER(VLOOKUP($A953,'Section 2'!$C$16:$R$1515,COLUMNS('Section 2'!$C$13:J$13),0)))))</f>
        <v/>
      </c>
      <c r="K953" s="124" t="str">
        <f>IF($C953="","",IF(ISBLANK(VLOOKUP($A953,'Section 2'!$C$16:$R$1515,COLUMNS('Section 2'!$C$13:K$13),0)),"",VLOOKUP($A953,'Section 2'!$C$16:$R$1515,COLUMNS('Section 2'!$C$13:K$13),0)))</f>
        <v/>
      </c>
      <c r="L953" s="124" t="str">
        <f>IF($C953="","",IF(ISBLANK(VLOOKUP($A953,'Section 2'!$C$16:$R$1515,COLUMNS('Section 2'!$C$13:L$13),0)),"",VLOOKUP($A953,'Section 2'!$C$16:$R$1515,COLUMNS('Section 2'!$C$13:L$13),0)))</f>
        <v/>
      </c>
      <c r="M953" s="124" t="str">
        <f>IF($C953="","",IF(ISBLANK(VLOOKUP($A953,'Section 2'!$C$16:$R$1515,COLUMNS('Section 2'!$C$13:M$13),0)),"",VLOOKUP($A953,'Section 2'!$C$16:$R$1515,COLUMNS('Section 2'!$C$13:M$13),0)))</f>
        <v/>
      </c>
      <c r="N953" s="124" t="str">
        <f>IF($C953="","",IF(ISBLANK(VLOOKUP($A953,'Section 2'!$C$16:$R$1515,COLUMNS('Section 2'!$C$13:N$13),0)),"",VLOOKUP($A953,'Section 2'!$C$16:$R$1515,COLUMNS('Section 2'!$C$13:N$13),0)))</f>
        <v/>
      </c>
      <c r="O953" s="124" t="str">
        <f>IF($C953="","",IF(ISBLANK(VLOOKUP($A953,'Section 2'!$C$16:$R$1515,COLUMNS('Section 2'!$C$13:O$13),0)),"",VLOOKUP($A953,'Section 2'!$C$16:$R$1515,COLUMNS('Section 2'!$C$13:O$13),0)))</f>
        <v/>
      </c>
      <c r="P953" s="124" t="str">
        <f>IF($C953="","",IF(ISBLANK(VLOOKUP($A953,'Section 2'!$C$16:$R$1515,COLUMNS('Section 2'!$C$13:P$13),0)),"",VLOOKUP($A953,'Section 2'!$C$16:$R$1515,COLUMNS('Section 2'!$C$13:P$13),0)))</f>
        <v/>
      </c>
      <c r="Q953" s="124" t="str">
        <f>IF($C953="","",IF(ISBLANK(VLOOKUP($A953,'Section 2'!$C$16:$R$1515,COLUMNS('Section 2'!$C$13:Q$13),0)),"", PROPER(VLOOKUP($A953,'Section 2'!$C$16:$R$1515,COLUMNS('Section 2'!$C$13:Q$13),0))))</f>
        <v/>
      </c>
      <c r="R953" s="124" t="str">
        <f>IF($C953="","",IF(ISBLANK(VLOOKUP($A953,'Section 2'!$C$16:$R$1515,COLUMNS('Section 2'!$C$13:R$13),0)),"",IF(VLOOKUP($A953,'Section 2'!$C$16:$R$1515,COLUMNS('Section 2'!$C$13:R$13),0)="Other EU","Other EU",PROPER(VLOOKUP($A953,'Section 2'!$C$16:$R$1515,COLUMNS('Section 2'!$C$13:R$13),0)))))</f>
        <v/>
      </c>
    </row>
    <row r="954" spans="1:18" x14ac:dyDescent="0.35">
      <c r="A954" s="58">
        <v>953</v>
      </c>
      <c r="B954" s="124" t="str">
        <f t="shared" si="14"/>
        <v/>
      </c>
      <c r="C954" s="124" t="str">
        <f>IFERROR(VLOOKUP($A954,'Section 2'!$C$16:$R$1515,COLUMNS('Section 2'!$C$13:$C$13),0),"")</f>
        <v/>
      </c>
      <c r="D954" s="75" t="str">
        <f>IF($C954="","",IF(ISBLANK(VLOOKUP($A954,'Section 2'!$C$16:$R$1515,COLUMNS('Section 2'!$C$13:D$13),0)),"",VLOOKUP($A954,'Section 2'!$C$16:$R$1515,COLUMNS('Section 2'!$C$13:D$13),0)))</f>
        <v/>
      </c>
      <c r="E954" s="124" t="str">
        <f>IF($C954="","",IF(ISBLANK(VLOOKUP($A954,'Section 2'!$C$16:$R$1515,COLUMNS('Section 2'!$C$13:E$13),0)),"",VLOOKUP($A954,'Section 2'!$C$16:$R$1515,COLUMNS('Section 2'!$C$13:E$13),0)))</f>
        <v/>
      </c>
      <c r="F954" s="124" t="str">
        <f>IF($C954="","",IF(ISBLANK(VLOOKUP($A954,'Section 2'!$C$16:$R$1515,COLUMNS('Section 2'!$C$13:F$13),0)),"",VLOOKUP($A954,'Section 2'!$C$16:$R$1515,COLUMNS('Section 2'!$C$13:F$13),0)))</f>
        <v/>
      </c>
      <c r="G954" s="124" t="str">
        <f>IF($C954="","",IF(ISBLANK(VLOOKUP($A954,'Section 2'!$C$16:$R$1515,COLUMNS('Section 2'!$C$13:G$13),0)),"",VLOOKUP($A954,'Section 2'!$C$16:$R$1515,COLUMNS('Section 2'!$C$13:G$13),0)))</f>
        <v/>
      </c>
      <c r="H954" s="124" t="str">
        <f>IF($C954="","",IF(ISBLANK(VLOOKUP($A954,'Section 2'!$C$16:$R$1515,COLUMNS('Section 2'!$C$13:H$13),0)),"",VLOOKUP($A954,'Section 2'!$C$16:$R$1515,COLUMNS('Section 2'!$C$13:H$13),0)))</f>
        <v/>
      </c>
      <c r="I954" s="124" t="str">
        <f>IF($C954="","",IF(ISBLANK(VLOOKUP($A954,'Section 2'!$C$16:$R$1515,COLUMNS('Section 2'!$C$13:I$13),0)),"",PROPER(VLOOKUP($A954,'Section 2'!$C$16:$R$1515,COLUMNS('Section 2'!$C$13:I$13),0))))</f>
        <v/>
      </c>
      <c r="J954" s="124" t="str">
        <f>IF($C954="","",IF(ISBLANK(VLOOKUP($A954,'Section 2'!$C$16:$R$1515,COLUMNS('Section 2'!$C$13:J$13),0)),"",IF(VLOOKUP($A954,'Section 2'!$C$16:$R$1515,COLUMNS('Section 2'!$C$13:J$13),0)="Other EU","Other EU",PROPER(VLOOKUP($A954,'Section 2'!$C$16:$R$1515,COLUMNS('Section 2'!$C$13:J$13),0)))))</f>
        <v/>
      </c>
      <c r="K954" s="124" t="str">
        <f>IF($C954="","",IF(ISBLANK(VLOOKUP($A954,'Section 2'!$C$16:$R$1515,COLUMNS('Section 2'!$C$13:K$13),0)),"",VLOOKUP($A954,'Section 2'!$C$16:$R$1515,COLUMNS('Section 2'!$C$13:K$13),0)))</f>
        <v/>
      </c>
      <c r="L954" s="124" t="str">
        <f>IF($C954="","",IF(ISBLANK(VLOOKUP($A954,'Section 2'!$C$16:$R$1515,COLUMNS('Section 2'!$C$13:L$13),0)),"",VLOOKUP($A954,'Section 2'!$C$16:$R$1515,COLUMNS('Section 2'!$C$13:L$13),0)))</f>
        <v/>
      </c>
      <c r="M954" s="124" t="str">
        <f>IF($C954="","",IF(ISBLANK(VLOOKUP($A954,'Section 2'!$C$16:$R$1515,COLUMNS('Section 2'!$C$13:M$13),0)),"",VLOOKUP($A954,'Section 2'!$C$16:$R$1515,COLUMNS('Section 2'!$C$13:M$13),0)))</f>
        <v/>
      </c>
      <c r="N954" s="124" t="str">
        <f>IF($C954="","",IF(ISBLANK(VLOOKUP($A954,'Section 2'!$C$16:$R$1515,COLUMNS('Section 2'!$C$13:N$13),0)),"",VLOOKUP($A954,'Section 2'!$C$16:$R$1515,COLUMNS('Section 2'!$C$13:N$13),0)))</f>
        <v/>
      </c>
      <c r="O954" s="124" t="str">
        <f>IF($C954="","",IF(ISBLANK(VLOOKUP($A954,'Section 2'!$C$16:$R$1515,COLUMNS('Section 2'!$C$13:O$13),0)),"",VLOOKUP($A954,'Section 2'!$C$16:$R$1515,COLUMNS('Section 2'!$C$13:O$13),0)))</f>
        <v/>
      </c>
      <c r="P954" s="124" t="str">
        <f>IF($C954="","",IF(ISBLANK(VLOOKUP($A954,'Section 2'!$C$16:$R$1515,COLUMNS('Section 2'!$C$13:P$13),0)),"",VLOOKUP($A954,'Section 2'!$C$16:$R$1515,COLUMNS('Section 2'!$C$13:P$13),0)))</f>
        <v/>
      </c>
      <c r="Q954" s="124" t="str">
        <f>IF($C954="","",IF(ISBLANK(VLOOKUP($A954,'Section 2'!$C$16:$R$1515,COLUMNS('Section 2'!$C$13:Q$13),0)),"", PROPER(VLOOKUP($A954,'Section 2'!$C$16:$R$1515,COLUMNS('Section 2'!$C$13:Q$13),0))))</f>
        <v/>
      </c>
      <c r="R954" s="124" t="str">
        <f>IF($C954="","",IF(ISBLANK(VLOOKUP($A954,'Section 2'!$C$16:$R$1515,COLUMNS('Section 2'!$C$13:R$13),0)),"",IF(VLOOKUP($A954,'Section 2'!$C$16:$R$1515,COLUMNS('Section 2'!$C$13:R$13),0)="Other EU","Other EU",PROPER(VLOOKUP($A954,'Section 2'!$C$16:$R$1515,COLUMNS('Section 2'!$C$13:R$13),0)))))</f>
        <v/>
      </c>
    </row>
    <row r="955" spans="1:18" x14ac:dyDescent="0.35">
      <c r="A955" s="58">
        <v>954</v>
      </c>
      <c r="B955" s="124" t="str">
        <f t="shared" si="14"/>
        <v/>
      </c>
      <c r="C955" s="124" t="str">
        <f>IFERROR(VLOOKUP($A955,'Section 2'!$C$16:$R$1515,COLUMNS('Section 2'!$C$13:$C$13),0),"")</f>
        <v/>
      </c>
      <c r="D955" s="75" t="str">
        <f>IF($C955="","",IF(ISBLANK(VLOOKUP($A955,'Section 2'!$C$16:$R$1515,COLUMNS('Section 2'!$C$13:D$13),0)),"",VLOOKUP($A955,'Section 2'!$C$16:$R$1515,COLUMNS('Section 2'!$C$13:D$13),0)))</f>
        <v/>
      </c>
      <c r="E955" s="124" t="str">
        <f>IF($C955="","",IF(ISBLANK(VLOOKUP($A955,'Section 2'!$C$16:$R$1515,COLUMNS('Section 2'!$C$13:E$13),0)),"",VLOOKUP($A955,'Section 2'!$C$16:$R$1515,COLUMNS('Section 2'!$C$13:E$13),0)))</f>
        <v/>
      </c>
      <c r="F955" s="124" t="str">
        <f>IF($C955="","",IF(ISBLANK(VLOOKUP($A955,'Section 2'!$C$16:$R$1515,COLUMNS('Section 2'!$C$13:F$13),0)),"",VLOOKUP($A955,'Section 2'!$C$16:$R$1515,COLUMNS('Section 2'!$C$13:F$13),0)))</f>
        <v/>
      </c>
      <c r="G955" s="124" t="str">
        <f>IF($C955="","",IF(ISBLANK(VLOOKUP($A955,'Section 2'!$C$16:$R$1515,COLUMNS('Section 2'!$C$13:G$13),0)),"",VLOOKUP($A955,'Section 2'!$C$16:$R$1515,COLUMNS('Section 2'!$C$13:G$13),0)))</f>
        <v/>
      </c>
      <c r="H955" s="124" t="str">
        <f>IF($C955="","",IF(ISBLANK(VLOOKUP($A955,'Section 2'!$C$16:$R$1515,COLUMNS('Section 2'!$C$13:H$13),0)),"",VLOOKUP($A955,'Section 2'!$C$16:$R$1515,COLUMNS('Section 2'!$C$13:H$13),0)))</f>
        <v/>
      </c>
      <c r="I955" s="124" t="str">
        <f>IF($C955="","",IF(ISBLANK(VLOOKUP($A955,'Section 2'!$C$16:$R$1515,COLUMNS('Section 2'!$C$13:I$13),0)),"",PROPER(VLOOKUP($A955,'Section 2'!$C$16:$R$1515,COLUMNS('Section 2'!$C$13:I$13),0))))</f>
        <v/>
      </c>
      <c r="J955" s="124" t="str">
        <f>IF($C955="","",IF(ISBLANK(VLOOKUP($A955,'Section 2'!$C$16:$R$1515,COLUMNS('Section 2'!$C$13:J$13),0)),"",IF(VLOOKUP($A955,'Section 2'!$C$16:$R$1515,COLUMNS('Section 2'!$C$13:J$13),0)="Other EU","Other EU",PROPER(VLOOKUP($A955,'Section 2'!$C$16:$R$1515,COLUMNS('Section 2'!$C$13:J$13),0)))))</f>
        <v/>
      </c>
      <c r="K955" s="124" t="str">
        <f>IF($C955="","",IF(ISBLANK(VLOOKUP($A955,'Section 2'!$C$16:$R$1515,COLUMNS('Section 2'!$C$13:K$13),0)),"",VLOOKUP($A955,'Section 2'!$C$16:$R$1515,COLUMNS('Section 2'!$C$13:K$13),0)))</f>
        <v/>
      </c>
      <c r="L955" s="124" t="str">
        <f>IF($C955="","",IF(ISBLANK(VLOOKUP($A955,'Section 2'!$C$16:$R$1515,COLUMNS('Section 2'!$C$13:L$13),0)),"",VLOOKUP($A955,'Section 2'!$C$16:$R$1515,COLUMNS('Section 2'!$C$13:L$13),0)))</f>
        <v/>
      </c>
      <c r="M955" s="124" t="str">
        <f>IF($C955="","",IF(ISBLANK(VLOOKUP($A955,'Section 2'!$C$16:$R$1515,COLUMNS('Section 2'!$C$13:M$13),0)),"",VLOOKUP($A955,'Section 2'!$C$16:$R$1515,COLUMNS('Section 2'!$C$13:M$13),0)))</f>
        <v/>
      </c>
      <c r="N955" s="124" t="str">
        <f>IF($C955="","",IF(ISBLANK(VLOOKUP($A955,'Section 2'!$C$16:$R$1515,COLUMNS('Section 2'!$C$13:N$13),0)),"",VLOOKUP($A955,'Section 2'!$C$16:$R$1515,COLUMNS('Section 2'!$C$13:N$13),0)))</f>
        <v/>
      </c>
      <c r="O955" s="124" t="str">
        <f>IF($C955="","",IF(ISBLANK(VLOOKUP($A955,'Section 2'!$C$16:$R$1515,COLUMNS('Section 2'!$C$13:O$13),0)),"",VLOOKUP($A955,'Section 2'!$C$16:$R$1515,COLUMNS('Section 2'!$C$13:O$13),0)))</f>
        <v/>
      </c>
      <c r="P955" s="124" t="str">
        <f>IF($C955="","",IF(ISBLANK(VLOOKUP($A955,'Section 2'!$C$16:$R$1515,COLUMNS('Section 2'!$C$13:P$13),0)),"",VLOOKUP($A955,'Section 2'!$C$16:$R$1515,COLUMNS('Section 2'!$C$13:P$13),0)))</f>
        <v/>
      </c>
      <c r="Q955" s="124" t="str">
        <f>IF($C955="","",IF(ISBLANK(VLOOKUP($A955,'Section 2'!$C$16:$R$1515,COLUMNS('Section 2'!$C$13:Q$13),0)),"", PROPER(VLOOKUP($A955,'Section 2'!$C$16:$R$1515,COLUMNS('Section 2'!$C$13:Q$13),0))))</f>
        <v/>
      </c>
      <c r="R955" s="124" t="str">
        <f>IF($C955="","",IF(ISBLANK(VLOOKUP($A955,'Section 2'!$C$16:$R$1515,COLUMNS('Section 2'!$C$13:R$13),0)),"",IF(VLOOKUP($A955,'Section 2'!$C$16:$R$1515,COLUMNS('Section 2'!$C$13:R$13),0)="Other EU","Other EU",PROPER(VLOOKUP($A955,'Section 2'!$C$16:$R$1515,COLUMNS('Section 2'!$C$13:R$13),0)))))</f>
        <v/>
      </c>
    </row>
    <row r="956" spans="1:18" x14ac:dyDescent="0.35">
      <c r="A956" s="58">
        <v>955</v>
      </c>
      <c r="B956" s="124" t="str">
        <f t="shared" si="14"/>
        <v/>
      </c>
      <c r="C956" s="124" t="str">
        <f>IFERROR(VLOOKUP($A956,'Section 2'!$C$16:$R$1515,COLUMNS('Section 2'!$C$13:$C$13),0),"")</f>
        <v/>
      </c>
      <c r="D956" s="75" t="str">
        <f>IF($C956="","",IF(ISBLANK(VLOOKUP($A956,'Section 2'!$C$16:$R$1515,COLUMNS('Section 2'!$C$13:D$13),0)),"",VLOOKUP($A956,'Section 2'!$C$16:$R$1515,COLUMNS('Section 2'!$C$13:D$13),0)))</f>
        <v/>
      </c>
      <c r="E956" s="124" t="str">
        <f>IF($C956="","",IF(ISBLANK(VLOOKUP($A956,'Section 2'!$C$16:$R$1515,COLUMNS('Section 2'!$C$13:E$13),0)),"",VLOOKUP($A956,'Section 2'!$C$16:$R$1515,COLUMNS('Section 2'!$C$13:E$13),0)))</f>
        <v/>
      </c>
      <c r="F956" s="124" t="str">
        <f>IF($C956="","",IF(ISBLANK(VLOOKUP($A956,'Section 2'!$C$16:$R$1515,COLUMNS('Section 2'!$C$13:F$13),0)),"",VLOOKUP($A956,'Section 2'!$C$16:$R$1515,COLUMNS('Section 2'!$C$13:F$13),0)))</f>
        <v/>
      </c>
      <c r="G956" s="124" t="str">
        <f>IF($C956="","",IF(ISBLANK(VLOOKUP($A956,'Section 2'!$C$16:$R$1515,COLUMNS('Section 2'!$C$13:G$13),0)),"",VLOOKUP($A956,'Section 2'!$C$16:$R$1515,COLUMNS('Section 2'!$C$13:G$13),0)))</f>
        <v/>
      </c>
      <c r="H956" s="124" t="str">
        <f>IF($C956="","",IF(ISBLANK(VLOOKUP($A956,'Section 2'!$C$16:$R$1515,COLUMNS('Section 2'!$C$13:H$13),0)),"",VLOOKUP($A956,'Section 2'!$C$16:$R$1515,COLUMNS('Section 2'!$C$13:H$13),0)))</f>
        <v/>
      </c>
      <c r="I956" s="124" t="str">
        <f>IF($C956="","",IF(ISBLANK(VLOOKUP($A956,'Section 2'!$C$16:$R$1515,COLUMNS('Section 2'!$C$13:I$13),0)),"",PROPER(VLOOKUP($A956,'Section 2'!$C$16:$R$1515,COLUMNS('Section 2'!$C$13:I$13),0))))</f>
        <v/>
      </c>
      <c r="J956" s="124" t="str">
        <f>IF($C956="","",IF(ISBLANK(VLOOKUP($A956,'Section 2'!$C$16:$R$1515,COLUMNS('Section 2'!$C$13:J$13),0)),"",IF(VLOOKUP($A956,'Section 2'!$C$16:$R$1515,COLUMNS('Section 2'!$C$13:J$13),0)="Other EU","Other EU",PROPER(VLOOKUP($A956,'Section 2'!$C$16:$R$1515,COLUMNS('Section 2'!$C$13:J$13),0)))))</f>
        <v/>
      </c>
      <c r="K956" s="124" t="str">
        <f>IF($C956="","",IF(ISBLANK(VLOOKUP($A956,'Section 2'!$C$16:$R$1515,COLUMNS('Section 2'!$C$13:K$13),0)),"",VLOOKUP($A956,'Section 2'!$C$16:$R$1515,COLUMNS('Section 2'!$C$13:K$13),0)))</f>
        <v/>
      </c>
      <c r="L956" s="124" t="str">
        <f>IF($C956="","",IF(ISBLANK(VLOOKUP($A956,'Section 2'!$C$16:$R$1515,COLUMNS('Section 2'!$C$13:L$13),0)),"",VLOOKUP($A956,'Section 2'!$C$16:$R$1515,COLUMNS('Section 2'!$C$13:L$13),0)))</f>
        <v/>
      </c>
      <c r="M956" s="124" t="str">
        <f>IF($C956="","",IF(ISBLANK(VLOOKUP($A956,'Section 2'!$C$16:$R$1515,COLUMNS('Section 2'!$C$13:M$13),0)),"",VLOOKUP($A956,'Section 2'!$C$16:$R$1515,COLUMNS('Section 2'!$C$13:M$13),0)))</f>
        <v/>
      </c>
      <c r="N956" s="124" t="str">
        <f>IF($C956="","",IF(ISBLANK(VLOOKUP($A956,'Section 2'!$C$16:$R$1515,COLUMNS('Section 2'!$C$13:N$13),0)),"",VLOOKUP($A956,'Section 2'!$C$16:$R$1515,COLUMNS('Section 2'!$C$13:N$13),0)))</f>
        <v/>
      </c>
      <c r="O956" s="124" t="str">
        <f>IF($C956="","",IF(ISBLANK(VLOOKUP($A956,'Section 2'!$C$16:$R$1515,COLUMNS('Section 2'!$C$13:O$13),0)),"",VLOOKUP($A956,'Section 2'!$C$16:$R$1515,COLUMNS('Section 2'!$C$13:O$13),0)))</f>
        <v/>
      </c>
      <c r="P956" s="124" t="str">
        <f>IF($C956="","",IF(ISBLANK(VLOOKUP($A956,'Section 2'!$C$16:$R$1515,COLUMNS('Section 2'!$C$13:P$13),0)),"",VLOOKUP($A956,'Section 2'!$C$16:$R$1515,COLUMNS('Section 2'!$C$13:P$13),0)))</f>
        <v/>
      </c>
      <c r="Q956" s="124" t="str">
        <f>IF($C956="","",IF(ISBLANK(VLOOKUP($A956,'Section 2'!$C$16:$R$1515,COLUMNS('Section 2'!$C$13:Q$13),0)),"", PROPER(VLOOKUP($A956,'Section 2'!$C$16:$R$1515,COLUMNS('Section 2'!$C$13:Q$13),0))))</f>
        <v/>
      </c>
      <c r="R956" s="124" t="str">
        <f>IF($C956="","",IF(ISBLANK(VLOOKUP($A956,'Section 2'!$C$16:$R$1515,COLUMNS('Section 2'!$C$13:R$13),0)),"",IF(VLOOKUP($A956,'Section 2'!$C$16:$R$1515,COLUMNS('Section 2'!$C$13:R$13),0)="Other EU","Other EU",PROPER(VLOOKUP($A956,'Section 2'!$C$16:$R$1515,COLUMNS('Section 2'!$C$13:R$13),0)))))</f>
        <v/>
      </c>
    </row>
    <row r="957" spans="1:18" x14ac:dyDescent="0.35">
      <c r="A957" s="58">
        <v>956</v>
      </c>
      <c r="B957" s="124" t="str">
        <f t="shared" si="14"/>
        <v/>
      </c>
      <c r="C957" s="124" t="str">
        <f>IFERROR(VLOOKUP($A957,'Section 2'!$C$16:$R$1515,COLUMNS('Section 2'!$C$13:$C$13),0),"")</f>
        <v/>
      </c>
      <c r="D957" s="75" t="str">
        <f>IF($C957="","",IF(ISBLANK(VLOOKUP($A957,'Section 2'!$C$16:$R$1515,COLUMNS('Section 2'!$C$13:D$13),0)),"",VLOOKUP($A957,'Section 2'!$C$16:$R$1515,COLUMNS('Section 2'!$C$13:D$13),0)))</f>
        <v/>
      </c>
      <c r="E957" s="124" t="str">
        <f>IF($C957="","",IF(ISBLANK(VLOOKUP($A957,'Section 2'!$C$16:$R$1515,COLUMNS('Section 2'!$C$13:E$13),0)),"",VLOOKUP($A957,'Section 2'!$C$16:$R$1515,COLUMNS('Section 2'!$C$13:E$13),0)))</f>
        <v/>
      </c>
      <c r="F957" s="124" t="str">
        <f>IF($C957="","",IF(ISBLANK(VLOOKUP($A957,'Section 2'!$C$16:$R$1515,COLUMNS('Section 2'!$C$13:F$13),0)),"",VLOOKUP($A957,'Section 2'!$C$16:$R$1515,COLUMNS('Section 2'!$C$13:F$13),0)))</f>
        <v/>
      </c>
      <c r="G957" s="124" t="str">
        <f>IF($C957="","",IF(ISBLANK(VLOOKUP($A957,'Section 2'!$C$16:$R$1515,COLUMNS('Section 2'!$C$13:G$13),0)),"",VLOOKUP($A957,'Section 2'!$C$16:$R$1515,COLUMNS('Section 2'!$C$13:G$13),0)))</f>
        <v/>
      </c>
      <c r="H957" s="124" t="str">
        <f>IF($C957="","",IF(ISBLANK(VLOOKUP($A957,'Section 2'!$C$16:$R$1515,COLUMNS('Section 2'!$C$13:H$13),0)),"",VLOOKUP($A957,'Section 2'!$C$16:$R$1515,COLUMNS('Section 2'!$C$13:H$13),0)))</f>
        <v/>
      </c>
      <c r="I957" s="124" t="str">
        <f>IF($C957="","",IF(ISBLANK(VLOOKUP($A957,'Section 2'!$C$16:$R$1515,COLUMNS('Section 2'!$C$13:I$13),0)),"",PROPER(VLOOKUP($A957,'Section 2'!$C$16:$R$1515,COLUMNS('Section 2'!$C$13:I$13),0))))</f>
        <v/>
      </c>
      <c r="J957" s="124" t="str">
        <f>IF($C957="","",IF(ISBLANK(VLOOKUP($A957,'Section 2'!$C$16:$R$1515,COLUMNS('Section 2'!$C$13:J$13),0)),"",IF(VLOOKUP($A957,'Section 2'!$C$16:$R$1515,COLUMNS('Section 2'!$C$13:J$13),0)="Other EU","Other EU",PROPER(VLOOKUP($A957,'Section 2'!$C$16:$R$1515,COLUMNS('Section 2'!$C$13:J$13),0)))))</f>
        <v/>
      </c>
      <c r="K957" s="124" t="str">
        <f>IF($C957="","",IF(ISBLANK(VLOOKUP($A957,'Section 2'!$C$16:$R$1515,COLUMNS('Section 2'!$C$13:K$13),0)),"",VLOOKUP($A957,'Section 2'!$C$16:$R$1515,COLUMNS('Section 2'!$C$13:K$13),0)))</f>
        <v/>
      </c>
      <c r="L957" s="124" t="str">
        <f>IF($C957="","",IF(ISBLANK(VLOOKUP($A957,'Section 2'!$C$16:$R$1515,COLUMNS('Section 2'!$C$13:L$13),0)),"",VLOOKUP($A957,'Section 2'!$C$16:$R$1515,COLUMNS('Section 2'!$C$13:L$13),0)))</f>
        <v/>
      </c>
      <c r="M957" s="124" t="str">
        <f>IF($C957="","",IF(ISBLANK(VLOOKUP($A957,'Section 2'!$C$16:$R$1515,COLUMNS('Section 2'!$C$13:M$13),0)),"",VLOOKUP($A957,'Section 2'!$C$16:$R$1515,COLUMNS('Section 2'!$C$13:M$13),0)))</f>
        <v/>
      </c>
      <c r="N957" s="124" t="str">
        <f>IF($C957="","",IF(ISBLANK(VLOOKUP($A957,'Section 2'!$C$16:$R$1515,COLUMNS('Section 2'!$C$13:N$13),0)),"",VLOOKUP($A957,'Section 2'!$C$16:$R$1515,COLUMNS('Section 2'!$C$13:N$13),0)))</f>
        <v/>
      </c>
      <c r="O957" s="124" t="str">
        <f>IF($C957="","",IF(ISBLANK(VLOOKUP($A957,'Section 2'!$C$16:$R$1515,COLUMNS('Section 2'!$C$13:O$13),0)),"",VLOOKUP($A957,'Section 2'!$C$16:$R$1515,COLUMNS('Section 2'!$C$13:O$13),0)))</f>
        <v/>
      </c>
      <c r="P957" s="124" t="str">
        <f>IF($C957="","",IF(ISBLANK(VLOOKUP($A957,'Section 2'!$C$16:$R$1515,COLUMNS('Section 2'!$C$13:P$13),0)),"",VLOOKUP($A957,'Section 2'!$C$16:$R$1515,COLUMNS('Section 2'!$C$13:P$13),0)))</f>
        <v/>
      </c>
      <c r="Q957" s="124" t="str">
        <f>IF($C957="","",IF(ISBLANK(VLOOKUP($A957,'Section 2'!$C$16:$R$1515,COLUMNS('Section 2'!$C$13:Q$13),0)),"", PROPER(VLOOKUP($A957,'Section 2'!$C$16:$R$1515,COLUMNS('Section 2'!$C$13:Q$13),0))))</f>
        <v/>
      </c>
      <c r="R957" s="124" t="str">
        <f>IF($C957="","",IF(ISBLANK(VLOOKUP($A957,'Section 2'!$C$16:$R$1515,COLUMNS('Section 2'!$C$13:R$13),0)),"",IF(VLOOKUP($A957,'Section 2'!$C$16:$R$1515,COLUMNS('Section 2'!$C$13:R$13),0)="Other EU","Other EU",PROPER(VLOOKUP($A957,'Section 2'!$C$16:$R$1515,COLUMNS('Section 2'!$C$13:R$13),0)))))</f>
        <v/>
      </c>
    </row>
    <row r="958" spans="1:18" x14ac:dyDescent="0.35">
      <c r="A958" s="58">
        <v>957</v>
      </c>
      <c r="B958" s="124" t="str">
        <f t="shared" si="14"/>
        <v/>
      </c>
      <c r="C958" s="124" t="str">
        <f>IFERROR(VLOOKUP($A958,'Section 2'!$C$16:$R$1515,COLUMNS('Section 2'!$C$13:$C$13),0),"")</f>
        <v/>
      </c>
      <c r="D958" s="75" t="str">
        <f>IF($C958="","",IF(ISBLANK(VLOOKUP($A958,'Section 2'!$C$16:$R$1515,COLUMNS('Section 2'!$C$13:D$13),0)),"",VLOOKUP($A958,'Section 2'!$C$16:$R$1515,COLUMNS('Section 2'!$C$13:D$13),0)))</f>
        <v/>
      </c>
      <c r="E958" s="124" t="str">
        <f>IF($C958="","",IF(ISBLANK(VLOOKUP($A958,'Section 2'!$C$16:$R$1515,COLUMNS('Section 2'!$C$13:E$13),0)),"",VLOOKUP($A958,'Section 2'!$C$16:$R$1515,COLUMNS('Section 2'!$C$13:E$13),0)))</f>
        <v/>
      </c>
      <c r="F958" s="124" t="str">
        <f>IF($C958="","",IF(ISBLANK(VLOOKUP($A958,'Section 2'!$C$16:$R$1515,COLUMNS('Section 2'!$C$13:F$13),0)),"",VLOOKUP($A958,'Section 2'!$C$16:$R$1515,COLUMNS('Section 2'!$C$13:F$13),0)))</f>
        <v/>
      </c>
      <c r="G958" s="124" t="str">
        <f>IF($C958="","",IF(ISBLANK(VLOOKUP($A958,'Section 2'!$C$16:$R$1515,COLUMNS('Section 2'!$C$13:G$13),0)),"",VLOOKUP($A958,'Section 2'!$C$16:$R$1515,COLUMNS('Section 2'!$C$13:G$13),0)))</f>
        <v/>
      </c>
      <c r="H958" s="124" t="str">
        <f>IF($C958="","",IF(ISBLANK(VLOOKUP($A958,'Section 2'!$C$16:$R$1515,COLUMNS('Section 2'!$C$13:H$13),0)),"",VLOOKUP($A958,'Section 2'!$C$16:$R$1515,COLUMNS('Section 2'!$C$13:H$13),0)))</f>
        <v/>
      </c>
      <c r="I958" s="124" t="str">
        <f>IF($C958="","",IF(ISBLANK(VLOOKUP($A958,'Section 2'!$C$16:$R$1515,COLUMNS('Section 2'!$C$13:I$13),0)),"",PROPER(VLOOKUP($A958,'Section 2'!$C$16:$R$1515,COLUMNS('Section 2'!$C$13:I$13),0))))</f>
        <v/>
      </c>
      <c r="J958" s="124" t="str">
        <f>IF($C958="","",IF(ISBLANK(VLOOKUP($A958,'Section 2'!$C$16:$R$1515,COLUMNS('Section 2'!$C$13:J$13),0)),"",IF(VLOOKUP($A958,'Section 2'!$C$16:$R$1515,COLUMNS('Section 2'!$C$13:J$13),0)="Other EU","Other EU",PROPER(VLOOKUP($A958,'Section 2'!$C$16:$R$1515,COLUMNS('Section 2'!$C$13:J$13),0)))))</f>
        <v/>
      </c>
      <c r="K958" s="124" t="str">
        <f>IF($C958="","",IF(ISBLANK(VLOOKUP($A958,'Section 2'!$C$16:$R$1515,COLUMNS('Section 2'!$C$13:K$13),0)),"",VLOOKUP($A958,'Section 2'!$C$16:$R$1515,COLUMNS('Section 2'!$C$13:K$13),0)))</f>
        <v/>
      </c>
      <c r="L958" s="124" t="str">
        <f>IF($C958="","",IF(ISBLANK(VLOOKUP($A958,'Section 2'!$C$16:$R$1515,COLUMNS('Section 2'!$C$13:L$13),0)),"",VLOOKUP($A958,'Section 2'!$C$16:$R$1515,COLUMNS('Section 2'!$C$13:L$13),0)))</f>
        <v/>
      </c>
      <c r="M958" s="124" t="str">
        <f>IF($C958="","",IF(ISBLANK(VLOOKUP($A958,'Section 2'!$C$16:$R$1515,COLUMNS('Section 2'!$C$13:M$13),0)),"",VLOOKUP($A958,'Section 2'!$C$16:$R$1515,COLUMNS('Section 2'!$C$13:M$13),0)))</f>
        <v/>
      </c>
      <c r="N958" s="124" t="str">
        <f>IF($C958="","",IF(ISBLANK(VLOOKUP($A958,'Section 2'!$C$16:$R$1515,COLUMNS('Section 2'!$C$13:N$13),0)),"",VLOOKUP($A958,'Section 2'!$C$16:$R$1515,COLUMNS('Section 2'!$C$13:N$13),0)))</f>
        <v/>
      </c>
      <c r="O958" s="124" t="str">
        <f>IF($C958="","",IF(ISBLANK(VLOOKUP($A958,'Section 2'!$C$16:$R$1515,COLUMNS('Section 2'!$C$13:O$13),0)),"",VLOOKUP($A958,'Section 2'!$C$16:$R$1515,COLUMNS('Section 2'!$C$13:O$13),0)))</f>
        <v/>
      </c>
      <c r="P958" s="124" t="str">
        <f>IF($C958="","",IF(ISBLANK(VLOOKUP($A958,'Section 2'!$C$16:$R$1515,COLUMNS('Section 2'!$C$13:P$13),0)),"",VLOOKUP($A958,'Section 2'!$C$16:$R$1515,COLUMNS('Section 2'!$C$13:P$13),0)))</f>
        <v/>
      </c>
      <c r="Q958" s="124" t="str">
        <f>IF($C958="","",IF(ISBLANK(VLOOKUP($A958,'Section 2'!$C$16:$R$1515,COLUMNS('Section 2'!$C$13:Q$13),0)),"", PROPER(VLOOKUP($A958,'Section 2'!$C$16:$R$1515,COLUMNS('Section 2'!$C$13:Q$13),0))))</f>
        <v/>
      </c>
      <c r="R958" s="124" t="str">
        <f>IF($C958="","",IF(ISBLANK(VLOOKUP($A958,'Section 2'!$C$16:$R$1515,COLUMNS('Section 2'!$C$13:R$13),0)),"",IF(VLOOKUP($A958,'Section 2'!$C$16:$R$1515,COLUMNS('Section 2'!$C$13:R$13),0)="Other EU","Other EU",PROPER(VLOOKUP($A958,'Section 2'!$C$16:$R$1515,COLUMNS('Section 2'!$C$13:R$13),0)))))</f>
        <v/>
      </c>
    </row>
    <row r="959" spans="1:18" x14ac:dyDescent="0.35">
      <c r="A959" s="58">
        <v>958</v>
      </c>
      <c r="B959" s="124" t="str">
        <f t="shared" si="14"/>
        <v/>
      </c>
      <c r="C959" s="124" t="str">
        <f>IFERROR(VLOOKUP($A959,'Section 2'!$C$16:$R$1515,COLUMNS('Section 2'!$C$13:$C$13),0),"")</f>
        <v/>
      </c>
      <c r="D959" s="75" t="str">
        <f>IF($C959="","",IF(ISBLANK(VLOOKUP($A959,'Section 2'!$C$16:$R$1515,COLUMNS('Section 2'!$C$13:D$13),0)),"",VLOOKUP($A959,'Section 2'!$C$16:$R$1515,COLUMNS('Section 2'!$C$13:D$13),0)))</f>
        <v/>
      </c>
      <c r="E959" s="124" t="str">
        <f>IF($C959="","",IF(ISBLANK(VLOOKUP($A959,'Section 2'!$C$16:$R$1515,COLUMNS('Section 2'!$C$13:E$13),0)),"",VLOOKUP($A959,'Section 2'!$C$16:$R$1515,COLUMNS('Section 2'!$C$13:E$13),0)))</f>
        <v/>
      </c>
      <c r="F959" s="124" t="str">
        <f>IF($C959="","",IF(ISBLANK(VLOOKUP($A959,'Section 2'!$C$16:$R$1515,COLUMNS('Section 2'!$C$13:F$13),0)),"",VLOOKUP($A959,'Section 2'!$C$16:$R$1515,COLUMNS('Section 2'!$C$13:F$13),0)))</f>
        <v/>
      </c>
      <c r="G959" s="124" t="str">
        <f>IF($C959="","",IF(ISBLANK(VLOOKUP($A959,'Section 2'!$C$16:$R$1515,COLUMNS('Section 2'!$C$13:G$13),0)),"",VLOOKUP($A959,'Section 2'!$C$16:$R$1515,COLUMNS('Section 2'!$C$13:G$13),0)))</f>
        <v/>
      </c>
      <c r="H959" s="124" t="str">
        <f>IF($C959="","",IF(ISBLANK(VLOOKUP($A959,'Section 2'!$C$16:$R$1515,COLUMNS('Section 2'!$C$13:H$13),0)),"",VLOOKUP($A959,'Section 2'!$C$16:$R$1515,COLUMNS('Section 2'!$C$13:H$13),0)))</f>
        <v/>
      </c>
      <c r="I959" s="124" t="str">
        <f>IF($C959="","",IF(ISBLANK(VLOOKUP($A959,'Section 2'!$C$16:$R$1515,COLUMNS('Section 2'!$C$13:I$13),0)),"",PROPER(VLOOKUP($A959,'Section 2'!$C$16:$R$1515,COLUMNS('Section 2'!$C$13:I$13),0))))</f>
        <v/>
      </c>
      <c r="J959" s="124" t="str">
        <f>IF($C959="","",IF(ISBLANK(VLOOKUP($A959,'Section 2'!$C$16:$R$1515,COLUMNS('Section 2'!$C$13:J$13),0)),"",IF(VLOOKUP($A959,'Section 2'!$C$16:$R$1515,COLUMNS('Section 2'!$C$13:J$13),0)="Other EU","Other EU",PROPER(VLOOKUP($A959,'Section 2'!$C$16:$R$1515,COLUMNS('Section 2'!$C$13:J$13),0)))))</f>
        <v/>
      </c>
      <c r="K959" s="124" t="str">
        <f>IF($C959="","",IF(ISBLANK(VLOOKUP($A959,'Section 2'!$C$16:$R$1515,COLUMNS('Section 2'!$C$13:K$13),0)),"",VLOOKUP($A959,'Section 2'!$C$16:$R$1515,COLUMNS('Section 2'!$C$13:K$13),0)))</f>
        <v/>
      </c>
      <c r="L959" s="124" t="str">
        <f>IF($C959="","",IF(ISBLANK(VLOOKUP($A959,'Section 2'!$C$16:$R$1515,COLUMNS('Section 2'!$C$13:L$13),0)),"",VLOOKUP($A959,'Section 2'!$C$16:$R$1515,COLUMNS('Section 2'!$C$13:L$13),0)))</f>
        <v/>
      </c>
      <c r="M959" s="124" t="str">
        <f>IF($C959="","",IF(ISBLANK(VLOOKUP($A959,'Section 2'!$C$16:$R$1515,COLUMNS('Section 2'!$C$13:M$13),0)),"",VLOOKUP($A959,'Section 2'!$C$16:$R$1515,COLUMNS('Section 2'!$C$13:M$13),0)))</f>
        <v/>
      </c>
      <c r="N959" s="124" t="str">
        <f>IF($C959="","",IF(ISBLANK(VLOOKUP($A959,'Section 2'!$C$16:$R$1515,COLUMNS('Section 2'!$C$13:N$13),0)),"",VLOOKUP($A959,'Section 2'!$C$16:$R$1515,COLUMNS('Section 2'!$C$13:N$13),0)))</f>
        <v/>
      </c>
      <c r="O959" s="124" t="str">
        <f>IF($C959="","",IF(ISBLANK(VLOOKUP($A959,'Section 2'!$C$16:$R$1515,COLUMNS('Section 2'!$C$13:O$13),0)),"",VLOOKUP($A959,'Section 2'!$C$16:$R$1515,COLUMNS('Section 2'!$C$13:O$13),0)))</f>
        <v/>
      </c>
      <c r="P959" s="124" t="str">
        <f>IF($C959="","",IF(ISBLANK(VLOOKUP($A959,'Section 2'!$C$16:$R$1515,COLUMNS('Section 2'!$C$13:P$13),0)),"",VLOOKUP($A959,'Section 2'!$C$16:$R$1515,COLUMNS('Section 2'!$C$13:P$13),0)))</f>
        <v/>
      </c>
      <c r="Q959" s="124" t="str">
        <f>IF($C959="","",IF(ISBLANK(VLOOKUP($A959,'Section 2'!$C$16:$R$1515,COLUMNS('Section 2'!$C$13:Q$13),0)),"", PROPER(VLOOKUP($A959,'Section 2'!$C$16:$R$1515,COLUMNS('Section 2'!$C$13:Q$13),0))))</f>
        <v/>
      </c>
      <c r="R959" s="124" t="str">
        <f>IF($C959="","",IF(ISBLANK(VLOOKUP($A959,'Section 2'!$C$16:$R$1515,COLUMNS('Section 2'!$C$13:R$13),0)),"",IF(VLOOKUP($A959,'Section 2'!$C$16:$R$1515,COLUMNS('Section 2'!$C$13:R$13),0)="Other EU","Other EU",PROPER(VLOOKUP($A959,'Section 2'!$C$16:$R$1515,COLUMNS('Section 2'!$C$13:R$13),0)))))</f>
        <v/>
      </c>
    </row>
    <row r="960" spans="1:18" x14ac:dyDescent="0.35">
      <c r="A960" s="58">
        <v>959</v>
      </c>
      <c r="B960" s="124" t="str">
        <f t="shared" si="14"/>
        <v/>
      </c>
      <c r="C960" s="124" t="str">
        <f>IFERROR(VLOOKUP($A960,'Section 2'!$C$16:$R$1515,COLUMNS('Section 2'!$C$13:$C$13),0),"")</f>
        <v/>
      </c>
      <c r="D960" s="75" t="str">
        <f>IF($C960="","",IF(ISBLANK(VLOOKUP($A960,'Section 2'!$C$16:$R$1515,COLUMNS('Section 2'!$C$13:D$13),0)),"",VLOOKUP($A960,'Section 2'!$C$16:$R$1515,COLUMNS('Section 2'!$C$13:D$13),0)))</f>
        <v/>
      </c>
      <c r="E960" s="124" t="str">
        <f>IF($C960="","",IF(ISBLANK(VLOOKUP($A960,'Section 2'!$C$16:$R$1515,COLUMNS('Section 2'!$C$13:E$13),0)),"",VLOOKUP($A960,'Section 2'!$C$16:$R$1515,COLUMNS('Section 2'!$C$13:E$13),0)))</f>
        <v/>
      </c>
      <c r="F960" s="124" t="str">
        <f>IF($C960="","",IF(ISBLANK(VLOOKUP($A960,'Section 2'!$C$16:$R$1515,COLUMNS('Section 2'!$C$13:F$13),0)),"",VLOOKUP($A960,'Section 2'!$C$16:$R$1515,COLUMNS('Section 2'!$C$13:F$13),0)))</f>
        <v/>
      </c>
      <c r="G960" s="124" t="str">
        <f>IF($C960="","",IF(ISBLANK(VLOOKUP($A960,'Section 2'!$C$16:$R$1515,COLUMNS('Section 2'!$C$13:G$13),0)),"",VLOOKUP($A960,'Section 2'!$C$16:$R$1515,COLUMNS('Section 2'!$C$13:G$13),0)))</f>
        <v/>
      </c>
      <c r="H960" s="124" t="str">
        <f>IF($C960="","",IF(ISBLANK(VLOOKUP($A960,'Section 2'!$C$16:$R$1515,COLUMNS('Section 2'!$C$13:H$13),0)),"",VLOOKUP($A960,'Section 2'!$C$16:$R$1515,COLUMNS('Section 2'!$C$13:H$13),0)))</f>
        <v/>
      </c>
      <c r="I960" s="124" t="str">
        <f>IF($C960="","",IF(ISBLANK(VLOOKUP($A960,'Section 2'!$C$16:$R$1515,COLUMNS('Section 2'!$C$13:I$13),0)),"",PROPER(VLOOKUP($A960,'Section 2'!$C$16:$R$1515,COLUMNS('Section 2'!$C$13:I$13),0))))</f>
        <v/>
      </c>
      <c r="J960" s="124" t="str">
        <f>IF($C960="","",IF(ISBLANK(VLOOKUP($A960,'Section 2'!$C$16:$R$1515,COLUMNS('Section 2'!$C$13:J$13),0)),"",IF(VLOOKUP($A960,'Section 2'!$C$16:$R$1515,COLUMNS('Section 2'!$C$13:J$13),0)="Other EU","Other EU",PROPER(VLOOKUP($A960,'Section 2'!$C$16:$R$1515,COLUMNS('Section 2'!$C$13:J$13),0)))))</f>
        <v/>
      </c>
      <c r="K960" s="124" t="str">
        <f>IF($C960="","",IF(ISBLANK(VLOOKUP($A960,'Section 2'!$C$16:$R$1515,COLUMNS('Section 2'!$C$13:K$13),0)),"",VLOOKUP($A960,'Section 2'!$C$16:$R$1515,COLUMNS('Section 2'!$C$13:K$13),0)))</f>
        <v/>
      </c>
      <c r="L960" s="124" t="str">
        <f>IF($C960="","",IF(ISBLANK(VLOOKUP($A960,'Section 2'!$C$16:$R$1515,COLUMNS('Section 2'!$C$13:L$13),0)),"",VLOOKUP($A960,'Section 2'!$C$16:$R$1515,COLUMNS('Section 2'!$C$13:L$13),0)))</f>
        <v/>
      </c>
      <c r="M960" s="124" t="str">
        <f>IF($C960="","",IF(ISBLANK(VLOOKUP($A960,'Section 2'!$C$16:$R$1515,COLUMNS('Section 2'!$C$13:M$13),0)),"",VLOOKUP($A960,'Section 2'!$C$16:$R$1515,COLUMNS('Section 2'!$C$13:M$13),0)))</f>
        <v/>
      </c>
      <c r="N960" s="124" t="str">
        <f>IF($C960="","",IF(ISBLANK(VLOOKUP($A960,'Section 2'!$C$16:$R$1515,COLUMNS('Section 2'!$C$13:N$13),0)),"",VLOOKUP($A960,'Section 2'!$C$16:$R$1515,COLUMNS('Section 2'!$C$13:N$13),0)))</f>
        <v/>
      </c>
      <c r="O960" s="124" t="str">
        <f>IF($C960="","",IF(ISBLANK(VLOOKUP($A960,'Section 2'!$C$16:$R$1515,COLUMNS('Section 2'!$C$13:O$13),0)),"",VLOOKUP($A960,'Section 2'!$C$16:$R$1515,COLUMNS('Section 2'!$C$13:O$13),0)))</f>
        <v/>
      </c>
      <c r="P960" s="124" t="str">
        <f>IF($C960="","",IF(ISBLANK(VLOOKUP($A960,'Section 2'!$C$16:$R$1515,COLUMNS('Section 2'!$C$13:P$13),0)),"",VLOOKUP($A960,'Section 2'!$C$16:$R$1515,COLUMNS('Section 2'!$C$13:P$13),0)))</f>
        <v/>
      </c>
      <c r="Q960" s="124" t="str">
        <f>IF($C960="","",IF(ISBLANK(VLOOKUP($A960,'Section 2'!$C$16:$R$1515,COLUMNS('Section 2'!$C$13:Q$13),0)),"", PROPER(VLOOKUP($A960,'Section 2'!$C$16:$R$1515,COLUMNS('Section 2'!$C$13:Q$13),0))))</f>
        <v/>
      </c>
      <c r="R960" s="124" t="str">
        <f>IF($C960="","",IF(ISBLANK(VLOOKUP($A960,'Section 2'!$C$16:$R$1515,COLUMNS('Section 2'!$C$13:R$13),0)),"",IF(VLOOKUP($A960,'Section 2'!$C$16:$R$1515,COLUMNS('Section 2'!$C$13:R$13),0)="Other EU","Other EU",PROPER(VLOOKUP($A960,'Section 2'!$C$16:$R$1515,COLUMNS('Section 2'!$C$13:R$13),0)))))</f>
        <v/>
      </c>
    </row>
    <row r="961" spans="1:18" x14ac:dyDescent="0.35">
      <c r="A961" s="58">
        <v>960</v>
      </c>
      <c r="B961" s="124" t="str">
        <f t="shared" si="14"/>
        <v/>
      </c>
      <c r="C961" s="124" t="str">
        <f>IFERROR(VLOOKUP($A961,'Section 2'!$C$16:$R$1515,COLUMNS('Section 2'!$C$13:$C$13),0),"")</f>
        <v/>
      </c>
      <c r="D961" s="75" t="str">
        <f>IF($C961="","",IF(ISBLANK(VLOOKUP($A961,'Section 2'!$C$16:$R$1515,COLUMNS('Section 2'!$C$13:D$13),0)),"",VLOOKUP($A961,'Section 2'!$C$16:$R$1515,COLUMNS('Section 2'!$C$13:D$13),0)))</f>
        <v/>
      </c>
      <c r="E961" s="124" t="str">
        <f>IF($C961="","",IF(ISBLANK(VLOOKUP($A961,'Section 2'!$C$16:$R$1515,COLUMNS('Section 2'!$C$13:E$13),0)),"",VLOOKUP($A961,'Section 2'!$C$16:$R$1515,COLUMNS('Section 2'!$C$13:E$13),0)))</f>
        <v/>
      </c>
      <c r="F961" s="124" t="str">
        <f>IF($C961="","",IF(ISBLANK(VLOOKUP($A961,'Section 2'!$C$16:$R$1515,COLUMNS('Section 2'!$C$13:F$13),0)),"",VLOOKUP($A961,'Section 2'!$C$16:$R$1515,COLUMNS('Section 2'!$C$13:F$13),0)))</f>
        <v/>
      </c>
      <c r="G961" s="124" t="str">
        <f>IF($C961="","",IF(ISBLANK(VLOOKUP($A961,'Section 2'!$C$16:$R$1515,COLUMNS('Section 2'!$C$13:G$13),0)),"",VLOOKUP($A961,'Section 2'!$C$16:$R$1515,COLUMNS('Section 2'!$C$13:G$13),0)))</f>
        <v/>
      </c>
      <c r="H961" s="124" t="str">
        <f>IF($C961="","",IF(ISBLANK(VLOOKUP($A961,'Section 2'!$C$16:$R$1515,COLUMNS('Section 2'!$C$13:H$13),0)),"",VLOOKUP($A961,'Section 2'!$C$16:$R$1515,COLUMNS('Section 2'!$C$13:H$13),0)))</f>
        <v/>
      </c>
      <c r="I961" s="124" t="str">
        <f>IF($C961="","",IF(ISBLANK(VLOOKUP($A961,'Section 2'!$C$16:$R$1515,COLUMNS('Section 2'!$C$13:I$13),0)),"",PROPER(VLOOKUP($A961,'Section 2'!$C$16:$R$1515,COLUMNS('Section 2'!$C$13:I$13),0))))</f>
        <v/>
      </c>
      <c r="J961" s="124" t="str">
        <f>IF($C961="","",IF(ISBLANK(VLOOKUP($A961,'Section 2'!$C$16:$R$1515,COLUMNS('Section 2'!$C$13:J$13),0)),"",IF(VLOOKUP($A961,'Section 2'!$C$16:$R$1515,COLUMNS('Section 2'!$C$13:J$13),0)="Other EU","Other EU",PROPER(VLOOKUP($A961,'Section 2'!$C$16:$R$1515,COLUMNS('Section 2'!$C$13:J$13),0)))))</f>
        <v/>
      </c>
      <c r="K961" s="124" t="str">
        <f>IF($C961="","",IF(ISBLANK(VLOOKUP($A961,'Section 2'!$C$16:$R$1515,COLUMNS('Section 2'!$C$13:K$13),0)),"",VLOOKUP($A961,'Section 2'!$C$16:$R$1515,COLUMNS('Section 2'!$C$13:K$13),0)))</f>
        <v/>
      </c>
      <c r="L961" s="124" t="str">
        <f>IF($C961="","",IF(ISBLANK(VLOOKUP($A961,'Section 2'!$C$16:$R$1515,COLUMNS('Section 2'!$C$13:L$13),0)),"",VLOOKUP($A961,'Section 2'!$C$16:$R$1515,COLUMNS('Section 2'!$C$13:L$13),0)))</f>
        <v/>
      </c>
      <c r="M961" s="124" t="str">
        <f>IF($C961="","",IF(ISBLANK(VLOOKUP($A961,'Section 2'!$C$16:$R$1515,COLUMNS('Section 2'!$C$13:M$13),0)),"",VLOOKUP($A961,'Section 2'!$C$16:$R$1515,COLUMNS('Section 2'!$C$13:M$13),0)))</f>
        <v/>
      </c>
      <c r="N961" s="124" t="str">
        <f>IF($C961="","",IF(ISBLANK(VLOOKUP($A961,'Section 2'!$C$16:$R$1515,COLUMNS('Section 2'!$C$13:N$13),0)),"",VLOOKUP($A961,'Section 2'!$C$16:$R$1515,COLUMNS('Section 2'!$C$13:N$13),0)))</f>
        <v/>
      </c>
      <c r="O961" s="124" t="str">
        <f>IF($C961="","",IF(ISBLANK(VLOOKUP($A961,'Section 2'!$C$16:$R$1515,COLUMNS('Section 2'!$C$13:O$13),0)),"",VLOOKUP($A961,'Section 2'!$C$16:$R$1515,COLUMNS('Section 2'!$C$13:O$13),0)))</f>
        <v/>
      </c>
      <c r="P961" s="124" t="str">
        <f>IF($C961="","",IF(ISBLANK(VLOOKUP($A961,'Section 2'!$C$16:$R$1515,COLUMNS('Section 2'!$C$13:P$13),0)),"",VLOOKUP($A961,'Section 2'!$C$16:$R$1515,COLUMNS('Section 2'!$C$13:P$13),0)))</f>
        <v/>
      </c>
      <c r="Q961" s="124" t="str">
        <f>IF($C961="","",IF(ISBLANK(VLOOKUP($A961,'Section 2'!$C$16:$R$1515,COLUMNS('Section 2'!$C$13:Q$13),0)),"", PROPER(VLOOKUP($A961,'Section 2'!$C$16:$R$1515,COLUMNS('Section 2'!$C$13:Q$13),0))))</f>
        <v/>
      </c>
      <c r="R961" s="124" t="str">
        <f>IF($C961="","",IF(ISBLANK(VLOOKUP($A961,'Section 2'!$C$16:$R$1515,COLUMNS('Section 2'!$C$13:R$13),0)),"",IF(VLOOKUP($A961,'Section 2'!$C$16:$R$1515,COLUMNS('Section 2'!$C$13:R$13),0)="Other EU","Other EU",PROPER(VLOOKUP($A961,'Section 2'!$C$16:$R$1515,COLUMNS('Section 2'!$C$13:R$13),0)))))</f>
        <v/>
      </c>
    </row>
    <row r="962" spans="1:18" x14ac:dyDescent="0.35">
      <c r="A962" s="58">
        <v>961</v>
      </c>
      <c r="B962" s="124" t="str">
        <f t="shared" si="14"/>
        <v/>
      </c>
      <c r="C962" s="124" t="str">
        <f>IFERROR(VLOOKUP($A962,'Section 2'!$C$16:$R$1515,COLUMNS('Section 2'!$C$13:$C$13),0),"")</f>
        <v/>
      </c>
      <c r="D962" s="75" t="str">
        <f>IF($C962="","",IF(ISBLANK(VLOOKUP($A962,'Section 2'!$C$16:$R$1515,COLUMNS('Section 2'!$C$13:D$13),0)),"",VLOOKUP($A962,'Section 2'!$C$16:$R$1515,COLUMNS('Section 2'!$C$13:D$13),0)))</f>
        <v/>
      </c>
      <c r="E962" s="124" t="str">
        <f>IF($C962="","",IF(ISBLANK(VLOOKUP($A962,'Section 2'!$C$16:$R$1515,COLUMNS('Section 2'!$C$13:E$13),0)),"",VLOOKUP($A962,'Section 2'!$C$16:$R$1515,COLUMNS('Section 2'!$C$13:E$13),0)))</f>
        <v/>
      </c>
      <c r="F962" s="124" t="str">
        <f>IF($C962="","",IF(ISBLANK(VLOOKUP($A962,'Section 2'!$C$16:$R$1515,COLUMNS('Section 2'!$C$13:F$13),0)),"",VLOOKUP($A962,'Section 2'!$C$16:$R$1515,COLUMNS('Section 2'!$C$13:F$13),0)))</f>
        <v/>
      </c>
      <c r="G962" s="124" t="str">
        <f>IF($C962="","",IF(ISBLANK(VLOOKUP($A962,'Section 2'!$C$16:$R$1515,COLUMNS('Section 2'!$C$13:G$13),0)),"",VLOOKUP($A962,'Section 2'!$C$16:$R$1515,COLUMNS('Section 2'!$C$13:G$13),0)))</f>
        <v/>
      </c>
      <c r="H962" s="124" t="str">
        <f>IF($C962="","",IF(ISBLANK(VLOOKUP($A962,'Section 2'!$C$16:$R$1515,COLUMNS('Section 2'!$C$13:H$13),0)),"",VLOOKUP($A962,'Section 2'!$C$16:$R$1515,COLUMNS('Section 2'!$C$13:H$13),0)))</f>
        <v/>
      </c>
      <c r="I962" s="124" t="str">
        <f>IF($C962="","",IF(ISBLANK(VLOOKUP($A962,'Section 2'!$C$16:$R$1515,COLUMNS('Section 2'!$C$13:I$13),0)),"",PROPER(VLOOKUP($A962,'Section 2'!$C$16:$R$1515,COLUMNS('Section 2'!$C$13:I$13),0))))</f>
        <v/>
      </c>
      <c r="J962" s="124" t="str">
        <f>IF($C962="","",IF(ISBLANK(VLOOKUP($A962,'Section 2'!$C$16:$R$1515,COLUMNS('Section 2'!$C$13:J$13),0)),"",IF(VLOOKUP($A962,'Section 2'!$C$16:$R$1515,COLUMNS('Section 2'!$C$13:J$13),0)="Other EU","Other EU",PROPER(VLOOKUP($A962,'Section 2'!$C$16:$R$1515,COLUMNS('Section 2'!$C$13:J$13),0)))))</f>
        <v/>
      </c>
      <c r="K962" s="124" t="str">
        <f>IF($C962="","",IF(ISBLANK(VLOOKUP($A962,'Section 2'!$C$16:$R$1515,COLUMNS('Section 2'!$C$13:K$13),0)),"",VLOOKUP($A962,'Section 2'!$C$16:$R$1515,COLUMNS('Section 2'!$C$13:K$13),0)))</f>
        <v/>
      </c>
      <c r="L962" s="124" t="str">
        <f>IF($C962="","",IF(ISBLANK(VLOOKUP($A962,'Section 2'!$C$16:$R$1515,COLUMNS('Section 2'!$C$13:L$13),0)),"",VLOOKUP($A962,'Section 2'!$C$16:$R$1515,COLUMNS('Section 2'!$C$13:L$13),0)))</f>
        <v/>
      </c>
      <c r="M962" s="124" t="str">
        <f>IF($C962="","",IF(ISBLANK(VLOOKUP($A962,'Section 2'!$C$16:$R$1515,COLUMNS('Section 2'!$C$13:M$13),0)),"",VLOOKUP($A962,'Section 2'!$C$16:$R$1515,COLUMNS('Section 2'!$C$13:M$13),0)))</f>
        <v/>
      </c>
      <c r="N962" s="124" t="str">
        <f>IF($C962="","",IF(ISBLANK(VLOOKUP($A962,'Section 2'!$C$16:$R$1515,COLUMNS('Section 2'!$C$13:N$13),0)),"",VLOOKUP($A962,'Section 2'!$C$16:$R$1515,COLUMNS('Section 2'!$C$13:N$13),0)))</f>
        <v/>
      </c>
      <c r="O962" s="124" t="str">
        <f>IF($C962="","",IF(ISBLANK(VLOOKUP($A962,'Section 2'!$C$16:$R$1515,COLUMNS('Section 2'!$C$13:O$13),0)),"",VLOOKUP($A962,'Section 2'!$C$16:$R$1515,COLUMNS('Section 2'!$C$13:O$13),0)))</f>
        <v/>
      </c>
      <c r="P962" s="124" t="str">
        <f>IF($C962="","",IF(ISBLANK(VLOOKUP($A962,'Section 2'!$C$16:$R$1515,COLUMNS('Section 2'!$C$13:P$13),0)),"",VLOOKUP($A962,'Section 2'!$C$16:$R$1515,COLUMNS('Section 2'!$C$13:P$13),0)))</f>
        <v/>
      </c>
      <c r="Q962" s="124" t="str">
        <f>IF($C962="","",IF(ISBLANK(VLOOKUP($A962,'Section 2'!$C$16:$R$1515,COLUMNS('Section 2'!$C$13:Q$13),0)),"", PROPER(VLOOKUP($A962,'Section 2'!$C$16:$R$1515,COLUMNS('Section 2'!$C$13:Q$13),0))))</f>
        <v/>
      </c>
      <c r="R962" s="124" t="str">
        <f>IF($C962="","",IF(ISBLANK(VLOOKUP($A962,'Section 2'!$C$16:$R$1515,COLUMNS('Section 2'!$C$13:R$13),0)),"",IF(VLOOKUP($A962,'Section 2'!$C$16:$R$1515,COLUMNS('Section 2'!$C$13:R$13),0)="Other EU","Other EU",PROPER(VLOOKUP($A962,'Section 2'!$C$16:$R$1515,COLUMNS('Section 2'!$C$13:R$13),0)))))</f>
        <v/>
      </c>
    </row>
    <row r="963" spans="1:18" x14ac:dyDescent="0.35">
      <c r="A963" s="58">
        <v>962</v>
      </c>
      <c r="B963" s="124" t="str">
        <f t="shared" ref="B963:B1026" si="15">IF(C963="","",2)</f>
        <v/>
      </c>
      <c r="C963" s="124" t="str">
        <f>IFERROR(VLOOKUP($A963,'Section 2'!$C$16:$R$1515,COLUMNS('Section 2'!$C$13:$C$13),0),"")</f>
        <v/>
      </c>
      <c r="D963" s="75" t="str">
        <f>IF($C963="","",IF(ISBLANK(VLOOKUP($A963,'Section 2'!$C$16:$R$1515,COLUMNS('Section 2'!$C$13:D$13),0)),"",VLOOKUP($A963,'Section 2'!$C$16:$R$1515,COLUMNS('Section 2'!$C$13:D$13),0)))</f>
        <v/>
      </c>
      <c r="E963" s="124" t="str">
        <f>IF($C963="","",IF(ISBLANK(VLOOKUP($A963,'Section 2'!$C$16:$R$1515,COLUMNS('Section 2'!$C$13:E$13),0)),"",VLOOKUP($A963,'Section 2'!$C$16:$R$1515,COLUMNS('Section 2'!$C$13:E$13),0)))</f>
        <v/>
      </c>
      <c r="F963" s="124" t="str">
        <f>IF($C963="","",IF(ISBLANK(VLOOKUP($A963,'Section 2'!$C$16:$R$1515,COLUMNS('Section 2'!$C$13:F$13),0)),"",VLOOKUP($A963,'Section 2'!$C$16:$R$1515,COLUMNS('Section 2'!$C$13:F$13),0)))</f>
        <v/>
      </c>
      <c r="G963" s="124" t="str">
        <f>IF($C963="","",IF(ISBLANK(VLOOKUP($A963,'Section 2'!$C$16:$R$1515,COLUMNS('Section 2'!$C$13:G$13),0)),"",VLOOKUP($A963,'Section 2'!$C$16:$R$1515,COLUMNS('Section 2'!$C$13:G$13),0)))</f>
        <v/>
      </c>
      <c r="H963" s="124" t="str">
        <f>IF($C963="","",IF(ISBLANK(VLOOKUP($A963,'Section 2'!$C$16:$R$1515,COLUMNS('Section 2'!$C$13:H$13),0)),"",VLOOKUP($A963,'Section 2'!$C$16:$R$1515,COLUMNS('Section 2'!$C$13:H$13),0)))</f>
        <v/>
      </c>
      <c r="I963" s="124" t="str">
        <f>IF($C963="","",IF(ISBLANK(VLOOKUP($A963,'Section 2'!$C$16:$R$1515,COLUMNS('Section 2'!$C$13:I$13),0)),"",PROPER(VLOOKUP($A963,'Section 2'!$C$16:$R$1515,COLUMNS('Section 2'!$C$13:I$13),0))))</f>
        <v/>
      </c>
      <c r="J963" s="124" t="str">
        <f>IF($C963="","",IF(ISBLANK(VLOOKUP($A963,'Section 2'!$C$16:$R$1515,COLUMNS('Section 2'!$C$13:J$13),0)),"",IF(VLOOKUP($A963,'Section 2'!$C$16:$R$1515,COLUMNS('Section 2'!$C$13:J$13),0)="Other EU","Other EU",PROPER(VLOOKUP($A963,'Section 2'!$C$16:$R$1515,COLUMNS('Section 2'!$C$13:J$13),0)))))</f>
        <v/>
      </c>
      <c r="K963" s="124" t="str">
        <f>IF($C963="","",IF(ISBLANK(VLOOKUP($A963,'Section 2'!$C$16:$R$1515,COLUMNS('Section 2'!$C$13:K$13),0)),"",VLOOKUP($A963,'Section 2'!$C$16:$R$1515,COLUMNS('Section 2'!$C$13:K$13),0)))</f>
        <v/>
      </c>
      <c r="L963" s="124" t="str">
        <f>IF($C963="","",IF(ISBLANK(VLOOKUP($A963,'Section 2'!$C$16:$R$1515,COLUMNS('Section 2'!$C$13:L$13),0)),"",VLOOKUP($A963,'Section 2'!$C$16:$R$1515,COLUMNS('Section 2'!$C$13:L$13),0)))</f>
        <v/>
      </c>
      <c r="M963" s="124" t="str">
        <f>IF($C963="","",IF(ISBLANK(VLOOKUP($A963,'Section 2'!$C$16:$R$1515,COLUMNS('Section 2'!$C$13:M$13),0)),"",VLOOKUP($A963,'Section 2'!$C$16:$R$1515,COLUMNS('Section 2'!$C$13:M$13),0)))</f>
        <v/>
      </c>
      <c r="N963" s="124" t="str">
        <f>IF($C963="","",IF(ISBLANK(VLOOKUP($A963,'Section 2'!$C$16:$R$1515,COLUMNS('Section 2'!$C$13:N$13),0)),"",VLOOKUP($A963,'Section 2'!$C$16:$R$1515,COLUMNS('Section 2'!$C$13:N$13),0)))</f>
        <v/>
      </c>
      <c r="O963" s="124" t="str">
        <f>IF($C963="","",IF(ISBLANK(VLOOKUP($A963,'Section 2'!$C$16:$R$1515,COLUMNS('Section 2'!$C$13:O$13),0)),"",VLOOKUP($A963,'Section 2'!$C$16:$R$1515,COLUMNS('Section 2'!$C$13:O$13),0)))</f>
        <v/>
      </c>
      <c r="P963" s="124" t="str">
        <f>IF($C963="","",IF(ISBLANK(VLOOKUP($A963,'Section 2'!$C$16:$R$1515,COLUMNS('Section 2'!$C$13:P$13),0)),"",VLOOKUP($A963,'Section 2'!$C$16:$R$1515,COLUMNS('Section 2'!$C$13:P$13),0)))</f>
        <v/>
      </c>
      <c r="Q963" s="124" t="str">
        <f>IF($C963="","",IF(ISBLANK(VLOOKUP($A963,'Section 2'!$C$16:$R$1515,COLUMNS('Section 2'!$C$13:Q$13),0)),"", PROPER(VLOOKUP($A963,'Section 2'!$C$16:$R$1515,COLUMNS('Section 2'!$C$13:Q$13),0))))</f>
        <v/>
      </c>
      <c r="R963" s="124" t="str">
        <f>IF($C963="","",IF(ISBLANK(VLOOKUP($A963,'Section 2'!$C$16:$R$1515,COLUMNS('Section 2'!$C$13:R$13),0)),"",IF(VLOOKUP($A963,'Section 2'!$C$16:$R$1515,COLUMNS('Section 2'!$C$13:R$13),0)="Other EU","Other EU",PROPER(VLOOKUP($A963,'Section 2'!$C$16:$R$1515,COLUMNS('Section 2'!$C$13:R$13),0)))))</f>
        <v/>
      </c>
    </row>
    <row r="964" spans="1:18" x14ac:dyDescent="0.35">
      <c r="A964" s="58">
        <v>963</v>
      </c>
      <c r="B964" s="124" t="str">
        <f t="shared" si="15"/>
        <v/>
      </c>
      <c r="C964" s="124" t="str">
        <f>IFERROR(VLOOKUP($A964,'Section 2'!$C$16:$R$1515,COLUMNS('Section 2'!$C$13:$C$13),0),"")</f>
        <v/>
      </c>
      <c r="D964" s="75" t="str">
        <f>IF($C964="","",IF(ISBLANK(VLOOKUP($A964,'Section 2'!$C$16:$R$1515,COLUMNS('Section 2'!$C$13:D$13),0)),"",VLOOKUP($A964,'Section 2'!$C$16:$R$1515,COLUMNS('Section 2'!$C$13:D$13),0)))</f>
        <v/>
      </c>
      <c r="E964" s="124" t="str">
        <f>IF($C964="","",IF(ISBLANK(VLOOKUP($A964,'Section 2'!$C$16:$R$1515,COLUMNS('Section 2'!$C$13:E$13),0)),"",VLOOKUP($A964,'Section 2'!$C$16:$R$1515,COLUMNS('Section 2'!$C$13:E$13),0)))</f>
        <v/>
      </c>
      <c r="F964" s="124" t="str">
        <f>IF($C964="","",IF(ISBLANK(VLOOKUP($A964,'Section 2'!$C$16:$R$1515,COLUMNS('Section 2'!$C$13:F$13),0)),"",VLOOKUP($A964,'Section 2'!$C$16:$R$1515,COLUMNS('Section 2'!$C$13:F$13),0)))</f>
        <v/>
      </c>
      <c r="G964" s="124" t="str">
        <f>IF($C964="","",IF(ISBLANK(VLOOKUP($A964,'Section 2'!$C$16:$R$1515,COLUMNS('Section 2'!$C$13:G$13),0)),"",VLOOKUP($A964,'Section 2'!$C$16:$R$1515,COLUMNS('Section 2'!$C$13:G$13),0)))</f>
        <v/>
      </c>
      <c r="H964" s="124" t="str">
        <f>IF($C964="","",IF(ISBLANK(VLOOKUP($A964,'Section 2'!$C$16:$R$1515,COLUMNS('Section 2'!$C$13:H$13),0)),"",VLOOKUP($A964,'Section 2'!$C$16:$R$1515,COLUMNS('Section 2'!$C$13:H$13),0)))</f>
        <v/>
      </c>
      <c r="I964" s="124" t="str">
        <f>IF($C964="","",IF(ISBLANK(VLOOKUP($A964,'Section 2'!$C$16:$R$1515,COLUMNS('Section 2'!$C$13:I$13),0)),"",PROPER(VLOOKUP($A964,'Section 2'!$C$16:$R$1515,COLUMNS('Section 2'!$C$13:I$13),0))))</f>
        <v/>
      </c>
      <c r="J964" s="124" t="str">
        <f>IF($C964="","",IF(ISBLANK(VLOOKUP($A964,'Section 2'!$C$16:$R$1515,COLUMNS('Section 2'!$C$13:J$13),0)),"",IF(VLOOKUP($A964,'Section 2'!$C$16:$R$1515,COLUMNS('Section 2'!$C$13:J$13),0)="Other EU","Other EU",PROPER(VLOOKUP($A964,'Section 2'!$C$16:$R$1515,COLUMNS('Section 2'!$C$13:J$13),0)))))</f>
        <v/>
      </c>
      <c r="K964" s="124" t="str">
        <f>IF($C964="","",IF(ISBLANK(VLOOKUP($A964,'Section 2'!$C$16:$R$1515,COLUMNS('Section 2'!$C$13:K$13),0)),"",VLOOKUP($A964,'Section 2'!$C$16:$R$1515,COLUMNS('Section 2'!$C$13:K$13),0)))</f>
        <v/>
      </c>
      <c r="L964" s="124" t="str">
        <f>IF($C964="","",IF(ISBLANK(VLOOKUP($A964,'Section 2'!$C$16:$R$1515,COLUMNS('Section 2'!$C$13:L$13),0)),"",VLOOKUP($A964,'Section 2'!$C$16:$R$1515,COLUMNS('Section 2'!$C$13:L$13),0)))</f>
        <v/>
      </c>
      <c r="M964" s="124" t="str">
        <f>IF($C964="","",IF(ISBLANK(VLOOKUP($A964,'Section 2'!$C$16:$R$1515,COLUMNS('Section 2'!$C$13:M$13),0)),"",VLOOKUP($A964,'Section 2'!$C$16:$R$1515,COLUMNS('Section 2'!$C$13:M$13),0)))</f>
        <v/>
      </c>
      <c r="N964" s="124" t="str">
        <f>IF($C964="","",IF(ISBLANK(VLOOKUP($A964,'Section 2'!$C$16:$R$1515,COLUMNS('Section 2'!$C$13:N$13),0)),"",VLOOKUP($A964,'Section 2'!$C$16:$R$1515,COLUMNS('Section 2'!$C$13:N$13),0)))</f>
        <v/>
      </c>
      <c r="O964" s="124" t="str">
        <f>IF($C964="","",IF(ISBLANK(VLOOKUP($A964,'Section 2'!$C$16:$R$1515,COLUMNS('Section 2'!$C$13:O$13),0)),"",VLOOKUP($A964,'Section 2'!$C$16:$R$1515,COLUMNS('Section 2'!$C$13:O$13),0)))</f>
        <v/>
      </c>
      <c r="P964" s="124" t="str">
        <f>IF($C964="","",IF(ISBLANK(VLOOKUP($A964,'Section 2'!$C$16:$R$1515,COLUMNS('Section 2'!$C$13:P$13),0)),"",VLOOKUP($A964,'Section 2'!$C$16:$R$1515,COLUMNS('Section 2'!$C$13:P$13),0)))</f>
        <v/>
      </c>
      <c r="Q964" s="124" t="str">
        <f>IF($C964="","",IF(ISBLANK(VLOOKUP($A964,'Section 2'!$C$16:$R$1515,COLUMNS('Section 2'!$C$13:Q$13),0)),"", PROPER(VLOOKUP($A964,'Section 2'!$C$16:$R$1515,COLUMNS('Section 2'!$C$13:Q$13),0))))</f>
        <v/>
      </c>
      <c r="R964" s="124" t="str">
        <f>IF($C964="","",IF(ISBLANK(VLOOKUP($A964,'Section 2'!$C$16:$R$1515,COLUMNS('Section 2'!$C$13:R$13),0)),"",IF(VLOOKUP($A964,'Section 2'!$C$16:$R$1515,COLUMNS('Section 2'!$C$13:R$13),0)="Other EU","Other EU",PROPER(VLOOKUP($A964,'Section 2'!$C$16:$R$1515,COLUMNS('Section 2'!$C$13:R$13),0)))))</f>
        <v/>
      </c>
    </row>
    <row r="965" spans="1:18" x14ac:dyDescent="0.35">
      <c r="A965" s="58">
        <v>964</v>
      </c>
      <c r="B965" s="124" t="str">
        <f t="shared" si="15"/>
        <v/>
      </c>
      <c r="C965" s="124" t="str">
        <f>IFERROR(VLOOKUP($A965,'Section 2'!$C$16:$R$1515,COLUMNS('Section 2'!$C$13:$C$13),0),"")</f>
        <v/>
      </c>
      <c r="D965" s="75" t="str">
        <f>IF($C965="","",IF(ISBLANK(VLOOKUP($A965,'Section 2'!$C$16:$R$1515,COLUMNS('Section 2'!$C$13:D$13),0)),"",VLOOKUP($A965,'Section 2'!$C$16:$R$1515,COLUMNS('Section 2'!$C$13:D$13),0)))</f>
        <v/>
      </c>
      <c r="E965" s="124" t="str">
        <f>IF($C965="","",IF(ISBLANK(VLOOKUP($A965,'Section 2'!$C$16:$R$1515,COLUMNS('Section 2'!$C$13:E$13),0)),"",VLOOKUP($A965,'Section 2'!$C$16:$R$1515,COLUMNS('Section 2'!$C$13:E$13),0)))</f>
        <v/>
      </c>
      <c r="F965" s="124" t="str">
        <f>IF($C965="","",IF(ISBLANK(VLOOKUP($A965,'Section 2'!$C$16:$R$1515,COLUMNS('Section 2'!$C$13:F$13),0)),"",VLOOKUP($A965,'Section 2'!$C$16:$R$1515,COLUMNS('Section 2'!$C$13:F$13),0)))</f>
        <v/>
      </c>
      <c r="G965" s="124" t="str">
        <f>IF($C965="","",IF(ISBLANK(VLOOKUP($A965,'Section 2'!$C$16:$R$1515,COLUMNS('Section 2'!$C$13:G$13),0)),"",VLOOKUP($A965,'Section 2'!$C$16:$R$1515,COLUMNS('Section 2'!$C$13:G$13),0)))</f>
        <v/>
      </c>
      <c r="H965" s="124" t="str">
        <f>IF($C965="","",IF(ISBLANK(VLOOKUP($A965,'Section 2'!$C$16:$R$1515,COLUMNS('Section 2'!$C$13:H$13),0)),"",VLOOKUP($A965,'Section 2'!$C$16:$R$1515,COLUMNS('Section 2'!$C$13:H$13),0)))</f>
        <v/>
      </c>
      <c r="I965" s="124" t="str">
        <f>IF($C965="","",IF(ISBLANK(VLOOKUP($A965,'Section 2'!$C$16:$R$1515,COLUMNS('Section 2'!$C$13:I$13),0)),"",PROPER(VLOOKUP($A965,'Section 2'!$C$16:$R$1515,COLUMNS('Section 2'!$C$13:I$13),0))))</f>
        <v/>
      </c>
      <c r="J965" s="124" t="str">
        <f>IF($C965="","",IF(ISBLANK(VLOOKUP($A965,'Section 2'!$C$16:$R$1515,COLUMNS('Section 2'!$C$13:J$13),0)),"",IF(VLOOKUP($A965,'Section 2'!$C$16:$R$1515,COLUMNS('Section 2'!$C$13:J$13),0)="Other EU","Other EU",PROPER(VLOOKUP($A965,'Section 2'!$C$16:$R$1515,COLUMNS('Section 2'!$C$13:J$13),0)))))</f>
        <v/>
      </c>
      <c r="K965" s="124" t="str">
        <f>IF($C965="","",IF(ISBLANK(VLOOKUP($A965,'Section 2'!$C$16:$R$1515,COLUMNS('Section 2'!$C$13:K$13),0)),"",VLOOKUP($A965,'Section 2'!$C$16:$R$1515,COLUMNS('Section 2'!$C$13:K$13),0)))</f>
        <v/>
      </c>
      <c r="L965" s="124" t="str">
        <f>IF($C965="","",IF(ISBLANK(VLOOKUP($A965,'Section 2'!$C$16:$R$1515,COLUMNS('Section 2'!$C$13:L$13),0)),"",VLOOKUP($A965,'Section 2'!$C$16:$R$1515,COLUMNS('Section 2'!$C$13:L$13),0)))</f>
        <v/>
      </c>
      <c r="M965" s="124" t="str">
        <f>IF($C965="","",IF(ISBLANK(VLOOKUP($A965,'Section 2'!$C$16:$R$1515,COLUMNS('Section 2'!$C$13:M$13),0)),"",VLOOKUP($A965,'Section 2'!$C$16:$R$1515,COLUMNS('Section 2'!$C$13:M$13),0)))</f>
        <v/>
      </c>
      <c r="N965" s="124" t="str">
        <f>IF($C965="","",IF(ISBLANK(VLOOKUP($A965,'Section 2'!$C$16:$R$1515,COLUMNS('Section 2'!$C$13:N$13),0)),"",VLOOKUP($A965,'Section 2'!$C$16:$R$1515,COLUMNS('Section 2'!$C$13:N$13),0)))</f>
        <v/>
      </c>
      <c r="O965" s="124" t="str">
        <f>IF($C965="","",IF(ISBLANK(VLOOKUP($A965,'Section 2'!$C$16:$R$1515,COLUMNS('Section 2'!$C$13:O$13),0)),"",VLOOKUP($A965,'Section 2'!$C$16:$R$1515,COLUMNS('Section 2'!$C$13:O$13),0)))</f>
        <v/>
      </c>
      <c r="P965" s="124" t="str">
        <f>IF($C965="","",IF(ISBLANK(VLOOKUP($A965,'Section 2'!$C$16:$R$1515,COLUMNS('Section 2'!$C$13:P$13),0)),"",VLOOKUP($A965,'Section 2'!$C$16:$R$1515,COLUMNS('Section 2'!$C$13:P$13),0)))</f>
        <v/>
      </c>
      <c r="Q965" s="124" t="str">
        <f>IF($C965="","",IF(ISBLANK(VLOOKUP($A965,'Section 2'!$C$16:$R$1515,COLUMNS('Section 2'!$C$13:Q$13),0)),"", PROPER(VLOOKUP($A965,'Section 2'!$C$16:$R$1515,COLUMNS('Section 2'!$C$13:Q$13),0))))</f>
        <v/>
      </c>
      <c r="R965" s="124" t="str">
        <f>IF($C965="","",IF(ISBLANK(VLOOKUP($A965,'Section 2'!$C$16:$R$1515,COLUMNS('Section 2'!$C$13:R$13),0)),"",IF(VLOOKUP($A965,'Section 2'!$C$16:$R$1515,COLUMNS('Section 2'!$C$13:R$13),0)="Other EU","Other EU",PROPER(VLOOKUP($A965,'Section 2'!$C$16:$R$1515,COLUMNS('Section 2'!$C$13:R$13),0)))))</f>
        <v/>
      </c>
    </row>
    <row r="966" spans="1:18" x14ac:dyDescent="0.35">
      <c r="A966" s="58">
        <v>965</v>
      </c>
      <c r="B966" s="124" t="str">
        <f t="shared" si="15"/>
        <v/>
      </c>
      <c r="C966" s="124" t="str">
        <f>IFERROR(VLOOKUP($A966,'Section 2'!$C$16:$R$1515,COLUMNS('Section 2'!$C$13:$C$13),0),"")</f>
        <v/>
      </c>
      <c r="D966" s="75" t="str">
        <f>IF($C966="","",IF(ISBLANK(VLOOKUP($A966,'Section 2'!$C$16:$R$1515,COLUMNS('Section 2'!$C$13:D$13),0)),"",VLOOKUP($A966,'Section 2'!$C$16:$R$1515,COLUMNS('Section 2'!$C$13:D$13),0)))</f>
        <v/>
      </c>
      <c r="E966" s="124" t="str">
        <f>IF($C966="","",IF(ISBLANK(VLOOKUP($A966,'Section 2'!$C$16:$R$1515,COLUMNS('Section 2'!$C$13:E$13),0)),"",VLOOKUP($A966,'Section 2'!$C$16:$R$1515,COLUMNS('Section 2'!$C$13:E$13),0)))</f>
        <v/>
      </c>
      <c r="F966" s="124" t="str">
        <f>IF($C966="","",IF(ISBLANK(VLOOKUP($A966,'Section 2'!$C$16:$R$1515,COLUMNS('Section 2'!$C$13:F$13),0)),"",VLOOKUP($A966,'Section 2'!$C$16:$R$1515,COLUMNS('Section 2'!$C$13:F$13),0)))</f>
        <v/>
      </c>
      <c r="G966" s="124" t="str">
        <f>IF($C966="","",IF(ISBLANK(VLOOKUP($A966,'Section 2'!$C$16:$R$1515,COLUMNS('Section 2'!$C$13:G$13),0)),"",VLOOKUP($A966,'Section 2'!$C$16:$R$1515,COLUMNS('Section 2'!$C$13:G$13),0)))</f>
        <v/>
      </c>
      <c r="H966" s="124" t="str">
        <f>IF($C966="","",IF(ISBLANK(VLOOKUP($A966,'Section 2'!$C$16:$R$1515,COLUMNS('Section 2'!$C$13:H$13),0)),"",VLOOKUP($A966,'Section 2'!$C$16:$R$1515,COLUMNS('Section 2'!$C$13:H$13),0)))</f>
        <v/>
      </c>
      <c r="I966" s="124" t="str">
        <f>IF($C966="","",IF(ISBLANK(VLOOKUP($A966,'Section 2'!$C$16:$R$1515,COLUMNS('Section 2'!$C$13:I$13),0)),"",PROPER(VLOOKUP($A966,'Section 2'!$C$16:$R$1515,COLUMNS('Section 2'!$C$13:I$13),0))))</f>
        <v/>
      </c>
      <c r="J966" s="124" t="str">
        <f>IF($C966="","",IF(ISBLANK(VLOOKUP($A966,'Section 2'!$C$16:$R$1515,COLUMNS('Section 2'!$C$13:J$13),0)),"",IF(VLOOKUP($A966,'Section 2'!$C$16:$R$1515,COLUMNS('Section 2'!$C$13:J$13),0)="Other EU","Other EU",PROPER(VLOOKUP($A966,'Section 2'!$C$16:$R$1515,COLUMNS('Section 2'!$C$13:J$13),0)))))</f>
        <v/>
      </c>
      <c r="K966" s="124" t="str">
        <f>IF($C966="","",IF(ISBLANK(VLOOKUP($A966,'Section 2'!$C$16:$R$1515,COLUMNS('Section 2'!$C$13:K$13),0)),"",VLOOKUP($A966,'Section 2'!$C$16:$R$1515,COLUMNS('Section 2'!$C$13:K$13),0)))</f>
        <v/>
      </c>
      <c r="L966" s="124" t="str">
        <f>IF($C966="","",IF(ISBLANK(VLOOKUP($A966,'Section 2'!$C$16:$R$1515,COLUMNS('Section 2'!$C$13:L$13),0)),"",VLOOKUP($A966,'Section 2'!$C$16:$R$1515,COLUMNS('Section 2'!$C$13:L$13),0)))</f>
        <v/>
      </c>
      <c r="M966" s="124" t="str">
        <f>IF($C966="","",IF(ISBLANK(VLOOKUP($A966,'Section 2'!$C$16:$R$1515,COLUMNS('Section 2'!$C$13:M$13),0)),"",VLOOKUP($A966,'Section 2'!$C$16:$R$1515,COLUMNS('Section 2'!$C$13:M$13),0)))</f>
        <v/>
      </c>
      <c r="N966" s="124" t="str">
        <f>IF($C966="","",IF(ISBLANK(VLOOKUP($A966,'Section 2'!$C$16:$R$1515,COLUMNS('Section 2'!$C$13:N$13),0)),"",VLOOKUP($A966,'Section 2'!$C$16:$R$1515,COLUMNS('Section 2'!$C$13:N$13),0)))</f>
        <v/>
      </c>
      <c r="O966" s="124" t="str">
        <f>IF($C966="","",IF(ISBLANK(VLOOKUP($A966,'Section 2'!$C$16:$R$1515,COLUMNS('Section 2'!$C$13:O$13),0)),"",VLOOKUP($A966,'Section 2'!$C$16:$R$1515,COLUMNS('Section 2'!$C$13:O$13),0)))</f>
        <v/>
      </c>
      <c r="P966" s="124" t="str">
        <f>IF($C966="","",IF(ISBLANK(VLOOKUP($A966,'Section 2'!$C$16:$R$1515,COLUMNS('Section 2'!$C$13:P$13),0)),"",VLOOKUP($A966,'Section 2'!$C$16:$R$1515,COLUMNS('Section 2'!$C$13:P$13),0)))</f>
        <v/>
      </c>
      <c r="Q966" s="124" t="str">
        <f>IF($C966="","",IF(ISBLANK(VLOOKUP($A966,'Section 2'!$C$16:$R$1515,COLUMNS('Section 2'!$C$13:Q$13),0)),"", PROPER(VLOOKUP($A966,'Section 2'!$C$16:$R$1515,COLUMNS('Section 2'!$C$13:Q$13),0))))</f>
        <v/>
      </c>
      <c r="R966" s="124" t="str">
        <f>IF($C966="","",IF(ISBLANK(VLOOKUP($A966,'Section 2'!$C$16:$R$1515,COLUMNS('Section 2'!$C$13:R$13),0)),"",IF(VLOOKUP($A966,'Section 2'!$C$16:$R$1515,COLUMNS('Section 2'!$C$13:R$13),0)="Other EU","Other EU",PROPER(VLOOKUP($A966,'Section 2'!$C$16:$R$1515,COLUMNS('Section 2'!$C$13:R$13),0)))))</f>
        <v/>
      </c>
    </row>
    <row r="967" spans="1:18" x14ac:dyDescent="0.35">
      <c r="A967" s="58">
        <v>966</v>
      </c>
      <c r="B967" s="124" t="str">
        <f t="shared" si="15"/>
        <v/>
      </c>
      <c r="C967" s="124" t="str">
        <f>IFERROR(VLOOKUP($A967,'Section 2'!$C$16:$R$1515,COLUMNS('Section 2'!$C$13:$C$13),0),"")</f>
        <v/>
      </c>
      <c r="D967" s="75" t="str">
        <f>IF($C967="","",IF(ISBLANK(VLOOKUP($A967,'Section 2'!$C$16:$R$1515,COLUMNS('Section 2'!$C$13:D$13),0)),"",VLOOKUP($A967,'Section 2'!$C$16:$R$1515,COLUMNS('Section 2'!$C$13:D$13),0)))</f>
        <v/>
      </c>
      <c r="E967" s="124" t="str">
        <f>IF($C967="","",IF(ISBLANK(VLOOKUP($A967,'Section 2'!$C$16:$R$1515,COLUMNS('Section 2'!$C$13:E$13),0)),"",VLOOKUP($A967,'Section 2'!$C$16:$R$1515,COLUMNS('Section 2'!$C$13:E$13),0)))</f>
        <v/>
      </c>
      <c r="F967" s="124" t="str">
        <f>IF($C967="","",IF(ISBLANK(VLOOKUP($A967,'Section 2'!$C$16:$R$1515,COLUMNS('Section 2'!$C$13:F$13),0)),"",VLOOKUP($A967,'Section 2'!$C$16:$R$1515,COLUMNS('Section 2'!$C$13:F$13),0)))</f>
        <v/>
      </c>
      <c r="G967" s="124" t="str">
        <f>IF($C967="","",IF(ISBLANK(VLOOKUP($A967,'Section 2'!$C$16:$R$1515,COLUMNS('Section 2'!$C$13:G$13),0)),"",VLOOKUP($A967,'Section 2'!$C$16:$R$1515,COLUMNS('Section 2'!$C$13:G$13),0)))</f>
        <v/>
      </c>
      <c r="H967" s="124" t="str">
        <f>IF($C967="","",IF(ISBLANK(VLOOKUP($A967,'Section 2'!$C$16:$R$1515,COLUMNS('Section 2'!$C$13:H$13),0)),"",VLOOKUP($A967,'Section 2'!$C$16:$R$1515,COLUMNS('Section 2'!$C$13:H$13),0)))</f>
        <v/>
      </c>
      <c r="I967" s="124" t="str">
        <f>IF($C967="","",IF(ISBLANK(VLOOKUP($A967,'Section 2'!$C$16:$R$1515,COLUMNS('Section 2'!$C$13:I$13),0)),"",PROPER(VLOOKUP($A967,'Section 2'!$C$16:$R$1515,COLUMNS('Section 2'!$C$13:I$13),0))))</f>
        <v/>
      </c>
      <c r="J967" s="124" t="str">
        <f>IF($C967="","",IF(ISBLANK(VLOOKUP($A967,'Section 2'!$C$16:$R$1515,COLUMNS('Section 2'!$C$13:J$13),0)),"",IF(VLOOKUP($A967,'Section 2'!$C$16:$R$1515,COLUMNS('Section 2'!$C$13:J$13),0)="Other EU","Other EU",PROPER(VLOOKUP($A967,'Section 2'!$C$16:$R$1515,COLUMNS('Section 2'!$C$13:J$13),0)))))</f>
        <v/>
      </c>
      <c r="K967" s="124" t="str">
        <f>IF($C967="","",IF(ISBLANK(VLOOKUP($A967,'Section 2'!$C$16:$R$1515,COLUMNS('Section 2'!$C$13:K$13),0)),"",VLOOKUP($A967,'Section 2'!$C$16:$R$1515,COLUMNS('Section 2'!$C$13:K$13),0)))</f>
        <v/>
      </c>
      <c r="L967" s="124" t="str">
        <f>IF($C967="","",IF(ISBLANK(VLOOKUP($A967,'Section 2'!$C$16:$R$1515,COLUMNS('Section 2'!$C$13:L$13),0)),"",VLOOKUP($A967,'Section 2'!$C$16:$R$1515,COLUMNS('Section 2'!$C$13:L$13),0)))</f>
        <v/>
      </c>
      <c r="M967" s="124" t="str">
        <f>IF($C967="","",IF(ISBLANK(VLOOKUP($A967,'Section 2'!$C$16:$R$1515,COLUMNS('Section 2'!$C$13:M$13),0)),"",VLOOKUP($A967,'Section 2'!$C$16:$R$1515,COLUMNS('Section 2'!$C$13:M$13),0)))</f>
        <v/>
      </c>
      <c r="N967" s="124" t="str">
        <f>IF($C967="","",IF(ISBLANK(VLOOKUP($A967,'Section 2'!$C$16:$R$1515,COLUMNS('Section 2'!$C$13:N$13),0)),"",VLOOKUP($A967,'Section 2'!$C$16:$R$1515,COLUMNS('Section 2'!$C$13:N$13),0)))</f>
        <v/>
      </c>
      <c r="O967" s="124" t="str">
        <f>IF($C967="","",IF(ISBLANK(VLOOKUP($A967,'Section 2'!$C$16:$R$1515,COLUMNS('Section 2'!$C$13:O$13),0)),"",VLOOKUP($A967,'Section 2'!$C$16:$R$1515,COLUMNS('Section 2'!$C$13:O$13),0)))</f>
        <v/>
      </c>
      <c r="P967" s="124" t="str">
        <f>IF($C967="","",IF(ISBLANK(VLOOKUP($A967,'Section 2'!$C$16:$R$1515,COLUMNS('Section 2'!$C$13:P$13),0)),"",VLOOKUP($A967,'Section 2'!$C$16:$R$1515,COLUMNS('Section 2'!$C$13:P$13),0)))</f>
        <v/>
      </c>
      <c r="Q967" s="124" t="str">
        <f>IF($C967="","",IF(ISBLANK(VLOOKUP($A967,'Section 2'!$C$16:$R$1515,COLUMNS('Section 2'!$C$13:Q$13),0)),"", PROPER(VLOOKUP($A967,'Section 2'!$C$16:$R$1515,COLUMNS('Section 2'!$C$13:Q$13),0))))</f>
        <v/>
      </c>
      <c r="R967" s="124" t="str">
        <f>IF($C967="","",IF(ISBLANK(VLOOKUP($A967,'Section 2'!$C$16:$R$1515,COLUMNS('Section 2'!$C$13:R$13),0)),"",IF(VLOOKUP($A967,'Section 2'!$C$16:$R$1515,COLUMNS('Section 2'!$C$13:R$13),0)="Other EU","Other EU",PROPER(VLOOKUP($A967,'Section 2'!$C$16:$R$1515,COLUMNS('Section 2'!$C$13:R$13),0)))))</f>
        <v/>
      </c>
    </row>
    <row r="968" spans="1:18" x14ac:dyDescent="0.35">
      <c r="A968" s="58">
        <v>967</v>
      </c>
      <c r="B968" s="124" t="str">
        <f t="shared" si="15"/>
        <v/>
      </c>
      <c r="C968" s="124" t="str">
        <f>IFERROR(VLOOKUP($A968,'Section 2'!$C$16:$R$1515,COLUMNS('Section 2'!$C$13:$C$13),0),"")</f>
        <v/>
      </c>
      <c r="D968" s="75" t="str">
        <f>IF($C968="","",IF(ISBLANK(VLOOKUP($A968,'Section 2'!$C$16:$R$1515,COLUMNS('Section 2'!$C$13:D$13),0)),"",VLOOKUP($A968,'Section 2'!$C$16:$R$1515,COLUMNS('Section 2'!$C$13:D$13),0)))</f>
        <v/>
      </c>
      <c r="E968" s="124" t="str">
        <f>IF($C968="","",IF(ISBLANK(VLOOKUP($A968,'Section 2'!$C$16:$R$1515,COLUMNS('Section 2'!$C$13:E$13),0)),"",VLOOKUP($A968,'Section 2'!$C$16:$R$1515,COLUMNS('Section 2'!$C$13:E$13),0)))</f>
        <v/>
      </c>
      <c r="F968" s="124" t="str">
        <f>IF($C968="","",IF(ISBLANK(VLOOKUP($A968,'Section 2'!$C$16:$R$1515,COLUMNS('Section 2'!$C$13:F$13),0)),"",VLOOKUP($A968,'Section 2'!$C$16:$R$1515,COLUMNS('Section 2'!$C$13:F$13),0)))</f>
        <v/>
      </c>
      <c r="G968" s="124" t="str">
        <f>IF($C968="","",IF(ISBLANK(VLOOKUP($A968,'Section 2'!$C$16:$R$1515,COLUMNS('Section 2'!$C$13:G$13),0)),"",VLOOKUP($A968,'Section 2'!$C$16:$R$1515,COLUMNS('Section 2'!$C$13:G$13),0)))</f>
        <v/>
      </c>
      <c r="H968" s="124" t="str">
        <f>IF($C968="","",IF(ISBLANK(VLOOKUP($A968,'Section 2'!$C$16:$R$1515,COLUMNS('Section 2'!$C$13:H$13),0)),"",VLOOKUP($A968,'Section 2'!$C$16:$R$1515,COLUMNS('Section 2'!$C$13:H$13),0)))</f>
        <v/>
      </c>
      <c r="I968" s="124" t="str">
        <f>IF($C968="","",IF(ISBLANK(VLOOKUP($A968,'Section 2'!$C$16:$R$1515,COLUMNS('Section 2'!$C$13:I$13),0)),"",PROPER(VLOOKUP($A968,'Section 2'!$C$16:$R$1515,COLUMNS('Section 2'!$C$13:I$13),0))))</f>
        <v/>
      </c>
      <c r="J968" s="124" t="str">
        <f>IF($C968="","",IF(ISBLANK(VLOOKUP($A968,'Section 2'!$C$16:$R$1515,COLUMNS('Section 2'!$C$13:J$13),0)),"",IF(VLOOKUP($A968,'Section 2'!$C$16:$R$1515,COLUMNS('Section 2'!$C$13:J$13),0)="Other EU","Other EU",PROPER(VLOOKUP($A968,'Section 2'!$C$16:$R$1515,COLUMNS('Section 2'!$C$13:J$13),0)))))</f>
        <v/>
      </c>
      <c r="K968" s="124" t="str">
        <f>IF($C968="","",IF(ISBLANK(VLOOKUP($A968,'Section 2'!$C$16:$R$1515,COLUMNS('Section 2'!$C$13:K$13),0)),"",VLOOKUP($A968,'Section 2'!$C$16:$R$1515,COLUMNS('Section 2'!$C$13:K$13),0)))</f>
        <v/>
      </c>
      <c r="L968" s="124" t="str">
        <f>IF($C968="","",IF(ISBLANK(VLOOKUP($A968,'Section 2'!$C$16:$R$1515,COLUMNS('Section 2'!$C$13:L$13),0)),"",VLOOKUP($A968,'Section 2'!$C$16:$R$1515,COLUMNS('Section 2'!$C$13:L$13),0)))</f>
        <v/>
      </c>
      <c r="M968" s="124" t="str">
        <f>IF($C968="","",IF(ISBLANK(VLOOKUP($A968,'Section 2'!$C$16:$R$1515,COLUMNS('Section 2'!$C$13:M$13),0)),"",VLOOKUP($A968,'Section 2'!$C$16:$R$1515,COLUMNS('Section 2'!$C$13:M$13),0)))</f>
        <v/>
      </c>
      <c r="N968" s="124" t="str">
        <f>IF($C968="","",IF(ISBLANK(VLOOKUP($A968,'Section 2'!$C$16:$R$1515,COLUMNS('Section 2'!$C$13:N$13),0)),"",VLOOKUP($A968,'Section 2'!$C$16:$R$1515,COLUMNS('Section 2'!$C$13:N$13),0)))</f>
        <v/>
      </c>
      <c r="O968" s="124" t="str">
        <f>IF($C968="","",IF(ISBLANK(VLOOKUP($A968,'Section 2'!$C$16:$R$1515,COLUMNS('Section 2'!$C$13:O$13),0)),"",VLOOKUP($A968,'Section 2'!$C$16:$R$1515,COLUMNS('Section 2'!$C$13:O$13),0)))</f>
        <v/>
      </c>
      <c r="P968" s="124" t="str">
        <f>IF($C968="","",IF(ISBLANK(VLOOKUP($A968,'Section 2'!$C$16:$R$1515,COLUMNS('Section 2'!$C$13:P$13),0)),"",VLOOKUP($A968,'Section 2'!$C$16:$R$1515,COLUMNS('Section 2'!$C$13:P$13),0)))</f>
        <v/>
      </c>
      <c r="Q968" s="124" t="str">
        <f>IF($C968="","",IF(ISBLANK(VLOOKUP($A968,'Section 2'!$C$16:$R$1515,COLUMNS('Section 2'!$C$13:Q$13),0)),"", PROPER(VLOOKUP($A968,'Section 2'!$C$16:$R$1515,COLUMNS('Section 2'!$C$13:Q$13),0))))</f>
        <v/>
      </c>
      <c r="R968" s="124" t="str">
        <f>IF($C968="","",IF(ISBLANK(VLOOKUP($A968,'Section 2'!$C$16:$R$1515,COLUMNS('Section 2'!$C$13:R$13),0)),"",IF(VLOOKUP($A968,'Section 2'!$C$16:$R$1515,COLUMNS('Section 2'!$C$13:R$13),0)="Other EU","Other EU",PROPER(VLOOKUP($A968,'Section 2'!$C$16:$R$1515,COLUMNS('Section 2'!$C$13:R$13),0)))))</f>
        <v/>
      </c>
    </row>
    <row r="969" spans="1:18" x14ac:dyDescent="0.35">
      <c r="A969" s="58">
        <v>968</v>
      </c>
      <c r="B969" s="124" t="str">
        <f t="shared" si="15"/>
        <v/>
      </c>
      <c r="C969" s="124" t="str">
        <f>IFERROR(VLOOKUP($A969,'Section 2'!$C$16:$R$1515,COLUMNS('Section 2'!$C$13:$C$13),0),"")</f>
        <v/>
      </c>
      <c r="D969" s="75" t="str">
        <f>IF($C969="","",IF(ISBLANK(VLOOKUP($A969,'Section 2'!$C$16:$R$1515,COLUMNS('Section 2'!$C$13:D$13),0)),"",VLOOKUP($A969,'Section 2'!$C$16:$R$1515,COLUMNS('Section 2'!$C$13:D$13),0)))</f>
        <v/>
      </c>
      <c r="E969" s="124" t="str">
        <f>IF($C969="","",IF(ISBLANK(VLOOKUP($A969,'Section 2'!$C$16:$R$1515,COLUMNS('Section 2'!$C$13:E$13),0)),"",VLOOKUP($A969,'Section 2'!$C$16:$R$1515,COLUMNS('Section 2'!$C$13:E$13),0)))</f>
        <v/>
      </c>
      <c r="F969" s="124" t="str">
        <f>IF($C969="","",IF(ISBLANK(VLOOKUP($A969,'Section 2'!$C$16:$R$1515,COLUMNS('Section 2'!$C$13:F$13),0)),"",VLOOKUP($A969,'Section 2'!$C$16:$R$1515,COLUMNS('Section 2'!$C$13:F$13),0)))</f>
        <v/>
      </c>
      <c r="G969" s="124" t="str">
        <f>IF($C969="","",IF(ISBLANK(VLOOKUP($A969,'Section 2'!$C$16:$R$1515,COLUMNS('Section 2'!$C$13:G$13),0)),"",VLOOKUP($A969,'Section 2'!$C$16:$R$1515,COLUMNS('Section 2'!$C$13:G$13),0)))</f>
        <v/>
      </c>
      <c r="H969" s="124" t="str">
        <f>IF($C969="","",IF(ISBLANK(VLOOKUP($A969,'Section 2'!$C$16:$R$1515,COLUMNS('Section 2'!$C$13:H$13),0)),"",VLOOKUP($A969,'Section 2'!$C$16:$R$1515,COLUMNS('Section 2'!$C$13:H$13),0)))</f>
        <v/>
      </c>
      <c r="I969" s="124" t="str">
        <f>IF($C969="","",IF(ISBLANK(VLOOKUP($A969,'Section 2'!$C$16:$R$1515,COLUMNS('Section 2'!$C$13:I$13),0)),"",PROPER(VLOOKUP($A969,'Section 2'!$C$16:$R$1515,COLUMNS('Section 2'!$C$13:I$13),0))))</f>
        <v/>
      </c>
      <c r="J969" s="124" t="str">
        <f>IF($C969="","",IF(ISBLANK(VLOOKUP($A969,'Section 2'!$C$16:$R$1515,COLUMNS('Section 2'!$C$13:J$13),0)),"",IF(VLOOKUP($A969,'Section 2'!$C$16:$R$1515,COLUMNS('Section 2'!$C$13:J$13),0)="Other EU","Other EU",PROPER(VLOOKUP($A969,'Section 2'!$C$16:$R$1515,COLUMNS('Section 2'!$C$13:J$13),0)))))</f>
        <v/>
      </c>
      <c r="K969" s="124" t="str">
        <f>IF($C969="","",IF(ISBLANK(VLOOKUP($A969,'Section 2'!$C$16:$R$1515,COLUMNS('Section 2'!$C$13:K$13),0)),"",VLOOKUP($A969,'Section 2'!$C$16:$R$1515,COLUMNS('Section 2'!$C$13:K$13),0)))</f>
        <v/>
      </c>
      <c r="L969" s="124" t="str">
        <f>IF($C969="","",IF(ISBLANK(VLOOKUP($A969,'Section 2'!$C$16:$R$1515,COLUMNS('Section 2'!$C$13:L$13),0)),"",VLOOKUP($A969,'Section 2'!$C$16:$R$1515,COLUMNS('Section 2'!$C$13:L$13),0)))</f>
        <v/>
      </c>
      <c r="M969" s="124" t="str">
        <f>IF($C969="","",IF(ISBLANK(VLOOKUP($A969,'Section 2'!$C$16:$R$1515,COLUMNS('Section 2'!$C$13:M$13),0)),"",VLOOKUP($A969,'Section 2'!$C$16:$R$1515,COLUMNS('Section 2'!$C$13:M$13),0)))</f>
        <v/>
      </c>
      <c r="N969" s="124" t="str">
        <f>IF($C969="","",IF(ISBLANK(VLOOKUP($A969,'Section 2'!$C$16:$R$1515,COLUMNS('Section 2'!$C$13:N$13),0)),"",VLOOKUP($A969,'Section 2'!$C$16:$R$1515,COLUMNS('Section 2'!$C$13:N$13),0)))</f>
        <v/>
      </c>
      <c r="O969" s="124" t="str">
        <f>IF($C969="","",IF(ISBLANK(VLOOKUP($A969,'Section 2'!$C$16:$R$1515,COLUMNS('Section 2'!$C$13:O$13),0)),"",VLOOKUP($A969,'Section 2'!$C$16:$R$1515,COLUMNS('Section 2'!$C$13:O$13),0)))</f>
        <v/>
      </c>
      <c r="P969" s="124" t="str">
        <f>IF($C969="","",IF(ISBLANK(VLOOKUP($A969,'Section 2'!$C$16:$R$1515,COLUMNS('Section 2'!$C$13:P$13),0)),"",VLOOKUP($A969,'Section 2'!$C$16:$R$1515,COLUMNS('Section 2'!$C$13:P$13),0)))</f>
        <v/>
      </c>
      <c r="Q969" s="124" t="str">
        <f>IF($C969="","",IF(ISBLANK(VLOOKUP($A969,'Section 2'!$C$16:$R$1515,COLUMNS('Section 2'!$C$13:Q$13),0)),"", PROPER(VLOOKUP($A969,'Section 2'!$C$16:$R$1515,COLUMNS('Section 2'!$C$13:Q$13),0))))</f>
        <v/>
      </c>
      <c r="R969" s="124" t="str">
        <f>IF($C969="","",IF(ISBLANK(VLOOKUP($A969,'Section 2'!$C$16:$R$1515,COLUMNS('Section 2'!$C$13:R$13),0)),"",IF(VLOOKUP($A969,'Section 2'!$C$16:$R$1515,COLUMNS('Section 2'!$C$13:R$13),0)="Other EU","Other EU",PROPER(VLOOKUP($A969,'Section 2'!$C$16:$R$1515,COLUMNS('Section 2'!$C$13:R$13),0)))))</f>
        <v/>
      </c>
    </row>
    <row r="970" spans="1:18" x14ac:dyDescent="0.35">
      <c r="A970" s="58">
        <v>969</v>
      </c>
      <c r="B970" s="124" t="str">
        <f t="shared" si="15"/>
        <v/>
      </c>
      <c r="C970" s="124" t="str">
        <f>IFERROR(VLOOKUP($A970,'Section 2'!$C$16:$R$1515,COLUMNS('Section 2'!$C$13:$C$13),0),"")</f>
        <v/>
      </c>
      <c r="D970" s="75" t="str">
        <f>IF($C970="","",IF(ISBLANK(VLOOKUP($A970,'Section 2'!$C$16:$R$1515,COLUMNS('Section 2'!$C$13:D$13),0)),"",VLOOKUP($A970,'Section 2'!$C$16:$R$1515,COLUMNS('Section 2'!$C$13:D$13),0)))</f>
        <v/>
      </c>
      <c r="E970" s="124" t="str">
        <f>IF($C970="","",IF(ISBLANK(VLOOKUP($A970,'Section 2'!$C$16:$R$1515,COLUMNS('Section 2'!$C$13:E$13),0)),"",VLOOKUP($A970,'Section 2'!$C$16:$R$1515,COLUMNS('Section 2'!$C$13:E$13),0)))</f>
        <v/>
      </c>
      <c r="F970" s="124" t="str">
        <f>IF($C970="","",IF(ISBLANK(VLOOKUP($A970,'Section 2'!$C$16:$R$1515,COLUMNS('Section 2'!$C$13:F$13),0)),"",VLOOKUP($A970,'Section 2'!$C$16:$R$1515,COLUMNS('Section 2'!$C$13:F$13),0)))</f>
        <v/>
      </c>
      <c r="G970" s="124" t="str">
        <f>IF($C970="","",IF(ISBLANK(VLOOKUP($A970,'Section 2'!$C$16:$R$1515,COLUMNS('Section 2'!$C$13:G$13),0)),"",VLOOKUP($A970,'Section 2'!$C$16:$R$1515,COLUMNS('Section 2'!$C$13:G$13),0)))</f>
        <v/>
      </c>
      <c r="H970" s="124" t="str">
        <f>IF($C970="","",IF(ISBLANK(VLOOKUP($A970,'Section 2'!$C$16:$R$1515,COLUMNS('Section 2'!$C$13:H$13),0)),"",VLOOKUP($A970,'Section 2'!$C$16:$R$1515,COLUMNS('Section 2'!$C$13:H$13),0)))</f>
        <v/>
      </c>
      <c r="I970" s="124" t="str">
        <f>IF($C970="","",IF(ISBLANK(VLOOKUP($A970,'Section 2'!$C$16:$R$1515,COLUMNS('Section 2'!$C$13:I$13),0)),"",PROPER(VLOOKUP($A970,'Section 2'!$C$16:$R$1515,COLUMNS('Section 2'!$C$13:I$13),0))))</f>
        <v/>
      </c>
      <c r="J970" s="124" t="str">
        <f>IF($C970="","",IF(ISBLANK(VLOOKUP($A970,'Section 2'!$C$16:$R$1515,COLUMNS('Section 2'!$C$13:J$13),0)),"",IF(VLOOKUP($A970,'Section 2'!$C$16:$R$1515,COLUMNS('Section 2'!$C$13:J$13),0)="Other EU","Other EU",PROPER(VLOOKUP($A970,'Section 2'!$C$16:$R$1515,COLUMNS('Section 2'!$C$13:J$13),0)))))</f>
        <v/>
      </c>
      <c r="K970" s="124" t="str">
        <f>IF($C970="","",IF(ISBLANK(VLOOKUP($A970,'Section 2'!$C$16:$R$1515,COLUMNS('Section 2'!$C$13:K$13),0)),"",VLOOKUP($A970,'Section 2'!$C$16:$R$1515,COLUMNS('Section 2'!$C$13:K$13),0)))</f>
        <v/>
      </c>
      <c r="L970" s="124" t="str">
        <f>IF($C970="","",IF(ISBLANK(VLOOKUP($A970,'Section 2'!$C$16:$R$1515,COLUMNS('Section 2'!$C$13:L$13),0)),"",VLOOKUP($A970,'Section 2'!$C$16:$R$1515,COLUMNS('Section 2'!$C$13:L$13),0)))</f>
        <v/>
      </c>
      <c r="M970" s="124" t="str">
        <f>IF($C970="","",IF(ISBLANK(VLOOKUP($A970,'Section 2'!$C$16:$R$1515,COLUMNS('Section 2'!$C$13:M$13),0)),"",VLOOKUP($A970,'Section 2'!$C$16:$R$1515,COLUMNS('Section 2'!$C$13:M$13),0)))</f>
        <v/>
      </c>
      <c r="N970" s="124" t="str">
        <f>IF($C970="","",IF(ISBLANK(VLOOKUP($A970,'Section 2'!$C$16:$R$1515,COLUMNS('Section 2'!$C$13:N$13),0)),"",VLOOKUP($A970,'Section 2'!$C$16:$R$1515,COLUMNS('Section 2'!$C$13:N$13),0)))</f>
        <v/>
      </c>
      <c r="O970" s="124" t="str">
        <f>IF($C970="","",IF(ISBLANK(VLOOKUP($A970,'Section 2'!$C$16:$R$1515,COLUMNS('Section 2'!$C$13:O$13),0)),"",VLOOKUP($A970,'Section 2'!$C$16:$R$1515,COLUMNS('Section 2'!$C$13:O$13),0)))</f>
        <v/>
      </c>
      <c r="P970" s="124" t="str">
        <f>IF($C970="","",IF(ISBLANK(VLOOKUP($A970,'Section 2'!$C$16:$R$1515,COLUMNS('Section 2'!$C$13:P$13),0)),"",VLOOKUP($A970,'Section 2'!$C$16:$R$1515,COLUMNS('Section 2'!$C$13:P$13),0)))</f>
        <v/>
      </c>
      <c r="Q970" s="124" t="str">
        <f>IF($C970="","",IF(ISBLANK(VLOOKUP($A970,'Section 2'!$C$16:$R$1515,COLUMNS('Section 2'!$C$13:Q$13),0)),"", PROPER(VLOOKUP($A970,'Section 2'!$C$16:$R$1515,COLUMNS('Section 2'!$C$13:Q$13),0))))</f>
        <v/>
      </c>
      <c r="R970" s="124" t="str">
        <f>IF($C970="","",IF(ISBLANK(VLOOKUP($A970,'Section 2'!$C$16:$R$1515,COLUMNS('Section 2'!$C$13:R$13),0)),"",IF(VLOOKUP($A970,'Section 2'!$C$16:$R$1515,COLUMNS('Section 2'!$C$13:R$13),0)="Other EU","Other EU",PROPER(VLOOKUP($A970,'Section 2'!$C$16:$R$1515,COLUMNS('Section 2'!$C$13:R$13),0)))))</f>
        <v/>
      </c>
    </row>
    <row r="971" spans="1:18" x14ac:dyDescent="0.35">
      <c r="A971" s="58">
        <v>970</v>
      </c>
      <c r="B971" s="124" t="str">
        <f t="shared" si="15"/>
        <v/>
      </c>
      <c r="C971" s="124" t="str">
        <f>IFERROR(VLOOKUP($A971,'Section 2'!$C$16:$R$1515,COLUMNS('Section 2'!$C$13:$C$13),0),"")</f>
        <v/>
      </c>
      <c r="D971" s="75" t="str">
        <f>IF($C971="","",IF(ISBLANK(VLOOKUP($A971,'Section 2'!$C$16:$R$1515,COLUMNS('Section 2'!$C$13:D$13),0)),"",VLOOKUP($A971,'Section 2'!$C$16:$R$1515,COLUMNS('Section 2'!$C$13:D$13),0)))</f>
        <v/>
      </c>
      <c r="E971" s="124" t="str">
        <f>IF($C971="","",IF(ISBLANK(VLOOKUP($A971,'Section 2'!$C$16:$R$1515,COLUMNS('Section 2'!$C$13:E$13),0)),"",VLOOKUP($A971,'Section 2'!$C$16:$R$1515,COLUMNS('Section 2'!$C$13:E$13),0)))</f>
        <v/>
      </c>
      <c r="F971" s="124" t="str">
        <f>IF($C971="","",IF(ISBLANK(VLOOKUP($A971,'Section 2'!$C$16:$R$1515,COLUMNS('Section 2'!$C$13:F$13),0)),"",VLOOKUP($A971,'Section 2'!$C$16:$R$1515,COLUMNS('Section 2'!$C$13:F$13),0)))</f>
        <v/>
      </c>
      <c r="G971" s="124" t="str">
        <f>IF($C971="","",IF(ISBLANK(VLOOKUP($A971,'Section 2'!$C$16:$R$1515,COLUMNS('Section 2'!$C$13:G$13),0)),"",VLOOKUP($A971,'Section 2'!$C$16:$R$1515,COLUMNS('Section 2'!$C$13:G$13),0)))</f>
        <v/>
      </c>
      <c r="H971" s="124" t="str">
        <f>IF($C971="","",IF(ISBLANK(VLOOKUP($A971,'Section 2'!$C$16:$R$1515,COLUMNS('Section 2'!$C$13:H$13),0)),"",VLOOKUP($A971,'Section 2'!$C$16:$R$1515,COLUMNS('Section 2'!$C$13:H$13),0)))</f>
        <v/>
      </c>
      <c r="I971" s="124" t="str">
        <f>IF($C971="","",IF(ISBLANK(VLOOKUP($A971,'Section 2'!$C$16:$R$1515,COLUMNS('Section 2'!$C$13:I$13),0)),"",PROPER(VLOOKUP($A971,'Section 2'!$C$16:$R$1515,COLUMNS('Section 2'!$C$13:I$13),0))))</f>
        <v/>
      </c>
      <c r="J971" s="124" t="str">
        <f>IF($C971="","",IF(ISBLANK(VLOOKUP($A971,'Section 2'!$C$16:$R$1515,COLUMNS('Section 2'!$C$13:J$13),0)),"",IF(VLOOKUP($A971,'Section 2'!$C$16:$R$1515,COLUMNS('Section 2'!$C$13:J$13),0)="Other EU","Other EU",PROPER(VLOOKUP($A971,'Section 2'!$C$16:$R$1515,COLUMNS('Section 2'!$C$13:J$13),0)))))</f>
        <v/>
      </c>
      <c r="K971" s="124" t="str">
        <f>IF($C971="","",IF(ISBLANK(VLOOKUP($A971,'Section 2'!$C$16:$R$1515,COLUMNS('Section 2'!$C$13:K$13),0)),"",VLOOKUP($A971,'Section 2'!$C$16:$R$1515,COLUMNS('Section 2'!$C$13:K$13),0)))</f>
        <v/>
      </c>
      <c r="L971" s="124" t="str">
        <f>IF($C971="","",IF(ISBLANK(VLOOKUP($A971,'Section 2'!$C$16:$R$1515,COLUMNS('Section 2'!$C$13:L$13),0)),"",VLOOKUP($A971,'Section 2'!$C$16:$R$1515,COLUMNS('Section 2'!$C$13:L$13),0)))</f>
        <v/>
      </c>
      <c r="M971" s="124" t="str">
        <f>IF($C971="","",IF(ISBLANK(VLOOKUP($A971,'Section 2'!$C$16:$R$1515,COLUMNS('Section 2'!$C$13:M$13),0)),"",VLOOKUP($A971,'Section 2'!$C$16:$R$1515,COLUMNS('Section 2'!$C$13:M$13),0)))</f>
        <v/>
      </c>
      <c r="N971" s="124" t="str">
        <f>IF($C971="","",IF(ISBLANK(VLOOKUP($A971,'Section 2'!$C$16:$R$1515,COLUMNS('Section 2'!$C$13:N$13),0)),"",VLOOKUP($A971,'Section 2'!$C$16:$R$1515,COLUMNS('Section 2'!$C$13:N$13),0)))</f>
        <v/>
      </c>
      <c r="O971" s="124" t="str">
        <f>IF($C971="","",IF(ISBLANK(VLOOKUP($A971,'Section 2'!$C$16:$R$1515,COLUMNS('Section 2'!$C$13:O$13),0)),"",VLOOKUP($A971,'Section 2'!$C$16:$R$1515,COLUMNS('Section 2'!$C$13:O$13),0)))</f>
        <v/>
      </c>
      <c r="P971" s="124" t="str">
        <f>IF($C971="","",IF(ISBLANK(VLOOKUP($A971,'Section 2'!$C$16:$R$1515,COLUMNS('Section 2'!$C$13:P$13),0)),"",VLOOKUP($A971,'Section 2'!$C$16:$R$1515,COLUMNS('Section 2'!$C$13:P$13),0)))</f>
        <v/>
      </c>
      <c r="Q971" s="124" t="str">
        <f>IF($C971="","",IF(ISBLANK(VLOOKUP($A971,'Section 2'!$C$16:$R$1515,COLUMNS('Section 2'!$C$13:Q$13),0)),"", PROPER(VLOOKUP($A971,'Section 2'!$C$16:$R$1515,COLUMNS('Section 2'!$C$13:Q$13),0))))</f>
        <v/>
      </c>
      <c r="R971" s="124" t="str">
        <f>IF($C971="","",IF(ISBLANK(VLOOKUP($A971,'Section 2'!$C$16:$R$1515,COLUMNS('Section 2'!$C$13:R$13),0)),"",IF(VLOOKUP($A971,'Section 2'!$C$16:$R$1515,COLUMNS('Section 2'!$C$13:R$13),0)="Other EU","Other EU",PROPER(VLOOKUP($A971,'Section 2'!$C$16:$R$1515,COLUMNS('Section 2'!$C$13:R$13),0)))))</f>
        <v/>
      </c>
    </row>
    <row r="972" spans="1:18" x14ac:dyDescent="0.35">
      <c r="A972" s="58">
        <v>971</v>
      </c>
      <c r="B972" s="124" t="str">
        <f t="shared" si="15"/>
        <v/>
      </c>
      <c r="C972" s="124" t="str">
        <f>IFERROR(VLOOKUP($A972,'Section 2'!$C$16:$R$1515,COLUMNS('Section 2'!$C$13:$C$13),0),"")</f>
        <v/>
      </c>
      <c r="D972" s="75" t="str">
        <f>IF($C972="","",IF(ISBLANK(VLOOKUP($A972,'Section 2'!$C$16:$R$1515,COLUMNS('Section 2'!$C$13:D$13),0)),"",VLOOKUP($A972,'Section 2'!$C$16:$R$1515,COLUMNS('Section 2'!$C$13:D$13),0)))</f>
        <v/>
      </c>
      <c r="E972" s="124" t="str">
        <f>IF($C972="","",IF(ISBLANK(VLOOKUP($A972,'Section 2'!$C$16:$R$1515,COLUMNS('Section 2'!$C$13:E$13),0)),"",VLOOKUP($A972,'Section 2'!$C$16:$R$1515,COLUMNS('Section 2'!$C$13:E$13),0)))</f>
        <v/>
      </c>
      <c r="F972" s="124" t="str">
        <f>IF($C972="","",IF(ISBLANK(VLOOKUP($A972,'Section 2'!$C$16:$R$1515,COLUMNS('Section 2'!$C$13:F$13),0)),"",VLOOKUP($A972,'Section 2'!$C$16:$R$1515,COLUMNS('Section 2'!$C$13:F$13),0)))</f>
        <v/>
      </c>
      <c r="G972" s="124" t="str">
        <f>IF($C972="","",IF(ISBLANK(VLOOKUP($A972,'Section 2'!$C$16:$R$1515,COLUMNS('Section 2'!$C$13:G$13),0)),"",VLOOKUP($A972,'Section 2'!$C$16:$R$1515,COLUMNS('Section 2'!$C$13:G$13),0)))</f>
        <v/>
      </c>
      <c r="H972" s="124" t="str">
        <f>IF($C972="","",IF(ISBLANK(VLOOKUP($A972,'Section 2'!$C$16:$R$1515,COLUMNS('Section 2'!$C$13:H$13),0)),"",VLOOKUP($A972,'Section 2'!$C$16:$R$1515,COLUMNS('Section 2'!$C$13:H$13),0)))</f>
        <v/>
      </c>
      <c r="I972" s="124" t="str">
        <f>IF($C972="","",IF(ISBLANK(VLOOKUP($A972,'Section 2'!$C$16:$R$1515,COLUMNS('Section 2'!$C$13:I$13),0)),"",PROPER(VLOOKUP($A972,'Section 2'!$C$16:$R$1515,COLUMNS('Section 2'!$C$13:I$13),0))))</f>
        <v/>
      </c>
      <c r="J972" s="124" t="str">
        <f>IF($C972="","",IF(ISBLANK(VLOOKUP($A972,'Section 2'!$C$16:$R$1515,COLUMNS('Section 2'!$C$13:J$13),0)),"",IF(VLOOKUP($A972,'Section 2'!$C$16:$R$1515,COLUMNS('Section 2'!$C$13:J$13),0)="Other EU","Other EU",PROPER(VLOOKUP($A972,'Section 2'!$C$16:$R$1515,COLUMNS('Section 2'!$C$13:J$13),0)))))</f>
        <v/>
      </c>
      <c r="K972" s="124" t="str">
        <f>IF($C972="","",IF(ISBLANK(VLOOKUP($A972,'Section 2'!$C$16:$R$1515,COLUMNS('Section 2'!$C$13:K$13),0)),"",VLOOKUP($A972,'Section 2'!$C$16:$R$1515,COLUMNS('Section 2'!$C$13:K$13),0)))</f>
        <v/>
      </c>
      <c r="L972" s="124" t="str">
        <f>IF($C972="","",IF(ISBLANK(VLOOKUP($A972,'Section 2'!$C$16:$R$1515,COLUMNS('Section 2'!$C$13:L$13),0)),"",VLOOKUP($A972,'Section 2'!$C$16:$R$1515,COLUMNS('Section 2'!$C$13:L$13),0)))</f>
        <v/>
      </c>
      <c r="M972" s="124" t="str">
        <f>IF($C972="","",IF(ISBLANK(VLOOKUP($A972,'Section 2'!$C$16:$R$1515,COLUMNS('Section 2'!$C$13:M$13),0)),"",VLOOKUP($A972,'Section 2'!$C$16:$R$1515,COLUMNS('Section 2'!$C$13:M$13),0)))</f>
        <v/>
      </c>
      <c r="N972" s="124" t="str">
        <f>IF($C972="","",IF(ISBLANK(VLOOKUP($A972,'Section 2'!$C$16:$R$1515,COLUMNS('Section 2'!$C$13:N$13),0)),"",VLOOKUP($A972,'Section 2'!$C$16:$R$1515,COLUMNS('Section 2'!$C$13:N$13),0)))</f>
        <v/>
      </c>
      <c r="O972" s="124" t="str">
        <f>IF($C972="","",IF(ISBLANK(VLOOKUP($A972,'Section 2'!$C$16:$R$1515,COLUMNS('Section 2'!$C$13:O$13),0)),"",VLOOKUP($A972,'Section 2'!$C$16:$R$1515,COLUMNS('Section 2'!$C$13:O$13),0)))</f>
        <v/>
      </c>
      <c r="P972" s="124" t="str">
        <f>IF($C972="","",IF(ISBLANK(VLOOKUP($A972,'Section 2'!$C$16:$R$1515,COLUMNS('Section 2'!$C$13:P$13),0)),"",VLOOKUP($A972,'Section 2'!$C$16:$R$1515,COLUMNS('Section 2'!$C$13:P$13),0)))</f>
        <v/>
      </c>
      <c r="Q972" s="124" t="str">
        <f>IF($C972="","",IF(ISBLANK(VLOOKUP($A972,'Section 2'!$C$16:$R$1515,COLUMNS('Section 2'!$C$13:Q$13),0)),"", PROPER(VLOOKUP($A972,'Section 2'!$C$16:$R$1515,COLUMNS('Section 2'!$C$13:Q$13),0))))</f>
        <v/>
      </c>
      <c r="R972" s="124" t="str">
        <f>IF($C972="","",IF(ISBLANK(VLOOKUP($A972,'Section 2'!$C$16:$R$1515,COLUMNS('Section 2'!$C$13:R$13),0)),"",IF(VLOOKUP($A972,'Section 2'!$C$16:$R$1515,COLUMNS('Section 2'!$C$13:R$13),0)="Other EU","Other EU",PROPER(VLOOKUP($A972,'Section 2'!$C$16:$R$1515,COLUMNS('Section 2'!$C$13:R$13),0)))))</f>
        <v/>
      </c>
    </row>
    <row r="973" spans="1:18" x14ac:dyDescent="0.35">
      <c r="A973" s="58">
        <v>972</v>
      </c>
      <c r="B973" s="124" t="str">
        <f t="shared" si="15"/>
        <v/>
      </c>
      <c r="C973" s="124" t="str">
        <f>IFERROR(VLOOKUP($A973,'Section 2'!$C$16:$R$1515,COLUMNS('Section 2'!$C$13:$C$13),0),"")</f>
        <v/>
      </c>
      <c r="D973" s="75" t="str">
        <f>IF($C973="","",IF(ISBLANK(VLOOKUP($A973,'Section 2'!$C$16:$R$1515,COLUMNS('Section 2'!$C$13:D$13),0)),"",VLOOKUP($A973,'Section 2'!$C$16:$R$1515,COLUMNS('Section 2'!$C$13:D$13),0)))</f>
        <v/>
      </c>
      <c r="E973" s="124" t="str">
        <f>IF($C973="","",IF(ISBLANK(VLOOKUP($A973,'Section 2'!$C$16:$R$1515,COLUMNS('Section 2'!$C$13:E$13),0)),"",VLOOKUP($A973,'Section 2'!$C$16:$R$1515,COLUMNS('Section 2'!$C$13:E$13),0)))</f>
        <v/>
      </c>
      <c r="F973" s="124" t="str">
        <f>IF($C973="","",IF(ISBLANK(VLOOKUP($A973,'Section 2'!$C$16:$R$1515,COLUMNS('Section 2'!$C$13:F$13),0)),"",VLOOKUP($A973,'Section 2'!$C$16:$R$1515,COLUMNS('Section 2'!$C$13:F$13),0)))</f>
        <v/>
      </c>
      <c r="G973" s="124" t="str">
        <f>IF($C973="","",IF(ISBLANK(VLOOKUP($A973,'Section 2'!$C$16:$R$1515,COLUMNS('Section 2'!$C$13:G$13),0)),"",VLOOKUP($A973,'Section 2'!$C$16:$R$1515,COLUMNS('Section 2'!$C$13:G$13),0)))</f>
        <v/>
      </c>
      <c r="H973" s="124" t="str">
        <f>IF($C973="","",IF(ISBLANK(VLOOKUP($A973,'Section 2'!$C$16:$R$1515,COLUMNS('Section 2'!$C$13:H$13),0)),"",VLOOKUP($A973,'Section 2'!$C$16:$R$1515,COLUMNS('Section 2'!$C$13:H$13),0)))</f>
        <v/>
      </c>
      <c r="I973" s="124" t="str">
        <f>IF($C973="","",IF(ISBLANK(VLOOKUP($A973,'Section 2'!$C$16:$R$1515,COLUMNS('Section 2'!$C$13:I$13),0)),"",PROPER(VLOOKUP($A973,'Section 2'!$C$16:$R$1515,COLUMNS('Section 2'!$C$13:I$13),0))))</f>
        <v/>
      </c>
      <c r="J973" s="124" t="str">
        <f>IF($C973="","",IF(ISBLANK(VLOOKUP($A973,'Section 2'!$C$16:$R$1515,COLUMNS('Section 2'!$C$13:J$13),0)),"",IF(VLOOKUP($A973,'Section 2'!$C$16:$R$1515,COLUMNS('Section 2'!$C$13:J$13),0)="Other EU","Other EU",PROPER(VLOOKUP($A973,'Section 2'!$C$16:$R$1515,COLUMNS('Section 2'!$C$13:J$13),0)))))</f>
        <v/>
      </c>
      <c r="K973" s="124" t="str">
        <f>IF($C973="","",IF(ISBLANK(VLOOKUP($A973,'Section 2'!$C$16:$R$1515,COLUMNS('Section 2'!$C$13:K$13),0)),"",VLOOKUP($A973,'Section 2'!$C$16:$R$1515,COLUMNS('Section 2'!$C$13:K$13),0)))</f>
        <v/>
      </c>
      <c r="L973" s="124" t="str">
        <f>IF($C973="","",IF(ISBLANK(VLOOKUP($A973,'Section 2'!$C$16:$R$1515,COLUMNS('Section 2'!$C$13:L$13),0)),"",VLOOKUP($A973,'Section 2'!$C$16:$R$1515,COLUMNS('Section 2'!$C$13:L$13),0)))</f>
        <v/>
      </c>
      <c r="M973" s="124" t="str">
        <f>IF($C973="","",IF(ISBLANK(VLOOKUP($A973,'Section 2'!$C$16:$R$1515,COLUMNS('Section 2'!$C$13:M$13),0)),"",VLOOKUP($A973,'Section 2'!$C$16:$R$1515,COLUMNS('Section 2'!$C$13:M$13),0)))</f>
        <v/>
      </c>
      <c r="N973" s="124" t="str">
        <f>IF($C973="","",IF(ISBLANK(VLOOKUP($A973,'Section 2'!$C$16:$R$1515,COLUMNS('Section 2'!$C$13:N$13),0)),"",VLOOKUP($A973,'Section 2'!$C$16:$R$1515,COLUMNS('Section 2'!$C$13:N$13),0)))</f>
        <v/>
      </c>
      <c r="O973" s="124" t="str">
        <f>IF($C973="","",IF(ISBLANK(VLOOKUP($A973,'Section 2'!$C$16:$R$1515,COLUMNS('Section 2'!$C$13:O$13),0)),"",VLOOKUP($A973,'Section 2'!$C$16:$R$1515,COLUMNS('Section 2'!$C$13:O$13),0)))</f>
        <v/>
      </c>
      <c r="P973" s="124" t="str">
        <f>IF($C973="","",IF(ISBLANK(VLOOKUP($A973,'Section 2'!$C$16:$R$1515,COLUMNS('Section 2'!$C$13:P$13),0)),"",VLOOKUP($A973,'Section 2'!$C$16:$R$1515,COLUMNS('Section 2'!$C$13:P$13),0)))</f>
        <v/>
      </c>
      <c r="Q973" s="124" t="str">
        <f>IF($C973="","",IF(ISBLANK(VLOOKUP($A973,'Section 2'!$C$16:$R$1515,COLUMNS('Section 2'!$C$13:Q$13),0)),"", PROPER(VLOOKUP($A973,'Section 2'!$C$16:$R$1515,COLUMNS('Section 2'!$C$13:Q$13),0))))</f>
        <v/>
      </c>
      <c r="R973" s="124" t="str">
        <f>IF($C973="","",IF(ISBLANK(VLOOKUP($A973,'Section 2'!$C$16:$R$1515,COLUMNS('Section 2'!$C$13:R$13),0)),"",IF(VLOOKUP($A973,'Section 2'!$C$16:$R$1515,COLUMNS('Section 2'!$C$13:R$13),0)="Other EU","Other EU",PROPER(VLOOKUP($A973,'Section 2'!$C$16:$R$1515,COLUMNS('Section 2'!$C$13:R$13),0)))))</f>
        <v/>
      </c>
    </row>
    <row r="974" spans="1:18" x14ac:dyDescent="0.35">
      <c r="A974" s="58">
        <v>973</v>
      </c>
      <c r="B974" s="124" t="str">
        <f t="shared" si="15"/>
        <v/>
      </c>
      <c r="C974" s="124" t="str">
        <f>IFERROR(VLOOKUP($A974,'Section 2'!$C$16:$R$1515,COLUMNS('Section 2'!$C$13:$C$13),0),"")</f>
        <v/>
      </c>
      <c r="D974" s="75" t="str">
        <f>IF($C974="","",IF(ISBLANK(VLOOKUP($A974,'Section 2'!$C$16:$R$1515,COLUMNS('Section 2'!$C$13:D$13),0)),"",VLOOKUP($A974,'Section 2'!$C$16:$R$1515,COLUMNS('Section 2'!$C$13:D$13),0)))</f>
        <v/>
      </c>
      <c r="E974" s="124" t="str">
        <f>IF($C974="","",IF(ISBLANK(VLOOKUP($A974,'Section 2'!$C$16:$R$1515,COLUMNS('Section 2'!$C$13:E$13),0)),"",VLOOKUP($A974,'Section 2'!$C$16:$R$1515,COLUMNS('Section 2'!$C$13:E$13),0)))</f>
        <v/>
      </c>
      <c r="F974" s="124" t="str">
        <f>IF($C974="","",IF(ISBLANK(VLOOKUP($A974,'Section 2'!$C$16:$R$1515,COLUMNS('Section 2'!$C$13:F$13),0)),"",VLOOKUP($A974,'Section 2'!$C$16:$R$1515,COLUMNS('Section 2'!$C$13:F$13),0)))</f>
        <v/>
      </c>
      <c r="G974" s="124" t="str">
        <f>IF($C974="","",IF(ISBLANK(VLOOKUP($A974,'Section 2'!$C$16:$R$1515,COLUMNS('Section 2'!$C$13:G$13),0)),"",VLOOKUP($A974,'Section 2'!$C$16:$R$1515,COLUMNS('Section 2'!$C$13:G$13),0)))</f>
        <v/>
      </c>
      <c r="H974" s="124" t="str">
        <f>IF($C974="","",IF(ISBLANK(VLOOKUP($A974,'Section 2'!$C$16:$R$1515,COLUMNS('Section 2'!$C$13:H$13),0)),"",VLOOKUP($A974,'Section 2'!$C$16:$R$1515,COLUMNS('Section 2'!$C$13:H$13),0)))</f>
        <v/>
      </c>
      <c r="I974" s="124" t="str">
        <f>IF($C974="","",IF(ISBLANK(VLOOKUP($A974,'Section 2'!$C$16:$R$1515,COLUMNS('Section 2'!$C$13:I$13),0)),"",PROPER(VLOOKUP($A974,'Section 2'!$C$16:$R$1515,COLUMNS('Section 2'!$C$13:I$13),0))))</f>
        <v/>
      </c>
      <c r="J974" s="124" t="str">
        <f>IF($C974="","",IF(ISBLANK(VLOOKUP($A974,'Section 2'!$C$16:$R$1515,COLUMNS('Section 2'!$C$13:J$13),0)),"",IF(VLOOKUP($A974,'Section 2'!$C$16:$R$1515,COLUMNS('Section 2'!$C$13:J$13),0)="Other EU","Other EU",PROPER(VLOOKUP($A974,'Section 2'!$C$16:$R$1515,COLUMNS('Section 2'!$C$13:J$13),0)))))</f>
        <v/>
      </c>
      <c r="K974" s="124" t="str">
        <f>IF($C974="","",IF(ISBLANK(VLOOKUP($A974,'Section 2'!$C$16:$R$1515,COLUMNS('Section 2'!$C$13:K$13),0)),"",VLOOKUP($A974,'Section 2'!$C$16:$R$1515,COLUMNS('Section 2'!$C$13:K$13),0)))</f>
        <v/>
      </c>
      <c r="L974" s="124" t="str">
        <f>IF($C974="","",IF(ISBLANK(VLOOKUP($A974,'Section 2'!$C$16:$R$1515,COLUMNS('Section 2'!$C$13:L$13),0)),"",VLOOKUP($A974,'Section 2'!$C$16:$R$1515,COLUMNS('Section 2'!$C$13:L$13),0)))</f>
        <v/>
      </c>
      <c r="M974" s="124" t="str">
        <f>IF($C974="","",IF(ISBLANK(VLOOKUP($A974,'Section 2'!$C$16:$R$1515,COLUMNS('Section 2'!$C$13:M$13),0)),"",VLOOKUP($A974,'Section 2'!$C$16:$R$1515,COLUMNS('Section 2'!$C$13:M$13),0)))</f>
        <v/>
      </c>
      <c r="N974" s="124" t="str">
        <f>IF($C974="","",IF(ISBLANK(VLOOKUP($A974,'Section 2'!$C$16:$R$1515,COLUMNS('Section 2'!$C$13:N$13),0)),"",VLOOKUP($A974,'Section 2'!$C$16:$R$1515,COLUMNS('Section 2'!$C$13:N$13),0)))</f>
        <v/>
      </c>
      <c r="O974" s="124" t="str">
        <f>IF($C974="","",IF(ISBLANK(VLOOKUP($A974,'Section 2'!$C$16:$R$1515,COLUMNS('Section 2'!$C$13:O$13),0)),"",VLOOKUP($A974,'Section 2'!$C$16:$R$1515,COLUMNS('Section 2'!$C$13:O$13),0)))</f>
        <v/>
      </c>
      <c r="P974" s="124" t="str">
        <f>IF($C974="","",IF(ISBLANK(VLOOKUP($A974,'Section 2'!$C$16:$R$1515,COLUMNS('Section 2'!$C$13:P$13),0)),"",VLOOKUP($A974,'Section 2'!$C$16:$R$1515,COLUMNS('Section 2'!$C$13:P$13),0)))</f>
        <v/>
      </c>
      <c r="Q974" s="124" t="str">
        <f>IF($C974="","",IF(ISBLANK(VLOOKUP($A974,'Section 2'!$C$16:$R$1515,COLUMNS('Section 2'!$C$13:Q$13),0)),"", PROPER(VLOOKUP($A974,'Section 2'!$C$16:$R$1515,COLUMNS('Section 2'!$C$13:Q$13),0))))</f>
        <v/>
      </c>
      <c r="R974" s="124" t="str">
        <f>IF($C974="","",IF(ISBLANK(VLOOKUP($A974,'Section 2'!$C$16:$R$1515,COLUMNS('Section 2'!$C$13:R$13),0)),"",IF(VLOOKUP($A974,'Section 2'!$C$16:$R$1515,COLUMNS('Section 2'!$C$13:R$13),0)="Other EU","Other EU",PROPER(VLOOKUP($A974,'Section 2'!$C$16:$R$1515,COLUMNS('Section 2'!$C$13:R$13),0)))))</f>
        <v/>
      </c>
    </row>
    <row r="975" spans="1:18" x14ac:dyDescent="0.35">
      <c r="A975" s="58">
        <v>974</v>
      </c>
      <c r="B975" s="124" t="str">
        <f t="shared" si="15"/>
        <v/>
      </c>
      <c r="C975" s="124" t="str">
        <f>IFERROR(VLOOKUP($A975,'Section 2'!$C$16:$R$1515,COLUMNS('Section 2'!$C$13:$C$13),0),"")</f>
        <v/>
      </c>
      <c r="D975" s="75" t="str">
        <f>IF($C975="","",IF(ISBLANK(VLOOKUP($A975,'Section 2'!$C$16:$R$1515,COLUMNS('Section 2'!$C$13:D$13),0)),"",VLOOKUP($A975,'Section 2'!$C$16:$R$1515,COLUMNS('Section 2'!$C$13:D$13),0)))</f>
        <v/>
      </c>
      <c r="E975" s="124" t="str">
        <f>IF($C975="","",IF(ISBLANK(VLOOKUP($A975,'Section 2'!$C$16:$R$1515,COLUMNS('Section 2'!$C$13:E$13),0)),"",VLOOKUP($A975,'Section 2'!$C$16:$R$1515,COLUMNS('Section 2'!$C$13:E$13),0)))</f>
        <v/>
      </c>
      <c r="F975" s="124" t="str">
        <f>IF($C975="","",IF(ISBLANK(VLOOKUP($A975,'Section 2'!$C$16:$R$1515,COLUMNS('Section 2'!$C$13:F$13),0)),"",VLOOKUP($A975,'Section 2'!$C$16:$R$1515,COLUMNS('Section 2'!$C$13:F$13),0)))</f>
        <v/>
      </c>
      <c r="G975" s="124" t="str">
        <f>IF($C975="","",IF(ISBLANK(VLOOKUP($A975,'Section 2'!$C$16:$R$1515,COLUMNS('Section 2'!$C$13:G$13),0)),"",VLOOKUP($A975,'Section 2'!$C$16:$R$1515,COLUMNS('Section 2'!$C$13:G$13),0)))</f>
        <v/>
      </c>
      <c r="H975" s="124" t="str">
        <f>IF($C975="","",IF(ISBLANK(VLOOKUP($A975,'Section 2'!$C$16:$R$1515,COLUMNS('Section 2'!$C$13:H$13),0)),"",VLOOKUP($A975,'Section 2'!$C$16:$R$1515,COLUMNS('Section 2'!$C$13:H$13),0)))</f>
        <v/>
      </c>
      <c r="I975" s="124" t="str">
        <f>IF($C975="","",IF(ISBLANK(VLOOKUP($A975,'Section 2'!$C$16:$R$1515,COLUMNS('Section 2'!$C$13:I$13),0)),"",PROPER(VLOOKUP($A975,'Section 2'!$C$16:$R$1515,COLUMNS('Section 2'!$C$13:I$13),0))))</f>
        <v/>
      </c>
      <c r="J975" s="124" t="str">
        <f>IF($C975="","",IF(ISBLANK(VLOOKUP($A975,'Section 2'!$C$16:$R$1515,COLUMNS('Section 2'!$C$13:J$13),0)),"",IF(VLOOKUP($A975,'Section 2'!$C$16:$R$1515,COLUMNS('Section 2'!$C$13:J$13),0)="Other EU","Other EU",PROPER(VLOOKUP($A975,'Section 2'!$C$16:$R$1515,COLUMNS('Section 2'!$C$13:J$13),0)))))</f>
        <v/>
      </c>
      <c r="K975" s="124" t="str">
        <f>IF($C975="","",IF(ISBLANK(VLOOKUP($A975,'Section 2'!$C$16:$R$1515,COLUMNS('Section 2'!$C$13:K$13),0)),"",VLOOKUP($A975,'Section 2'!$C$16:$R$1515,COLUMNS('Section 2'!$C$13:K$13),0)))</f>
        <v/>
      </c>
      <c r="L975" s="124" t="str">
        <f>IF($C975="","",IF(ISBLANK(VLOOKUP($A975,'Section 2'!$C$16:$R$1515,COLUMNS('Section 2'!$C$13:L$13),0)),"",VLOOKUP($A975,'Section 2'!$C$16:$R$1515,COLUMNS('Section 2'!$C$13:L$13),0)))</f>
        <v/>
      </c>
      <c r="M975" s="124" t="str">
        <f>IF($C975="","",IF(ISBLANK(VLOOKUP($A975,'Section 2'!$C$16:$R$1515,COLUMNS('Section 2'!$C$13:M$13),0)),"",VLOOKUP($A975,'Section 2'!$C$16:$R$1515,COLUMNS('Section 2'!$C$13:M$13),0)))</f>
        <v/>
      </c>
      <c r="N975" s="124" t="str">
        <f>IF($C975="","",IF(ISBLANK(VLOOKUP($A975,'Section 2'!$C$16:$R$1515,COLUMNS('Section 2'!$C$13:N$13),0)),"",VLOOKUP($A975,'Section 2'!$C$16:$R$1515,COLUMNS('Section 2'!$C$13:N$13),0)))</f>
        <v/>
      </c>
      <c r="O975" s="124" t="str">
        <f>IF($C975="","",IF(ISBLANK(VLOOKUP($A975,'Section 2'!$C$16:$R$1515,COLUMNS('Section 2'!$C$13:O$13),0)),"",VLOOKUP($A975,'Section 2'!$C$16:$R$1515,COLUMNS('Section 2'!$C$13:O$13),0)))</f>
        <v/>
      </c>
      <c r="P975" s="124" t="str">
        <f>IF($C975="","",IF(ISBLANK(VLOOKUP($A975,'Section 2'!$C$16:$R$1515,COLUMNS('Section 2'!$C$13:P$13),0)),"",VLOOKUP($A975,'Section 2'!$C$16:$R$1515,COLUMNS('Section 2'!$C$13:P$13),0)))</f>
        <v/>
      </c>
      <c r="Q975" s="124" t="str">
        <f>IF($C975="","",IF(ISBLANK(VLOOKUP($A975,'Section 2'!$C$16:$R$1515,COLUMNS('Section 2'!$C$13:Q$13),0)),"", PROPER(VLOOKUP($A975,'Section 2'!$C$16:$R$1515,COLUMNS('Section 2'!$C$13:Q$13),0))))</f>
        <v/>
      </c>
      <c r="R975" s="124" t="str">
        <f>IF($C975="","",IF(ISBLANK(VLOOKUP($A975,'Section 2'!$C$16:$R$1515,COLUMNS('Section 2'!$C$13:R$13),0)),"",IF(VLOOKUP($A975,'Section 2'!$C$16:$R$1515,COLUMNS('Section 2'!$C$13:R$13),0)="Other EU","Other EU",PROPER(VLOOKUP($A975,'Section 2'!$C$16:$R$1515,COLUMNS('Section 2'!$C$13:R$13),0)))))</f>
        <v/>
      </c>
    </row>
    <row r="976" spans="1:18" x14ac:dyDescent="0.35">
      <c r="A976" s="58">
        <v>975</v>
      </c>
      <c r="B976" s="124" t="str">
        <f t="shared" si="15"/>
        <v/>
      </c>
      <c r="C976" s="124" t="str">
        <f>IFERROR(VLOOKUP($A976,'Section 2'!$C$16:$R$1515,COLUMNS('Section 2'!$C$13:$C$13),0),"")</f>
        <v/>
      </c>
      <c r="D976" s="75" t="str">
        <f>IF($C976="","",IF(ISBLANK(VLOOKUP($A976,'Section 2'!$C$16:$R$1515,COLUMNS('Section 2'!$C$13:D$13),0)),"",VLOOKUP($A976,'Section 2'!$C$16:$R$1515,COLUMNS('Section 2'!$C$13:D$13),0)))</f>
        <v/>
      </c>
      <c r="E976" s="124" t="str">
        <f>IF($C976="","",IF(ISBLANK(VLOOKUP($A976,'Section 2'!$C$16:$R$1515,COLUMNS('Section 2'!$C$13:E$13),0)),"",VLOOKUP($A976,'Section 2'!$C$16:$R$1515,COLUMNS('Section 2'!$C$13:E$13),0)))</f>
        <v/>
      </c>
      <c r="F976" s="124" t="str">
        <f>IF($C976="","",IF(ISBLANK(VLOOKUP($A976,'Section 2'!$C$16:$R$1515,COLUMNS('Section 2'!$C$13:F$13),0)),"",VLOOKUP($A976,'Section 2'!$C$16:$R$1515,COLUMNS('Section 2'!$C$13:F$13),0)))</f>
        <v/>
      </c>
      <c r="G976" s="124" t="str">
        <f>IF($C976="","",IF(ISBLANK(VLOOKUP($A976,'Section 2'!$C$16:$R$1515,COLUMNS('Section 2'!$C$13:G$13),0)),"",VLOOKUP($A976,'Section 2'!$C$16:$R$1515,COLUMNS('Section 2'!$C$13:G$13),0)))</f>
        <v/>
      </c>
      <c r="H976" s="124" t="str">
        <f>IF($C976="","",IF(ISBLANK(VLOOKUP($A976,'Section 2'!$C$16:$R$1515,COLUMNS('Section 2'!$C$13:H$13),0)),"",VLOOKUP($A976,'Section 2'!$C$16:$R$1515,COLUMNS('Section 2'!$C$13:H$13),0)))</f>
        <v/>
      </c>
      <c r="I976" s="124" t="str">
        <f>IF($C976="","",IF(ISBLANK(VLOOKUP($A976,'Section 2'!$C$16:$R$1515,COLUMNS('Section 2'!$C$13:I$13),0)),"",PROPER(VLOOKUP($A976,'Section 2'!$C$16:$R$1515,COLUMNS('Section 2'!$C$13:I$13),0))))</f>
        <v/>
      </c>
      <c r="J976" s="124" t="str">
        <f>IF($C976="","",IF(ISBLANK(VLOOKUP($A976,'Section 2'!$C$16:$R$1515,COLUMNS('Section 2'!$C$13:J$13),0)),"",IF(VLOOKUP($A976,'Section 2'!$C$16:$R$1515,COLUMNS('Section 2'!$C$13:J$13),0)="Other EU","Other EU",PROPER(VLOOKUP($A976,'Section 2'!$C$16:$R$1515,COLUMNS('Section 2'!$C$13:J$13),0)))))</f>
        <v/>
      </c>
      <c r="K976" s="124" t="str">
        <f>IF($C976="","",IF(ISBLANK(VLOOKUP($A976,'Section 2'!$C$16:$R$1515,COLUMNS('Section 2'!$C$13:K$13),0)),"",VLOOKUP($A976,'Section 2'!$C$16:$R$1515,COLUMNS('Section 2'!$C$13:K$13),0)))</f>
        <v/>
      </c>
      <c r="L976" s="124" t="str">
        <f>IF($C976="","",IF(ISBLANK(VLOOKUP($A976,'Section 2'!$C$16:$R$1515,COLUMNS('Section 2'!$C$13:L$13),0)),"",VLOOKUP($A976,'Section 2'!$C$16:$R$1515,COLUMNS('Section 2'!$C$13:L$13),0)))</f>
        <v/>
      </c>
      <c r="M976" s="124" t="str">
        <f>IF($C976="","",IF(ISBLANK(VLOOKUP($A976,'Section 2'!$C$16:$R$1515,COLUMNS('Section 2'!$C$13:M$13),0)),"",VLOOKUP($A976,'Section 2'!$C$16:$R$1515,COLUMNS('Section 2'!$C$13:M$13),0)))</f>
        <v/>
      </c>
      <c r="N976" s="124" t="str">
        <f>IF($C976="","",IF(ISBLANK(VLOOKUP($A976,'Section 2'!$C$16:$R$1515,COLUMNS('Section 2'!$C$13:N$13),0)),"",VLOOKUP($A976,'Section 2'!$C$16:$R$1515,COLUMNS('Section 2'!$C$13:N$13),0)))</f>
        <v/>
      </c>
      <c r="O976" s="124" t="str">
        <f>IF($C976="","",IF(ISBLANK(VLOOKUP($A976,'Section 2'!$C$16:$R$1515,COLUMNS('Section 2'!$C$13:O$13),0)),"",VLOOKUP($A976,'Section 2'!$C$16:$R$1515,COLUMNS('Section 2'!$C$13:O$13),0)))</f>
        <v/>
      </c>
      <c r="P976" s="124" t="str">
        <f>IF($C976="","",IF(ISBLANK(VLOOKUP($A976,'Section 2'!$C$16:$R$1515,COLUMNS('Section 2'!$C$13:P$13),0)),"",VLOOKUP($A976,'Section 2'!$C$16:$R$1515,COLUMNS('Section 2'!$C$13:P$13),0)))</f>
        <v/>
      </c>
      <c r="Q976" s="124" t="str">
        <f>IF($C976="","",IF(ISBLANK(VLOOKUP($A976,'Section 2'!$C$16:$R$1515,COLUMNS('Section 2'!$C$13:Q$13),0)),"", PROPER(VLOOKUP($A976,'Section 2'!$C$16:$R$1515,COLUMNS('Section 2'!$C$13:Q$13),0))))</f>
        <v/>
      </c>
      <c r="R976" s="124" t="str">
        <f>IF($C976="","",IF(ISBLANK(VLOOKUP($A976,'Section 2'!$C$16:$R$1515,COLUMNS('Section 2'!$C$13:R$13),0)),"",IF(VLOOKUP($A976,'Section 2'!$C$16:$R$1515,COLUMNS('Section 2'!$C$13:R$13),0)="Other EU","Other EU",PROPER(VLOOKUP($A976,'Section 2'!$C$16:$R$1515,COLUMNS('Section 2'!$C$13:R$13),0)))))</f>
        <v/>
      </c>
    </row>
    <row r="977" spans="1:18" x14ac:dyDescent="0.35">
      <c r="A977" s="58">
        <v>976</v>
      </c>
      <c r="B977" s="124" t="str">
        <f t="shared" si="15"/>
        <v/>
      </c>
      <c r="C977" s="124" t="str">
        <f>IFERROR(VLOOKUP($A977,'Section 2'!$C$16:$R$1515,COLUMNS('Section 2'!$C$13:$C$13),0),"")</f>
        <v/>
      </c>
      <c r="D977" s="75" t="str">
        <f>IF($C977="","",IF(ISBLANK(VLOOKUP($A977,'Section 2'!$C$16:$R$1515,COLUMNS('Section 2'!$C$13:D$13),0)),"",VLOOKUP($A977,'Section 2'!$C$16:$R$1515,COLUMNS('Section 2'!$C$13:D$13),0)))</f>
        <v/>
      </c>
      <c r="E977" s="124" t="str">
        <f>IF($C977="","",IF(ISBLANK(VLOOKUP($A977,'Section 2'!$C$16:$R$1515,COLUMNS('Section 2'!$C$13:E$13),0)),"",VLOOKUP($A977,'Section 2'!$C$16:$R$1515,COLUMNS('Section 2'!$C$13:E$13),0)))</f>
        <v/>
      </c>
      <c r="F977" s="124" t="str">
        <f>IF($C977="","",IF(ISBLANK(VLOOKUP($A977,'Section 2'!$C$16:$R$1515,COLUMNS('Section 2'!$C$13:F$13),0)),"",VLOOKUP($A977,'Section 2'!$C$16:$R$1515,COLUMNS('Section 2'!$C$13:F$13),0)))</f>
        <v/>
      </c>
      <c r="G977" s="124" t="str">
        <f>IF($C977="","",IF(ISBLANK(VLOOKUP($A977,'Section 2'!$C$16:$R$1515,COLUMNS('Section 2'!$C$13:G$13),0)),"",VLOOKUP($A977,'Section 2'!$C$16:$R$1515,COLUMNS('Section 2'!$C$13:G$13),0)))</f>
        <v/>
      </c>
      <c r="H977" s="124" t="str">
        <f>IF($C977="","",IF(ISBLANK(VLOOKUP($A977,'Section 2'!$C$16:$R$1515,COLUMNS('Section 2'!$C$13:H$13),0)),"",VLOOKUP($A977,'Section 2'!$C$16:$R$1515,COLUMNS('Section 2'!$C$13:H$13),0)))</f>
        <v/>
      </c>
      <c r="I977" s="124" t="str">
        <f>IF($C977="","",IF(ISBLANK(VLOOKUP($A977,'Section 2'!$C$16:$R$1515,COLUMNS('Section 2'!$C$13:I$13),0)),"",PROPER(VLOOKUP($A977,'Section 2'!$C$16:$R$1515,COLUMNS('Section 2'!$C$13:I$13),0))))</f>
        <v/>
      </c>
      <c r="J977" s="124" t="str">
        <f>IF($C977="","",IF(ISBLANK(VLOOKUP($A977,'Section 2'!$C$16:$R$1515,COLUMNS('Section 2'!$C$13:J$13),0)),"",IF(VLOOKUP($A977,'Section 2'!$C$16:$R$1515,COLUMNS('Section 2'!$C$13:J$13),0)="Other EU","Other EU",PROPER(VLOOKUP($A977,'Section 2'!$C$16:$R$1515,COLUMNS('Section 2'!$C$13:J$13),0)))))</f>
        <v/>
      </c>
      <c r="K977" s="124" t="str">
        <f>IF($C977="","",IF(ISBLANK(VLOOKUP($A977,'Section 2'!$C$16:$R$1515,COLUMNS('Section 2'!$C$13:K$13),0)),"",VLOOKUP($A977,'Section 2'!$C$16:$R$1515,COLUMNS('Section 2'!$C$13:K$13),0)))</f>
        <v/>
      </c>
      <c r="L977" s="124" t="str">
        <f>IF($C977="","",IF(ISBLANK(VLOOKUP($A977,'Section 2'!$C$16:$R$1515,COLUMNS('Section 2'!$C$13:L$13),0)),"",VLOOKUP($A977,'Section 2'!$C$16:$R$1515,COLUMNS('Section 2'!$C$13:L$13),0)))</f>
        <v/>
      </c>
      <c r="M977" s="124" t="str">
        <f>IF($C977="","",IF(ISBLANK(VLOOKUP($A977,'Section 2'!$C$16:$R$1515,COLUMNS('Section 2'!$C$13:M$13),0)),"",VLOOKUP($A977,'Section 2'!$C$16:$R$1515,COLUMNS('Section 2'!$C$13:M$13),0)))</f>
        <v/>
      </c>
      <c r="N977" s="124" t="str">
        <f>IF($C977="","",IF(ISBLANK(VLOOKUP($A977,'Section 2'!$C$16:$R$1515,COLUMNS('Section 2'!$C$13:N$13),0)),"",VLOOKUP($A977,'Section 2'!$C$16:$R$1515,COLUMNS('Section 2'!$C$13:N$13),0)))</f>
        <v/>
      </c>
      <c r="O977" s="124" t="str">
        <f>IF($C977="","",IF(ISBLANK(VLOOKUP($A977,'Section 2'!$C$16:$R$1515,COLUMNS('Section 2'!$C$13:O$13),0)),"",VLOOKUP($A977,'Section 2'!$C$16:$R$1515,COLUMNS('Section 2'!$C$13:O$13),0)))</f>
        <v/>
      </c>
      <c r="P977" s="124" t="str">
        <f>IF($C977="","",IF(ISBLANK(VLOOKUP($A977,'Section 2'!$C$16:$R$1515,COLUMNS('Section 2'!$C$13:P$13),0)),"",VLOOKUP($A977,'Section 2'!$C$16:$R$1515,COLUMNS('Section 2'!$C$13:P$13),0)))</f>
        <v/>
      </c>
      <c r="Q977" s="124" t="str">
        <f>IF($C977="","",IF(ISBLANK(VLOOKUP($A977,'Section 2'!$C$16:$R$1515,COLUMNS('Section 2'!$C$13:Q$13),0)),"", PROPER(VLOOKUP($A977,'Section 2'!$C$16:$R$1515,COLUMNS('Section 2'!$C$13:Q$13),0))))</f>
        <v/>
      </c>
      <c r="R977" s="124" t="str">
        <f>IF($C977="","",IF(ISBLANK(VLOOKUP($A977,'Section 2'!$C$16:$R$1515,COLUMNS('Section 2'!$C$13:R$13),0)),"",IF(VLOOKUP($A977,'Section 2'!$C$16:$R$1515,COLUMNS('Section 2'!$C$13:R$13),0)="Other EU","Other EU",PROPER(VLOOKUP($A977,'Section 2'!$C$16:$R$1515,COLUMNS('Section 2'!$C$13:R$13),0)))))</f>
        <v/>
      </c>
    </row>
    <row r="978" spans="1:18" x14ac:dyDescent="0.35">
      <c r="A978" s="58">
        <v>977</v>
      </c>
      <c r="B978" s="124" t="str">
        <f t="shared" si="15"/>
        <v/>
      </c>
      <c r="C978" s="124" t="str">
        <f>IFERROR(VLOOKUP($A978,'Section 2'!$C$16:$R$1515,COLUMNS('Section 2'!$C$13:$C$13),0),"")</f>
        <v/>
      </c>
      <c r="D978" s="75" t="str">
        <f>IF($C978="","",IF(ISBLANK(VLOOKUP($A978,'Section 2'!$C$16:$R$1515,COLUMNS('Section 2'!$C$13:D$13),0)),"",VLOOKUP($A978,'Section 2'!$C$16:$R$1515,COLUMNS('Section 2'!$C$13:D$13),0)))</f>
        <v/>
      </c>
      <c r="E978" s="124" t="str">
        <f>IF($C978="","",IF(ISBLANK(VLOOKUP($A978,'Section 2'!$C$16:$R$1515,COLUMNS('Section 2'!$C$13:E$13),0)),"",VLOOKUP($A978,'Section 2'!$C$16:$R$1515,COLUMNS('Section 2'!$C$13:E$13),0)))</f>
        <v/>
      </c>
      <c r="F978" s="124" t="str">
        <f>IF($C978="","",IF(ISBLANK(VLOOKUP($A978,'Section 2'!$C$16:$R$1515,COLUMNS('Section 2'!$C$13:F$13),0)),"",VLOOKUP($A978,'Section 2'!$C$16:$R$1515,COLUMNS('Section 2'!$C$13:F$13),0)))</f>
        <v/>
      </c>
      <c r="G978" s="124" t="str">
        <f>IF($C978="","",IF(ISBLANK(VLOOKUP($A978,'Section 2'!$C$16:$R$1515,COLUMNS('Section 2'!$C$13:G$13),0)),"",VLOOKUP($A978,'Section 2'!$C$16:$R$1515,COLUMNS('Section 2'!$C$13:G$13),0)))</f>
        <v/>
      </c>
      <c r="H978" s="124" t="str">
        <f>IF($C978="","",IF(ISBLANK(VLOOKUP($A978,'Section 2'!$C$16:$R$1515,COLUMNS('Section 2'!$C$13:H$13),0)),"",VLOOKUP($A978,'Section 2'!$C$16:$R$1515,COLUMNS('Section 2'!$C$13:H$13),0)))</f>
        <v/>
      </c>
      <c r="I978" s="124" t="str">
        <f>IF($C978="","",IF(ISBLANK(VLOOKUP($A978,'Section 2'!$C$16:$R$1515,COLUMNS('Section 2'!$C$13:I$13),0)),"",PROPER(VLOOKUP($A978,'Section 2'!$C$16:$R$1515,COLUMNS('Section 2'!$C$13:I$13),0))))</f>
        <v/>
      </c>
      <c r="J978" s="124" t="str">
        <f>IF($C978="","",IF(ISBLANK(VLOOKUP($A978,'Section 2'!$C$16:$R$1515,COLUMNS('Section 2'!$C$13:J$13),0)),"",IF(VLOOKUP($A978,'Section 2'!$C$16:$R$1515,COLUMNS('Section 2'!$C$13:J$13),0)="Other EU","Other EU",PROPER(VLOOKUP($A978,'Section 2'!$C$16:$R$1515,COLUMNS('Section 2'!$C$13:J$13),0)))))</f>
        <v/>
      </c>
      <c r="K978" s="124" t="str">
        <f>IF($C978="","",IF(ISBLANK(VLOOKUP($A978,'Section 2'!$C$16:$R$1515,COLUMNS('Section 2'!$C$13:K$13),0)),"",VLOOKUP($A978,'Section 2'!$C$16:$R$1515,COLUMNS('Section 2'!$C$13:K$13),0)))</f>
        <v/>
      </c>
      <c r="L978" s="124" t="str">
        <f>IF($C978="","",IF(ISBLANK(VLOOKUP($A978,'Section 2'!$C$16:$R$1515,COLUMNS('Section 2'!$C$13:L$13),0)),"",VLOOKUP($A978,'Section 2'!$C$16:$R$1515,COLUMNS('Section 2'!$C$13:L$13),0)))</f>
        <v/>
      </c>
      <c r="M978" s="124" t="str">
        <f>IF($C978="","",IF(ISBLANK(VLOOKUP($A978,'Section 2'!$C$16:$R$1515,COLUMNS('Section 2'!$C$13:M$13),0)),"",VLOOKUP($A978,'Section 2'!$C$16:$R$1515,COLUMNS('Section 2'!$C$13:M$13),0)))</f>
        <v/>
      </c>
      <c r="N978" s="124" t="str">
        <f>IF($C978="","",IF(ISBLANK(VLOOKUP($A978,'Section 2'!$C$16:$R$1515,COLUMNS('Section 2'!$C$13:N$13),0)),"",VLOOKUP($A978,'Section 2'!$C$16:$R$1515,COLUMNS('Section 2'!$C$13:N$13),0)))</f>
        <v/>
      </c>
      <c r="O978" s="124" t="str">
        <f>IF($C978="","",IF(ISBLANK(VLOOKUP($A978,'Section 2'!$C$16:$R$1515,COLUMNS('Section 2'!$C$13:O$13),0)),"",VLOOKUP($A978,'Section 2'!$C$16:$R$1515,COLUMNS('Section 2'!$C$13:O$13),0)))</f>
        <v/>
      </c>
      <c r="P978" s="124" t="str">
        <f>IF($C978="","",IF(ISBLANK(VLOOKUP($A978,'Section 2'!$C$16:$R$1515,COLUMNS('Section 2'!$C$13:P$13),0)),"",VLOOKUP($A978,'Section 2'!$C$16:$R$1515,COLUMNS('Section 2'!$C$13:P$13),0)))</f>
        <v/>
      </c>
      <c r="Q978" s="124" t="str">
        <f>IF($C978="","",IF(ISBLANK(VLOOKUP($A978,'Section 2'!$C$16:$R$1515,COLUMNS('Section 2'!$C$13:Q$13),0)),"", PROPER(VLOOKUP($A978,'Section 2'!$C$16:$R$1515,COLUMNS('Section 2'!$C$13:Q$13),0))))</f>
        <v/>
      </c>
      <c r="R978" s="124" t="str">
        <f>IF($C978="","",IF(ISBLANK(VLOOKUP($A978,'Section 2'!$C$16:$R$1515,COLUMNS('Section 2'!$C$13:R$13),0)),"",IF(VLOOKUP($A978,'Section 2'!$C$16:$R$1515,COLUMNS('Section 2'!$C$13:R$13),0)="Other EU","Other EU",PROPER(VLOOKUP($A978,'Section 2'!$C$16:$R$1515,COLUMNS('Section 2'!$C$13:R$13),0)))))</f>
        <v/>
      </c>
    </row>
    <row r="979" spans="1:18" x14ac:dyDescent="0.35">
      <c r="A979" s="58">
        <v>978</v>
      </c>
      <c r="B979" s="124" t="str">
        <f t="shared" si="15"/>
        <v/>
      </c>
      <c r="C979" s="124" t="str">
        <f>IFERROR(VLOOKUP($A979,'Section 2'!$C$16:$R$1515,COLUMNS('Section 2'!$C$13:$C$13),0),"")</f>
        <v/>
      </c>
      <c r="D979" s="75" t="str">
        <f>IF($C979="","",IF(ISBLANK(VLOOKUP($A979,'Section 2'!$C$16:$R$1515,COLUMNS('Section 2'!$C$13:D$13),0)),"",VLOOKUP($A979,'Section 2'!$C$16:$R$1515,COLUMNS('Section 2'!$C$13:D$13),0)))</f>
        <v/>
      </c>
      <c r="E979" s="124" t="str">
        <f>IF($C979="","",IF(ISBLANK(VLOOKUP($A979,'Section 2'!$C$16:$R$1515,COLUMNS('Section 2'!$C$13:E$13),0)),"",VLOOKUP($A979,'Section 2'!$C$16:$R$1515,COLUMNS('Section 2'!$C$13:E$13),0)))</f>
        <v/>
      </c>
      <c r="F979" s="124" t="str">
        <f>IF($C979="","",IF(ISBLANK(VLOOKUP($A979,'Section 2'!$C$16:$R$1515,COLUMNS('Section 2'!$C$13:F$13),0)),"",VLOOKUP($A979,'Section 2'!$C$16:$R$1515,COLUMNS('Section 2'!$C$13:F$13),0)))</f>
        <v/>
      </c>
      <c r="G979" s="124" t="str">
        <f>IF($C979="","",IF(ISBLANK(VLOOKUP($A979,'Section 2'!$C$16:$R$1515,COLUMNS('Section 2'!$C$13:G$13),0)),"",VLOOKUP($A979,'Section 2'!$C$16:$R$1515,COLUMNS('Section 2'!$C$13:G$13),0)))</f>
        <v/>
      </c>
      <c r="H979" s="124" t="str">
        <f>IF($C979="","",IF(ISBLANK(VLOOKUP($A979,'Section 2'!$C$16:$R$1515,COLUMNS('Section 2'!$C$13:H$13),0)),"",VLOOKUP($A979,'Section 2'!$C$16:$R$1515,COLUMNS('Section 2'!$C$13:H$13),0)))</f>
        <v/>
      </c>
      <c r="I979" s="124" t="str">
        <f>IF($C979="","",IF(ISBLANK(VLOOKUP($A979,'Section 2'!$C$16:$R$1515,COLUMNS('Section 2'!$C$13:I$13),0)),"",PROPER(VLOOKUP($A979,'Section 2'!$C$16:$R$1515,COLUMNS('Section 2'!$C$13:I$13),0))))</f>
        <v/>
      </c>
      <c r="J979" s="124" t="str">
        <f>IF($C979="","",IF(ISBLANK(VLOOKUP($A979,'Section 2'!$C$16:$R$1515,COLUMNS('Section 2'!$C$13:J$13),0)),"",IF(VLOOKUP($A979,'Section 2'!$C$16:$R$1515,COLUMNS('Section 2'!$C$13:J$13),0)="Other EU","Other EU",PROPER(VLOOKUP($A979,'Section 2'!$C$16:$R$1515,COLUMNS('Section 2'!$C$13:J$13),0)))))</f>
        <v/>
      </c>
      <c r="K979" s="124" t="str">
        <f>IF($C979="","",IF(ISBLANK(VLOOKUP($A979,'Section 2'!$C$16:$R$1515,COLUMNS('Section 2'!$C$13:K$13),0)),"",VLOOKUP($A979,'Section 2'!$C$16:$R$1515,COLUMNS('Section 2'!$C$13:K$13),0)))</f>
        <v/>
      </c>
      <c r="L979" s="124" t="str">
        <f>IF($C979="","",IF(ISBLANK(VLOOKUP($A979,'Section 2'!$C$16:$R$1515,COLUMNS('Section 2'!$C$13:L$13),0)),"",VLOOKUP($A979,'Section 2'!$C$16:$R$1515,COLUMNS('Section 2'!$C$13:L$13),0)))</f>
        <v/>
      </c>
      <c r="M979" s="124" t="str">
        <f>IF($C979="","",IF(ISBLANK(VLOOKUP($A979,'Section 2'!$C$16:$R$1515,COLUMNS('Section 2'!$C$13:M$13),0)),"",VLOOKUP($A979,'Section 2'!$C$16:$R$1515,COLUMNS('Section 2'!$C$13:M$13),0)))</f>
        <v/>
      </c>
      <c r="N979" s="124" t="str">
        <f>IF($C979="","",IF(ISBLANK(VLOOKUP($A979,'Section 2'!$C$16:$R$1515,COLUMNS('Section 2'!$C$13:N$13),0)),"",VLOOKUP($A979,'Section 2'!$C$16:$R$1515,COLUMNS('Section 2'!$C$13:N$13),0)))</f>
        <v/>
      </c>
      <c r="O979" s="124" t="str">
        <f>IF($C979="","",IF(ISBLANK(VLOOKUP($A979,'Section 2'!$C$16:$R$1515,COLUMNS('Section 2'!$C$13:O$13),0)),"",VLOOKUP($A979,'Section 2'!$C$16:$R$1515,COLUMNS('Section 2'!$C$13:O$13),0)))</f>
        <v/>
      </c>
      <c r="P979" s="124" t="str">
        <f>IF($C979="","",IF(ISBLANK(VLOOKUP($A979,'Section 2'!$C$16:$R$1515,COLUMNS('Section 2'!$C$13:P$13),0)),"",VLOOKUP($A979,'Section 2'!$C$16:$R$1515,COLUMNS('Section 2'!$C$13:P$13),0)))</f>
        <v/>
      </c>
      <c r="Q979" s="124" t="str">
        <f>IF($C979="","",IF(ISBLANK(VLOOKUP($A979,'Section 2'!$C$16:$R$1515,COLUMNS('Section 2'!$C$13:Q$13),0)),"", PROPER(VLOOKUP($A979,'Section 2'!$C$16:$R$1515,COLUMNS('Section 2'!$C$13:Q$13),0))))</f>
        <v/>
      </c>
      <c r="R979" s="124" t="str">
        <f>IF($C979="","",IF(ISBLANK(VLOOKUP($A979,'Section 2'!$C$16:$R$1515,COLUMNS('Section 2'!$C$13:R$13),0)),"",IF(VLOOKUP($A979,'Section 2'!$C$16:$R$1515,COLUMNS('Section 2'!$C$13:R$13),0)="Other EU","Other EU",PROPER(VLOOKUP($A979,'Section 2'!$C$16:$R$1515,COLUMNS('Section 2'!$C$13:R$13),0)))))</f>
        <v/>
      </c>
    </row>
    <row r="980" spans="1:18" x14ac:dyDescent="0.35">
      <c r="A980" s="58">
        <v>979</v>
      </c>
      <c r="B980" s="124" t="str">
        <f t="shared" si="15"/>
        <v/>
      </c>
      <c r="C980" s="124" t="str">
        <f>IFERROR(VLOOKUP($A980,'Section 2'!$C$16:$R$1515,COLUMNS('Section 2'!$C$13:$C$13),0),"")</f>
        <v/>
      </c>
      <c r="D980" s="75" t="str">
        <f>IF($C980="","",IF(ISBLANK(VLOOKUP($A980,'Section 2'!$C$16:$R$1515,COLUMNS('Section 2'!$C$13:D$13),0)),"",VLOOKUP($A980,'Section 2'!$C$16:$R$1515,COLUMNS('Section 2'!$C$13:D$13),0)))</f>
        <v/>
      </c>
      <c r="E980" s="124" t="str">
        <f>IF($C980="","",IF(ISBLANK(VLOOKUP($A980,'Section 2'!$C$16:$R$1515,COLUMNS('Section 2'!$C$13:E$13),0)),"",VLOOKUP($A980,'Section 2'!$C$16:$R$1515,COLUMNS('Section 2'!$C$13:E$13),0)))</f>
        <v/>
      </c>
      <c r="F980" s="124" t="str">
        <f>IF($C980="","",IF(ISBLANK(VLOOKUP($A980,'Section 2'!$C$16:$R$1515,COLUMNS('Section 2'!$C$13:F$13),0)),"",VLOOKUP($A980,'Section 2'!$C$16:$R$1515,COLUMNS('Section 2'!$C$13:F$13),0)))</f>
        <v/>
      </c>
      <c r="G980" s="124" t="str">
        <f>IF($C980="","",IF(ISBLANK(VLOOKUP($A980,'Section 2'!$C$16:$R$1515,COLUMNS('Section 2'!$C$13:G$13),0)),"",VLOOKUP($A980,'Section 2'!$C$16:$R$1515,COLUMNS('Section 2'!$C$13:G$13),0)))</f>
        <v/>
      </c>
      <c r="H980" s="124" t="str">
        <f>IF($C980="","",IF(ISBLANK(VLOOKUP($A980,'Section 2'!$C$16:$R$1515,COLUMNS('Section 2'!$C$13:H$13),0)),"",VLOOKUP($A980,'Section 2'!$C$16:$R$1515,COLUMNS('Section 2'!$C$13:H$13),0)))</f>
        <v/>
      </c>
      <c r="I980" s="124" t="str">
        <f>IF($C980="","",IF(ISBLANK(VLOOKUP($A980,'Section 2'!$C$16:$R$1515,COLUMNS('Section 2'!$C$13:I$13),0)),"",PROPER(VLOOKUP($A980,'Section 2'!$C$16:$R$1515,COLUMNS('Section 2'!$C$13:I$13),0))))</f>
        <v/>
      </c>
      <c r="J980" s="124" t="str">
        <f>IF($C980="","",IF(ISBLANK(VLOOKUP($A980,'Section 2'!$C$16:$R$1515,COLUMNS('Section 2'!$C$13:J$13),0)),"",IF(VLOOKUP($A980,'Section 2'!$C$16:$R$1515,COLUMNS('Section 2'!$C$13:J$13),0)="Other EU","Other EU",PROPER(VLOOKUP($A980,'Section 2'!$C$16:$R$1515,COLUMNS('Section 2'!$C$13:J$13),0)))))</f>
        <v/>
      </c>
      <c r="K980" s="124" t="str">
        <f>IF($C980="","",IF(ISBLANK(VLOOKUP($A980,'Section 2'!$C$16:$R$1515,COLUMNS('Section 2'!$C$13:K$13),0)),"",VLOOKUP($A980,'Section 2'!$C$16:$R$1515,COLUMNS('Section 2'!$C$13:K$13),0)))</f>
        <v/>
      </c>
      <c r="L980" s="124" t="str">
        <f>IF($C980="","",IF(ISBLANK(VLOOKUP($A980,'Section 2'!$C$16:$R$1515,COLUMNS('Section 2'!$C$13:L$13),0)),"",VLOOKUP($A980,'Section 2'!$C$16:$R$1515,COLUMNS('Section 2'!$C$13:L$13),0)))</f>
        <v/>
      </c>
      <c r="M980" s="124" t="str">
        <f>IF($C980="","",IF(ISBLANK(VLOOKUP($A980,'Section 2'!$C$16:$R$1515,COLUMNS('Section 2'!$C$13:M$13),0)),"",VLOOKUP($A980,'Section 2'!$C$16:$R$1515,COLUMNS('Section 2'!$C$13:M$13),0)))</f>
        <v/>
      </c>
      <c r="N980" s="124" t="str">
        <f>IF($C980="","",IF(ISBLANK(VLOOKUP($A980,'Section 2'!$C$16:$R$1515,COLUMNS('Section 2'!$C$13:N$13),0)),"",VLOOKUP($A980,'Section 2'!$C$16:$R$1515,COLUMNS('Section 2'!$C$13:N$13),0)))</f>
        <v/>
      </c>
      <c r="O980" s="124" t="str">
        <f>IF($C980="","",IF(ISBLANK(VLOOKUP($A980,'Section 2'!$C$16:$R$1515,COLUMNS('Section 2'!$C$13:O$13),0)),"",VLOOKUP($A980,'Section 2'!$C$16:$R$1515,COLUMNS('Section 2'!$C$13:O$13),0)))</f>
        <v/>
      </c>
      <c r="P980" s="124" t="str">
        <f>IF($C980="","",IF(ISBLANK(VLOOKUP($A980,'Section 2'!$C$16:$R$1515,COLUMNS('Section 2'!$C$13:P$13),0)),"",VLOOKUP($A980,'Section 2'!$C$16:$R$1515,COLUMNS('Section 2'!$C$13:P$13),0)))</f>
        <v/>
      </c>
      <c r="Q980" s="124" t="str">
        <f>IF($C980="","",IF(ISBLANK(VLOOKUP($A980,'Section 2'!$C$16:$R$1515,COLUMNS('Section 2'!$C$13:Q$13),0)),"", PROPER(VLOOKUP($A980,'Section 2'!$C$16:$R$1515,COLUMNS('Section 2'!$C$13:Q$13),0))))</f>
        <v/>
      </c>
      <c r="R980" s="124" t="str">
        <f>IF($C980="","",IF(ISBLANK(VLOOKUP($A980,'Section 2'!$C$16:$R$1515,COLUMNS('Section 2'!$C$13:R$13),0)),"",IF(VLOOKUP($A980,'Section 2'!$C$16:$R$1515,COLUMNS('Section 2'!$C$13:R$13),0)="Other EU","Other EU",PROPER(VLOOKUP($A980,'Section 2'!$C$16:$R$1515,COLUMNS('Section 2'!$C$13:R$13),0)))))</f>
        <v/>
      </c>
    </row>
    <row r="981" spans="1:18" x14ac:dyDescent="0.35">
      <c r="A981" s="58">
        <v>980</v>
      </c>
      <c r="B981" s="124" t="str">
        <f t="shared" si="15"/>
        <v/>
      </c>
      <c r="C981" s="124" t="str">
        <f>IFERROR(VLOOKUP($A981,'Section 2'!$C$16:$R$1515,COLUMNS('Section 2'!$C$13:$C$13),0),"")</f>
        <v/>
      </c>
      <c r="D981" s="75" t="str">
        <f>IF($C981="","",IF(ISBLANK(VLOOKUP($A981,'Section 2'!$C$16:$R$1515,COLUMNS('Section 2'!$C$13:D$13),0)),"",VLOOKUP($A981,'Section 2'!$C$16:$R$1515,COLUMNS('Section 2'!$C$13:D$13),0)))</f>
        <v/>
      </c>
      <c r="E981" s="124" t="str">
        <f>IF($C981="","",IF(ISBLANK(VLOOKUP($A981,'Section 2'!$C$16:$R$1515,COLUMNS('Section 2'!$C$13:E$13),0)),"",VLOOKUP($A981,'Section 2'!$C$16:$R$1515,COLUMNS('Section 2'!$C$13:E$13),0)))</f>
        <v/>
      </c>
      <c r="F981" s="124" t="str">
        <f>IF($C981="","",IF(ISBLANK(VLOOKUP($A981,'Section 2'!$C$16:$R$1515,COLUMNS('Section 2'!$C$13:F$13),0)),"",VLOOKUP($A981,'Section 2'!$C$16:$R$1515,COLUMNS('Section 2'!$C$13:F$13),0)))</f>
        <v/>
      </c>
      <c r="G981" s="124" t="str">
        <f>IF($C981="","",IF(ISBLANK(VLOOKUP($A981,'Section 2'!$C$16:$R$1515,COLUMNS('Section 2'!$C$13:G$13),0)),"",VLOOKUP($A981,'Section 2'!$C$16:$R$1515,COLUMNS('Section 2'!$C$13:G$13),0)))</f>
        <v/>
      </c>
      <c r="H981" s="124" t="str">
        <f>IF($C981="","",IF(ISBLANK(VLOOKUP($A981,'Section 2'!$C$16:$R$1515,COLUMNS('Section 2'!$C$13:H$13),0)),"",VLOOKUP($A981,'Section 2'!$C$16:$R$1515,COLUMNS('Section 2'!$C$13:H$13),0)))</f>
        <v/>
      </c>
      <c r="I981" s="124" t="str">
        <f>IF($C981="","",IF(ISBLANK(VLOOKUP($A981,'Section 2'!$C$16:$R$1515,COLUMNS('Section 2'!$C$13:I$13),0)),"",PROPER(VLOOKUP($A981,'Section 2'!$C$16:$R$1515,COLUMNS('Section 2'!$C$13:I$13),0))))</f>
        <v/>
      </c>
      <c r="J981" s="124" t="str">
        <f>IF($C981="","",IF(ISBLANK(VLOOKUP($A981,'Section 2'!$C$16:$R$1515,COLUMNS('Section 2'!$C$13:J$13),0)),"",IF(VLOOKUP($A981,'Section 2'!$C$16:$R$1515,COLUMNS('Section 2'!$C$13:J$13),0)="Other EU","Other EU",PROPER(VLOOKUP($A981,'Section 2'!$C$16:$R$1515,COLUMNS('Section 2'!$C$13:J$13),0)))))</f>
        <v/>
      </c>
      <c r="K981" s="124" t="str">
        <f>IF($C981="","",IF(ISBLANK(VLOOKUP($A981,'Section 2'!$C$16:$R$1515,COLUMNS('Section 2'!$C$13:K$13),0)),"",VLOOKUP($A981,'Section 2'!$C$16:$R$1515,COLUMNS('Section 2'!$C$13:K$13),0)))</f>
        <v/>
      </c>
      <c r="L981" s="124" t="str">
        <f>IF($C981="","",IF(ISBLANK(VLOOKUP($A981,'Section 2'!$C$16:$R$1515,COLUMNS('Section 2'!$C$13:L$13),0)),"",VLOOKUP($A981,'Section 2'!$C$16:$R$1515,COLUMNS('Section 2'!$C$13:L$13),0)))</f>
        <v/>
      </c>
      <c r="M981" s="124" t="str">
        <f>IF($C981="","",IF(ISBLANK(VLOOKUP($A981,'Section 2'!$C$16:$R$1515,COLUMNS('Section 2'!$C$13:M$13),0)),"",VLOOKUP($A981,'Section 2'!$C$16:$R$1515,COLUMNS('Section 2'!$C$13:M$13),0)))</f>
        <v/>
      </c>
      <c r="N981" s="124" t="str">
        <f>IF($C981="","",IF(ISBLANK(VLOOKUP($A981,'Section 2'!$C$16:$R$1515,COLUMNS('Section 2'!$C$13:N$13),0)),"",VLOOKUP($A981,'Section 2'!$C$16:$R$1515,COLUMNS('Section 2'!$C$13:N$13),0)))</f>
        <v/>
      </c>
      <c r="O981" s="124" t="str">
        <f>IF($C981="","",IF(ISBLANK(VLOOKUP($A981,'Section 2'!$C$16:$R$1515,COLUMNS('Section 2'!$C$13:O$13),0)),"",VLOOKUP($A981,'Section 2'!$C$16:$R$1515,COLUMNS('Section 2'!$C$13:O$13),0)))</f>
        <v/>
      </c>
      <c r="P981" s="124" t="str">
        <f>IF($C981="","",IF(ISBLANK(VLOOKUP($A981,'Section 2'!$C$16:$R$1515,COLUMNS('Section 2'!$C$13:P$13),0)),"",VLOOKUP($A981,'Section 2'!$C$16:$R$1515,COLUMNS('Section 2'!$C$13:P$13),0)))</f>
        <v/>
      </c>
      <c r="Q981" s="124" t="str">
        <f>IF($C981="","",IF(ISBLANK(VLOOKUP($A981,'Section 2'!$C$16:$R$1515,COLUMNS('Section 2'!$C$13:Q$13),0)),"", PROPER(VLOOKUP($A981,'Section 2'!$C$16:$R$1515,COLUMNS('Section 2'!$C$13:Q$13),0))))</f>
        <v/>
      </c>
      <c r="R981" s="124" t="str">
        <f>IF($C981="","",IF(ISBLANK(VLOOKUP($A981,'Section 2'!$C$16:$R$1515,COLUMNS('Section 2'!$C$13:R$13),0)),"",IF(VLOOKUP($A981,'Section 2'!$C$16:$R$1515,COLUMNS('Section 2'!$C$13:R$13),0)="Other EU","Other EU",PROPER(VLOOKUP($A981,'Section 2'!$C$16:$R$1515,COLUMNS('Section 2'!$C$13:R$13),0)))))</f>
        <v/>
      </c>
    </row>
    <row r="982" spans="1:18" x14ac:dyDescent="0.35">
      <c r="A982" s="58">
        <v>981</v>
      </c>
      <c r="B982" s="124" t="str">
        <f t="shared" si="15"/>
        <v/>
      </c>
      <c r="C982" s="124" t="str">
        <f>IFERROR(VLOOKUP($A982,'Section 2'!$C$16:$R$1515,COLUMNS('Section 2'!$C$13:$C$13),0),"")</f>
        <v/>
      </c>
      <c r="D982" s="75" t="str">
        <f>IF($C982="","",IF(ISBLANK(VLOOKUP($A982,'Section 2'!$C$16:$R$1515,COLUMNS('Section 2'!$C$13:D$13),0)),"",VLOOKUP($A982,'Section 2'!$C$16:$R$1515,COLUMNS('Section 2'!$C$13:D$13),0)))</f>
        <v/>
      </c>
      <c r="E982" s="124" t="str">
        <f>IF($C982="","",IF(ISBLANK(VLOOKUP($A982,'Section 2'!$C$16:$R$1515,COLUMNS('Section 2'!$C$13:E$13),0)),"",VLOOKUP($A982,'Section 2'!$C$16:$R$1515,COLUMNS('Section 2'!$C$13:E$13),0)))</f>
        <v/>
      </c>
      <c r="F982" s="124" t="str">
        <f>IF($C982="","",IF(ISBLANK(VLOOKUP($A982,'Section 2'!$C$16:$R$1515,COLUMNS('Section 2'!$C$13:F$13),0)),"",VLOOKUP($A982,'Section 2'!$C$16:$R$1515,COLUMNS('Section 2'!$C$13:F$13),0)))</f>
        <v/>
      </c>
      <c r="G982" s="124" t="str">
        <f>IF($C982="","",IF(ISBLANK(VLOOKUP($A982,'Section 2'!$C$16:$R$1515,COLUMNS('Section 2'!$C$13:G$13),0)),"",VLOOKUP($A982,'Section 2'!$C$16:$R$1515,COLUMNS('Section 2'!$C$13:G$13),0)))</f>
        <v/>
      </c>
      <c r="H982" s="124" t="str">
        <f>IF($C982="","",IF(ISBLANK(VLOOKUP($A982,'Section 2'!$C$16:$R$1515,COLUMNS('Section 2'!$C$13:H$13),0)),"",VLOOKUP($A982,'Section 2'!$C$16:$R$1515,COLUMNS('Section 2'!$C$13:H$13),0)))</f>
        <v/>
      </c>
      <c r="I982" s="124" t="str">
        <f>IF($C982="","",IF(ISBLANK(VLOOKUP($A982,'Section 2'!$C$16:$R$1515,COLUMNS('Section 2'!$C$13:I$13),0)),"",PROPER(VLOOKUP($A982,'Section 2'!$C$16:$R$1515,COLUMNS('Section 2'!$C$13:I$13),0))))</f>
        <v/>
      </c>
      <c r="J982" s="124" t="str">
        <f>IF($C982="","",IF(ISBLANK(VLOOKUP($A982,'Section 2'!$C$16:$R$1515,COLUMNS('Section 2'!$C$13:J$13),0)),"",IF(VLOOKUP($A982,'Section 2'!$C$16:$R$1515,COLUMNS('Section 2'!$C$13:J$13),0)="Other EU","Other EU",PROPER(VLOOKUP($A982,'Section 2'!$C$16:$R$1515,COLUMNS('Section 2'!$C$13:J$13),0)))))</f>
        <v/>
      </c>
      <c r="K982" s="124" t="str">
        <f>IF($C982="","",IF(ISBLANK(VLOOKUP($A982,'Section 2'!$C$16:$R$1515,COLUMNS('Section 2'!$C$13:K$13),0)),"",VLOOKUP($A982,'Section 2'!$C$16:$R$1515,COLUMNS('Section 2'!$C$13:K$13),0)))</f>
        <v/>
      </c>
      <c r="L982" s="124" t="str">
        <f>IF($C982="","",IF(ISBLANK(VLOOKUP($A982,'Section 2'!$C$16:$R$1515,COLUMNS('Section 2'!$C$13:L$13),0)),"",VLOOKUP($A982,'Section 2'!$C$16:$R$1515,COLUMNS('Section 2'!$C$13:L$13),0)))</f>
        <v/>
      </c>
      <c r="M982" s="124" t="str">
        <f>IF($C982="","",IF(ISBLANK(VLOOKUP($A982,'Section 2'!$C$16:$R$1515,COLUMNS('Section 2'!$C$13:M$13),0)),"",VLOOKUP($A982,'Section 2'!$C$16:$R$1515,COLUMNS('Section 2'!$C$13:M$13),0)))</f>
        <v/>
      </c>
      <c r="N982" s="124" t="str">
        <f>IF($C982="","",IF(ISBLANK(VLOOKUP($A982,'Section 2'!$C$16:$R$1515,COLUMNS('Section 2'!$C$13:N$13),0)),"",VLOOKUP($A982,'Section 2'!$C$16:$R$1515,COLUMNS('Section 2'!$C$13:N$13),0)))</f>
        <v/>
      </c>
      <c r="O982" s="124" t="str">
        <f>IF($C982="","",IF(ISBLANK(VLOOKUP($A982,'Section 2'!$C$16:$R$1515,COLUMNS('Section 2'!$C$13:O$13),0)),"",VLOOKUP($A982,'Section 2'!$C$16:$R$1515,COLUMNS('Section 2'!$C$13:O$13),0)))</f>
        <v/>
      </c>
      <c r="P982" s="124" t="str">
        <f>IF($C982="","",IF(ISBLANK(VLOOKUP($A982,'Section 2'!$C$16:$R$1515,COLUMNS('Section 2'!$C$13:P$13),0)),"",VLOOKUP($A982,'Section 2'!$C$16:$R$1515,COLUMNS('Section 2'!$C$13:P$13),0)))</f>
        <v/>
      </c>
      <c r="Q982" s="124" t="str">
        <f>IF($C982="","",IF(ISBLANK(VLOOKUP($A982,'Section 2'!$C$16:$R$1515,COLUMNS('Section 2'!$C$13:Q$13),0)),"", PROPER(VLOOKUP($A982,'Section 2'!$C$16:$R$1515,COLUMNS('Section 2'!$C$13:Q$13),0))))</f>
        <v/>
      </c>
      <c r="R982" s="124" t="str">
        <f>IF($C982="","",IF(ISBLANK(VLOOKUP($A982,'Section 2'!$C$16:$R$1515,COLUMNS('Section 2'!$C$13:R$13),0)),"",IF(VLOOKUP($A982,'Section 2'!$C$16:$R$1515,COLUMNS('Section 2'!$C$13:R$13),0)="Other EU","Other EU",PROPER(VLOOKUP($A982,'Section 2'!$C$16:$R$1515,COLUMNS('Section 2'!$C$13:R$13),0)))))</f>
        <v/>
      </c>
    </row>
    <row r="983" spans="1:18" x14ac:dyDescent="0.35">
      <c r="A983" s="58">
        <v>982</v>
      </c>
      <c r="B983" s="124" t="str">
        <f t="shared" si="15"/>
        <v/>
      </c>
      <c r="C983" s="124" t="str">
        <f>IFERROR(VLOOKUP($A983,'Section 2'!$C$16:$R$1515,COLUMNS('Section 2'!$C$13:$C$13),0),"")</f>
        <v/>
      </c>
      <c r="D983" s="75" t="str">
        <f>IF($C983="","",IF(ISBLANK(VLOOKUP($A983,'Section 2'!$C$16:$R$1515,COLUMNS('Section 2'!$C$13:D$13),0)),"",VLOOKUP($A983,'Section 2'!$C$16:$R$1515,COLUMNS('Section 2'!$C$13:D$13),0)))</f>
        <v/>
      </c>
      <c r="E983" s="124" t="str">
        <f>IF($C983="","",IF(ISBLANK(VLOOKUP($A983,'Section 2'!$C$16:$R$1515,COLUMNS('Section 2'!$C$13:E$13),0)),"",VLOOKUP($A983,'Section 2'!$C$16:$R$1515,COLUMNS('Section 2'!$C$13:E$13),0)))</f>
        <v/>
      </c>
      <c r="F983" s="124" t="str">
        <f>IF($C983="","",IF(ISBLANK(VLOOKUP($A983,'Section 2'!$C$16:$R$1515,COLUMNS('Section 2'!$C$13:F$13),0)),"",VLOOKUP($A983,'Section 2'!$C$16:$R$1515,COLUMNS('Section 2'!$C$13:F$13),0)))</f>
        <v/>
      </c>
      <c r="G983" s="124" t="str">
        <f>IF($C983="","",IF(ISBLANK(VLOOKUP($A983,'Section 2'!$C$16:$R$1515,COLUMNS('Section 2'!$C$13:G$13),0)),"",VLOOKUP($A983,'Section 2'!$C$16:$R$1515,COLUMNS('Section 2'!$C$13:G$13),0)))</f>
        <v/>
      </c>
      <c r="H983" s="124" t="str">
        <f>IF($C983="","",IF(ISBLANK(VLOOKUP($A983,'Section 2'!$C$16:$R$1515,COLUMNS('Section 2'!$C$13:H$13),0)),"",VLOOKUP($A983,'Section 2'!$C$16:$R$1515,COLUMNS('Section 2'!$C$13:H$13),0)))</f>
        <v/>
      </c>
      <c r="I983" s="124" t="str">
        <f>IF($C983="","",IF(ISBLANK(VLOOKUP($A983,'Section 2'!$C$16:$R$1515,COLUMNS('Section 2'!$C$13:I$13),0)),"",PROPER(VLOOKUP($A983,'Section 2'!$C$16:$R$1515,COLUMNS('Section 2'!$C$13:I$13),0))))</f>
        <v/>
      </c>
      <c r="J983" s="124" t="str">
        <f>IF($C983="","",IF(ISBLANK(VLOOKUP($A983,'Section 2'!$C$16:$R$1515,COLUMNS('Section 2'!$C$13:J$13),0)),"",IF(VLOOKUP($A983,'Section 2'!$C$16:$R$1515,COLUMNS('Section 2'!$C$13:J$13),0)="Other EU","Other EU",PROPER(VLOOKUP($A983,'Section 2'!$C$16:$R$1515,COLUMNS('Section 2'!$C$13:J$13),0)))))</f>
        <v/>
      </c>
      <c r="K983" s="124" t="str">
        <f>IF($C983="","",IF(ISBLANK(VLOOKUP($A983,'Section 2'!$C$16:$R$1515,COLUMNS('Section 2'!$C$13:K$13),0)),"",VLOOKUP($A983,'Section 2'!$C$16:$R$1515,COLUMNS('Section 2'!$C$13:K$13),0)))</f>
        <v/>
      </c>
      <c r="L983" s="124" t="str">
        <f>IF($C983="","",IF(ISBLANK(VLOOKUP($A983,'Section 2'!$C$16:$R$1515,COLUMNS('Section 2'!$C$13:L$13),0)),"",VLOOKUP($A983,'Section 2'!$C$16:$R$1515,COLUMNS('Section 2'!$C$13:L$13),0)))</f>
        <v/>
      </c>
      <c r="M983" s="124" t="str">
        <f>IF($C983="","",IF(ISBLANK(VLOOKUP($A983,'Section 2'!$C$16:$R$1515,COLUMNS('Section 2'!$C$13:M$13),0)),"",VLOOKUP($A983,'Section 2'!$C$16:$R$1515,COLUMNS('Section 2'!$C$13:M$13),0)))</f>
        <v/>
      </c>
      <c r="N983" s="124" t="str">
        <f>IF($C983="","",IF(ISBLANK(VLOOKUP($A983,'Section 2'!$C$16:$R$1515,COLUMNS('Section 2'!$C$13:N$13),0)),"",VLOOKUP($A983,'Section 2'!$C$16:$R$1515,COLUMNS('Section 2'!$C$13:N$13),0)))</f>
        <v/>
      </c>
      <c r="O983" s="124" t="str">
        <f>IF($C983="","",IF(ISBLANK(VLOOKUP($A983,'Section 2'!$C$16:$R$1515,COLUMNS('Section 2'!$C$13:O$13),0)),"",VLOOKUP($A983,'Section 2'!$C$16:$R$1515,COLUMNS('Section 2'!$C$13:O$13),0)))</f>
        <v/>
      </c>
      <c r="P983" s="124" t="str">
        <f>IF($C983="","",IF(ISBLANK(VLOOKUP($A983,'Section 2'!$C$16:$R$1515,COLUMNS('Section 2'!$C$13:P$13),0)),"",VLOOKUP($A983,'Section 2'!$C$16:$R$1515,COLUMNS('Section 2'!$C$13:P$13),0)))</f>
        <v/>
      </c>
      <c r="Q983" s="124" t="str">
        <f>IF($C983="","",IF(ISBLANK(VLOOKUP($A983,'Section 2'!$C$16:$R$1515,COLUMNS('Section 2'!$C$13:Q$13),0)),"", PROPER(VLOOKUP($A983,'Section 2'!$C$16:$R$1515,COLUMNS('Section 2'!$C$13:Q$13),0))))</f>
        <v/>
      </c>
      <c r="R983" s="124" t="str">
        <f>IF($C983="","",IF(ISBLANK(VLOOKUP($A983,'Section 2'!$C$16:$R$1515,COLUMNS('Section 2'!$C$13:R$13),0)),"",IF(VLOOKUP($A983,'Section 2'!$C$16:$R$1515,COLUMNS('Section 2'!$C$13:R$13),0)="Other EU","Other EU",PROPER(VLOOKUP($A983,'Section 2'!$C$16:$R$1515,COLUMNS('Section 2'!$C$13:R$13),0)))))</f>
        <v/>
      </c>
    </row>
    <row r="984" spans="1:18" x14ac:dyDescent="0.35">
      <c r="A984" s="58">
        <v>983</v>
      </c>
      <c r="B984" s="124" t="str">
        <f t="shared" si="15"/>
        <v/>
      </c>
      <c r="C984" s="124" t="str">
        <f>IFERROR(VLOOKUP($A984,'Section 2'!$C$16:$R$1515,COLUMNS('Section 2'!$C$13:$C$13),0),"")</f>
        <v/>
      </c>
      <c r="D984" s="75" t="str">
        <f>IF($C984="","",IF(ISBLANK(VLOOKUP($A984,'Section 2'!$C$16:$R$1515,COLUMNS('Section 2'!$C$13:D$13),0)),"",VLOOKUP($A984,'Section 2'!$C$16:$R$1515,COLUMNS('Section 2'!$C$13:D$13),0)))</f>
        <v/>
      </c>
      <c r="E984" s="124" t="str">
        <f>IF($C984="","",IF(ISBLANK(VLOOKUP($A984,'Section 2'!$C$16:$R$1515,COLUMNS('Section 2'!$C$13:E$13),0)),"",VLOOKUP($A984,'Section 2'!$C$16:$R$1515,COLUMNS('Section 2'!$C$13:E$13),0)))</f>
        <v/>
      </c>
      <c r="F984" s="124" t="str">
        <f>IF($C984="","",IF(ISBLANK(VLOOKUP($A984,'Section 2'!$C$16:$R$1515,COLUMNS('Section 2'!$C$13:F$13),0)),"",VLOOKUP($A984,'Section 2'!$C$16:$R$1515,COLUMNS('Section 2'!$C$13:F$13),0)))</f>
        <v/>
      </c>
      <c r="G984" s="124" t="str">
        <f>IF($C984="","",IF(ISBLANK(VLOOKUP($A984,'Section 2'!$C$16:$R$1515,COLUMNS('Section 2'!$C$13:G$13),0)),"",VLOOKUP($A984,'Section 2'!$C$16:$R$1515,COLUMNS('Section 2'!$C$13:G$13),0)))</f>
        <v/>
      </c>
      <c r="H984" s="124" t="str">
        <f>IF($C984="","",IF(ISBLANK(VLOOKUP($A984,'Section 2'!$C$16:$R$1515,COLUMNS('Section 2'!$C$13:H$13),0)),"",VLOOKUP($A984,'Section 2'!$C$16:$R$1515,COLUMNS('Section 2'!$C$13:H$13),0)))</f>
        <v/>
      </c>
      <c r="I984" s="124" t="str">
        <f>IF($C984="","",IF(ISBLANK(VLOOKUP($A984,'Section 2'!$C$16:$R$1515,COLUMNS('Section 2'!$C$13:I$13),0)),"",PROPER(VLOOKUP($A984,'Section 2'!$C$16:$R$1515,COLUMNS('Section 2'!$C$13:I$13),0))))</f>
        <v/>
      </c>
      <c r="J984" s="124" t="str">
        <f>IF($C984="","",IF(ISBLANK(VLOOKUP($A984,'Section 2'!$C$16:$R$1515,COLUMNS('Section 2'!$C$13:J$13),0)),"",IF(VLOOKUP($A984,'Section 2'!$C$16:$R$1515,COLUMNS('Section 2'!$C$13:J$13),0)="Other EU","Other EU",PROPER(VLOOKUP($A984,'Section 2'!$C$16:$R$1515,COLUMNS('Section 2'!$C$13:J$13),0)))))</f>
        <v/>
      </c>
      <c r="K984" s="124" t="str">
        <f>IF($C984="","",IF(ISBLANK(VLOOKUP($A984,'Section 2'!$C$16:$R$1515,COLUMNS('Section 2'!$C$13:K$13),0)),"",VLOOKUP($A984,'Section 2'!$C$16:$R$1515,COLUMNS('Section 2'!$C$13:K$13),0)))</f>
        <v/>
      </c>
      <c r="L984" s="124" t="str">
        <f>IF($C984="","",IF(ISBLANK(VLOOKUP($A984,'Section 2'!$C$16:$R$1515,COLUMNS('Section 2'!$C$13:L$13),0)),"",VLOOKUP($A984,'Section 2'!$C$16:$R$1515,COLUMNS('Section 2'!$C$13:L$13),0)))</f>
        <v/>
      </c>
      <c r="M984" s="124" t="str">
        <f>IF($C984="","",IF(ISBLANK(VLOOKUP($A984,'Section 2'!$C$16:$R$1515,COLUMNS('Section 2'!$C$13:M$13),0)),"",VLOOKUP($A984,'Section 2'!$C$16:$R$1515,COLUMNS('Section 2'!$C$13:M$13),0)))</f>
        <v/>
      </c>
      <c r="N984" s="124" t="str">
        <f>IF($C984="","",IF(ISBLANK(VLOOKUP($A984,'Section 2'!$C$16:$R$1515,COLUMNS('Section 2'!$C$13:N$13),0)),"",VLOOKUP($A984,'Section 2'!$C$16:$R$1515,COLUMNS('Section 2'!$C$13:N$13),0)))</f>
        <v/>
      </c>
      <c r="O984" s="124" t="str">
        <f>IF($C984="","",IF(ISBLANK(VLOOKUP($A984,'Section 2'!$C$16:$R$1515,COLUMNS('Section 2'!$C$13:O$13),0)),"",VLOOKUP($A984,'Section 2'!$C$16:$R$1515,COLUMNS('Section 2'!$C$13:O$13),0)))</f>
        <v/>
      </c>
      <c r="P984" s="124" t="str">
        <f>IF($C984="","",IF(ISBLANK(VLOOKUP($A984,'Section 2'!$C$16:$R$1515,COLUMNS('Section 2'!$C$13:P$13),0)),"",VLOOKUP($A984,'Section 2'!$C$16:$R$1515,COLUMNS('Section 2'!$C$13:P$13),0)))</f>
        <v/>
      </c>
      <c r="Q984" s="124" t="str">
        <f>IF($C984="","",IF(ISBLANK(VLOOKUP($A984,'Section 2'!$C$16:$R$1515,COLUMNS('Section 2'!$C$13:Q$13),0)),"", PROPER(VLOOKUP($A984,'Section 2'!$C$16:$R$1515,COLUMNS('Section 2'!$C$13:Q$13),0))))</f>
        <v/>
      </c>
      <c r="R984" s="124" t="str">
        <f>IF($C984="","",IF(ISBLANK(VLOOKUP($A984,'Section 2'!$C$16:$R$1515,COLUMNS('Section 2'!$C$13:R$13),0)),"",IF(VLOOKUP($A984,'Section 2'!$C$16:$R$1515,COLUMNS('Section 2'!$C$13:R$13),0)="Other EU","Other EU",PROPER(VLOOKUP($A984,'Section 2'!$C$16:$R$1515,COLUMNS('Section 2'!$C$13:R$13),0)))))</f>
        <v/>
      </c>
    </row>
    <row r="985" spans="1:18" x14ac:dyDescent="0.35">
      <c r="A985" s="58">
        <v>984</v>
      </c>
      <c r="B985" s="124" t="str">
        <f t="shared" si="15"/>
        <v/>
      </c>
      <c r="C985" s="124" t="str">
        <f>IFERROR(VLOOKUP($A985,'Section 2'!$C$16:$R$1515,COLUMNS('Section 2'!$C$13:$C$13),0),"")</f>
        <v/>
      </c>
      <c r="D985" s="75" t="str">
        <f>IF($C985="","",IF(ISBLANK(VLOOKUP($A985,'Section 2'!$C$16:$R$1515,COLUMNS('Section 2'!$C$13:D$13),0)),"",VLOOKUP($A985,'Section 2'!$C$16:$R$1515,COLUMNS('Section 2'!$C$13:D$13),0)))</f>
        <v/>
      </c>
      <c r="E985" s="124" t="str">
        <f>IF($C985="","",IF(ISBLANK(VLOOKUP($A985,'Section 2'!$C$16:$R$1515,COLUMNS('Section 2'!$C$13:E$13),0)),"",VLOOKUP($A985,'Section 2'!$C$16:$R$1515,COLUMNS('Section 2'!$C$13:E$13),0)))</f>
        <v/>
      </c>
      <c r="F985" s="124" t="str">
        <f>IF($C985="","",IF(ISBLANK(VLOOKUP($A985,'Section 2'!$C$16:$R$1515,COLUMNS('Section 2'!$C$13:F$13),0)),"",VLOOKUP($A985,'Section 2'!$C$16:$R$1515,COLUMNS('Section 2'!$C$13:F$13),0)))</f>
        <v/>
      </c>
      <c r="G985" s="124" t="str">
        <f>IF($C985="","",IF(ISBLANK(VLOOKUP($A985,'Section 2'!$C$16:$R$1515,COLUMNS('Section 2'!$C$13:G$13),0)),"",VLOOKUP($A985,'Section 2'!$C$16:$R$1515,COLUMNS('Section 2'!$C$13:G$13),0)))</f>
        <v/>
      </c>
      <c r="H985" s="124" t="str">
        <f>IF($C985="","",IF(ISBLANK(VLOOKUP($A985,'Section 2'!$C$16:$R$1515,COLUMNS('Section 2'!$C$13:H$13),0)),"",VLOOKUP($A985,'Section 2'!$C$16:$R$1515,COLUMNS('Section 2'!$C$13:H$13),0)))</f>
        <v/>
      </c>
      <c r="I985" s="124" t="str">
        <f>IF($C985="","",IF(ISBLANK(VLOOKUP($A985,'Section 2'!$C$16:$R$1515,COLUMNS('Section 2'!$C$13:I$13),0)),"",PROPER(VLOOKUP($A985,'Section 2'!$C$16:$R$1515,COLUMNS('Section 2'!$C$13:I$13),0))))</f>
        <v/>
      </c>
      <c r="J985" s="124" t="str">
        <f>IF($C985="","",IF(ISBLANK(VLOOKUP($A985,'Section 2'!$C$16:$R$1515,COLUMNS('Section 2'!$C$13:J$13),0)),"",IF(VLOOKUP($A985,'Section 2'!$C$16:$R$1515,COLUMNS('Section 2'!$C$13:J$13),0)="Other EU","Other EU",PROPER(VLOOKUP($A985,'Section 2'!$C$16:$R$1515,COLUMNS('Section 2'!$C$13:J$13),0)))))</f>
        <v/>
      </c>
      <c r="K985" s="124" t="str">
        <f>IF($C985="","",IF(ISBLANK(VLOOKUP($A985,'Section 2'!$C$16:$R$1515,COLUMNS('Section 2'!$C$13:K$13),0)),"",VLOOKUP($A985,'Section 2'!$C$16:$R$1515,COLUMNS('Section 2'!$C$13:K$13),0)))</f>
        <v/>
      </c>
      <c r="L985" s="124" t="str">
        <f>IF($C985="","",IF(ISBLANK(VLOOKUP($A985,'Section 2'!$C$16:$R$1515,COLUMNS('Section 2'!$C$13:L$13),0)),"",VLOOKUP($A985,'Section 2'!$C$16:$R$1515,COLUMNS('Section 2'!$C$13:L$13),0)))</f>
        <v/>
      </c>
      <c r="M985" s="124" t="str">
        <f>IF($C985="","",IF(ISBLANK(VLOOKUP($A985,'Section 2'!$C$16:$R$1515,COLUMNS('Section 2'!$C$13:M$13),0)),"",VLOOKUP($A985,'Section 2'!$C$16:$R$1515,COLUMNS('Section 2'!$C$13:M$13),0)))</f>
        <v/>
      </c>
      <c r="N985" s="124" t="str">
        <f>IF($C985="","",IF(ISBLANK(VLOOKUP($A985,'Section 2'!$C$16:$R$1515,COLUMNS('Section 2'!$C$13:N$13),0)),"",VLOOKUP($A985,'Section 2'!$C$16:$R$1515,COLUMNS('Section 2'!$C$13:N$13),0)))</f>
        <v/>
      </c>
      <c r="O985" s="124" t="str">
        <f>IF($C985="","",IF(ISBLANK(VLOOKUP($A985,'Section 2'!$C$16:$R$1515,COLUMNS('Section 2'!$C$13:O$13),0)),"",VLOOKUP($A985,'Section 2'!$C$16:$R$1515,COLUMNS('Section 2'!$C$13:O$13),0)))</f>
        <v/>
      </c>
      <c r="P985" s="124" t="str">
        <f>IF($C985="","",IF(ISBLANK(VLOOKUP($A985,'Section 2'!$C$16:$R$1515,COLUMNS('Section 2'!$C$13:P$13),0)),"",VLOOKUP($A985,'Section 2'!$C$16:$R$1515,COLUMNS('Section 2'!$C$13:P$13),0)))</f>
        <v/>
      </c>
      <c r="Q985" s="124" t="str">
        <f>IF($C985="","",IF(ISBLANK(VLOOKUP($A985,'Section 2'!$C$16:$R$1515,COLUMNS('Section 2'!$C$13:Q$13),0)),"", PROPER(VLOOKUP($A985,'Section 2'!$C$16:$R$1515,COLUMNS('Section 2'!$C$13:Q$13),0))))</f>
        <v/>
      </c>
      <c r="R985" s="124" t="str">
        <f>IF($C985="","",IF(ISBLANK(VLOOKUP($A985,'Section 2'!$C$16:$R$1515,COLUMNS('Section 2'!$C$13:R$13),0)),"",IF(VLOOKUP($A985,'Section 2'!$C$16:$R$1515,COLUMNS('Section 2'!$C$13:R$13),0)="Other EU","Other EU",PROPER(VLOOKUP($A985,'Section 2'!$C$16:$R$1515,COLUMNS('Section 2'!$C$13:R$13),0)))))</f>
        <v/>
      </c>
    </row>
    <row r="986" spans="1:18" x14ac:dyDescent="0.35">
      <c r="A986" s="58">
        <v>985</v>
      </c>
      <c r="B986" s="124" t="str">
        <f t="shared" si="15"/>
        <v/>
      </c>
      <c r="C986" s="124" t="str">
        <f>IFERROR(VLOOKUP($A986,'Section 2'!$C$16:$R$1515,COLUMNS('Section 2'!$C$13:$C$13),0),"")</f>
        <v/>
      </c>
      <c r="D986" s="75" t="str">
        <f>IF($C986="","",IF(ISBLANK(VLOOKUP($A986,'Section 2'!$C$16:$R$1515,COLUMNS('Section 2'!$C$13:D$13),0)),"",VLOOKUP($A986,'Section 2'!$C$16:$R$1515,COLUMNS('Section 2'!$C$13:D$13),0)))</f>
        <v/>
      </c>
      <c r="E986" s="124" t="str">
        <f>IF($C986="","",IF(ISBLANK(VLOOKUP($A986,'Section 2'!$C$16:$R$1515,COLUMNS('Section 2'!$C$13:E$13),0)),"",VLOOKUP($A986,'Section 2'!$C$16:$R$1515,COLUMNS('Section 2'!$C$13:E$13),0)))</f>
        <v/>
      </c>
      <c r="F986" s="124" t="str">
        <f>IF($C986="","",IF(ISBLANK(VLOOKUP($A986,'Section 2'!$C$16:$R$1515,COLUMNS('Section 2'!$C$13:F$13),0)),"",VLOOKUP($A986,'Section 2'!$C$16:$R$1515,COLUMNS('Section 2'!$C$13:F$13),0)))</f>
        <v/>
      </c>
      <c r="G986" s="124" t="str">
        <f>IF($C986="","",IF(ISBLANK(VLOOKUP($A986,'Section 2'!$C$16:$R$1515,COLUMNS('Section 2'!$C$13:G$13),0)),"",VLOOKUP($A986,'Section 2'!$C$16:$R$1515,COLUMNS('Section 2'!$C$13:G$13),0)))</f>
        <v/>
      </c>
      <c r="H986" s="124" t="str">
        <f>IF($C986="","",IF(ISBLANK(VLOOKUP($A986,'Section 2'!$C$16:$R$1515,COLUMNS('Section 2'!$C$13:H$13),0)),"",VLOOKUP($A986,'Section 2'!$C$16:$R$1515,COLUMNS('Section 2'!$C$13:H$13),0)))</f>
        <v/>
      </c>
      <c r="I986" s="124" t="str">
        <f>IF($C986="","",IF(ISBLANK(VLOOKUP($A986,'Section 2'!$C$16:$R$1515,COLUMNS('Section 2'!$C$13:I$13),0)),"",PROPER(VLOOKUP($A986,'Section 2'!$C$16:$R$1515,COLUMNS('Section 2'!$C$13:I$13),0))))</f>
        <v/>
      </c>
      <c r="J986" s="124" t="str">
        <f>IF($C986="","",IF(ISBLANK(VLOOKUP($A986,'Section 2'!$C$16:$R$1515,COLUMNS('Section 2'!$C$13:J$13),0)),"",IF(VLOOKUP($A986,'Section 2'!$C$16:$R$1515,COLUMNS('Section 2'!$C$13:J$13),0)="Other EU","Other EU",PROPER(VLOOKUP($A986,'Section 2'!$C$16:$R$1515,COLUMNS('Section 2'!$C$13:J$13),0)))))</f>
        <v/>
      </c>
      <c r="K986" s="124" t="str">
        <f>IF($C986="","",IF(ISBLANK(VLOOKUP($A986,'Section 2'!$C$16:$R$1515,COLUMNS('Section 2'!$C$13:K$13),0)),"",VLOOKUP($A986,'Section 2'!$C$16:$R$1515,COLUMNS('Section 2'!$C$13:K$13),0)))</f>
        <v/>
      </c>
      <c r="L986" s="124" t="str">
        <f>IF($C986="","",IF(ISBLANK(VLOOKUP($A986,'Section 2'!$C$16:$R$1515,COLUMNS('Section 2'!$C$13:L$13),0)),"",VLOOKUP($A986,'Section 2'!$C$16:$R$1515,COLUMNS('Section 2'!$C$13:L$13),0)))</f>
        <v/>
      </c>
      <c r="M986" s="124" t="str">
        <f>IF($C986="","",IF(ISBLANK(VLOOKUP($A986,'Section 2'!$C$16:$R$1515,COLUMNS('Section 2'!$C$13:M$13),0)),"",VLOOKUP($A986,'Section 2'!$C$16:$R$1515,COLUMNS('Section 2'!$C$13:M$13),0)))</f>
        <v/>
      </c>
      <c r="N986" s="124" t="str">
        <f>IF($C986="","",IF(ISBLANK(VLOOKUP($A986,'Section 2'!$C$16:$R$1515,COLUMNS('Section 2'!$C$13:N$13),0)),"",VLOOKUP($A986,'Section 2'!$C$16:$R$1515,COLUMNS('Section 2'!$C$13:N$13),0)))</f>
        <v/>
      </c>
      <c r="O986" s="124" t="str">
        <f>IF($C986="","",IF(ISBLANK(VLOOKUP($A986,'Section 2'!$C$16:$R$1515,COLUMNS('Section 2'!$C$13:O$13),0)),"",VLOOKUP($A986,'Section 2'!$C$16:$R$1515,COLUMNS('Section 2'!$C$13:O$13),0)))</f>
        <v/>
      </c>
      <c r="P986" s="124" t="str">
        <f>IF($C986="","",IF(ISBLANK(VLOOKUP($A986,'Section 2'!$C$16:$R$1515,COLUMNS('Section 2'!$C$13:P$13),0)),"",VLOOKUP($A986,'Section 2'!$C$16:$R$1515,COLUMNS('Section 2'!$C$13:P$13),0)))</f>
        <v/>
      </c>
      <c r="Q986" s="124" t="str">
        <f>IF($C986="","",IF(ISBLANK(VLOOKUP($A986,'Section 2'!$C$16:$R$1515,COLUMNS('Section 2'!$C$13:Q$13),0)),"", PROPER(VLOOKUP($A986,'Section 2'!$C$16:$R$1515,COLUMNS('Section 2'!$C$13:Q$13),0))))</f>
        <v/>
      </c>
      <c r="R986" s="124" t="str">
        <f>IF($C986="","",IF(ISBLANK(VLOOKUP($A986,'Section 2'!$C$16:$R$1515,COLUMNS('Section 2'!$C$13:R$13),0)),"",IF(VLOOKUP($A986,'Section 2'!$C$16:$R$1515,COLUMNS('Section 2'!$C$13:R$13),0)="Other EU","Other EU",PROPER(VLOOKUP($A986,'Section 2'!$C$16:$R$1515,COLUMNS('Section 2'!$C$13:R$13),0)))))</f>
        <v/>
      </c>
    </row>
    <row r="987" spans="1:18" x14ac:dyDescent="0.35">
      <c r="A987" s="58">
        <v>986</v>
      </c>
      <c r="B987" s="124" t="str">
        <f t="shared" si="15"/>
        <v/>
      </c>
      <c r="C987" s="124" t="str">
        <f>IFERROR(VLOOKUP($A987,'Section 2'!$C$16:$R$1515,COLUMNS('Section 2'!$C$13:$C$13),0),"")</f>
        <v/>
      </c>
      <c r="D987" s="75" t="str">
        <f>IF($C987="","",IF(ISBLANK(VLOOKUP($A987,'Section 2'!$C$16:$R$1515,COLUMNS('Section 2'!$C$13:D$13),0)),"",VLOOKUP($A987,'Section 2'!$C$16:$R$1515,COLUMNS('Section 2'!$C$13:D$13),0)))</f>
        <v/>
      </c>
      <c r="E987" s="124" t="str">
        <f>IF($C987="","",IF(ISBLANK(VLOOKUP($A987,'Section 2'!$C$16:$R$1515,COLUMNS('Section 2'!$C$13:E$13),0)),"",VLOOKUP($A987,'Section 2'!$C$16:$R$1515,COLUMNS('Section 2'!$C$13:E$13),0)))</f>
        <v/>
      </c>
      <c r="F987" s="124" t="str">
        <f>IF($C987="","",IF(ISBLANK(VLOOKUP($A987,'Section 2'!$C$16:$R$1515,COLUMNS('Section 2'!$C$13:F$13),0)),"",VLOOKUP($A987,'Section 2'!$C$16:$R$1515,COLUMNS('Section 2'!$C$13:F$13),0)))</f>
        <v/>
      </c>
      <c r="G987" s="124" t="str">
        <f>IF($C987="","",IF(ISBLANK(VLOOKUP($A987,'Section 2'!$C$16:$R$1515,COLUMNS('Section 2'!$C$13:G$13),0)),"",VLOOKUP($A987,'Section 2'!$C$16:$R$1515,COLUMNS('Section 2'!$C$13:G$13),0)))</f>
        <v/>
      </c>
      <c r="H987" s="124" t="str">
        <f>IF($C987="","",IF(ISBLANK(VLOOKUP($A987,'Section 2'!$C$16:$R$1515,COLUMNS('Section 2'!$C$13:H$13),0)),"",VLOOKUP($A987,'Section 2'!$C$16:$R$1515,COLUMNS('Section 2'!$C$13:H$13),0)))</f>
        <v/>
      </c>
      <c r="I987" s="124" t="str">
        <f>IF($C987="","",IF(ISBLANK(VLOOKUP($A987,'Section 2'!$C$16:$R$1515,COLUMNS('Section 2'!$C$13:I$13),0)),"",PROPER(VLOOKUP($A987,'Section 2'!$C$16:$R$1515,COLUMNS('Section 2'!$C$13:I$13),0))))</f>
        <v/>
      </c>
      <c r="J987" s="124" t="str">
        <f>IF($C987="","",IF(ISBLANK(VLOOKUP($A987,'Section 2'!$C$16:$R$1515,COLUMNS('Section 2'!$C$13:J$13),0)),"",IF(VLOOKUP($A987,'Section 2'!$C$16:$R$1515,COLUMNS('Section 2'!$C$13:J$13),0)="Other EU","Other EU",PROPER(VLOOKUP($A987,'Section 2'!$C$16:$R$1515,COLUMNS('Section 2'!$C$13:J$13),0)))))</f>
        <v/>
      </c>
      <c r="K987" s="124" t="str">
        <f>IF($C987="","",IF(ISBLANK(VLOOKUP($A987,'Section 2'!$C$16:$R$1515,COLUMNS('Section 2'!$C$13:K$13),0)),"",VLOOKUP($A987,'Section 2'!$C$16:$R$1515,COLUMNS('Section 2'!$C$13:K$13),0)))</f>
        <v/>
      </c>
      <c r="L987" s="124" t="str">
        <f>IF($C987="","",IF(ISBLANK(VLOOKUP($A987,'Section 2'!$C$16:$R$1515,COLUMNS('Section 2'!$C$13:L$13),0)),"",VLOOKUP($A987,'Section 2'!$C$16:$R$1515,COLUMNS('Section 2'!$C$13:L$13),0)))</f>
        <v/>
      </c>
      <c r="M987" s="124" t="str">
        <f>IF($C987="","",IF(ISBLANK(VLOOKUP($A987,'Section 2'!$C$16:$R$1515,COLUMNS('Section 2'!$C$13:M$13),0)),"",VLOOKUP($A987,'Section 2'!$C$16:$R$1515,COLUMNS('Section 2'!$C$13:M$13),0)))</f>
        <v/>
      </c>
      <c r="N987" s="124" t="str">
        <f>IF($C987="","",IF(ISBLANK(VLOOKUP($A987,'Section 2'!$C$16:$R$1515,COLUMNS('Section 2'!$C$13:N$13),0)),"",VLOOKUP($A987,'Section 2'!$C$16:$R$1515,COLUMNS('Section 2'!$C$13:N$13),0)))</f>
        <v/>
      </c>
      <c r="O987" s="124" t="str">
        <f>IF($C987="","",IF(ISBLANK(VLOOKUP($A987,'Section 2'!$C$16:$R$1515,COLUMNS('Section 2'!$C$13:O$13),0)),"",VLOOKUP($A987,'Section 2'!$C$16:$R$1515,COLUMNS('Section 2'!$C$13:O$13),0)))</f>
        <v/>
      </c>
      <c r="P987" s="124" t="str">
        <f>IF($C987="","",IF(ISBLANK(VLOOKUP($A987,'Section 2'!$C$16:$R$1515,COLUMNS('Section 2'!$C$13:P$13),0)),"",VLOOKUP($A987,'Section 2'!$C$16:$R$1515,COLUMNS('Section 2'!$C$13:P$13),0)))</f>
        <v/>
      </c>
      <c r="Q987" s="124" t="str">
        <f>IF($C987="","",IF(ISBLANK(VLOOKUP($A987,'Section 2'!$C$16:$R$1515,COLUMNS('Section 2'!$C$13:Q$13),0)),"", PROPER(VLOOKUP($A987,'Section 2'!$C$16:$R$1515,COLUMNS('Section 2'!$C$13:Q$13),0))))</f>
        <v/>
      </c>
      <c r="R987" s="124" t="str">
        <f>IF($C987="","",IF(ISBLANK(VLOOKUP($A987,'Section 2'!$C$16:$R$1515,COLUMNS('Section 2'!$C$13:R$13),0)),"",IF(VLOOKUP($A987,'Section 2'!$C$16:$R$1515,COLUMNS('Section 2'!$C$13:R$13),0)="Other EU","Other EU",PROPER(VLOOKUP($A987,'Section 2'!$C$16:$R$1515,COLUMNS('Section 2'!$C$13:R$13),0)))))</f>
        <v/>
      </c>
    </row>
    <row r="988" spans="1:18" x14ac:dyDescent="0.35">
      <c r="A988" s="58">
        <v>987</v>
      </c>
      <c r="B988" s="124" t="str">
        <f t="shared" si="15"/>
        <v/>
      </c>
      <c r="C988" s="124" t="str">
        <f>IFERROR(VLOOKUP($A988,'Section 2'!$C$16:$R$1515,COLUMNS('Section 2'!$C$13:$C$13),0),"")</f>
        <v/>
      </c>
      <c r="D988" s="75" t="str">
        <f>IF($C988="","",IF(ISBLANK(VLOOKUP($A988,'Section 2'!$C$16:$R$1515,COLUMNS('Section 2'!$C$13:D$13),0)),"",VLOOKUP($A988,'Section 2'!$C$16:$R$1515,COLUMNS('Section 2'!$C$13:D$13),0)))</f>
        <v/>
      </c>
      <c r="E988" s="124" t="str">
        <f>IF($C988="","",IF(ISBLANK(VLOOKUP($A988,'Section 2'!$C$16:$R$1515,COLUMNS('Section 2'!$C$13:E$13),0)),"",VLOOKUP($A988,'Section 2'!$C$16:$R$1515,COLUMNS('Section 2'!$C$13:E$13),0)))</f>
        <v/>
      </c>
      <c r="F988" s="124" t="str">
        <f>IF($C988="","",IF(ISBLANK(VLOOKUP($A988,'Section 2'!$C$16:$R$1515,COLUMNS('Section 2'!$C$13:F$13),0)),"",VLOOKUP($A988,'Section 2'!$C$16:$R$1515,COLUMNS('Section 2'!$C$13:F$13),0)))</f>
        <v/>
      </c>
      <c r="G988" s="124" t="str">
        <f>IF($C988="","",IF(ISBLANK(VLOOKUP($A988,'Section 2'!$C$16:$R$1515,COLUMNS('Section 2'!$C$13:G$13),0)),"",VLOOKUP($A988,'Section 2'!$C$16:$R$1515,COLUMNS('Section 2'!$C$13:G$13),0)))</f>
        <v/>
      </c>
      <c r="H988" s="124" t="str">
        <f>IF($C988="","",IF(ISBLANK(VLOOKUP($A988,'Section 2'!$C$16:$R$1515,COLUMNS('Section 2'!$C$13:H$13),0)),"",VLOOKUP($A988,'Section 2'!$C$16:$R$1515,COLUMNS('Section 2'!$C$13:H$13),0)))</f>
        <v/>
      </c>
      <c r="I988" s="124" t="str">
        <f>IF($C988="","",IF(ISBLANK(VLOOKUP($A988,'Section 2'!$C$16:$R$1515,COLUMNS('Section 2'!$C$13:I$13),0)),"",PROPER(VLOOKUP($A988,'Section 2'!$C$16:$R$1515,COLUMNS('Section 2'!$C$13:I$13),0))))</f>
        <v/>
      </c>
      <c r="J988" s="124" t="str">
        <f>IF($C988="","",IF(ISBLANK(VLOOKUP($A988,'Section 2'!$C$16:$R$1515,COLUMNS('Section 2'!$C$13:J$13),0)),"",IF(VLOOKUP($A988,'Section 2'!$C$16:$R$1515,COLUMNS('Section 2'!$C$13:J$13),0)="Other EU","Other EU",PROPER(VLOOKUP($A988,'Section 2'!$C$16:$R$1515,COLUMNS('Section 2'!$C$13:J$13),0)))))</f>
        <v/>
      </c>
      <c r="K988" s="124" t="str">
        <f>IF($C988="","",IF(ISBLANK(VLOOKUP($A988,'Section 2'!$C$16:$R$1515,COLUMNS('Section 2'!$C$13:K$13),0)),"",VLOOKUP($A988,'Section 2'!$C$16:$R$1515,COLUMNS('Section 2'!$C$13:K$13),0)))</f>
        <v/>
      </c>
      <c r="L988" s="124" t="str">
        <f>IF($C988="","",IF(ISBLANK(VLOOKUP($A988,'Section 2'!$C$16:$R$1515,COLUMNS('Section 2'!$C$13:L$13),0)),"",VLOOKUP($A988,'Section 2'!$C$16:$R$1515,COLUMNS('Section 2'!$C$13:L$13),0)))</f>
        <v/>
      </c>
      <c r="M988" s="124" t="str">
        <f>IF($C988="","",IF(ISBLANK(VLOOKUP($A988,'Section 2'!$C$16:$R$1515,COLUMNS('Section 2'!$C$13:M$13),0)),"",VLOOKUP($A988,'Section 2'!$C$16:$R$1515,COLUMNS('Section 2'!$C$13:M$13),0)))</f>
        <v/>
      </c>
      <c r="N988" s="124" t="str">
        <f>IF($C988="","",IF(ISBLANK(VLOOKUP($A988,'Section 2'!$C$16:$R$1515,COLUMNS('Section 2'!$C$13:N$13),0)),"",VLOOKUP($A988,'Section 2'!$C$16:$R$1515,COLUMNS('Section 2'!$C$13:N$13),0)))</f>
        <v/>
      </c>
      <c r="O988" s="124" t="str">
        <f>IF($C988="","",IF(ISBLANK(VLOOKUP($A988,'Section 2'!$C$16:$R$1515,COLUMNS('Section 2'!$C$13:O$13),0)),"",VLOOKUP($A988,'Section 2'!$C$16:$R$1515,COLUMNS('Section 2'!$C$13:O$13),0)))</f>
        <v/>
      </c>
      <c r="P988" s="124" t="str">
        <f>IF($C988="","",IF(ISBLANK(VLOOKUP($A988,'Section 2'!$C$16:$R$1515,COLUMNS('Section 2'!$C$13:P$13),0)),"",VLOOKUP($A988,'Section 2'!$C$16:$R$1515,COLUMNS('Section 2'!$C$13:P$13),0)))</f>
        <v/>
      </c>
      <c r="Q988" s="124" t="str">
        <f>IF($C988="","",IF(ISBLANK(VLOOKUP($A988,'Section 2'!$C$16:$R$1515,COLUMNS('Section 2'!$C$13:Q$13),0)),"", PROPER(VLOOKUP($A988,'Section 2'!$C$16:$R$1515,COLUMNS('Section 2'!$C$13:Q$13),0))))</f>
        <v/>
      </c>
      <c r="R988" s="124" t="str">
        <f>IF($C988="","",IF(ISBLANK(VLOOKUP($A988,'Section 2'!$C$16:$R$1515,COLUMNS('Section 2'!$C$13:R$13),0)),"",IF(VLOOKUP($A988,'Section 2'!$C$16:$R$1515,COLUMNS('Section 2'!$C$13:R$13),0)="Other EU","Other EU",PROPER(VLOOKUP($A988,'Section 2'!$C$16:$R$1515,COLUMNS('Section 2'!$C$13:R$13),0)))))</f>
        <v/>
      </c>
    </row>
    <row r="989" spans="1:18" x14ac:dyDescent="0.35">
      <c r="A989" s="58">
        <v>988</v>
      </c>
      <c r="B989" s="124" t="str">
        <f t="shared" si="15"/>
        <v/>
      </c>
      <c r="C989" s="124" t="str">
        <f>IFERROR(VLOOKUP($A989,'Section 2'!$C$16:$R$1515,COLUMNS('Section 2'!$C$13:$C$13),0),"")</f>
        <v/>
      </c>
      <c r="D989" s="75" t="str">
        <f>IF($C989="","",IF(ISBLANK(VLOOKUP($A989,'Section 2'!$C$16:$R$1515,COLUMNS('Section 2'!$C$13:D$13),0)),"",VLOOKUP($A989,'Section 2'!$C$16:$R$1515,COLUMNS('Section 2'!$C$13:D$13),0)))</f>
        <v/>
      </c>
      <c r="E989" s="124" t="str">
        <f>IF($C989="","",IF(ISBLANK(VLOOKUP($A989,'Section 2'!$C$16:$R$1515,COLUMNS('Section 2'!$C$13:E$13),0)),"",VLOOKUP($A989,'Section 2'!$C$16:$R$1515,COLUMNS('Section 2'!$C$13:E$13),0)))</f>
        <v/>
      </c>
      <c r="F989" s="124" t="str">
        <f>IF($C989="","",IF(ISBLANK(VLOOKUP($A989,'Section 2'!$C$16:$R$1515,COLUMNS('Section 2'!$C$13:F$13),0)),"",VLOOKUP($A989,'Section 2'!$C$16:$R$1515,COLUMNS('Section 2'!$C$13:F$13),0)))</f>
        <v/>
      </c>
      <c r="G989" s="124" t="str">
        <f>IF($C989="","",IF(ISBLANK(VLOOKUP($A989,'Section 2'!$C$16:$R$1515,COLUMNS('Section 2'!$C$13:G$13),0)),"",VLOOKUP($A989,'Section 2'!$C$16:$R$1515,COLUMNS('Section 2'!$C$13:G$13),0)))</f>
        <v/>
      </c>
      <c r="H989" s="124" t="str">
        <f>IF($C989="","",IF(ISBLANK(VLOOKUP($A989,'Section 2'!$C$16:$R$1515,COLUMNS('Section 2'!$C$13:H$13),0)),"",VLOOKUP($A989,'Section 2'!$C$16:$R$1515,COLUMNS('Section 2'!$C$13:H$13),0)))</f>
        <v/>
      </c>
      <c r="I989" s="124" t="str">
        <f>IF($C989="","",IF(ISBLANK(VLOOKUP($A989,'Section 2'!$C$16:$R$1515,COLUMNS('Section 2'!$C$13:I$13),0)),"",PROPER(VLOOKUP($A989,'Section 2'!$C$16:$R$1515,COLUMNS('Section 2'!$C$13:I$13),0))))</f>
        <v/>
      </c>
      <c r="J989" s="124" t="str">
        <f>IF($C989="","",IF(ISBLANK(VLOOKUP($A989,'Section 2'!$C$16:$R$1515,COLUMNS('Section 2'!$C$13:J$13),0)),"",IF(VLOOKUP($A989,'Section 2'!$C$16:$R$1515,COLUMNS('Section 2'!$C$13:J$13),0)="Other EU","Other EU",PROPER(VLOOKUP($A989,'Section 2'!$C$16:$R$1515,COLUMNS('Section 2'!$C$13:J$13),0)))))</f>
        <v/>
      </c>
      <c r="K989" s="124" t="str">
        <f>IF($C989="","",IF(ISBLANK(VLOOKUP($A989,'Section 2'!$C$16:$R$1515,COLUMNS('Section 2'!$C$13:K$13),0)),"",VLOOKUP($A989,'Section 2'!$C$16:$R$1515,COLUMNS('Section 2'!$C$13:K$13),0)))</f>
        <v/>
      </c>
      <c r="L989" s="124" t="str">
        <f>IF($C989="","",IF(ISBLANK(VLOOKUP($A989,'Section 2'!$C$16:$R$1515,COLUMNS('Section 2'!$C$13:L$13),0)),"",VLOOKUP($A989,'Section 2'!$C$16:$R$1515,COLUMNS('Section 2'!$C$13:L$13),0)))</f>
        <v/>
      </c>
      <c r="M989" s="124" t="str">
        <f>IF($C989="","",IF(ISBLANK(VLOOKUP($A989,'Section 2'!$C$16:$R$1515,COLUMNS('Section 2'!$C$13:M$13),0)),"",VLOOKUP($A989,'Section 2'!$C$16:$R$1515,COLUMNS('Section 2'!$C$13:M$13),0)))</f>
        <v/>
      </c>
      <c r="N989" s="124" t="str">
        <f>IF($C989="","",IF(ISBLANK(VLOOKUP($A989,'Section 2'!$C$16:$R$1515,COLUMNS('Section 2'!$C$13:N$13),0)),"",VLOOKUP($A989,'Section 2'!$C$16:$R$1515,COLUMNS('Section 2'!$C$13:N$13),0)))</f>
        <v/>
      </c>
      <c r="O989" s="124" t="str">
        <f>IF($C989="","",IF(ISBLANK(VLOOKUP($A989,'Section 2'!$C$16:$R$1515,COLUMNS('Section 2'!$C$13:O$13),0)),"",VLOOKUP($A989,'Section 2'!$C$16:$R$1515,COLUMNS('Section 2'!$C$13:O$13),0)))</f>
        <v/>
      </c>
      <c r="P989" s="124" t="str">
        <f>IF($C989="","",IF(ISBLANK(VLOOKUP($A989,'Section 2'!$C$16:$R$1515,COLUMNS('Section 2'!$C$13:P$13),0)),"",VLOOKUP($A989,'Section 2'!$C$16:$R$1515,COLUMNS('Section 2'!$C$13:P$13),0)))</f>
        <v/>
      </c>
      <c r="Q989" s="124" t="str">
        <f>IF($C989="","",IF(ISBLANK(VLOOKUP($A989,'Section 2'!$C$16:$R$1515,COLUMNS('Section 2'!$C$13:Q$13),0)),"", PROPER(VLOOKUP($A989,'Section 2'!$C$16:$R$1515,COLUMNS('Section 2'!$C$13:Q$13),0))))</f>
        <v/>
      </c>
      <c r="R989" s="124" t="str">
        <f>IF($C989="","",IF(ISBLANK(VLOOKUP($A989,'Section 2'!$C$16:$R$1515,COLUMNS('Section 2'!$C$13:R$13),0)),"",IF(VLOOKUP($A989,'Section 2'!$C$16:$R$1515,COLUMNS('Section 2'!$C$13:R$13),0)="Other EU","Other EU",PROPER(VLOOKUP($A989,'Section 2'!$C$16:$R$1515,COLUMNS('Section 2'!$C$13:R$13),0)))))</f>
        <v/>
      </c>
    </row>
    <row r="990" spans="1:18" x14ac:dyDescent="0.35">
      <c r="A990" s="58">
        <v>989</v>
      </c>
      <c r="B990" s="124" t="str">
        <f t="shared" si="15"/>
        <v/>
      </c>
      <c r="C990" s="124" t="str">
        <f>IFERROR(VLOOKUP($A990,'Section 2'!$C$16:$R$1515,COLUMNS('Section 2'!$C$13:$C$13),0),"")</f>
        <v/>
      </c>
      <c r="D990" s="75" t="str">
        <f>IF($C990="","",IF(ISBLANK(VLOOKUP($A990,'Section 2'!$C$16:$R$1515,COLUMNS('Section 2'!$C$13:D$13),0)),"",VLOOKUP($A990,'Section 2'!$C$16:$R$1515,COLUMNS('Section 2'!$C$13:D$13),0)))</f>
        <v/>
      </c>
      <c r="E990" s="124" t="str">
        <f>IF($C990="","",IF(ISBLANK(VLOOKUP($A990,'Section 2'!$C$16:$R$1515,COLUMNS('Section 2'!$C$13:E$13),0)),"",VLOOKUP($A990,'Section 2'!$C$16:$R$1515,COLUMNS('Section 2'!$C$13:E$13),0)))</f>
        <v/>
      </c>
      <c r="F990" s="124" t="str">
        <f>IF($C990="","",IF(ISBLANK(VLOOKUP($A990,'Section 2'!$C$16:$R$1515,COLUMNS('Section 2'!$C$13:F$13),0)),"",VLOOKUP($A990,'Section 2'!$C$16:$R$1515,COLUMNS('Section 2'!$C$13:F$13),0)))</f>
        <v/>
      </c>
      <c r="G990" s="124" t="str">
        <f>IF($C990="","",IF(ISBLANK(VLOOKUP($A990,'Section 2'!$C$16:$R$1515,COLUMNS('Section 2'!$C$13:G$13),0)),"",VLOOKUP($A990,'Section 2'!$C$16:$R$1515,COLUMNS('Section 2'!$C$13:G$13),0)))</f>
        <v/>
      </c>
      <c r="H990" s="124" t="str">
        <f>IF($C990="","",IF(ISBLANK(VLOOKUP($A990,'Section 2'!$C$16:$R$1515,COLUMNS('Section 2'!$C$13:H$13),0)),"",VLOOKUP($A990,'Section 2'!$C$16:$R$1515,COLUMNS('Section 2'!$C$13:H$13),0)))</f>
        <v/>
      </c>
      <c r="I990" s="124" t="str">
        <f>IF($C990="","",IF(ISBLANK(VLOOKUP($A990,'Section 2'!$C$16:$R$1515,COLUMNS('Section 2'!$C$13:I$13),0)),"",PROPER(VLOOKUP($A990,'Section 2'!$C$16:$R$1515,COLUMNS('Section 2'!$C$13:I$13),0))))</f>
        <v/>
      </c>
      <c r="J990" s="124" t="str">
        <f>IF($C990="","",IF(ISBLANK(VLOOKUP($A990,'Section 2'!$C$16:$R$1515,COLUMNS('Section 2'!$C$13:J$13),0)),"",IF(VLOOKUP($A990,'Section 2'!$C$16:$R$1515,COLUMNS('Section 2'!$C$13:J$13),0)="Other EU","Other EU",PROPER(VLOOKUP($A990,'Section 2'!$C$16:$R$1515,COLUMNS('Section 2'!$C$13:J$13),0)))))</f>
        <v/>
      </c>
      <c r="K990" s="124" t="str">
        <f>IF($C990="","",IF(ISBLANK(VLOOKUP($A990,'Section 2'!$C$16:$R$1515,COLUMNS('Section 2'!$C$13:K$13),0)),"",VLOOKUP($A990,'Section 2'!$C$16:$R$1515,COLUMNS('Section 2'!$C$13:K$13),0)))</f>
        <v/>
      </c>
      <c r="L990" s="124" t="str">
        <f>IF($C990="","",IF(ISBLANK(VLOOKUP($A990,'Section 2'!$C$16:$R$1515,COLUMNS('Section 2'!$C$13:L$13),0)),"",VLOOKUP($A990,'Section 2'!$C$16:$R$1515,COLUMNS('Section 2'!$C$13:L$13),0)))</f>
        <v/>
      </c>
      <c r="M990" s="124" t="str">
        <f>IF($C990="","",IF(ISBLANK(VLOOKUP($A990,'Section 2'!$C$16:$R$1515,COLUMNS('Section 2'!$C$13:M$13),0)),"",VLOOKUP($A990,'Section 2'!$C$16:$R$1515,COLUMNS('Section 2'!$C$13:M$13),0)))</f>
        <v/>
      </c>
      <c r="N990" s="124" t="str">
        <f>IF($C990="","",IF(ISBLANK(VLOOKUP($A990,'Section 2'!$C$16:$R$1515,COLUMNS('Section 2'!$C$13:N$13),0)),"",VLOOKUP($A990,'Section 2'!$C$16:$R$1515,COLUMNS('Section 2'!$C$13:N$13),0)))</f>
        <v/>
      </c>
      <c r="O990" s="124" t="str">
        <f>IF($C990="","",IF(ISBLANK(VLOOKUP($A990,'Section 2'!$C$16:$R$1515,COLUMNS('Section 2'!$C$13:O$13),0)),"",VLOOKUP($A990,'Section 2'!$C$16:$R$1515,COLUMNS('Section 2'!$C$13:O$13),0)))</f>
        <v/>
      </c>
      <c r="P990" s="124" t="str">
        <f>IF($C990="","",IF(ISBLANK(VLOOKUP($A990,'Section 2'!$C$16:$R$1515,COLUMNS('Section 2'!$C$13:P$13),0)),"",VLOOKUP($A990,'Section 2'!$C$16:$R$1515,COLUMNS('Section 2'!$C$13:P$13),0)))</f>
        <v/>
      </c>
      <c r="Q990" s="124" t="str">
        <f>IF($C990="","",IF(ISBLANK(VLOOKUP($A990,'Section 2'!$C$16:$R$1515,COLUMNS('Section 2'!$C$13:Q$13),0)),"", PROPER(VLOOKUP($A990,'Section 2'!$C$16:$R$1515,COLUMNS('Section 2'!$C$13:Q$13),0))))</f>
        <v/>
      </c>
      <c r="R990" s="124" t="str">
        <f>IF($C990="","",IF(ISBLANK(VLOOKUP($A990,'Section 2'!$C$16:$R$1515,COLUMNS('Section 2'!$C$13:R$13),0)),"",IF(VLOOKUP($A990,'Section 2'!$C$16:$R$1515,COLUMNS('Section 2'!$C$13:R$13),0)="Other EU","Other EU",PROPER(VLOOKUP($A990,'Section 2'!$C$16:$R$1515,COLUMNS('Section 2'!$C$13:R$13),0)))))</f>
        <v/>
      </c>
    </row>
    <row r="991" spans="1:18" x14ac:dyDescent="0.35">
      <c r="A991" s="58">
        <v>990</v>
      </c>
      <c r="B991" s="124" t="str">
        <f t="shared" si="15"/>
        <v/>
      </c>
      <c r="C991" s="124" t="str">
        <f>IFERROR(VLOOKUP($A991,'Section 2'!$C$16:$R$1515,COLUMNS('Section 2'!$C$13:$C$13),0),"")</f>
        <v/>
      </c>
      <c r="D991" s="75" t="str">
        <f>IF($C991="","",IF(ISBLANK(VLOOKUP($A991,'Section 2'!$C$16:$R$1515,COLUMNS('Section 2'!$C$13:D$13),0)),"",VLOOKUP($A991,'Section 2'!$C$16:$R$1515,COLUMNS('Section 2'!$C$13:D$13),0)))</f>
        <v/>
      </c>
      <c r="E991" s="124" t="str">
        <f>IF($C991="","",IF(ISBLANK(VLOOKUP($A991,'Section 2'!$C$16:$R$1515,COLUMNS('Section 2'!$C$13:E$13),0)),"",VLOOKUP($A991,'Section 2'!$C$16:$R$1515,COLUMNS('Section 2'!$C$13:E$13),0)))</f>
        <v/>
      </c>
      <c r="F991" s="124" t="str">
        <f>IF($C991="","",IF(ISBLANK(VLOOKUP($A991,'Section 2'!$C$16:$R$1515,COLUMNS('Section 2'!$C$13:F$13),0)),"",VLOOKUP($A991,'Section 2'!$C$16:$R$1515,COLUMNS('Section 2'!$C$13:F$13),0)))</f>
        <v/>
      </c>
      <c r="G991" s="124" t="str">
        <f>IF($C991="","",IF(ISBLANK(VLOOKUP($A991,'Section 2'!$C$16:$R$1515,COLUMNS('Section 2'!$C$13:G$13),0)),"",VLOOKUP($A991,'Section 2'!$C$16:$R$1515,COLUMNS('Section 2'!$C$13:G$13),0)))</f>
        <v/>
      </c>
      <c r="H991" s="124" t="str">
        <f>IF($C991="","",IF(ISBLANK(VLOOKUP($A991,'Section 2'!$C$16:$R$1515,COLUMNS('Section 2'!$C$13:H$13),0)),"",VLOOKUP($A991,'Section 2'!$C$16:$R$1515,COLUMNS('Section 2'!$C$13:H$13),0)))</f>
        <v/>
      </c>
      <c r="I991" s="124" t="str">
        <f>IF($C991="","",IF(ISBLANK(VLOOKUP($A991,'Section 2'!$C$16:$R$1515,COLUMNS('Section 2'!$C$13:I$13),0)),"",PROPER(VLOOKUP($A991,'Section 2'!$C$16:$R$1515,COLUMNS('Section 2'!$C$13:I$13),0))))</f>
        <v/>
      </c>
      <c r="J991" s="124" t="str">
        <f>IF($C991="","",IF(ISBLANK(VLOOKUP($A991,'Section 2'!$C$16:$R$1515,COLUMNS('Section 2'!$C$13:J$13),0)),"",IF(VLOOKUP($A991,'Section 2'!$C$16:$R$1515,COLUMNS('Section 2'!$C$13:J$13),0)="Other EU","Other EU",PROPER(VLOOKUP($A991,'Section 2'!$C$16:$R$1515,COLUMNS('Section 2'!$C$13:J$13),0)))))</f>
        <v/>
      </c>
      <c r="K991" s="124" t="str">
        <f>IF($C991="","",IF(ISBLANK(VLOOKUP($A991,'Section 2'!$C$16:$R$1515,COLUMNS('Section 2'!$C$13:K$13),0)),"",VLOOKUP($A991,'Section 2'!$C$16:$R$1515,COLUMNS('Section 2'!$C$13:K$13),0)))</f>
        <v/>
      </c>
      <c r="L991" s="124" t="str">
        <f>IF($C991="","",IF(ISBLANK(VLOOKUP($A991,'Section 2'!$C$16:$R$1515,COLUMNS('Section 2'!$C$13:L$13),0)),"",VLOOKUP($A991,'Section 2'!$C$16:$R$1515,COLUMNS('Section 2'!$C$13:L$13),0)))</f>
        <v/>
      </c>
      <c r="M991" s="124" t="str">
        <f>IF($C991="","",IF(ISBLANK(VLOOKUP($A991,'Section 2'!$C$16:$R$1515,COLUMNS('Section 2'!$C$13:M$13),0)),"",VLOOKUP($A991,'Section 2'!$C$16:$R$1515,COLUMNS('Section 2'!$C$13:M$13),0)))</f>
        <v/>
      </c>
      <c r="N991" s="124" t="str">
        <f>IF($C991="","",IF(ISBLANK(VLOOKUP($A991,'Section 2'!$C$16:$R$1515,COLUMNS('Section 2'!$C$13:N$13),0)),"",VLOOKUP($A991,'Section 2'!$C$16:$R$1515,COLUMNS('Section 2'!$C$13:N$13),0)))</f>
        <v/>
      </c>
      <c r="O991" s="124" t="str">
        <f>IF($C991="","",IF(ISBLANK(VLOOKUP($A991,'Section 2'!$C$16:$R$1515,COLUMNS('Section 2'!$C$13:O$13),0)),"",VLOOKUP($A991,'Section 2'!$C$16:$R$1515,COLUMNS('Section 2'!$C$13:O$13),0)))</f>
        <v/>
      </c>
      <c r="P991" s="124" t="str">
        <f>IF($C991="","",IF(ISBLANK(VLOOKUP($A991,'Section 2'!$C$16:$R$1515,COLUMNS('Section 2'!$C$13:P$13),0)),"",VLOOKUP($A991,'Section 2'!$C$16:$R$1515,COLUMNS('Section 2'!$C$13:P$13),0)))</f>
        <v/>
      </c>
      <c r="Q991" s="124" t="str">
        <f>IF($C991="","",IF(ISBLANK(VLOOKUP($A991,'Section 2'!$C$16:$R$1515,COLUMNS('Section 2'!$C$13:Q$13),0)),"", PROPER(VLOOKUP($A991,'Section 2'!$C$16:$R$1515,COLUMNS('Section 2'!$C$13:Q$13),0))))</f>
        <v/>
      </c>
      <c r="R991" s="124" t="str">
        <f>IF($C991="","",IF(ISBLANK(VLOOKUP($A991,'Section 2'!$C$16:$R$1515,COLUMNS('Section 2'!$C$13:R$13),0)),"",IF(VLOOKUP($A991,'Section 2'!$C$16:$R$1515,COLUMNS('Section 2'!$C$13:R$13),0)="Other EU","Other EU",PROPER(VLOOKUP($A991,'Section 2'!$C$16:$R$1515,COLUMNS('Section 2'!$C$13:R$13),0)))))</f>
        <v/>
      </c>
    </row>
    <row r="992" spans="1:18" x14ac:dyDescent="0.35">
      <c r="A992" s="58">
        <v>991</v>
      </c>
      <c r="B992" s="124" t="str">
        <f t="shared" si="15"/>
        <v/>
      </c>
      <c r="C992" s="124" t="str">
        <f>IFERROR(VLOOKUP($A992,'Section 2'!$C$16:$R$1515,COLUMNS('Section 2'!$C$13:$C$13),0),"")</f>
        <v/>
      </c>
      <c r="D992" s="75" t="str">
        <f>IF($C992="","",IF(ISBLANK(VLOOKUP($A992,'Section 2'!$C$16:$R$1515,COLUMNS('Section 2'!$C$13:D$13),0)),"",VLOOKUP($A992,'Section 2'!$C$16:$R$1515,COLUMNS('Section 2'!$C$13:D$13),0)))</f>
        <v/>
      </c>
      <c r="E992" s="124" t="str">
        <f>IF($C992="","",IF(ISBLANK(VLOOKUP($A992,'Section 2'!$C$16:$R$1515,COLUMNS('Section 2'!$C$13:E$13),0)),"",VLOOKUP($A992,'Section 2'!$C$16:$R$1515,COLUMNS('Section 2'!$C$13:E$13),0)))</f>
        <v/>
      </c>
      <c r="F992" s="124" t="str">
        <f>IF($C992="","",IF(ISBLANK(VLOOKUP($A992,'Section 2'!$C$16:$R$1515,COLUMNS('Section 2'!$C$13:F$13),0)),"",VLOOKUP($A992,'Section 2'!$C$16:$R$1515,COLUMNS('Section 2'!$C$13:F$13),0)))</f>
        <v/>
      </c>
      <c r="G992" s="124" t="str">
        <f>IF($C992="","",IF(ISBLANK(VLOOKUP($A992,'Section 2'!$C$16:$R$1515,COLUMNS('Section 2'!$C$13:G$13),0)),"",VLOOKUP($A992,'Section 2'!$C$16:$R$1515,COLUMNS('Section 2'!$C$13:G$13),0)))</f>
        <v/>
      </c>
      <c r="H992" s="124" t="str">
        <f>IF($C992="","",IF(ISBLANK(VLOOKUP($A992,'Section 2'!$C$16:$R$1515,COLUMNS('Section 2'!$C$13:H$13),0)),"",VLOOKUP($A992,'Section 2'!$C$16:$R$1515,COLUMNS('Section 2'!$C$13:H$13),0)))</f>
        <v/>
      </c>
      <c r="I992" s="124" t="str">
        <f>IF($C992="","",IF(ISBLANK(VLOOKUP($A992,'Section 2'!$C$16:$R$1515,COLUMNS('Section 2'!$C$13:I$13),0)),"",PROPER(VLOOKUP($A992,'Section 2'!$C$16:$R$1515,COLUMNS('Section 2'!$C$13:I$13),0))))</f>
        <v/>
      </c>
      <c r="J992" s="124" t="str">
        <f>IF($C992="","",IF(ISBLANK(VLOOKUP($A992,'Section 2'!$C$16:$R$1515,COLUMNS('Section 2'!$C$13:J$13),0)),"",IF(VLOOKUP($A992,'Section 2'!$C$16:$R$1515,COLUMNS('Section 2'!$C$13:J$13),0)="Other EU","Other EU",PROPER(VLOOKUP($A992,'Section 2'!$C$16:$R$1515,COLUMNS('Section 2'!$C$13:J$13),0)))))</f>
        <v/>
      </c>
      <c r="K992" s="124" t="str">
        <f>IF($C992="","",IF(ISBLANK(VLOOKUP($A992,'Section 2'!$C$16:$R$1515,COLUMNS('Section 2'!$C$13:K$13),0)),"",VLOOKUP($A992,'Section 2'!$C$16:$R$1515,COLUMNS('Section 2'!$C$13:K$13),0)))</f>
        <v/>
      </c>
      <c r="L992" s="124" t="str">
        <f>IF($C992="","",IF(ISBLANK(VLOOKUP($A992,'Section 2'!$C$16:$R$1515,COLUMNS('Section 2'!$C$13:L$13),0)),"",VLOOKUP($A992,'Section 2'!$C$16:$R$1515,COLUMNS('Section 2'!$C$13:L$13),0)))</f>
        <v/>
      </c>
      <c r="M992" s="124" t="str">
        <f>IF($C992="","",IF(ISBLANK(VLOOKUP($A992,'Section 2'!$C$16:$R$1515,COLUMNS('Section 2'!$C$13:M$13),0)),"",VLOOKUP($A992,'Section 2'!$C$16:$R$1515,COLUMNS('Section 2'!$C$13:M$13),0)))</f>
        <v/>
      </c>
      <c r="N992" s="124" t="str">
        <f>IF($C992="","",IF(ISBLANK(VLOOKUP($A992,'Section 2'!$C$16:$R$1515,COLUMNS('Section 2'!$C$13:N$13),0)),"",VLOOKUP($A992,'Section 2'!$C$16:$R$1515,COLUMNS('Section 2'!$C$13:N$13),0)))</f>
        <v/>
      </c>
      <c r="O992" s="124" t="str">
        <f>IF($C992="","",IF(ISBLANK(VLOOKUP($A992,'Section 2'!$C$16:$R$1515,COLUMNS('Section 2'!$C$13:O$13),0)),"",VLOOKUP($A992,'Section 2'!$C$16:$R$1515,COLUMNS('Section 2'!$C$13:O$13),0)))</f>
        <v/>
      </c>
      <c r="P992" s="124" t="str">
        <f>IF($C992="","",IF(ISBLANK(VLOOKUP($A992,'Section 2'!$C$16:$R$1515,COLUMNS('Section 2'!$C$13:P$13),0)),"",VLOOKUP($A992,'Section 2'!$C$16:$R$1515,COLUMNS('Section 2'!$C$13:P$13),0)))</f>
        <v/>
      </c>
      <c r="Q992" s="124" t="str">
        <f>IF($C992="","",IF(ISBLANK(VLOOKUP($A992,'Section 2'!$C$16:$R$1515,COLUMNS('Section 2'!$C$13:Q$13),0)),"", PROPER(VLOOKUP($A992,'Section 2'!$C$16:$R$1515,COLUMNS('Section 2'!$C$13:Q$13),0))))</f>
        <v/>
      </c>
      <c r="R992" s="124" t="str">
        <f>IF($C992="","",IF(ISBLANK(VLOOKUP($A992,'Section 2'!$C$16:$R$1515,COLUMNS('Section 2'!$C$13:R$13),0)),"",IF(VLOOKUP($A992,'Section 2'!$C$16:$R$1515,COLUMNS('Section 2'!$C$13:R$13),0)="Other EU","Other EU",PROPER(VLOOKUP($A992,'Section 2'!$C$16:$R$1515,COLUMNS('Section 2'!$C$13:R$13),0)))))</f>
        <v/>
      </c>
    </row>
    <row r="993" spans="1:18" x14ac:dyDescent="0.35">
      <c r="A993" s="58">
        <v>992</v>
      </c>
      <c r="B993" s="124" t="str">
        <f t="shared" si="15"/>
        <v/>
      </c>
      <c r="C993" s="124" t="str">
        <f>IFERROR(VLOOKUP($A993,'Section 2'!$C$16:$R$1515,COLUMNS('Section 2'!$C$13:$C$13),0),"")</f>
        <v/>
      </c>
      <c r="D993" s="75" t="str">
        <f>IF($C993="","",IF(ISBLANK(VLOOKUP($A993,'Section 2'!$C$16:$R$1515,COLUMNS('Section 2'!$C$13:D$13),0)),"",VLOOKUP($A993,'Section 2'!$C$16:$R$1515,COLUMNS('Section 2'!$C$13:D$13),0)))</f>
        <v/>
      </c>
      <c r="E993" s="124" t="str">
        <f>IF($C993="","",IF(ISBLANK(VLOOKUP($A993,'Section 2'!$C$16:$R$1515,COLUMNS('Section 2'!$C$13:E$13),0)),"",VLOOKUP($A993,'Section 2'!$C$16:$R$1515,COLUMNS('Section 2'!$C$13:E$13),0)))</f>
        <v/>
      </c>
      <c r="F993" s="124" t="str">
        <f>IF($C993="","",IF(ISBLANK(VLOOKUP($A993,'Section 2'!$C$16:$R$1515,COLUMNS('Section 2'!$C$13:F$13),0)),"",VLOOKUP($A993,'Section 2'!$C$16:$R$1515,COLUMNS('Section 2'!$C$13:F$13),0)))</f>
        <v/>
      </c>
      <c r="G993" s="124" t="str">
        <f>IF($C993="","",IF(ISBLANK(VLOOKUP($A993,'Section 2'!$C$16:$R$1515,COLUMNS('Section 2'!$C$13:G$13),0)),"",VLOOKUP($A993,'Section 2'!$C$16:$R$1515,COLUMNS('Section 2'!$C$13:G$13),0)))</f>
        <v/>
      </c>
      <c r="H993" s="124" t="str">
        <f>IF($C993="","",IF(ISBLANK(VLOOKUP($A993,'Section 2'!$C$16:$R$1515,COLUMNS('Section 2'!$C$13:H$13),0)),"",VLOOKUP($A993,'Section 2'!$C$16:$R$1515,COLUMNS('Section 2'!$C$13:H$13),0)))</f>
        <v/>
      </c>
      <c r="I993" s="124" t="str">
        <f>IF($C993="","",IF(ISBLANK(VLOOKUP($A993,'Section 2'!$C$16:$R$1515,COLUMNS('Section 2'!$C$13:I$13),0)),"",PROPER(VLOOKUP($A993,'Section 2'!$C$16:$R$1515,COLUMNS('Section 2'!$C$13:I$13),0))))</f>
        <v/>
      </c>
      <c r="J993" s="124" t="str">
        <f>IF($C993="","",IF(ISBLANK(VLOOKUP($A993,'Section 2'!$C$16:$R$1515,COLUMNS('Section 2'!$C$13:J$13),0)),"",IF(VLOOKUP($A993,'Section 2'!$C$16:$R$1515,COLUMNS('Section 2'!$C$13:J$13),0)="Other EU","Other EU",PROPER(VLOOKUP($A993,'Section 2'!$C$16:$R$1515,COLUMNS('Section 2'!$C$13:J$13),0)))))</f>
        <v/>
      </c>
      <c r="K993" s="124" t="str">
        <f>IF($C993="","",IF(ISBLANK(VLOOKUP($A993,'Section 2'!$C$16:$R$1515,COLUMNS('Section 2'!$C$13:K$13),0)),"",VLOOKUP($A993,'Section 2'!$C$16:$R$1515,COLUMNS('Section 2'!$C$13:K$13),0)))</f>
        <v/>
      </c>
      <c r="L993" s="124" t="str">
        <f>IF($C993="","",IF(ISBLANK(VLOOKUP($A993,'Section 2'!$C$16:$R$1515,COLUMNS('Section 2'!$C$13:L$13),0)),"",VLOOKUP($A993,'Section 2'!$C$16:$R$1515,COLUMNS('Section 2'!$C$13:L$13),0)))</f>
        <v/>
      </c>
      <c r="M993" s="124" t="str">
        <f>IF($C993="","",IF(ISBLANK(VLOOKUP($A993,'Section 2'!$C$16:$R$1515,COLUMNS('Section 2'!$C$13:M$13),0)),"",VLOOKUP($A993,'Section 2'!$C$16:$R$1515,COLUMNS('Section 2'!$C$13:M$13),0)))</f>
        <v/>
      </c>
      <c r="N993" s="124" t="str">
        <f>IF($C993="","",IF(ISBLANK(VLOOKUP($A993,'Section 2'!$C$16:$R$1515,COLUMNS('Section 2'!$C$13:N$13),0)),"",VLOOKUP($A993,'Section 2'!$C$16:$R$1515,COLUMNS('Section 2'!$C$13:N$13),0)))</f>
        <v/>
      </c>
      <c r="O993" s="124" t="str">
        <f>IF($C993="","",IF(ISBLANK(VLOOKUP($A993,'Section 2'!$C$16:$R$1515,COLUMNS('Section 2'!$C$13:O$13),0)),"",VLOOKUP($A993,'Section 2'!$C$16:$R$1515,COLUMNS('Section 2'!$C$13:O$13),0)))</f>
        <v/>
      </c>
      <c r="P993" s="124" t="str">
        <f>IF($C993="","",IF(ISBLANK(VLOOKUP($A993,'Section 2'!$C$16:$R$1515,COLUMNS('Section 2'!$C$13:P$13),0)),"",VLOOKUP($A993,'Section 2'!$C$16:$R$1515,COLUMNS('Section 2'!$C$13:P$13),0)))</f>
        <v/>
      </c>
      <c r="Q993" s="124" t="str">
        <f>IF($C993="","",IF(ISBLANK(VLOOKUP($A993,'Section 2'!$C$16:$R$1515,COLUMNS('Section 2'!$C$13:Q$13),0)),"", PROPER(VLOOKUP($A993,'Section 2'!$C$16:$R$1515,COLUMNS('Section 2'!$C$13:Q$13),0))))</f>
        <v/>
      </c>
      <c r="R993" s="124" t="str">
        <f>IF($C993="","",IF(ISBLANK(VLOOKUP($A993,'Section 2'!$C$16:$R$1515,COLUMNS('Section 2'!$C$13:R$13),0)),"",IF(VLOOKUP($A993,'Section 2'!$C$16:$R$1515,COLUMNS('Section 2'!$C$13:R$13),0)="Other EU","Other EU",PROPER(VLOOKUP($A993,'Section 2'!$C$16:$R$1515,COLUMNS('Section 2'!$C$13:R$13),0)))))</f>
        <v/>
      </c>
    </row>
    <row r="994" spans="1:18" x14ac:dyDescent="0.35">
      <c r="A994" s="58">
        <v>993</v>
      </c>
      <c r="B994" s="124" t="str">
        <f t="shared" si="15"/>
        <v/>
      </c>
      <c r="C994" s="124" t="str">
        <f>IFERROR(VLOOKUP($A994,'Section 2'!$C$16:$R$1515,COLUMNS('Section 2'!$C$13:$C$13),0),"")</f>
        <v/>
      </c>
      <c r="D994" s="75" t="str">
        <f>IF($C994="","",IF(ISBLANK(VLOOKUP($A994,'Section 2'!$C$16:$R$1515,COLUMNS('Section 2'!$C$13:D$13),0)),"",VLOOKUP($A994,'Section 2'!$C$16:$R$1515,COLUMNS('Section 2'!$C$13:D$13),0)))</f>
        <v/>
      </c>
      <c r="E994" s="124" t="str">
        <f>IF($C994="","",IF(ISBLANK(VLOOKUP($A994,'Section 2'!$C$16:$R$1515,COLUMNS('Section 2'!$C$13:E$13),0)),"",VLOOKUP($A994,'Section 2'!$C$16:$R$1515,COLUMNS('Section 2'!$C$13:E$13),0)))</f>
        <v/>
      </c>
      <c r="F994" s="124" t="str">
        <f>IF($C994="","",IF(ISBLANK(VLOOKUP($A994,'Section 2'!$C$16:$R$1515,COLUMNS('Section 2'!$C$13:F$13),0)),"",VLOOKUP($A994,'Section 2'!$C$16:$R$1515,COLUMNS('Section 2'!$C$13:F$13),0)))</f>
        <v/>
      </c>
      <c r="G994" s="124" t="str">
        <f>IF($C994="","",IF(ISBLANK(VLOOKUP($A994,'Section 2'!$C$16:$R$1515,COLUMNS('Section 2'!$C$13:G$13),0)),"",VLOOKUP($A994,'Section 2'!$C$16:$R$1515,COLUMNS('Section 2'!$C$13:G$13),0)))</f>
        <v/>
      </c>
      <c r="H994" s="124" t="str">
        <f>IF($C994="","",IF(ISBLANK(VLOOKUP($A994,'Section 2'!$C$16:$R$1515,COLUMNS('Section 2'!$C$13:H$13),0)),"",VLOOKUP($A994,'Section 2'!$C$16:$R$1515,COLUMNS('Section 2'!$C$13:H$13),0)))</f>
        <v/>
      </c>
      <c r="I994" s="124" t="str">
        <f>IF($C994="","",IF(ISBLANK(VLOOKUP($A994,'Section 2'!$C$16:$R$1515,COLUMNS('Section 2'!$C$13:I$13),0)),"",PROPER(VLOOKUP($A994,'Section 2'!$C$16:$R$1515,COLUMNS('Section 2'!$C$13:I$13),0))))</f>
        <v/>
      </c>
      <c r="J994" s="124" t="str">
        <f>IF($C994="","",IF(ISBLANK(VLOOKUP($A994,'Section 2'!$C$16:$R$1515,COLUMNS('Section 2'!$C$13:J$13),0)),"",IF(VLOOKUP($A994,'Section 2'!$C$16:$R$1515,COLUMNS('Section 2'!$C$13:J$13),0)="Other EU","Other EU",PROPER(VLOOKUP($A994,'Section 2'!$C$16:$R$1515,COLUMNS('Section 2'!$C$13:J$13),0)))))</f>
        <v/>
      </c>
      <c r="K994" s="124" t="str">
        <f>IF($C994="","",IF(ISBLANK(VLOOKUP($A994,'Section 2'!$C$16:$R$1515,COLUMNS('Section 2'!$C$13:K$13),0)),"",VLOOKUP($A994,'Section 2'!$C$16:$R$1515,COLUMNS('Section 2'!$C$13:K$13),0)))</f>
        <v/>
      </c>
      <c r="L994" s="124" t="str">
        <f>IF($C994="","",IF(ISBLANK(VLOOKUP($A994,'Section 2'!$C$16:$R$1515,COLUMNS('Section 2'!$C$13:L$13),0)),"",VLOOKUP($A994,'Section 2'!$C$16:$R$1515,COLUMNS('Section 2'!$C$13:L$13),0)))</f>
        <v/>
      </c>
      <c r="M994" s="124" t="str">
        <f>IF($C994="","",IF(ISBLANK(VLOOKUP($A994,'Section 2'!$C$16:$R$1515,COLUMNS('Section 2'!$C$13:M$13),0)),"",VLOOKUP($A994,'Section 2'!$C$16:$R$1515,COLUMNS('Section 2'!$C$13:M$13),0)))</f>
        <v/>
      </c>
      <c r="N994" s="124" t="str">
        <f>IF($C994="","",IF(ISBLANK(VLOOKUP($A994,'Section 2'!$C$16:$R$1515,COLUMNS('Section 2'!$C$13:N$13),0)),"",VLOOKUP($A994,'Section 2'!$C$16:$R$1515,COLUMNS('Section 2'!$C$13:N$13),0)))</f>
        <v/>
      </c>
      <c r="O994" s="124" t="str">
        <f>IF($C994="","",IF(ISBLANK(VLOOKUP($A994,'Section 2'!$C$16:$R$1515,COLUMNS('Section 2'!$C$13:O$13),0)),"",VLOOKUP($A994,'Section 2'!$C$16:$R$1515,COLUMNS('Section 2'!$C$13:O$13),0)))</f>
        <v/>
      </c>
      <c r="P994" s="124" t="str">
        <f>IF($C994="","",IF(ISBLANK(VLOOKUP($A994,'Section 2'!$C$16:$R$1515,COLUMNS('Section 2'!$C$13:P$13),0)),"",VLOOKUP($A994,'Section 2'!$C$16:$R$1515,COLUMNS('Section 2'!$C$13:P$13),0)))</f>
        <v/>
      </c>
      <c r="Q994" s="124" t="str">
        <f>IF($C994="","",IF(ISBLANK(VLOOKUP($A994,'Section 2'!$C$16:$R$1515,COLUMNS('Section 2'!$C$13:Q$13),0)),"", PROPER(VLOOKUP($A994,'Section 2'!$C$16:$R$1515,COLUMNS('Section 2'!$C$13:Q$13),0))))</f>
        <v/>
      </c>
      <c r="R994" s="124" t="str">
        <f>IF($C994="","",IF(ISBLANK(VLOOKUP($A994,'Section 2'!$C$16:$R$1515,COLUMNS('Section 2'!$C$13:R$13),0)),"",IF(VLOOKUP($A994,'Section 2'!$C$16:$R$1515,COLUMNS('Section 2'!$C$13:R$13),0)="Other EU","Other EU",PROPER(VLOOKUP($A994,'Section 2'!$C$16:$R$1515,COLUMNS('Section 2'!$C$13:R$13),0)))))</f>
        <v/>
      </c>
    </row>
    <row r="995" spans="1:18" x14ac:dyDescent="0.35">
      <c r="A995" s="58">
        <v>994</v>
      </c>
      <c r="B995" s="124" t="str">
        <f t="shared" si="15"/>
        <v/>
      </c>
      <c r="C995" s="124" t="str">
        <f>IFERROR(VLOOKUP($A995,'Section 2'!$C$16:$R$1515,COLUMNS('Section 2'!$C$13:$C$13),0),"")</f>
        <v/>
      </c>
      <c r="D995" s="75" t="str">
        <f>IF($C995="","",IF(ISBLANK(VLOOKUP($A995,'Section 2'!$C$16:$R$1515,COLUMNS('Section 2'!$C$13:D$13),0)),"",VLOOKUP($A995,'Section 2'!$C$16:$R$1515,COLUMNS('Section 2'!$C$13:D$13),0)))</f>
        <v/>
      </c>
      <c r="E995" s="124" t="str">
        <f>IF($C995="","",IF(ISBLANK(VLOOKUP($A995,'Section 2'!$C$16:$R$1515,COLUMNS('Section 2'!$C$13:E$13),0)),"",VLOOKUP($A995,'Section 2'!$C$16:$R$1515,COLUMNS('Section 2'!$C$13:E$13),0)))</f>
        <v/>
      </c>
      <c r="F995" s="124" t="str">
        <f>IF($C995="","",IF(ISBLANK(VLOOKUP($A995,'Section 2'!$C$16:$R$1515,COLUMNS('Section 2'!$C$13:F$13),0)),"",VLOOKUP($A995,'Section 2'!$C$16:$R$1515,COLUMNS('Section 2'!$C$13:F$13),0)))</f>
        <v/>
      </c>
      <c r="G995" s="124" t="str">
        <f>IF($C995="","",IF(ISBLANK(VLOOKUP($A995,'Section 2'!$C$16:$R$1515,COLUMNS('Section 2'!$C$13:G$13),0)),"",VLOOKUP($A995,'Section 2'!$C$16:$R$1515,COLUMNS('Section 2'!$C$13:G$13),0)))</f>
        <v/>
      </c>
      <c r="H995" s="124" t="str">
        <f>IF($C995="","",IF(ISBLANK(VLOOKUP($A995,'Section 2'!$C$16:$R$1515,COLUMNS('Section 2'!$C$13:H$13),0)),"",VLOOKUP($A995,'Section 2'!$C$16:$R$1515,COLUMNS('Section 2'!$C$13:H$13),0)))</f>
        <v/>
      </c>
      <c r="I995" s="124" t="str">
        <f>IF($C995="","",IF(ISBLANK(VLOOKUP($A995,'Section 2'!$C$16:$R$1515,COLUMNS('Section 2'!$C$13:I$13),0)),"",PROPER(VLOOKUP($A995,'Section 2'!$C$16:$R$1515,COLUMNS('Section 2'!$C$13:I$13),0))))</f>
        <v/>
      </c>
      <c r="J995" s="124" t="str">
        <f>IF($C995="","",IF(ISBLANK(VLOOKUP($A995,'Section 2'!$C$16:$R$1515,COLUMNS('Section 2'!$C$13:J$13),0)),"",IF(VLOOKUP($A995,'Section 2'!$C$16:$R$1515,COLUMNS('Section 2'!$C$13:J$13),0)="Other EU","Other EU",PROPER(VLOOKUP($A995,'Section 2'!$C$16:$R$1515,COLUMNS('Section 2'!$C$13:J$13),0)))))</f>
        <v/>
      </c>
      <c r="K995" s="124" t="str">
        <f>IF($C995="","",IF(ISBLANK(VLOOKUP($A995,'Section 2'!$C$16:$R$1515,COLUMNS('Section 2'!$C$13:K$13),0)),"",VLOOKUP($A995,'Section 2'!$C$16:$R$1515,COLUMNS('Section 2'!$C$13:K$13),0)))</f>
        <v/>
      </c>
      <c r="L995" s="124" t="str">
        <f>IF($C995="","",IF(ISBLANK(VLOOKUP($A995,'Section 2'!$C$16:$R$1515,COLUMNS('Section 2'!$C$13:L$13),0)),"",VLOOKUP($A995,'Section 2'!$C$16:$R$1515,COLUMNS('Section 2'!$C$13:L$13),0)))</f>
        <v/>
      </c>
      <c r="M995" s="124" t="str">
        <f>IF($C995="","",IF(ISBLANK(VLOOKUP($A995,'Section 2'!$C$16:$R$1515,COLUMNS('Section 2'!$C$13:M$13),0)),"",VLOOKUP($A995,'Section 2'!$C$16:$R$1515,COLUMNS('Section 2'!$C$13:M$13),0)))</f>
        <v/>
      </c>
      <c r="N995" s="124" t="str">
        <f>IF($C995="","",IF(ISBLANK(VLOOKUP($A995,'Section 2'!$C$16:$R$1515,COLUMNS('Section 2'!$C$13:N$13),0)),"",VLOOKUP($A995,'Section 2'!$C$16:$R$1515,COLUMNS('Section 2'!$C$13:N$13),0)))</f>
        <v/>
      </c>
      <c r="O995" s="124" t="str">
        <f>IF($C995="","",IF(ISBLANK(VLOOKUP($A995,'Section 2'!$C$16:$R$1515,COLUMNS('Section 2'!$C$13:O$13),0)),"",VLOOKUP($A995,'Section 2'!$C$16:$R$1515,COLUMNS('Section 2'!$C$13:O$13),0)))</f>
        <v/>
      </c>
      <c r="P995" s="124" t="str">
        <f>IF($C995="","",IF(ISBLANK(VLOOKUP($A995,'Section 2'!$C$16:$R$1515,COLUMNS('Section 2'!$C$13:P$13),0)),"",VLOOKUP($A995,'Section 2'!$C$16:$R$1515,COLUMNS('Section 2'!$C$13:P$13),0)))</f>
        <v/>
      </c>
      <c r="Q995" s="124" t="str">
        <f>IF($C995="","",IF(ISBLANK(VLOOKUP($A995,'Section 2'!$C$16:$R$1515,COLUMNS('Section 2'!$C$13:Q$13),0)),"", PROPER(VLOOKUP($A995,'Section 2'!$C$16:$R$1515,COLUMNS('Section 2'!$C$13:Q$13),0))))</f>
        <v/>
      </c>
      <c r="R995" s="124" t="str">
        <f>IF($C995="","",IF(ISBLANK(VLOOKUP($A995,'Section 2'!$C$16:$R$1515,COLUMNS('Section 2'!$C$13:R$13),0)),"",IF(VLOOKUP($A995,'Section 2'!$C$16:$R$1515,COLUMNS('Section 2'!$C$13:R$13),0)="Other EU","Other EU",PROPER(VLOOKUP($A995,'Section 2'!$C$16:$R$1515,COLUMNS('Section 2'!$C$13:R$13),0)))))</f>
        <v/>
      </c>
    </row>
    <row r="996" spans="1:18" x14ac:dyDescent="0.35">
      <c r="A996" s="58">
        <v>995</v>
      </c>
      <c r="B996" s="124" t="str">
        <f t="shared" si="15"/>
        <v/>
      </c>
      <c r="C996" s="124" t="str">
        <f>IFERROR(VLOOKUP($A996,'Section 2'!$C$16:$R$1515,COLUMNS('Section 2'!$C$13:$C$13),0),"")</f>
        <v/>
      </c>
      <c r="D996" s="75" t="str">
        <f>IF($C996="","",IF(ISBLANK(VLOOKUP($A996,'Section 2'!$C$16:$R$1515,COLUMNS('Section 2'!$C$13:D$13),0)),"",VLOOKUP($A996,'Section 2'!$C$16:$R$1515,COLUMNS('Section 2'!$C$13:D$13),0)))</f>
        <v/>
      </c>
      <c r="E996" s="124" t="str">
        <f>IF($C996="","",IF(ISBLANK(VLOOKUP($A996,'Section 2'!$C$16:$R$1515,COLUMNS('Section 2'!$C$13:E$13),0)),"",VLOOKUP($A996,'Section 2'!$C$16:$R$1515,COLUMNS('Section 2'!$C$13:E$13),0)))</f>
        <v/>
      </c>
      <c r="F996" s="124" t="str">
        <f>IF($C996="","",IF(ISBLANK(VLOOKUP($A996,'Section 2'!$C$16:$R$1515,COLUMNS('Section 2'!$C$13:F$13),0)),"",VLOOKUP($A996,'Section 2'!$C$16:$R$1515,COLUMNS('Section 2'!$C$13:F$13),0)))</f>
        <v/>
      </c>
      <c r="G996" s="124" t="str">
        <f>IF($C996="","",IF(ISBLANK(VLOOKUP($A996,'Section 2'!$C$16:$R$1515,COLUMNS('Section 2'!$C$13:G$13),0)),"",VLOOKUP($A996,'Section 2'!$C$16:$R$1515,COLUMNS('Section 2'!$C$13:G$13),0)))</f>
        <v/>
      </c>
      <c r="H996" s="124" t="str">
        <f>IF($C996="","",IF(ISBLANK(VLOOKUP($A996,'Section 2'!$C$16:$R$1515,COLUMNS('Section 2'!$C$13:H$13),0)),"",VLOOKUP($A996,'Section 2'!$C$16:$R$1515,COLUMNS('Section 2'!$C$13:H$13),0)))</f>
        <v/>
      </c>
      <c r="I996" s="124" t="str">
        <f>IF($C996="","",IF(ISBLANK(VLOOKUP($A996,'Section 2'!$C$16:$R$1515,COLUMNS('Section 2'!$C$13:I$13),0)),"",PROPER(VLOOKUP($A996,'Section 2'!$C$16:$R$1515,COLUMNS('Section 2'!$C$13:I$13),0))))</f>
        <v/>
      </c>
      <c r="J996" s="124" t="str">
        <f>IF($C996="","",IF(ISBLANK(VLOOKUP($A996,'Section 2'!$C$16:$R$1515,COLUMNS('Section 2'!$C$13:J$13),0)),"",IF(VLOOKUP($A996,'Section 2'!$C$16:$R$1515,COLUMNS('Section 2'!$C$13:J$13),0)="Other EU","Other EU",PROPER(VLOOKUP($A996,'Section 2'!$C$16:$R$1515,COLUMNS('Section 2'!$C$13:J$13),0)))))</f>
        <v/>
      </c>
      <c r="K996" s="124" t="str">
        <f>IF($C996="","",IF(ISBLANK(VLOOKUP($A996,'Section 2'!$C$16:$R$1515,COLUMNS('Section 2'!$C$13:K$13),0)),"",VLOOKUP($A996,'Section 2'!$C$16:$R$1515,COLUMNS('Section 2'!$C$13:K$13),0)))</f>
        <v/>
      </c>
      <c r="L996" s="124" t="str">
        <f>IF($C996="","",IF(ISBLANK(VLOOKUP($A996,'Section 2'!$C$16:$R$1515,COLUMNS('Section 2'!$C$13:L$13),0)),"",VLOOKUP($A996,'Section 2'!$C$16:$R$1515,COLUMNS('Section 2'!$C$13:L$13),0)))</f>
        <v/>
      </c>
      <c r="M996" s="124" t="str">
        <f>IF($C996="","",IF(ISBLANK(VLOOKUP($A996,'Section 2'!$C$16:$R$1515,COLUMNS('Section 2'!$C$13:M$13),0)),"",VLOOKUP($A996,'Section 2'!$C$16:$R$1515,COLUMNS('Section 2'!$C$13:M$13),0)))</f>
        <v/>
      </c>
      <c r="N996" s="124" t="str">
        <f>IF($C996="","",IF(ISBLANK(VLOOKUP($A996,'Section 2'!$C$16:$R$1515,COLUMNS('Section 2'!$C$13:N$13),0)),"",VLOOKUP($A996,'Section 2'!$C$16:$R$1515,COLUMNS('Section 2'!$C$13:N$13),0)))</f>
        <v/>
      </c>
      <c r="O996" s="124" t="str">
        <f>IF($C996="","",IF(ISBLANK(VLOOKUP($A996,'Section 2'!$C$16:$R$1515,COLUMNS('Section 2'!$C$13:O$13),0)),"",VLOOKUP($A996,'Section 2'!$C$16:$R$1515,COLUMNS('Section 2'!$C$13:O$13),0)))</f>
        <v/>
      </c>
      <c r="P996" s="124" t="str">
        <f>IF($C996="","",IF(ISBLANK(VLOOKUP($A996,'Section 2'!$C$16:$R$1515,COLUMNS('Section 2'!$C$13:P$13),0)),"",VLOOKUP($A996,'Section 2'!$C$16:$R$1515,COLUMNS('Section 2'!$C$13:P$13),0)))</f>
        <v/>
      </c>
      <c r="Q996" s="124" t="str">
        <f>IF($C996="","",IF(ISBLANK(VLOOKUP($A996,'Section 2'!$C$16:$R$1515,COLUMNS('Section 2'!$C$13:Q$13),0)),"", PROPER(VLOOKUP($A996,'Section 2'!$C$16:$R$1515,COLUMNS('Section 2'!$C$13:Q$13),0))))</f>
        <v/>
      </c>
      <c r="R996" s="124" t="str">
        <f>IF($C996="","",IF(ISBLANK(VLOOKUP($A996,'Section 2'!$C$16:$R$1515,COLUMNS('Section 2'!$C$13:R$13),0)),"",IF(VLOOKUP($A996,'Section 2'!$C$16:$R$1515,COLUMNS('Section 2'!$C$13:R$13),0)="Other EU","Other EU",PROPER(VLOOKUP($A996,'Section 2'!$C$16:$R$1515,COLUMNS('Section 2'!$C$13:R$13),0)))))</f>
        <v/>
      </c>
    </row>
    <row r="997" spans="1:18" x14ac:dyDescent="0.35">
      <c r="A997" s="58">
        <v>996</v>
      </c>
      <c r="B997" s="124" t="str">
        <f t="shared" si="15"/>
        <v/>
      </c>
      <c r="C997" s="124" t="str">
        <f>IFERROR(VLOOKUP($A997,'Section 2'!$C$16:$R$1515,COLUMNS('Section 2'!$C$13:$C$13),0),"")</f>
        <v/>
      </c>
      <c r="D997" s="75" t="str">
        <f>IF($C997="","",IF(ISBLANK(VLOOKUP($A997,'Section 2'!$C$16:$R$1515,COLUMNS('Section 2'!$C$13:D$13),0)),"",VLOOKUP($A997,'Section 2'!$C$16:$R$1515,COLUMNS('Section 2'!$C$13:D$13),0)))</f>
        <v/>
      </c>
      <c r="E997" s="124" t="str">
        <f>IF($C997="","",IF(ISBLANK(VLOOKUP($A997,'Section 2'!$C$16:$R$1515,COLUMNS('Section 2'!$C$13:E$13),0)),"",VLOOKUP($A997,'Section 2'!$C$16:$R$1515,COLUMNS('Section 2'!$C$13:E$13),0)))</f>
        <v/>
      </c>
      <c r="F997" s="124" t="str">
        <f>IF($C997="","",IF(ISBLANK(VLOOKUP($A997,'Section 2'!$C$16:$R$1515,COLUMNS('Section 2'!$C$13:F$13),0)),"",VLOOKUP($A997,'Section 2'!$C$16:$R$1515,COLUMNS('Section 2'!$C$13:F$13),0)))</f>
        <v/>
      </c>
      <c r="G997" s="124" t="str">
        <f>IF($C997="","",IF(ISBLANK(VLOOKUP($A997,'Section 2'!$C$16:$R$1515,COLUMNS('Section 2'!$C$13:G$13),0)),"",VLOOKUP($A997,'Section 2'!$C$16:$R$1515,COLUMNS('Section 2'!$C$13:G$13),0)))</f>
        <v/>
      </c>
      <c r="H997" s="124" t="str">
        <f>IF($C997="","",IF(ISBLANK(VLOOKUP($A997,'Section 2'!$C$16:$R$1515,COLUMNS('Section 2'!$C$13:H$13),0)),"",VLOOKUP($A997,'Section 2'!$C$16:$R$1515,COLUMNS('Section 2'!$C$13:H$13),0)))</f>
        <v/>
      </c>
      <c r="I997" s="124" t="str">
        <f>IF($C997="","",IF(ISBLANK(VLOOKUP($A997,'Section 2'!$C$16:$R$1515,COLUMNS('Section 2'!$C$13:I$13),0)),"",PROPER(VLOOKUP($A997,'Section 2'!$C$16:$R$1515,COLUMNS('Section 2'!$C$13:I$13),0))))</f>
        <v/>
      </c>
      <c r="J997" s="124" t="str">
        <f>IF($C997="","",IF(ISBLANK(VLOOKUP($A997,'Section 2'!$C$16:$R$1515,COLUMNS('Section 2'!$C$13:J$13),0)),"",IF(VLOOKUP($A997,'Section 2'!$C$16:$R$1515,COLUMNS('Section 2'!$C$13:J$13),0)="Other EU","Other EU",PROPER(VLOOKUP($A997,'Section 2'!$C$16:$R$1515,COLUMNS('Section 2'!$C$13:J$13),0)))))</f>
        <v/>
      </c>
      <c r="K997" s="124" t="str">
        <f>IF($C997="","",IF(ISBLANK(VLOOKUP($A997,'Section 2'!$C$16:$R$1515,COLUMNS('Section 2'!$C$13:K$13),0)),"",VLOOKUP($A997,'Section 2'!$C$16:$R$1515,COLUMNS('Section 2'!$C$13:K$13),0)))</f>
        <v/>
      </c>
      <c r="L997" s="124" t="str">
        <f>IF($C997="","",IF(ISBLANK(VLOOKUP($A997,'Section 2'!$C$16:$R$1515,COLUMNS('Section 2'!$C$13:L$13),0)),"",VLOOKUP($A997,'Section 2'!$C$16:$R$1515,COLUMNS('Section 2'!$C$13:L$13),0)))</f>
        <v/>
      </c>
      <c r="M997" s="124" t="str">
        <f>IF($C997="","",IF(ISBLANK(VLOOKUP($A997,'Section 2'!$C$16:$R$1515,COLUMNS('Section 2'!$C$13:M$13),0)),"",VLOOKUP($A997,'Section 2'!$C$16:$R$1515,COLUMNS('Section 2'!$C$13:M$13),0)))</f>
        <v/>
      </c>
      <c r="N997" s="124" t="str">
        <f>IF($C997="","",IF(ISBLANK(VLOOKUP($A997,'Section 2'!$C$16:$R$1515,COLUMNS('Section 2'!$C$13:N$13),0)),"",VLOOKUP($A997,'Section 2'!$C$16:$R$1515,COLUMNS('Section 2'!$C$13:N$13),0)))</f>
        <v/>
      </c>
      <c r="O997" s="124" t="str">
        <f>IF($C997="","",IF(ISBLANK(VLOOKUP($A997,'Section 2'!$C$16:$R$1515,COLUMNS('Section 2'!$C$13:O$13),0)),"",VLOOKUP($A997,'Section 2'!$C$16:$R$1515,COLUMNS('Section 2'!$C$13:O$13),0)))</f>
        <v/>
      </c>
      <c r="P997" s="124" t="str">
        <f>IF($C997="","",IF(ISBLANK(VLOOKUP($A997,'Section 2'!$C$16:$R$1515,COLUMNS('Section 2'!$C$13:P$13),0)),"",VLOOKUP($A997,'Section 2'!$C$16:$R$1515,COLUMNS('Section 2'!$C$13:P$13),0)))</f>
        <v/>
      </c>
      <c r="Q997" s="124" t="str">
        <f>IF($C997="","",IF(ISBLANK(VLOOKUP($A997,'Section 2'!$C$16:$R$1515,COLUMNS('Section 2'!$C$13:Q$13),0)),"", PROPER(VLOOKUP($A997,'Section 2'!$C$16:$R$1515,COLUMNS('Section 2'!$C$13:Q$13),0))))</f>
        <v/>
      </c>
      <c r="R997" s="124" t="str">
        <f>IF($C997="","",IF(ISBLANK(VLOOKUP($A997,'Section 2'!$C$16:$R$1515,COLUMNS('Section 2'!$C$13:R$13),0)),"",IF(VLOOKUP($A997,'Section 2'!$C$16:$R$1515,COLUMNS('Section 2'!$C$13:R$13),0)="Other EU","Other EU",PROPER(VLOOKUP($A997,'Section 2'!$C$16:$R$1515,COLUMNS('Section 2'!$C$13:R$13),0)))))</f>
        <v/>
      </c>
    </row>
    <row r="998" spans="1:18" x14ac:dyDescent="0.35">
      <c r="A998" s="58">
        <v>997</v>
      </c>
      <c r="B998" s="124" t="str">
        <f t="shared" si="15"/>
        <v/>
      </c>
      <c r="C998" s="124" t="str">
        <f>IFERROR(VLOOKUP($A998,'Section 2'!$C$16:$R$1515,COLUMNS('Section 2'!$C$13:$C$13),0),"")</f>
        <v/>
      </c>
      <c r="D998" s="75" t="str">
        <f>IF($C998="","",IF(ISBLANK(VLOOKUP($A998,'Section 2'!$C$16:$R$1515,COLUMNS('Section 2'!$C$13:D$13),0)),"",VLOOKUP($A998,'Section 2'!$C$16:$R$1515,COLUMNS('Section 2'!$C$13:D$13),0)))</f>
        <v/>
      </c>
      <c r="E998" s="124" t="str">
        <f>IF($C998="","",IF(ISBLANK(VLOOKUP($A998,'Section 2'!$C$16:$R$1515,COLUMNS('Section 2'!$C$13:E$13),0)),"",VLOOKUP($A998,'Section 2'!$C$16:$R$1515,COLUMNS('Section 2'!$C$13:E$13),0)))</f>
        <v/>
      </c>
      <c r="F998" s="124" t="str">
        <f>IF($C998="","",IF(ISBLANK(VLOOKUP($A998,'Section 2'!$C$16:$R$1515,COLUMNS('Section 2'!$C$13:F$13),0)),"",VLOOKUP($A998,'Section 2'!$C$16:$R$1515,COLUMNS('Section 2'!$C$13:F$13),0)))</f>
        <v/>
      </c>
      <c r="G998" s="124" t="str">
        <f>IF($C998="","",IF(ISBLANK(VLOOKUP($A998,'Section 2'!$C$16:$R$1515,COLUMNS('Section 2'!$C$13:G$13),0)),"",VLOOKUP($A998,'Section 2'!$C$16:$R$1515,COLUMNS('Section 2'!$C$13:G$13),0)))</f>
        <v/>
      </c>
      <c r="H998" s="124" t="str">
        <f>IF($C998="","",IF(ISBLANK(VLOOKUP($A998,'Section 2'!$C$16:$R$1515,COLUMNS('Section 2'!$C$13:H$13),0)),"",VLOOKUP($A998,'Section 2'!$C$16:$R$1515,COLUMNS('Section 2'!$C$13:H$13),0)))</f>
        <v/>
      </c>
      <c r="I998" s="124" t="str">
        <f>IF($C998="","",IF(ISBLANK(VLOOKUP($A998,'Section 2'!$C$16:$R$1515,COLUMNS('Section 2'!$C$13:I$13),0)),"",PROPER(VLOOKUP($A998,'Section 2'!$C$16:$R$1515,COLUMNS('Section 2'!$C$13:I$13),0))))</f>
        <v/>
      </c>
      <c r="J998" s="124" t="str">
        <f>IF($C998="","",IF(ISBLANK(VLOOKUP($A998,'Section 2'!$C$16:$R$1515,COLUMNS('Section 2'!$C$13:J$13),0)),"",IF(VLOOKUP($A998,'Section 2'!$C$16:$R$1515,COLUMNS('Section 2'!$C$13:J$13),0)="Other EU","Other EU",PROPER(VLOOKUP($A998,'Section 2'!$C$16:$R$1515,COLUMNS('Section 2'!$C$13:J$13),0)))))</f>
        <v/>
      </c>
      <c r="K998" s="124" t="str">
        <f>IF($C998="","",IF(ISBLANK(VLOOKUP($A998,'Section 2'!$C$16:$R$1515,COLUMNS('Section 2'!$C$13:K$13),0)),"",VLOOKUP($A998,'Section 2'!$C$16:$R$1515,COLUMNS('Section 2'!$C$13:K$13),0)))</f>
        <v/>
      </c>
      <c r="L998" s="124" t="str">
        <f>IF($C998="","",IF(ISBLANK(VLOOKUP($A998,'Section 2'!$C$16:$R$1515,COLUMNS('Section 2'!$C$13:L$13),0)),"",VLOOKUP($A998,'Section 2'!$C$16:$R$1515,COLUMNS('Section 2'!$C$13:L$13),0)))</f>
        <v/>
      </c>
      <c r="M998" s="124" t="str">
        <f>IF($C998="","",IF(ISBLANK(VLOOKUP($A998,'Section 2'!$C$16:$R$1515,COLUMNS('Section 2'!$C$13:M$13),0)),"",VLOOKUP($A998,'Section 2'!$C$16:$R$1515,COLUMNS('Section 2'!$C$13:M$13),0)))</f>
        <v/>
      </c>
      <c r="N998" s="124" t="str">
        <f>IF($C998="","",IF(ISBLANK(VLOOKUP($A998,'Section 2'!$C$16:$R$1515,COLUMNS('Section 2'!$C$13:N$13),0)),"",VLOOKUP($A998,'Section 2'!$C$16:$R$1515,COLUMNS('Section 2'!$C$13:N$13),0)))</f>
        <v/>
      </c>
      <c r="O998" s="124" t="str">
        <f>IF($C998="","",IF(ISBLANK(VLOOKUP($A998,'Section 2'!$C$16:$R$1515,COLUMNS('Section 2'!$C$13:O$13),0)),"",VLOOKUP($A998,'Section 2'!$C$16:$R$1515,COLUMNS('Section 2'!$C$13:O$13),0)))</f>
        <v/>
      </c>
      <c r="P998" s="124" t="str">
        <f>IF($C998="","",IF(ISBLANK(VLOOKUP($A998,'Section 2'!$C$16:$R$1515,COLUMNS('Section 2'!$C$13:P$13),0)),"",VLOOKUP($A998,'Section 2'!$C$16:$R$1515,COLUMNS('Section 2'!$C$13:P$13),0)))</f>
        <v/>
      </c>
      <c r="Q998" s="124" t="str">
        <f>IF($C998="","",IF(ISBLANK(VLOOKUP($A998,'Section 2'!$C$16:$R$1515,COLUMNS('Section 2'!$C$13:Q$13),0)),"", PROPER(VLOOKUP($A998,'Section 2'!$C$16:$R$1515,COLUMNS('Section 2'!$C$13:Q$13),0))))</f>
        <v/>
      </c>
      <c r="R998" s="124" t="str">
        <f>IF($C998="","",IF(ISBLANK(VLOOKUP($A998,'Section 2'!$C$16:$R$1515,COLUMNS('Section 2'!$C$13:R$13),0)),"",IF(VLOOKUP($A998,'Section 2'!$C$16:$R$1515,COLUMNS('Section 2'!$C$13:R$13),0)="Other EU","Other EU",PROPER(VLOOKUP($A998,'Section 2'!$C$16:$R$1515,COLUMNS('Section 2'!$C$13:R$13),0)))))</f>
        <v/>
      </c>
    </row>
    <row r="999" spans="1:18" x14ac:dyDescent="0.35">
      <c r="A999" s="58">
        <v>998</v>
      </c>
      <c r="B999" s="124" t="str">
        <f t="shared" si="15"/>
        <v/>
      </c>
      <c r="C999" s="124" t="str">
        <f>IFERROR(VLOOKUP($A999,'Section 2'!$C$16:$R$1515,COLUMNS('Section 2'!$C$13:$C$13),0),"")</f>
        <v/>
      </c>
      <c r="D999" s="75" t="str">
        <f>IF($C999="","",IF(ISBLANK(VLOOKUP($A999,'Section 2'!$C$16:$R$1515,COLUMNS('Section 2'!$C$13:D$13),0)),"",VLOOKUP($A999,'Section 2'!$C$16:$R$1515,COLUMNS('Section 2'!$C$13:D$13),0)))</f>
        <v/>
      </c>
      <c r="E999" s="124" t="str">
        <f>IF($C999="","",IF(ISBLANK(VLOOKUP($A999,'Section 2'!$C$16:$R$1515,COLUMNS('Section 2'!$C$13:E$13),0)),"",VLOOKUP($A999,'Section 2'!$C$16:$R$1515,COLUMNS('Section 2'!$C$13:E$13),0)))</f>
        <v/>
      </c>
      <c r="F999" s="124" t="str">
        <f>IF($C999="","",IF(ISBLANK(VLOOKUP($A999,'Section 2'!$C$16:$R$1515,COLUMNS('Section 2'!$C$13:F$13),0)),"",VLOOKUP($A999,'Section 2'!$C$16:$R$1515,COLUMNS('Section 2'!$C$13:F$13),0)))</f>
        <v/>
      </c>
      <c r="G999" s="124" t="str">
        <f>IF($C999="","",IF(ISBLANK(VLOOKUP($A999,'Section 2'!$C$16:$R$1515,COLUMNS('Section 2'!$C$13:G$13),0)),"",VLOOKUP($A999,'Section 2'!$C$16:$R$1515,COLUMNS('Section 2'!$C$13:G$13),0)))</f>
        <v/>
      </c>
      <c r="H999" s="124" t="str">
        <f>IF($C999="","",IF(ISBLANK(VLOOKUP($A999,'Section 2'!$C$16:$R$1515,COLUMNS('Section 2'!$C$13:H$13),0)),"",VLOOKUP($A999,'Section 2'!$C$16:$R$1515,COLUMNS('Section 2'!$C$13:H$13),0)))</f>
        <v/>
      </c>
      <c r="I999" s="124" t="str">
        <f>IF($C999="","",IF(ISBLANK(VLOOKUP($A999,'Section 2'!$C$16:$R$1515,COLUMNS('Section 2'!$C$13:I$13),0)),"",PROPER(VLOOKUP($A999,'Section 2'!$C$16:$R$1515,COLUMNS('Section 2'!$C$13:I$13),0))))</f>
        <v/>
      </c>
      <c r="J999" s="124" t="str">
        <f>IF($C999="","",IF(ISBLANK(VLOOKUP($A999,'Section 2'!$C$16:$R$1515,COLUMNS('Section 2'!$C$13:J$13),0)),"",IF(VLOOKUP($A999,'Section 2'!$C$16:$R$1515,COLUMNS('Section 2'!$C$13:J$13),0)="Other EU","Other EU",PROPER(VLOOKUP($A999,'Section 2'!$C$16:$R$1515,COLUMNS('Section 2'!$C$13:J$13),0)))))</f>
        <v/>
      </c>
      <c r="K999" s="124" t="str">
        <f>IF($C999="","",IF(ISBLANK(VLOOKUP($A999,'Section 2'!$C$16:$R$1515,COLUMNS('Section 2'!$C$13:K$13),0)),"",VLOOKUP($A999,'Section 2'!$C$16:$R$1515,COLUMNS('Section 2'!$C$13:K$13),0)))</f>
        <v/>
      </c>
      <c r="L999" s="124" t="str">
        <f>IF($C999="","",IF(ISBLANK(VLOOKUP($A999,'Section 2'!$C$16:$R$1515,COLUMNS('Section 2'!$C$13:L$13),0)),"",VLOOKUP($A999,'Section 2'!$C$16:$R$1515,COLUMNS('Section 2'!$C$13:L$13),0)))</f>
        <v/>
      </c>
      <c r="M999" s="124" t="str">
        <f>IF($C999="","",IF(ISBLANK(VLOOKUP($A999,'Section 2'!$C$16:$R$1515,COLUMNS('Section 2'!$C$13:M$13),0)),"",VLOOKUP($A999,'Section 2'!$C$16:$R$1515,COLUMNS('Section 2'!$C$13:M$13),0)))</f>
        <v/>
      </c>
      <c r="N999" s="124" t="str">
        <f>IF($C999="","",IF(ISBLANK(VLOOKUP($A999,'Section 2'!$C$16:$R$1515,COLUMNS('Section 2'!$C$13:N$13),0)),"",VLOOKUP($A999,'Section 2'!$C$16:$R$1515,COLUMNS('Section 2'!$C$13:N$13),0)))</f>
        <v/>
      </c>
      <c r="O999" s="124" t="str">
        <f>IF($C999="","",IF(ISBLANK(VLOOKUP($A999,'Section 2'!$C$16:$R$1515,COLUMNS('Section 2'!$C$13:O$13),0)),"",VLOOKUP($A999,'Section 2'!$C$16:$R$1515,COLUMNS('Section 2'!$C$13:O$13),0)))</f>
        <v/>
      </c>
      <c r="P999" s="124" t="str">
        <f>IF($C999="","",IF(ISBLANK(VLOOKUP($A999,'Section 2'!$C$16:$R$1515,COLUMNS('Section 2'!$C$13:P$13),0)),"",VLOOKUP($A999,'Section 2'!$C$16:$R$1515,COLUMNS('Section 2'!$C$13:P$13),0)))</f>
        <v/>
      </c>
      <c r="Q999" s="124" t="str">
        <f>IF($C999="","",IF(ISBLANK(VLOOKUP($A999,'Section 2'!$C$16:$R$1515,COLUMNS('Section 2'!$C$13:Q$13),0)),"", PROPER(VLOOKUP($A999,'Section 2'!$C$16:$R$1515,COLUMNS('Section 2'!$C$13:Q$13),0))))</f>
        <v/>
      </c>
      <c r="R999" s="124" t="str">
        <f>IF($C999="","",IF(ISBLANK(VLOOKUP($A999,'Section 2'!$C$16:$R$1515,COLUMNS('Section 2'!$C$13:R$13),0)),"",IF(VLOOKUP($A999,'Section 2'!$C$16:$R$1515,COLUMNS('Section 2'!$C$13:R$13),0)="Other EU","Other EU",PROPER(VLOOKUP($A999,'Section 2'!$C$16:$R$1515,COLUMNS('Section 2'!$C$13:R$13),0)))))</f>
        <v/>
      </c>
    </row>
    <row r="1000" spans="1:18" x14ac:dyDescent="0.35">
      <c r="A1000" s="58">
        <v>999</v>
      </c>
      <c r="B1000" s="124" t="str">
        <f t="shared" si="15"/>
        <v/>
      </c>
      <c r="C1000" s="124" t="str">
        <f>IFERROR(VLOOKUP($A1000,'Section 2'!$C$16:$R$1515,COLUMNS('Section 2'!$C$13:$C$13),0),"")</f>
        <v/>
      </c>
      <c r="D1000" s="75" t="str">
        <f>IF($C1000="","",IF(ISBLANK(VLOOKUP($A1000,'Section 2'!$C$16:$R$1515,COLUMNS('Section 2'!$C$13:D$13),0)),"",VLOOKUP($A1000,'Section 2'!$C$16:$R$1515,COLUMNS('Section 2'!$C$13:D$13),0)))</f>
        <v/>
      </c>
      <c r="E1000" s="124" t="str">
        <f>IF($C1000="","",IF(ISBLANK(VLOOKUP($A1000,'Section 2'!$C$16:$R$1515,COLUMNS('Section 2'!$C$13:E$13),0)),"",VLOOKUP($A1000,'Section 2'!$C$16:$R$1515,COLUMNS('Section 2'!$C$13:E$13),0)))</f>
        <v/>
      </c>
      <c r="F1000" s="124" t="str">
        <f>IF($C1000="","",IF(ISBLANK(VLOOKUP($A1000,'Section 2'!$C$16:$R$1515,COLUMNS('Section 2'!$C$13:F$13),0)),"",VLOOKUP($A1000,'Section 2'!$C$16:$R$1515,COLUMNS('Section 2'!$C$13:F$13),0)))</f>
        <v/>
      </c>
      <c r="G1000" s="124" t="str">
        <f>IF($C1000="","",IF(ISBLANK(VLOOKUP($A1000,'Section 2'!$C$16:$R$1515,COLUMNS('Section 2'!$C$13:G$13),0)),"",VLOOKUP($A1000,'Section 2'!$C$16:$R$1515,COLUMNS('Section 2'!$C$13:G$13),0)))</f>
        <v/>
      </c>
      <c r="H1000" s="124" t="str">
        <f>IF($C1000="","",IF(ISBLANK(VLOOKUP($A1000,'Section 2'!$C$16:$R$1515,COLUMNS('Section 2'!$C$13:H$13),0)),"",VLOOKUP($A1000,'Section 2'!$C$16:$R$1515,COLUMNS('Section 2'!$C$13:H$13),0)))</f>
        <v/>
      </c>
      <c r="I1000" s="124" t="str">
        <f>IF($C1000="","",IF(ISBLANK(VLOOKUP($A1000,'Section 2'!$C$16:$R$1515,COLUMNS('Section 2'!$C$13:I$13),0)),"",PROPER(VLOOKUP($A1000,'Section 2'!$C$16:$R$1515,COLUMNS('Section 2'!$C$13:I$13),0))))</f>
        <v/>
      </c>
      <c r="J1000" s="124" t="str">
        <f>IF($C1000="","",IF(ISBLANK(VLOOKUP($A1000,'Section 2'!$C$16:$R$1515,COLUMNS('Section 2'!$C$13:J$13),0)),"",IF(VLOOKUP($A1000,'Section 2'!$C$16:$R$1515,COLUMNS('Section 2'!$C$13:J$13),0)="Other EU","Other EU",PROPER(VLOOKUP($A1000,'Section 2'!$C$16:$R$1515,COLUMNS('Section 2'!$C$13:J$13),0)))))</f>
        <v/>
      </c>
      <c r="K1000" s="124" t="str">
        <f>IF($C1000="","",IF(ISBLANK(VLOOKUP($A1000,'Section 2'!$C$16:$R$1515,COLUMNS('Section 2'!$C$13:K$13),0)),"",VLOOKUP($A1000,'Section 2'!$C$16:$R$1515,COLUMNS('Section 2'!$C$13:K$13),0)))</f>
        <v/>
      </c>
      <c r="L1000" s="124" t="str">
        <f>IF($C1000="","",IF(ISBLANK(VLOOKUP($A1000,'Section 2'!$C$16:$R$1515,COLUMNS('Section 2'!$C$13:L$13),0)),"",VLOOKUP($A1000,'Section 2'!$C$16:$R$1515,COLUMNS('Section 2'!$C$13:L$13),0)))</f>
        <v/>
      </c>
      <c r="M1000" s="124" t="str">
        <f>IF($C1000="","",IF(ISBLANK(VLOOKUP($A1000,'Section 2'!$C$16:$R$1515,COLUMNS('Section 2'!$C$13:M$13),0)),"",VLOOKUP($A1000,'Section 2'!$C$16:$R$1515,COLUMNS('Section 2'!$C$13:M$13),0)))</f>
        <v/>
      </c>
      <c r="N1000" s="124" t="str">
        <f>IF($C1000="","",IF(ISBLANK(VLOOKUP($A1000,'Section 2'!$C$16:$R$1515,COLUMNS('Section 2'!$C$13:N$13),0)),"",VLOOKUP($A1000,'Section 2'!$C$16:$R$1515,COLUMNS('Section 2'!$C$13:N$13),0)))</f>
        <v/>
      </c>
      <c r="O1000" s="124" t="str">
        <f>IF($C1000="","",IF(ISBLANK(VLOOKUP($A1000,'Section 2'!$C$16:$R$1515,COLUMNS('Section 2'!$C$13:O$13),0)),"",VLOOKUP($A1000,'Section 2'!$C$16:$R$1515,COLUMNS('Section 2'!$C$13:O$13),0)))</f>
        <v/>
      </c>
      <c r="P1000" s="124" t="str">
        <f>IF($C1000="","",IF(ISBLANK(VLOOKUP($A1000,'Section 2'!$C$16:$R$1515,COLUMNS('Section 2'!$C$13:P$13),0)),"",VLOOKUP($A1000,'Section 2'!$C$16:$R$1515,COLUMNS('Section 2'!$C$13:P$13),0)))</f>
        <v/>
      </c>
      <c r="Q1000" s="124" t="str">
        <f>IF($C1000="","",IF(ISBLANK(VLOOKUP($A1000,'Section 2'!$C$16:$R$1515,COLUMNS('Section 2'!$C$13:Q$13),0)),"", PROPER(VLOOKUP($A1000,'Section 2'!$C$16:$R$1515,COLUMNS('Section 2'!$C$13:Q$13),0))))</f>
        <v/>
      </c>
      <c r="R1000" s="124" t="str">
        <f>IF($C1000="","",IF(ISBLANK(VLOOKUP($A1000,'Section 2'!$C$16:$R$1515,COLUMNS('Section 2'!$C$13:R$13),0)),"",IF(VLOOKUP($A1000,'Section 2'!$C$16:$R$1515,COLUMNS('Section 2'!$C$13:R$13),0)="Other EU","Other EU",PROPER(VLOOKUP($A1000,'Section 2'!$C$16:$R$1515,COLUMNS('Section 2'!$C$13:R$13),0)))))</f>
        <v/>
      </c>
    </row>
    <row r="1001" spans="1:18" x14ac:dyDescent="0.35">
      <c r="A1001" s="58">
        <v>1000</v>
      </c>
      <c r="B1001" s="124" t="str">
        <f t="shared" si="15"/>
        <v/>
      </c>
      <c r="C1001" s="124" t="str">
        <f>IFERROR(VLOOKUP($A1001,'Section 2'!$C$16:$R$1515,COLUMNS('Section 2'!$C$13:$C$13),0),"")</f>
        <v/>
      </c>
      <c r="D1001" s="75" t="str">
        <f>IF($C1001="","",IF(ISBLANK(VLOOKUP($A1001,'Section 2'!$C$16:$R$1515,COLUMNS('Section 2'!$C$13:D$13),0)),"",VLOOKUP($A1001,'Section 2'!$C$16:$R$1515,COLUMNS('Section 2'!$C$13:D$13),0)))</f>
        <v/>
      </c>
      <c r="E1001" s="124" t="str">
        <f>IF($C1001="","",IF(ISBLANK(VLOOKUP($A1001,'Section 2'!$C$16:$R$1515,COLUMNS('Section 2'!$C$13:E$13),0)),"",VLOOKUP($A1001,'Section 2'!$C$16:$R$1515,COLUMNS('Section 2'!$C$13:E$13),0)))</f>
        <v/>
      </c>
      <c r="F1001" s="124" t="str">
        <f>IF($C1001="","",IF(ISBLANK(VLOOKUP($A1001,'Section 2'!$C$16:$R$1515,COLUMNS('Section 2'!$C$13:F$13),0)),"",VLOOKUP($A1001,'Section 2'!$C$16:$R$1515,COLUMNS('Section 2'!$C$13:F$13),0)))</f>
        <v/>
      </c>
      <c r="G1001" s="124" t="str">
        <f>IF($C1001="","",IF(ISBLANK(VLOOKUP($A1001,'Section 2'!$C$16:$R$1515,COLUMNS('Section 2'!$C$13:G$13),0)),"",VLOOKUP($A1001,'Section 2'!$C$16:$R$1515,COLUMNS('Section 2'!$C$13:G$13),0)))</f>
        <v/>
      </c>
      <c r="H1001" s="124" t="str">
        <f>IF($C1001="","",IF(ISBLANK(VLOOKUP($A1001,'Section 2'!$C$16:$R$1515,COLUMNS('Section 2'!$C$13:H$13),0)),"",VLOOKUP($A1001,'Section 2'!$C$16:$R$1515,COLUMNS('Section 2'!$C$13:H$13),0)))</f>
        <v/>
      </c>
      <c r="I1001" s="124" t="str">
        <f>IF($C1001="","",IF(ISBLANK(VLOOKUP($A1001,'Section 2'!$C$16:$R$1515,COLUMNS('Section 2'!$C$13:I$13),0)),"",PROPER(VLOOKUP($A1001,'Section 2'!$C$16:$R$1515,COLUMNS('Section 2'!$C$13:I$13),0))))</f>
        <v/>
      </c>
      <c r="J1001" s="124" t="str">
        <f>IF($C1001="","",IF(ISBLANK(VLOOKUP($A1001,'Section 2'!$C$16:$R$1515,COLUMNS('Section 2'!$C$13:J$13),0)),"",IF(VLOOKUP($A1001,'Section 2'!$C$16:$R$1515,COLUMNS('Section 2'!$C$13:J$13),0)="Other EU","Other EU",PROPER(VLOOKUP($A1001,'Section 2'!$C$16:$R$1515,COLUMNS('Section 2'!$C$13:J$13),0)))))</f>
        <v/>
      </c>
      <c r="K1001" s="124" t="str">
        <f>IF($C1001="","",IF(ISBLANK(VLOOKUP($A1001,'Section 2'!$C$16:$R$1515,COLUMNS('Section 2'!$C$13:K$13),0)),"",VLOOKUP($A1001,'Section 2'!$C$16:$R$1515,COLUMNS('Section 2'!$C$13:K$13),0)))</f>
        <v/>
      </c>
      <c r="L1001" s="124" t="str">
        <f>IF($C1001="","",IF(ISBLANK(VLOOKUP($A1001,'Section 2'!$C$16:$R$1515,COLUMNS('Section 2'!$C$13:L$13),0)),"",VLOOKUP($A1001,'Section 2'!$C$16:$R$1515,COLUMNS('Section 2'!$C$13:L$13),0)))</f>
        <v/>
      </c>
      <c r="M1001" s="124" t="str">
        <f>IF($C1001="","",IF(ISBLANK(VLOOKUP($A1001,'Section 2'!$C$16:$R$1515,COLUMNS('Section 2'!$C$13:M$13),0)),"",VLOOKUP($A1001,'Section 2'!$C$16:$R$1515,COLUMNS('Section 2'!$C$13:M$13),0)))</f>
        <v/>
      </c>
      <c r="N1001" s="124" t="str">
        <f>IF($C1001="","",IF(ISBLANK(VLOOKUP($A1001,'Section 2'!$C$16:$R$1515,COLUMNS('Section 2'!$C$13:N$13),0)),"",VLOOKUP($A1001,'Section 2'!$C$16:$R$1515,COLUMNS('Section 2'!$C$13:N$13),0)))</f>
        <v/>
      </c>
      <c r="O1001" s="124" t="str">
        <f>IF($C1001="","",IF(ISBLANK(VLOOKUP($A1001,'Section 2'!$C$16:$R$1515,COLUMNS('Section 2'!$C$13:O$13),0)),"",VLOOKUP($A1001,'Section 2'!$C$16:$R$1515,COLUMNS('Section 2'!$C$13:O$13),0)))</f>
        <v/>
      </c>
      <c r="P1001" s="124" t="str">
        <f>IF($C1001="","",IF(ISBLANK(VLOOKUP($A1001,'Section 2'!$C$16:$R$1515,COLUMNS('Section 2'!$C$13:P$13),0)),"",VLOOKUP($A1001,'Section 2'!$C$16:$R$1515,COLUMNS('Section 2'!$C$13:P$13),0)))</f>
        <v/>
      </c>
      <c r="Q1001" s="124" t="str">
        <f>IF($C1001="","",IF(ISBLANK(VLOOKUP($A1001,'Section 2'!$C$16:$R$1515,COLUMNS('Section 2'!$C$13:Q$13),0)),"", PROPER(VLOOKUP($A1001,'Section 2'!$C$16:$R$1515,COLUMNS('Section 2'!$C$13:Q$13),0))))</f>
        <v/>
      </c>
      <c r="R1001" s="124" t="str">
        <f>IF($C1001="","",IF(ISBLANK(VLOOKUP($A1001,'Section 2'!$C$16:$R$1515,COLUMNS('Section 2'!$C$13:R$13),0)),"",IF(VLOOKUP($A1001,'Section 2'!$C$16:$R$1515,COLUMNS('Section 2'!$C$13:R$13),0)="Other EU","Other EU",PROPER(VLOOKUP($A1001,'Section 2'!$C$16:$R$1515,COLUMNS('Section 2'!$C$13:R$13),0)))))</f>
        <v/>
      </c>
    </row>
    <row r="1002" spans="1:18" ht="12.75" customHeight="1" x14ac:dyDescent="0.35">
      <c r="A1002" s="58">
        <v>1001</v>
      </c>
      <c r="B1002" s="124" t="str">
        <f t="shared" si="15"/>
        <v/>
      </c>
      <c r="C1002" s="124" t="str">
        <f>IFERROR(VLOOKUP($A1002,'Section 2'!$C$16:$R$1515,COLUMNS('Section 2'!$C$13:$C$13),0),"")</f>
        <v/>
      </c>
      <c r="D1002" s="75" t="str">
        <f>IF($C1002="","",IF(ISBLANK(VLOOKUP($A1002,'Section 2'!$C$16:$R$1515,COLUMNS('Section 2'!$C$13:D$13),0)),"",VLOOKUP($A1002,'Section 2'!$C$16:$R$1515,COLUMNS('Section 2'!$C$13:D$13),0)))</f>
        <v/>
      </c>
      <c r="E1002" s="124" t="str">
        <f>IF($C1002="","",IF(ISBLANK(VLOOKUP($A1002,'Section 2'!$C$16:$R$1515,COLUMNS('Section 2'!$C$13:E$13),0)),"",VLOOKUP($A1002,'Section 2'!$C$16:$R$1515,COLUMNS('Section 2'!$C$13:E$13),0)))</f>
        <v/>
      </c>
      <c r="F1002" s="124" t="str">
        <f>IF($C1002="","",IF(ISBLANK(VLOOKUP($A1002,'Section 2'!$C$16:$R$1515,COLUMNS('Section 2'!$C$13:F$13),0)),"",VLOOKUP($A1002,'Section 2'!$C$16:$R$1515,COLUMNS('Section 2'!$C$13:F$13),0)))</f>
        <v/>
      </c>
      <c r="G1002" s="124" t="str">
        <f>IF($C1002="","",IF(ISBLANK(VLOOKUP($A1002,'Section 2'!$C$16:$R$1515,COLUMNS('Section 2'!$C$13:G$13),0)),"",VLOOKUP($A1002,'Section 2'!$C$16:$R$1515,COLUMNS('Section 2'!$C$13:G$13),0)))</f>
        <v/>
      </c>
      <c r="H1002" s="124" t="str">
        <f>IF($C1002="","",IF(ISBLANK(VLOOKUP($A1002,'Section 2'!$C$16:$R$1515,COLUMNS('Section 2'!$C$13:H$13),0)),"",VLOOKUP($A1002,'Section 2'!$C$16:$R$1515,COLUMNS('Section 2'!$C$13:H$13),0)))</f>
        <v/>
      </c>
      <c r="I1002" s="124" t="str">
        <f>IF($C1002="","",IF(ISBLANK(VLOOKUP($A1002,'Section 2'!$C$16:$R$1515,COLUMNS('Section 2'!$C$13:I$13),0)),"",PROPER(VLOOKUP($A1002,'Section 2'!$C$16:$R$1515,COLUMNS('Section 2'!$C$13:I$13),0))))</f>
        <v/>
      </c>
      <c r="J1002" s="124" t="str">
        <f>IF($C1002="","",IF(ISBLANK(VLOOKUP($A1002,'Section 2'!$C$16:$R$1515,COLUMNS('Section 2'!$C$13:J$13),0)),"",IF(VLOOKUP($A1002,'Section 2'!$C$16:$R$1515,COLUMNS('Section 2'!$C$13:J$13),0)="Other EU","Other EU",PROPER(VLOOKUP($A1002,'Section 2'!$C$16:$R$1515,COLUMNS('Section 2'!$C$13:J$13),0)))))</f>
        <v/>
      </c>
      <c r="K1002" s="124" t="str">
        <f>IF($C1002="","",IF(ISBLANK(VLOOKUP($A1002,'Section 2'!$C$16:$R$1515,COLUMNS('Section 2'!$C$13:K$13),0)),"",VLOOKUP($A1002,'Section 2'!$C$16:$R$1515,COLUMNS('Section 2'!$C$13:K$13),0)))</f>
        <v/>
      </c>
      <c r="L1002" s="124" t="str">
        <f>IF($C1002="","",IF(ISBLANK(VLOOKUP($A1002,'Section 2'!$C$16:$R$1515,COLUMNS('Section 2'!$C$13:L$13),0)),"",VLOOKUP($A1002,'Section 2'!$C$16:$R$1515,COLUMNS('Section 2'!$C$13:L$13),0)))</f>
        <v/>
      </c>
      <c r="M1002" s="124" t="str">
        <f>IF($C1002="","",IF(ISBLANK(VLOOKUP($A1002,'Section 2'!$C$16:$R$1515,COLUMNS('Section 2'!$C$13:M$13),0)),"",VLOOKUP($A1002,'Section 2'!$C$16:$R$1515,COLUMNS('Section 2'!$C$13:M$13),0)))</f>
        <v/>
      </c>
      <c r="N1002" s="124" t="str">
        <f>IF($C1002="","",IF(ISBLANK(VLOOKUP($A1002,'Section 2'!$C$16:$R$1515,COLUMNS('Section 2'!$C$13:N$13),0)),"",VLOOKUP($A1002,'Section 2'!$C$16:$R$1515,COLUMNS('Section 2'!$C$13:N$13),0)))</f>
        <v/>
      </c>
      <c r="O1002" s="124" t="str">
        <f>IF($C1002="","",IF(ISBLANK(VLOOKUP($A1002,'Section 2'!$C$16:$R$1515,COLUMNS('Section 2'!$C$13:O$13),0)),"",VLOOKUP($A1002,'Section 2'!$C$16:$R$1515,COLUMNS('Section 2'!$C$13:O$13),0)))</f>
        <v/>
      </c>
      <c r="P1002" s="124" t="str">
        <f>IF($C1002="","",IF(ISBLANK(VLOOKUP($A1002,'Section 2'!$C$16:$R$1515,COLUMNS('Section 2'!$C$13:P$13),0)),"",VLOOKUP($A1002,'Section 2'!$C$16:$R$1515,COLUMNS('Section 2'!$C$13:P$13),0)))</f>
        <v/>
      </c>
      <c r="Q1002" s="124" t="str">
        <f>IF($C1002="","",IF(ISBLANK(VLOOKUP($A1002,'Section 2'!$C$16:$R$1515,COLUMNS('Section 2'!$C$13:Q$13),0)),"", PROPER(VLOOKUP($A1002,'Section 2'!$C$16:$R$1515,COLUMNS('Section 2'!$C$13:Q$13),0))))</f>
        <v/>
      </c>
      <c r="R1002" s="124" t="str">
        <f>IF($C1002="","",IF(ISBLANK(VLOOKUP($A1002,'Section 2'!$C$16:$R$1515,COLUMNS('Section 2'!$C$13:R$13),0)),"",IF(VLOOKUP($A1002,'Section 2'!$C$16:$R$1515,COLUMNS('Section 2'!$C$13:R$13),0)="Other EU","Other EU",PROPER(VLOOKUP($A1002,'Section 2'!$C$16:$R$1515,COLUMNS('Section 2'!$C$13:R$13),0)))))</f>
        <v/>
      </c>
    </row>
    <row r="1003" spans="1:18" ht="12.75" customHeight="1" x14ac:dyDescent="0.35">
      <c r="A1003" s="58">
        <v>1002</v>
      </c>
      <c r="B1003" s="124" t="str">
        <f t="shared" si="15"/>
        <v/>
      </c>
      <c r="C1003" s="124" t="str">
        <f>IFERROR(VLOOKUP($A1003,'Section 2'!$C$16:$R$1515,COLUMNS('Section 2'!$C$13:$C$13),0),"")</f>
        <v/>
      </c>
      <c r="D1003" s="75" t="str">
        <f>IF($C1003="","",IF(ISBLANK(VLOOKUP($A1003,'Section 2'!$C$16:$R$1515,COLUMNS('Section 2'!$C$13:D$13),0)),"",VLOOKUP($A1003,'Section 2'!$C$16:$R$1515,COLUMNS('Section 2'!$C$13:D$13),0)))</f>
        <v/>
      </c>
      <c r="E1003" s="124" t="str">
        <f>IF($C1003="","",IF(ISBLANK(VLOOKUP($A1003,'Section 2'!$C$16:$R$1515,COLUMNS('Section 2'!$C$13:E$13),0)),"",VLOOKUP($A1003,'Section 2'!$C$16:$R$1515,COLUMNS('Section 2'!$C$13:E$13),0)))</f>
        <v/>
      </c>
      <c r="F1003" s="124" t="str">
        <f>IF($C1003="","",IF(ISBLANK(VLOOKUP($A1003,'Section 2'!$C$16:$R$1515,COLUMNS('Section 2'!$C$13:F$13),0)),"",VLOOKUP($A1003,'Section 2'!$C$16:$R$1515,COLUMNS('Section 2'!$C$13:F$13),0)))</f>
        <v/>
      </c>
      <c r="G1003" s="124" t="str">
        <f>IF($C1003="","",IF(ISBLANK(VLOOKUP($A1003,'Section 2'!$C$16:$R$1515,COLUMNS('Section 2'!$C$13:G$13),0)),"",VLOOKUP($A1003,'Section 2'!$C$16:$R$1515,COLUMNS('Section 2'!$C$13:G$13),0)))</f>
        <v/>
      </c>
      <c r="H1003" s="124" t="str">
        <f>IF($C1003="","",IF(ISBLANK(VLOOKUP($A1003,'Section 2'!$C$16:$R$1515,COLUMNS('Section 2'!$C$13:H$13),0)),"",VLOOKUP($A1003,'Section 2'!$C$16:$R$1515,COLUMNS('Section 2'!$C$13:H$13),0)))</f>
        <v/>
      </c>
      <c r="I1003" s="124" t="str">
        <f>IF($C1003="","",IF(ISBLANK(VLOOKUP($A1003,'Section 2'!$C$16:$R$1515,COLUMNS('Section 2'!$C$13:I$13),0)),"",PROPER(VLOOKUP($A1003,'Section 2'!$C$16:$R$1515,COLUMNS('Section 2'!$C$13:I$13),0))))</f>
        <v/>
      </c>
      <c r="J1003" s="124" t="str">
        <f>IF($C1003="","",IF(ISBLANK(VLOOKUP($A1003,'Section 2'!$C$16:$R$1515,COLUMNS('Section 2'!$C$13:J$13),0)),"",IF(VLOOKUP($A1003,'Section 2'!$C$16:$R$1515,COLUMNS('Section 2'!$C$13:J$13),0)="Other EU","Other EU",PROPER(VLOOKUP($A1003,'Section 2'!$C$16:$R$1515,COLUMNS('Section 2'!$C$13:J$13),0)))))</f>
        <v/>
      </c>
      <c r="K1003" s="124" t="str">
        <f>IF($C1003="","",IF(ISBLANK(VLOOKUP($A1003,'Section 2'!$C$16:$R$1515,COLUMNS('Section 2'!$C$13:K$13),0)),"",VLOOKUP($A1003,'Section 2'!$C$16:$R$1515,COLUMNS('Section 2'!$C$13:K$13),0)))</f>
        <v/>
      </c>
      <c r="L1003" s="124" t="str">
        <f>IF($C1003="","",IF(ISBLANK(VLOOKUP($A1003,'Section 2'!$C$16:$R$1515,COLUMNS('Section 2'!$C$13:L$13),0)),"",VLOOKUP($A1003,'Section 2'!$C$16:$R$1515,COLUMNS('Section 2'!$C$13:L$13),0)))</f>
        <v/>
      </c>
      <c r="M1003" s="124" t="str">
        <f>IF($C1003="","",IF(ISBLANK(VLOOKUP($A1003,'Section 2'!$C$16:$R$1515,COLUMNS('Section 2'!$C$13:M$13),0)),"",VLOOKUP($A1003,'Section 2'!$C$16:$R$1515,COLUMNS('Section 2'!$C$13:M$13),0)))</f>
        <v/>
      </c>
      <c r="N1003" s="124" t="str">
        <f>IF($C1003="","",IF(ISBLANK(VLOOKUP($A1003,'Section 2'!$C$16:$R$1515,COLUMNS('Section 2'!$C$13:N$13),0)),"",VLOOKUP($A1003,'Section 2'!$C$16:$R$1515,COLUMNS('Section 2'!$C$13:N$13),0)))</f>
        <v/>
      </c>
      <c r="O1003" s="124" t="str">
        <f>IF($C1003="","",IF(ISBLANK(VLOOKUP($A1003,'Section 2'!$C$16:$R$1515,COLUMNS('Section 2'!$C$13:O$13),0)),"",VLOOKUP($A1003,'Section 2'!$C$16:$R$1515,COLUMNS('Section 2'!$C$13:O$13),0)))</f>
        <v/>
      </c>
      <c r="P1003" s="124" t="str">
        <f>IF($C1003="","",IF(ISBLANK(VLOOKUP($A1003,'Section 2'!$C$16:$R$1515,COLUMNS('Section 2'!$C$13:P$13),0)),"",VLOOKUP($A1003,'Section 2'!$C$16:$R$1515,COLUMNS('Section 2'!$C$13:P$13),0)))</f>
        <v/>
      </c>
      <c r="Q1003" s="124" t="str">
        <f>IF($C1003="","",IF(ISBLANK(VLOOKUP($A1003,'Section 2'!$C$16:$R$1515,COLUMNS('Section 2'!$C$13:Q$13),0)),"", PROPER(VLOOKUP($A1003,'Section 2'!$C$16:$R$1515,COLUMNS('Section 2'!$C$13:Q$13),0))))</f>
        <v/>
      </c>
      <c r="R1003" s="124" t="str">
        <f>IF($C1003="","",IF(ISBLANK(VLOOKUP($A1003,'Section 2'!$C$16:$R$1515,COLUMNS('Section 2'!$C$13:R$13),0)),"",IF(VLOOKUP($A1003,'Section 2'!$C$16:$R$1515,COLUMNS('Section 2'!$C$13:R$13),0)="Other EU","Other EU",PROPER(VLOOKUP($A1003,'Section 2'!$C$16:$R$1515,COLUMNS('Section 2'!$C$13:R$13),0)))))</f>
        <v/>
      </c>
    </row>
    <row r="1004" spans="1:18" ht="12.75" customHeight="1" x14ac:dyDescent="0.35">
      <c r="A1004" s="58">
        <v>1003</v>
      </c>
      <c r="B1004" s="124" t="str">
        <f t="shared" si="15"/>
        <v/>
      </c>
      <c r="C1004" s="124" t="str">
        <f>IFERROR(VLOOKUP($A1004,'Section 2'!$C$16:$R$1515,COLUMNS('Section 2'!$C$13:$C$13),0),"")</f>
        <v/>
      </c>
      <c r="D1004" s="75" t="str">
        <f>IF($C1004="","",IF(ISBLANK(VLOOKUP($A1004,'Section 2'!$C$16:$R$1515,COLUMNS('Section 2'!$C$13:D$13),0)),"",VLOOKUP($A1004,'Section 2'!$C$16:$R$1515,COLUMNS('Section 2'!$C$13:D$13),0)))</f>
        <v/>
      </c>
      <c r="E1004" s="124" t="str">
        <f>IF($C1004="","",IF(ISBLANK(VLOOKUP($A1004,'Section 2'!$C$16:$R$1515,COLUMNS('Section 2'!$C$13:E$13),0)),"",VLOOKUP($A1004,'Section 2'!$C$16:$R$1515,COLUMNS('Section 2'!$C$13:E$13),0)))</f>
        <v/>
      </c>
      <c r="F1004" s="124" t="str">
        <f>IF($C1004="","",IF(ISBLANK(VLOOKUP($A1004,'Section 2'!$C$16:$R$1515,COLUMNS('Section 2'!$C$13:F$13),0)),"",VLOOKUP($A1004,'Section 2'!$C$16:$R$1515,COLUMNS('Section 2'!$C$13:F$13),0)))</f>
        <v/>
      </c>
      <c r="G1004" s="124" t="str">
        <f>IF($C1004="","",IF(ISBLANK(VLOOKUP($A1004,'Section 2'!$C$16:$R$1515,COLUMNS('Section 2'!$C$13:G$13),0)),"",VLOOKUP($A1004,'Section 2'!$C$16:$R$1515,COLUMNS('Section 2'!$C$13:G$13),0)))</f>
        <v/>
      </c>
      <c r="H1004" s="124" t="str">
        <f>IF($C1004="","",IF(ISBLANK(VLOOKUP($A1004,'Section 2'!$C$16:$R$1515,COLUMNS('Section 2'!$C$13:H$13),0)),"",VLOOKUP($A1004,'Section 2'!$C$16:$R$1515,COLUMNS('Section 2'!$C$13:H$13),0)))</f>
        <v/>
      </c>
      <c r="I1004" s="124" t="str">
        <f>IF($C1004="","",IF(ISBLANK(VLOOKUP($A1004,'Section 2'!$C$16:$R$1515,COLUMNS('Section 2'!$C$13:I$13),0)),"",PROPER(VLOOKUP($A1004,'Section 2'!$C$16:$R$1515,COLUMNS('Section 2'!$C$13:I$13),0))))</f>
        <v/>
      </c>
      <c r="J1004" s="124" t="str">
        <f>IF($C1004="","",IF(ISBLANK(VLOOKUP($A1004,'Section 2'!$C$16:$R$1515,COLUMNS('Section 2'!$C$13:J$13),0)),"",IF(VLOOKUP($A1004,'Section 2'!$C$16:$R$1515,COLUMNS('Section 2'!$C$13:J$13),0)="Other EU","Other EU",PROPER(VLOOKUP($A1004,'Section 2'!$C$16:$R$1515,COLUMNS('Section 2'!$C$13:J$13),0)))))</f>
        <v/>
      </c>
      <c r="K1004" s="124" t="str">
        <f>IF($C1004="","",IF(ISBLANK(VLOOKUP($A1004,'Section 2'!$C$16:$R$1515,COLUMNS('Section 2'!$C$13:K$13),0)),"",VLOOKUP($A1004,'Section 2'!$C$16:$R$1515,COLUMNS('Section 2'!$C$13:K$13),0)))</f>
        <v/>
      </c>
      <c r="L1004" s="124" t="str">
        <f>IF($C1004="","",IF(ISBLANK(VLOOKUP($A1004,'Section 2'!$C$16:$R$1515,COLUMNS('Section 2'!$C$13:L$13),0)),"",VLOOKUP($A1004,'Section 2'!$C$16:$R$1515,COLUMNS('Section 2'!$C$13:L$13),0)))</f>
        <v/>
      </c>
      <c r="M1004" s="124" t="str">
        <f>IF($C1004="","",IF(ISBLANK(VLOOKUP($A1004,'Section 2'!$C$16:$R$1515,COLUMNS('Section 2'!$C$13:M$13),0)),"",VLOOKUP($A1004,'Section 2'!$C$16:$R$1515,COLUMNS('Section 2'!$C$13:M$13),0)))</f>
        <v/>
      </c>
      <c r="N1004" s="124" t="str">
        <f>IF($C1004="","",IF(ISBLANK(VLOOKUP($A1004,'Section 2'!$C$16:$R$1515,COLUMNS('Section 2'!$C$13:N$13),0)),"",VLOOKUP($A1004,'Section 2'!$C$16:$R$1515,COLUMNS('Section 2'!$C$13:N$13),0)))</f>
        <v/>
      </c>
      <c r="O1004" s="124" t="str">
        <f>IF($C1004="","",IF(ISBLANK(VLOOKUP($A1004,'Section 2'!$C$16:$R$1515,COLUMNS('Section 2'!$C$13:O$13),0)),"",VLOOKUP($A1004,'Section 2'!$C$16:$R$1515,COLUMNS('Section 2'!$C$13:O$13),0)))</f>
        <v/>
      </c>
      <c r="P1004" s="124" t="str">
        <f>IF($C1004="","",IF(ISBLANK(VLOOKUP($A1004,'Section 2'!$C$16:$R$1515,COLUMNS('Section 2'!$C$13:P$13),0)),"",VLOOKUP($A1004,'Section 2'!$C$16:$R$1515,COLUMNS('Section 2'!$C$13:P$13),0)))</f>
        <v/>
      </c>
      <c r="Q1004" s="124" t="str">
        <f>IF($C1004="","",IF(ISBLANK(VLOOKUP($A1004,'Section 2'!$C$16:$R$1515,COLUMNS('Section 2'!$C$13:Q$13),0)),"", PROPER(VLOOKUP($A1004,'Section 2'!$C$16:$R$1515,COLUMNS('Section 2'!$C$13:Q$13),0))))</f>
        <v/>
      </c>
      <c r="R1004" s="124" t="str">
        <f>IF($C1004="","",IF(ISBLANK(VLOOKUP($A1004,'Section 2'!$C$16:$R$1515,COLUMNS('Section 2'!$C$13:R$13),0)),"",IF(VLOOKUP($A1004,'Section 2'!$C$16:$R$1515,COLUMNS('Section 2'!$C$13:R$13),0)="Other EU","Other EU",PROPER(VLOOKUP($A1004,'Section 2'!$C$16:$R$1515,COLUMNS('Section 2'!$C$13:R$13),0)))))</f>
        <v/>
      </c>
    </row>
    <row r="1005" spans="1:18" ht="12.75" customHeight="1" x14ac:dyDescent="0.35">
      <c r="A1005" s="58">
        <v>1004</v>
      </c>
      <c r="B1005" s="124" t="str">
        <f t="shared" si="15"/>
        <v/>
      </c>
      <c r="C1005" s="124" t="str">
        <f>IFERROR(VLOOKUP($A1005,'Section 2'!$C$16:$R$1515,COLUMNS('Section 2'!$C$13:$C$13),0),"")</f>
        <v/>
      </c>
      <c r="D1005" s="75" t="str">
        <f>IF($C1005="","",IF(ISBLANK(VLOOKUP($A1005,'Section 2'!$C$16:$R$1515,COLUMNS('Section 2'!$C$13:D$13),0)),"",VLOOKUP($A1005,'Section 2'!$C$16:$R$1515,COLUMNS('Section 2'!$C$13:D$13),0)))</f>
        <v/>
      </c>
      <c r="E1005" s="124" t="str">
        <f>IF($C1005="","",IF(ISBLANK(VLOOKUP($A1005,'Section 2'!$C$16:$R$1515,COLUMNS('Section 2'!$C$13:E$13),0)),"",VLOOKUP($A1005,'Section 2'!$C$16:$R$1515,COLUMNS('Section 2'!$C$13:E$13),0)))</f>
        <v/>
      </c>
      <c r="F1005" s="124" t="str">
        <f>IF($C1005="","",IF(ISBLANK(VLOOKUP($A1005,'Section 2'!$C$16:$R$1515,COLUMNS('Section 2'!$C$13:F$13),0)),"",VLOOKUP($A1005,'Section 2'!$C$16:$R$1515,COLUMNS('Section 2'!$C$13:F$13),0)))</f>
        <v/>
      </c>
      <c r="G1005" s="124" t="str">
        <f>IF($C1005="","",IF(ISBLANK(VLOOKUP($A1005,'Section 2'!$C$16:$R$1515,COLUMNS('Section 2'!$C$13:G$13),0)),"",VLOOKUP($A1005,'Section 2'!$C$16:$R$1515,COLUMNS('Section 2'!$C$13:G$13),0)))</f>
        <v/>
      </c>
      <c r="H1005" s="124" t="str">
        <f>IF($C1005="","",IF(ISBLANK(VLOOKUP($A1005,'Section 2'!$C$16:$R$1515,COLUMNS('Section 2'!$C$13:H$13),0)),"",VLOOKUP($A1005,'Section 2'!$C$16:$R$1515,COLUMNS('Section 2'!$C$13:H$13),0)))</f>
        <v/>
      </c>
      <c r="I1005" s="124" t="str">
        <f>IF($C1005="","",IF(ISBLANK(VLOOKUP($A1005,'Section 2'!$C$16:$R$1515,COLUMNS('Section 2'!$C$13:I$13),0)),"",PROPER(VLOOKUP($A1005,'Section 2'!$C$16:$R$1515,COLUMNS('Section 2'!$C$13:I$13),0))))</f>
        <v/>
      </c>
      <c r="J1005" s="124" t="str">
        <f>IF($C1005="","",IF(ISBLANK(VLOOKUP($A1005,'Section 2'!$C$16:$R$1515,COLUMNS('Section 2'!$C$13:J$13),0)),"",IF(VLOOKUP($A1005,'Section 2'!$C$16:$R$1515,COLUMNS('Section 2'!$C$13:J$13),0)="Other EU","Other EU",PROPER(VLOOKUP($A1005,'Section 2'!$C$16:$R$1515,COLUMNS('Section 2'!$C$13:J$13),0)))))</f>
        <v/>
      </c>
      <c r="K1005" s="124" t="str">
        <f>IF($C1005="","",IF(ISBLANK(VLOOKUP($A1005,'Section 2'!$C$16:$R$1515,COLUMNS('Section 2'!$C$13:K$13),0)),"",VLOOKUP($A1005,'Section 2'!$C$16:$R$1515,COLUMNS('Section 2'!$C$13:K$13),0)))</f>
        <v/>
      </c>
      <c r="L1005" s="124" t="str">
        <f>IF($C1005="","",IF(ISBLANK(VLOOKUP($A1005,'Section 2'!$C$16:$R$1515,COLUMNS('Section 2'!$C$13:L$13),0)),"",VLOOKUP($A1005,'Section 2'!$C$16:$R$1515,COLUMNS('Section 2'!$C$13:L$13),0)))</f>
        <v/>
      </c>
      <c r="M1005" s="124" t="str">
        <f>IF($C1005="","",IF(ISBLANK(VLOOKUP($A1005,'Section 2'!$C$16:$R$1515,COLUMNS('Section 2'!$C$13:M$13),0)),"",VLOOKUP($A1005,'Section 2'!$C$16:$R$1515,COLUMNS('Section 2'!$C$13:M$13),0)))</f>
        <v/>
      </c>
      <c r="N1005" s="124" t="str">
        <f>IF($C1005="","",IF(ISBLANK(VLOOKUP($A1005,'Section 2'!$C$16:$R$1515,COLUMNS('Section 2'!$C$13:N$13),0)),"",VLOOKUP($A1005,'Section 2'!$C$16:$R$1515,COLUMNS('Section 2'!$C$13:N$13),0)))</f>
        <v/>
      </c>
      <c r="O1005" s="124" t="str">
        <f>IF($C1005="","",IF(ISBLANK(VLOOKUP($A1005,'Section 2'!$C$16:$R$1515,COLUMNS('Section 2'!$C$13:O$13),0)),"",VLOOKUP($A1005,'Section 2'!$C$16:$R$1515,COLUMNS('Section 2'!$C$13:O$13),0)))</f>
        <v/>
      </c>
      <c r="P1005" s="124" t="str">
        <f>IF($C1005="","",IF(ISBLANK(VLOOKUP($A1005,'Section 2'!$C$16:$R$1515,COLUMNS('Section 2'!$C$13:P$13),0)),"",VLOOKUP($A1005,'Section 2'!$C$16:$R$1515,COLUMNS('Section 2'!$C$13:P$13),0)))</f>
        <v/>
      </c>
      <c r="Q1005" s="124" t="str">
        <f>IF($C1005="","",IF(ISBLANK(VLOOKUP($A1005,'Section 2'!$C$16:$R$1515,COLUMNS('Section 2'!$C$13:Q$13),0)),"", PROPER(VLOOKUP($A1005,'Section 2'!$C$16:$R$1515,COLUMNS('Section 2'!$C$13:Q$13),0))))</f>
        <v/>
      </c>
      <c r="R1005" s="124" t="str">
        <f>IF($C1005="","",IF(ISBLANK(VLOOKUP($A1005,'Section 2'!$C$16:$R$1515,COLUMNS('Section 2'!$C$13:R$13),0)),"",IF(VLOOKUP($A1005,'Section 2'!$C$16:$R$1515,COLUMNS('Section 2'!$C$13:R$13),0)="Other EU","Other EU",PROPER(VLOOKUP($A1005,'Section 2'!$C$16:$R$1515,COLUMNS('Section 2'!$C$13:R$13),0)))))</f>
        <v/>
      </c>
    </row>
    <row r="1006" spans="1:18" ht="12.75" customHeight="1" x14ac:dyDescent="0.35">
      <c r="A1006" s="58">
        <v>1005</v>
      </c>
      <c r="B1006" s="124" t="str">
        <f t="shared" si="15"/>
        <v/>
      </c>
      <c r="C1006" s="124" t="str">
        <f>IFERROR(VLOOKUP($A1006,'Section 2'!$C$16:$R$1515,COLUMNS('Section 2'!$C$13:$C$13),0),"")</f>
        <v/>
      </c>
      <c r="D1006" s="75" t="str">
        <f>IF($C1006="","",IF(ISBLANK(VLOOKUP($A1006,'Section 2'!$C$16:$R$1515,COLUMNS('Section 2'!$C$13:D$13),0)),"",VLOOKUP($A1006,'Section 2'!$C$16:$R$1515,COLUMNS('Section 2'!$C$13:D$13),0)))</f>
        <v/>
      </c>
      <c r="E1006" s="124" t="str">
        <f>IF($C1006="","",IF(ISBLANK(VLOOKUP($A1006,'Section 2'!$C$16:$R$1515,COLUMNS('Section 2'!$C$13:E$13),0)),"",VLOOKUP($A1006,'Section 2'!$C$16:$R$1515,COLUMNS('Section 2'!$C$13:E$13),0)))</f>
        <v/>
      </c>
      <c r="F1006" s="124" t="str">
        <f>IF($C1006="","",IF(ISBLANK(VLOOKUP($A1006,'Section 2'!$C$16:$R$1515,COLUMNS('Section 2'!$C$13:F$13),0)),"",VLOOKUP($A1006,'Section 2'!$C$16:$R$1515,COLUMNS('Section 2'!$C$13:F$13),0)))</f>
        <v/>
      </c>
      <c r="G1006" s="124" t="str">
        <f>IF($C1006="","",IF(ISBLANK(VLOOKUP($A1006,'Section 2'!$C$16:$R$1515,COLUMNS('Section 2'!$C$13:G$13),0)),"",VLOOKUP($A1006,'Section 2'!$C$16:$R$1515,COLUMNS('Section 2'!$C$13:G$13),0)))</f>
        <v/>
      </c>
      <c r="H1006" s="124" t="str">
        <f>IF($C1006="","",IF(ISBLANK(VLOOKUP($A1006,'Section 2'!$C$16:$R$1515,COLUMNS('Section 2'!$C$13:H$13),0)),"",VLOOKUP($A1006,'Section 2'!$C$16:$R$1515,COLUMNS('Section 2'!$C$13:H$13),0)))</f>
        <v/>
      </c>
      <c r="I1006" s="124" t="str">
        <f>IF($C1006="","",IF(ISBLANK(VLOOKUP($A1006,'Section 2'!$C$16:$R$1515,COLUMNS('Section 2'!$C$13:I$13),0)),"",PROPER(VLOOKUP($A1006,'Section 2'!$C$16:$R$1515,COLUMNS('Section 2'!$C$13:I$13),0))))</f>
        <v/>
      </c>
      <c r="J1006" s="124" t="str">
        <f>IF($C1006="","",IF(ISBLANK(VLOOKUP($A1006,'Section 2'!$C$16:$R$1515,COLUMNS('Section 2'!$C$13:J$13),0)),"",IF(VLOOKUP($A1006,'Section 2'!$C$16:$R$1515,COLUMNS('Section 2'!$C$13:J$13),0)="Other EU","Other EU",PROPER(VLOOKUP($A1006,'Section 2'!$C$16:$R$1515,COLUMNS('Section 2'!$C$13:J$13),0)))))</f>
        <v/>
      </c>
      <c r="K1006" s="124" t="str">
        <f>IF($C1006="","",IF(ISBLANK(VLOOKUP($A1006,'Section 2'!$C$16:$R$1515,COLUMNS('Section 2'!$C$13:K$13),0)),"",VLOOKUP($A1006,'Section 2'!$C$16:$R$1515,COLUMNS('Section 2'!$C$13:K$13),0)))</f>
        <v/>
      </c>
      <c r="L1006" s="124" t="str">
        <f>IF($C1006="","",IF(ISBLANK(VLOOKUP($A1006,'Section 2'!$C$16:$R$1515,COLUMNS('Section 2'!$C$13:L$13),0)),"",VLOOKUP($A1006,'Section 2'!$C$16:$R$1515,COLUMNS('Section 2'!$C$13:L$13),0)))</f>
        <v/>
      </c>
      <c r="M1006" s="124" t="str">
        <f>IF($C1006="","",IF(ISBLANK(VLOOKUP($A1006,'Section 2'!$C$16:$R$1515,COLUMNS('Section 2'!$C$13:M$13),0)),"",VLOOKUP($A1006,'Section 2'!$C$16:$R$1515,COLUMNS('Section 2'!$C$13:M$13),0)))</f>
        <v/>
      </c>
      <c r="N1006" s="124" t="str">
        <f>IF($C1006="","",IF(ISBLANK(VLOOKUP($A1006,'Section 2'!$C$16:$R$1515,COLUMNS('Section 2'!$C$13:N$13),0)),"",VLOOKUP($A1006,'Section 2'!$C$16:$R$1515,COLUMNS('Section 2'!$C$13:N$13),0)))</f>
        <v/>
      </c>
      <c r="O1006" s="124" t="str">
        <f>IF($C1006="","",IF(ISBLANK(VLOOKUP($A1006,'Section 2'!$C$16:$R$1515,COLUMNS('Section 2'!$C$13:O$13),0)),"",VLOOKUP($A1006,'Section 2'!$C$16:$R$1515,COLUMNS('Section 2'!$C$13:O$13),0)))</f>
        <v/>
      </c>
      <c r="P1006" s="124" t="str">
        <f>IF($C1006="","",IF(ISBLANK(VLOOKUP($A1006,'Section 2'!$C$16:$R$1515,COLUMNS('Section 2'!$C$13:P$13),0)),"",VLOOKUP($A1006,'Section 2'!$C$16:$R$1515,COLUMNS('Section 2'!$C$13:P$13),0)))</f>
        <v/>
      </c>
      <c r="Q1006" s="124" t="str">
        <f>IF($C1006="","",IF(ISBLANK(VLOOKUP($A1006,'Section 2'!$C$16:$R$1515,COLUMNS('Section 2'!$C$13:Q$13),0)),"", PROPER(VLOOKUP($A1006,'Section 2'!$C$16:$R$1515,COLUMNS('Section 2'!$C$13:Q$13),0))))</f>
        <v/>
      </c>
      <c r="R1006" s="124" t="str">
        <f>IF($C1006="","",IF(ISBLANK(VLOOKUP($A1006,'Section 2'!$C$16:$R$1515,COLUMNS('Section 2'!$C$13:R$13),0)),"",IF(VLOOKUP($A1006,'Section 2'!$C$16:$R$1515,COLUMNS('Section 2'!$C$13:R$13),0)="Other EU","Other EU",PROPER(VLOOKUP($A1006,'Section 2'!$C$16:$R$1515,COLUMNS('Section 2'!$C$13:R$13),0)))))</f>
        <v/>
      </c>
    </row>
    <row r="1007" spans="1:18" ht="12.75" customHeight="1" x14ac:dyDescent="0.35">
      <c r="A1007" s="58">
        <v>1006</v>
      </c>
      <c r="B1007" s="124" t="str">
        <f t="shared" si="15"/>
        <v/>
      </c>
      <c r="C1007" s="124" t="str">
        <f>IFERROR(VLOOKUP($A1007,'Section 2'!$C$16:$R$1515,COLUMNS('Section 2'!$C$13:$C$13),0),"")</f>
        <v/>
      </c>
      <c r="D1007" s="75" t="str">
        <f>IF($C1007="","",IF(ISBLANK(VLOOKUP($A1007,'Section 2'!$C$16:$R$1515,COLUMNS('Section 2'!$C$13:D$13),0)),"",VLOOKUP($A1007,'Section 2'!$C$16:$R$1515,COLUMNS('Section 2'!$C$13:D$13),0)))</f>
        <v/>
      </c>
      <c r="E1007" s="124" t="str">
        <f>IF($C1007="","",IF(ISBLANK(VLOOKUP($A1007,'Section 2'!$C$16:$R$1515,COLUMNS('Section 2'!$C$13:E$13),0)),"",VLOOKUP($A1007,'Section 2'!$C$16:$R$1515,COLUMNS('Section 2'!$C$13:E$13),0)))</f>
        <v/>
      </c>
      <c r="F1007" s="124" t="str">
        <f>IF($C1007="","",IF(ISBLANK(VLOOKUP($A1007,'Section 2'!$C$16:$R$1515,COLUMNS('Section 2'!$C$13:F$13),0)),"",VLOOKUP($A1007,'Section 2'!$C$16:$R$1515,COLUMNS('Section 2'!$C$13:F$13),0)))</f>
        <v/>
      </c>
      <c r="G1007" s="124" t="str">
        <f>IF($C1007="","",IF(ISBLANK(VLOOKUP($A1007,'Section 2'!$C$16:$R$1515,COLUMNS('Section 2'!$C$13:G$13),0)),"",VLOOKUP($A1007,'Section 2'!$C$16:$R$1515,COLUMNS('Section 2'!$C$13:G$13),0)))</f>
        <v/>
      </c>
      <c r="H1007" s="124" t="str">
        <f>IF($C1007="","",IF(ISBLANK(VLOOKUP($A1007,'Section 2'!$C$16:$R$1515,COLUMNS('Section 2'!$C$13:H$13),0)),"",VLOOKUP($A1007,'Section 2'!$C$16:$R$1515,COLUMNS('Section 2'!$C$13:H$13),0)))</f>
        <v/>
      </c>
      <c r="I1007" s="124" t="str">
        <f>IF($C1007="","",IF(ISBLANK(VLOOKUP($A1007,'Section 2'!$C$16:$R$1515,COLUMNS('Section 2'!$C$13:I$13),0)),"",PROPER(VLOOKUP($A1007,'Section 2'!$C$16:$R$1515,COLUMNS('Section 2'!$C$13:I$13),0))))</f>
        <v/>
      </c>
      <c r="J1007" s="124" t="str">
        <f>IF($C1007="","",IF(ISBLANK(VLOOKUP($A1007,'Section 2'!$C$16:$R$1515,COLUMNS('Section 2'!$C$13:J$13),0)),"",IF(VLOOKUP($A1007,'Section 2'!$C$16:$R$1515,COLUMNS('Section 2'!$C$13:J$13),0)="Other EU","Other EU",PROPER(VLOOKUP($A1007,'Section 2'!$C$16:$R$1515,COLUMNS('Section 2'!$C$13:J$13),0)))))</f>
        <v/>
      </c>
      <c r="K1007" s="124" t="str">
        <f>IF($C1007="","",IF(ISBLANK(VLOOKUP($A1007,'Section 2'!$C$16:$R$1515,COLUMNS('Section 2'!$C$13:K$13),0)),"",VLOOKUP($A1007,'Section 2'!$C$16:$R$1515,COLUMNS('Section 2'!$C$13:K$13),0)))</f>
        <v/>
      </c>
      <c r="L1007" s="124" t="str">
        <f>IF($C1007="","",IF(ISBLANK(VLOOKUP($A1007,'Section 2'!$C$16:$R$1515,COLUMNS('Section 2'!$C$13:L$13),0)),"",VLOOKUP($A1007,'Section 2'!$C$16:$R$1515,COLUMNS('Section 2'!$C$13:L$13),0)))</f>
        <v/>
      </c>
      <c r="M1007" s="124" t="str">
        <f>IF($C1007="","",IF(ISBLANK(VLOOKUP($A1007,'Section 2'!$C$16:$R$1515,COLUMNS('Section 2'!$C$13:M$13),0)),"",VLOOKUP($A1007,'Section 2'!$C$16:$R$1515,COLUMNS('Section 2'!$C$13:M$13),0)))</f>
        <v/>
      </c>
      <c r="N1007" s="124" t="str">
        <f>IF($C1007="","",IF(ISBLANK(VLOOKUP($A1007,'Section 2'!$C$16:$R$1515,COLUMNS('Section 2'!$C$13:N$13),0)),"",VLOOKUP($A1007,'Section 2'!$C$16:$R$1515,COLUMNS('Section 2'!$C$13:N$13),0)))</f>
        <v/>
      </c>
      <c r="O1007" s="124" t="str">
        <f>IF($C1007="","",IF(ISBLANK(VLOOKUP($A1007,'Section 2'!$C$16:$R$1515,COLUMNS('Section 2'!$C$13:O$13),0)),"",VLOOKUP($A1007,'Section 2'!$C$16:$R$1515,COLUMNS('Section 2'!$C$13:O$13),0)))</f>
        <v/>
      </c>
      <c r="P1007" s="124" t="str">
        <f>IF($C1007="","",IF(ISBLANK(VLOOKUP($A1007,'Section 2'!$C$16:$R$1515,COLUMNS('Section 2'!$C$13:P$13),0)),"",VLOOKUP($A1007,'Section 2'!$C$16:$R$1515,COLUMNS('Section 2'!$C$13:P$13),0)))</f>
        <v/>
      </c>
      <c r="Q1007" s="124" t="str">
        <f>IF($C1007="","",IF(ISBLANK(VLOOKUP($A1007,'Section 2'!$C$16:$R$1515,COLUMNS('Section 2'!$C$13:Q$13),0)),"", PROPER(VLOOKUP($A1007,'Section 2'!$C$16:$R$1515,COLUMNS('Section 2'!$C$13:Q$13),0))))</f>
        <v/>
      </c>
      <c r="R1007" s="124" t="str">
        <f>IF($C1007="","",IF(ISBLANK(VLOOKUP($A1007,'Section 2'!$C$16:$R$1515,COLUMNS('Section 2'!$C$13:R$13),0)),"",IF(VLOOKUP($A1007,'Section 2'!$C$16:$R$1515,COLUMNS('Section 2'!$C$13:R$13),0)="Other EU","Other EU",PROPER(VLOOKUP($A1007,'Section 2'!$C$16:$R$1515,COLUMNS('Section 2'!$C$13:R$13),0)))))</f>
        <v/>
      </c>
    </row>
    <row r="1008" spans="1:18" ht="12.75" customHeight="1" x14ac:dyDescent="0.35">
      <c r="A1008" s="58">
        <v>1007</v>
      </c>
      <c r="B1008" s="124" t="str">
        <f t="shared" si="15"/>
        <v/>
      </c>
      <c r="C1008" s="124" t="str">
        <f>IFERROR(VLOOKUP($A1008,'Section 2'!$C$16:$R$1515,COLUMNS('Section 2'!$C$13:$C$13),0),"")</f>
        <v/>
      </c>
      <c r="D1008" s="75" t="str">
        <f>IF($C1008="","",IF(ISBLANK(VLOOKUP($A1008,'Section 2'!$C$16:$R$1515,COLUMNS('Section 2'!$C$13:D$13),0)),"",VLOOKUP($A1008,'Section 2'!$C$16:$R$1515,COLUMNS('Section 2'!$C$13:D$13),0)))</f>
        <v/>
      </c>
      <c r="E1008" s="124" t="str">
        <f>IF($C1008="","",IF(ISBLANK(VLOOKUP($A1008,'Section 2'!$C$16:$R$1515,COLUMNS('Section 2'!$C$13:E$13),0)),"",VLOOKUP($A1008,'Section 2'!$C$16:$R$1515,COLUMNS('Section 2'!$C$13:E$13),0)))</f>
        <v/>
      </c>
      <c r="F1008" s="124" t="str">
        <f>IF($C1008="","",IF(ISBLANK(VLOOKUP($A1008,'Section 2'!$C$16:$R$1515,COLUMNS('Section 2'!$C$13:F$13),0)),"",VLOOKUP($A1008,'Section 2'!$C$16:$R$1515,COLUMNS('Section 2'!$C$13:F$13),0)))</f>
        <v/>
      </c>
      <c r="G1008" s="124" t="str">
        <f>IF($C1008="","",IF(ISBLANK(VLOOKUP($A1008,'Section 2'!$C$16:$R$1515,COLUMNS('Section 2'!$C$13:G$13),0)),"",VLOOKUP($A1008,'Section 2'!$C$16:$R$1515,COLUMNS('Section 2'!$C$13:G$13),0)))</f>
        <v/>
      </c>
      <c r="H1008" s="124" t="str">
        <f>IF($C1008="","",IF(ISBLANK(VLOOKUP($A1008,'Section 2'!$C$16:$R$1515,COLUMNS('Section 2'!$C$13:H$13),0)),"",VLOOKUP($A1008,'Section 2'!$C$16:$R$1515,COLUMNS('Section 2'!$C$13:H$13),0)))</f>
        <v/>
      </c>
      <c r="I1008" s="124" t="str">
        <f>IF($C1008="","",IF(ISBLANK(VLOOKUP($A1008,'Section 2'!$C$16:$R$1515,COLUMNS('Section 2'!$C$13:I$13),0)),"",PROPER(VLOOKUP($A1008,'Section 2'!$C$16:$R$1515,COLUMNS('Section 2'!$C$13:I$13),0))))</f>
        <v/>
      </c>
      <c r="J1008" s="124" t="str">
        <f>IF($C1008="","",IF(ISBLANK(VLOOKUP($A1008,'Section 2'!$C$16:$R$1515,COLUMNS('Section 2'!$C$13:J$13),0)),"",IF(VLOOKUP($A1008,'Section 2'!$C$16:$R$1515,COLUMNS('Section 2'!$C$13:J$13),0)="Other EU","Other EU",PROPER(VLOOKUP($A1008,'Section 2'!$C$16:$R$1515,COLUMNS('Section 2'!$C$13:J$13),0)))))</f>
        <v/>
      </c>
      <c r="K1008" s="124" t="str">
        <f>IF($C1008="","",IF(ISBLANK(VLOOKUP($A1008,'Section 2'!$C$16:$R$1515,COLUMNS('Section 2'!$C$13:K$13),0)),"",VLOOKUP($A1008,'Section 2'!$C$16:$R$1515,COLUMNS('Section 2'!$C$13:K$13),0)))</f>
        <v/>
      </c>
      <c r="L1008" s="124" t="str">
        <f>IF($C1008="","",IF(ISBLANK(VLOOKUP($A1008,'Section 2'!$C$16:$R$1515,COLUMNS('Section 2'!$C$13:L$13),0)),"",VLOOKUP($A1008,'Section 2'!$C$16:$R$1515,COLUMNS('Section 2'!$C$13:L$13),0)))</f>
        <v/>
      </c>
      <c r="M1008" s="124" t="str">
        <f>IF($C1008="","",IF(ISBLANK(VLOOKUP($A1008,'Section 2'!$C$16:$R$1515,COLUMNS('Section 2'!$C$13:M$13),0)),"",VLOOKUP($A1008,'Section 2'!$C$16:$R$1515,COLUMNS('Section 2'!$C$13:M$13),0)))</f>
        <v/>
      </c>
      <c r="N1008" s="124" t="str">
        <f>IF($C1008="","",IF(ISBLANK(VLOOKUP($A1008,'Section 2'!$C$16:$R$1515,COLUMNS('Section 2'!$C$13:N$13),0)),"",VLOOKUP($A1008,'Section 2'!$C$16:$R$1515,COLUMNS('Section 2'!$C$13:N$13),0)))</f>
        <v/>
      </c>
      <c r="O1008" s="124" t="str">
        <f>IF($C1008="","",IF(ISBLANK(VLOOKUP($A1008,'Section 2'!$C$16:$R$1515,COLUMNS('Section 2'!$C$13:O$13),0)),"",VLOOKUP($A1008,'Section 2'!$C$16:$R$1515,COLUMNS('Section 2'!$C$13:O$13),0)))</f>
        <v/>
      </c>
      <c r="P1008" s="124" t="str">
        <f>IF($C1008="","",IF(ISBLANK(VLOOKUP($A1008,'Section 2'!$C$16:$R$1515,COLUMNS('Section 2'!$C$13:P$13),0)),"",VLOOKUP($A1008,'Section 2'!$C$16:$R$1515,COLUMNS('Section 2'!$C$13:P$13),0)))</f>
        <v/>
      </c>
      <c r="Q1008" s="124" t="str">
        <f>IF($C1008="","",IF(ISBLANK(VLOOKUP($A1008,'Section 2'!$C$16:$R$1515,COLUMNS('Section 2'!$C$13:Q$13),0)),"", PROPER(VLOOKUP($A1008,'Section 2'!$C$16:$R$1515,COLUMNS('Section 2'!$C$13:Q$13),0))))</f>
        <v/>
      </c>
      <c r="R1008" s="124" t="str">
        <f>IF($C1008="","",IF(ISBLANK(VLOOKUP($A1008,'Section 2'!$C$16:$R$1515,COLUMNS('Section 2'!$C$13:R$13),0)),"",IF(VLOOKUP($A1008,'Section 2'!$C$16:$R$1515,COLUMNS('Section 2'!$C$13:R$13),0)="Other EU","Other EU",PROPER(VLOOKUP($A1008,'Section 2'!$C$16:$R$1515,COLUMNS('Section 2'!$C$13:R$13),0)))))</f>
        <v/>
      </c>
    </row>
    <row r="1009" spans="1:18" x14ac:dyDescent="0.35">
      <c r="A1009" s="58">
        <v>1008</v>
      </c>
      <c r="B1009" s="124" t="str">
        <f t="shared" si="15"/>
        <v/>
      </c>
      <c r="C1009" s="124" t="str">
        <f>IFERROR(VLOOKUP($A1009,'Section 2'!$C$16:$R$1515,COLUMNS('Section 2'!$C$13:$C$13),0),"")</f>
        <v/>
      </c>
      <c r="D1009" s="75" t="str">
        <f>IF($C1009="","",IF(ISBLANK(VLOOKUP($A1009,'Section 2'!$C$16:$R$1515,COLUMNS('Section 2'!$C$13:D$13),0)),"",VLOOKUP($A1009,'Section 2'!$C$16:$R$1515,COLUMNS('Section 2'!$C$13:D$13),0)))</f>
        <v/>
      </c>
      <c r="E1009" s="124" t="str">
        <f>IF($C1009="","",IF(ISBLANK(VLOOKUP($A1009,'Section 2'!$C$16:$R$1515,COLUMNS('Section 2'!$C$13:E$13),0)),"",VLOOKUP($A1009,'Section 2'!$C$16:$R$1515,COLUMNS('Section 2'!$C$13:E$13),0)))</f>
        <v/>
      </c>
      <c r="F1009" s="124" t="str">
        <f>IF($C1009="","",IF(ISBLANK(VLOOKUP($A1009,'Section 2'!$C$16:$R$1515,COLUMNS('Section 2'!$C$13:F$13),0)),"",VLOOKUP($A1009,'Section 2'!$C$16:$R$1515,COLUMNS('Section 2'!$C$13:F$13),0)))</f>
        <v/>
      </c>
      <c r="G1009" s="124" t="str">
        <f>IF($C1009="","",IF(ISBLANK(VLOOKUP($A1009,'Section 2'!$C$16:$R$1515,COLUMNS('Section 2'!$C$13:G$13),0)),"",VLOOKUP($A1009,'Section 2'!$C$16:$R$1515,COLUMNS('Section 2'!$C$13:G$13),0)))</f>
        <v/>
      </c>
      <c r="H1009" s="124" t="str">
        <f>IF($C1009="","",IF(ISBLANK(VLOOKUP($A1009,'Section 2'!$C$16:$R$1515,COLUMNS('Section 2'!$C$13:H$13),0)),"",VLOOKUP($A1009,'Section 2'!$C$16:$R$1515,COLUMNS('Section 2'!$C$13:H$13),0)))</f>
        <v/>
      </c>
      <c r="I1009" s="124" t="str">
        <f>IF($C1009="","",IF(ISBLANK(VLOOKUP($A1009,'Section 2'!$C$16:$R$1515,COLUMNS('Section 2'!$C$13:I$13),0)),"",PROPER(VLOOKUP($A1009,'Section 2'!$C$16:$R$1515,COLUMNS('Section 2'!$C$13:I$13),0))))</f>
        <v/>
      </c>
      <c r="J1009" s="124" t="str">
        <f>IF($C1009="","",IF(ISBLANK(VLOOKUP($A1009,'Section 2'!$C$16:$R$1515,COLUMNS('Section 2'!$C$13:J$13),0)),"",IF(VLOOKUP($A1009,'Section 2'!$C$16:$R$1515,COLUMNS('Section 2'!$C$13:J$13),0)="Other EU","Other EU",PROPER(VLOOKUP($A1009,'Section 2'!$C$16:$R$1515,COLUMNS('Section 2'!$C$13:J$13),0)))))</f>
        <v/>
      </c>
      <c r="K1009" s="124" t="str">
        <f>IF($C1009="","",IF(ISBLANK(VLOOKUP($A1009,'Section 2'!$C$16:$R$1515,COLUMNS('Section 2'!$C$13:K$13),0)),"",VLOOKUP($A1009,'Section 2'!$C$16:$R$1515,COLUMNS('Section 2'!$C$13:K$13),0)))</f>
        <v/>
      </c>
      <c r="L1009" s="124" t="str">
        <f>IF($C1009="","",IF(ISBLANK(VLOOKUP($A1009,'Section 2'!$C$16:$R$1515,COLUMNS('Section 2'!$C$13:L$13),0)),"",VLOOKUP($A1009,'Section 2'!$C$16:$R$1515,COLUMNS('Section 2'!$C$13:L$13),0)))</f>
        <v/>
      </c>
      <c r="M1009" s="124" t="str">
        <f>IF($C1009="","",IF(ISBLANK(VLOOKUP($A1009,'Section 2'!$C$16:$R$1515,COLUMNS('Section 2'!$C$13:M$13),0)),"",VLOOKUP($A1009,'Section 2'!$C$16:$R$1515,COLUMNS('Section 2'!$C$13:M$13),0)))</f>
        <v/>
      </c>
      <c r="N1009" s="124" t="str">
        <f>IF($C1009="","",IF(ISBLANK(VLOOKUP($A1009,'Section 2'!$C$16:$R$1515,COLUMNS('Section 2'!$C$13:N$13),0)),"",VLOOKUP($A1009,'Section 2'!$C$16:$R$1515,COLUMNS('Section 2'!$C$13:N$13),0)))</f>
        <v/>
      </c>
      <c r="O1009" s="124" t="str">
        <f>IF($C1009="","",IF(ISBLANK(VLOOKUP($A1009,'Section 2'!$C$16:$R$1515,COLUMNS('Section 2'!$C$13:O$13),0)),"",VLOOKUP($A1009,'Section 2'!$C$16:$R$1515,COLUMNS('Section 2'!$C$13:O$13),0)))</f>
        <v/>
      </c>
      <c r="P1009" s="124" t="str">
        <f>IF($C1009="","",IF(ISBLANK(VLOOKUP($A1009,'Section 2'!$C$16:$R$1515,COLUMNS('Section 2'!$C$13:P$13),0)),"",VLOOKUP($A1009,'Section 2'!$C$16:$R$1515,COLUMNS('Section 2'!$C$13:P$13),0)))</f>
        <v/>
      </c>
      <c r="Q1009" s="124" t="str">
        <f>IF($C1009="","",IF(ISBLANK(VLOOKUP($A1009,'Section 2'!$C$16:$R$1515,COLUMNS('Section 2'!$C$13:Q$13),0)),"", PROPER(VLOOKUP($A1009,'Section 2'!$C$16:$R$1515,COLUMNS('Section 2'!$C$13:Q$13),0))))</f>
        <v/>
      </c>
      <c r="R1009" s="124" t="str">
        <f>IF($C1009="","",IF(ISBLANK(VLOOKUP($A1009,'Section 2'!$C$16:$R$1515,COLUMNS('Section 2'!$C$13:R$13),0)),"",IF(VLOOKUP($A1009,'Section 2'!$C$16:$R$1515,COLUMNS('Section 2'!$C$13:R$13),0)="Other EU","Other EU",PROPER(VLOOKUP($A1009,'Section 2'!$C$16:$R$1515,COLUMNS('Section 2'!$C$13:R$13),0)))))</f>
        <v/>
      </c>
    </row>
    <row r="1010" spans="1:18" x14ac:dyDescent="0.35">
      <c r="A1010" s="58">
        <v>1009</v>
      </c>
      <c r="B1010" s="124" t="str">
        <f t="shared" si="15"/>
        <v/>
      </c>
      <c r="C1010" s="124" t="str">
        <f>IFERROR(VLOOKUP($A1010,'Section 2'!$C$16:$R$1515,COLUMNS('Section 2'!$C$13:$C$13),0),"")</f>
        <v/>
      </c>
      <c r="D1010" s="75" t="str">
        <f>IF($C1010="","",IF(ISBLANK(VLOOKUP($A1010,'Section 2'!$C$16:$R$1515,COLUMNS('Section 2'!$C$13:D$13),0)),"",VLOOKUP($A1010,'Section 2'!$C$16:$R$1515,COLUMNS('Section 2'!$C$13:D$13),0)))</f>
        <v/>
      </c>
      <c r="E1010" s="124" t="str">
        <f>IF($C1010="","",IF(ISBLANK(VLOOKUP($A1010,'Section 2'!$C$16:$R$1515,COLUMNS('Section 2'!$C$13:E$13),0)),"",VLOOKUP($A1010,'Section 2'!$C$16:$R$1515,COLUMNS('Section 2'!$C$13:E$13),0)))</f>
        <v/>
      </c>
      <c r="F1010" s="124" t="str">
        <f>IF($C1010="","",IF(ISBLANK(VLOOKUP($A1010,'Section 2'!$C$16:$R$1515,COLUMNS('Section 2'!$C$13:F$13),0)),"",VLOOKUP($A1010,'Section 2'!$C$16:$R$1515,COLUMNS('Section 2'!$C$13:F$13),0)))</f>
        <v/>
      </c>
      <c r="G1010" s="124" t="str">
        <f>IF($C1010="","",IF(ISBLANK(VLOOKUP($A1010,'Section 2'!$C$16:$R$1515,COLUMNS('Section 2'!$C$13:G$13),0)),"",VLOOKUP($A1010,'Section 2'!$C$16:$R$1515,COLUMNS('Section 2'!$C$13:G$13),0)))</f>
        <v/>
      </c>
      <c r="H1010" s="124" t="str">
        <f>IF($C1010="","",IF(ISBLANK(VLOOKUP($A1010,'Section 2'!$C$16:$R$1515,COLUMNS('Section 2'!$C$13:H$13),0)),"",VLOOKUP($A1010,'Section 2'!$C$16:$R$1515,COLUMNS('Section 2'!$C$13:H$13),0)))</f>
        <v/>
      </c>
      <c r="I1010" s="124" t="str">
        <f>IF($C1010="","",IF(ISBLANK(VLOOKUP($A1010,'Section 2'!$C$16:$R$1515,COLUMNS('Section 2'!$C$13:I$13),0)),"",PROPER(VLOOKUP($A1010,'Section 2'!$C$16:$R$1515,COLUMNS('Section 2'!$C$13:I$13),0))))</f>
        <v/>
      </c>
      <c r="J1010" s="124" t="str">
        <f>IF($C1010="","",IF(ISBLANK(VLOOKUP($A1010,'Section 2'!$C$16:$R$1515,COLUMNS('Section 2'!$C$13:J$13),0)),"",IF(VLOOKUP($A1010,'Section 2'!$C$16:$R$1515,COLUMNS('Section 2'!$C$13:J$13),0)="Other EU","Other EU",PROPER(VLOOKUP($A1010,'Section 2'!$C$16:$R$1515,COLUMNS('Section 2'!$C$13:J$13),0)))))</f>
        <v/>
      </c>
      <c r="K1010" s="124" t="str">
        <f>IF($C1010="","",IF(ISBLANK(VLOOKUP($A1010,'Section 2'!$C$16:$R$1515,COLUMNS('Section 2'!$C$13:K$13),0)),"",VLOOKUP($A1010,'Section 2'!$C$16:$R$1515,COLUMNS('Section 2'!$C$13:K$13),0)))</f>
        <v/>
      </c>
      <c r="L1010" s="124" t="str">
        <f>IF($C1010="","",IF(ISBLANK(VLOOKUP($A1010,'Section 2'!$C$16:$R$1515,COLUMNS('Section 2'!$C$13:L$13),0)),"",VLOOKUP($A1010,'Section 2'!$C$16:$R$1515,COLUMNS('Section 2'!$C$13:L$13),0)))</f>
        <v/>
      </c>
      <c r="M1010" s="124" t="str">
        <f>IF($C1010="","",IF(ISBLANK(VLOOKUP($A1010,'Section 2'!$C$16:$R$1515,COLUMNS('Section 2'!$C$13:M$13),0)),"",VLOOKUP($A1010,'Section 2'!$C$16:$R$1515,COLUMNS('Section 2'!$C$13:M$13),0)))</f>
        <v/>
      </c>
      <c r="N1010" s="124" t="str">
        <f>IF($C1010="","",IF(ISBLANK(VLOOKUP($A1010,'Section 2'!$C$16:$R$1515,COLUMNS('Section 2'!$C$13:N$13),0)),"",VLOOKUP($A1010,'Section 2'!$C$16:$R$1515,COLUMNS('Section 2'!$C$13:N$13),0)))</f>
        <v/>
      </c>
      <c r="O1010" s="124" t="str">
        <f>IF($C1010="","",IF(ISBLANK(VLOOKUP($A1010,'Section 2'!$C$16:$R$1515,COLUMNS('Section 2'!$C$13:O$13),0)),"",VLOOKUP($A1010,'Section 2'!$C$16:$R$1515,COLUMNS('Section 2'!$C$13:O$13),0)))</f>
        <v/>
      </c>
      <c r="P1010" s="124" t="str">
        <f>IF($C1010="","",IF(ISBLANK(VLOOKUP($A1010,'Section 2'!$C$16:$R$1515,COLUMNS('Section 2'!$C$13:P$13),0)),"",VLOOKUP($A1010,'Section 2'!$C$16:$R$1515,COLUMNS('Section 2'!$C$13:P$13),0)))</f>
        <v/>
      </c>
      <c r="Q1010" s="124" t="str">
        <f>IF($C1010="","",IF(ISBLANK(VLOOKUP($A1010,'Section 2'!$C$16:$R$1515,COLUMNS('Section 2'!$C$13:Q$13),0)),"", PROPER(VLOOKUP($A1010,'Section 2'!$C$16:$R$1515,COLUMNS('Section 2'!$C$13:Q$13),0))))</f>
        <v/>
      </c>
      <c r="R1010" s="124" t="str">
        <f>IF($C1010="","",IF(ISBLANK(VLOOKUP($A1010,'Section 2'!$C$16:$R$1515,COLUMNS('Section 2'!$C$13:R$13),0)),"",IF(VLOOKUP($A1010,'Section 2'!$C$16:$R$1515,COLUMNS('Section 2'!$C$13:R$13),0)="Other EU","Other EU",PROPER(VLOOKUP($A1010,'Section 2'!$C$16:$R$1515,COLUMNS('Section 2'!$C$13:R$13),0)))))</f>
        <v/>
      </c>
    </row>
    <row r="1011" spans="1:18" x14ac:dyDescent="0.35">
      <c r="A1011" s="58">
        <v>1010</v>
      </c>
      <c r="B1011" s="124" t="str">
        <f t="shared" si="15"/>
        <v/>
      </c>
      <c r="C1011" s="124" t="str">
        <f>IFERROR(VLOOKUP($A1011,'Section 2'!$C$16:$R$1515,COLUMNS('Section 2'!$C$13:$C$13),0),"")</f>
        <v/>
      </c>
      <c r="D1011" s="75" t="str">
        <f>IF($C1011="","",IF(ISBLANK(VLOOKUP($A1011,'Section 2'!$C$16:$R$1515,COLUMNS('Section 2'!$C$13:D$13),0)),"",VLOOKUP($A1011,'Section 2'!$C$16:$R$1515,COLUMNS('Section 2'!$C$13:D$13),0)))</f>
        <v/>
      </c>
      <c r="E1011" s="124" t="str">
        <f>IF($C1011="","",IF(ISBLANK(VLOOKUP($A1011,'Section 2'!$C$16:$R$1515,COLUMNS('Section 2'!$C$13:E$13),0)),"",VLOOKUP($A1011,'Section 2'!$C$16:$R$1515,COLUMNS('Section 2'!$C$13:E$13),0)))</f>
        <v/>
      </c>
      <c r="F1011" s="124" t="str">
        <f>IF($C1011="","",IF(ISBLANK(VLOOKUP($A1011,'Section 2'!$C$16:$R$1515,COLUMNS('Section 2'!$C$13:F$13),0)),"",VLOOKUP($A1011,'Section 2'!$C$16:$R$1515,COLUMNS('Section 2'!$C$13:F$13),0)))</f>
        <v/>
      </c>
      <c r="G1011" s="124" t="str">
        <f>IF($C1011="","",IF(ISBLANK(VLOOKUP($A1011,'Section 2'!$C$16:$R$1515,COLUMNS('Section 2'!$C$13:G$13),0)),"",VLOOKUP($A1011,'Section 2'!$C$16:$R$1515,COLUMNS('Section 2'!$C$13:G$13),0)))</f>
        <v/>
      </c>
      <c r="H1011" s="124" t="str">
        <f>IF($C1011="","",IF(ISBLANK(VLOOKUP($A1011,'Section 2'!$C$16:$R$1515,COLUMNS('Section 2'!$C$13:H$13),0)),"",VLOOKUP($A1011,'Section 2'!$C$16:$R$1515,COLUMNS('Section 2'!$C$13:H$13),0)))</f>
        <v/>
      </c>
      <c r="I1011" s="124" t="str">
        <f>IF($C1011="","",IF(ISBLANK(VLOOKUP($A1011,'Section 2'!$C$16:$R$1515,COLUMNS('Section 2'!$C$13:I$13),0)),"",PROPER(VLOOKUP($A1011,'Section 2'!$C$16:$R$1515,COLUMNS('Section 2'!$C$13:I$13),0))))</f>
        <v/>
      </c>
      <c r="J1011" s="124" t="str">
        <f>IF($C1011="","",IF(ISBLANK(VLOOKUP($A1011,'Section 2'!$C$16:$R$1515,COLUMNS('Section 2'!$C$13:J$13),0)),"",IF(VLOOKUP($A1011,'Section 2'!$C$16:$R$1515,COLUMNS('Section 2'!$C$13:J$13),0)="Other EU","Other EU",PROPER(VLOOKUP($A1011,'Section 2'!$C$16:$R$1515,COLUMNS('Section 2'!$C$13:J$13),0)))))</f>
        <v/>
      </c>
      <c r="K1011" s="124" t="str">
        <f>IF($C1011="","",IF(ISBLANK(VLOOKUP($A1011,'Section 2'!$C$16:$R$1515,COLUMNS('Section 2'!$C$13:K$13),0)),"",VLOOKUP($A1011,'Section 2'!$C$16:$R$1515,COLUMNS('Section 2'!$C$13:K$13),0)))</f>
        <v/>
      </c>
      <c r="L1011" s="124" t="str">
        <f>IF($C1011="","",IF(ISBLANK(VLOOKUP($A1011,'Section 2'!$C$16:$R$1515,COLUMNS('Section 2'!$C$13:L$13),0)),"",VLOOKUP($A1011,'Section 2'!$C$16:$R$1515,COLUMNS('Section 2'!$C$13:L$13),0)))</f>
        <v/>
      </c>
      <c r="M1011" s="124" t="str">
        <f>IF($C1011="","",IF(ISBLANK(VLOOKUP($A1011,'Section 2'!$C$16:$R$1515,COLUMNS('Section 2'!$C$13:M$13),0)),"",VLOOKUP($A1011,'Section 2'!$C$16:$R$1515,COLUMNS('Section 2'!$C$13:M$13),0)))</f>
        <v/>
      </c>
      <c r="N1011" s="124" t="str">
        <f>IF($C1011="","",IF(ISBLANK(VLOOKUP($A1011,'Section 2'!$C$16:$R$1515,COLUMNS('Section 2'!$C$13:N$13),0)),"",VLOOKUP($A1011,'Section 2'!$C$16:$R$1515,COLUMNS('Section 2'!$C$13:N$13),0)))</f>
        <v/>
      </c>
      <c r="O1011" s="124" t="str">
        <f>IF($C1011="","",IF(ISBLANK(VLOOKUP($A1011,'Section 2'!$C$16:$R$1515,COLUMNS('Section 2'!$C$13:O$13),0)),"",VLOOKUP($A1011,'Section 2'!$C$16:$R$1515,COLUMNS('Section 2'!$C$13:O$13),0)))</f>
        <v/>
      </c>
      <c r="P1011" s="124" t="str">
        <f>IF($C1011="","",IF(ISBLANK(VLOOKUP($A1011,'Section 2'!$C$16:$R$1515,COLUMNS('Section 2'!$C$13:P$13),0)),"",VLOOKUP($A1011,'Section 2'!$C$16:$R$1515,COLUMNS('Section 2'!$C$13:P$13),0)))</f>
        <v/>
      </c>
      <c r="Q1011" s="124" t="str">
        <f>IF($C1011="","",IF(ISBLANK(VLOOKUP($A1011,'Section 2'!$C$16:$R$1515,COLUMNS('Section 2'!$C$13:Q$13),0)),"", PROPER(VLOOKUP($A1011,'Section 2'!$C$16:$R$1515,COLUMNS('Section 2'!$C$13:Q$13),0))))</f>
        <v/>
      </c>
      <c r="R1011" s="124" t="str">
        <f>IF($C1011="","",IF(ISBLANK(VLOOKUP($A1011,'Section 2'!$C$16:$R$1515,COLUMNS('Section 2'!$C$13:R$13),0)),"",IF(VLOOKUP($A1011,'Section 2'!$C$16:$R$1515,COLUMNS('Section 2'!$C$13:R$13),0)="Other EU","Other EU",PROPER(VLOOKUP($A1011,'Section 2'!$C$16:$R$1515,COLUMNS('Section 2'!$C$13:R$13),0)))))</f>
        <v/>
      </c>
    </row>
    <row r="1012" spans="1:18" x14ac:dyDescent="0.35">
      <c r="A1012" s="58">
        <v>1011</v>
      </c>
      <c r="B1012" s="124" t="str">
        <f t="shared" si="15"/>
        <v/>
      </c>
      <c r="C1012" s="124" t="str">
        <f>IFERROR(VLOOKUP($A1012,'Section 2'!$C$16:$R$1515,COLUMNS('Section 2'!$C$13:$C$13),0),"")</f>
        <v/>
      </c>
      <c r="D1012" s="75" t="str">
        <f>IF($C1012="","",IF(ISBLANK(VLOOKUP($A1012,'Section 2'!$C$16:$R$1515,COLUMNS('Section 2'!$C$13:D$13),0)),"",VLOOKUP($A1012,'Section 2'!$C$16:$R$1515,COLUMNS('Section 2'!$C$13:D$13),0)))</f>
        <v/>
      </c>
      <c r="E1012" s="124" t="str">
        <f>IF($C1012="","",IF(ISBLANK(VLOOKUP($A1012,'Section 2'!$C$16:$R$1515,COLUMNS('Section 2'!$C$13:E$13),0)),"",VLOOKUP($A1012,'Section 2'!$C$16:$R$1515,COLUMNS('Section 2'!$C$13:E$13),0)))</f>
        <v/>
      </c>
      <c r="F1012" s="124" t="str">
        <f>IF($C1012="","",IF(ISBLANK(VLOOKUP($A1012,'Section 2'!$C$16:$R$1515,COLUMNS('Section 2'!$C$13:F$13),0)),"",VLOOKUP($A1012,'Section 2'!$C$16:$R$1515,COLUMNS('Section 2'!$C$13:F$13),0)))</f>
        <v/>
      </c>
      <c r="G1012" s="124" t="str">
        <f>IF($C1012="","",IF(ISBLANK(VLOOKUP($A1012,'Section 2'!$C$16:$R$1515,COLUMNS('Section 2'!$C$13:G$13),0)),"",VLOOKUP($A1012,'Section 2'!$C$16:$R$1515,COLUMNS('Section 2'!$C$13:G$13),0)))</f>
        <v/>
      </c>
      <c r="H1012" s="124" t="str">
        <f>IF($C1012="","",IF(ISBLANK(VLOOKUP($A1012,'Section 2'!$C$16:$R$1515,COLUMNS('Section 2'!$C$13:H$13),0)),"",VLOOKUP($A1012,'Section 2'!$C$16:$R$1515,COLUMNS('Section 2'!$C$13:H$13),0)))</f>
        <v/>
      </c>
      <c r="I1012" s="124" t="str">
        <f>IF($C1012="","",IF(ISBLANK(VLOOKUP($A1012,'Section 2'!$C$16:$R$1515,COLUMNS('Section 2'!$C$13:I$13),0)),"",PROPER(VLOOKUP($A1012,'Section 2'!$C$16:$R$1515,COLUMNS('Section 2'!$C$13:I$13),0))))</f>
        <v/>
      </c>
      <c r="J1012" s="124" t="str">
        <f>IF($C1012="","",IF(ISBLANK(VLOOKUP($A1012,'Section 2'!$C$16:$R$1515,COLUMNS('Section 2'!$C$13:J$13),0)),"",IF(VLOOKUP($A1012,'Section 2'!$C$16:$R$1515,COLUMNS('Section 2'!$C$13:J$13),0)="Other EU","Other EU",PROPER(VLOOKUP($A1012,'Section 2'!$C$16:$R$1515,COLUMNS('Section 2'!$C$13:J$13),0)))))</f>
        <v/>
      </c>
      <c r="K1012" s="124" t="str">
        <f>IF($C1012="","",IF(ISBLANK(VLOOKUP($A1012,'Section 2'!$C$16:$R$1515,COLUMNS('Section 2'!$C$13:K$13),0)),"",VLOOKUP($A1012,'Section 2'!$C$16:$R$1515,COLUMNS('Section 2'!$C$13:K$13),0)))</f>
        <v/>
      </c>
      <c r="L1012" s="124" t="str">
        <f>IF($C1012="","",IF(ISBLANK(VLOOKUP($A1012,'Section 2'!$C$16:$R$1515,COLUMNS('Section 2'!$C$13:L$13),0)),"",VLOOKUP($A1012,'Section 2'!$C$16:$R$1515,COLUMNS('Section 2'!$C$13:L$13),0)))</f>
        <v/>
      </c>
      <c r="M1012" s="124" t="str">
        <f>IF($C1012="","",IF(ISBLANK(VLOOKUP($A1012,'Section 2'!$C$16:$R$1515,COLUMNS('Section 2'!$C$13:M$13),0)),"",VLOOKUP($A1012,'Section 2'!$C$16:$R$1515,COLUMNS('Section 2'!$C$13:M$13),0)))</f>
        <v/>
      </c>
      <c r="N1012" s="124" t="str">
        <f>IF($C1012="","",IF(ISBLANK(VLOOKUP($A1012,'Section 2'!$C$16:$R$1515,COLUMNS('Section 2'!$C$13:N$13),0)),"",VLOOKUP($A1012,'Section 2'!$C$16:$R$1515,COLUMNS('Section 2'!$C$13:N$13),0)))</f>
        <v/>
      </c>
      <c r="O1012" s="124" t="str">
        <f>IF($C1012="","",IF(ISBLANK(VLOOKUP($A1012,'Section 2'!$C$16:$R$1515,COLUMNS('Section 2'!$C$13:O$13),0)),"",VLOOKUP($A1012,'Section 2'!$C$16:$R$1515,COLUMNS('Section 2'!$C$13:O$13),0)))</f>
        <v/>
      </c>
      <c r="P1012" s="124" t="str">
        <f>IF($C1012="","",IF(ISBLANK(VLOOKUP($A1012,'Section 2'!$C$16:$R$1515,COLUMNS('Section 2'!$C$13:P$13),0)),"",VLOOKUP($A1012,'Section 2'!$C$16:$R$1515,COLUMNS('Section 2'!$C$13:P$13),0)))</f>
        <v/>
      </c>
      <c r="Q1012" s="124" t="str">
        <f>IF($C1012="","",IF(ISBLANK(VLOOKUP($A1012,'Section 2'!$C$16:$R$1515,COLUMNS('Section 2'!$C$13:Q$13),0)),"", PROPER(VLOOKUP($A1012,'Section 2'!$C$16:$R$1515,COLUMNS('Section 2'!$C$13:Q$13),0))))</f>
        <v/>
      </c>
      <c r="R1012" s="124" t="str">
        <f>IF($C1012="","",IF(ISBLANK(VLOOKUP($A1012,'Section 2'!$C$16:$R$1515,COLUMNS('Section 2'!$C$13:R$13),0)),"",IF(VLOOKUP($A1012,'Section 2'!$C$16:$R$1515,COLUMNS('Section 2'!$C$13:R$13),0)="Other EU","Other EU",PROPER(VLOOKUP($A1012,'Section 2'!$C$16:$R$1515,COLUMNS('Section 2'!$C$13:R$13),0)))))</f>
        <v/>
      </c>
    </row>
    <row r="1013" spans="1:18" x14ac:dyDescent="0.35">
      <c r="A1013" s="58">
        <v>1012</v>
      </c>
      <c r="B1013" s="124" t="str">
        <f t="shared" si="15"/>
        <v/>
      </c>
      <c r="C1013" s="124" t="str">
        <f>IFERROR(VLOOKUP($A1013,'Section 2'!$C$16:$R$1515,COLUMNS('Section 2'!$C$13:$C$13),0),"")</f>
        <v/>
      </c>
      <c r="D1013" s="75" t="str">
        <f>IF($C1013="","",IF(ISBLANK(VLOOKUP($A1013,'Section 2'!$C$16:$R$1515,COLUMNS('Section 2'!$C$13:D$13),0)),"",VLOOKUP($A1013,'Section 2'!$C$16:$R$1515,COLUMNS('Section 2'!$C$13:D$13),0)))</f>
        <v/>
      </c>
      <c r="E1013" s="124" t="str">
        <f>IF($C1013="","",IF(ISBLANK(VLOOKUP($A1013,'Section 2'!$C$16:$R$1515,COLUMNS('Section 2'!$C$13:E$13),0)),"",VLOOKUP($A1013,'Section 2'!$C$16:$R$1515,COLUMNS('Section 2'!$C$13:E$13),0)))</f>
        <v/>
      </c>
      <c r="F1013" s="124" t="str">
        <f>IF($C1013="","",IF(ISBLANK(VLOOKUP($A1013,'Section 2'!$C$16:$R$1515,COLUMNS('Section 2'!$C$13:F$13),0)),"",VLOOKUP($A1013,'Section 2'!$C$16:$R$1515,COLUMNS('Section 2'!$C$13:F$13),0)))</f>
        <v/>
      </c>
      <c r="G1013" s="124" t="str">
        <f>IF($C1013="","",IF(ISBLANK(VLOOKUP($A1013,'Section 2'!$C$16:$R$1515,COLUMNS('Section 2'!$C$13:G$13),0)),"",VLOOKUP($A1013,'Section 2'!$C$16:$R$1515,COLUMNS('Section 2'!$C$13:G$13),0)))</f>
        <v/>
      </c>
      <c r="H1013" s="124" t="str">
        <f>IF($C1013="","",IF(ISBLANK(VLOOKUP($A1013,'Section 2'!$C$16:$R$1515,COLUMNS('Section 2'!$C$13:H$13),0)),"",VLOOKUP($A1013,'Section 2'!$C$16:$R$1515,COLUMNS('Section 2'!$C$13:H$13),0)))</f>
        <v/>
      </c>
      <c r="I1013" s="124" t="str">
        <f>IF($C1013="","",IF(ISBLANK(VLOOKUP($A1013,'Section 2'!$C$16:$R$1515,COLUMNS('Section 2'!$C$13:I$13),0)),"",PROPER(VLOOKUP($A1013,'Section 2'!$C$16:$R$1515,COLUMNS('Section 2'!$C$13:I$13),0))))</f>
        <v/>
      </c>
      <c r="J1013" s="124" t="str">
        <f>IF($C1013="","",IF(ISBLANK(VLOOKUP($A1013,'Section 2'!$C$16:$R$1515,COLUMNS('Section 2'!$C$13:J$13),0)),"",IF(VLOOKUP($A1013,'Section 2'!$C$16:$R$1515,COLUMNS('Section 2'!$C$13:J$13),0)="Other EU","Other EU",PROPER(VLOOKUP($A1013,'Section 2'!$C$16:$R$1515,COLUMNS('Section 2'!$C$13:J$13),0)))))</f>
        <v/>
      </c>
      <c r="K1013" s="124" t="str">
        <f>IF($C1013="","",IF(ISBLANK(VLOOKUP($A1013,'Section 2'!$C$16:$R$1515,COLUMNS('Section 2'!$C$13:K$13),0)),"",VLOOKUP($A1013,'Section 2'!$C$16:$R$1515,COLUMNS('Section 2'!$C$13:K$13),0)))</f>
        <v/>
      </c>
      <c r="L1013" s="124" t="str">
        <f>IF($C1013="","",IF(ISBLANK(VLOOKUP($A1013,'Section 2'!$C$16:$R$1515,COLUMNS('Section 2'!$C$13:L$13),0)),"",VLOOKUP($A1013,'Section 2'!$C$16:$R$1515,COLUMNS('Section 2'!$C$13:L$13),0)))</f>
        <v/>
      </c>
      <c r="M1013" s="124" t="str">
        <f>IF($C1013="","",IF(ISBLANK(VLOOKUP($A1013,'Section 2'!$C$16:$R$1515,COLUMNS('Section 2'!$C$13:M$13),0)),"",VLOOKUP($A1013,'Section 2'!$C$16:$R$1515,COLUMNS('Section 2'!$C$13:M$13),0)))</f>
        <v/>
      </c>
      <c r="N1013" s="124" t="str">
        <f>IF($C1013="","",IF(ISBLANK(VLOOKUP($A1013,'Section 2'!$C$16:$R$1515,COLUMNS('Section 2'!$C$13:N$13),0)),"",VLOOKUP($A1013,'Section 2'!$C$16:$R$1515,COLUMNS('Section 2'!$C$13:N$13),0)))</f>
        <v/>
      </c>
      <c r="O1013" s="124" t="str">
        <f>IF($C1013="","",IF(ISBLANK(VLOOKUP($A1013,'Section 2'!$C$16:$R$1515,COLUMNS('Section 2'!$C$13:O$13),0)),"",VLOOKUP($A1013,'Section 2'!$C$16:$R$1515,COLUMNS('Section 2'!$C$13:O$13),0)))</f>
        <v/>
      </c>
      <c r="P1013" s="124" t="str">
        <f>IF($C1013="","",IF(ISBLANK(VLOOKUP($A1013,'Section 2'!$C$16:$R$1515,COLUMNS('Section 2'!$C$13:P$13),0)),"",VLOOKUP($A1013,'Section 2'!$C$16:$R$1515,COLUMNS('Section 2'!$C$13:P$13),0)))</f>
        <v/>
      </c>
      <c r="Q1013" s="124" t="str">
        <f>IF($C1013="","",IF(ISBLANK(VLOOKUP($A1013,'Section 2'!$C$16:$R$1515,COLUMNS('Section 2'!$C$13:Q$13),0)),"", PROPER(VLOOKUP($A1013,'Section 2'!$C$16:$R$1515,COLUMNS('Section 2'!$C$13:Q$13),0))))</f>
        <v/>
      </c>
      <c r="R1013" s="124" t="str">
        <f>IF($C1013="","",IF(ISBLANK(VLOOKUP($A1013,'Section 2'!$C$16:$R$1515,COLUMNS('Section 2'!$C$13:R$13),0)),"",IF(VLOOKUP($A1013,'Section 2'!$C$16:$R$1515,COLUMNS('Section 2'!$C$13:R$13),0)="Other EU","Other EU",PROPER(VLOOKUP($A1013,'Section 2'!$C$16:$R$1515,COLUMNS('Section 2'!$C$13:R$13),0)))))</f>
        <v/>
      </c>
    </row>
    <row r="1014" spans="1:18" x14ac:dyDescent="0.35">
      <c r="A1014" s="58">
        <v>1013</v>
      </c>
      <c r="B1014" s="124" t="str">
        <f t="shared" si="15"/>
        <v/>
      </c>
      <c r="C1014" s="124" t="str">
        <f>IFERROR(VLOOKUP($A1014,'Section 2'!$C$16:$R$1515,COLUMNS('Section 2'!$C$13:$C$13),0),"")</f>
        <v/>
      </c>
      <c r="D1014" s="75" t="str">
        <f>IF($C1014="","",IF(ISBLANK(VLOOKUP($A1014,'Section 2'!$C$16:$R$1515,COLUMNS('Section 2'!$C$13:D$13),0)),"",VLOOKUP($A1014,'Section 2'!$C$16:$R$1515,COLUMNS('Section 2'!$C$13:D$13),0)))</f>
        <v/>
      </c>
      <c r="E1014" s="124" t="str">
        <f>IF($C1014="","",IF(ISBLANK(VLOOKUP($A1014,'Section 2'!$C$16:$R$1515,COLUMNS('Section 2'!$C$13:E$13),0)),"",VLOOKUP($A1014,'Section 2'!$C$16:$R$1515,COLUMNS('Section 2'!$C$13:E$13),0)))</f>
        <v/>
      </c>
      <c r="F1014" s="124" t="str">
        <f>IF($C1014="","",IF(ISBLANK(VLOOKUP($A1014,'Section 2'!$C$16:$R$1515,COLUMNS('Section 2'!$C$13:F$13),0)),"",VLOOKUP($A1014,'Section 2'!$C$16:$R$1515,COLUMNS('Section 2'!$C$13:F$13),0)))</f>
        <v/>
      </c>
      <c r="G1014" s="124" t="str">
        <f>IF($C1014="","",IF(ISBLANK(VLOOKUP($A1014,'Section 2'!$C$16:$R$1515,COLUMNS('Section 2'!$C$13:G$13),0)),"",VLOOKUP($A1014,'Section 2'!$C$16:$R$1515,COLUMNS('Section 2'!$C$13:G$13),0)))</f>
        <v/>
      </c>
      <c r="H1014" s="124" t="str">
        <f>IF($C1014="","",IF(ISBLANK(VLOOKUP($A1014,'Section 2'!$C$16:$R$1515,COLUMNS('Section 2'!$C$13:H$13),0)),"",VLOOKUP($A1014,'Section 2'!$C$16:$R$1515,COLUMNS('Section 2'!$C$13:H$13),0)))</f>
        <v/>
      </c>
      <c r="I1014" s="124" t="str">
        <f>IF($C1014="","",IF(ISBLANK(VLOOKUP($A1014,'Section 2'!$C$16:$R$1515,COLUMNS('Section 2'!$C$13:I$13),0)),"",PROPER(VLOOKUP($A1014,'Section 2'!$C$16:$R$1515,COLUMNS('Section 2'!$C$13:I$13),0))))</f>
        <v/>
      </c>
      <c r="J1014" s="124" t="str">
        <f>IF($C1014="","",IF(ISBLANK(VLOOKUP($A1014,'Section 2'!$C$16:$R$1515,COLUMNS('Section 2'!$C$13:J$13),0)),"",IF(VLOOKUP($A1014,'Section 2'!$C$16:$R$1515,COLUMNS('Section 2'!$C$13:J$13),0)="Other EU","Other EU",PROPER(VLOOKUP($A1014,'Section 2'!$C$16:$R$1515,COLUMNS('Section 2'!$C$13:J$13),0)))))</f>
        <v/>
      </c>
      <c r="K1014" s="124" t="str">
        <f>IF($C1014="","",IF(ISBLANK(VLOOKUP($A1014,'Section 2'!$C$16:$R$1515,COLUMNS('Section 2'!$C$13:K$13),0)),"",VLOOKUP($A1014,'Section 2'!$C$16:$R$1515,COLUMNS('Section 2'!$C$13:K$13),0)))</f>
        <v/>
      </c>
      <c r="L1014" s="124" t="str">
        <f>IF($C1014="","",IF(ISBLANK(VLOOKUP($A1014,'Section 2'!$C$16:$R$1515,COLUMNS('Section 2'!$C$13:L$13),0)),"",VLOOKUP($A1014,'Section 2'!$C$16:$R$1515,COLUMNS('Section 2'!$C$13:L$13),0)))</f>
        <v/>
      </c>
      <c r="M1014" s="124" t="str">
        <f>IF($C1014="","",IF(ISBLANK(VLOOKUP($A1014,'Section 2'!$C$16:$R$1515,COLUMNS('Section 2'!$C$13:M$13),0)),"",VLOOKUP($A1014,'Section 2'!$C$16:$R$1515,COLUMNS('Section 2'!$C$13:M$13),0)))</f>
        <v/>
      </c>
      <c r="N1014" s="124" t="str">
        <f>IF($C1014="","",IF(ISBLANK(VLOOKUP($A1014,'Section 2'!$C$16:$R$1515,COLUMNS('Section 2'!$C$13:N$13),0)),"",VLOOKUP($A1014,'Section 2'!$C$16:$R$1515,COLUMNS('Section 2'!$C$13:N$13),0)))</f>
        <v/>
      </c>
      <c r="O1014" s="124" t="str">
        <f>IF($C1014="","",IF(ISBLANK(VLOOKUP($A1014,'Section 2'!$C$16:$R$1515,COLUMNS('Section 2'!$C$13:O$13),0)),"",VLOOKUP($A1014,'Section 2'!$C$16:$R$1515,COLUMNS('Section 2'!$C$13:O$13),0)))</f>
        <v/>
      </c>
      <c r="P1014" s="124" t="str">
        <f>IF($C1014="","",IF(ISBLANK(VLOOKUP($A1014,'Section 2'!$C$16:$R$1515,COLUMNS('Section 2'!$C$13:P$13),0)),"",VLOOKUP($A1014,'Section 2'!$C$16:$R$1515,COLUMNS('Section 2'!$C$13:P$13),0)))</f>
        <v/>
      </c>
      <c r="Q1014" s="124" t="str">
        <f>IF($C1014="","",IF(ISBLANK(VLOOKUP($A1014,'Section 2'!$C$16:$R$1515,COLUMNS('Section 2'!$C$13:Q$13),0)),"", PROPER(VLOOKUP($A1014,'Section 2'!$C$16:$R$1515,COLUMNS('Section 2'!$C$13:Q$13),0))))</f>
        <v/>
      </c>
      <c r="R1014" s="124" t="str">
        <f>IF($C1014="","",IF(ISBLANK(VLOOKUP($A1014,'Section 2'!$C$16:$R$1515,COLUMNS('Section 2'!$C$13:R$13),0)),"",IF(VLOOKUP($A1014,'Section 2'!$C$16:$R$1515,COLUMNS('Section 2'!$C$13:R$13),0)="Other EU","Other EU",PROPER(VLOOKUP($A1014,'Section 2'!$C$16:$R$1515,COLUMNS('Section 2'!$C$13:R$13),0)))))</f>
        <v/>
      </c>
    </row>
    <row r="1015" spans="1:18" x14ac:dyDescent="0.35">
      <c r="A1015" s="58">
        <v>1014</v>
      </c>
      <c r="B1015" s="124" t="str">
        <f t="shared" si="15"/>
        <v/>
      </c>
      <c r="C1015" s="124" t="str">
        <f>IFERROR(VLOOKUP($A1015,'Section 2'!$C$16:$R$1515,COLUMNS('Section 2'!$C$13:$C$13),0),"")</f>
        <v/>
      </c>
      <c r="D1015" s="75" t="str">
        <f>IF($C1015="","",IF(ISBLANK(VLOOKUP($A1015,'Section 2'!$C$16:$R$1515,COLUMNS('Section 2'!$C$13:D$13),0)),"",VLOOKUP($A1015,'Section 2'!$C$16:$R$1515,COLUMNS('Section 2'!$C$13:D$13),0)))</f>
        <v/>
      </c>
      <c r="E1015" s="124" t="str">
        <f>IF($C1015="","",IF(ISBLANK(VLOOKUP($A1015,'Section 2'!$C$16:$R$1515,COLUMNS('Section 2'!$C$13:E$13),0)),"",VLOOKUP($A1015,'Section 2'!$C$16:$R$1515,COLUMNS('Section 2'!$C$13:E$13),0)))</f>
        <v/>
      </c>
      <c r="F1015" s="124" t="str">
        <f>IF($C1015="","",IF(ISBLANK(VLOOKUP($A1015,'Section 2'!$C$16:$R$1515,COLUMNS('Section 2'!$C$13:F$13),0)),"",VLOOKUP($A1015,'Section 2'!$C$16:$R$1515,COLUMNS('Section 2'!$C$13:F$13),0)))</f>
        <v/>
      </c>
      <c r="G1015" s="124" t="str">
        <f>IF($C1015="","",IF(ISBLANK(VLOOKUP($A1015,'Section 2'!$C$16:$R$1515,COLUMNS('Section 2'!$C$13:G$13),0)),"",VLOOKUP($A1015,'Section 2'!$C$16:$R$1515,COLUMNS('Section 2'!$C$13:G$13),0)))</f>
        <v/>
      </c>
      <c r="H1015" s="124" t="str">
        <f>IF($C1015="","",IF(ISBLANK(VLOOKUP($A1015,'Section 2'!$C$16:$R$1515,COLUMNS('Section 2'!$C$13:H$13),0)),"",VLOOKUP($A1015,'Section 2'!$C$16:$R$1515,COLUMNS('Section 2'!$C$13:H$13),0)))</f>
        <v/>
      </c>
      <c r="I1015" s="124" t="str">
        <f>IF($C1015="","",IF(ISBLANK(VLOOKUP($A1015,'Section 2'!$C$16:$R$1515,COLUMNS('Section 2'!$C$13:I$13),0)),"",PROPER(VLOOKUP($A1015,'Section 2'!$C$16:$R$1515,COLUMNS('Section 2'!$C$13:I$13),0))))</f>
        <v/>
      </c>
      <c r="J1015" s="124" t="str">
        <f>IF($C1015="","",IF(ISBLANK(VLOOKUP($A1015,'Section 2'!$C$16:$R$1515,COLUMNS('Section 2'!$C$13:J$13),0)),"",IF(VLOOKUP($A1015,'Section 2'!$C$16:$R$1515,COLUMNS('Section 2'!$C$13:J$13),0)="Other EU","Other EU",PROPER(VLOOKUP($A1015,'Section 2'!$C$16:$R$1515,COLUMNS('Section 2'!$C$13:J$13),0)))))</f>
        <v/>
      </c>
      <c r="K1015" s="124" t="str">
        <f>IF($C1015="","",IF(ISBLANK(VLOOKUP($A1015,'Section 2'!$C$16:$R$1515,COLUMNS('Section 2'!$C$13:K$13),0)),"",VLOOKUP($A1015,'Section 2'!$C$16:$R$1515,COLUMNS('Section 2'!$C$13:K$13),0)))</f>
        <v/>
      </c>
      <c r="L1015" s="124" t="str">
        <f>IF($C1015="","",IF(ISBLANK(VLOOKUP($A1015,'Section 2'!$C$16:$R$1515,COLUMNS('Section 2'!$C$13:L$13),0)),"",VLOOKUP($A1015,'Section 2'!$C$16:$R$1515,COLUMNS('Section 2'!$C$13:L$13),0)))</f>
        <v/>
      </c>
      <c r="M1015" s="124" t="str">
        <f>IF($C1015="","",IF(ISBLANK(VLOOKUP($A1015,'Section 2'!$C$16:$R$1515,COLUMNS('Section 2'!$C$13:M$13),0)),"",VLOOKUP($A1015,'Section 2'!$C$16:$R$1515,COLUMNS('Section 2'!$C$13:M$13),0)))</f>
        <v/>
      </c>
      <c r="N1015" s="124" t="str">
        <f>IF($C1015="","",IF(ISBLANK(VLOOKUP($A1015,'Section 2'!$C$16:$R$1515,COLUMNS('Section 2'!$C$13:N$13),0)),"",VLOOKUP($A1015,'Section 2'!$C$16:$R$1515,COLUMNS('Section 2'!$C$13:N$13),0)))</f>
        <v/>
      </c>
      <c r="O1015" s="124" t="str">
        <f>IF($C1015="","",IF(ISBLANK(VLOOKUP($A1015,'Section 2'!$C$16:$R$1515,COLUMNS('Section 2'!$C$13:O$13),0)),"",VLOOKUP($A1015,'Section 2'!$C$16:$R$1515,COLUMNS('Section 2'!$C$13:O$13),0)))</f>
        <v/>
      </c>
      <c r="P1015" s="124" t="str">
        <f>IF($C1015="","",IF(ISBLANK(VLOOKUP($A1015,'Section 2'!$C$16:$R$1515,COLUMNS('Section 2'!$C$13:P$13),0)),"",VLOOKUP($A1015,'Section 2'!$C$16:$R$1515,COLUMNS('Section 2'!$C$13:P$13),0)))</f>
        <v/>
      </c>
      <c r="Q1015" s="124" t="str">
        <f>IF($C1015="","",IF(ISBLANK(VLOOKUP($A1015,'Section 2'!$C$16:$R$1515,COLUMNS('Section 2'!$C$13:Q$13),0)),"", PROPER(VLOOKUP($A1015,'Section 2'!$C$16:$R$1515,COLUMNS('Section 2'!$C$13:Q$13),0))))</f>
        <v/>
      </c>
      <c r="R1015" s="124" t="str">
        <f>IF($C1015="","",IF(ISBLANK(VLOOKUP($A1015,'Section 2'!$C$16:$R$1515,COLUMNS('Section 2'!$C$13:R$13),0)),"",IF(VLOOKUP($A1015,'Section 2'!$C$16:$R$1515,COLUMNS('Section 2'!$C$13:R$13),0)="Other EU","Other EU",PROPER(VLOOKUP($A1015,'Section 2'!$C$16:$R$1515,COLUMNS('Section 2'!$C$13:R$13),0)))))</f>
        <v/>
      </c>
    </row>
    <row r="1016" spans="1:18" x14ac:dyDescent="0.35">
      <c r="A1016" s="58">
        <v>1015</v>
      </c>
      <c r="B1016" s="124" t="str">
        <f t="shared" si="15"/>
        <v/>
      </c>
      <c r="C1016" s="124" t="str">
        <f>IFERROR(VLOOKUP($A1016,'Section 2'!$C$16:$R$1515,COLUMNS('Section 2'!$C$13:$C$13),0),"")</f>
        <v/>
      </c>
      <c r="D1016" s="75" t="str">
        <f>IF($C1016="","",IF(ISBLANK(VLOOKUP($A1016,'Section 2'!$C$16:$R$1515,COLUMNS('Section 2'!$C$13:D$13),0)),"",VLOOKUP($A1016,'Section 2'!$C$16:$R$1515,COLUMNS('Section 2'!$C$13:D$13),0)))</f>
        <v/>
      </c>
      <c r="E1016" s="124" t="str">
        <f>IF($C1016="","",IF(ISBLANK(VLOOKUP($A1016,'Section 2'!$C$16:$R$1515,COLUMNS('Section 2'!$C$13:E$13),0)),"",VLOOKUP($A1016,'Section 2'!$C$16:$R$1515,COLUMNS('Section 2'!$C$13:E$13),0)))</f>
        <v/>
      </c>
      <c r="F1016" s="124" t="str">
        <f>IF($C1016="","",IF(ISBLANK(VLOOKUP($A1016,'Section 2'!$C$16:$R$1515,COLUMNS('Section 2'!$C$13:F$13),0)),"",VLOOKUP($A1016,'Section 2'!$C$16:$R$1515,COLUMNS('Section 2'!$C$13:F$13),0)))</f>
        <v/>
      </c>
      <c r="G1016" s="124" t="str">
        <f>IF($C1016="","",IF(ISBLANK(VLOOKUP($A1016,'Section 2'!$C$16:$R$1515,COLUMNS('Section 2'!$C$13:G$13),0)),"",VLOOKUP($A1016,'Section 2'!$C$16:$R$1515,COLUMNS('Section 2'!$C$13:G$13),0)))</f>
        <v/>
      </c>
      <c r="H1016" s="124" t="str">
        <f>IF($C1016="","",IF(ISBLANK(VLOOKUP($A1016,'Section 2'!$C$16:$R$1515,COLUMNS('Section 2'!$C$13:H$13),0)),"",VLOOKUP($A1016,'Section 2'!$C$16:$R$1515,COLUMNS('Section 2'!$C$13:H$13),0)))</f>
        <v/>
      </c>
      <c r="I1016" s="124" t="str">
        <f>IF($C1016="","",IF(ISBLANK(VLOOKUP($A1016,'Section 2'!$C$16:$R$1515,COLUMNS('Section 2'!$C$13:I$13),0)),"",PROPER(VLOOKUP($A1016,'Section 2'!$C$16:$R$1515,COLUMNS('Section 2'!$C$13:I$13),0))))</f>
        <v/>
      </c>
      <c r="J1016" s="124" t="str">
        <f>IF($C1016="","",IF(ISBLANK(VLOOKUP($A1016,'Section 2'!$C$16:$R$1515,COLUMNS('Section 2'!$C$13:J$13),0)),"",IF(VLOOKUP($A1016,'Section 2'!$C$16:$R$1515,COLUMNS('Section 2'!$C$13:J$13),0)="Other EU","Other EU",PROPER(VLOOKUP($A1016,'Section 2'!$C$16:$R$1515,COLUMNS('Section 2'!$C$13:J$13),0)))))</f>
        <v/>
      </c>
      <c r="K1016" s="124" t="str">
        <f>IF($C1016="","",IF(ISBLANK(VLOOKUP($A1016,'Section 2'!$C$16:$R$1515,COLUMNS('Section 2'!$C$13:K$13),0)),"",VLOOKUP($A1016,'Section 2'!$C$16:$R$1515,COLUMNS('Section 2'!$C$13:K$13),0)))</f>
        <v/>
      </c>
      <c r="L1016" s="124" t="str">
        <f>IF($C1016="","",IF(ISBLANK(VLOOKUP($A1016,'Section 2'!$C$16:$R$1515,COLUMNS('Section 2'!$C$13:L$13),0)),"",VLOOKUP($A1016,'Section 2'!$C$16:$R$1515,COLUMNS('Section 2'!$C$13:L$13),0)))</f>
        <v/>
      </c>
      <c r="M1016" s="124" t="str">
        <f>IF($C1016="","",IF(ISBLANK(VLOOKUP($A1016,'Section 2'!$C$16:$R$1515,COLUMNS('Section 2'!$C$13:M$13),0)),"",VLOOKUP($A1016,'Section 2'!$C$16:$R$1515,COLUMNS('Section 2'!$C$13:M$13),0)))</f>
        <v/>
      </c>
      <c r="N1016" s="124" t="str">
        <f>IF($C1016="","",IF(ISBLANK(VLOOKUP($A1016,'Section 2'!$C$16:$R$1515,COLUMNS('Section 2'!$C$13:N$13),0)),"",VLOOKUP($A1016,'Section 2'!$C$16:$R$1515,COLUMNS('Section 2'!$C$13:N$13),0)))</f>
        <v/>
      </c>
      <c r="O1016" s="124" t="str">
        <f>IF($C1016="","",IF(ISBLANK(VLOOKUP($A1016,'Section 2'!$C$16:$R$1515,COLUMNS('Section 2'!$C$13:O$13),0)),"",VLOOKUP($A1016,'Section 2'!$C$16:$R$1515,COLUMNS('Section 2'!$C$13:O$13),0)))</f>
        <v/>
      </c>
      <c r="P1016" s="124" t="str">
        <f>IF($C1016="","",IF(ISBLANK(VLOOKUP($A1016,'Section 2'!$C$16:$R$1515,COLUMNS('Section 2'!$C$13:P$13),0)),"",VLOOKUP($A1016,'Section 2'!$C$16:$R$1515,COLUMNS('Section 2'!$C$13:P$13),0)))</f>
        <v/>
      </c>
      <c r="Q1016" s="124" t="str">
        <f>IF($C1016="","",IF(ISBLANK(VLOOKUP($A1016,'Section 2'!$C$16:$R$1515,COLUMNS('Section 2'!$C$13:Q$13),0)),"", PROPER(VLOOKUP($A1016,'Section 2'!$C$16:$R$1515,COLUMNS('Section 2'!$C$13:Q$13),0))))</f>
        <v/>
      </c>
      <c r="R1016" s="124" t="str">
        <f>IF($C1016="","",IF(ISBLANK(VLOOKUP($A1016,'Section 2'!$C$16:$R$1515,COLUMNS('Section 2'!$C$13:R$13),0)),"",IF(VLOOKUP($A1016,'Section 2'!$C$16:$R$1515,COLUMNS('Section 2'!$C$13:R$13),0)="Other EU","Other EU",PROPER(VLOOKUP($A1016,'Section 2'!$C$16:$R$1515,COLUMNS('Section 2'!$C$13:R$13),0)))))</f>
        <v/>
      </c>
    </row>
    <row r="1017" spans="1:18" x14ac:dyDescent="0.35">
      <c r="A1017" s="58">
        <v>1016</v>
      </c>
      <c r="B1017" s="124" t="str">
        <f t="shared" si="15"/>
        <v/>
      </c>
      <c r="C1017" s="124" t="str">
        <f>IFERROR(VLOOKUP($A1017,'Section 2'!$C$16:$R$1515,COLUMNS('Section 2'!$C$13:$C$13),0),"")</f>
        <v/>
      </c>
      <c r="D1017" s="75" t="str">
        <f>IF($C1017="","",IF(ISBLANK(VLOOKUP($A1017,'Section 2'!$C$16:$R$1515,COLUMNS('Section 2'!$C$13:D$13),0)),"",VLOOKUP($A1017,'Section 2'!$C$16:$R$1515,COLUMNS('Section 2'!$C$13:D$13),0)))</f>
        <v/>
      </c>
      <c r="E1017" s="124" t="str">
        <f>IF($C1017="","",IF(ISBLANK(VLOOKUP($A1017,'Section 2'!$C$16:$R$1515,COLUMNS('Section 2'!$C$13:E$13),0)),"",VLOOKUP($A1017,'Section 2'!$C$16:$R$1515,COLUMNS('Section 2'!$C$13:E$13),0)))</f>
        <v/>
      </c>
      <c r="F1017" s="124" t="str">
        <f>IF($C1017="","",IF(ISBLANK(VLOOKUP($A1017,'Section 2'!$C$16:$R$1515,COLUMNS('Section 2'!$C$13:F$13),0)),"",VLOOKUP($A1017,'Section 2'!$C$16:$R$1515,COLUMNS('Section 2'!$C$13:F$13),0)))</f>
        <v/>
      </c>
      <c r="G1017" s="124" t="str">
        <f>IF($C1017="","",IF(ISBLANK(VLOOKUP($A1017,'Section 2'!$C$16:$R$1515,COLUMNS('Section 2'!$C$13:G$13),0)),"",VLOOKUP($A1017,'Section 2'!$C$16:$R$1515,COLUMNS('Section 2'!$C$13:G$13),0)))</f>
        <v/>
      </c>
      <c r="H1017" s="124" t="str">
        <f>IF($C1017="","",IF(ISBLANK(VLOOKUP($A1017,'Section 2'!$C$16:$R$1515,COLUMNS('Section 2'!$C$13:H$13),0)),"",VLOOKUP($A1017,'Section 2'!$C$16:$R$1515,COLUMNS('Section 2'!$C$13:H$13),0)))</f>
        <v/>
      </c>
      <c r="I1017" s="124" t="str">
        <f>IF($C1017="","",IF(ISBLANK(VLOOKUP($A1017,'Section 2'!$C$16:$R$1515,COLUMNS('Section 2'!$C$13:I$13),0)),"",PROPER(VLOOKUP($A1017,'Section 2'!$C$16:$R$1515,COLUMNS('Section 2'!$C$13:I$13),0))))</f>
        <v/>
      </c>
      <c r="J1017" s="124" t="str">
        <f>IF($C1017="","",IF(ISBLANK(VLOOKUP($A1017,'Section 2'!$C$16:$R$1515,COLUMNS('Section 2'!$C$13:J$13),0)),"",IF(VLOOKUP($A1017,'Section 2'!$C$16:$R$1515,COLUMNS('Section 2'!$C$13:J$13),0)="Other EU","Other EU",PROPER(VLOOKUP($A1017,'Section 2'!$C$16:$R$1515,COLUMNS('Section 2'!$C$13:J$13),0)))))</f>
        <v/>
      </c>
      <c r="K1017" s="124" t="str">
        <f>IF($C1017="","",IF(ISBLANK(VLOOKUP($A1017,'Section 2'!$C$16:$R$1515,COLUMNS('Section 2'!$C$13:K$13),0)),"",VLOOKUP($A1017,'Section 2'!$C$16:$R$1515,COLUMNS('Section 2'!$C$13:K$13),0)))</f>
        <v/>
      </c>
      <c r="L1017" s="124" t="str">
        <f>IF($C1017="","",IF(ISBLANK(VLOOKUP($A1017,'Section 2'!$C$16:$R$1515,COLUMNS('Section 2'!$C$13:L$13),0)),"",VLOOKUP($A1017,'Section 2'!$C$16:$R$1515,COLUMNS('Section 2'!$C$13:L$13),0)))</f>
        <v/>
      </c>
      <c r="M1017" s="124" t="str">
        <f>IF($C1017="","",IF(ISBLANK(VLOOKUP($A1017,'Section 2'!$C$16:$R$1515,COLUMNS('Section 2'!$C$13:M$13),0)),"",VLOOKUP($A1017,'Section 2'!$C$16:$R$1515,COLUMNS('Section 2'!$C$13:M$13),0)))</f>
        <v/>
      </c>
      <c r="N1017" s="124" t="str">
        <f>IF($C1017="","",IF(ISBLANK(VLOOKUP($A1017,'Section 2'!$C$16:$R$1515,COLUMNS('Section 2'!$C$13:N$13),0)),"",VLOOKUP($A1017,'Section 2'!$C$16:$R$1515,COLUMNS('Section 2'!$C$13:N$13),0)))</f>
        <v/>
      </c>
      <c r="O1017" s="124" t="str">
        <f>IF($C1017="","",IF(ISBLANK(VLOOKUP($A1017,'Section 2'!$C$16:$R$1515,COLUMNS('Section 2'!$C$13:O$13),0)),"",VLOOKUP($A1017,'Section 2'!$C$16:$R$1515,COLUMNS('Section 2'!$C$13:O$13),0)))</f>
        <v/>
      </c>
      <c r="P1017" s="124" t="str">
        <f>IF($C1017="","",IF(ISBLANK(VLOOKUP($A1017,'Section 2'!$C$16:$R$1515,COLUMNS('Section 2'!$C$13:P$13),0)),"",VLOOKUP($A1017,'Section 2'!$C$16:$R$1515,COLUMNS('Section 2'!$C$13:P$13),0)))</f>
        <v/>
      </c>
      <c r="Q1017" s="124" t="str">
        <f>IF($C1017="","",IF(ISBLANK(VLOOKUP($A1017,'Section 2'!$C$16:$R$1515,COLUMNS('Section 2'!$C$13:Q$13),0)),"", PROPER(VLOOKUP($A1017,'Section 2'!$C$16:$R$1515,COLUMNS('Section 2'!$C$13:Q$13),0))))</f>
        <v/>
      </c>
      <c r="R1017" s="124" t="str">
        <f>IF($C1017="","",IF(ISBLANK(VLOOKUP($A1017,'Section 2'!$C$16:$R$1515,COLUMNS('Section 2'!$C$13:R$13),0)),"",IF(VLOOKUP($A1017,'Section 2'!$C$16:$R$1515,COLUMNS('Section 2'!$C$13:R$13),0)="Other EU","Other EU",PROPER(VLOOKUP($A1017,'Section 2'!$C$16:$R$1515,COLUMNS('Section 2'!$C$13:R$13),0)))))</f>
        <v/>
      </c>
    </row>
    <row r="1018" spans="1:18" x14ac:dyDescent="0.35">
      <c r="A1018" s="58">
        <v>1017</v>
      </c>
      <c r="B1018" s="124" t="str">
        <f t="shared" si="15"/>
        <v/>
      </c>
      <c r="C1018" s="124" t="str">
        <f>IFERROR(VLOOKUP($A1018,'Section 2'!$C$16:$R$1515,COLUMNS('Section 2'!$C$13:$C$13),0),"")</f>
        <v/>
      </c>
      <c r="D1018" s="75" t="str">
        <f>IF($C1018="","",IF(ISBLANK(VLOOKUP($A1018,'Section 2'!$C$16:$R$1515,COLUMNS('Section 2'!$C$13:D$13),0)),"",VLOOKUP($A1018,'Section 2'!$C$16:$R$1515,COLUMNS('Section 2'!$C$13:D$13),0)))</f>
        <v/>
      </c>
      <c r="E1018" s="124" t="str">
        <f>IF($C1018="","",IF(ISBLANK(VLOOKUP($A1018,'Section 2'!$C$16:$R$1515,COLUMNS('Section 2'!$C$13:E$13),0)),"",VLOOKUP($A1018,'Section 2'!$C$16:$R$1515,COLUMNS('Section 2'!$C$13:E$13),0)))</f>
        <v/>
      </c>
      <c r="F1018" s="124" t="str">
        <f>IF($C1018="","",IF(ISBLANK(VLOOKUP($A1018,'Section 2'!$C$16:$R$1515,COLUMNS('Section 2'!$C$13:F$13),0)),"",VLOOKUP($A1018,'Section 2'!$C$16:$R$1515,COLUMNS('Section 2'!$C$13:F$13),0)))</f>
        <v/>
      </c>
      <c r="G1018" s="124" t="str">
        <f>IF($C1018="","",IF(ISBLANK(VLOOKUP($A1018,'Section 2'!$C$16:$R$1515,COLUMNS('Section 2'!$C$13:G$13),0)),"",VLOOKUP($A1018,'Section 2'!$C$16:$R$1515,COLUMNS('Section 2'!$C$13:G$13),0)))</f>
        <v/>
      </c>
      <c r="H1018" s="124" t="str">
        <f>IF($C1018="","",IF(ISBLANK(VLOOKUP($A1018,'Section 2'!$C$16:$R$1515,COLUMNS('Section 2'!$C$13:H$13),0)),"",VLOOKUP($A1018,'Section 2'!$C$16:$R$1515,COLUMNS('Section 2'!$C$13:H$13),0)))</f>
        <v/>
      </c>
      <c r="I1018" s="124" t="str">
        <f>IF($C1018="","",IF(ISBLANK(VLOOKUP($A1018,'Section 2'!$C$16:$R$1515,COLUMNS('Section 2'!$C$13:I$13),0)),"",PROPER(VLOOKUP($A1018,'Section 2'!$C$16:$R$1515,COLUMNS('Section 2'!$C$13:I$13),0))))</f>
        <v/>
      </c>
      <c r="J1018" s="124" t="str">
        <f>IF($C1018="","",IF(ISBLANK(VLOOKUP($A1018,'Section 2'!$C$16:$R$1515,COLUMNS('Section 2'!$C$13:J$13),0)),"",IF(VLOOKUP($A1018,'Section 2'!$C$16:$R$1515,COLUMNS('Section 2'!$C$13:J$13),0)="Other EU","Other EU",PROPER(VLOOKUP($A1018,'Section 2'!$C$16:$R$1515,COLUMNS('Section 2'!$C$13:J$13),0)))))</f>
        <v/>
      </c>
      <c r="K1018" s="124" t="str">
        <f>IF($C1018="","",IF(ISBLANK(VLOOKUP($A1018,'Section 2'!$C$16:$R$1515,COLUMNS('Section 2'!$C$13:K$13),0)),"",VLOOKUP($A1018,'Section 2'!$C$16:$R$1515,COLUMNS('Section 2'!$C$13:K$13),0)))</f>
        <v/>
      </c>
      <c r="L1018" s="124" t="str">
        <f>IF($C1018="","",IF(ISBLANK(VLOOKUP($A1018,'Section 2'!$C$16:$R$1515,COLUMNS('Section 2'!$C$13:L$13),0)),"",VLOOKUP($A1018,'Section 2'!$C$16:$R$1515,COLUMNS('Section 2'!$C$13:L$13),0)))</f>
        <v/>
      </c>
      <c r="M1018" s="124" t="str">
        <f>IF($C1018="","",IF(ISBLANK(VLOOKUP($A1018,'Section 2'!$C$16:$R$1515,COLUMNS('Section 2'!$C$13:M$13),0)),"",VLOOKUP($A1018,'Section 2'!$C$16:$R$1515,COLUMNS('Section 2'!$C$13:M$13),0)))</f>
        <v/>
      </c>
      <c r="N1018" s="124" t="str">
        <f>IF($C1018="","",IF(ISBLANK(VLOOKUP($A1018,'Section 2'!$C$16:$R$1515,COLUMNS('Section 2'!$C$13:N$13),0)),"",VLOOKUP($A1018,'Section 2'!$C$16:$R$1515,COLUMNS('Section 2'!$C$13:N$13),0)))</f>
        <v/>
      </c>
      <c r="O1018" s="124" t="str">
        <f>IF($C1018="","",IF(ISBLANK(VLOOKUP($A1018,'Section 2'!$C$16:$R$1515,COLUMNS('Section 2'!$C$13:O$13),0)),"",VLOOKUP($A1018,'Section 2'!$C$16:$R$1515,COLUMNS('Section 2'!$C$13:O$13),0)))</f>
        <v/>
      </c>
      <c r="P1018" s="124" t="str">
        <f>IF($C1018="","",IF(ISBLANK(VLOOKUP($A1018,'Section 2'!$C$16:$R$1515,COLUMNS('Section 2'!$C$13:P$13),0)),"",VLOOKUP($A1018,'Section 2'!$C$16:$R$1515,COLUMNS('Section 2'!$C$13:P$13),0)))</f>
        <v/>
      </c>
      <c r="Q1018" s="124" t="str">
        <f>IF($C1018="","",IF(ISBLANK(VLOOKUP($A1018,'Section 2'!$C$16:$R$1515,COLUMNS('Section 2'!$C$13:Q$13),0)),"", PROPER(VLOOKUP($A1018,'Section 2'!$C$16:$R$1515,COLUMNS('Section 2'!$C$13:Q$13),0))))</f>
        <v/>
      </c>
      <c r="R1018" s="124" t="str">
        <f>IF($C1018="","",IF(ISBLANK(VLOOKUP($A1018,'Section 2'!$C$16:$R$1515,COLUMNS('Section 2'!$C$13:R$13),0)),"",IF(VLOOKUP($A1018,'Section 2'!$C$16:$R$1515,COLUMNS('Section 2'!$C$13:R$13),0)="Other EU","Other EU",PROPER(VLOOKUP($A1018,'Section 2'!$C$16:$R$1515,COLUMNS('Section 2'!$C$13:R$13),0)))))</f>
        <v/>
      </c>
    </row>
    <row r="1019" spans="1:18" x14ac:dyDescent="0.35">
      <c r="A1019" s="58">
        <v>1018</v>
      </c>
      <c r="B1019" s="124" t="str">
        <f t="shared" si="15"/>
        <v/>
      </c>
      <c r="C1019" s="124" t="str">
        <f>IFERROR(VLOOKUP($A1019,'Section 2'!$C$16:$R$1515,COLUMNS('Section 2'!$C$13:$C$13),0),"")</f>
        <v/>
      </c>
      <c r="D1019" s="75" t="str">
        <f>IF($C1019="","",IF(ISBLANK(VLOOKUP($A1019,'Section 2'!$C$16:$R$1515,COLUMNS('Section 2'!$C$13:D$13),0)),"",VLOOKUP($A1019,'Section 2'!$C$16:$R$1515,COLUMNS('Section 2'!$C$13:D$13),0)))</f>
        <v/>
      </c>
      <c r="E1019" s="124" t="str">
        <f>IF($C1019="","",IF(ISBLANK(VLOOKUP($A1019,'Section 2'!$C$16:$R$1515,COLUMNS('Section 2'!$C$13:E$13),0)),"",VLOOKUP($A1019,'Section 2'!$C$16:$R$1515,COLUMNS('Section 2'!$C$13:E$13),0)))</f>
        <v/>
      </c>
      <c r="F1019" s="124" t="str">
        <f>IF($C1019="","",IF(ISBLANK(VLOOKUP($A1019,'Section 2'!$C$16:$R$1515,COLUMNS('Section 2'!$C$13:F$13),0)),"",VLOOKUP($A1019,'Section 2'!$C$16:$R$1515,COLUMNS('Section 2'!$C$13:F$13),0)))</f>
        <v/>
      </c>
      <c r="G1019" s="124" t="str">
        <f>IF($C1019="","",IF(ISBLANK(VLOOKUP($A1019,'Section 2'!$C$16:$R$1515,COLUMNS('Section 2'!$C$13:G$13),0)),"",VLOOKUP($A1019,'Section 2'!$C$16:$R$1515,COLUMNS('Section 2'!$C$13:G$13),0)))</f>
        <v/>
      </c>
      <c r="H1019" s="124" t="str">
        <f>IF($C1019="","",IF(ISBLANK(VLOOKUP($A1019,'Section 2'!$C$16:$R$1515,COLUMNS('Section 2'!$C$13:H$13),0)),"",VLOOKUP($A1019,'Section 2'!$C$16:$R$1515,COLUMNS('Section 2'!$C$13:H$13),0)))</f>
        <v/>
      </c>
      <c r="I1019" s="124" t="str">
        <f>IF($C1019="","",IF(ISBLANK(VLOOKUP($A1019,'Section 2'!$C$16:$R$1515,COLUMNS('Section 2'!$C$13:I$13),0)),"",PROPER(VLOOKUP($A1019,'Section 2'!$C$16:$R$1515,COLUMNS('Section 2'!$C$13:I$13),0))))</f>
        <v/>
      </c>
      <c r="J1019" s="124" t="str">
        <f>IF($C1019="","",IF(ISBLANK(VLOOKUP($A1019,'Section 2'!$C$16:$R$1515,COLUMNS('Section 2'!$C$13:J$13),0)),"",IF(VLOOKUP($A1019,'Section 2'!$C$16:$R$1515,COLUMNS('Section 2'!$C$13:J$13),0)="Other EU","Other EU",PROPER(VLOOKUP($A1019,'Section 2'!$C$16:$R$1515,COLUMNS('Section 2'!$C$13:J$13),0)))))</f>
        <v/>
      </c>
      <c r="K1019" s="124" t="str">
        <f>IF($C1019="","",IF(ISBLANK(VLOOKUP($A1019,'Section 2'!$C$16:$R$1515,COLUMNS('Section 2'!$C$13:K$13),0)),"",VLOOKUP($A1019,'Section 2'!$C$16:$R$1515,COLUMNS('Section 2'!$C$13:K$13),0)))</f>
        <v/>
      </c>
      <c r="L1019" s="124" t="str">
        <f>IF($C1019="","",IF(ISBLANK(VLOOKUP($A1019,'Section 2'!$C$16:$R$1515,COLUMNS('Section 2'!$C$13:L$13),0)),"",VLOOKUP($A1019,'Section 2'!$C$16:$R$1515,COLUMNS('Section 2'!$C$13:L$13),0)))</f>
        <v/>
      </c>
      <c r="M1019" s="124" t="str">
        <f>IF($C1019="","",IF(ISBLANK(VLOOKUP($A1019,'Section 2'!$C$16:$R$1515,COLUMNS('Section 2'!$C$13:M$13),0)),"",VLOOKUP($A1019,'Section 2'!$C$16:$R$1515,COLUMNS('Section 2'!$C$13:M$13),0)))</f>
        <v/>
      </c>
      <c r="N1019" s="124" t="str">
        <f>IF($C1019="","",IF(ISBLANK(VLOOKUP($A1019,'Section 2'!$C$16:$R$1515,COLUMNS('Section 2'!$C$13:N$13),0)),"",VLOOKUP($A1019,'Section 2'!$C$16:$R$1515,COLUMNS('Section 2'!$C$13:N$13),0)))</f>
        <v/>
      </c>
      <c r="O1019" s="124" t="str">
        <f>IF($C1019="","",IF(ISBLANK(VLOOKUP($A1019,'Section 2'!$C$16:$R$1515,COLUMNS('Section 2'!$C$13:O$13),0)),"",VLOOKUP($A1019,'Section 2'!$C$16:$R$1515,COLUMNS('Section 2'!$C$13:O$13),0)))</f>
        <v/>
      </c>
      <c r="P1019" s="124" t="str">
        <f>IF($C1019="","",IF(ISBLANK(VLOOKUP($A1019,'Section 2'!$C$16:$R$1515,COLUMNS('Section 2'!$C$13:P$13),0)),"",VLOOKUP($A1019,'Section 2'!$C$16:$R$1515,COLUMNS('Section 2'!$C$13:P$13),0)))</f>
        <v/>
      </c>
      <c r="Q1019" s="124" t="str">
        <f>IF($C1019="","",IF(ISBLANK(VLOOKUP($A1019,'Section 2'!$C$16:$R$1515,COLUMNS('Section 2'!$C$13:Q$13),0)),"", PROPER(VLOOKUP($A1019,'Section 2'!$C$16:$R$1515,COLUMNS('Section 2'!$C$13:Q$13),0))))</f>
        <v/>
      </c>
      <c r="R1019" s="124" t="str">
        <f>IF($C1019="","",IF(ISBLANK(VLOOKUP($A1019,'Section 2'!$C$16:$R$1515,COLUMNS('Section 2'!$C$13:R$13),0)),"",IF(VLOOKUP($A1019,'Section 2'!$C$16:$R$1515,COLUMNS('Section 2'!$C$13:R$13),0)="Other EU","Other EU",PROPER(VLOOKUP($A1019,'Section 2'!$C$16:$R$1515,COLUMNS('Section 2'!$C$13:R$13),0)))))</f>
        <v/>
      </c>
    </row>
    <row r="1020" spans="1:18" x14ac:dyDescent="0.35">
      <c r="A1020" s="58">
        <v>1019</v>
      </c>
      <c r="B1020" s="124" t="str">
        <f t="shared" si="15"/>
        <v/>
      </c>
      <c r="C1020" s="124" t="str">
        <f>IFERROR(VLOOKUP($A1020,'Section 2'!$C$16:$R$1515,COLUMNS('Section 2'!$C$13:$C$13),0),"")</f>
        <v/>
      </c>
      <c r="D1020" s="75" t="str">
        <f>IF($C1020="","",IF(ISBLANK(VLOOKUP($A1020,'Section 2'!$C$16:$R$1515,COLUMNS('Section 2'!$C$13:D$13),0)),"",VLOOKUP($A1020,'Section 2'!$C$16:$R$1515,COLUMNS('Section 2'!$C$13:D$13),0)))</f>
        <v/>
      </c>
      <c r="E1020" s="124" t="str">
        <f>IF($C1020="","",IF(ISBLANK(VLOOKUP($A1020,'Section 2'!$C$16:$R$1515,COLUMNS('Section 2'!$C$13:E$13),0)),"",VLOOKUP($A1020,'Section 2'!$C$16:$R$1515,COLUMNS('Section 2'!$C$13:E$13),0)))</f>
        <v/>
      </c>
      <c r="F1020" s="124" t="str">
        <f>IF($C1020="","",IF(ISBLANK(VLOOKUP($A1020,'Section 2'!$C$16:$R$1515,COLUMNS('Section 2'!$C$13:F$13),0)),"",VLOOKUP($A1020,'Section 2'!$C$16:$R$1515,COLUMNS('Section 2'!$C$13:F$13),0)))</f>
        <v/>
      </c>
      <c r="G1020" s="124" t="str">
        <f>IF($C1020="","",IF(ISBLANK(VLOOKUP($A1020,'Section 2'!$C$16:$R$1515,COLUMNS('Section 2'!$C$13:G$13),0)),"",VLOOKUP($A1020,'Section 2'!$C$16:$R$1515,COLUMNS('Section 2'!$C$13:G$13),0)))</f>
        <v/>
      </c>
      <c r="H1020" s="124" t="str">
        <f>IF($C1020="","",IF(ISBLANK(VLOOKUP($A1020,'Section 2'!$C$16:$R$1515,COLUMNS('Section 2'!$C$13:H$13),0)),"",VLOOKUP($A1020,'Section 2'!$C$16:$R$1515,COLUMNS('Section 2'!$C$13:H$13),0)))</f>
        <v/>
      </c>
      <c r="I1020" s="124" t="str">
        <f>IF($C1020="","",IF(ISBLANK(VLOOKUP($A1020,'Section 2'!$C$16:$R$1515,COLUMNS('Section 2'!$C$13:I$13),0)),"",PROPER(VLOOKUP($A1020,'Section 2'!$C$16:$R$1515,COLUMNS('Section 2'!$C$13:I$13),0))))</f>
        <v/>
      </c>
      <c r="J1020" s="124" t="str">
        <f>IF($C1020="","",IF(ISBLANK(VLOOKUP($A1020,'Section 2'!$C$16:$R$1515,COLUMNS('Section 2'!$C$13:J$13),0)),"",IF(VLOOKUP($A1020,'Section 2'!$C$16:$R$1515,COLUMNS('Section 2'!$C$13:J$13),0)="Other EU","Other EU",PROPER(VLOOKUP($A1020,'Section 2'!$C$16:$R$1515,COLUMNS('Section 2'!$C$13:J$13),0)))))</f>
        <v/>
      </c>
      <c r="K1020" s="124" t="str">
        <f>IF($C1020="","",IF(ISBLANK(VLOOKUP($A1020,'Section 2'!$C$16:$R$1515,COLUMNS('Section 2'!$C$13:K$13),0)),"",VLOOKUP($A1020,'Section 2'!$C$16:$R$1515,COLUMNS('Section 2'!$C$13:K$13),0)))</f>
        <v/>
      </c>
      <c r="L1020" s="124" t="str">
        <f>IF($C1020="","",IF(ISBLANK(VLOOKUP($A1020,'Section 2'!$C$16:$R$1515,COLUMNS('Section 2'!$C$13:L$13),0)),"",VLOOKUP($A1020,'Section 2'!$C$16:$R$1515,COLUMNS('Section 2'!$C$13:L$13),0)))</f>
        <v/>
      </c>
      <c r="M1020" s="124" t="str">
        <f>IF($C1020="","",IF(ISBLANK(VLOOKUP($A1020,'Section 2'!$C$16:$R$1515,COLUMNS('Section 2'!$C$13:M$13),0)),"",VLOOKUP($A1020,'Section 2'!$C$16:$R$1515,COLUMNS('Section 2'!$C$13:M$13),0)))</f>
        <v/>
      </c>
      <c r="N1020" s="124" t="str">
        <f>IF($C1020="","",IF(ISBLANK(VLOOKUP($A1020,'Section 2'!$C$16:$R$1515,COLUMNS('Section 2'!$C$13:N$13),0)),"",VLOOKUP($A1020,'Section 2'!$C$16:$R$1515,COLUMNS('Section 2'!$C$13:N$13),0)))</f>
        <v/>
      </c>
      <c r="O1020" s="124" t="str">
        <f>IF($C1020="","",IF(ISBLANK(VLOOKUP($A1020,'Section 2'!$C$16:$R$1515,COLUMNS('Section 2'!$C$13:O$13),0)),"",VLOOKUP($A1020,'Section 2'!$C$16:$R$1515,COLUMNS('Section 2'!$C$13:O$13),0)))</f>
        <v/>
      </c>
      <c r="P1020" s="124" t="str">
        <f>IF($C1020="","",IF(ISBLANK(VLOOKUP($A1020,'Section 2'!$C$16:$R$1515,COLUMNS('Section 2'!$C$13:P$13),0)),"",VLOOKUP($A1020,'Section 2'!$C$16:$R$1515,COLUMNS('Section 2'!$C$13:P$13),0)))</f>
        <v/>
      </c>
      <c r="Q1020" s="124" t="str">
        <f>IF($C1020="","",IF(ISBLANK(VLOOKUP($A1020,'Section 2'!$C$16:$R$1515,COLUMNS('Section 2'!$C$13:Q$13),0)),"", PROPER(VLOOKUP($A1020,'Section 2'!$C$16:$R$1515,COLUMNS('Section 2'!$C$13:Q$13),0))))</f>
        <v/>
      </c>
      <c r="R1020" s="124" t="str">
        <f>IF($C1020="","",IF(ISBLANK(VLOOKUP($A1020,'Section 2'!$C$16:$R$1515,COLUMNS('Section 2'!$C$13:R$13),0)),"",IF(VLOOKUP($A1020,'Section 2'!$C$16:$R$1515,COLUMNS('Section 2'!$C$13:R$13),0)="Other EU","Other EU",PROPER(VLOOKUP($A1020,'Section 2'!$C$16:$R$1515,COLUMNS('Section 2'!$C$13:R$13),0)))))</f>
        <v/>
      </c>
    </row>
    <row r="1021" spans="1:18" x14ac:dyDescent="0.35">
      <c r="A1021" s="58">
        <v>1020</v>
      </c>
      <c r="B1021" s="124" t="str">
        <f t="shared" si="15"/>
        <v/>
      </c>
      <c r="C1021" s="124" t="str">
        <f>IFERROR(VLOOKUP($A1021,'Section 2'!$C$16:$R$1515,COLUMNS('Section 2'!$C$13:$C$13),0),"")</f>
        <v/>
      </c>
      <c r="D1021" s="75" t="str">
        <f>IF($C1021="","",IF(ISBLANK(VLOOKUP($A1021,'Section 2'!$C$16:$R$1515,COLUMNS('Section 2'!$C$13:D$13),0)),"",VLOOKUP($A1021,'Section 2'!$C$16:$R$1515,COLUMNS('Section 2'!$C$13:D$13),0)))</f>
        <v/>
      </c>
      <c r="E1021" s="124" t="str">
        <f>IF($C1021="","",IF(ISBLANK(VLOOKUP($A1021,'Section 2'!$C$16:$R$1515,COLUMNS('Section 2'!$C$13:E$13),0)),"",VLOOKUP($A1021,'Section 2'!$C$16:$R$1515,COLUMNS('Section 2'!$C$13:E$13),0)))</f>
        <v/>
      </c>
      <c r="F1021" s="124" t="str">
        <f>IF($C1021="","",IF(ISBLANK(VLOOKUP($A1021,'Section 2'!$C$16:$R$1515,COLUMNS('Section 2'!$C$13:F$13),0)),"",VLOOKUP($A1021,'Section 2'!$C$16:$R$1515,COLUMNS('Section 2'!$C$13:F$13),0)))</f>
        <v/>
      </c>
      <c r="G1021" s="124" t="str">
        <f>IF($C1021="","",IF(ISBLANK(VLOOKUP($A1021,'Section 2'!$C$16:$R$1515,COLUMNS('Section 2'!$C$13:G$13),0)),"",VLOOKUP($A1021,'Section 2'!$C$16:$R$1515,COLUMNS('Section 2'!$C$13:G$13),0)))</f>
        <v/>
      </c>
      <c r="H1021" s="124" t="str">
        <f>IF($C1021="","",IF(ISBLANK(VLOOKUP($A1021,'Section 2'!$C$16:$R$1515,COLUMNS('Section 2'!$C$13:H$13),0)),"",VLOOKUP($A1021,'Section 2'!$C$16:$R$1515,COLUMNS('Section 2'!$C$13:H$13),0)))</f>
        <v/>
      </c>
      <c r="I1021" s="124" t="str">
        <f>IF($C1021="","",IF(ISBLANK(VLOOKUP($A1021,'Section 2'!$C$16:$R$1515,COLUMNS('Section 2'!$C$13:I$13),0)),"",PROPER(VLOOKUP($A1021,'Section 2'!$C$16:$R$1515,COLUMNS('Section 2'!$C$13:I$13),0))))</f>
        <v/>
      </c>
      <c r="J1021" s="124" t="str">
        <f>IF($C1021="","",IF(ISBLANK(VLOOKUP($A1021,'Section 2'!$C$16:$R$1515,COLUMNS('Section 2'!$C$13:J$13),0)),"",IF(VLOOKUP($A1021,'Section 2'!$C$16:$R$1515,COLUMNS('Section 2'!$C$13:J$13),0)="Other EU","Other EU",PROPER(VLOOKUP($A1021,'Section 2'!$C$16:$R$1515,COLUMNS('Section 2'!$C$13:J$13),0)))))</f>
        <v/>
      </c>
      <c r="K1021" s="124" t="str">
        <f>IF($C1021="","",IF(ISBLANK(VLOOKUP($A1021,'Section 2'!$C$16:$R$1515,COLUMNS('Section 2'!$C$13:K$13),0)),"",VLOOKUP($A1021,'Section 2'!$C$16:$R$1515,COLUMNS('Section 2'!$C$13:K$13),0)))</f>
        <v/>
      </c>
      <c r="L1021" s="124" t="str">
        <f>IF($C1021="","",IF(ISBLANK(VLOOKUP($A1021,'Section 2'!$C$16:$R$1515,COLUMNS('Section 2'!$C$13:L$13),0)),"",VLOOKUP($A1021,'Section 2'!$C$16:$R$1515,COLUMNS('Section 2'!$C$13:L$13),0)))</f>
        <v/>
      </c>
      <c r="M1021" s="124" t="str">
        <f>IF($C1021="","",IF(ISBLANK(VLOOKUP($A1021,'Section 2'!$C$16:$R$1515,COLUMNS('Section 2'!$C$13:M$13),0)),"",VLOOKUP($A1021,'Section 2'!$C$16:$R$1515,COLUMNS('Section 2'!$C$13:M$13),0)))</f>
        <v/>
      </c>
      <c r="N1021" s="124" t="str">
        <f>IF($C1021="","",IF(ISBLANK(VLOOKUP($A1021,'Section 2'!$C$16:$R$1515,COLUMNS('Section 2'!$C$13:N$13),0)),"",VLOOKUP($A1021,'Section 2'!$C$16:$R$1515,COLUMNS('Section 2'!$C$13:N$13),0)))</f>
        <v/>
      </c>
      <c r="O1021" s="124" t="str">
        <f>IF($C1021="","",IF(ISBLANK(VLOOKUP($A1021,'Section 2'!$C$16:$R$1515,COLUMNS('Section 2'!$C$13:O$13),0)),"",VLOOKUP($A1021,'Section 2'!$C$16:$R$1515,COLUMNS('Section 2'!$C$13:O$13),0)))</f>
        <v/>
      </c>
      <c r="P1021" s="124" t="str">
        <f>IF($C1021="","",IF(ISBLANK(VLOOKUP($A1021,'Section 2'!$C$16:$R$1515,COLUMNS('Section 2'!$C$13:P$13),0)),"",VLOOKUP($A1021,'Section 2'!$C$16:$R$1515,COLUMNS('Section 2'!$C$13:P$13),0)))</f>
        <v/>
      </c>
      <c r="Q1021" s="124" t="str">
        <f>IF($C1021="","",IF(ISBLANK(VLOOKUP($A1021,'Section 2'!$C$16:$R$1515,COLUMNS('Section 2'!$C$13:Q$13),0)),"", PROPER(VLOOKUP($A1021,'Section 2'!$C$16:$R$1515,COLUMNS('Section 2'!$C$13:Q$13),0))))</f>
        <v/>
      </c>
      <c r="R1021" s="124" t="str">
        <f>IF($C1021="","",IF(ISBLANK(VLOOKUP($A1021,'Section 2'!$C$16:$R$1515,COLUMNS('Section 2'!$C$13:R$13),0)),"",IF(VLOOKUP($A1021,'Section 2'!$C$16:$R$1515,COLUMNS('Section 2'!$C$13:R$13),0)="Other EU","Other EU",PROPER(VLOOKUP($A1021,'Section 2'!$C$16:$R$1515,COLUMNS('Section 2'!$C$13:R$13),0)))))</f>
        <v/>
      </c>
    </row>
    <row r="1022" spans="1:18" x14ac:dyDescent="0.35">
      <c r="A1022" s="58">
        <v>1021</v>
      </c>
      <c r="B1022" s="124" t="str">
        <f t="shared" si="15"/>
        <v/>
      </c>
      <c r="C1022" s="124" t="str">
        <f>IFERROR(VLOOKUP($A1022,'Section 2'!$C$16:$R$1515,COLUMNS('Section 2'!$C$13:$C$13),0),"")</f>
        <v/>
      </c>
      <c r="D1022" s="75" t="str">
        <f>IF($C1022="","",IF(ISBLANK(VLOOKUP($A1022,'Section 2'!$C$16:$R$1515,COLUMNS('Section 2'!$C$13:D$13),0)),"",VLOOKUP($A1022,'Section 2'!$C$16:$R$1515,COLUMNS('Section 2'!$C$13:D$13),0)))</f>
        <v/>
      </c>
      <c r="E1022" s="124" t="str">
        <f>IF($C1022="","",IF(ISBLANK(VLOOKUP($A1022,'Section 2'!$C$16:$R$1515,COLUMNS('Section 2'!$C$13:E$13),0)),"",VLOOKUP($A1022,'Section 2'!$C$16:$R$1515,COLUMNS('Section 2'!$C$13:E$13),0)))</f>
        <v/>
      </c>
      <c r="F1022" s="124" t="str">
        <f>IF($C1022="","",IF(ISBLANK(VLOOKUP($A1022,'Section 2'!$C$16:$R$1515,COLUMNS('Section 2'!$C$13:F$13),0)),"",VLOOKUP($A1022,'Section 2'!$C$16:$R$1515,COLUMNS('Section 2'!$C$13:F$13),0)))</f>
        <v/>
      </c>
      <c r="G1022" s="124" t="str">
        <f>IF($C1022="","",IF(ISBLANK(VLOOKUP($A1022,'Section 2'!$C$16:$R$1515,COLUMNS('Section 2'!$C$13:G$13),0)),"",VLOOKUP($A1022,'Section 2'!$C$16:$R$1515,COLUMNS('Section 2'!$C$13:G$13),0)))</f>
        <v/>
      </c>
      <c r="H1022" s="124" t="str">
        <f>IF($C1022="","",IF(ISBLANK(VLOOKUP($A1022,'Section 2'!$C$16:$R$1515,COLUMNS('Section 2'!$C$13:H$13),0)),"",VLOOKUP($A1022,'Section 2'!$C$16:$R$1515,COLUMNS('Section 2'!$C$13:H$13),0)))</f>
        <v/>
      </c>
      <c r="I1022" s="124" t="str">
        <f>IF($C1022="","",IF(ISBLANK(VLOOKUP($A1022,'Section 2'!$C$16:$R$1515,COLUMNS('Section 2'!$C$13:I$13),0)),"",PROPER(VLOOKUP($A1022,'Section 2'!$C$16:$R$1515,COLUMNS('Section 2'!$C$13:I$13),0))))</f>
        <v/>
      </c>
      <c r="J1022" s="124" t="str">
        <f>IF($C1022="","",IF(ISBLANK(VLOOKUP($A1022,'Section 2'!$C$16:$R$1515,COLUMNS('Section 2'!$C$13:J$13),0)),"",IF(VLOOKUP($A1022,'Section 2'!$C$16:$R$1515,COLUMNS('Section 2'!$C$13:J$13),0)="Other EU","Other EU",PROPER(VLOOKUP($A1022,'Section 2'!$C$16:$R$1515,COLUMNS('Section 2'!$C$13:J$13),0)))))</f>
        <v/>
      </c>
      <c r="K1022" s="124" t="str">
        <f>IF($C1022="","",IF(ISBLANK(VLOOKUP($A1022,'Section 2'!$C$16:$R$1515,COLUMNS('Section 2'!$C$13:K$13),0)),"",VLOOKUP($A1022,'Section 2'!$C$16:$R$1515,COLUMNS('Section 2'!$C$13:K$13),0)))</f>
        <v/>
      </c>
      <c r="L1022" s="124" t="str">
        <f>IF($C1022="","",IF(ISBLANK(VLOOKUP($A1022,'Section 2'!$C$16:$R$1515,COLUMNS('Section 2'!$C$13:L$13),0)),"",VLOOKUP($A1022,'Section 2'!$C$16:$R$1515,COLUMNS('Section 2'!$C$13:L$13),0)))</f>
        <v/>
      </c>
      <c r="M1022" s="124" t="str">
        <f>IF($C1022="","",IF(ISBLANK(VLOOKUP($A1022,'Section 2'!$C$16:$R$1515,COLUMNS('Section 2'!$C$13:M$13),0)),"",VLOOKUP($A1022,'Section 2'!$C$16:$R$1515,COLUMNS('Section 2'!$C$13:M$13),0)))</f>
        <v/>
      </c>
      <c r="N1022" s="124" t="str">
        <f>IF($C1022="","",IF(ISBLANK(VLOOKUP($A1022,'Section 2'!$C$16:$R$1515,COLUMNS('Section 2'!$C$13:N$13),0)),"",VLOOKUP($A1022,'Section 2'!$C$16:$R$1515,COLUMNS('Section 2'!$C$13:N$13),0)))</f>
        <v/>
      </c>
      <c r="O1022" s="124" t="str">
        <f>IF($C1022="","",IF(ISBLANK(VLOOKUP($A1022,'Section 2'!$C$16:$R$1515,COLUMNS('Section 2'!$C$13:O$13),0)),"",VLOOKUP($A1022,'Section 2'!$C$16:$R$1515,COLUMNS('Section 2'!$C$13:O$13),0)))</f>
        <v/>
      </c>
      <c r="P1022" s="124" t="str">
        <f>IF($C1022="","",IF(ISBLANK(VLOOKUP($A1022,'Section 2'!$C$16:$R$1515,COLUMNS('Section 2'!$C$13:P$13),0)),"",VLOOKUP($A1022,'Section 2'!$C$16:$R$1515,COLUMNS('Section 2'!$C$13:P$13),0)))</f>
        <v/>
      </c>
      <c r="Q1022" s="124" t="str">
        <f>IF($C1022="","",IF(ISBLANK(VLOOKUP($A1022,'Section 2'!$C$16:$R$1515,COLUMNS('Section 2'!$C$13:Q$13),0)),"", PROPER(VLOOKUP($A1022,'Section 2'!$C$16:$R$1515,COLUMNS('Section 2'!$C$13:Q$13),0))))</f>
        <v/>
      </c>
      <c r="R1022" s="124" t="str">
        <f>IF($C1022="","",IF(ISBLANK(VLOOKUP($A1022,'Section 2'!$C$16:$R$1515,COLUMNS('Section 2'!$C$13:R$13),0)),"",IF(VLOOKUP($A1022,'Section 2'!$C$16:$R$1515,COLUMNS('Section 2'!$C$13:R$13),0)="Other EU","Other EU",PROPER(VLOOKUP($A1022,'Section 2'!$C$16:$R$1515,COLUMNS('Section 2'!$C$13:R$13),0)))))</f>
        <v/>
      </c>
    </row>
    <row r="1023" spans="1:18" x14ac:dyDescent="0.35">
      <c r="A1023" s="58">
        <v>1022</v>
      </c>
      <c r="B1023" s="124" t="str">
        <f t="shared" si="15"/>
        <v/>
      </c>
      <c r="C1023" s="124" t="str">
        <f>IFERROR(VLOOKUP($A1023,'Section 2'!$C$16:$R$1515,COLUMNS('Section 2'!$C$13:$C$13),0),"")</f>
        <v/>
      </c>
      <c r="D1023" s="75" t="str">
        <f>IF($C1023="","",IF(ISBLANK(VLOOKUP($A1023,'Section 2'!$C$16:$R$1515,COLUMNS('Section 2'!$C$13:D$13),0)),"",VLOOKUP($A1023,'Section 2'!$C$16:$R$1515,COLUMNS('Section 2'!$C$13:D$13),0)))</f>
        <v/>
      </c>
      <c r="E1023" s="124" t="str">
        <f>IF($C1023="","",IF(ISBLANK(VLOOKUP($A1023,'Section 2'!$C$16:$R$1515,COLUMNS('Section 2'!$C$13:E$13),0)),"",VLOOKUP($A1023,'Section 2'!$C$16:$R$1515,COLUMNS('Section 2'!$C$13:E$13),0)))</f>
        <v/>
      </c>
      <c r="F1023" s="124" t="str">
        <f>IF($C1023="","",IF(ISBLANK(VLOOKUP($A1023,'Section 2'!$C$16:$R$1515,COLUMNS('Section 2'!$C$13:F$13),0)),"",VLOOKUP($A1023,'Section 2'!$C$16:$R$1515,COLUMNS('Section 2'!$C$13:F$13),0)))</f>
        <v/>
      </c>
      <c r="G1023" s="124" t="str">
        <f>IF($C1023="","",IF(ISBLANK(VLOOKUP($A1023,'Section 2'!$C$16:$R$1515,COLUMNS('Section 2'!$C$13:G$13),0)),"",VLOOKUP($A1023,'Section 2'!$C$16:$R$1515,COLUMNS('Section 2'!$C$13:G$13),0)))</f>
        <v/>
      </c>
      <c r="H1023" s="124" t="str">
        <f>IF($C1023="","",IF(ISBLANK(VLOOKUP($A1023,'Section 2'!$C$16:$R$1515,COLUMNS('Section 2'!$C$13:H$13),0)),"",VLOOKUP($A1023,'Section 2'!$C$16:$R$1515,COLUMNS('Section 2'!$C$13:H$13),0)))</f>
        <v/>
      </c>
      <c r="I1023" s="124" t="str">
        <f>IF($C1023="","",IF(ISBLANK(VLOOKUP($A1023,'Section 2'!$C$16:$R$1515,COLUMNS('Section 2'!$C$13:I$13),0)),"",PROPER(VLOOKUP($A1023,'Section 2'!$C$16:$R$1515,COLUMNS('Section 2'!$C$13:I$13),0))))</f>
        <v/>
      </c>
      <c r="J1023" s="124" t="str">
        <f>IF($C1023="","",IF(ISBLANK(VLOOKUP($A1023,'Section 2'!$C$16:$R$1515,COLUMNS('Section 2'!$C$13:J$13),0)),"",IF(VLOOKUP($A1023,'Section 2'!$C$16:$R$1515,COLUMNS('Section 2'!$C$13:J$13),0)="Other EU","Other EU",PROPER(VLOOKUP($A1023,'Section 2'!$C$16:$R$1515,COLUMNS('Section 2'!$C$13:J$13),0)))))</f>
        <v/>
      </c>
      <c r="K1023" s="124" t="str">
        <f>IF($C1023="","",IF(ISBLANK(VLOOKUP($A1023,'Section 2'!$C$16:$R$1515,COLUMNS('Section 2'!$C$13:K$13),0)),"",VLOOKUP($A1023,'Section 2'!$C$16:$R$1515,COLUMNS('Section 2'!$C$13:K$13),0)))</f>
        <v/>
      </c>
      <c r="L1023" s="124" t="str">
        <f>IF($C1023="","",IF(ISBLANK(VLOOKUP($A1023,'Section 2'!$C$16:$R$1515,COLUMNS('Section 2'!$C$13:L$13),0)),"",VLOOKUP($A1023,'Section 2'!$C$16:$R$1515,COLUMNS('Section 2'!$C$13:L$13),0)))</f>
        <v/>
      </c>
      <c r="M1023" s="124" t="str">
        <f>IF($C1023="","",IF(ISBLANK(VLOOKUP($A1023,'Section 2'!$C$16:$R$1515,COLUMNS('Section 2'!$C$13:M$13),0)),"",VLOOKUP($A1023,'Section 2'!$C$16:$R$1515,COLUMNS('Section 2'!$C$13:M$13),0)))</f>
        <v/>
      </c>
      <c r="N1023" s="124" t="str">
        <f>IF($C1023="","",IF(ISBLANK(VLOOKUP($A1023,'Section 2'!$C$16:$R$1515,COLUMNS('Section 2'!$C$13:N$13),0)),"",VLOOKUP($A1023,'Section 2'!$C$16:$R$1515,COLUMNS('Section 2'!$C$13:N$13),0)))</f>
        <v/>
      </c>
      <c r="O1023" s="124" t="str">
        <f>IF($C1023="","",IF(ISBLANK(VLOOKUP($A1023,'Section 2'!$C$16:$R$1515,COLUMNS('Section 2'!$C$13:O$13),0)),"",VLOOKUP($A1023,'Section 2'!$C$16:$R$1515,COLUMNS('Section 2'!$C$13:O$13),0)))</f>
        <v/>
      </c>
      <c r="P1023" s="124" t="str">
        <f>IF($C1023="","",IF(ISBLANK(VLOOKUP($A1023,'Section 2'!$C$16:$R$1515,COLUMNS('Section 2'!$C$13:P$13),0)),"",VLOOKUP($A1023,'Section 2'!$C$16:$R$1515,COLUMNS('Section 2'!$C$13:P$13),0)))</f>
        <v/>
      </c>
      <c r="Q1023" s="124" t="str">
        <f>IF($C1023="","",IF(ISBLANK(VLOOKUP($A1023,'Section 2'!$C$16:$R$1515,COLUMNS('Section 2'!$C$13:Q$13),0)),"", PROPER(VLOOKUP($A1023,'Section 2'!$C$16:$R$1515,COLUMNS('Section 2'!$C$13:Q$13),0))))</f>
        <v/>
      </c>
      <c r="R1023" s="124" t="str">
        <f>IF($C1023="","",IF(ISBLANK(VLOOKUP($A1023,'Section 2'!$C$16:$R$1515,COLUMNS('Section 2'!$C$13:R$13),0)),"",IF(VLOOKUP($A1023,'Section 2'!$C$16:$R$1515,COLUMNS('Section 2'!$C$13:R$13),0)="Other EU","Other EU",PROPER(VLOOKUP($A1023,'Section 2'!$C$16:$R$1515,COLUMNS('Section 2'!$C$13:R$13),0)))))</f>
        <v/>
      </c>
    </row>
    <row r="1024" spans="1:18" x14ac:dyDescent="0.35">
      <c r="A1024" s="58">
        <v>1023</v>
      </c>
      <c r="B1024" s="124" t="str">
        <f t="shared" si="15"/>
        <v/>
      </c>
      <c r="C1024" s="124" t="str">
        <f>IFERROR(VLOOKUP($A1024,'Section 2'!$C$16:$R$1515,COLUMNS('Section 2'!$C$13:$C$13),0),"")</f>
        <v/>
      </c>
      <c r="D1024" s="75" t="str">
        <f>IF($C1024="","",IF(ISBLANK(VLOOKUP($A1024,'Section 2'!$C$16:$R$1515,COLUMNS('Section 2'!$C$13:D$13),0)),"",VLOOKUP($A1024,'Section 2'!$C$16:$R$1515,COLUMNS('Section 2'!$C$13:D$13),0)))</f>
        <v/>
      </c>
      <c r="E1024" s="124" t="str">
        <f>IF($C1024="","",IF(ISBLANK(VLOOKUP($A1024,'Section 2'!$C$16:$R$1515,COLUMNS('Section 2'!$C$13:E$13),0)),"",VLOOKUP($A1024,'Section 2'!$C$16:$R$1515,COLUMNS('Section 2'!$C$13:E$13),0)))</f>
        <v/>
      </c>
      <c r="F1024" s="124" t="str">
        <f>IF($C1024="","",IF(ISBLANK(VLOOKUP($A1024,'Section 2'!$C$16:$R$1515,COLUMNS('Section 2'!$C$13:F$13),0)),"",VLOOKUP($A1024,'Section 2'!$C$16:$R$1515,COLUMNS('Section 2'!$C$13:F$13),0)))</f>
        <v/>
      </c>
      <c r="G1024" s="124" t="str">
        <f>IF($C1024="","",IF(ISBLANK(VLOOKUP($A1024,'Section 2'!$C$16:$R$1515,COLUMNS('Section 2'!$C$13:G$13),0)),"",VLOOKUP($A1024,'Section 2'!$C$16:$R$1515,COLUMNS('Section 2'!$C$13:G$13),0)))</f>
        <v/>
      </c>
      <c r="H1024" s="124" t="str">
        <f>IF($C1024="","",IF(ISBLANK(VLOOKUP($A1024,'Section 2'!$C$16:$R$1515,COLUMNS('Section 2'!$C$13:H$13),0)),"",VLOOKUP($A1024,'Section 2'!$C$16:$R$1515,COLUMNS('Section 2'!$C$13:H$13),0)))</f>
        <v/>
      </c>
      <c r="I1024" s="124" t="str">
        <f>IF($C1024="","",IF(ISBLANK(VLOOKUP($A1024,'Section 2'!$C$16:$R$1515,COLUMNS('Section 2'!$C$13:I$13),0)),"",PROPER(VLOOKUP($A1024,'Section 2'!$C$16:$R$1515,COLUMNS('Section 2'!$C$13:I$13),0))))</f>
        <v/>
      </c>
      <c r="J1024" s="124" t="str">
        <f>IF($C1024="","",IF(ISBLANK(VLOOKUP($A1024,'Section 2'!$C$16:$R$1515,COLUMNS('Section 2'!$C$13:J$13),0)),"",IF(VLOOKUP($A1024,'Section 2'!$C$16:$R$1515,COLUMNS('Section 2'!$C$13:J$13),0)="Other EU","Other EU",PROPER(VLOOKUP($A1024,'Section 2'!$C$16:$R$1515,COLUMNS('Section 2'!$C$13:J$13),0)))))</f>
        <v/>
      </c>
      <c r="K1024" s="124" t="str">
        <f>IF($C1024="","",IF(ISBLANK(VLOOKUP($A1024,'Section 2'!$C$16:$R$1515,COLUMNS('Section 2'!$C$13:K$13),0)),"",VLOOKUP($A1024,'Section 2'!$C$16:$R$1515,COLUMNS('Section 2'!$C$13:K$13),0)))</f>
        <v/>
      </c>
      <c r="L1024" s="124" t="str">
        <f>IF($C1024="","",IF(ISBLANK(VLOOKUP($A1024,'Section 2'!$C$16:$R$1515,COLUMNS('Section 2'!$C$13:L$13),0)),"",VLOOKUP($A1024,'Section 2'!$C$16:$R$1515,COLUMNS('Section 2'!$C$13:L$13),0)))</f>
        <v/>
      </c>
      <c r="M1024" s="124" t="str">
        <f>IF($C1024="","",IF(ISBLANK(VLOOKUP($A1024,'Section 2'!$C$16:$R$1515,COLUMNS('Section 2'!$C$13:M$13),0)),"",VLOOKUP($A1024,'Section 2'!$C$16:$R$1515,COLUMNS('Section 2'!$C$13:M$13),0)))</f>
        <v/>
      </c>
      <c r="N1024" s="124" t="str">
        <f>IF($C1024="","",IF(ISBLANK(VLOOKUP($A1024,'Section 2'!$C$16:$R$1515,COLUMNS('Section 2'!$C$13:N$13),0)),"",VLOOKUP($A1024,'Section 2'!$C$16:$R$1515,COLUMNS('Section 2'!$C$13:N$13),0)))</f>
        <v/>
      </c>
      <c r="O1024" s="124" t="str">
        <f>IF($C1024="","",IF(ISBLANK(VLOOKUP($A1024,'Section 2'!$C$16:$R$1515,COLUMNS('Section 2'!$C$13:O$13),0)),"",VLOOKUP($A1024,'Section 2'!$C$16:$R$1515,COLUMNS('Section 2'!$C$13:O$13),0)))</f>
        <v/>
      </c>
      <c r="P1024" s="124" t="str">
        <f>IF($C1024="","",IF(ISBLANK(VLOOKUP($A1024,'Section 2'!$C$16:$R$1515,COLUMNS('Section 2'!$C$13:P$13),0)),"",VLOOKUP($A1024,'Section 2'!$C$16:$R$1515,COLUMNS('Section 2'!$C$13:P$13),0)))</f>
        <v/>
      </c>
      <c r="Q1024" s="124" t="str">
        <f>IF($C1024="","",IF(ISBLANK(VLOOKUP($A1024,'Section 2'!$C$16:$R$1515,COLUMNS('Section 2'!$C$13:Q$13),0)),"", PROPER(VLOOKUP($A1024,'Section 2'!$C$16:$R$1515,COLUMNS('Section 2'!$C$13:Q$13),0))))</f>
        <v/>
      </c>
      <c r="R1024" s="124" t="str">
        <f>IF($C1024="","",IF(ISBLANK(VLOOKUP($A1024,'Section 2'!$C$16:$R$1515,COLUMNS('Section 2'!$C$13:R$13),0)),"",IF(VLOOKUP($A1024,'Section 2'!$C$16:$R$1515,COLUMNS('Section 2'!$C$13:R$13),0)="Other EU","Other EU",PROPER(VLOOKUP($A1024,'Section 2'!$C$16:$R$1515,COLUMNS('Section 2'!$C$13:R$13),0)))))</f>
        <v/>
      </c>
    </row>
    <row r="1025" spans="1:18" x14ac:dyDescent="0.35">
      <c r="A1025" s="58">
        <v>1024</v>
      </c>
      <c r="B1025" s="124" t="str">
        <f t="shared" si="15"/>
        <v/>
      </c>
      <c r="C1025" s="124" t="str">
        <f>IFERROR(VLOOKUP($A1025,'Section 2'!$C$16:$R$1515,COLUMNS('Section 2'!$C$13:$C$13),0),"")</f>
        <v/>
      </c>
      <c r="D1025" s="75" t="str">
        <f>IF($C1025="","",IF(ISBLANK(VLOOKUP($A1025,'Section 2'!$C$16:$R$1515,COLUMNS('Section 2'!$C$13:D$13),0)),"",VLOOKUP($A1025,'Section 2'!$C$16:$R$1515,COLUMNS('Section 2'!$C$13:D$13),0)))</f>
        <v/>
      </c>
      <c r="E1025" s="124" t="str">
        <f>IF($C1025="","",IF(ISBLANK(VLOOKUP($A1025,'Section 2'!$C$16:$R$1515,COLUMNS('Section 2'!$C$13:E$13),0)),"",VLOOKUP($A1025,'Section 2'!$C$16:$R$1515,COLUMNS('Section 2'!$C$13:E$13),0)))</f>
        <v/>
      </c>
      <c r="F1025" s="124" t="str">
        <f>IF($C1025="","",IF(ISBLANK(VLOOKUP($A1025,'Section 2'!$C$16:$R$1515,COLUMNS('Section 2'!$C$13:F$13),0)),"",VLOOKUP($A1025,'Section 2'!$C$16:$R$1515,COLUMNS('Section 2'!$C$13:F$13),0)))</f>
        <v/>
      </c>
      <c r="G1025" s="124" t="str">
        <f>IF($C1025="","",IF(ISBLANK(VLOOKUP($A1025,'Section 2'!$C$16:$R$1515,COLUMNS('Section 2'!$C$13:G$13),0)),"",VLOOKUP($A1025,'Section 2'!$C$16:$R$1515,COLUMNS('Section 2'!$C$13:G$13),0)))</f>
        <v/>
      </c>
      <c r="H1025" s="124" t="str">
        <f>IF($C1025="","",IF(ISBLANK(VLOOKUP($A1025,'Section 2'!$C$16:$R$1515,COLUMNS('Section 2'!$C$13:H$13),0)),"",VLOOKUP($A1025,'Section 2'!$C$16:$R$1515,COLUMNS('Section 2'!$C$13:H$13),0)))</f>
        <v/>
      </c>
      <c r="I1025" s="124" t="str">
        <f>IF($C1025="","",IF(ISBLANK(VLOOKUP($A1025,'Section 2'!$C$16:$R$1515,COLUMNS('Section 2'!$C$13:I$13),0)),"",PROPER(VLOOKUP($A1025,'Section 2'!$C$16:$R$1515,COLUMNS('Section 2'!$C$13:I$13),0))))</f>
        <v/>
      </c>
      <c r="J1025" s="124" t="str">
        <f>IF($C1025="","",IF(ISBLANK(VLOOKUP($A1025,'Section 2'!$C$16:$R$1515,COLUMNS('Section 2'!$C$13:J$13),0)),"",IF(VLOOKUP($A1025,'Section 2'!$C$16:$R$1515,COLUMNS('Section 2'!$C$13:J$13),0)="Other EU","Other EU",PROPER(VLOOKUP($A1025,'Section 2'!$C$16:$R$1515,COLUMNS('Section 2'!$C$13:J$13),0)))))</f>
        <v/>
      </c>
      <c r="K1025" s="124" t="str">
        <f>IF($C1025="","",IF(ISBLANK(VLOOKUP($A1025,'Section 2'!$C$16:$R$1515,COLUMNS('Section 2'!$C$13:K$13),0)),"",VLOOKUP($A1025,'Section 2'!$C$16:$R$1515,COLUMNS('Section 2'!$C$13:K$13),0)))</f>
        <v/>
      </c>
      <c r="L1025" s="124" t="str">
        <f>IF($C1025="","",IF(ISBLANK(VLOOKUP($A1025,'Section 2'!$C$16:$R$1515,COLUMNS('Section 2'!$C$13:L$13),0)),"",VLOOKUP($A1025,'Section 2'!$C$16:$R$1515,COLUMNS('Section 2'!$C$13:L$13),0)))</f>
        <v/>
      </c>
      <c r="M1025" s="124" t="str">
        <f>IF($C1025="","",IF(ISBLANK(VLOOKUP($A1025,'Section 2'!$C$16:$R$1515,COLUMNS('Section 2'!$C$13:M$13),0)),"",VLOOKUP($A1025,'Section 2'!$C$16:$R$1515,COLUMNS('Section 2'!$C$13:M$13),0)))</f>
        <v/>
      </c>
      <c r="N1025" s="124" t="str">
        <f>IF($C1025="","",IF(ISBLANK(VLOOKUP($A1025,'Section 2'!$C$16:$R$1515,COLUMNS('Section 2'!$C$13:N$13),0)),"",VLOOKUP($A1025,'Section 2'!$C$16:$R$1515,COLUMNS('Section 2'!$C$13:N$13),0)))</f>
        <v/>
      </c>
      <c r="O1025" s="124" t="str">
        <f>IF($C1025="","",IF(ISBLANK(VLOOKUP($A1025,'Section 2'!$C$16:$R$1515,COLUMNS('Section 2'!$C$13:O$13),0)),"",VLOOKUP($A1025,'Section 2'!$C$16:$R$1515,COLUMNS('Section 2'!$C$13:O$13),0)))</f>
        <v/>
      </c>
      <c r="P1025" s="124" t="str">
        <f>IF($C1025="","",IF(ISBLANK(VLOOKUP($A1025,'Section 2'!$C$16:$R$1515,COLUMNS('Section 2'!$C$13:P$13),0)),"",VLOOKUP($A1025,'Section 2'!$C$16:$R$1515,COLUMNS('Section 2'!$C$13:P$13),0)))</f>
        <v/>
      </c>
      <c r="Q1025" s="124" t="str">
        <f>IF($C1025="","",IF(ISBLANK(VLOOKUP($A1025,'Section 2'!$C$16:$R$1515,COLUMNS('Section 2'!$C$13:Q$13),0)),"", PROPER(VLOOKUP($A1025,'Section 2'!$C$16:$R$1515,COLUMNS('Section 2'!$C$13:Q$13),0))))</f>
        <v/>
      </c>
      <c r="R1025" s="124" t="str">
        <f>IF($C1025="","",IF(ISBLANK(VLOOKUP($A1025,'Section 2'!$C$16:$R$1515,COLUMNS('Section 2'!$C$13:R$13),0)),"",IF(VLOOKUP($A1025,'Section 2'!$C$16:$R$1515,COLUMNS('Section 2'!$C$13:R$13),0)="Other EU","Other EU",PROPER(VLOOKUP($A1025,'Section 2'!$C$16:$R$1515,COLUMNS('Section 2'!$C$13:R$13),0)))))</f>
        <v/>
      </c>
    </row>
    <row r="1026" spans="1:18" x14ac:dyDescent="0.35">
      <c r="A1026" s="58">
        <v>1025</v>
      </c>
      <c r="B1026" s="124" t="str">
        <f t="shared" si="15"/>
        <v/>
      </c>
      <c r="C1026" s="124" t="str">
        <f>IFERROR(VLOOKUP($A1026,'Section 2'!$C$16:$R$1515,COLUMNS('Section 2'!$C$13:$C$13),0),"")</f>
        <v/>
      </c>
      <c r="D1026" s="75" t="str">
        <f>IF($C1026="","",IF(ISBLANK(VLOOKUP($A1026,'Section 2'!$C$16:$R$1515,COLUMNS('Section 2'!$C$13:D$13),0)),"",VLOOKUP($A1026,'Section 2'!$C$16:$R$1515,COLUMNS('Section 2'!$C$13:D$13),0)))</f>
        <v/>
      </c>
      <c r="E1026" s="124" t="str">
        <f>IF($C1026="","",IF(ISBLANK(VLOOKUP($A1026,'Section 2'!$C$16:$R$1515,COLUMNS('Section 2'!$C$13:E$13),0)),"",VLOOKUP($A1026,'Section 2'!$C$16:$R$1515,COLUMNS('Section 2'!$C$13:E$13),0)))</f>
        <v/>
      </c>
      <c r="F1026" s="124" t="str">
        <f>IF($C1026="","",IF(ISBLANK(VLOOKUP($A1026,'Section 2'!$C$16:$R$1515,COLUMNS('Section 2'!$C$13:F$13),0)),"",VLOOKUP($A1026,'Section 2'!$C$16:$R$1515,COLUMNS('Section 2'!$C$13:F$13),0)))</f>
        <v/>
      </c>
      <c r="G1026" s="124" t="str">
        <f>IF($C1026="","",IF(ISBLANK(VLOOKUP($A1026,'Section 2'!$C$16:$R$1515,COLUMNS('Section 2'!$C$13:G$13),0)),"",VLOOKUP($A1026,'Section 2'!$C$16:$R$1515,COLUMNS('Section 2'!$C$13:G$13),0)))</f>
        <v/>
      </c>
      <c r="H1026" s="124" t="str">
        <f>IF($C1026="","",IF(ISBLANK(VLOOKUP($A1026,'Section 2'!$C$16:$R$1515,COLUMNS('Section 2'!$C$13:H$13),0)),"",VLOOKUP($A1026,'Section 2'!$C$16:$R$1515,COLUMNS('Section 2'!$C$13:H$13),0)))</f>
        <v/>
      </c>
      <c r="I1026" s="124" t="str">
        <f>IF($C1026="","",IF(ISBLANK(VLOOKUP($A1026,'Section 2'!$C$16:$R$1515,COLUMNS('Section 2'!$C$13:I$13),0)),"",PROPER(VLOOKUP($A1026,'Section 2'!$C$16:$R$1515,COLUMNS('Section 2'!$C$13:I$13),0))))</f>
        <v/>
      </c>
      <c r="J1026" s="124" t="str">
        <f>IF($C1026="","",IF(ISBLANK(VLOOKUP($A1026,'Section 2'!$C$16:$R$1515,COLUMNS('Section 2'!$C$13:J$13),0)),"",IF(VLOOKUP($A1026,'Section 2'!$C$16:$R$1515,COLUMNS('Section 2'!$C$13:J$13),0)="Other EU","Other EU",PROPER(VLOOKUP($A1026,'Section 2'!$C$16:$R$1515,COLUMNS('Section 2'!$C$13:J$13),0)))))</f>
        <v/>
      </c>
      <c r="K1026" s="124" t="str">
        <f>IF($C1026="","",IF(ISBLANK(VLOOKUP($A1026,'Section 2'!$C$16:$R$1515,COLUMNS('Section 2'!$C$13:K$13),0)),"",VLOOKUP($A1026,'Section 2'!$C$16:$R$1515,COLUMNS('Section 2'!$C$13:K$13),0)))</f>
        <v/>
      </c>
      <c r="L1026" s="124" t="str">
        <f>IF($C1026="","",IF(ISBLANK(VLOOKUP($A1026,'Section 2'!$C$16:$R$1515,COLUMNS('Section 2'!$C$13:L$13),0)),"",VLOOKUP($A1026,'Section 2'!$C$16:$R$1515,COLUMNS('Section 2'!$C$13:L$13),0)))</f>
        <v/>
      </c>
      <c r="M1026" s="124" t="str">
        <f>IF($C1026="","",IF(ISBLANK(VLOOKUP($A1026,'Section 2'!$C$16:$R$1515,COLUMNS('Section 2'!$C$13:M$13),0)),"",VLOOKUP($A1026,'Section 2'!$C$16:$R$1515,COLUMNS('Section 2'!$C$13:M$13),0)))</f>
        <v/>
      </c>
      <c r="N1026" s="124" t="str">
        <f>IF($C1026="","",IF(ISBLANK(VLOOKUP($A1026,'Section 2'!$C$16:$R$1515,COLUMNS('Section 2'!$C$13:N$13),0)),"",VLOOKUP($A1026,'Section 2'!$C$16:$R$1515,COLUMNS('Section 2'!$C$13:N$13),0)))</f>
        <v/>
      </c>
      <c r="O1026" s="124" t="str">
        <f>IF($C1026="","",IF(ISBLANK(VLOOKUP($A1026,'Section 2'!$C$16:$R$1515,COLUMNS('Section 2'!$C$13:O$13),0)),"",VLOOKUP($A1026,'Section 2'!$C$16:$R$1515,COLUMNS('Section 2'!$C$13:O$13),0)))</f>
        <v/>
      </c>
      <c r="P1026" s="124" t="str">
        <f>IF($C1026="","",IF(ISBLANK(VLOOKUP($A1026,'Section 2'!$C$16:$R$1515,COLUMNS('Section 2'!$C$13:P$13),0)),"",VLOOKUP($A1026,'Section 2'!$C$16:$R$1515,COLUMNS('Section 2'!$C$13:P$13),0)))</f>
        <v/>
      </c>
      <c r="Q1026" s="124" t="str">
        <f>IF($C1026="","",IF(ISBLANK(VLOOKUP($A1026,'Section 2'!$C$16:$R$1515,COLUMNS('Section 2'!$C$13:Q$13),0)),"", PROPER(VLOOKUP($A1026,'Section 2'!$C$16:$R$1515,COLUMNS('Section 2'!$C$13:Q$13),0))))</f>
        <v/>
      </c>
      <c r="R1026" s="124" t="str">
        <f>IF($C1026="","",IF(ISBLANK(VLOOKUP($A1026,'Section 2'!$C$16:$R$1515,COLUMNS('Section 2'!$C$13:R$13),0)),"",IF(VLOOKUP($A1026,'Section 2'!$C$16:$R$1515,COLUMNS('Section 2'!$C$13:R$13),0)="Other EU","Other EU",PROPER(VLOOKUP($A1026,'Section 2'!$C$16:$R$1515,COLUMNS('Section 2'!$C$13:R$13),0)))))</f>
        <v/>
      </c>
    </row>
    <row r="1027" spans="1:18" x14ac:dyDescent="0.35">
      <c r="A1027" s="58">
        <v>1026</v>
      </c>
      <c r="B1027" s="124" t="str">
        <f t="shared" ref="B1027:B1090" si="16">IF(C1027="","",2)</f>
        <v/>
      </c>
      <c r="C1027" s="124" t="str">
        <f>IFERROR(VLOOKUP($A1027,'Section 2'!$C$16:$R$1515,COLUMNS('Section 2'!$C$13:$C$13),0),"")</f>
        <v/>
      </c>
      <c r="D1027" s="75" t="str">
        <f>IF($C1027="","",IF(ISBLANK(VLOOKUP($A1027,'Section 2'!$C$16:$R$1515,COLUMNS('Section 2'!$C$13:D$13),0)),"",VLOOKUP($A1027,'Section 2'!$C$16:$R$1515,COLUMNS('Section 2'!$C$13:D$13),0)))</f>
        <v/>
      </c>
      <c r="E1027" s="124" t="str">
        <f>IF($C1027="","",IF(ISBLANK(VLOOKUP($A1027,'Section 2'!$C$16:$R$1515,COLUMNS('Section 2'!$C$13:E$13),0)),"",VLOOKUP($A1027,'Section 2'!$C$16:$R$1515,COLUMNS('Section 2'!$C$13:E$13),0)))</f>
        <v/>
      </c>
      <c r="F1027" s="124" t="str">
        <f>IF($C1027="","",IF(ISBLANK(VLOOKUP($A1027,'Section 2'!$C$16:$R$1515,COLUMNS('Section 2'!$C$13:F$13),0)),"",VLOOKUP($A1027,'Section 2'!$C$16:$R$1515,COLUMNS('Section 2'!$C$13:F$13),0)))</f>
        <v/>
      </c>
      <c r="G1027" s="124" t="str">
        <f>IF($C1027="","",IF(ISBLANK(VLOOKUP($A1027,'Section 2'!$C$16:$R$1515,COLUMNS('Section 2'!$C$13:G$13),0)),"",VLOOKUP($A1027,'Section 2'!$C$16:$R$1515,COLUMNS('Section 2'!$C$13:G$13),0)))</f>
        <v/>
      </c>
      <c r="H1027" s="124" t="str">
        <f>IF($C1027="","",IF(ISBLANK(VLOOKUP($A1027,'Section 2'!$C$16:$R$1515,COLUMNS('Section 2'!$C$13:H$13),0)),"",VLOOKUP($A1027,'Section 2'!$C$16:$R$1515,COLUMNS('Section 2'!$C$13:H$13),0)))</f>
        <v/>
      </c>
      <c r="I1027" s="124" t="str">
        <f>IF($C1027="","",IF(ISBLANK(VLOOKUP($A1027,'Section 2'!$C$16:$R$1515,COLUMNS('Section 2'!$C$13:I$13),0)),"",PROPER(VLOOKUP($A1027,'Section 2'!$C$16:$R$1515,COLUMNS('Section 2'!$C$13:I$13),0))))</f>
        <v/>
      </c>
      <c r="J1027" s="124" t="str">
        <f>IF($C1027="","",IF(ISBLANK(VLOOKUP($A1027,'Section 2'!$C$16:$R$1515,COLUMNS('Section 2'!$C$13:J$13),0)),"",IF(VLOOKUP($A1027,'Section 2'!$C$16:$R$1515,COLUMNS('Section 2'!$C$13:J$13),0)="Other EU","Other EU",PROPER(VLOOKUP($A1027,'Section 2'!$C$16:$R$1515,COLUMNS('Section 2'!$C$13:J$13),0)))))</f>
        <v/>
      </c>
      <c r="K1027" s="124" t="str">
        <f>IF($C1027="","",IF(ISBLANK(VLOOKUP($A1027,'Section 2'!$C$16:$R$1515,COLUMNS('Section 2'!$C$13:K$13),0)),"",VLOOKUP($A1027,'Section 2'!$C$16:$R$1515,COLUMNS('Section 2'!$C$13:K$13),0)))</f>
        <v/>
      </c>
      <c r="L1027" s="124" t="str">
        <f>IF($C1027="","",IF(ISBLANK(VLOOKUP($A1027,'Section 2'!$C$16:$R$1515,COLUMNS('Section 2'!$C$13:L$13),0)),"",VLOOKUP($A1027,'Section 2'!$C$16:$R$1515,COLUMNS('Section 2'!$C$13:L$13),0)))</f>
        <v/>
      </c>
      <c r="M1027" s="124" t="str">
        <f>IF($C1027="","",IF(ISBLANK(VLOOKUP($A1027,'Section 2'!$C$16:$R$1515,COLUMNS('Section 2'!$C$13:M$13),0)),"",VLOOKUP($A1027,'Section 2'!$C$16:$R$1515,COLUMNS('Section 2'!$C$13:M$13),0)))</f>
        <v/>
      </c>
      <c r="N1027" s="124" t="str">
        <f>IF($C1027="","",IF(ISBLANK(VLOOKUP($A1027,'Section 2'!$C$16:$R$1515,COLUMNS('Section 2'!$C$13:N$13),0)),"",VLOOKUP($A1027,'Section 2'!$C$16:$R$1515,COLUMNS('Section 2'!$C$13:N$13),0)))</f>
        <v/>
      </c>
      <c r="O1027" s="124" t="str">
        <f>IF($C1027="","",IF(ISBLANK(VLOOKUP($A1027,'Section 2'!$C$16:$R$1515,COLUMNS('Section 2'!$C$13:O$13),0)),"",VLOOKUP($A1027,'Section 2'!$C$16:$R$1515,COLUMNS('Section 2'!$C$13:O$13),0)))</f>
        <v/>
      </c>
      <c r="P1027" s="124" t="str">
        <f>IF($C1027="","",IF(ISBLANK(VLOOKUP($A1027,'Section 2'!$C$16:$R$1515,COLUMNS('Section 2'!$C$13:P$13),0)),"",VLOOKUP($A1027,'Section 2'!$C$16:$R$1515,COLUMNS('Section 2'!$C$13:P$13),0)))</f>
        <v/>
      </c>
      <c r="Q1027" s="124" t="str">
        <f>IF($C1027="","",IF(ISBLANK(VLOOKUP($A1027,'Section 2'!$C$16:$R$1515,COLUMNS('Section 2'!$C$13:Q$13),0)),"", PROPER(VLOOKUP($A1027,'Section 2'!$C$16:$R$1515,COLUMNS('Section 2'!$C$13:Q$13),0))))</f>
        <v/>
      </c>
      <c r="R1027" s="124" t="str">
        <f>IF($C1027="","",IF(ISBLANK(VLOOKUP($A1027,'Section 2'!$C$16:$R$1515,COLUMNS('Section 2'!$C$13:R$13),0)),"",IF(VLOOKUP($A1027,'Section 2'!$C$16:$R$1515,COLUMNS('Section 2'!$C$13:R$13),0)="Other EU","Other EU",PROPER(VLOOKUP($A1027,'Section 2'!$C$16:$R$1515,COLUMNS('Section 2'!$C$13:R$13),0)))))</f>
        <v/>
      </c>
    </row>
    <row r="1028" spans="1:18" x14ac:dyDescent="0.35">
      <c r="A1028" s="58">
        <v>1027</v>
      </c>
      <c r="B1028" s="124" t="str">
        <f t="shared" si="16"/>
        <v/>
      </c>
      <c r="C1028" s="124" t="str">
        <f>IFERROR(VLOOKUP($A1028,'Section 2'!$C$16:$R$1515,COLUMNS('Section 2'!$C$13:$C$13),0),"")</f>
        <v/>
      </c>
      <c r="D1028" s="75" t="str">
        <f>IF($C1028="","",IF(ISBLANK(VLOOKUP($A1028,'Section 2'!$C$16:$R$1515,COLUMNS('Section 2'!$C$13:D$13),0)),"",VLOOKUP($A1028,'Section 2'!$C$16:$R$1515,COLUMNS('Section 2'!$C$13:D$13),0)))</f>
        <v/>
      </c>
      <c r="E1028" s="124" t="str">
        <f>IF($C1028="","",IF(ISBLANK(VLOOKUP($A1028,'Section 2'!$C$16:$R$1515,COLUMNS('Section 2'!$C$13:E$13),0)),"",VLOOKUP($A1028,'Section 2'!$C$16:$R$1515,COLUMNS('Section 2'!$C$13:E$13),0)))</f>
        <v/>
      </c>
      <c r="F1028" s="124" t="str">
        <f>IF($C1028="","",IF(ISBLANK(VLOOKUP($A1028,'Section 2'!$C$16:$R$1515,COLUMNS('Section 2'!$C$13:F$13),0)),"",VLOOKUP($A1028,'Section 2'!$C$16:$R$1515,COLUMNS('Section 2'!$C$13:F$13),0)))</f>
        <v/>
      </c>
      <c r="G1028" s="124" t="str">
        <f>IF($C1028="","",IF(ISBLANK(VLOOKUP($A1028,'Section 2'!$C$16:$R$1515,COLUMNS('Section 2'!$C$13:G$13),0)),"",VLOOKUP($A1028,'Section 2'!$C$16:$R$1515,COLUMNS('Section 2'!$C$13:G$13),0)))</f>
        <v/>
      </c>
      <c r="H1028" s="124" t="str">
        <f>IF($C1028="","",IF(ISBLANK(VLOOKUP($A1028,'Section 2'!$C$16:$R$1515,COLUMNS('Section 2'!$C$13:H$13),0)),"",VLOOKUP($A1028,'Section 2'!$C$16:$R$1515,COLUMNS('Section 2'!$C$13:H$13),0)))</f>
        <v/>
      </c>
      <c r="I1028" s="124" t="str">
        <f>IF($C1028="","",IF(ISBLANK(VLOOKUP($A1028,'Section 2'!$C$16:$R$1515,COLUMNS('Section 2'!$C$13:I$13),0)),"",PROPER(VLOOKUP($A1028,'Section 2'!$C$16:$R$1515,COLUMNS('Section 2'!$C$13:I$13),0))))</f>
        <v/>
      </c>
      <c r="J1028" s="124" t="str">
        <f>IF($C1028="","",IF(ISBLANK(VLOOKUP($A1028,'Section 2'!$C$16:$R$1515,COLUMNS('Section 2'!$C$13:J$13),0)),"",IF(VLOOKUP($A1028,'Section 2'!$C$16:$R$1515,COLUMNS('Section 2'!$C$13:J$13),0)="Other EU","Other EU",PROPER(VLOOKUP($A1028,'Section 2'!$C$16:$R$1515,COLUMNS('Section 2'!$C$13:J$13),0)))))</f>
        <v/>
      </c>
      <c r="K1028" s="124" t="str">
        <f>IF($C1028="","",IF(ISBLANK(VLOOKUP($A1028,'Section 2'!$C$16:$R$1515,COLUMNS('Section 2'!$C$13:K$13),0)),"",VLOOKUP($A1028,'Section 2'!$C$16:$R$1515,COLUMNS('Section 2'!$C$13:K$13),0)))</f>
        <v/>
      </c>
      <c r="L1028" s="124" t="str">
        <f>IF($C1028="","",IF(ISBLANK(VLOOKUP($A1028,'Section 2'!$C$16:$R$1515,COLUMNS('Section 2'!$C$13:L$13),0)),"",VLOOKUP($A1028,'Section 2'!$C$16:$R$1515,COLUMNS('Section 2'!$C$13:L$13),0)))</f>
        <v/>
      </c>
      <c r="M1028" s="124" t="str">
        <f>IF($C1028="","",IF(ISBLANK(VLOOKUP($A1028,'Section 2'!$C$16:$R$1515,COLUMNS('Section 2'!$C$13:M$13),0)),"",VLOOKUP($A1028,'Section 2'!$C$16:$R$1515,COLUMNS('Section 2'!$C$13:M$13),0)))</f>
        <v/>
      </c>
      <c r="N1028" s="124" t="str">
        <f>IF($C1028="","",IF(ISBLANK(VLOOKUP($A1028,'Section 2'!$C$16:$R$1515,COLUMNS('Section 2'!$C$13:N$13),0)),"",VLOOKUP($A1028,'Section 2'!$C$16:$R$1515,COLUMNS('Section 2'!$C$13:N$13),0)))</f>
        <v/>
      </c>
      <c r="O1028" s="124" t="str">
        <f>IF($C1028="","",IF(ISBLANK(VLOOKUP($A1028,'Section 2'!$C$16:$R$1515,COLUMNS('Section 2'!$C$13:O$13),0)),"",VLOOKUP($A1028,'Section 2'!$C$16:$R$1515,COLUMNS('Section 2'!$C$13:O$13),0)))</f>
        <v/>
      </c>
      <c r="P1028" s="124" t="str">
        <f>IF($C1028="","",IF(ISBLANK(VLOOKUP($A1028,'Section 2'!$C$16:$R$1515,COLUMNS('Section 2'!$C$13:P$13),0)),"",VLOOKUP($A1028,'Section 2'!$C$16:$R$1515,COLUMNS('Section 2'!$C$13:P$13),0)))</f>
        <v/>
      </c>
      <c r="Q1028" s="124" t="str">
        <f>IF($C1028="","",IF(ISBLANK(VLOOKUP($A1028,'Section 2'!$C$16:$R$1515,COLUMNS('Section 2'!$C$13:Q$13),0)),"", PROPER(VLOOKUP($A1028,'Section 2'!$C$16:$R$1515,COLUMNS('Section 2'!$C$13:Q$13),0))))</f>
        <v/>
      </c>
      <c r="R1028" s="124" t="str">
        <f>IF($C1028="","",IF(ISBLANK(VLOOKUP($A1028,'Section 2'!$C$16:$R$1515,COLUMNS('Section 2'!$C$13:R$13),0)),"",IF(VLOOKUP($A1028,'Section 2'!$C$16:$R$1515,COLUMNS('Section 2'!$C$13:R$13),0)="Other EU","Other EU",PROPER(VLOOKUP($A1028,'Section 2'!$C$16:$R$1515,COLUMNS('Section 2'!$C$13:R$13),0)))))</f>
        <v/>
      </c>
    </row>
    <row r="1029" spans="1:18" x14ac:dyDescent="0.35">
      <c r="A1029" s="58">
        <v>1028</v>
      </c>
      <c r="B1029" s="124" t="str">
        <f t="shared" si="16"/>
        <v/>
      </c>
      <c r="C1029" s="124" t="str">
        <f>IFERROR(VLOOKUP($A1029,'Section 2'!$C$16:$R$1515,COLUMNS('Section 2'!$C$13:$C$13),0),"")</f>
        <v/>
      </c>
      <c r="D1029" s="75" t="str">
        <f>IF($C1029="","",IF(ISBLANK(VLOOKUP($A1029,'Section 2'!$C$16:$R$1515,COLUMNS('Section 2'!$C$13:D$13),0)),"",VLOOKUP($A1029,'Section 2'!$C$16:$R$1515,COLUMNS('Section 2'!$C$13:D$13),0)))</f>
        <v/>
      </c>
      <c r="E1029" s="124" t="str">
        <f>IF($C1029="","",IF(ISBLANK(VLOOKUP($A1029,'Section 2'!$C$16:$R$1515,COLUMNS('Section 2'!$C$13:E$13),0)),"",VLOOKUP($A1029,'Section 2'!$C$16:$R$1515,COLUMNS('Section 2'!$C$13:E$13),0)))</f>
        <v/>
      </c>
      <c r="F1029" s="124" t="str">
        <f>IF($C1029="","",IF(ISBLANK(VLOOKUP($A1029,'Section 2'!$C$16:$R$1515,COLUMNS('Section 2'!$C$13:F$13),0)),"",VLOOKUP($A1029,'Section 2'!$C$16:$R$1515,COLUMNS('Section 2'!$C$13:F$13),0)))</f>
        <v/>
      </c>
      <c r="G1029" s="124" t="str">
        <f>IF($C1029="","",IF(ISBLANK(VLOOKUP($A1029,'Section 2'!$C$16:$R$1515,COLUMNS('Section 2'!$C$13:G$13),0)),"",VLOOKUP($A1029,'Section 2'!$C$16:$R$1515,COLUMNS('Section 2'!$C$13:G$13),0)))</f>
        <v/>
      </c>
      <c r="H1029" s="124" t="str">
        <f>IF($C1029="","",IF(ISBLANK(VLOOKUP($A1029,'Section 2'!$C$16:$R$1515,COLUMNS('Section 2'!$C$13:H$13),0)),"",VLOOKUP($A1029,'Section 2'!$C$16:$R$1515,COLUMNS('Section 2'!$C$13:H$13),0)))</f>
        <v/>
      </c>
      <c r="I1029" s="124" t="str">
        <f>IF($C1029="","",IF(ISBLANK(VLOOKUP($A1029,'Section 2'!$C$16:$R$1515,COLUMNS('Section 2'!$C$13:I$13),0)),"",PROPER(VLOOKUP($A1029,'Section 2'!$C$16:$R$1515,COLUMNS('Section 2'!$C$13:I$13),0))))</f>
        <v/>
      </c>
      <c r="J1029" s="124" t="str">
        <f>IF($C1029="","",IF(ISBLANK(VLOOKUP($A1029,'Section 2'!$C$16:$R$1515,COLUMNS('Section 2'!$C$13:J$13),0)),"",IF(VLOOKUP($A1029,'Section 2'!$C$16:$R$1515,COLUMNS('Section 2'!$C$13:J$13),0)="Other EU","Other EU",PROPER(VLOOKUP($A1029,'Section 2'!$C$16:$R$1515,COLUMNS('Section 2'!$C$13:J$13),0)))))</f>
        <v/>
      </c>
      <c r="K1029" s="124" t="str">
        <f>IF($C1029="","",IF(ISBLANK(VLOOKUP($A1029,'Section 2'!$C$16:$R$1515,COLUMNS('Section 2'!$C$13:K$13),0)),"",VLOOKUP($A1029,'Section 2'!$C$16:$R$1515,COLUMNS('Section 2'!$C$13:K$13),0)))</f>
        <v/>
      </c>
      <c r="L1029" s="124" t="str">
        <f>IF($C1029="","",IF(ISBLANK(VLOOKUP($A1029,'Section 2'!$C$16:$R$1515,COLUMNS('Section 2'!$C$13:L$13),0)),"",VLOOKUP($A1029,'Section 2'!$C$16:$R$1515,COLUMNS('Section 2'!$C$13:L$13),0)))</f>
        <v/>
      </c>
      <c r="M1029" s="124" t="str">
        <f>IF($C1029="","",IF(ISBLANK(VLOOKUP($A1029,'Section 2'!$C$16:$R$1515,COLUMNS('Section 2'!$C$13:M$13),0)),"",VLOOKUP($A1029,'Section 2'!$C$16:$R$1515,COLUMNS('Section 2'!$C$13:M$13),0)))</f>
        <v/>
      </c>
      <c r="N1029" s="124" t="str">
        <f>IF($C1029="","",IF(ISBLANK(VLOOKUP($A1029,'Section 2'!$C$16:$R$1515,COLUMNS('Section 2'!$C$13:N$13),0)),"",VLOOKUP($A1029,'Section 2'!$C$16:$R$1515,COLUMNS('Section 2'!$C$13:N$13),0)))</f>
        <v/>
      </c>
      <c r="O1029" s="124" t="str">
        <f>IF($C1029="","",IF(ISBLANK(VLOOKUP($A1029,'Section 2'!$C$16:$R$1515,COLUMNS('Section 2'!$C$13:O$13),0)),"",VLOOKUP($A1029,'Section 2'!$C$16:$R$1515,COLUMNS('Section 2'!$C$13:O$13),0)))</f>
        <v/>
      </c>
      <c r="P1029" s="124" t="str">
        <f>IF($C1029="","",IF(ISBLANK(VLOOKUP($A1029,'Section 2'!$C$16:$R$1515,COLUMNS('Section 2'!$C$13:P$13),0)),"",VLOOKUP($A1029,'Section 2'!$C$16:$R$1515,COLUMNS('Section 2'!$C$13:P$13),0)))</f>
        <v/>
      </c>
      <c r="Q1029" s="124" t="str">
        <f>IF($C1029="","",IF(ISBLANK(VLOOKUP($A1029,'Section 2'!$C$16:$R$1515,COLUMNS('Section 2'!$C$13:Q$13),0)),"", PROPER(VLOOKUP($A1029,'Section 2'!$C$16:$R$1515,COLUMNS('Section 2'!$C$13:Q$13),0))))</f>
        <v/>
      </c>
      <c r="R1029" s="124" t="str">
        <f>IF($C1029="","",IF(ISBLANK(VLOOKUP($A1029,'Section 2'!$C$16:$R$1515,COLUMNS('Section 2'!$C$13:R$13),0)),"",IF(VLOOKUP($A1029,'Section 2'!$C$16:$R$1515,COLUMNS('Section 2'!$C$13:R$13),0)="Other EU","Other EU",PROPER(VLOOKUP($A1029,'Section 2'!$C$16:$R$1515,COLUMNS('Section 2'!$C$13:R$13),0)))))</f>
        <v/>
      </c>
    </row>
    <row r="1030" spans="1:18" x14ac:dyDescent="0.35">
      <c r="A1030" s="58">
        <v>1029</v>
      </c>
      <c r="B1030" s="124" t="str">
        <f t="shared" si="16"/>
        <v/>
      </c>
      <c r="C1030" s="124" t="str">
        <f>IFERROR(VLOOKUP($A1030,'Section 2'!$C$16:$R$1515,COLUMNS('Section 2'!$C$13:$C$13),0),"")</f>
        <v/>
      </c>
      <c r="D1030" s="75" t="str">
        <f>IF($C1030="","",IF(ISBLANK(VLOOKUP($A1030,'Section 2'!$C$16:$R$1515,COLUMNS('Section 2'!$C$13:D$13),0)),"",VLOOKUP($A1030,'Section 2'!$C$16:$R$1515,COLUMNS('Section 2'!$C$13:D$13),0)))</f>
        <v/>
      </c>
      <c r="E1030" s="124" t="str">
        <f>IF($C1030="","",IF(ISBLANK(VLOOKUP($A1030,'Section 2'!$C$16:$R$1515,COLUMNS('Section 2'!$C$13:E$13),0)),"",VLOOKUP($A1030,'Section 2'!$C$16:$R$1515,COLUMNS('Section 2'!$C$13:E$13),0)))</f>
        <v/>
      </c>
      <c r="F1030" s="124" t="str">
        <f>IF($C1030="","",IF(ISBLANK(VLOOKUP($A1030,'Section 2'!$C$16:$R$1515,COLUMNS('Section 2'!$C$13:F$13),0)),"",VLOOKUP($A1030,'Section 2'!$C$16:$R$1515,COLUMNS('Section 2'!$C$13:F$13),0)))</f>
        <v/>
      </c>
      <c r="G1030" s="124" t="str">
        <f>IF($C1030="","",IF(ISBLANK(VLOOKUP($A1030,'Section 2'!$C$16:$R$1515,COLUMNS('Section 2'!$C$13:G$13),0)),"",VLOOKUP($A1030,'Section 2'!$C$16:$R$1515,COLUMNS('Section 2'!$C$13:G$13),0)))</f>
        <v/>
      </c>
      <c r="H1030" s="124" t="str">
        <f>IF($C1030="","",IF(ISBLANK(VLOOKUP($A1030,'Section 2'!$C$16:$R$1515,COLUMNS('Section 2'!$C$13:H$13),0)),"",VLOOKUP($A1030,'Section 2'!$C$16:$R$1515,COLUMNS('Section 2'!$C$13:H$13),0)))</f>
        <v/>
      </c>
      <c r="I1030" s="124" t="str">
        <f>IF($C1030="","",IF(ISBLANK(VLOOKUP($A1030,'Section 2'!$C$16:$R$1515,COLUMNS('Section 2'!$C$13:I$13),0)),"",PROPER(VLOOKUP($A1030,'Section 2'!$C$16:$R$1515,COLUMNS('Section 2'!$C$13:I$13),0))))</f>
        <v/>
      </c>
      <c r="J1030" s="124" t="str">
        <f>IF($C1030="","",IF(ISBLANK(VLOOKUP($A1030,'Section 2'!$C$16:$R$1515,COLUMNS('Section 2'!$C$13:J$13),0)),"",IF(VLOOKUP($A1030,'Section 2'!$C$16:$R$1515,COLUMNS('Section 2'!$C$13:J$13),0)="Other EU","Other EU",PROPER(VLOOKUP($A1030,'Section 2'!$C$16:$R$1515,COLUMNS('Section 2'!$C$13:J$13),0)))))</f>
        <v/>
      </c>
      <c r="K1030" s="124" t="str">
        <f>IF($C1030="","",IF(ISBLANK(VLOOKUP($A1030,'Section 2'!$C$16:$R$1515,COLUMNS('Section 2'!$C$13:K$13),0)),"",VLOOKUP($A1030,'Section 2'!$C$16:$R$1515,COLUMNS('Section 2'!$C$13:K$13),0)))</f>
        <v/>
      </c>
      <c r="L1030" s="124" t="str">
        <f>IF($C1030="","",IF(ISBLANK(VLOOKUP($A1030,'Section 2'!$C$16:$R$1515,COLUMNS('Section 2'!$C$13:L$13),0)),"",VLOOKUP($A1030,'Section 2'!$C$16:$R$1515,COLUMNS('Section 2'!$C$13:L$13),0)))</f>
        <v/>
      </c>
      <c r="M1030" s="124" t="str">
        <f>IF($C1030="","",IF(ISBLANK(VLOOKUP($A1030,'Section 2'!$C$16:$R$1515,COLUMNS('Section 2'!$C$13:M$13),0)),"",VLOOKUP($A1030,'Section 2'!$C$16:$R$1515,COLUMNS('Section 2'!$C$13:M$13),0)))</f>
        <v/>
      </c>
      <c r="N1030" s="124" t="str">
        <f>IF($C1030="","",IF(ISBLANK(VLOOKUP($A1030,'Section 2'!$C$16:$R$1515,COLUMNS('Section 2'!$C$13:N$13),0)),"",VLOOKUP($A1030,'Section 2'!$C$16:$R$1515,COLUMNS('Section 2'!$C$13:N$13),0)))</f>
        <v/>
      </c>
      <c r="O1030" s="124" t="str">
        <f>IF($C1030="","",IF(ISBLANK(VLOOKUP($A1030,'Section 2'!$C$16:$R$1515,COLUMNS('Section 2'!$C$13:O$13),0)),"",VLOOKUP($A1030,'Section 2'!$C$16:$R$1515,COLUMNS('Section 2'!$C$13:O$13),0)))</f>
        <v/>
      </c>
      <c r="P1030" s="124" t="str">
        <f>IF($C1030="","",IF(ISBLANK(VLOOKUP($A1030,'Section 2'!$C$16:$R$1515,COLUMNS('Section 2'!$C$13:P$13),0)),"",VLOOKUP($A1030,'Section 2'!$C$16:$R$1515,COLUMNS('Section 2'!$C$13:P$13),0)))</f>
        <v/>
      </c>
      <c r="Q1030" s="124" t="str">
        <f>IF($C1030="","",IF(ISBLANK(VLOOKUP($A1030,'Section 2'!$C$16:$R$1515,COLUMNS('Section 2'!$C$13:Q$13),0)),"", PROPER(VLOOKUP($A1030,'Section 2'!$C$16:$R$1515,COLUMNS('Section 2'!$C$13:Q$13),0))))</f>
        <v/>
      </c>
      <c r="R1030" s="124" t="str">
        <f>IF($C1030="","",IF(ISBLANK(VLOOKUP($A1030,'Section 2'!$C$16:$R$1515,COLUMNS('Section 2'!$C$13:R$13),0)),"",IF(VLOOKUP($A1030,'Section 2'!$C$16:$R$1515,COLUMNS('Section 2'!$C$13:R$13),0)="Other EU","Other EU",PROPER(VLOOKUP($A1030,'Section 2'!$C$16:$R$1515,COLUMNS('Section 2'!$C$13:R$13),0)))))</f>
        <v/>
      </c>
    </row>
    <row r="1031" spans="1:18" x14ac:dyDescent="0.35">
      <c r="A1031" s="58">
        <v>1030</v>
      </c>
      <c r="B1031" s="124" t="str">
        <f t="shared" si="16"/>
        <v/>
      </c>
      <c r="C1031" s="124" t="str">
        <f>IFERROR(VLOOKUP($A1031,'Section 2'!$C$16:$R$1515,COLUMNS('Section 2'!$C$13:$C$13),0),"")</f>
        <v/>
      </c>
      <c r="D1031" s="75" t="str">
        <f>IF($C1031="","",IF(ISBLANK(VLOOKUP($A1031,'Section 2'!$C$16:$R$1515,COLUMNS('Section 2'!$C$13:D$13),0)),"",VLOOKUP($A1031,'Section 2'!$C$16:$R$1515,COLUMNS('Section 2'!$C$13:D$13),0)))</f>
        <v/>
      </c>
      <c r="E1031" s="124" t="str">
        <f>IF($C1031="","",IF(ISBLANK(VLOOKUP($A1031,'Section 2'!$C$16:$R$1515,COLUMNS('Section 2'!$C$13:E$13),0)),"",VLOOKUP($A1031,'Section 2'!$C$16:$R$1515,COLUMNS('Section 2'!$C$13:E$13),0)))</f>
        <v/>
      </c>
      <c r="F1031" s="124" t="str">
        <f>IF($C1031="","",IF(ISBLANK(VLOOKUP($A1031,'Section 2'!$C$16:$R$1515,COLUMNS('Section 2'!$C$13:F$13),0)),"",VLOOKUP($A1031,'Section 2'!$C$16:$R$1515,COLUMNS('Section 2'!$C$13:F$13),0)))</f>
        <v/>
      </c>
      <c r="G1031" s="124" t="str">
        <f>IF($C1031="","",IF(ISBLANK(VLOOKUP($A1031,'Section 2'!$C$16:$R$1515,COLUMNS('Section 2'!$C$13:G$13),0)),"",VLOOKUP($A1031,'Section 2'!$C$16:$R$1515,COLUMNS('Section 2'!$C$13:G$13),0)))</f>
        <v/>
      </c>
      <c r="H1031" s="124" t="str">
        <f>IF($C1031="","",IF(ISBLANK(VLOOKUP($A1031,'Section 2'!$C$16:$R$1515,COLUMNS('Section 2'!$C$13:H$13),0)),"",VLOOKUP($A1031,'Section 2'!$C$16:$R$1515,COLUMNS('Section 2'!$C$13:H$13),0)))</f>
        <v/>
      </c>
      <c r="I1031" s="124" t="str">
        <f>IF($C1031="","",IF(ISBLANK(VLOOKUP($A1031,'Section 2'!$C$16:$R$1515,COLUMNS('Section 2'!$C$13:I$13),0)),"",PROPER(VLOOKUP($A1031,'Section 2'!$C$16:$R$1515,COLUMNS('Section 2'!$C$13:I$13),0))))</f>
        <v/>
      </c>
      <c r="J1031" s="124" t="str">
        <f>IF($C1031="","",IF(ISBLANK(VLOOKUP($A1031,'Section 2'!$C$16:$R$1515,COLUMNS('Section 2'!$C$13:J$13),0)),"",IF(VLOOKUP($A1031,'Section 2'!$C$16:$R$1515,COLUMNS('Section 2'!$C$13:J$13),0)="Other EU","Other EU",PROPER(VLOOKUP($A1031,'Section 2'!$C$16:$R$1515,COLUMNS('Section 2'!$C$13:J$13),0)))))</f>
        <v/>
      </c>
      <c r="K1031" s="124" t="str">
        <f>IF($C1031="","",IF(ISBLANK(VLOOKUP($A1031,'Section 2'!$C$16:$R$1515,COLUMNS('Section 2'!$C$13:K$13),0)),"",VLOOKUP($A1031,'Section 2'!$C$16:$R$1515,COLUMNS('Section 2'!$C$13:K$13),0)))</f>
        <v/>
      </c>
      <c r="L1031" s="124" t="str">
        <f>IF($C1031="","",IF(ISBLANK(VLOOKUP($A1031,'Section 2'!$C$16:$R$1515,COLUMNS('Section 2'!$C$13:L$13),0)),"",VLOOKUP($A1031,'Section 2'!$C$16:$R$1515,COLUMNS('Section 2'!$C$13:L$13),0)))</f>
        <v/>
      </c>
      <c r="M1031" s="124" t="str">
        <f>IF($C1031="","",IF(ISBLANK(VLOOKUP($A1031,'Section 2'!$C$16:$R$1515,COLUMNS('Section 2'!$C$13:M$13),0)),"",VLOOKUP($A1031,'Section 2'!$C$16:$R$1515,COLUMNS('Section 2'!$C$13:M$13),0)))</f>
        <v/>
      </c>
      <c r="N1031" s="124" t="str">
        <f>IF($C1031="","",IF(ISBLANK(VLOOKUP($A1031,'Section 2'!$C$16:$R$1515,COLUMNS('Section 2'!$C$13:N$13),0)),"",VLOOKUP($A1031,'Section 2'!$C$16:$R$1515,COLUMNS('Section 2'!$C$13:N$13),0)))</f>
        <v/>
      </c>
      <c r="O1031" s="124" t="str">
        <f>IF($C1031="","",IF(ISBLANK(VLOOKUP($A1031,'Section 2'!$C$16:$R$1515,COLUMNS('Section 2'!$C$13:O$13),0)),"",VLOOKUP($A1031,'Section 2'!$C$16:$R$1515,COLUMNS('Section 2'!$C$13:O$13),0)))</f>
        <v/>
      </c>
      <c r="P1031" s="124" t="str">
        <f>IF($C1031="","",IF(ISBLANK(VLOOKUP($A1031,'Section 2'!$C$16:$R$1515,COLUMNS('Section 2'!$C$13:P$13),0)),"",VLOOKUP($A1031,'Section 2'!$C$16:$R$1515,COLUMNS('Section 2'!$C$13:P$13),0)))</f>
        <v/>
      </c>
      <c r="Q1031" s="124" t="str">
        <f>IF($C1031="","",IF(ISBLANK(VLOOKUP($A1031,'Section 2'!$C$16:$R$1515,COLUMNS('Section 2'!$C$13:Q$13),0)),"", PROPER(VLOOKUP($A1031,'Section 2'!$C$16:$R$1515,COLUMNS('Section 2'!$C$13:Q$13),0))))</f>
        <v/>
      </c>
      <c r="R1031" s="124" t="str">
        <f>IF($C1031="","",IF(ISBLANK(VLOOKUP($A1031,'Section 2'!$C$16:$R$1515,COLUMNS('Section 2'!$C$13:R$13),0)),"",IF(VLOOKUP($A1031,'Section 2'!$C$16:$R$1515,COLUMNS('Section 2'!$C$13:R$13),0)="Other EU","Other EU",PROPER(VLOOKUP($A1031,'Section 2'!$C$16:$R$1515,COLUMNS('Section 2'!$C$13:R$13),0)))))</f>
        <v/>
      </c>
    </row>
    <row r="1032" spans="1:18" x14ac:dyDescent="0.35">
      <c r="A1032" s="58">
        <v>1031</v>
      </c>
      <c r="B1032" s="124" t="str">
        <f t="shared" si="16"/>
        <v/>
      </c>
      <c r="C1032" s="124" t="str">
        <f>IFERROR(VLOOKUP($A1032,'Section 2'!$C$16:$R$1515,COLUMNS('Section 2'!$C$13:$C$13),0),"")</f>
        <v/>
      </c>
      <c r="D1032" s="75" t="str">
        <f>IF($C1032="","",IF(ISBLANK(VLOOKUP($A1032,'Section 2'!$C$16:$R$1515,COLUMNS('Section 2'!$C$13:D$13),0)),"",VLOOKUP($A1032,'Section 2'!$C$16:$R$1515,COLUMNS('Section 2'!$C$13:D$13),0)))</f>
        <v/>
      </c>
      <c r="E1032" s="124" t="str">
        <f>IF($C1032="","",IF(ISBLANK(VLOOKUP($A1032,'Section 2'!$C$16:$R$1515,COLUMNS('Section 2'!$C$13:E$13),0)),"",VLOOKUP($A1032,'Section 2'!$C$16:$R$1515,COLUMNS('Section 2'!$C$13:E$13),0)))</f>
        <v/>
      </c>
      <c r="F1032" s="124" t="str">
        <f>IF($C1032="","",IF(ISBLANK(VLOOKUP($A1032,'Section 2'!$C$16:$R$1515,COLUMNS('Section 2'!$C$13:F$13),0)),"",VLOOKUP($A1032,'Section 2'!$C$16:$R$1515,COLUMNS('Section 2'!$C$13:F$13),0)))</f>
        <v/>
      </c>
      <c r="G1032" s="124" t="str">
        <f>IF($C1032="","",IF(ISBLANK(VLOOKUP($A1032,'Section 2'!$C$16:$R$1515,COLUMNS('Section 2'!$C$13:G$13),0)),"",VLOOKUP($A1032,'Section 2'!$C$16:$R$1515,COLUMNS('Section 2'!$C$13:G$13),0)))</f>
        <v/>
      </c>
      <c r="H1032" s="124" t="str">
        <f>IF($C1032="","",IF(ISBLANK(VLOOKUP($A1032,'Section 2'!$C$16:$R$1515,COLUMNS('Section 2'!$C$13:H$13),0)),"",VLOOKUP($A1032,'Section 2'!$C$16:$R$1515,COLUMNS('Section 2'!$C$13:H$13),0)))</f>
        <v/>
      </c>
      <c r="I1032" s="124" t="str">
        <f>IF($C1032="","",IF(ISBLANK(VLOOKUP($A1032,'Section 2'!$C$16:$R$1515,COLUMNS('Section 2'!$C$13:I$13),0)),"",PROPER(VLOOKUP($A1032,'Section 2'!$C$16:$R$1515,COLUMNS('Section 2'!$C$13:I$13),0))))</f>
        <v/>
      </c>
      <c r="J1032" s="124" t="str">
        <f>IF($C1032="","",IF(ISBLANK(VLOOKUP($A1032,'Section 2'!$C$16:$R$1515,COLUMNS('Section 2'!$C$13:J$13),0)),"",IF(VLOOKUP($A1032,'Section 2'!$C$16:$R$1515,COLUMNS('Section 2'!$C$13:J$13),0)="Other EU","Other EU",PROPER(VLOOKUP($A1032,'Section 2'!$C$16:$R$1515,COLUMNS('Section 2'!$C$13:J$13),0)))))</f>
        <v/>
      </c>
      <c r="K1032" s="124" t="str">
        <f>IF($C1032="","",IF(ISBLANK(VLOOKUP($A1032,'Section 2'!$C$16:$R$1515,COLUMNS('Section 2'!$C$13:K$13),0)),"",VLOOKUP($A1032,'Section 2'!$C$16:$R$1515,COLUMNS('Section 2'!$C$13:K$13),0)))</f>
        <v/>
      </c>
      <c r="L1032" s="124" t="str">
        <f>IF($C1032="","",IF(ISBLANK(VLOOKUP($A1032,'Section 2'!$C$16:$R$1515,COLUMNS('Section 2'!$C$13:L$13),0)),"",VLOOKUP($A1032,'Section 2'!$C$16:$R$1515,COLUMNS('Section 2'!$C$13:L$13),0)))</f>
        <v/>
      </c>
      <c r="M1032" s="124" t="str">
        <f>IF($C1032="","",IF(ISBLANK(VLOOKUP($A1032,'Section 2'!$C$16:$R$1515,COLUMNS('Section 2'!$C$13:M$13),0)),"",VLOOKUP($A1032,'Section 2'!$C$16:$R$1515,COLUMNS('Section 2'!$C$13:M$13),0)))</f>
        <v/>
      </c>
      <c r="N1032" s="124" t="str">
        <f>IF($C1032="","",IF(ISBLANK(VLOOKUP($A1032,'Section 2'!$C$16:$R$1515,COLUMNS('Section 2'!$C$13:N$13),0)),"",VLOOKUP($A1032,'Section 2'!$C$16:$R$1515,COLUMNS('Section 2'!$C$13:N$13),0)))</f>
        <v/>
      </c>
      <c r="O1032" s="124" t="str">
        <f>IF($C1032="","",IF(ISBLANK(VLOOKUP($A1032,'Section 2'!$C$16:$R$1515,COLUMNS('Section 2'!$C$13:O$13),0)),"",VLOOKUP($A1032,'Section 2'!$C$16:$R$1515,COLUMNS('Section 2'!$C$13:O$13),0)))</f>
        <v/>
      </c>
      <c r="P1032" s="124" t="str">
        <f>IF($C1032="","",IF(ISBLANK(VLOOKUP($A1032,'Section 2'!$C$16:$R$1515,COLUMNS('Section 2'!$C$13:P$13),0)),"",VLOOKUP($A1032,'Section 2'!$C$16:$R$1515,COLUMNS('Section 2'!$C$13:P$13),0)))</f>
        <v/>
      </c>
      <c r="Q1032" s="124" t="str">
        <f>IF($C1032="","",IF(ISBLANK(VLOOKUP($A1032,'Section 2'!$C$16:$R$1515,COLUMNS('Section 2'!$C$13:Q$13),0)),"", PROPER(VLOOKUP($A1032,'Section 2'!$C$16:$R$1515,COLUMNS('Section 2'!$C$13:Q$13),0))))</f>
        <v/>
      </c>
      <c r="R1032" s="124" t="str">
        <f>IF($C1032="","",IF(ISBLANK(VLOOKUP($A1032,'Section 2'!$C$16:$R$1515,COLUMNS('Section 2'!$C$13:R$13),0)),"",IF(VLOOKUP($A1032,'Section 2'!$C$16:$R$1515,COLUMNS('Section 2'!$C$13:R$13),0)="Other EU","Other EU",PROPER(VLOOKUP($A1032,'Section 2'!$C$16:$R$1515,COLUMNS('Section 2'!$C$13:R$13),0)))))</f>
        <v/>
      </c>
    </row>
    <row r="1033" spans="1:18" x14ac:dyDescent="0.35">
      <c r="A1033" s="58">
        <v>1032</v>
      </c>
      <c r="B1033" s="124" t="str">
        <f t="shared" si="16"/>
        <v/>
      </c>
      <c r="C1033" s="124" t="str">
        <f>IFERROR(VLOOKUP($A1033,'Section 2'!$C$16:$R$1515,COLUMNS('Section 2'!$C$13:$C$13),0),"")</f>
        <v/>
      </c>
      <c r="D1033" s="75" t="str">
        <f>IF($C1033="","",IF(ISBLANK(VLOOKUP($A1033,'Section 2'!$C$16:$R$1515,COLUMNS('Section 2'!$C$13:D$13),0)),"",VLOOKUP($A1033,'Section 2'!$C$16:$R$1515,COLUMNS('Section 2'!$C$13:D$13),0)))</f>
        <v/>
      </c>
      <c r="E1033" s="124" t="str">
        <f>IF($C1033="","",IF(ISBLANK(VLOOKUP($A1033,'Section 2'!$C$16:$R$1515,COLUMNS('Section 2'!$C$13:E$13),0)),"",VLOOKUP($A1033,'Section 2'!$C$16:$R$1515,COLUMNS('Section 2'!$C$13:E$13),0)))</f>
        <v/>
      </c>
      <c r="F1033" s="124" t="str">
        <f>IF($C1033="","",IF(ISBLANK(VLOOKUP($A1033,'Section 2'!$C$16:$R$1515,COLUMNS('Section 2'!$C$13:F$13),0)),"",VLOOKUP($A1033,'Section 2'!$C$16:$R$1515,COLUMNS('Section 2'!$C$13:F$13),0)))</f>
        <v/>
      </c>
      <c r="G1033" s="124" t="str">
        <f>IF($C1033="","",IF(ISBLANK(VLOOKUP($A1033,'Section 2'!$C$16:$R$1515,COLUMNS('Section 2'!$C$13:G$13),0)),"",VLOOKUP($A1033,'Section 2'!$C$16:$R$1515,COLUMNS('Section 2'!$C$13:G$13),0)))</f>
        <v/>
      </c>
      <c r="H1033" s="124" t="str">
        <f>IF($C1033="","",IF(ISBLANK(VLOOKUP($A1033,'Section 2'!$C$16:$R$1515,COLUMNS('Section 2'!$C$13:H$13),0)),"",VLOOKUP($A1033,'Section 2'!$C$16:$R$1515,COLUMNS('Section 2'!$C$13:H$13),0)))</f>
        <v/>
      </c>
      <c r="I1033" s="124" t="str">
        <f>IF($C1033="","",IF(ISBLANK(VLOOKUP($A1033,'Section 2'!$C$16:$R$1515,COLUMNS('Section 2'!$C$13:I$13),0)),"",PROPER(VLOOKUP($A1033,'Section 2'!$C$16:$R$1515,COLUMNS('Section 2'!$C$13:I$13),0))))</f>
        <v/>
      </c>
      <c r="J1033" s="124" t="str">
        <f>IF($C1033="","",IF(ISBLANK(VLOOKUP($A1033,'Section 2'!$C$16:$R$1515,COLUMNS('Section 2'!$C$13:J$13),0)),"",IF(VLOOKUP($A1033,'Section 2'!$C$16:$R$1515,COLUMNS('Section 2'!$C$13:J$13),0)="Other EU","Other EU",PROPER(VLOOKUP($A1033,'Section 2'!$C$16:$R$1515,COLUMNS('Section 2'!$C$13:J$13),0)))))</f>
        <v/>
      </c>
      <c r="K1033" s="124" t="str">
        <f>IF($C1033="","",IF(ISBLANK(VLOOKUP($A1033,'Section 2'!$C$16:$R$1515,COLUMNS('Section 2'!$C$13:K$13),0)),"",VLOOKUP($A1033,'Section 2'!$C$16:$R$1515,COLUMNS('Section 2'!$C$13:K$13),0)))</f>
        <v/>
      </c>
      <c r="L1033" s="124" t="str">
        <f>IF($C1033="","",IF(ISBLANK(VLOOKUP($A1033,'Section 2'!$C$16:$R$1515,COLUMNS('Section 2'!$C$13:L$13),0)),"",VLOOKUP($A1033,'Section 2'!$C$16:$R$1515,COLUMNS('Section 2'!$C$13:L$13),0)))</f>
        <v/>
      </c>
      <c r="M1033" s="124" t="str">
        <f>IF($C1033="","",IF(ISBLANK(VLOOKUP($A1033,'Section 2'!$C$16:$R$1515,COLUMNS('Section 2'!$C$13:M$13),0)),"",VLOOKUP($A1033,'Section 2'!$C$16:$R$1515,COLUMNS('Section 2'!$C$13:M$13),0)))</f>
        <v/>
      </c>
      <c r="N1033" s="124" t="str">
        <f>IF($C1033="","",IF(ISBLANK(VLOOKUP($A1033,'Section 2'!$C$16:$R$1515,COLUMNS('Section 2'!$C$13:N$13),0)),"",VLOOKUP($A1033,'Section 2'!$C$16:$R$1515,COLUMNS('Section 2'!$C$13:N$13),0)))</f>
        <v/>
      </c>
      <c r="O1033" s="124" t="str">
        <f>IF($C1033="","",IF(ISBLANK(VLOOKUP($A1033,'Section 2'!$C$16:$R$1515,COLUMNS('Section 2'!$C$13:O$13),0)),"",VLOOKUP($A1033,'Section 2'!$C$16:$R$1515,COLUMNS('Section 2'!$C$13:O$13),0)))</f>
        <v/>
      </c>
      <c r="P1033" s="124" t="str">
        <f>IF($C1033="","",IF(ISBLANK(VLOOKUP($A1033,'Section 2'!$C$16:$R$1515,COLUMNS('Section 2'!$C$13:P$13),0)),"",VLOOKUP($A1033,'Section 2'!$C$16:$R$1515,COLUMNS('Section 2'!$C$13:P$13),0)))</f>
        <v/>
      </c>
      <c r="Q1033" s="124" t="str">
        <f>IF($C1033="","",IF(ISBLANK(VLOOKUP($A1033,'Section 2'!$C$16:$R$1515,COLUMNS('Section 2'!$C$13:Q$13),0)),"", PROPER(VLOOKUP($A1033,'Section 2'!$C$16:$R$1515,COLUMNS('Section 2'!$C$13:Q$13),0))))</f>
        <v/>
      </c>
      <c r="R1033" s="124" t="str">
        <f>IF($C1033="","",IF(ISBLANK(VLOOKUP($A1033,'Section 2'!$C$16:$R$1515,COLUMNS('Section 2'!$C$13:R$13),0)),"",IF(VLOOKUP($A1033,'Section 2'!$C$16:$R$1515,COLUMNS('Section 2'!$C$13:R$13),0)="Other EU","Other EU",PROPER(VLOOKUP($A1033,'Section 2'!$C$16:$R$1515,COLUMNS('Section 2'!$C$13:R$13),0)))))</f>
        <v/>
      </c>
    </row>
    <row r="1034" spans="1:18" x14ac:dyDescent="0.35">
      <c r="A1034" s="58">
        <v>1033</v>
      </c>
      <c r="B1034" s="124" t="str">
        <f t="shared" si="16"/>
        <v/>
      </c>
      <c r="C1034" s="124" t="str">
        <f>IFERROR(VLOOKUP($A1034,'Section 2'!$C$16:$R$1515,COLUMNS('Section 2'!$C$13:$C$13),0),"")</f>
        <v/>
      </c>
      <c r="D1034" s="75" t="str">
        <f>IF($C1034="","",IF(ISBLANK(VLOOKUP($A1034,'Section 2'!$C$16:$R$1515,COLUMNS('Section 2'!$C$13:D$13),0)),"",VLOOKUP($A1034,'Section 2'!$C$16:$R$1515,COLUMNS('Section 2'!$C$13:D$13),0)))</f>
        <v/>
      </c>
      <c r="E1034" s="124" t="str">
        <f>IF($C1034="","",IF(ISBLANK(VLOOKUP($A1034,'Section 2'!$C$16:$R$1515,COLUMNS('Section 2'!$C$13:E$13),0)),"",VLOOKUP($A1034,'Section 2'!$C$16:$R$1515,COLUMNS('Section 2'!$C$13:E$13),0)))</f>
        <v/>
      </c>
      <c r="F1034" s="124" t="str">
        <f>IF($C1034="","",IF(ISBLANK(VLOOKUP($A1034,'Section 2'!$C$16:$R$1515,COLUMNS('Section 2'!$C$13:F$13),0)),"",VLOOKUP($A1034,'Section 2'!$C$16:$R$1515,COLUMNS('Section 2'!$C$13:F$13),0)))</f>
        <v/>
      </c>
      <c r="G1034" s="124" t="str">
        <f>IF($C1034="","",IF(ISBLANK(VLOOKUP($A1034,'Section 2'!$C$16:$R$1515,COLUMNS('Section 2'!$C$13:G$13),0)),"",VLOOKUP($A1034,'Section 2'!$C$16:$R$1515,COLUMNS('Section 2'!$C$13:G$13),0)))</f>
        <v/>
      </c>
      <c r="H1034" s="124" t="str">
        <f>IF($C1034="","",IF(ISBLANK(VLOOKUP($A1034,'Section 2'!$C$16:$R$1515,COLUMNS('Section 2'!$C$13:H$13),0)),"",VLOOKUP($A1034,'Section 2'!$C$16:$R$1515,COLUMNS('Section 2'!$C$13:H$13),0)))</f>
        <v/>
      </c>
      <c r="I1034" s="124" t="str">
        <f>IF($C1034="","",IF(ISBLANK(VLOOKUP($A1034,'Section 2'!$C$16:$R$1515,COLUMNS('Section 2'!$C$13:I$13),0)),"",PROPER(VLOOKUP($A1034,'Section 2'!$C$16:$R$1515,COLUMNS('Section 2'!$C$13:I$13),0))))</f>
        <v/>
      </c>
      <c r="J1034" s="124" t="str">
        <f>IF($C1034="","",IF(ISBLANK(VLOOKUP($A1034,'Section 2'!$C$16:$R$1515,COLUMNS('Section 2'!$C$13:J$13),0)),"",IF(VLOOKUP($A1034,'Section 2'!$C$16:$R$1515,COLUMNS('Section 2'!$C$13:J$13),0)="Other EU","Other EU",PROPER(VLOOKUP($A1034,'Section 2'!$C$16:$R$1515,COLUMNS('Section 2'!$C$13:J$13),0)))))</f>
        <v/>
      </c>
      <c r="K1034" s="124" t="str">
        <f>IF($C1034="","",IF(ISBLANK(VLOOKUP($A1034,'Section 2'!$C$16:$R$1515,COLUMNS('Section 2'!$C$13:K$13),0)),"",VLOOKUP($A1034,'Section 2'!$C$16:$R$1515,COLUMNS('Section 2'!$C$13:K$13),0)))</f>
        <v/>
      </c>
      <c r="L1034" s="124" t="str">
        <f>IF($C1034="","",IF(ISBLANK(VLOOKUP($A1034,'Section 2'!$C$16:$R$1515,COLUMNS('Section 2'!$C$13:L$13),0)),"",VLOOKUP($A1034,'Section 2'!$C$16:$R$1515,COLUMNS('Section 2'!$C$13:L$13),0)))</f>
        <v/>
      </c>
      <c r="M1034" s="124" t="str">
        <f>IF($C1034="","",IF(ISBLANK(VLOOKUP($A1034,'Section 2'!$C$16:$R$1515,COLUMNS('Section 2'!$C$13:M$13),0)),"",VLOOKUP($A1034,'Section 2'!$C$16:$R$1515,COLUMNS('Section 2'!$C$13:M$13),0)))</f>
        <v/>
      </c>
      <c r="N1034" s="124" t="str">
        <f>IF($C1034="","",IF(ISBLANK(VLOOKUP($A1034,'Section 2'!$C$16:$R$1515,COLUMNS('Section 2'!$C$13:N$13),0)),"",VLOOKUP($A1034,'Section 2'!$C$16:$R$1515,COLUMNS('Section 2'!$C$13:N$13),0)))</f>
        <v/>
      </c>
      <c r="O1034" s="124" t="str">
        <f>IF($C1034="","",IF(ISBLANK(VLOOKUP($A1034,'Section 2'!$C$16:$R$1515,COLUMNS('Section 2'!$C$13:O$13),0)),"",VLOOKUP($A1034,'Section 2'!$C$16:$R$1515,COLUMNS('Section 2'!$C$13:O$13),0)))</f>
        <v/>
      </c>
      <c r="P1034" s="124" t="str">
        <f>IF($C1034="","",IF(ISBLANK(VLOOKUP($A1034,'Section 2'!$C$16:$R$1515,COLUMNS('Section 2'!$C$13:P$13),0)),"",VLOOKUP($A1034,'Section 2'!$C$16:$R$1515,COLUMNS('Section 2'!$C$13:P$13),0)))</f>
        <v/>
      </c>
      <c r="Q1034" s="124" t="str">
        <f>IF($C1034="","",IF(ISBLANK(VLOOKUP($A1034,'Section 2'!$C$16:$R$1515,COLUMNS('Section 2'!$C$13:Q$13),0)),"", PROPER(VLOOKUP($A1034,'Section 2'!$C$16:$R$1515,COLUMNS('Section 2'!$C$13:Q$13),0))))</f>
        <v/>
      </c>
      <c r="R1034" s="124" t="str">
        <f>IF($C1034="","",IF(ISBLANK(VLOOKUP($A1034,'Section 2'!$C$16:$R$1515,COLUMNS('Section 2'!$C$13:R$13),0)),"",IF(VLOOKUP($A1034,'Section 2'!$C$16:$R$1515,COLUMNS('Section 2'!$C$13:R$13),0)="Other EU","Other EU",PROPER(VLOOKUP($A1034,'Section 2'!$C$16:$R$1515,COLUMNS('Section 2'!$C$13:R$13),0)))))</f>
        <v/>
      </c>
    </row>
    <row r="1035" spans="1:18" x14ac:dyDescent="0.35">
      <c r="A1035" s="58">
        <v>1034</v>
      </c>
      <c r="B1035" s="124" t="str">
        <f t="shared" si="16"/>
        <v/>
      </c>
      <c r="C1035" s="124" t="str">
        <f>IFERROR(VLOOKUP($A1035,'Section 2'!$C$16:$R$1515,COLUMNS('Section 2'!$C$13:$C$13),0),"")</f>
        <v/>
      </c>
      <c r="D1035" s="75" t="str">
        <f>IF($C1035="","",IF(ISBLANK(VLOOKUP($A1035,'Section 2'!$C$16:$R$1515,COLUMNS('Section 2'!$C$13:D$13),0)),"",VLOOKUP($A1035,'Section 2'!$C$16:$R$1515,COLUMNS('Section 2'!$C$13:D$13),0)))</f>
        <v/>
      </c>
      <c r="E1035" s="124" t="str">
        <f>IF($C1035="","",IF(ISBLANK(VLOOKUP($A1035,'Section 2'!$C$16:$R$1515,COLUMNS('Section 2'!$C$13:E$13),0)),"",VLOOKUP($A1035,'Section 2'!$C$16:$R$1515,COLUMNS('Section 2'!$C$13:E$13),0)))</f>
        <v/>
      </c>
      <c r="F1035" s="124" t="str">
        <f>IF($C1035="","",IF(ISBLANK(VLOOKUP($A1035,'Section 2'!$C$16:$R$1515,COLUMNS('Section 2'!$C$13:F$13),0)),"",VLOOKUP($A1035,'Section 2'!$C$16:$R$1515,COLUMNS('Section 2'!$C$13:F$13),0)))</f>
        <v/>
      </c>
      <c r="G1035" s="124" t="str">
        <f>IF($C1035="","",IF(ISBLANK(VLOOKUP($A1035,'Section 2'!$C$16:$R$1515,COLUMNS('Section 2'!$C$13:G$13),0)),"",VLOOKUP($A1035,'Section 2'!$C$16:$R$1515,COLUMNS('Section 2'!$C$13:G$13),0)))</f>
        <v/>
      </c>
      <c r="H1035" s="124" t="str">
        <f>IF($C1035="","",IF(ISBLANK(VLOOKUP($A1035,'Section 2'!$C$16:$R$1515,COLUMNS('Section 2'!$C$13:H$13),0)),"",VLOOKUP($A1035,'Section 2'!$C$16:$R$1515,COLUMNS('Section 2'!$C$13:H$13),0)))</f>
        <v/>
      </c>
      <c r="I1035" s="124" t="str">
        <f>IF($C1035="","",IF(ISBLANK(VLOOKUP($A1035,'Section 2'!$C$16:$R$1515,COLUMNS('Section 2'!$C$13:I$13),0)),"",PROPER(VLOOKUP($A1035,'Section 2'!$C$16:$R$1515,COLUMNS('Section 2'!$C$13:I$13),0))))</f>
        <v/>
      </c>
      <c r="J1035" s="124" t="str">
        <f>IF($C1035="","",IF(ISBLANK(VLOOKUP($A1035,'Section 2'!$C$16:$R$1515,COLUMNS('Section 2'!$C$13:J$13),0)),"",IF(VLOOKUP($A1035,'Section 2'!$C$16:$R$1515,COLUMNS('Section 2'!$C$13:J$13),0)="Other EU","Other EU",PROPER(VLOOKUP($A1035,'Section 2'!$C$16:$R$1515,COLUMNS('Section 2'!$C$13:J$13),0)))))</f>
        <v/>
      </c>
      <c r="K1035" s="124" t="str">
        <f>IF($C1035="","",IF(ISBLANK(VLOOKUP($A1035,'Section 2'!$C$16:$R$1515,COLUMNS('Section 2'!$C$13:K$13),0)),"",VLOOKUP($A1035,'Section 2'!$C$16:$R$1515,COLUMNS('Section 2'!$C$13:K$13),0)))</f>
        <v/>
      </c>
      <c r="L1035" s="124" t="str">
        <f>IF($C1035="","",IF(ISBLANK(VLOOKUP($A1035,'Section 2'!$C$16:$R$1515,COLUMNS('Section 2'!$C$13:L$13),0)),"",VLOOKUP($A1035,'Section 2'!$C$16:$R$1515,COLUMNS('Section 2'!$C$13:L$13),0)))</f>
        <v/>
      </c>
      <c r="M1035" s="124" t="str">
        <f>IF($C1035="","",IF(ISBLANK(VLOOKUP($A1035,'Section 2'!$C$16:$R$1515,COLUMNS('Section 2'!$C$13:M$13),0)),"",VLOOKUP($A1035,'Section 2'!$C$16:$R$1515,COLUMNS('Section 2'!$C$13:M$13),0)))</f>
        <v/>
      </c>
      <c r="N1035" s="124" t="str">
        <f>IF($C1035="","",IF(ISBLANK(VLOOKUP($A1035,'Section 2'!$C$16:$R$1515,COLUMNS('Section 2'!$C$13:N$13),0)),"",VLOOKUP($A1035,'Section 2'!$C$16:$R$1515,COLUMNS('Section 2'!$C$13:N$13),0)))</f>
        <v/>
      </c>
      <c r="O1035" s="124" t="str">
        <f>IF($C1035="","",IF(ISBLANK(VLOOKUP($A1035,'Section 2'!$C$16:$R$1515,COLUMNS('Section 2'!$C$13:O$13),0)),"",VLOOKUP($A1035,'Section 2'!$C$16:$R$1515,COLUMNS('Section 2'!$C$13:O$13),0)))</f>
        <v/>
      </c>
      <c r="P1035" s="124" t="str">
        <f>IF($C1035="","",IF(ISBLANK(VLOOKUP($A1035,'Section 2'!$C$16:$R$1515,COLUMNS('Section 2'!$C$13:P$13),0)),"",VLOOKUP($A1035,'Section 2'!$C$16:$R$1515,COLUMNS('Section 2'!$C$13:P$13),0)))</f>
        <v/>
      </c>
      <c r="Q1035" s="124" t="str">
        <f>IF($C1035="","",IF(ISBLANK(VLOOKUP($A1035,'Section 2'!$C$16:$R$1515,COLUMNS('Section 2'!$C$13:Q$13),0)),"", PROPER(VLOOKUP($A1035,'Section 2'!$C$16:$R$1515,COLUMNS('Section 2'!$C$13:Q$13),0))))</f>
        <v/>
      </c>
      <c r="R1035" s="124" t="str">
        <f>IF($C1035="","",IF(ISBLANK(VLOOKUP($A1035,'Section 2'!$C$16:$R$1515,COLUMNS('Section 2'!$C$13:R$13),0)),"",IF(VLOOKUP($A1035,'Section 2'!$C$16:$R$1515,COLUMNS('Section 2'!$C$13:R$13),0)="Other EU","Other EU",PROPER(VLOOKUP($A1035,'Section 2'!$C$16:$R$1515,COLUMNS('Section 2'!$C$13:R$13),0)))))</f>
        <v/>
      </c>
    </row>
    <row r="1036" spans="1:18" x14ac:dyDescent="0.35">
      <c r="A1036" s="58">
        <v>1035</v>
      </c>
      <c r="B1036" s="124" t="str">
        <f t="shared" si="16"/>
        <v/>
      </c>
      <c r="C1036" s="124" t="str">
        <f>IFERROR(VLOOKUP($A1036,'Section 2'!$C$16:$R$1515,COLUMNS('Section 2'!$C$13:$C$13),0),"")</f>
        <v/>
      </c>
      <c r="D1036" s="75" t="str">
        <f>IF($C1036="","",IF(ISBLANK(VLOOKUP($A1036,'Section 2'!$C$16:$R$1515,COLUMNS('Section 2'!$C$13:D$13),0)),"",VLOOKUP($A1036,'Section 2'!$C$16:$R$1515,COLUMNS('Section 2'!$C$13:D$13),0)))</f>
        <v/>
      </c>
      <c r="E1036" s="124" t="str">
        <f>IF($C1036="","",IF(ISBLANK(VLOOKUP($A1036,'Section 2'!$C$16:$R$1515,COLUMNS('Section 2'!$C$13:E$13),0)),"",VLOOKUP($A1036,'Section 2'!$C$16:$R$1515,COLUMNS('Section 2'!$C$13:E$13),0)))</f>
        <v/>
      </c>
      <c r="F1036" s="124" t="str">
        <f>IF($C1036="","",IF(ISBLANK(VLOOKUP($A1036,'Section 2'!$C$16:$R$1515,COLUMNS('Section 2'!$C$13:F$13),0)),"",VLOOKUP($A1036,'Section 2'!$C$16:$R$1515,COLUMNS('Section 2'!$C$13:F$13),0)))</f>
        <v/>
      </c>
      <c r="G1036" s="124" t="str">
        <f>IF($C1036="","",IF(ISBLANK(VLOOKUP($A1036,'Section 2'!$C$16:$R$1515,COLUMNS('Section 2'!$C$13:G$13),0)),"",VLOOKUP($A1036,'Section 2'!$C$16:$R$1515,COLUMNS('Section 2'!$C$13:G$13),0)))</f>
        <v/>
      </c>
      <c r="H1036" s="124" t="str">
        <f>IF($C1036="","",IF(ISBLANK(VLOOKUP($A1036,'Section 2'!$C$16:$R$1515,COLUMNS('Section 2'!$C$13:H$13),0)),"",VLOOKUP($A1036,'Section 2'!$C$16:$R$1515,COLUMNS('Section 2'!$C$13:H$13),0)))</f>
        <v/>
      </c>
      <c r="I1036" s="124" t="str">
        <f>IF($C1036="","",IF(ISBLANK(VLOOKUP($A1036,'Section 2'!$C$16:$R$1515,COLUMNS('Section 2'!$C$13:I$13),0)),"",PROPER(VLOOKUP($A1036,'Section 2'!$C$16:$R$1515,COLUMNS('Section 2'!$C$13:I$13),0))))</f>
        <v/>
      </c>
      <c r="J1036" s="124" t="str">
        <f>IF($C1036="","",IF(ISBLANK(VLOOKUP($A1036,'Section 2'!$C$16:$R$1515,COLUMNS('Section 2'!$C$13:J$13),0)),"",IF(VLOOKUP($A1036,'Section 2'!$C$16:$R$1515,COLUMNS('Section 2'!$C$13:J$13),0)="Other EU","Other EU",PROPER(VLOOKUP($A1036,'Section 2'!$C$16:$R$1515,COLUMNS('Section 2'!$C$13:J$13),0)))))</f>
        <v/>
      </c>
      <c r="K1036" s="124" t="str">
        <f>IF($C1036="","",IF(ISBLANK(VLOOKUP($A1036,'Section 2'!$C$16:$R$1515,COLUMNS('Section 2'!$C$13:K$13),0)),"",VLOOKUP($A1036,'Section 2'!$C$16:$R$1515,COLUMNS('Section 2'!$C$13:K$13),0)))</f>
        <v/>
      </c>
      <c r="L1036" s="124" t="str">
        <f>IF($C1036="","",IF(ISBLANK(VLOOKUP($A1036,'Section 2'!$C$16:$R$1515,COLUMNS('Section 2'!$C$13:L$13),0)),"",VLOOKUP($A1036,'Section 2'!$C$16:$R$1515,COLUMNS('Section 2'!$C$13:L$13),0)))</f>
        <v/>
      </c>
      <c r="M1036" s="124" t="str">
        <f>IF($C1036="","",IF(ISBLANK(VLOOKUP($A1036,'Section 2'!$C$16:$R$1515,COLUMNS('Section 2'!$C$13:M$13),0)),"",VLOOKUP($A1036,'Section 2'!$C$16:$R$1515,COLUMNS('Section 2'!$C$13:M$13),0)))</f>
        <v/>
      </c>
      <c r="N1036" s="124" t="str">
        <f>IF($C1036="","",IF(ISBLANK(VLOOKUP($A1036,'Section 2'!$C$16:$R$1515,COLUMNS('Section 2'!$C$13:N$13),0)),"",VLOOKUP($A1036,'Section 2'!$C$16:$R$1515,COLUMNS('Section 2'!$C$13:N$13),0)))</f>
        <v/>
      </c>
      <c r="O1036" s="124" t="str">
        <f>IF($C1036="","",IF(ISBLANK(VLOOKUP($A1036,'Section 2'!$C$16:$R$1515,COLUMNS('Section 2'!$C$13:O$13),0)),"",VLOOKUP($A1036,'Section 2'!$C$16:$R$1515,COLUMNS('Section 2'!$C$13:O$13),0)))</f>
        <v/>
      </c>
      <c r="P1036" s="124" t="str">
        <f>IF($C1036="","",IF(ISBLANK(VLOOKUP($A1036,'Section 2'!$C$16:$R$1515,COLUMNS('Section 2'!$C$13:P$13),0)),"",VLOOKUP($A1036,'Section 2'!$C$16:$R$1515,COLUMNS('Section 2'!$C$13:P$13),0)))</f>
        <v/>
      </c>
      <c r="Q1036" s="124" t="str">
        <f>IF($C1036="","",IF(ISBLANK(VLOOKUP($A1036,'Section 2'!$C$16:$R$1515,COLUMNS('Section 2'!$C$13:Q$13),0)),"", PROPER(VLOOKUP($A1036,'Section 2'!$C$16:$R$1515,COLUMNS('Section 2'!$C$13:Q$13),0))))</f>
        <v/>
      </c>
      <c r="R1036" s="124" t="str">
        <f>IF($C1036="","",IF(ISBLANK(VLOOKUP($A1036,'Section 2'!$C$16:$R$1515,COLUMNS('Section 2'!$C$13:R$13),0)),"",IF(VLOOKUP($A1036,'Section 2'!$C$16:$R$1515,COLUMNS('Section 2'!$C$13:R$13),0)="Other EU","Other EU",PROPER(VLOOKUP($A1036,'Section 2'!$C$16:$R$1515,COLUMNS('Section 2'!$C$13:R$13),0)))))</f>
        <v/>
      </c>
    </row>
    <row r="1037" spans="1:18" x14ac:dyDescent="0.35">
      <c r="A1037" s="58">
        <v>1036</v>
      </c>
      <c r="B1037" s="124" t="str">
        <f t="shared" si="16"/>
        <v/>
      </c>
      <c r="C1037" s="124" t="str">
        <f>IFERROR(VLOOKUP($A1037,'Section 2'!$C$16:$R$1515,COLUMNS('Section 2'!$C$13:$C$13),0),"")</f>
        <v/>
      </c>
      <c r="D1037" s="75" t="str">
        <f>IF($C1037="","",IF(ISBLANK(VLOOKUP($A1037,'Section 2'!$C$16:$R$1515,COLUMNS('Section 2'!$C$13:D$13),0)),"",VLOOKUP($A1037,'Section 2'!$C$16:$R$1515,COLUMNS('Section 2'!$C$13:D$13),0)))</f>
        <v/>
      </c>
      <c r="E1037" s="124" t="str">
        <f>IF($C1037="","",IF(ISBLANK(VLOOKUP($A1037,'Section 2'!$C$16:$R$1515,COLUMNS('Section 2'!$C$13:E$13),0)),"",VLOOKUP($A1037,'Section 2'!$C$16:$R$1515,COLUMNS('Section 2'!$C$13:E$13),0)))</f>
        <v/>
      </c>
      <c r="F1037" s="124" t="str">
        <f>IF($C1037="","",IF(ISBLANK(VLOOKUP($A1037,'Section 2'!$C$16:$R$1515,COLUMNS('Section 2'!$C$13:F$13),0)),"",VLOOKUP($A1037,'Section 2'!$C$16:$R$1515,COLUMNS('Section 2'!$C$13:F$13),0)))</f>
        <v/>
      </c>
      <c r="G1037" s="124" t="str">
        <f>IF($C1037="","",IF(ISBLANK(VLOOKUP($A1037,'Section 2'!$C$16:$R$1515,COLUMNS('Section 2'!$C$13:G$13),0)),"",VLOOKUP($A1037,'Section 2'!$C$16:$R$1515,COLUMNS('Section 2'!$C$13:G$13),0)))</f>
        <v/>
      </c>
      <c r="H1037" s="124" t="str">
        <f>IF($C1037="","",IF(ISBLANK(VLOOKUP($A1037,'Section 2'!$C$16:$R$1515,COLUMNS('Section 2'!$C$13:H$13),0)),"",VLOOKUP($A1037,'Section 2'!$C$16:$R$1515,COLUMNS('Section 2'!$C$13:H$13),0)))</f>
        <v/>
      </c>
      <c r="I1037" s="124" t="str">
        <f>IF($C1037="","",IF(ISBLANK(VLOOKUP($A1037,'Section 2'!$C$16:$R$1515,COLUMNS('Section 2'!$C$13:I$13),0)),"",PROPER(VLOOKUP($A1037,'Section 2'!$C$16:$R$1515,COLUMNS('Section 2'!$C$13:I$13),0))))</f>
        <v/>
      </c>
      <c r="J1037" s="124" t="str">
        <f>IF($C1037="","",IF(ISBLANK(VLOOKUP($A1037,'Section 2'!$C$16:$R$1515,COLUMNS('Section 2'!$C$13:J$13),0)),"",IF(VLOOKUP($A1037,'Section 2'!$C$16:$R$1515,COLUMNS('Section 2'!$C$13:J$13),0)="Other EU","Other EU",PROPER(VLOOKUP($A1037,'Section 2'!$C$16:$R$1515,COLUMNS('Section 2'!$C$13:J$13),0)))))</f>
        <v/>
      </c>
      <c r="K1037" s="124" t="str">
        <f>IF($C1037="","",IF(ISBLANK(VLOOKUP($A1037,'Section 2'!$C$16:$R$1515,COLUMNS('Section 2'!$C$13:K$13),0)),"",VLOOKUP($A1037,'Section 2'!$C$16:$R$1515,COLUMNS('Section 2'!$C$13:K$13),0)))</f>
        <v/>
      </c>
      <c r="L1037" s="124" t="str">
        <f>IF($C1037="","",IF(ISBLANK(VLOOKUP($A1037,'Section 2'!$C$16:$R$1515,COLUMNS('Section 2'!$C$13:L$13),0)),"",VLOOKUP($A1037,'Section 2'!$C$16:$R$1515,COLUMNS('Section 2'!$C$13:L$13),0)))</f>
        <v/>
      </c>
      <c r="M1037" s="124" t="str">
        <f>IF($C1037="","",IF(ISBLANK(VLOOKUP($A1037,'Section 2'!$C$16:$R$1515,COLUMNS('Section 2'!$C$13:M$13),0)),"",VLOOKUP($A1037,'Section 2'!$C$16:$R$1515,COLUMNS('Section 2'!$C$13:M$13),0)))</f>
        <v/>
      </c>
      <c r="N1037" s="124" t="str">
        <f>IF($C1037="","",IF(ISBLANK(VLOOKUP($A1037,'Section 2'!$C$16:$R$1515,COLUMNS('Section 2'!$C$13:N$13),0)),"",VLOOKUP($A1037,'Section 2'!$C$16:$R$1515,COLUMNS('Section 2'!$C$13:N$13),0)))</f>
        <v/>
      </c>
      <c r="O1037" s="124" t="str">
        <f>IF($C1037="","",IF(ISBLANK(VLOOKUP($A1037,'Section 2'!$C$16:$R$1515,COLUMNS('Section 2'!$C$13:O$13),0)),"",VLOOKUP($A1037,'Section 2'!$C$16:$R$1515,COLUMNS('Section 2'!$C$13:O$13),0)))</f>
        <v/>
      </c>
      <c r="P1037" s="124" t="str">
        <f>IF($C1037="","",IF(ISBLANK(VLOOKUP($A1037,'Section 2'!$C$16:$R$1515,COLUMNS('Section 2'!$C$13:P$13),0)),"",VLOOKUP($A1037,'Section 2'!$C$16:$R$1515,COLUMNS('Section 2'!$C$13:P$13),0)))</f>
        <v/>
      </c>
      <c r="Q1037" s="124" t="str">
        <f>IF($C1037="","",IF(ISBLANK(VLOOKUP($A1037,'Section 2'!$C$16:$R$1515,COLUMNS('Section 2'!$C$13:Q$13),0)),"", PROPER(VLOOKUP($A1037,'Section 2'!$C$16:$R$1515,COLUMNS('Section 2'!$C$13:Q$13),0))))</f>
        <v/>
      </c>
      <c r="R1037" s="124" t="str">
        <f>IF($C1037="","",IF(ISBLANK(VLOOKUP($A1037,'Section 2'!$C$16:$R$1515,COLUMNS('Section 2'!$C$13:R$13),0)),"",IF(VLOOKUP($A1037,'Section 2'!$C$16:$R$1515,COLUMNS('Section 2'!$C$13:R$13),0)="Other EU","Other EU",PROPER(VLOOKUP($A1037,'Section 2'!$C$16:$R$1515,COLUMNS('Section 2'!$C$13:R$13),0)))))</f>
        <v/>
      </c>
    </row>
    <row r="1038" spans="1:18" x14ac:dyDescent="0.35">
      <c r="A1038" s="58">
        <v>1037</v>
      </c>
      <c r="B1038" s="124" t="str">
        <f t="shared" si="16"/>
        <v/>
      </c>
      <c r="C1038" s="124" t="str">
        <f>IFERROR(VLOOKUP($A1038,'Section 2'!$C$16:$R$1515,COLUMNS('Section 2'!$C$13:$C$13),0),"")</f>
        <v/>
      </c>
      <c r="D1038" s="75" t="str">
        <f>IF($C1038="","",IF(ISBLANK(VLOOKUP($A1038,'Section 2'!$C$16:$R$1515,COLUMNS('Section 2'!$C$13:D$13),0)),"",VLOOKUP($A1038,'Section 2'!$C$16:$R$1515,COLUMNS('Section 2'!$C$13:D$13),0)))</f>
        <v/>
      </c>
      <c r="E1038" s="124" t="str">
        <f>IF($C1038="","",IF(ISBLANK(VLOOKUP($A1038,'Section 2'!$C$16:$R$1515,COLUMNS('Section 2'!$C$13:E$13),0)),"",VLOOKUP($A1038,'Section 2'!$C$16:$R$1515,COLUMNS('Section 2'!$C$13:E$13),0)))</f>
        <v/>
      </c>
      <c r="F1038" s="124" t="str">
        <f>IF($C1038="","",IF(ISBLANK(VLOOKUP($A1038,'Section 2'!$C$16:$R$1515,COLUMNS('Section 2'!$C$13:F$13),0)),"",VLOOKUP($A1038,'Section 2'!$C$16:$R$1515,COLUMNS('Section 2'!$C$13:F$13),0)))</f>
        <v/>
      </c>
      <c r="G1038" s="124" t="str">
        <f>IF($C1038="","",IF(ISBLANK(VLOOKUP($A1038,'Section 2'!$C$16:$R$1515,COLUMNS('Section 2'!$C$13:G$13),0)),"",VLOOKUP($A1038,'Section 2'!$C$16:$R$1515,COLUMNS('Section 2'!$C$13:G$13),0)))</f>
        <v/>
      </c>
      <c r="H1038" s="124" t="str">
        <f>IF($C1038="","",IF(ISBLANK(VLOOKUP($A1038,'Section 2'!$C$16:$R$1515,COLUMNS('Section 2'!$C$13:H$13),0)),"",VLOOKUP($A1038,'Section 2'!$C$16:$R$1515,COLUMNS('Section 2'!$C$13:H$13),0)))</f>
        <v/>
      </c>
      <c r="I1038" s="124" t="str">
        <f>IF($C1038="","",IF(ISBLANK(VLOOKUP($A1038,'Section 2'!$C$16:$R$1515,COLUMNS('Section 2'!$C$13:I$13),0)),"",PROPER(VLOOKUP($A1038,'Section 2'!$C$16:$R$1515,COLUMNS('Section 2'!$C$13:I$13),0))))</f>
        <v/>
      </c>
      <c r="J1038" s="124" t="str">
        <f>IF($C1038="","",IF(ISBLANK(VLOOKUP($A1038,'Section 2'!$C$16:$R$1515,COLUMNS('Section 2'!$C$13:J$13),0)),"",IF(VLOOKUP($A1038,'Section 2'!$C$16:$R$1515,COLUMNS('Section 2'!$C$13:J$13),0)="Other EU","Other EU",PROPER(VLOOKUP($A1038,'Section 2'!$C$16:$R$1515,COLUMNS('Section 2'!$C$13:J$13),0)))))</f>
        <v/>
      </c>
      <c r="K1038" s="124" t="str">
        <f>IF($C1038="","",IF(ISBLANK(VLOOKUP($A1038,'Section 2'!$C$16:$R$1515,COLUMNS('Section 2'!$C$13:K$13),0)),"",VLOOKUP($A1038,'Section 2'!$C$16:$R$1515,COLUMNS('Section 2'!$C$13:K$13),0)))</f>
        <v/>
      </c>
      <c r="L1038" s="124" t="str">
        <f>IF($C1038="","",IF(ISBLANK(VLOOKUP($A1038,'Section 2'!$C$16:$R$1515,COLUMNS('Section 2'!$C$13:L$13),0)),"",VLOOKUP($A1038,'Section 2'!$C$16:$R$1515,COLUMNS('Section 2'!$C$13:L$13),0)))</f>
        <v/>
      </c>
      <c r="M1038" s="124" t="str">
        <f>IF($C1038="","",IF(ISBLANK(VLOOKUP($A1038,'Section 2'!$C$16:$R$1515,COLUMNS('Section 2'!$C$13:M$13),0)),"",VLOOKUP($A1038,'Section 2'!$C$16:$R$1515,COLUMNS('Section 2'!$C$13:M$13),0)))</f>
        <v/>
      </c>
      <c r="N1038" s="124" t="str">
        <f>IF($C1038="","",IF(ISBLANK(VLOOKUP($A1038,'Section 2'!$C$16:$R$1515,COLUMNS('Section 2'!$C$13:N$13),0)),"",VLOOKUP($A1038,'Section 2'!$C$16:$R$1515,COLUMNS('Section 2'!$C$13:N$13),0)))</f>
        <v/>
      </c>
      <c r="O1038" s="124" t="str">
        <f>IF($C1038="","",IF(ISBLANK(VLOOKUP($A1038,'Section 2'!$C$16:$R$1515,COLUMNS('Section 2'!$C$13:O$13),0)),"",VLOOKUP($A1038,'Section 2'!$C$16:$R$1515,COLUMNS('Section 2'!$C$13:O$13),0)))</f>
        <v/>
      </c>
      <c r="P1038" s="124" t="str">
        <f>IF($C1038="","",IF(ISBLANK(VLOOKUP($A1038,'Section 2'!$C$16:$R$1515,COLUMNS('Section 2'!$C$13:P$13),0)),"",VLOOKUP($A1038,'Section 2'!$C$16:$R$1515,COLUMNS('Section 2'!$C$13:P$13),0)))</f>
        <v/>
      </c>
      <c r="Q1038" s="124" t="str">
        <f>IF($C1038="","",IF(ISBLANK(VLOOKUP($A1038,'Section 2'!$C$16:$R$1515,COLUMNS('Section 2'!$C$13:Q$13),0)),"", PROPER(VLOOKUP($A1038,'Section 2'!$C$16:$R$1515,COLUMNS('Section 2'!$C$13:Q$13),0))))</f>
        <v/>
      </c>
      <c r="R1038" s="124" t="str">
        <f>IF($C1038="","",IF(ISBLANK(VLOOKUP($A1038,'Section 2'!$C$16:$R$1515,COLUMNS('Section 2'!$C$13:R$13),0)),"",IF(VLOOKUP($A1038,'Section 2'!$C$16:$R$1515,COLUMNS('Section 2'!$C$13:R$13),0)="Other EU","Other EU",PROPER(VLOOKUP($A1038,'Section 2'!$C$16:$R$1515,COLUMNS('Section 2'!$C$13:R$13),0)))))</f>
        <v/>
      </c>
    </row>
    <row r="1039" spans="1:18" x14ac:dyDescent="0.35">
      <c r="A1039" s="58">
        <v>1038</v>
      </c>
      <c r="B1039" s="124" t="str">
        <f t="shared" si="16"/>
        <v/>
      </c>
      <c r="C1039" s="124" t="str">
        <f>IFERROR(VLOOKUP($A1039,'Section 2'!$C$16:$R$1515,COLUMNS('Section 2'!$C$13:$C$13),0),"")</f>
        <v/>
      </c>
      <c r="D1039" s="75" t="str">
        <f>IF($C1039="","",IF(ISBLANK(VLOOKUP($A1039,'Section 2'!$C$16:$R$1515,COLUMNS('Section 2'!$C$13:D$13),0)),"",VLOOKUP($A1039,'Section 2'!$C$16:$R$1515,COLUMNS('Section 2'!$C$13:D$13),0)))</f>
        <v/>
      </c>
      <c r="E1039" s="124" t="str">
        <f>IF($C1039="","",IF(ISBLANK(VLOOKUP($A1039,'Section 2'!$C$16:$R$1515,COLUMNS('Section 2'!$C$13:E$13),0)),"",VLOOKUP($A1039,'Section 2'!$C$16:$R$1515,COLUMNS('Section 2'!$C$13:E$13),0)))</f>
        <v/>
      </c>
      <c r="F1039" s="124" t="str">
        <f>IF($C1039="","",IF(ISBLANK(VLOOKUP($A1039,'Section 2'!$C$16:$R$1515,COLUMNS('Section 2'!$C$13:F$13),0)),"",VLOOKUP($A1039,'Section 2'!$C$16:$R$1515,COLUMNS('Section 2'!$C$13:F$13),0)))</f>
        <v/>
      </c>
      <c r="G1039" s="124" t="str">
        <f>IF($C1039="","",IF(ISBLANK(VLOOKUP($A1039,'Section 2'!$C$16:$R$1515,COLUMNS('Section 2'!$C$13:G$13),0)),"",VLOOKUP($A1039,'Section 2'!$C$16:$R$1515,COLUMNS('Section 2'!$C$13:G$13),0)))</f>
        <v/>
      </c>
      <c r="H1039" s="124" t="str">
        <f>IF($C1039="","",IF(ISBLANK(VLOOKUP($A1039,'Section 2'!$C$16:$R$1515,COLUMNS('Section 2'!$C$13:H$13),0)),"",VLOOKUP($A1039,'Section 2'!$C$16:$R$1515,COLUMNS('Section 2'!$C$13:H$13),0)))</f>
        <v/>
      </c>
      <c r="I1039" s="124" t="str">
        <f>IF($C1039="","",IF(ISBLANK(VLOOKUP($A1039,'Section 2'!$C$16:$R$1515,COLUMNS('Section 2'!$C$13:I$13),0)),"",PROPER(VLOOKUP($A1039,'Section 2'!$C$16:$R$1515,COLUMNS('Section 2'!$C$13:I$13),0))))</f>
        <v/>
      </c>
      <c r="J1039" s="124" t="str">
        <f>IF($C1039="","",IF(ISBLANK(VLOOKUP($A1039,'Section 2'!$C$16:$R$1515,COLUMNS('Section 2'!$C$13:J$13),0)),"",IF(VLOOKUP($A1039,'Section 2'!$C$16:$R$1515,COLUMNS('Section 2'!$C$13:J$13),0)="Other EU","Other EU",PROPER(VLOOKUP($A1039,'Section 2'!$C$16:$R$1515,COLUMNS('Section 2'!$C$13:J$13),0)))))</f>
        <v/>
      </c>
      <c r="K1039" s="124" t="str">
        <f>IF($C1039="","",IF(ISBLANK(VLOOKUP($A1039,'Section 2'!$C$16:$R$1515,COLUMNS('Section 2'!$C$13:K$13),0)),"",VLOOKUP($A1039,'Section 2'!$C$16:$R$1515,COLUMNS('Section 2'!$C$13:K$13),0)))</f>
        <v/>
      </c>
      <c r="L1039" s="124" t="str">
        <f>IF($C1039="","",IF(ISBLANK(VLOOKUP($A1039,'Section 2'!$C$16:$R$1515,COLUMNS('Section 2'!$C$13:L$13),0)),"",VLOOKUP($A1039,'Section 2'!$C$16:$R$1515,COLUMNS('Section 2'!$C$13:L$13),0)))</f>
        <v/>
      </c>
      <c r="M1039" s="124" t="str">
        <f>IF($C1039="","",IF(ISBLANK(VLOOKUP($A1039,'Section 2'!$C$16:$R$1515,COLUMNS('Section 2'!$C$13:M$13),0)),"",VLOOKUP($A1039,'Section 2'!$C$16:$R$1515,COLUMNS('Section 2'!$C$13:M$13),0)))</f>
        <v/>
      </c>
      <c r="N1039" s="124" t="str">
        <f>IF($C1039="","",IF(ISBLANK(VLOOKUP($A1039,'Section 2'!$C$16:$R$1515,COLUMNS('Section 2'!$C$13:N$13),0)),"",VLOOKUP($A1039,'Section 2'!$C$16:$R$1515,COLUMNS('Section 2'!$C$13:N$13),0)))</f>
        <v/>
      </c>
      <c r="O1039" s="124" t="str">
        <f>IF($C1039="","",IF(ISBLANK(VLOOKUP($A1039,'Section 2'!$C$16:$R$1515,COLUMNS('Section 2'!$C$13:O$13),0)),"",VLOOKUP($A1039,'Section 2'!$C$16:$R$1515,COLUMNS('Section 2'!$C$13:O$13),0)))</f>
        <v/>
      </c>
      <c r="P1039" s="124" t="str">
        <f>IF($C1039="","",IF(ISBLANK(VLOOKUP($A1039,'Section 2'!$C$16:$R$1515,COLUMNS('Section 2'!$C$13:P$13),0)),"",VLOOKUP($A1039,'Section 2'!$C$16:$R$1515,COLUMNS('Section 2'!$C$13:P$13),0)))</f>
        <v/>
      </c>
      <c r="Q1039" s="124" t="str">
        <f>IF($C1039="","",IF(ISBLANK(VLOOKUP($A1039,'Section 2'!$C$16:$R$1515,COLUMNS('Section 2'!$C$13:Q$13),0)),"", PROPER(VLOOKUP($A1039,'Section 2'!$C$16:$R$1515,COLUMNS('Section 2'!$C$13:Q$13),0))))</f>
        <v/>
      </c>
      <c r="R1039" s="124" t="str">
        <f>IF($C1039="","",IF(ISBLANK(VLOOKUP($A1039,'Section 2'!$C$16:$R$1515,COLUMNS('Section 2'!$C$13:R$13),0)),"",IF(VLOOKUP($A1039,'Section 2'!$C$16:$R$1515,COLUMNS('Section 2'!$C$13:R$13),0)="Other EU","Other EU",PROPER(VLOOKUP($A1039,'Section 2'!$C$16:$R$1515,COLUMNS('Section 2'!$C$13:R$13),0)))))</f>
        <v/>
      </c>
    </row>
    <row r="1040" spans="1:18" x14ac:dyDescent="0.35">
      <c r="A1040" s="58">
        <v>1039</v>
      </c>
      <c r="B1040" s="124" t="str">
        <f t="shared" si="16"/>
        <v/>
      </c>
      <c r="C1040" s="124" t="str">
        <f>IFERROR(VLOOKUP($A1040,'Section 2'!$C$16:$R$1515,COLUMNS('Section 2'!$C$13:$C$13),0),"")</f>
        <v/>
      </c>
      <c r="D1040" s="75" t="str">
        <f>IF($C1040="","",IF(ISBLANK(VLOOKUP($A1040,'Section 2'!$C$16:$R$1515,COLUMNS('Section 2'!$C$13:D$13),0)),"",VLOOKUP($A1040,'Section 2'!$C$16:$R$1515,COLUMNS('Section 2'!$C$13:D$13),0)))</f>
        <v/>
      </c>
      <c r="E1040" s="124" t="str">
        <f>IF($C1040="","",IF(ISBLANK(VLOOKUP($A1040,'Section 2'!$C$16:$R$1515,COLUMNS('Section 2'!$C$13:E$13),0)),"",VLOOKUP($A1040,'Section 2'!$C$16:$R$1515,COLUMNS('Section 2'!$C$13:E$13),0)))</f>
        <v/>
      </c>
      <c r="F1040" s="124" t="str">
        <f>IF($C1040="","",IF(ISBLANK(VLOOKUP($A1040,'Section 2'!$C$16:$R$1515,COLUMNS('Section 2'!$C$13:F$13),0)),"",VLOOKUP($A1040,'Section 2'!$C$16:$R$1515,COLUMNS('Section 2'!$C$13:F$13),0)))</f>
        <v/>
      </c>
      <c r="G1040" s="124" t="str">
        <f>IF($C1040="","",IF(ISBLANK(VLOOKUP($A1040,'Section 2'!$C$16:$R$1515,COLUMNS('Section 2'!$C$13:G$13),0)),"",VLOOKUP($A1040,'Section 2'!$C$16:$R$1515,COLUMNS('Section 2'!$C$13:G$13),0)))</f>
        <v/>
      </c>
      <c r="H1040" s="124" t="str">
        <f>IF($C1040="","",IF(ISBLANK(VLOOKUP($A1040,'Section 2'!$C$16:$R$1515,COLUMNS('Section 2'!$C$13:H$13),0)),"",VLOOKUP($A1040,'Section 2'!$C$16:$R$1515,COLUMNS('Section 2'!$C$13:H$13),0)))</f>
        <v/>
      </c>
      <c r="I1040" s="124" t="str">
        <f>IF($C1040="","",IF(ISBLANK(VLOOKUP($A1040,'Section 2'!$C$16:$R$1515,COLUMNS('Section 2'!$C$13:I$13),0)),"",PROPER(VLOOKUP($A1040,'Section 2'!$C$16:$R$1515,COLUMNS('Section 2'!$C$13:I$13),0))))</f>
        <v/>
      </c>
      <c r="J1040" s="124" t="str">
        <f>IF($C1040="","",IF(ISBLANK(VLOOKUP($A1040,'Section 2'!$C$16:$R$1515,COLUMNS('Section 2'!$C$13:J$13),0)),"",IF(VLOOKUP($A1040,'Section 2'!$C$16:$R$1515,COLUMNS('Section 2'!$C$13:J$13),0)="Other EU","Other EU",PROPER(VLOOKUP($A1040,'Section 2'!$C$16:$R$1515,COLUMNS('Section 2'!$C$13:J$13),0)))))</f>
        <v/>
      </c>
      <c r="K1040" s="124" t="str">
        <f>IF($C1040="","",IF(ISBLANK(VLOOKUP($A1040,'Section 2'!$C$16:$R$1515,COLUMNS('Section 2'!$C$13:K$13),0)),"",VLOOKUP($A1040,'Section 2'!$C$16:$R$1515,COLUMNS('Section 2'!$C$13:K$13),0)))</f>
        <v/>
      </c>
      <c r="L1040" s="124" t="str">
        <f>IF($C1040="","",IF(ISBLANK(VLOOKUP($A1040,'Section 2'!$C$16:$R$1515,COLUMNS('Section 2'!$C$13:L$13),0)),"",VLOOKUP($A1040,'Section 2'!$C$16:$R$1515,COLUMNS('Section 2'!$C$13:L$13),0)))</f>
        <v/>
      </c>
      <c r="M1040" s="124" t="str">
        <f>IF($C1040="","",IF(ISBLANK(VLOOKUP($A1040,'Section 2'!$C$16:$R$1515,COLUMNS('Section 2'!$C$13:M$13),0)),"",VLOOKUP($A1040,'Section 2'!$C$16:$R$1515,COLUMNS('Section 2'!$C$13:M$13),0)))</f>
        <v/>
      </c>
      <c r="N1040" s="124" t="str">
        <f>IF($C1040="","",IF(ISBLANK(VLOOKUP($A1040,'Section 2'!$C$16:$R$1515,COLUMNS('Section 2'!$C$13:N$13),0)),"",VLOOKUP($A1040,'Section 2'!$C$16:$R$1515,COLUMNS('Section 2'!$C$13:N$13),0)))</f>
        <v/>
      </c>
      <c r="O1040" s="124" t="str">
        <f>IF($C1040="","",IF(ISBLANK(VLOOKUP($A1040,'Section 2'!$C$16:$R$1515,COLUMNS('Section 2'!$C$13:O$13),0)),"",VLOOKUP($A1040,'Section 2'!$C$16:$R$1515,COLUMNS('Section 2'!$C$13:O$13),0)))</f>
        <v/>
      </c>
      <c r="P1040" s="124" t="str">
        <f>IF($C1040="","",IF(ISBLANK(VLOOKUP($A1040,'Section 2'!$C$16:$R$1515,COLUMNS('Section 2'!$C$13:P$13),0)),"",VLOOKUP($A1040,'Section 2'!$C$16:$R$1515,COLUMNS('Section 2'!$C$13:P$13),0)))</f>
        <v/>
      </c>
      <c r="Q1040" s="124" t="str">
        <f>IF($C1040="","",IF(ISBLANK(VLOOKUP($A1040,'Section 2'!$C$16:$R$1515,COLUMNS('Section 2'!$C$13:Q$13),0)),"", PROPER(VLOOKUP($A1040,'Section 2'!$C$16:$R$1515,COLUMNS('Section 2'!$C$13:Q$13),0))))</f>
        <v/>
      </c>
      <c r="R1040" s="124" t="str">
        <f>IF($C1040="","",IF(ISBLANK(VLOOKUP($A1040,'Section 2'!$C$16:$R$1515,COLUMNS('Section 2'!$C$13:R$13),0)),"",IF(VLOOKUP($A1040,'Section 2'!$C$16:$R$1515,COLUMNS('Section 2'!$C$13:R$13),0)="Other EU","Other EU",PROPER(VLOOKUP($A1040,'Section 2'!$C$16:$R$1515,COLUMNS('Section 2'!$C$13:R$13),0)))))</f>
        <v/>
      </c>
    </row>
    <row r="1041" spans="1:18" x14ac:dyDescent="0.35">
      <c r="A1041" s="58">
        <v>1040</v>
      </c>
      <c r="B1041" s="124" t="str">
        <f t="shared" si="16"/>
        <v/>
      </c>
      <c r="C1041" s="124" t="str">
        <f>IFERROR(VLOOKUP($A1041,'Section 2'!$C$16:$R$1515,COLUMNS('Section 2'!$C$13:$C$13),0),"")</f>
        <v/>
      </c>
      <c r="D1041" s="75" t="str">
        <f>IF($C1041="","",IF(ISBLANK(VLOOKUP($A1041,'Section 2'!$C$16:$R$1515,COLUMNS('Section 2'!$C$13:D$13),0)),"",VLOOKUP($A1041,'Section 2'!$C$16:$R$1515,COLUMNS('Section 2'!$C$13:D$13),0)))</f>
        <v/>
      </c>
      <c r="E1041" s="124" t="str">
        <f>IF($C1041="","",IF(ISBLANK(VLOOKUP($A1041,'Section 2'!$C$16:$R$1515,COLUMNS('Section 2'!$C$13:E$13),0)),"",VLOOKUP($A1041,'Section 2'!$C$16:$R$1515,COLUMNS('Section 2'!$C$13:E$13),0)))</f>
        <v/>
      </c>
      <c r="F1041" s="124" t="str">
        <f>IF($C1041="","",IF(ISBLANK(VLOOKUP($A1041,'Section 2'!$C$16:$R$1515,COLUMNS('Section 2'!$C$13:F$13),0)),"",VLOOKUP($A1041,'Section 2'!$C$16:$R$1515,COLUMNS('Section 2'!$C$13:F$13),0)))</f>
        <v/>
      </c>
      <c r="G1041" s="124" t="str">
        <f>IF($C1041="","",IF(ISBLANK(VLOOKUP($A1041,'Section 2'!$C$16:$R$1515,COLUMNS('Section 2'!$C$13:G$13),0)),"",VLOOKUP($A1041,'Section 2'!$C$16:$R$1515,COLUMNS('Section 2'!$C$13:G$13),0)))</f>
        <v/>
      </c>
      <c r="H1041" s="124" t="str">
        <f>IF($C1041="","",IF(ISBLANK(VLOOKUP($A1041,'Section 2'!$C$16:$R$1515,COLUMNS('Section 2'!$C$13:H$13),0)),"",VLOOKUP($A1041,'Section 2'!$C$16:$R$1515,COLUMNS('Section 2'!$C$13:H$13),0)))</f>
        <v/>
      </c>
      <c r="I1041" s="124" t="str">
        <f>IF($C1041="","",IF(ISBLANK(VLOOKUP($A1041,'Section 2'!$C$16:$R$1515,COLUMNS('Section 2'!$C$13:I$13),0)),"",PROPER(VLOOKUP($A1041,'Section 2'!$C$16:$R$1515,COLUMNS('Section 2'!$C$13:I$13),0))))</f>
        <v/>
      </c>
      <c r="J1041" s="124" t="str">
        <f>IF($C1041="","",IF(ISBLANK(VLOOKUP($A1041,'Section 2'!$C$16:$R$1515,COLUMNS('Section 2'!$C$13:J$13),0)),"",IF(VLOOKUP($A1041,'Section 2'!$C$16:$R$1515,COLUMNS('Section 2'!$C$13:J$13),0)="Other EU","Other EU",PROPER(VLOOKUP($A1041,'Section 2'!$C$16:$R$1515,COLUMNS('Section 2'!$C$13:J$13),0)))))</f>
        <v/>
      </c>
      <c r="K1041" s="124" t="str">
        <f>IF($C1041="","",IF(ISBLANK(VLOOKUP($A1041,'Section 2'!$C$16:$R$1515,COLUMNS('Section 2'!$C$13:K$13),0)),"",VLOOKUP($A1041,'Section 2'!$C$16:$R$1515,COLUMNS('Section 2'!$C$13:K$13),0)))</f>
        <v/>
      </c>
      <c r="L1041" s="124" t="str">
        <f>IF($C1041="","",IF(ISBLANK(VLOOKUP($A1041,'Section 2'!$C$16:$R$1515,COLUMNS('Section 2'!$C$13:L$13),0)),"",VLOOKUP($A1041,'Section 2'!$C$16:$R$1515,COLUMNS('Section 2'!$C$13:L$13),0)))</f>
        <v/>
      </c>
      <c r="M1041" s="124" t="str">
        <f>IF($C1041="","",IF(ISBLANK(VLOOKUP($A1041,'Section 2'!$C$16:$R$1515,COLUMNS('Section 2'!$C$13:M$13),0)),"",VLOOKUP($A1041,'Section 2'!$C$16:$R$1515,COLUMNS('Section 2'!$C$13:M$13),0)))</f>
        <v/>
      </c>
      <c r="N1041" s="124" t="str">
        <f>IF($C1041="","",IF(ISBLANK(VLOOKUP($A1041,'Section 2'!$C$16:$R$1515,COLUMNS('Section 2'!$C$13:N$13),0)),"",VLOOKUP($A1041,'Section 2'!$C$16:$R$1515,COLUMNS('Section 2'!$C$13:N$13),0)))</f>
        <v/>
      </c>
      <c r="O1041" s="124" t="str">
        <f>IF($C1041="","",IF(ISBLANK(VLOOKUP($A1041,'Section 2'!$C$16:$R$1515,COLUMNS('Section 2'!$C$13:O$13),0)),"",VLOOKUP($A1041,'Section 2'!$C$16:$R$1515,COLUMNS('Section 2'!$C$13:O$13),0)))</f>
        <v/>
      </c>
      <c r="P1041" s="124" t="str">
        <f>IF($C1041="","",IF(ISBLANK(VLOOKUP($A1041,'Section 2'!$C$16:$R$1515,COLUMNS('Section 2'!$C$13:P$13),0)),"",VLOOKUP($A1041,'Section 2'!$C$16:$R$1515,COLUMNS('Section 2'!$C$13:P$13),0)))</f>
        <v/>
      </c>
      <c r="Q1041" s="124" t="str">
        <f>IF($C1041="","",IF(ISBLANK(VLOOKUP($A1041,'Section 2'!$C$16:$R$1515,COLUMNS('Section 2'!$C$13:Q$13),0)),"", PROPER(VLOOKUP($A1041,'Section 2'!$C$16:$R$1515,COLUMNS('Section 2'!$C$13:Q$13),0))))</f>
        <v/>
      </c>
      <c r="R1041" s="124" t="str">
        <f>IF($C1041="","",IF(ISBLANK(VLOOKUP($A1041,'Section 2'!$C$16:$R$1515,COLUMNS('Section 2'!$C$13:R$13),0)),"",IF(VLOOKUP($A1041,'Section 2'!$C$16:$R$1515,COLUMNS('Section 2'!$C$13:R$13),0)="Other EU","Other EU",PROPER(VLOOKUP($A1041,'Section 2'!$C$16:$R$1515,COLUMNS('Section 2'!$C$13:R$13),0)))))</f>
        <v/>
      </c>
    </row>
    <row r="1042" spans="1:18" x14ac:dyDescent="0.35">
      <c r="A1042" s="58">
        <v>1041</v>
      </c>
      <c r="B1042" s="124" t="str">
        <f t="shared" si="16"/>
        <v/>
      </c>
      <c r="C1042" s="124" t="str">
        <f>IFERROR(VLOOKUP($A1042,'Section 2'!$C$16:$R$1515,COLUMNS('Section 2'!$C$13:$C$13),0),"")</f>
        <v/>
      </c>
      <c r="D1042" s="75" t="str">
        <f>IF($C1042="","",IF(ISBLANK(VLOOKUP($A1042,'Section 2'!$C$16:$R$1515,COLUMNS('Section 2'!$C$13:D$13),0)),"",VLOOKUP($A1042,'Section 2'!$C$16:$R$1515,COLUMNS('Section 2'!$C$13:D$13),0)))</f>
        <v/>
      </c>
      <c r="E1042" s="124" t="str">
        <f>IF($C1042="","",IF(ISBLANK(VLOOKUP($A1042,'Section 2'!$C$16:$R$1515,COLUMNS('Section 2'!$C$13:E$13),0)),"",VLOOKUP($A1042,'Section 2'!$C$16:$R$1515,COLUMNS('Section 2'!$C$13:E$13),0)))</f>
        <v/>
      </c>
      <c r="F1042" s="124" t="str">
        <f>IF($C1042="","",IF(ISBLANK(VLOOKUP($A1042,'Section 2'!$C$16:$R$1515,COLUMNS('Section 2'!$C$13:F$13),0)),"",VLOOKUP($A1042,'Section 2'!$C$16:$R$1515,COLUMNS('Section 2'!$C$13:F$13),0)))</f>
        <v/>
      </c>
      <c r="G1042" s="124" t="str">
        <f>IF($C1042="","",IF(ISBLANK(VLOOKUP($A1042,'Section 2'!$C$16:$R$1515,COLUMNS('Section 2'!$C$13:G$13),0)),"",VLOOKUP($A1042,'Section 2'!$C$16:$R$1515,COLUMNS('Section 2'!$C$13:G$13),0)))</f>
        <v/>
      </c>
      <c r="H1042" s="124" t="str">
        <f>IF($C1042="","",IF(ISBLANK(VLOOKUP($A1042,'Section 2'!$C$16:$R$1515,COLUMNS('Section 2'!$C$13:H$13),0)),"",VLOOKUP($A1042,'Section 2'!$C$16:$R$1515,COLUMNS('Section 2'!$C$13:H$13),0)))</f>
        <v/>
      </c>
      <c r="I1042" s="124" t="str">
        <f>IF($C1042="","",IF(ISBLANK(VLOOKUP($A1042,'Section 2'!$C$16:$R$1515,COLUMNS('Section 2'!$C$13:I$13),0)),"",PROPER(VLOOKUP($A1042,'Section 2'!$C$16:$R$1515,COLUMNS('Section 2'!$C$13:I$13),0))))</f>
        <v/>
      </c>
      <c r="J1042" s="124" t="str">
        <f>IF($C1042="","",IF(ISBLANK(VLOOKUP($A1042,'Section 2'!$C$16:$R$1515,COLUMNS('Section 2'!$C$13:J$13),0)),"",IF(VLOOKUP($A1042,'Section 2'!$C$16:$R$1515,COLUMNS('Section 2'!$C$13:J$13),0)="Other EU","Other EU",PROPER(VLOOKUP($A1042,'Section 2'!$C$16:$R$1515,COLUMNS('Section 2'!$C$13:J$13),0)))))</f>
        <v/>
      </c>
      <c r="K1042" s="124" t="str">
        <f>IF($C1042="","",IF(ISBLANK(VLOOKUP($A1042,'Section 2'!$C$16:$R$1515,COLUMNS('Section 2'!$C$13:K$13),0)),"",VLOOKUP($A1042,'Section 2'!$C$16:$R$1515,COLUMNS('Section 2'!$C$13:K$13),0)))</f>
        <v/>
      </c>
      <c r="L1042" s="124" t="str">
        <f>IF($C1042="","",IF(ISBLANK(VLOOKUP($A1042,'Section 2'!$C$16:$R$1515,COLUMNS('Section 2'!$C$13:L$13),0)),"",VLOOKUP($A1042,'Section 2'!$C$16:$R$1515,COLUMNS('Section 2'!$C$13:L$13),0)))</f>
        <v/>
      </c>
      <c r="M1042" s="124" t="str">
        <f>IF($C1042="","",IF(ISBLANK(VLOOKUP($A1042,'Section 2'!$C$16:$R$1515,COLUMNS('Section 2'!$C$13:M$13),0)),"",VLOOKUP($A1042,'Section 2'!$C$16:$R$1515,COLUMNS('Section 2'!$C$13:M$13),0)))</f>
        <v/>
      </c>
      <c r="N1042" s="124" t="str">
        <f>IF($C1042="","",IF(ISBLANK(VLOOKUP($A1042,'Section 2'!$C$16:$R$1515,COLUMNS('Section 2'!$C$13:N$13),0)),"",VLOOKUP($A1042,'Section 2'!$C$16:$R$1515,COLUMNS('Section 2'!$C$13:N$13),0)))</f>
        <v/>
      </c>
      <c r="O1042" s="124" t="str">
        <f>IF($C1042="","",IF(ISBLANK(VLOOKUP($A1042,'Section 2'!$C$16:$R$1515,COLUMNS('Section 2'!$C$13:O$13),0)),"",VLOOKUP($A1042,'Section 2'!$C$16:$R$1515,COLUMNS('Section 2'!$C$13:O$13),0)))</f>
        <v/>
      </c>
      <c r="P1042" s="124" t="str">
        <f>IF($C1042="","",IF(ISBLANK(VLOOKUP($A1042,'Section 2'!$C$16:$R$1515,COLUMNS('Section 2'!$C$13:P$13),0)),"",VLOOKUP($A1042,'Section 2'!$C$16:$R$1515,COLUMNS('Section 2'!$C$13:P$13),0)))</f>
        <v/>
      </c>
      <c r="Q1042" s="124" t="str">
        <f>IF($C1042="","",IF(ISBLANK(VLOOKUP($A1042,'Section 2'!$C$16:$R$1515,COLUMNS('Section 2'!$C$13:Q$13),0)),"", PROPER(VLOOKUP($A1042,'Section 2'!$C$16:$R$1515,COLUMNS('Section 2'!$C$13:Q$13),0))))</f>
        <v/>
      </c>
      <c r="R1042" s="124" t="str">
        <f>IF($C1042="","",IF(ISBLANK(VLOOKUP($A1042,'Section 2'!$C$16:$R$1515,COLUMNS('Section 2'!$C$13:R$13),0)),"",IF(VLOOKUP($A1042,'Section 2'!$C$16:$R$1515,COLUMNS('Section 2'!$C$13:R$13),0)="Other EU","Other EU",PROPER(VLOOKUP($A1042,'Section 2'!$C$16:$R$1515,COLUMNS('Section 2'!$C$13:R$13),0)))))</f>
        <v/>
      </c>
    </row>
    <row r="1043" spans="1:18" x14ac:dyDescent="0.35">
      <c r="A1043" s="58">
        <v>1042</v>
      </c>
      <c r="B1043" s="124" t="str">
        <f t="shared" si="16"/>
        <v/>
      </c>
      <c r="C1043" s="124" t="str">
        <f>IFERROR(VLOOKUP($A1043,'Section 2'!$C$16:$R$1515,COLUMNS('Section 2'!$C$13:$C$13),0),"")</f>
        <v/>
      </c>
      <c r="D1043" s="75" t="str">
        <f>IF($C1043="","",IF(ISBLANK(VLOOKUP($A1043,'Section 2'!$C$16:$R$1515,COLUMNS('Section 2'!$C$13:D$13),0)),"",VLOOKUP($A1043,'Section 2'!$C$16:$R$1515,COLUMNS('Section 2'!$C$13:D$13),0)))</f>
        <v/>
      </c>
      <c r="E1043" s="124" t="str">
        <f>IF($C1043="","",IF(ISBLANK(VLOOKUP($A1043,'Section 2'!$C$16:$R$1515,COLUMNS('Section 2'!$C$13:E$13),0)),"",VLOOKUP($A1043,'Section 2'!$C$16:$R$1515,COLUMNS('Section 2'!$C$13:E$13),0)))</f>
        <v/>
      </c>
      <c r="F1043" s="124" t="str">
        <f>IF($C1043="","",IF(ISBLANK(VLOOKUP($A1043,'Section 2'!$C$16:$R$1515,COLUMNS('Section 2'!$C$13:F$13),0)),"",VLOOKUP($A1043,'Section 2'!$C$16:$R$1515,COLUMNS('Section 2'!$C$13:F$13),0)))</f>
        <v/>
      </c>
      <c r="G1043" s="124" t="str">
        <f>IF($C1043="","",IF(ISBLANK(VLOOKUP($A1043,'Section 2'!$C$16:$R$1515,COLUMNS('Section 2'!$C$13:G$13),0)),"",VLOOKUP($A1043,'Section 2'!$C$16:$R$1515,COLUMNS('Section 2'!$C$13:G$13),0)))</f>
        <v/>
      </c>
      <c r="H1043" s="124" t="str">
        <f>IF($C1043="","",IF(ISBLANK(VLOOKUP($A1043,'Section 2'!$C$16:$R$1515,COLUMNS('Section 2'!$C$13:H$13),0)),"",VLOOKUP($A1043,'Section 2'!$C$16:$R$1515,COLUMNS('Section 2'!$C$13:H$13),0)))</f>
        <v/>
      </c>
      <c r="I1043" s="124" t="str">
        <f>IF($C1043="","",IF(ISBLANK(VLOOKUP($A1043,'Section 2'!$C$16:$R$1515,COLUMNS('Section 2'!$C$13:I$13),0)),"",PROPER(VLOOKUP($A1043,'Section 2'!$C$16:$R$1515,COLUMNS('Section 2'!$C$13:I$13),0))))</f>
        <v/>
      </c>
      <c r="J1043" s="124" t="str">
        <f>IF($C1043="","",IF(ISBLANK(VLOOKUP($A1043,'Section 2'!$C$16:$R$1515,COLUMNS('Section 2'!$C$13:J$13),0)),"",IF(VLOOKUP($A1043,'Section 2'!$C$16:$R$1515,COLUMNS('Section 2'!$C$13:J$13),0)="Other EU","Other EU",PROPER(VLOOKUP($A1043,'Section 2'!$C$16:$R$1515,COLUMNS('Section 2'!$C$13:J$13),0)))))</f>
        <v/>
      </c>
      <c r="K1043" s="124" t="str">
        <f>IF($C1043="","",IF(ISBLANK(VLOOKUP($A1043,'Section 2'!$C$16:$R$1515,COLUMNS('Section 2'!$C$13:K$13),0)),"",VLOOKUP($A1043,'Section 2'!$C$16:$R$1515,COLUMNS('Section 2'!$C$13:K$13),0)))</f>
        <v/>
      </c>
      <c r="L1043" s="124" t="str">
        <f>IF($C1043="","",IF(ISBLANK(VLOOKUP($A1043,'Section 2'!$C$16:$R$1515,COLUMNS('Section 2'!$C$13:L$13),0)),"",VLOOKUP($A1043,'Section 2'!$C$16:$R$1515,COLUMNS('Section 2'!$C$13:L$13),0)))</f>
        <v/>
      </c>
      <c r="M1043" s="124" t="str">
        <f>IF($C1043="","",IF(ISBLANK(VLOOKUP($A1043,'Section 2'!$C$16:$R$1515,COLUMNS('Section 2'!$C$13:M$13),0)),"",VLOOKUP($A1043,'Section 2'!$C$16:$R$1515,COLUMNS('Section 2'!$C$13:M$13),0)))</f>
        <v/>
      </c>
      <c r="N1043" s="124" t="str">
        <f>IF($C1043="","",IF(ISBLANK(VLOOKUP($A1043,'Section 2'!$C$16:$R$1515,COLUMNS('Section 2'!$C$13:N$13),0)),"",VLOOKUP($A1043,'Section 2'!$C$16:$R$1515,COLUMNS('Section 2'!$C$13:N$13),0)))</f>
        <v/>
      </c>
      <c r="O1043" s="124" t="str">
        <f>IF($C1043="","",IF(ISBLANK(VLOOKUP($A1043,'Section 2'!$C$16:$R$1515,COLUMNS('Section 2'!$C$13:O$13),0)),"",VLOOKUP($A1043,'Section 2'!$C$16:$R$1515,COLUMNS('Section 2'!$C$13:O$13),0)))</f>
        <v/>
      </c>
      <c r="P1043" s="124" t="str">
        <f>IF($C1043="","",IF(ISBLANK(VLOOKUP($A1043,'Section 2'!$C$16:$R$1515,COLUMNS('Section 2'!$C$13:P$13),0)),"",VLOOKUP($A1043,'Section 2'!$C$16:$R$1515,COLUMNS('Section 2'!$C$13:P$13),0)))</f>
        <v/>
      </c>
      <c r="Q1043" s="124" t="str">
        <f>IF($C1043="","",IF(ISBLANK(VLOOKUP($A1043,'Section 2'!$C$16:$R$1515,COLUMNS('Section 2'!$C$13:Q$13),0)),"", PROPER(VLOOKUP($A1043,'Section 2'!$C$16:$R$1515,COLUMNS('Section 2'!$C$13:Q$13),0))))</f>
        <v/>
      </c>
      <c r="R1043" s="124" t="str">
        <f>IF($C1043="","",IF(ISBLANK(VLOOKUP($A1043,'Section 2'!$C$16:$R$1515,COLUMNS('Section 2'!$C$13:R$13),0)),"",IF(VLOOKUP($A1043,'Section 2'!$C$16:$R$1515,COLUMNS('Section 2'!$C$13:R$13),0)="Other EU","Other EU",PROPER(VLOOKUP($A1043,'Section 2'!$C$16:$R$1515,COLUMNS('Section 2'!$C$13:R$13),0)))))</f>
        <v/>
      </c>
    </row>
    <row r="1044" spans="1:18" x14ac:dyDescent="0.35">
      <c r="A1044" s="58">
        <v>1043</v>
      </c>
      <c r="B1044" s="124" t="str">
        <f t="shared" si="16"/>
        <v/>
      </c>
      <c r="C1044" s="124" t="str">
        <f>IFERROR(VLOOKUP($A1044,'Section 2'!$C$16:$R$1515,COLUMNS('Section 2'!$C$13:$C$13),0),"")</f>
        <v/>
      </c>
      <c r="D1044" s="75" t="str">
        <f>IF($C1044="","",IF(ISBLANK(VLOOKUP($A1044,'Section 2'!$C$16:$R$1515,COLUMNS('Section 2'!$C$13:D$13),0)),"",VLOOKUP($A1044,'Section 2'!$C$16:$R$1515,COLUMNS('Section 2'!$C$13:D$13),0)))</f>
        <v/>
      </c>
      <c r="E1044" s="124" t="str">
        <f>IF($C1044="","",IF(ISBLANK(VLOOKUP($A1044,'Section 2'!$C$16:$R$1515,COLUMNS('Section 2'!$C$13:E$13),0)),"",VLOOKUP($A1044,'Section 2'!$C$16:$R$1515,COLUMNS('Section 2'!$C$13:E$13),0)))</f>
        <v/>
      </c>
      <c r="F1044" s="124" t="str">
        <f>IF($C1044="","",IF(ISBLANK(VLOOKUP($A1044,'Section 2'!$C$16:$R$1515,COLUMNS('Section 2'!$C$13:F$13),0)),"",VLOOKUP($A1044,'Section 2'!$C$16:$R$1515,COLUMNS('Section 2'!$C$13:F$13),0)))</f>
        <v/>
      </c>
      <c r="G1044" s="124" t="str">
        <f>IF($C1044="","",IF(ISBLANK(VLOOKUP($A1044,'Section 2'!$C$16:$R$1515,COLUMNS('Section 2'!$C$13:G$13),0)),"",VLOOKUP($A1044,'Section 2'!$C$16:$R$1515,COLUMNS('Section 2'!$C$13:G$13),0)))</f>
        <v/>
      </c>
      <c r="H1044" s="124" t="str">
        <f>IF($C1044="","",IF(ISBLANK(VLOOKUP($A1044,'Section 2'!$C$16:$R$1515,COLUMNS('Section 2'!$C$13:H$13),0)),"",VLOOKUP($A1044,'Section 2'!$C$16:$R$1515,COLUMNS('Section 2'!$C$13:H$13),0)))</f>
        <v/>
      </c>
      <c r="I1044" s="124" t="str">
        <f>IF($C1044="","",IF(ISBLANK(VLOOKUP($A1044,'Section 2'!$C$16:$R$1515,COLUMNS('Section 2'!$C$13:I$13),0)),"",PROPER(VLOOKUP($A1044,'Section 2'!$C$16:$R$1515,COLUMNS('Section 2'!$C$13:I$13),0))))</f>
        <v/>
      </c>
      <c r="J1044" s="124" t="str">
        <f>IF($C1044="","",IF(ISBLANK(VLOOKUP($A1044,'Section 2'!$C$16:$R$1515,COLUMNS('Section 2'!$C$13:J$13),0)),"",IF(VLOOKUP($A1044,'Section 2'!$C$16:$R$1515,COLUMNS('Section 2'!$C$13:J$13),0)="Other EU","Other EU",PROPER(VLOOKUP($A1044,'Section 2'!$C$16:$R$1515,COLUMNS('Section 2'!$C$13:J$13),0)))))</f>
        <v/>
      </c>
      <c r="K1044" s="124" t="str">
        <f>IF($C1044="","",IF(ISBLANK(VLOOKUP($A1044,'Section 2'!$C$16:$R$1515,COLUMNS('Section 2'!$C$13:K$13),0)),"",VLOOKUP($A1044,'Section 2'!$C$16:$R$1515,COLUMNS('Section 2'!$C$13:K$13),0)))</f>
        <v/>
      </c>
      <c r="L1044" s="124" t="str">
        <f>IF($C1044="","",IF(ISBLANK(VLOOKUP($A1044,'Section 2'!$C$16:$R$1515,COLUMNS('Section 2'!$C$13:L$13),0)),"",VLOOKUP($A1044,'Section 2'!$C$16:$R$1515,COLUMNS('Section 2'!$C$13:L$13),0)))</f>
        <v/>
      </c>
      <c r="M1044" s="124" t="str">
        <f>IF($C1044="","",IF(ISBLANK(VLOOKUP($A1044,'Section 2'!$C$16:$R$1515,COLUMNS('Section 2'!$C$13:M$13),0)),"",VLOOKUP($A1044,'Section 2'!$C$16:$R$1515,COLUMNS('Section 2'!$C$13:M$13),0)))</f>
        <v/>
      </c>
      <c r="N1044" s="124" t="str">
        <f>IF($C1044="","",IF(ISBLANK(VLOOKUP($A1044,'Section 2'!$C$16:$R$1515,COLUMNS('Section 2'!$C$13:N$13),0)),"",VLOOKUP($A1044,'Section 2'!$C$16:$R$1515,COLUMNS('Section 2'!$C$13:N$13),0)))</f>
        <v/>
      </c>
      <c r="O1044" s="124" t="str">
        <f>IF($C1044="","",IF(ISBLANK(VLOOKUP($A1044,'Section 2'!$C$16:$R$1515,COLUMNS('Section 2'!$C$13:O$13),0)),"",VLOOKUP($A1044,'Section 2'!$C$16:$R$1515,COLUMNS('Section 2'!$C$13:O$13),0)))</f>
        <v/>
      </c>
      <c r="P1044" s="124" t="str">
        <f>IF($C1044="","",IF(ISBLANK(VLOOKUP($A1044,'Section 2'!$C$16:$R$1515,COLUMNS('Section 2'!$C$13:P$13),0)),"",VLOOKUP($A1044,'Section 2'!$C$16:$R$1515,COLUMNS('Section 2'!$C$13:P$13),0)))</f>
        <v/>
      </c>
      <c r="Q1044" s="124" t="str">
        <f>IF($C1044="","",IF(ISBLANK(VLOOKUP($A1044,'Section 2'!$C$16:$R$1515,COLUMNS('Section 2'!$C$13:Q$13),0)),"", PROPER(VLOOKUP($A1044,'Section 2'!$C$16:$R$1515,COLUMNS('Section 2'!$C$13:Q$13),0))))</f>
        <v/>
      </c>
      <c r="R1044" s="124" t="str">
        <f>IF($C1044="","",IF(ISBLANK(VLOOKUP($A1044,'Section 2'!$C$16:$R$1515,COLUMNS('Section 2'!$C$13:R$13),0)),"",IF(VLOOKUP($A1044,'Section 2'!$C$16:$R$1515,COLUMNS('Section 2'!$C$13:R$13),0)="Other EU","Other EU",PROPER(VLOOKUP($A1044,'Section 2'!$C$16:$R$1515,COLUMNS('Section 2'!$C$13:R$13),0)))))</f>
        <v/>
      </c>
    </row>
    <row r="1045" spans="1:18" x14ac:dyDescent="0.35">
      <c r="A1045" s="58">
        <v>1044</v>
      </c>
      <c r="B1045" s="124" t="str">
        <f t="shared" si="16"/>
        <v/>
      </c>
      <c r="C1045" s="124" t="str">
        <f>IFERROR(VLOOKUP($A1045,'Section 2'!$C$16:$R$1515,COLUMNS('Section 2'!$C$13:$C$13),0),"")</f>
        <v/>
      </c>
      <c r="D1045" s="75" t="str">
        <f>IF($C1045="","",IF(ISBLANK(VLOOKUP($A1045,'Section 2'!$C$16:$R$1515,COLUMNS('Section 2'!$C$13:D$13),0)),"",VLOOKUP($A1045,'Section 2'!$C$16:$R$1515,COLUMNS('Section 2'!$C$13:D$13),0)))</f>
        <v/>
      </c>
      <c r="E1045" s="124" t="str">
        <f>IF($C1045="","",IF(ISBLANK(VLOOKUP($A1045,'Section 2'!$C$16:$R$1515,COLUMNS('Section 2'!$C$13:E$13),0)),"",VLOOKUP($A1045,'Section 2'!$C$16:$R$1515,COLUMNS('Section 2'!$C$13:E$13),0)))</f>
        <v/>
      </c>
      <c r="F1045" s="124" t="str">
        <f>IF($C1045="","",IF(ISBLANK(VLOOKUP($A1045,'Section 2'!$C$16:$R$1515,COLUMNS('Section 2'!$C$13:F$13),0)),"",VLOOKUP($A1045,'Section 2'!$C$16:$R$1515,COLUMNS('Section 2'!$C$13:F$13),0)))</f>
        <v/>
      </c>
      <c r="G1045" s="124" t="str">
        <f>IF($C1045="","",IF(ISBLANK(VLOOKUP($A1045,'Section 2'!$C$16:$R$1515,COLUMNS('Section 2'!$C$13:G$13),0)),"",VLOOKUP($A1045,'Section 2'!$C$16:$R$1515,COLUMNS('Section 2'!$C$13:G$13),0)))</f>
        <v/>
      </c>
      <c r="H1045" s="124" t="str">
        <f>IF($C1045="","",IF(ISBLANK(VLOOKUP($A1045,'Section 2'!$C$16:$R$1515,COLUMNS('Section 2'!$C$13:H$13),0)),"",VLOOKUP($A1045,'Section 2'!$C$16:$R$1515,COLUMNS('Section 2'!$C$13:H$13),0)))</f>
        <v/>
      </c>
      <c r="I1045" s="124" t="str">
        <f>IF($C1045="","",IF(ISBLANK(VLOOKUP($A1045,'Section 2'!$C$16:$R$1515,COLUMNS('Section 2'!$C$13:I$13),0)),"",PROPER(VLOOKUP($A1045,'Section 2'!$C$16:$R$1515,COLUMNS('Section 2'!$C$13:I$13),0))))</f>
        <v/>
      </c>
      <c r="J1045" s="124" t="str">
        <f>IF($C1045="","",IF(ISBLANK(VLOOKUP($A1045,'Section 2'!$C$16:$R$1515,COLUMNS('Section 2'!$C$13:J$13),0)),"",IF(VLOOKUP($A1045,'Section 2'!$C$16:$R$1515,COLUMNS('Section 2'!$C$13:J$13),0)="Other EU","Other EU",PROPER(VLOOKUP($A1045,'Section 2'!$C$16:$R$1515,COLUMNS('Section 2'!$C$13:J$13),0)))))</f>
        <v/>
      </c>
      <c r="K1045" s="124" t="str">
        <f>IF($C1045="","",IF(ISBLANK(VLOOKUP($A1045,'Section 2'!$C$16:$R$1515,COLUMNS('Section 2'!$C$13:K$13),0)),"",VLOOKUP($A1045,'Section 2'!$C$16:$R$1515,COLUMNS('Section 2'!$C$13:K$13),0)))</f>
        <v/>
      </c>
      <c r="L1045" s="124" t="str">
        <f>IF($C1045="","",IF(ISBLANK(VLOOKUP($A1045,'Section 2'!$C$16:$R$1515,COLUMNS('Section 2'!$C$13:L$13),0)),"",VLOOKUP($A1045,'Section 2'!$C$16:$R$1515,COLUMNS('Section 2'!$C$13:L$13),0)))</f>
        <v/>
      </c>
      <c r="M1045" s="124" t="str">
        <f>IF($C1045="","",IF(ISBLANK(VLOOKUP($A1045,'Section 2'!$C$16:$R$1515,COLUMNS('Section 2'!$C$13:M$13),0)),"",VLOOKUP($A1045,'Section 2'!$C$16:$R$1515,COLUMNS('Section 2'!$C$13:M$13),0)))</f>
        <v/>
      </c>
      <c r="N1045" s="124" t="str">
        <f>IF($C1045="","",IF(ISBLANK(VLOOKUP($A1045,'Section 2'!$C$16:$R$1515,COLUMNS('Section 2'!$C$13:N$13),0)),"",VLOOKUP($A1045,'Section 2'!$C$16:$R$1515,COLUMNS('Section 2'!$C$13:N$13),0)))</f>
        <v/>
      </c>
      <c r="O1045" s="124" t="str">
        <f>IF($C1045="","",IF(ISBLANK(VLOOKUP($A1045,'Section 2'!$C$16:$R$1515,COLUMNS('Section 2'!$C$13:O$13),0)),"",VLOOKUP($A1045,'Section 2'!$C$16:$R$1515,COLUMNS('Section 2'!$C$13:O$13),0)))</f>
        <v/>
      </c>
      <c r="P1045" s="124" t="str">
        <f>IF($C1045="","",IF(ISBLANK(VLOOKUP($A1045,'Section 2'!$C$16:$R$1515,COLUMNS('Section 2'!$C$13:P$13),0)),"",VLOOKUP($A1045,'Section 2'!$C$16:$R$1515,COLUMNS('Section 2'!$C$13:P$13),0)))</f>
        <v/>
      </c>
      <c r="Q1045" s="124" t="str">
        <f>IF($C1045="","",IF(ISBLANK(VLOOKUP($A1045,'Section 2'!$C$16:$R$1515,COLUMNS('Section 2'!$C$13:Q$13),0)),"", PROPER(VLOOKUP($A1045,'Section 2'!$C$16:$R$1515,COLUMNS('Section 2'!$C$13:Q$13),0))))</f>
        <v/>
      </c>
      <c r="R1045" s="124" t="str">
        <f>IF($C1045="","",IF(ISBLANK(VLOOKUP($A1045,'Section 2'!$C$16:$R$1515,COLUMNS('Section 2'!$C$13:R$13),0)),"",IF(VLOOKUP($A1045,'Section 2'!$C$16:$R$1515,COLUMNS('Section 2'!$C$13:R$13),0)="Other EU","Other EU",PROPER(VLOOKUP($A1045,'Section 2'!$C$16:$R$1515,COLUMNS('Section 2'!$C$13:R$13),0)))))</f>
        <v/>
      </c>
    </row>
    <row r="1046" spans="1:18" x14ac:dyDescent="0.35">
      <c r="A1046" s="58">
        <v>1045</v>
      </c>
      <c r="B1046" s="124" t="str">
        <f t="shared" si="16"/>
        <v/>
      </c>
      <c r="C1046" s="124" t="str">
        <f>IFERROR(VLOOKUP($A1046,'Section 2'!$C$16:$R$1515,COLUMNS('Section 2'!$C$13:$C$13),0),"")</f>
        <v/>
      </c>
      <c r="D1046" s="75" t="str">
        <f>IF($C1046="","",IF(ISBLANK(VLOOKUP($A1046,'Section 2'!$C$16:$R$1515,COLUMNS('Section 2'!$C$13:D$13),0)),"",VLOOKUP($A1046,'Section 2'!$C$16:$R$1515,COLUMNS('Section 2'!$C$13:D$13),0)))</f>
        <v/>
      </c>
      <c r="E1046" s="124" t="str">
        <f>IF($C1046="","",IF(ISBLANK(VLOOKUP($A1046,'Section 2'!$C$16:$R$1515,COLUMNS('Section 2'!$C$13:E$13),0)),"",VLOOKUP($A1046,'Section 2'!$C$16:$R$1515,COLUMNS('Section 2'!$C$13:E$13),0)))</f>
        <v/>
      </c>
      <c r="F1046" s="124" t="str">
        <f>IF($C1046="","",IF(ISBLANK(VLOOKUP($A1046,'Section 2'!$C$16:$R$1515,COLUMNS('Section 2'!$C$13:F$13),0)),"",VLOOKUP($A1046,'Section 2'!$C$16:$R$1515,COLUMNS('Section 2'!$C$13:F$13),0)))</f>
        <v/>
      </c>
      <c r="G1046" s="124" t="str">
        <f>IF($C1046="","",IF(ISBLANK(VLOOKUP($A1046,'Section 2'!$C$16:$R$1515,COLUMNS('Section 2'!$C$13:G$13),0)),"",VLOOKUP($A1046,'Section 2'!$C$16:$R$1515,COLUMNS('Section 2'!$C$13:G$13),0)))</f>
        <v/>
      </c>
      <c r="H1046" s="124" t="str">
        <f>IF($C1046="","",IF(ISBLANK(VLOOKUP($A1046,'Section 2'!$C$16:$R$1515,COLUMNS('Section 2'!$C$13:H$13),0)),"",VLOOKUP($A1046,'Section 2'!$C$16:$R$1515,COLUMNS('Section 2'!$C$13:H$13),0)))</f>
        <v/>
      </c>
      <c r="I1046" s="124" t="str">
        <f>IF($C1046="","",IF(ISBLANK(VLOOKUP($A1046,'Section 2'!$C$16:$R$1515,COLUMNS('Section 2'!$C$13:I$13),0)),"",PROPER(VLOOKUP($A1046,'Section 2'!$C$16:$R$1515,COLUMNS('Section 2'!$C$13:I$13),0))))</f>
        <v/>
      </c>
      <c r="J1046" s="124" t="str">
        <f>IF($C1046="","",IF(ISBLANK(VLOOKUP($A1046,'Section 2'!$C$16:$R$1515,COLUMNS('Section 2'!$C$13:J$13),0)),"",IF(VLOOKUP($A1046,'Section 2'!$C$16:$R$1515,COLUMNS('Section 2'!$C$13:J$13),0)="Other EU","Other EU",PROPER(VLOOKUP($A1046,'Section 2'!$C$16:$R$1515,COLUMNS('Section 2'!$C$13:J$13),0)))))</f>
        <v/>
      </c>
      <c r="K1046" s="124" t="str">
        <f>IF($C1046="","",IF(ISBLANK(VLOOKUP($A1046,'Section 2'!$C$16:$R$1515,COLUMNS('Section 2'!$C$13:K$13),0)),"",VLOOKUP($A1046,'Section 2'!$C$16:$R$1515,COLUMNS('Section 2'!$C$13:K$13),0)))</f>
        <v/>
      </c>
      <c r="L1046" s="124" t="str">
        <f>IF($C1046="","",IF(ISBLANK(VLOOKUP($A1046,'Section 2'!$C$16:$R$1515,COLUMNS('Section 2'!$C$13:L$13),0)),"",VLOOKUP($A1046,'Section 2'!$C$16:$R$1515,COLUMNS('Section 2'!$C$13:L$13),0)))</f>
        <v/>
      </c>
      <c r="M1046" s="124" t="str">
        <f>IF($C1046="","",IF(ISBLANK(VLOOKUP($A1046,'Section 2'!$C$16:$R$1515,COLUMNS('Section 2'!$C$13:M$13),0)),"",VLOOKUP($A1046,'Section 2'!$C$16:$R$1515,COLUMNS('Section 2'!$C$13:M$13),0)))</f>
        <v/>
      </c>
      <c r="N1046" s="124" t="str">
        <f>IF($C1046="","",IF(ISBLANK(VLOOKUP($A1046,'Section 2'!$C$16:$R$1515,COLUMNS('Section 2'!$C$13:N$13),0)),"",VLOOKUP($A1046,'Section 2'!$C$16:$R$1515,COLUMNS('Section 2'!$C$13:N$13),0)))</f>
        <v/>
      </c>
      <c r="O1046" s="124" t="str">
        <f>IF($C1046="","",IF(ISBLANK(VLOOKUP($A1046,'Section 2'!$C$16:$R$1515,COLUMNS('Section 2'!$C$13:O$13),0)),"",VLOOKUP($A1046,'Section 2'!$C$16:$R$1515,COLUMNS('Section 2'!$C$13:O$13),0)))</f>
        <v/>
      </c>
      <c r="P1046" s="124" t="str">
        <f>IF($C1046="","",IF(ISBLANK(VLOOKUP($A1046,'Section 2'!$C$16:$R$1515,COLUMNS('Section 2'!$C$13:P$13),0)),"",VLOOKUP($A1046,'Section 2'!$C$16:$R$1515,COLUMNS('Section 2'!$C$13:P$13),0)))</f>
        <v/>
      </c>
      <c r="Q1046" s="124" t="str">
        <f>IF($C1046="","",IF(ISBLANK(VLOOKUP($A1046,'Section 2'!$C$16:$R$1515,COLUMNS('Section 2'!$C$13:Q$13),0)),"", PROPER(VLOOKUP($A1046,'Section 2'!$C$16:$R$1515,COLUMNS('Section 2'!$C$13:Q$13),0))))</f>
        <v/>
      </c>
      <c r="R1046" s="124" t="str">
        <f>IF($C1046="","",IF(ISBLANK(VLOOKUP($A1046,'Section 2'!$C$16:$R$1515,COLUMNS('Section 2'!$C$13:R$13),0)),"",IF(VLOOKUP($A1046,'Section 2'!$C$16:$R$1515,COLUMNS('Section 2'!$C$13:R$13),0)="Other EU","Other EU",PROPER(VLOOKUP($A1046,'Section 2'!$C$16:$R$1515,COLUMNS('Section 2'!$C$13:R$13),0)))))</f>
        <v/>
      </c>
    </row>
    <row r="1047" spans="1:18" x14ac:dyDescent="0.35">
      <c r="A1047" s="58">
        <v>1046</v>
      </c>
      <c r="B1047" s="124" t="str">
        <f t="shared" si="16"/>
        <v/>
      </c>
      <c r="C1047" s="124" t="str">
        <f>IFERROR(VLOOKUP($A1047,'Section 2'!$C$16:$R$1515,COLUMNS('Section 2'!$C$13:$C$13),0),"")</f>
        <v/>
      </c>
      <c r="D1047" s="75" t="str">
        <f>IF($C1047="","",IF(ISBLANK(VLOOKUP($A1047,'Section 2'!$C$16:$R$1515,COLUMNS('Section 2'!$C$13:D$13),0)),"",VLOOKUP($A1047,'Section 2'!$C$16:$R$1515,COLUMNS('Section 2'!$C$13:D$13),0)))</f>
        <v/>
      </c>
      <c r="E1047" s="124" t="str">
        <f>IF($C1047="","",IF(ISBLANK(VLOOKUP($A1047,'Section 2'!$C$16:$R$1515,COLUMNS('Section 2'!$C$13:E$13),0)),"",VLOOKUP($A1047,'Section 2'!$C$16:$R$1515,COLUMNS('Section 2'!$C$13:E$13),0)))</f>
        <v/>
      </c>
      <c r="F1047" s="124" t="str">
        <f>IF($C1047="","",IF(ISBLANK(VLOOKUP($A1047,'Section 2'!$C$16:$R$1515,COLUMNS('Section 2'!$C$13:F$13),0)),"",VLOOKUP($A1047,'Section 2'!$C$16:$R$1515,COLUMNS('Section 2'!$C$13:F$13),0)))</f>
        <v/>
      </c>
      <c r="G1047" s="124" t="str">
        <f>IF($C1047="","",IF(ISBLANK(VLOOKUP($A1047,'Section 2'!$C$16:$R$1515,COLUMNS('Section 2'!$C$13:G$13),0)),"",VLOOKUP($A1047,'Section 2'!$C$16:$R$1515,COLUMNS('Section 2'!$C$13:G$13),0)))</f>
        <v/>
      </c>
      <c r="H1047" s="124" t="str">
        <f>IF($C1047="","",IF(ISBLANK(VLOOKUP($A1047,'Section 2'!$C$16:$R$1515,COLUMNS('Section 2'!$C$13:H$13),0)),"",VLOOKUP($A1047,'Section 2'!$C$16:$R$1515,COLUMNS('Section 2'!$C$13:H$13),0)))</f>
        <v/>
      </c>
      <c r="I1047" s="124" t="str">
        <f>IF($C1047="","",IF(ISBLANK(VLOOKUP($A1047,'Section 2'!$C$16:$R$1515,COLUMNS('Section 2'!$C$13:I$13),0)),"",PROPER(VLOOKUP($A1047,'Section 2'!$C$16:$R$1515,COLUMNS('Section 2'!$C$13:I$13),0))))</f>
        <v/>
      </c>
      <c r="J1047" s="124" t="str">
        <f>IF($C1047="","",IF(ISBLANK(VLOOKUP($A1047,'Section 2'!$C$16:$R$1515,COLUMNS('Section 2'!$C$13:J$13),0)),"",IF(VLOOKUP($A1047,'Section 2'!$C$16:$R$1515,COLUMNS('Section 2'!$C$13:J$13),0)="Other EU","Other EU",PROPER(VLOOKUP($A1047,'Section 2'!$C$16:$R$1515,COLUMNS('Section 2'!$C$13:J$13),0)))))</f>
        <v/>
      </c>
      <c r="K1047" s="124" t="str">
        <f>IF($C1047="","",IF(ISBLANK(VLOOKUP($A1047,'Section 2'!$C$16:$R$1515,COLUMNS('Section 2'!$C$13:K$13),0)),"",VLOOKUP($A1047,'Section 2'!$C$16:$R$1515,COLUMNS('Section 2'!$C$13:K$13),0)))</f>
        <v/>
      </c>
      <c r="L1047" s="124" t="str">
        <f>IF($C1047="","",IF(ISBLANK(VLOOKUP($A1047,'Section 2'!$C$16:$R$1515,COLUMNS('Section 2'!$C$13:L$13),0)),"",VLOOKUP($A1047,'Section 2'!$C$16:$R$1515,COLUMNS('Section 2'!$C$13:L$13),0)))</f>
        <v/>
      </c>
      <c r="M1047" s="124" t="str">
        <f>IF($C1047="","",IF(ISBLANK(VLOOKUP($A1047,'Section 2'!$C$16:$R$1515,COLUMNS('Section 2'!$C$13:M$13),0)),"",VLOOKUP($A1047,'Section 2'!$C$16:$R$1515,COLUMNS('Section 2'!$C$13:M$13),0)))</f>
        <v/>
      </c>
      <c r="N1047" s="124" t="str">
        <f>IF($C1047="","",IF(ISBLANK(VLOOKUP($A1047,'Section 2'!$C$16:$R$1515,COLUMNS('Section 2'!$C$13:N$13),0)),"",VLOOKUP($A1047,'Section 2'!$C$16:$R$1515,COLUMNS('Section 2'!$C$13:N$13),0)))</f>
        <v/>
      </c>
      <c r="O1047" s="124" t="str">
        <f>IF($C1047="","",IF(ISBLANK(VLOOKUP($A1047,'Section 2'!$C$16:$R$1515,COLUMNS('Section 2'!$C$13:O$13),0)),"",VLOOKUP($A1047,'Section 2'!$C$16:$R$1515,COLUMNS('Section 2'!$C$13:O$13),0)))</f>
        <v/>
      </c>
      <c r="P1047" s="124" t="str">
        <f>IF($C1047="","",IF(ISBLANK(VLOOKUP($A1047,'Section 2'!$C$16:$R$1515,COLUMNS('Section 2'!$C$13:P$13),0)),"",VLOOKUP($A1047,'Section 2'!$C$16:$R$1515,COLUMNS('Section 2'!$C$13:P$13),0)))</f>
        <v/>
      </c>
      <c r="Q1047" s="124" t="str">
        <f>IF($C1047="","",IF(ISBLANK(VLOOKUP($A1047,'Section 2'!$C$16:$R$1515,COLUMNS('Section 2'!$C$13:Q$13),0)),"", PROPER(VLOOKUP($A1047,'Section 2'!$C$16:$R$1515,COLUMNS('Section 2'!$C$13:Q$13),0))))</f>
        <v/>
      </c>
      <c r="R1047" s="124" t="str">
        <f>IF($C1047="","",IF(ISBLANK(VLOOKUP($A1047,'Section 2'!$C$16:$R$1515,COLUMNS('Section 2'!$C$13:R$13),0)),"",IF(VLOOKUP($A1047,'Section 2'!$C$16:$R$1515,COLUMNS('Section 2'!$C$13:R$13),0)="Other EU","Other EU",PROPER(VLOOKUP($A1047,'Section 2'!$C$16:$R$1515,COLUMNS('Section 2'!$C$13:R$13),0)))))</f>
        <v/>
      </c>
    </row>
    <row r="1048" spans="1:18" x14ac:dyDescent="0.35">
      <c r="A1048" s="58">
        <v>1047</v>
      </c>
      <c r="B1048" s="124" t="str">
        <f t="shared" si="16"/>
        <v/>
      </c>
      <c r="C1048" s="124" t="str">
        <f>IFERROR(VLOOKUP($A1048,'Section 2'!$C$16:$R$1515,COLUMNS('Section 2'!$C$13:$C$13),0),"")</f>
        <v/>
      </c>
      <c r="D1048" s="75" t="str">
        <f>IF($C1048="","",IF(ISBLANK(VLOOKUP($A1048,'Section 2'!$C$16:$R$1515,COLUMNS('Section 2'!$C$13:D$13),0)),"",VLOOKUP($A1048,'Section 2'!$C$16:$R$1515,COLUMNS('Section 2'!$C$13:D$13),0)))</f>
        <v/>
      </c>
      <c r="E1048" s="124" t="str">
        <f>IF($C1048="","",IF(ISBLANK(VLOOKUP($A1048,'Section 2'!$C$16:$R$1515,COLUMNS('Section 2'!$C$13:E$13),0)),"",VLOOKUP($A1048,'Section 2'!$C$16:$R$1515,COLUMNS('Section 2'!$C$13:E$13),0)))</f>
        <v/>
      </c>
      <c r="F1048" s="124" t="str">
        <f>IF($C1048="","",IF(ISBLANK(VLOOKUP($A1048,'Section 2'!$C$16:$R$1515,COLUMNS('Section 2'!$C$13:F$13),0)),"",VLOOKUP($A1048,'Section 2'!$C$16:$R$1515,COLUMNS('Section 2'!$C$13:F$13),0)))</f>
        <v/>
      </c>
      <c r="G1048" s="124" t="str">
        <f>IF($C1048="","",IF(ISBLANK(VLOOKUP($A1048,'Section 2'!$C$16:$R$1515,COLUMNS('Section 2'!$C$13:G$13),0)),"",VLOOKUP($A1048,'Section 2'!$C$16:$R$1515,COLUMNS('Section 2'!$C$13:G$13),0)))</f>
        <v/>
      </c>
      <c r="H1048" s="124" t="str">
        <f>IF($C1048="","",IF(ISBLANK(VLOOKUP($A1048,'Section 2'!$C$16:$R$1515,COLUMNS('Section 2'!$C$13:H$13),0)),"",VLOOKUP($A1048,'Section 2'!$C$16:$R$1515,COLUMNS('Section 2'!$C$13:H$13),0)))</f>
        <v/>
      </c>
      <c r="I1048" s="124" t="str">
        <f>IF($C1048="","",IF(ISBLANK(VLOOKUP($A1048,'Section 2'!$C$16:$R$1515,COLUMNS('Section 2'!$C$13:I$13),0)),"",PROPER(VLOOKUP($A1048,'Section 2'!$C$16:$R$1515,COLUMNS('Section 2'!$C$13:I$13),0))))</f>
        <v/>
      </c>
      <c r="J1048" s="124" t="str">
        <f>IF($C1048="","",IF(ISBLANK(VLOOKUP($A1048,'Section 2'!$C$16:$R$1515,COLUMNS('Section 2'!$C$13:J$13),0)),"",IF(VLOOKUP($A1048,'Section 2'!$C$16:$R$1515,COLUMNS('Section 2'!$C$13:J$13),0)="Other EU","Other EU",PROPER(VLOOKUP($A1048,'Section 2'!$C$16:$R$1515,COLUMNS('Section 2'!$C$13:J$13),0)))))</f>
        <v/>
      </c>
      <c r="K1048" s="124" t="str">
        <f>IF($C1048="","",IF(ISBLANK(VLOOKUP($A1048,'Section 2'!$C$16:$R$1515,COLUMNS('Section 2'!$C$13:K$13),0)),"",VLOOKUP($A1048,'Section 2'!$C$16:$R$1515,COLUMNS('Section 2'!$C$13:K$13),0)))</f>
        <v/>
      </c>
      <c r="L1048" s="124" t="str">
        <f>IF($C1048="","",IF(ISBLANK(VLOOKUP($A1048,'Section 2'!$C$16:$R$1515,COLUMNS('Section 2'!$C$13:L$13),0)),"",VLOOKUP($A1048,'Section 2'!$C$16:$R$1515,COLUMNS('Section 2'!$C$13:L$13),0)))</f>
        <v/>
      </c>
      <c r="M1048" s="124" t="str">
        <f>IF($C1048="","",IF(ISBLANK(VLOOKUP($A1048,'Section 2'!$C$16:$R$1515,COLUMNS('Section 2'!$C$13:M$13),0)),"",VLOOKUP($A1048,'Section 2'!$C$16:$R$1515,COLUMNS('Section 2'!$C$13:M$13),0)))</f>
        <v/>
      </c>
      <c r="N1048" s="124" t="str">
        <f>IF($C1048="","",IF(ISBLANK(VLOOKUP($A1048,'Section 2'!$C$16:$R$1515,COLUMNS('Section 2'!$C$13:N$13),0)),"",VLOOKUP($A1048,'Section 2'!$C$16:$R$1515,COLUMNS('Section 2'!$C$13:N$13),0)))</f>
        <v/>
      </c>
      <c r="O1048" s="124" t="str">
        <f>IF($C1048="","",IF(ISBLANK(VLOOKUP($A1048,'Section 2'!$C$16:$R$1515,COLUMNS('Section 2'!$C$13:O$13),0)),"",VLOOKUP($A1048,'Section 2'!$C$16:$R$1515,COLUMNS('Section 2'!$C$13:O$13),0)))</f>
        <v/>
      </c>
      <c r="P1048" s="124" t="str">
        <f>IF($C1048="","",IF(ISBLANK(VLOOKUP($A1048,'Section 2'!$C$16:$R$1515,COLUMNS('Section 2'!$C$13:P$13),0)),"",VLOOKUP($A1048,'Section 2'!$C$16:$R$1515,COLUMNS('Section 2'!$C$13:P$13),0)))</f>
        <v/>
      </c>
      <c r="Q1048" s="124" t="str">
        <f>IF($C1048="","",IF(ISBLANK(VLOOKUP($A1048,'Section 2'!$C$16:$R$1515,COLUMNS('Section 2'!$C$13:Q$13),0)),"", PROPER(VLOOKUP($A1048,'Section 2'!$C$16:$R$1515,COLUMNS('Section 2'!$C$13:Q$13),0))))</f>
        <v/>
      </c>
      <c r="R1048" s="124" t="str">
        <f>IF($C1048="","",IF(ISBLANK(VLOOKUP($A1048,'Section 2'!$C$16:$R$1515,COLUMNS('Section 2'!$C$13:R$13),0)),"",IF(VLOOKUP($A1048,'Section 2'!$C$16:$R$1515,COLUMNS('Section 2'!$C$13:R$13),0)="Other EU","Other EU",PROPER(VLOOKUP($A1048,'Section 2'!$C$16:$R$1515,COLUMNS('Section 2'!$C$13:R$13),0)))))</f>
        <v/>
      </c>
    </row>
    <row r="1049" spans="1:18" x14ac:dyDescent="0.35">
      <c r="A1049" s="58">
        <v>1048</v>
      </c>
      <c r="B1049" s="124" t="str">
        <f t="shared" si="16"/>
        <v/>
      </c>
      <c r="C1049" s="124" t="str">
        <f>IFERROR(VLOOKUP($A1049,'Section 2'!$C$16:$R$1515,COLUMNS('Section 2'!$C$13:$C$13),0),"")</f>
        <v/>
      </c>
      <c r="D1049" s="75" t="str">
        <f>IF($C1049="","",IF(ISBLANK(VLOOKUP($A1049,'Section 2'!$C$16:$R$1515,COLUMNS('Section 2'!$C$13:D$13),0)),"",VLOOKUP($A1049,'Section 2'!$C$16:$R$1515,COLUMNS('Section 2'!$C$13:D$13),0)))</f>
        <v/>
      </c>
      <c r="E1049" s="124" t="str">
        <f>IF($C1049="","",IF(ISBLANK(VLOOKUP($A1049,'Section 2'!$C$16:$R$1515,COLUMNS('Section 2'!$C$13:E$13),0)),"",VLOOKUP($A1049,'Section 2'!$C$16:$R$1515,COLUMNS('Section 2'!$C$13:E$13),0)))</f>
        <v/>
      </c>
      <c r="F1049" s="124" t="str">
        <f>IF($C1049="","",IF(ISBLANK(VLOOKUP($A1049,'Section 2'!$C$16:$R$1515,COLUMNS('Section 2'!$C$13:F$13),0)),"",VLOOKUP($A1049,'Section 2'!$C$16:$R$1515,COLUMNS('Section 2'!$C$13:F$13),0)))</f>
        <v/>
      </c>
      <c r="G1049" s="124" t="str">
        <f>IF($C1049="","",IF(ISBLANK(VLOOKUP($A1049,'Section 2'!$C$16:$R$1515,COLUMNS('Section 2'!$C$13:G$13),0)),"",VLOOKUP($A1049,'Section 2'!$C$16:$R$1515,COLUMNS('Section 2'!$C$13:G$13),0)))</f>
        <v/>
      </c>
      <c r="H1049" s="124" t="str">
        <f>IF($C1049="","",IF(ISBLANK(VLOOKUP($A1049,'Section 2'!$C$16:$R$1515,COLUMNS('Section 2'!$C$13:H$13),0)),"",VLOOKUP($A1049,'Section 2'!$C$16:$R$1515,COLUMNS('Section 2'!$C$13:H$13),0)))</f>
        <v/>
      </c>
      <c r="I1049" s="124" t="str">
        <f>IF($C1049="","",IF(ISBLANK(VLOOKUP($A1049,'Section 2'!$C$16:$R$1515,COLUMNS('Section 2'!$C$13:I$13),0)),"",PROPER(VLOOKUP($A1049,'Section 2'!$C$16:$R$1515,COLUMNS('Section 2'!$C$13:I$13),0))))</f>
        <v/>
      </c>
      <c r="J1049" s="124" t="str">
        <f>IF($C1049="","",IF(ISBLANK(VLOOKUP($A1049,'Section 2'!$C$16:$R$1515,COLUMNS('Section 2'!$C$13:J$13),0)),"",IF(VLOOKUP($A1049,'Section 2'!$C$16:$R$1515,COLUMNS('Section 2'!$C$13:J$13),0)="Other EU","Other EU",PROPER(VLOOKUP($A1049,'Section 2'!$C$16:$R$1515,COLUMNS('Section 2'!$C$13:J$13),0)))))</f>
        <v/>
      </c>
      <c r="K1049" s="124" t="str">
        <f>IF($C1049="","",IF(ISBLANK(VLOOKUP($A1049,'Section 2'!$C$16:$R$1515,COLUMNS('Section 2'!$C$13:K$13),0)),"",VLOOKUP($A1049,'Section 2'!$C$16:$R$1515,COLUMNS('Section 2'!$C$13:K$13),0)))</f>
        <v/>
      </c>
      <c r="L1049" s="124" t="str">
        <f>IF($C1049="","",IF(ISBLANK(VLOOKUP($A1049,'Section 2'!$C$16:$R$1515,COLUMNS('Section 2'!$C$13:L$13),0)),"",VLOOKUP($A1049,'Section 2'!$C$16:$R$1515,COLUMNS('Section 2'!$C$13:L$13),0)))</f>
        <v/>
      </c>
      <c r="M1049" s="124" t="str">
        <f>IF($C1049="","",IF(ISBLANK(VLOOKUP($A1049,'Section 2'!$C$16:$R$1515,COLUMNS('Section 2'!$C$13:M$13),0)),"",VLOOKUP($A1049,'Section 2'!$C$16:$R$1515,COLUMNS('Section 2'!$C$13:M$13),0)))</f>
        <v/>
      </c>
      <c r="N1049" s="124" t="str">
        <f>IF($C1049="","",IF(ISBLANK(VLOOKUP($A1049,'Section 2'!$C$16:$R$1515,COLUMNS('Section 2'!$C$13:N$13),0)),"",VLOOKUP($A1049,'Section 2'!$C$16:$R$1515,COLUMNS('Section 2'!$C$13:N$13),0)))</f>
        <v/>
      </c>
      <c r="O1049" s="124" t="str">
        <f>IF($C1049="","",IF(ISBLANK(VLOOKUP($A1049,'Section 2'!$C$16:$R$1515,COLUMNS('Section 2'!$C$13:O$13),0)),"",VLOOKUP($A1049,'Section 2'!$C$16:$R$1515,COLUMNS('Section 2'!$C$13:O$13),0)))</f>
        <v/>
      </c>
      <c r="P1049" s="124" t="str">
        <f>IF($C1049="","",IF(ISBLANK(VLOOKUP($A1049,'Section 2'!$C$16:$R$1515,COLUMNS('Section 2'!$C$13:P$13),0)),"",VLOOKUP($A1049,'Section 2'!$C$16:$R$1515,COLUMNS('Section 2'!$C$13:P$13),0)))</f>
        <v/>
      </c>
      <c r="Q1049" s="124" t="str">
        <f>IF($C1049="","",IF(ISBLANK(VLOOKUP($A1049,'Section 2'!$C$16:$R$1515,COLUMNS('Section 2'!$C$13:Q$13),0)),"", PROPER(VLOOKUP($A1049,'Section 2'!$C$16:$R$1515,COLUMNS('Section 2'!$C$13:Q$13),0))))</f>
        <v/>
      </c>
      <c r="R1049" s="124" t="str">
        <f>IF($C1049="","",IF(ISBLANK(VLOOKUP($A1049,'Section 2'!$C$16:$R$1515,COLUMNS('Section 2'!$C$13:R$13),0)),"",IF(VLOOKUP($A1049,'Section 2'!$C$16:$R$1515,COLUMNS('Section 2'!$C$13:R$13),0)="Other EU","Other EU",PROPER(VLOOKUP($A1049,'Section 2'!$C$16:$R$1515,COLUMNS('Section 2'!$C$13:R$13),0)))))</f>
        <v/>
      </c>
    </row>
    <row r="1050" spans="1:18" x14ac:dyDescent="0.35">
      <c r="A1050" s="58">
        <v>1049</v>
      </c>
      <c r="B1050" s="124" t="str">
        <f t="shared" si="16"/>
        <v/>
      </c>
      <c r="C1050" s="124" t="str">
        <f>IFERROR(VLOOKUP($A1050,'Section 2'!$C$16:$R$1515,COLUMNS('Section 2'!$C$13:$C$13),0),"")</f>
        <v/>
      </c>
      <c r="D1050" s="75" t="str">
        <f>IF($C1050="","",IF(ISBLANK(VLOOKUP($A1050,'Section 2'!$C$16:$R$1515,COLUMNS('Section 2'!$C$13:D$13),0)),"",VLOOKUP($A1050,'Section 2'!$C$16:$R$1515,COLUMNS('Section 2'!$C$13:D$13),0)))</f>
        <v/>
      </c>
      <c r="E1050" s="124" t="str">
        <f>IF($C1050="","",IF(ISBLANK(VLOOKUP($A1050,'Section 2'!$C$16:$R$1515,COLUMNS('Section 2'!$C$13:E$13),0)),"",VLOOKUP($A1050,'Section 2'!$C$16:$R$1515,COLUMNS('Section 2'!$C$13:E$13),0)))</f>
        <v/>
      </c>
      <c r="F1050" s="124" t="str">
        <f>IF($C1050="","",IF(ISBLANK(VLOOKUP($A1050,'Section 2'!$C$16:$R$1515,COLUMNS('Section 2'!$C$13:F$13),0)),"",VLOOKUP($A1050,'Section 2'!$C$16:$R$1515,COLUMNS('Section 2'!$C$13:F$13),0)))</f>
        <v/>
      </c>
      <c r="G1050" s="124" t="str">
        <f>IF($C1050="","",IF(ISBLANK(VLOOKUP($A1050,'Section 2'!$C$16:$R$1515,COLUMNS('Section 2'!$C$13:G$13),0)),"",VLOOKUP($A1050,'Section 2'!$C$16:$R$1515,COLUMNS('Section 2'!$C$13:G$13),0)))</f>
        <v/>
      </c>
      <c r="H1050" s="124" t="str">
        <f>IF($C1050="","",IF(ISBLANK(VLOOKUP($A1050,'Section 2'!$C$16:$R$1515,COLUMNS('Section 2'!$C$13:H$13),0)),"",VLOOKUP($A1050,'Section 2'!$C$16:$R$1515,COLUMNS('Section 2'!$C$13:H$13),0)))</f>
        <v/>
      </c>
      <c r="I1050" s="124" t="str">
        <f>IF($C1050="","",IF(ISBLANK(VLOOKUP($A1050,'Section 2'!$C$16:$R$1515,COLUMNS('Section 2'!$C$13:I$13),0)),"",PROPER(VLOOKUP($A1050,'Section 2'!$C$16:$R$1515,COLUMNS('Section 2'!$C$13:I$13),0))))</f>
        <v/>
      </c>
      <c r="J1050" s="124" t="str">
        <f>IF($C1050="","",IF(ISBLANK(VLOOKUP($A1050,'Section 2'!$C$16:$R$1515,COLUMNS('Section 2'!$C$13:J$13),0)),"",IF(VLOOKUP($A1050,'Section 2'!$C$16:$R$1515,COLUMNS('Section 2'!$C$13:J$13),0)="Other EU","Other EU",PROPER(VLOOKUP($A1050,'Section 2'!$C$16:$R$1515,COLUMNS('Section 2'!$C$13:J$13),0)))))</f>
        <v/>
      </c>
      <c r="K1050" s="124" t="str">
        <f>IF($C1050="","",IF(ISBLANK(VLOOKUP($A1050,'Section 2'!$C$16:$R$1515,COLUMNS('Section 2'!$C$13:K$13),0)),"",VLOOKUP($A1050,'Section 2'!$C$16:$R$1515,COLUMNS('Section 2'!$C$13:K$13),0)))</f>
        <v/>
      </c>
      <c r="L1050" s="124" t="str">
        <f>IF($C1050="","",IF(ISBLANK(VLOOKUP($A1050,'Section 2'!$C$16:$R$1515,COLUMNS('Section 2'!$C$13:L$13),0)),"",VLOOKUP($A1050,'Section 2'!$C$16:$R$1515,COLUMNS('Section 2'!$C$13:L$13),0)))</f>
        <v/>
      </c>
      <c r="M1050" s="124" t="str">
        <f>IF($C1050="","",IF(ISBLANK(VLOOKUP($A1050,'Section 2'!$C$16:$R$1515,COLUMNS('Section 2'!$C$13:M$13),0)),"",VLOOKUP($A1050,'Section 2'!$C$16:$R$1515,COLUMNS('Section 2'!$C$13:M$13),0)))</f>
        <v/>
      </c>
      <c r="N1050" s="124" t="str">
        <f>IF($C1050="","",IF(ISBLANK(VLOOKUP($A1050,'Section 2'!$C$16:$R$1515,COLUMNS('Section 2'!$C$13:N$13),0)),"",VLOOKUP($A1050,'Section 2'!$C$16:$R$1515,COLUMNS('Section 2'!$C$13:N$13),0)))</f>
        <v/>
      </c>
      <c r="O1050" s="124" t="str">
        <f>IF($C1050="","",IF(ISBLANK(VLOOKUP($A1050,'Section 2'!$C$16:$R$1515,COLUMNS('Section 2'!$C$13:O$13),0)),"",VLOOKUP($A1050,'Section 2'!$C$16:$R$1515,COLUMNS('Section 2'!$C$13:O$13),0)))</f>
        <v/>
      </c>
      <c r="P1050" s="124" t="str">
        <f>IF($C1050="","",IF(ISBLANK(VLOOKUP($A1050,'Section 2'!$C$16:$R$1515,COLUMNS('Section 2'!$C$13:P$13),0)),"",VLOOKUP($A1050,'Section 2'!$C$16:$R$1515,COLUMNS('Section 2'!$C$13:P$13),0)))</f>
        <v/>
      </c>
      <c r="Q1050" s="124" t="str">
        <f>IF($C1050="","",IF(ISBLANK(VLOOKUP($A1050,'Section 2'!$C$16:$R$1515,COLUMNS('Section 2'!$C$13:Q$13),0)),"", PROPER(VLOOKUP($A1050,'Section 2'!$C$16:$R$1515,COLUMNS('Section 2'!$C$13:Q$13),0))))</f>
        <v/>
      </c>
      <c r="R1050" s="124" t="str">
        <f>IF($C1050="","",IF(ISBLANK(VLOOKUP($A1050,'Section 2'!$C$16:$R$1515,COLUMNS('Section 2'!$C$13:R$13),0)),"",IF(VLOOKUP($A1050,'Section 2'!$C$16:$R$1515,COLUMNS('Section 2'!$C$13:R$13),0)="Other EU","Other EU",PROPER(VLOOKUP($A1050,'Section 2'!$C$16:$R$1515,COLUMNS('Section 2'!$C$13:R$13),0)))))</f>
        <v/>
      </c>
    </row>
    <row r="1051" spans="1:18" x14ac:dyDescent="0.35">
      <c r="A1051" s="58">
        <v>1050</v>
      </c>
      <c r="B1051" s="124" t="str">
        <f t="shared" si="16"/>
        <v/>
      </c>
      <c r="C1051" s="124" t="str">
        <f>IFERROR(VLOOKUP($A1051,'Section 2'!$C$16:$R$1515,COLUMNS('Section 2'!$C$13:$C$13),0),"")</f>
        <v/>
      </c>
      <c r="D1051" s="75" t="str">
        <f>IF($C1051="","",IF(ISBLANK(VLOOKUP($A1051,'Section 2'!$C$16:$R$1515,COLUMNS('Section 2'!$C$13:D$13),0)),"",VLOOKUP($A1051,'Section 2'!$C$16:$R$1515,COLUMNS('Section 2'!$C$13:D$13),0)))</f>
        <v/>
      </c>
      <c r="E1051" s="124" t="str">
        <f>IF($C1051="","",IF(ISBLANK(VLOOKUP($A1051,'Section 2'!$C$16:$R$1515,COLUMNS('Section 2'!$C$13:E$13),0)),"",VLOOKUP($A1051,'Section 2'!$C$16:$R$1515,COLUMNS('Section 2'!$C$13:E$13),0)))</f>
        <v/>
      </c>
      <c r="F1051" s="124" t="str">
        <f>IF($C1051="","",IF(ISBLANK(VLOOKUP($A1051,'Section 2'!$C$16:$R$1515,COLUMNS('Section 2'!$C$13:F$13),0)),"",VLOOKUP($A1051,'Section 2'!$C$16:$R$1515,COLUMNS('Section 2'!$C$13:F$13),0)))</f>
        <v/>
      </c>
      <c r="G1051" s="124" t="str">
        <f>IF($C1051="","",IF(ISBLANK(VLOOKUP($A1051,'Section 2'!$C$16:$R$1515,COLUMNS('Section 2'!$C$13:G$13),0)),"",VLOOKUP($A1051,'Section 2'!$C$16:$R$1515,COLUMNS('Section 2'!$C$13:G$13),0)))</f>
        <v/>
      </c>
      <c r="H1051" s="124" t="str">
        <f>IF($C1051="","",IF(ISBLANK(VLOOKUP($A1051,'Section 2'!$C$16:$R$1515,COLUMNS('Section 2'!$C$13:H$13),0)),"",VLOOKUP($A1051,'Section 2'!$C$16:$R$1515,COLUMNS('Section 2'!$C$13:H$13),0)))</f>
        <v/>
      </c>
      <c r="I1051" s="124" t="str">
        <f>IF($C1051="","",IF(ISBLANK(VLOOKUP($A1051,'Section 2'!$C$16:$R$1515,COLUMNS('Section 2'!$C$13:I$13),0)),"",PROPER(VLOOKUP($A1051,'Section 2'!$C$16:$R$1515,COLUMNS('Section 2'!$C$13:I$13),0))))</f>
        <v/>
      </c>
      <c r="J1051" s="124" t="str">
        <f>IF($C1051="","",IF(ISBLANK(VLOOKUP($A1051,'Section 2'!$C$16:$R$1515,COLUMNS('Section 2'!$C$13:J$13),0)),"",IF(VLOOKUP($A1051,'Section 2'!$C$16:$R$1515,COLUMNS('Section 2'!$C$13:J$13),0)="Other EU","Other EU",PROPER(VLOOKUP($A1051,'Section 2'!$C$16:$R$1515,COLUMNS('Section 2'!$C$13:J$13),0)))))</f>
        <v/>
      </c>
      <c r="K1051" s="124" t="str">
        <f>IF($C1051="","",IF(ISBLANK(VLOOKUP($A1051,'Section 2'!$C$16:$R$1515,COLUMNS('Section 2'!$C$13:K$13),0)),"",VLOOKUP($A1051,'Section 2'!$C$16:$R$1515,COLUMNS('Section 2'!$C$13:K$13),0)))</f>
        <v/>
      </c>
      <c r="L1051" s="124" t="str">
        <f>IF($C1051="","",IF(ISBLANK(VLOOKUP($A1051,'Section 2'!$C$16:$R$1515,COLUMNS('Section 2'!$C$13:L$13),0)),"",VLOOKUP($A1051,'Section 2'!$C$16:$R$1515,COLUMNS('Section 2'!$C$13:L$13),0)))</f>
        <v/>
      </c>
      <c r="M1051" s="124" t="str">
        <f>IF($C1051="","",IF(ISBLANK(VLOOKUP($A1051,'Section 2'!$C$16:$R$1515,COLUMNS('Section 2'!$C$13:M$13),0)),"",VLOOKUP($A1051,'Section 2'!$C$16:$R$1515,COLUMNS('Section 2'!$C$13:M$13),0)))</f>
        <v/>
      </c>
      <c r="N1051" s="124" t="str">
        <f>IF($C1051="","",IF(ISBLANK(VLOOKUP($A1051,'Section 2'!$C$16:$R$1515,COLUMNS('Section 2'!$C$13:N$13),0)),"",VLOOKUP($A1051,'Section 2'!$C$16:$R$1515,COLUMNS('Section 2'!$C$13:N$13),0)))</f>
        <v/>
      </c>
      <c r="O1051" s="124" t="str">
        <f>IF($C1051="","",IF(ISBLANK(VLOOKUP($A1051,'Section 2'!$C$16:$R$1515,COLUMNS('Section 2'!$C$13:O$13),0)),"",VLOOKUP($A1051,'Section 2'!$C$16:$R$1515,COLUMNS('Section 2'!$C$13:O$13),0)))</f>
        <v/>
      </c>
      <c r="P1051" s="124" t="str">
        <f>IF($C1051="","",IF(ISBLANK(VLOOKUP($A1051,'Section 2'!$C$16:$R$1515,COLUMNS('Section 2'!$C$13:P$13),0)),"",VLOOKUP($A1051,'Section 2'!$C$16:$R$1515,COLUMNS('Section 2'!$C$13:P$13),0)))</f>
        <v/>
      </c>
      <c r="Q1051" s="124" t="str">
        <f>IF($C1051="","",IF(ISBLANK(VLOOKUP($A1051,'Section 2'!$C$16:$R$1515,COLUMNS('Section 2'!$C$13:Q$13),0)),"", PROPER(VLOOKUP($A1051,'Section 2'!$C$16:$R$1515,COLUMNS('Section 2'!$C$13:Q$13),0))))</f>
        <v/>
      </c>
      <c r="R1051" s="124" t="str">
        <f>IF($C1051="","",IF(ISBLANK(VLOOKUP($A1051,'Section 2'!$C$16:$R$1515,COLUMNS('Section 2'!$C$13:R$13),0)),"",IF(VLOOKUP($A1051,'Section 2'!$C$16:$R$1515,COLUMNS('Section 2'!$C$13:R$13),0)="Other EU","Other EU",PROPER(VLOOKUP($A1051,'Section 2'!$C$16:$R$1515,COLUMNS('Section 2'!$C$13:R$13),0)))))</f>
        <v/>
      </c>
    </row>
    <row r="1052" spans="1:18" x14ac:dyDescent="0.35">
      <c r="A1052" s="58">
        <v>1051</v>
      </c>
      <c r="B1052" s="124" t="str">
        <f t="shared" si="16"/>
        <v/>
      </c>
      <c r="C1052" s="124" t="str">
        <f>IFERROR(VLOOKUP($A1052,'Section 2'!$C$16:$R$1515,COLUMNS('Section 2'!$C$13:$C$13),0),"")</f>
        <v/>
      </c>
      <c r="D1052" s="75" t="str">
        <f>IF($C1052="","",IF(ISBLANK(VLOOKUP($A1052,'Section 2'!$C$16:$R$1515,COLUMNS('Section 2'!$C$13:D$13),0)),"",VLOOKUP($A1052,'Section 2'!$C$16:$R$1515,COLUMNS('Section 2'!$C$13:D$13),0)))</f>
        <v/>
      </c>
      <c r="E1052" s="124" t="str">
        <f>IF($C1052="","",IF(ISBLANK(VLOOKUP($A1052,'Section 2'!$C$16:$R$1515,COLUMNS('Section 2'!$C$13:E$13),0)),"",VLOOKUP($A1052,'Section 2'!$C$16:$R$1515,COLUMNS('Section 2'!$C$13:E$13),0)))</f>
        <v/>
      </c>
      <c r="F1052" s="124" t="str">
        <f>IF($C1052="","",IF(ISBLANK(VLOOKUP($A1052,'Section 2'!$C$16:$R$1515,COLUMNS('Section 2'!$C$13:F$13),0)),"",VLOOKUP($A1052,'Section 2'!$C$16:$R$1515,COLUMNS('Section 2'!$C$13:F$13),0)))</f>
        <v/>
      </c>
      <c r="G1052" s="124" t="str">
        <f>IF($C1052="","",IF(ISBLANK(VLOOKUP($A1052,'Section 2'!$C$16:$R$1515,COLUMNS('Section 2'!$C$13:G$13),0)),"",VLOOKUP($A1052,'Section 2'!$C$16:$R$1515,COLUMNS('Section 2'!$C$13:G$13),0)))</f>
        <v/>
      </c>
      <c r="H1052" s="124" t="str">
        <f>IF($C1052="","",IF(ISBLANK(VLOOKUP($A1052,'Section 2'!$C$16:$R$1515,COLUMNS('Section 2'!$C$13:H$13),0)),"",VLOOKUP($A1052,'Section 2'!$C$16:$R$1515,COLUMNS('Section 2'!$C$13:H$13),0)))</f>
        <v/>
      </c>
      <c r="I1052" s="124" t="str">
        <f>IF($C1052="","",IF(ISBLANK(VLOOKUP($A1052,'Section 2'!$C$16:$R$1515,COLUMNS('Section 2'!$C$13:I$13),0)),"",PROPER(VLOOKUP($A1052,'Section 2'!$C$16:$R$1515,COLUMNS('Section 2'!$C$13:I$13),0))))</f>
        <v/>
      </c>
      <c r="J1052" s="124" t="str">
        <f>IF($C1052="","",IF(ISBLANK(VLOOKUP($A1052,'Section 2'!$C$16:$R$1515,COLUMNS('Section 2'!$C$13:J$13),0)),"",IF(VLOOKUP($A1052,'Section 2'!$C$16:$R$1515,COLUMNS('Section 2'!$C$13:J$13),0)="Other EU","Other EU",PROPER(VLOOKUP($A1052,'Section 2'!$C$16:$R$1515,COLUMNS('Section 2'!$C$13:J$13),0)))))</f>
        <v/>
      </c>
      <c r="K1052" s="124" t="str">
        <f>IF($C1052="","",IF(ISBLANK(VLOOKUP($A1052,'Section 2'!$C$16:$R$1515,COLUMNS('Section 2'!$C$13:K$13),0)),"",VLOOKUP($A1052,'Section 2'!$C$16:$R$1515,COLUMNS('Section 2'!$C$13:K$13),0)))</f>
        <v/>
      </c>
      <c r="L1052" s="124" t="str">
        <f>IF($C1052="","",IF(ISBLANK(VLOOKUP($A1052,'Section 2'!$C$16:$R$1515,COLUMNS('Section 2'!$C$13:L$13),0)),"",VLOOKUP($A1052,'Section 2'!$C$16:$R$1515,COLUMNS('Section 2'!$C$13:L$13),0)))</f>
        <v/>
      </c>
      <c r="M1052" s="124" t="str">
        <f>IF($C1052="","",IF(ISBLANK(VLOOKUP($A1052,'Section 2'!$C$16:$R$1515,COLUMNS('Section 2'!$C$13:M$13),0)),"",VLOOKUP($A1052,'Section 2'!$C$16:$R$1515,COLUMNS('Section 2'!$C$13:M$13),0)))</f>
        <v/>
      </c>
      <c r="N1052" s="124" t="str">
        <f>IF($C1052="","",IF(ISBLANK(VLOOKUP($A1052,'Section 2'!$C$16:$R$1515,COLUMNS('Section 2'!$C$13:N$13),0)),"",VLOOKUP($A1052,'Section 2'!$C$16:$R$1515,COLUMNS('Section 2'!$C$13:N$13),0)))</f>
        <v/>
      </c>
      <c r="O1052" s="124" t="str">
        <f>IF($C1052="","",IF(ISBLANK(VLOOKUP($A1052,'Section 2'!$C$16:$R$1515,COLUMNS('Section 2'!$C$13:O$13),0)),"",VLOOKUP($A1052,'Section 2'!$C$16:$R$1515,COLUMNS('Section 2'!$C$13:O$13),0)))</f>
        <v/>
      </c>
      <c r="P1052" s="124" t="str">
        <f>IF($C1052="","",IF(ISBLANK(VLOOKUP($A1052,'Section 2'!$C$16:$R$1515,COLUMNS('Section 2'!$C$13:P$13),0)),"",VLOOKUP($A1052,'Section 2'!$C$16:$R$1515,COLUMNS('Section 2'!$C$13:P$13),0)))</f>
        <v/>
      </c>
      <c r="Q1052" s="124" t="str">
        <f>IF($C1052="","",IF(ISBLANK(VLOOKUP($A1052,'Section 2'!$C$16:$R$1515,COLUMNS('Section 2'!$C$13:Q$13),0)),"", PROPER(VLOOKUP($A1052,'Section 2'!$C$16:$R$1515,COLUMNS('Section 2'!$C$13:Q$13),0))))</f>
        <v/>
      </c>
      <c r="R1052" s="124" t="str">
        <f>IF($C1052="","",IF(ISBLANK(VLOOKUP($A1052,'Section 2'!$C$16:$R$1515,COLUMNS('Section 2'!$C$13:R$13),0)),"",IF(VLOOKUP($A1052,'Section 2'!$C$16:$R$1515,COLUMNS('Section 2'!$C$13:R$13),0)="Other EU","Other EU",PROPER(VLOOKUP($A1052,'Section 2'!$C$16:$R$1515,COLUMNS('Section 2'!$C$13:R$13),0)))))</f>
        <v/>
      </c>
    </row>
    <row r="1053" spans="1:18" x14ac:dyDescent="0.35">
      <c r="A1053" s="58">
        <v>1052</v>
      </c>
      <c r="B1053" s="124" t="str">
        <f t="shared" si="16"/>
        <v/>
      </c>
      <c r="C1053" s="124" t="str">
        <f>IFERROR(VLOOKUP($A1053,'Section 2'!$C$16:$R$1515,COLUMNS('Section 2'!$C$13:$C$13),0),"")</f>
        <v/>
      </c>
      <c r="D1053" s="75" t="str">
        <f>IF($C1053="","",IF(ISBLANK(VLOOKUP($A1053,'Section 2'!$C$16:$R$1515,COLUMNS('Section 2'!$C$13:D$13),0)),"",VLOOKUP($A1053,'Section 2'!$C$16:$R$1515,COLUMNS('Section 2'!$C$13:D$13),0)))</f>
        <v/>
      </c>
      <c r="E1053" s="124" t="str">
        <f>IF($C1053="","",IF(ISBLANK(VLOOKUP($A1053,'Section 2'!$C$16:$R$1515,COLUMNS('Section 2'!$C$13:E$13),0)),"",VLOOKUP($A1053,'Section 2'!$C$16:$R$1515,COLUMNS('Section 2'!$C$13:E$13),0)))</f>
        <v/>
      </c>
      <c r="F1053" s="124" t="str">
        <f>IF($C1053="","",IF(ISBLANK(VLOOKUP($A1053,'Section 2'!$C$16:$R$1515,COLUMNS('Section 2'!$C$13:F$13),0)),"",VLOOKUP($A1053,'Section 2'!$C$16:$R$1515,COLUMNS('Section 2'!$C$13:F$13),0)))</f>
        <v/>
      </c>
      <c r="G1053" s="124" t="str">
        <f>IF($C1053="","",IF(ISBLANK(VLOOKUP($A1053,'Section 2'!$C$16:$R$1515,COLUMNS('Section 2'!$C$13:G$13),0)),"",VLOOKUP($A1053,'Section 2'!$C$16:$R$1515,COLUMNS('Section 2'!$C$13:G$13),0)))</f>
        <v/>
      </c>
      <c r="H1053" s="124" t="str">
        <f>IF($C1053="","",IF(ISBLANK(VLOOKUP($A1053,'Section 2'!$C$16:$R$1515,COLUMNS('Section 2'!$C$13:H$13),0)),"",VLOOKUP($A1053,'Section 2'!$C$16:$R$1515,COLUMNS('Section 2'!$C$13:H$13),0)))</f>
        <v/>
      </c>
      <c r="I1053" s="124" t="str">
        <f>IF($C1053="","",IF(ISBLANK(VLOOKUP($A1053,'Section 2'!$C$16:$R$1515,COLUMNS('Section 2'!$C$13:I$13),0)),"",PROPER(VLOOKUP($A1053,'Section 2'!$C$16:$R$1515,COLUMNS('Section 2'!$C$13:I$13),0))))</f>
        <v/>
      </c>
      <c r="J1053" s="124" t="str">
        <f>IF($C1053="","",IF(ISBLANK(VLOOKUP($A1053,'Section 2'!$C$16:$R$1515,COLUMNS('Section 2'!$C$13:J$13),0)),"",IF(VLOOKUP($A1053,'Section 2'!$C$16:$R$1515,COLUMNS('Section 2'!$C$13:J$13),0)="Other EU","Other EU",PROPER(VLOOKUP($A1053,'Section 2'!$C$16:$R$1515,COLUMNS('Section 2'!$C$13:J$13),0)))))</f>
        <v/>
      </c>
      <c r="K1053" s="124" t="str">
        <f>IF($C1053="","",IF(ISBLANK(VLOOKUP($A1053,'Section 2'!$C$16:$R$1515,COLUMNS('Section 2'!$C$13:K$13),0)),"",VLOOKUP($A1053,'Section 2'!$C$16:$R$1515,COLUMNS('Section 2'!$C$13:K$13),0)))</f>
        <v/>
      </c>
      <c r="L1053" s="124" t="str">
        <f>IF($C1053="","",IF(ISBLANK(VLOOKUP($A1053,'Section 2'!$C$16:$R$1515,COLUMNS('Section 2'!$C$13:L$13),0)),"",VLOOKUP($A1053,'Section 2'!$C$16:$R$1515,COLUMNS('Section 2'!$C$13:L$13),0)))</f>
        <v/>
      </c>
      <c r="M1053" s="124" t="str">
        <f>IF($C1053="","",IF(ISBLANK(VLOOKUP($A1053,'Section 2'!$C$16:$R$1515,COLUMNS('Section 2'!$C$13:M$13),0)),"",VLOOKUP($A1053,'Section 2'!$C$16:$R$1515,COLUMNS('Section 2'!$C$13:M$13),0)))</f>
        <v/>
      </c>
      <c r="N1053" s="124" t="str">
        <f>IF($C1053="","",IF(ISBLANK(VLOOKUP($A1053,'Section 2'!$C$16:$R$1515,COLUMNS('Section 2'!$C$13:N$13),0)),"",VLOOKUP($A1053,'Section 2'!$C$16:$R$1515,COLUMNS('Section 2'!$C$13:N$13),0)))</f>
        <v/>
      </c>
      <c r="O1053" s="124" t="str">
        <f>IF($C1053="","",IF(ISBLANK(VLOOKUP($A1053,'Section 2'!$C$16:$R$1515,COLUMNS('Section 2'!$C$13:O$13),0)),"",VLOOKUP($A1053,'Section 2'!$C$16:$R$1515,COLUMNS('Section 2'!$C$13:O$13),0)))</f>
        <v/>
      </c>
      <c r="P1053" s="124" t="str">
        <f>IF($C1053="","",IF(ISBLANK(VLOOKUP($A1053,'Section 2'!$C$16:$R$1515,COLUMNS('Section 2'!$C$13:P$13),0)),"",VLOOKUP($A1053,'Section 2'!$C$16:$R$1515,COLUMNS('Section 2'!$C$13:P$13),0)))</f>
        <v/>
      </c>
      <c r="Q1053" s="124" t="str">
        <f>IF($C1053="","",IF(ISBLANK(VLOOKUP($A1053,'Section 2'!$C$16:$R$1515,COLUMNS('Section 2'!$C$13:Q$13),0)),"", PROPER(VLOOKUP($A1053,'Section 2'!$C$16:$R$1515,COLUMNS('Section 2'!$C$13:Q$13),0))))</f>
        <v/>
      </c>
      <c r="R1053" s="124" t="str">
        <f>IF($C1053="","",IF(ISBLANK(VLOOKUP($A1053,'Section 2'!$C$16:$R$1515,COLUMNS('Section 2'!$C$13:R$13),0)),"",IF(VLOOKUP($A1053,'Section 2'!$C$16:$R$1515,COLUMNS('Section 2'!$C$13:R$13),0)="Other EU","Other EU",PROPER(VLOOKUP($A1053,'Section 2'!$C$16:$R$1515,COLUMNS('Section 2'!$C$13:R$13),0)))))</f>
        <v/>
      </c>
    </row>
    <row r="1054" spans="1:18" x14ac:dyDescent="0.35">
      <c r="A1054" s="58">
        <v>1053</v>
      </c>
      <c r="B1054" s="124" t="str">
        <f t="shared" si="16"/>
        <v/>
      </c>
      <c r="C1054" s="124" t="str">
        <f>IFERROR(VLOOKUP($A1054,'Section 2'!$C$16:$R$1515,COLUMNS('Section 2'!$C$13:$C$13),0),"")</f>
        <v/>
      </c>
      <c r="D1054" s="75" t="str">
        <f>IF($C1054="","",IF(ISBLANK(VLOOKUP($A1054,'Section 2'!$C$16:$R$1515,COLUMNS('Section 2'!$C$13:D$13),0)),"",VLOOKUP($A1054,'Section 2'!$C$16:$R$1515,COLUMNS('Section 2'!$C$13:D$13),0)))</f>
        <v/>
      </c>
      <c r="E1054" s="124" t="str">
        <f>IF($C1054="","",IF(ISBLANK(VLOOKUP($A1054,'Section 2'!$C$16:$R$1515,COLUMNS('Section 2'!$C$13:E$13),0)),"",VLOOKUP($A1054,'Section 2'!$C$16:$R$1515,COLUMNS('Section 2'!$C$13:E$13),0)))</f>
        <v/>
      </c>
      <c r="F1054" s="124" t="str">
        <f>IF($C1054="","",IF(ISBLANK(VLOOKUP($A1054,'Section 2'!$C$16:$R$1515,COLUMNS('Section 2'!$C$13:F$13),0)),"",VLOOKUP($A1054,'Section 2'!$C$16:$R$1515,COLUMNS('Section 2'!$C$13:F$13),0)))</f>
        <v/>
      </c>
      <c r="G1054" s="124" t="str">
        <f>IF($C1054="","",IF(ISBLANK(VLOOKUP($A1054,'Section 2'!$C$16:$R$1515,COLUMNS('Section 2'!$C$13:G$13),0)),"",VLOOKUP($A1054,'Section 2'!$C$16:$R$1515,COLUMNS('Section 2'!$C$13:G$13),0)))</f>
        <v/>
      </c>
      <c r="H1054" s="124" t="str">
        <f>IF($C1054="","",IF(ISBLANK(VLOOKUP($A1054,'Section 2'!$C$16:$R$1515,COLUMNS('Section 2'!$C$13:H$13),0)),"",VLOOKUP($A1054,'Section 2'!$C$16:$R$1515,COLUMNS('Section 2'!$C$13:H$13),0)))</f>
        <v/>
      </c>
      <c r="I1054" s="124" t="str">
        <f>IF($C1054="","",IF(ISBLANK(VLOOKUP($A1054,'Section 2'!$C$16:$R$1515,COLUMNS('Section 2'!$C$13:I$13),0)),"",PROPER(VLOOKUP($A1054,'Section 2'!$C$16:$R$1515,COLUMNS('Section 2'!$C$13:I$13),0))))</f>
        <v/>
      </c>
      <c r="J1054" s="124" t="str">
        <f>IF($C1054="","",IF(ISBLANK(VLOOKUP($A1054,'Section 2'!$C$16:$R$1515,COLUMNS('Section 2'!$C$13:J$13),0)),"",IF(VLOOKUP($A1054,'Section 2'!$C$16:$R$1515,COLUMNS('Section 2'!$C$13:J$13),0)="Other EU","Other EU",PROPER(VLOOKUP($A1054,'Section 2'!$C$16:$R$1515,COLUMNS('Section 2'!$C$13:J$13),0)))))</f>
        <v/>
      </c>
      <c r="K1054" s="124" t="str">
        <f>IF($C1054="","",IF(ISBLANK(VLOOKUP($A1054,'Section 2'!$C$16:$R$1515,COLUMNS('Section 2'!$C$13:K$13),0)),"",VLOOKUP($A1054,'Section 2'!$C$16:$R$1515,COLUMNS('Section 2'!$C$13:K$13),0)))</f>
        <v/>
      </c>
      <c r="L1054" s="124" t="str">
        <f>IF($C1054="","",IF(ISBLANK(VLOOKUP($A1054,'Section 2'!$C$16:$R$1515,COLUMNS('Section 2'!$C$13:L$13),0)),"",VLOOKUP($A1054,'Section 2'!$C$16:$R$1515,COLUMNS('Section 2'!$C$13:L$13),0)))</f>
        <v/>
      </c>
      <c r="M1054" s="124" t="str">
        <f>IF($C1054="","",IF(ISBLANK(VLOOKUP($A1054,'Section 2'!$C$16:$R$1515,COLUMNS('Section 2'!$C$13:M$13),0)),"",VLOOKUP($A1054,'Section 2'!$C$16:$R$1515,COLUMNS('Section 2'!$C$13:M$13),0)))</f>
        <v/>
      </c>
      <c r="N1054" s="124" t="str">
        <f>IF($C1054="","",IF(ISBLANK(VLOOKUP($A1054,'Section 2'!$C$16:$R$1515,COLUMNS('Section 2'!$C$13:N$13),0)),"",VLOOKUP($A1054,'Section 2'!$C$16:$R$1515,COLUMNS('Section 2'!$C$13:N$13),0)))</f>
        <v/>
      </c>
      <c r="O1054" s="124" t="str">
        <f>IF($C1054="","",IF(ISBLANK(VLOOKUP($A1054,'Section 2'!$C$16:$R$1515,COLUMNS('Section 2'!$C$13:O$13),0)),"",VLOOKUP($A1054,'Section 2'!$C$16:$R$1515,COLUMNS('Section 2'!$C$13:O$13),0)))</f>
        <v/>
      </c>
      <c r="P1054" s="124" t="str">
        <f>IF($C1054="","",IF(ISBLANK(VLOOKUP($A1054,'Section 2'!$C$16:$R$1515,COLUMNS('Section 2'!$C$13:P$13),0)),"",VLOOKUP($A1054,'Section 2'!$C$16:$R$1515,COLUMNS('Section 2'!$C$13:P$13),0)))</f>
        <v/>
      </c>
      <c r="Q1054" s="124" t="str">
        <f>IF($C1054="","",IF(ISBLANK(VLOOKUP($A1054,'Section 2'!$C$16:$R$1515,COLUMNS('Section 2'!$C$13:Q$13),0)),"", PROPER(VLOOKUP($A1054,'Section 2'!$C$16:$R$1515,COLUMNS('Section 2'!$C$13:Q$13),0))))</f>
        <v/>
      </c>
      <c r="R1054" s="124" t="str">
        <f>IF($C1054="","",IF(ISBLANK(VLOOKUP($A1054,'Section 2'!$C$16:$R$1515,COLUMNS('Section 2'!$C$13:R$13),0)),"",IF(VLOOKUP($A1054,'Section 2'!$C$16:$R$1515,COLUMNS('Section 2'!$C$13:R$13),0)="Other EU","Other EU",PROPER(VLOOKUP($A1054,'Section 2'!$C$16:$R$1515,COLUMNS('Section 2'!$C$13:R$13),0)))))</f>
        <v/>
      </c>
    </row>
    <row r="1055" spans="1:18" x14ac:dyDescent="0.35">
      <c r="A1055" s="58">
        <v>1054</v>
      </c>
      <c r="B1055" s="124" t="str">
        <f t="shared" si="16"/>
        <v/>
      </c>
      <c r="C1055" s="124" t="str">
        <f>IFERROR(VLOOKUP($A1055,'Section 2'!$C$16:$R$1515,COLUMNS('Section 2'!$C$13:$C$13),0),"")</f>
        <v/>
      </c>
      <c r="D1055" s="75" t="str">
        <f>IF($C1055="","",IF(ISBLANK(VLOOKUP($A1055,'Section 2'!$C$16:$R$1515,COLUMNS('Section 2'!$C$13:D$13),0)),"",VLOOKUP($A1055,'Section 2'!$C$16:$R$1515,COLUMNS('Section 2'!$C$13:D$13),0)))</f>
        <v/>
      </c>
      <c r="E1055" s="124" t="str">
        <f>IF($C1055="","",IF(ISBLANK(VLOOKUP($A1055,'Section 2'!$C$16:$R$1515,COLUMNS('Section 2'!$C$13:E$13),0)),"",VLOOKUP($A1055,'Section 2'!$C$16:$R$1515,COLUMNS('Section 2'!$C$13:E$13),0)))</f>
        <v/>
      </c>
      <c r="F1055" s="124" t="str">
        <f>IF($C1055="","",IF(ISBLANK(VLOOKUP($A1055,'Section 2'!$C$16:$R$1515,COLUMNS('Section 2'!$C$13:F$13),0)),"",VLOOKUP($A1055,'Section 2'!$C$16:$R$1515,COLUMNS('Section 2'!$C$13:F$13),0)))</f>
        <v/>
      </c>
      <c r="G1055" s="124" t="str">
        <f>IF($C1055="","",IF(ISBLANK(VLOOKUP($A1055,'Section 2'!$C$16:$R$1515,COLUMNS('Section 2'!$C$13:G$13),0)),"",VLOOKUP($A1055,'Section 2'!$C$16:$R$1515,COLUMNS('Section 2'!$C$13:G$13),0)))</f>
        <v/>
      </c>
      <c r="H1055" s="124" t="str">
        <f>IF($C1055="","",IF(ISBLANK(VLOOKUP($A1055,'Section 2'!$C$16:$R$1515,COLUMNS('Section 2'!$C$13:H$13),0)),"",VLOOKUP($A1055,'Section 2'!$C$16:$R$1515,COLUMNS('Section 2'!$C$13:H$13),0)))</f>
        <v/>
      </c>
      <c r="I1055" s="124" t="str">
        <f>IF($C1055="","",IF(ISBLANK(VLOOKUP($A1055,'Section 2'!$C$16:$R$1515,COLUMNS('Section 2'!$C$13:I$13),0)),"",PROPER(VLOOKUP($A1055,'Section 2'!$C$16:$R$1515,COLUMNS('Section 2'!$C$13:I$13),0))))</f>
        <v/>
      </c>
      <c r="J1055" s="124" t="str">
        <f>IF($C1055="","",IF(ISBLANK(VLOOKUP($A1055,'Section 2'!$C$16:$R$1515,COLUMNS('Section 2'!$C$13:J$13),0)),"",IF(VLOOKUP($A1055,'Section 2'!$C$16:$R$1515,COLUMNS('Section 2'!$C$13:J$13),0)="Other EU","Other EU",PROPER(VLOOKUP($A1055,'Section 2'!$C$16:$R$1515,COLUMNS('Section 2'!$C$13:J$13),0)))))</f>
        <v/>
      </c>
      <c r="K1055" s="124" t="str">
        <f>IF($C1055="","",IF(ISBLANK(VLOOKUP($A1055,'Section 2'!$C$16:$R$1515,COLUMNS('Section 2'!$C$13:K$13),0)),"",VLOOKUP($A1055,'Section 2'!$C$16:$R$1515,COLUMNS('Section 2'!$C$13:K$13),0)))</f>
        <v/>
      </c>
      <c r="L1055" s="124" t="str">
        <f>IF($C1055="","",IF(ISBLANK(VLOOKUP($A1055,'Section 2'!$C$16:$R$1515,COLUMNS('Section 2'!$C$13:L$13),0)),"",VLOOKUP($A1055,'Section 2'!$C$16:$R$1515,COLUMNS('Section 2'!$C$13:L$13),0)))</f>
        <v/>
      </c>
      <c r="M1055" s="124" t="str">
        <f>IF($C1055="","",IF(ISBLANK(VLOOKUP($A1055,'Section 2'!$C$16:$R$1515,COLUMNS('Section 2'!$C$13:M$13),0)),"",VLOOKUP($A1055,'Section 2'!$C$16:$R$1515,COLUMNS('Section 2'!$C$13:M$13),0)))</f>
        <v/>
      </c>
      <c r="N1055" s="124" t="str">
        <f>IF($C1055="","",IF(ISBLANK(VLOOKUP($A1055,'Section 2'!$C$16:$R$1515,COLUMNS('Section 2'!$C$13:N$13),0)),"",VLOOKUP($A1055,'Section 2'!$C$16:$R$1515,COLUMNS('Section 2'!$C$13:N$13),0)))</f>
        <v/>
      </c>
      <c r="O1055" s="124" t="str">
        <f>IF($C1055="","",IF(ISBLANK(VLOOKUP($A1055,'Section 2'!$C$16:$R$1515,COLUMNS('Section 2'!$C$13:O$13),0)),"",VLOOKUP($A1055,'Section 2'!$C$16:$R$1515,COLUMNS('Section 2'!$C$13:O$13),0)))</f>
        <v/>
      </c>
      <c r="P1055" s="124" t="str">
        <f>IF($C1055="","",IF(ISBLANK(VLOOKUP($A1055,'Section 2'!$C$16:$R$1515,COLUMNS('Section 2'!$C$13:P$13),0)),"",VLOOKUP($A1055,'Section 2'!$C$16:$R$1515,COLUMNS('Section 2'!$C$13:P$13),0)))</f>
        <v/>
      </c>
      <c r="Q1055" s="124" t="str">
        <f>IF($C1055="","",IF(ISBLANK(VLOOKUP($A1055,'Section 2'!$C$16:$R$1515,COLUMNS('Section 2'!$C$13:Q$13),0)),"", PROPER(VLOOKUP($A1055,'Section 2'!$C$16:$R$1515,COLUMNS('Section 2'!$C$13:Q$13),0))))</f>
        <v/>
      </c>
      <c r="R1055" s="124" t="str">
        <f>IF($C1055="","",IF(ISBLANK(VLOOKUP($A1055,'Section 2'!$C$16:$R$1515,COLUMNS('Section 2'!$C$13:R$13),0)),"",IF(VLOOKUP($A1055,'Section 2'!$C$16:$R$1515,COLUMNS('Section 2'!$C$13:R$13),0)="Other EU","Other EU",PROPER(VLOOKUP($A1055,'Section 2'!$C$16:$R$1515,COLUMNS('Section 2'!$C$13:R$13),0)))))</f>
        <v/>
      </c>
    </row>
    <row r="1056" spans="1:18" x14ac:dyDescent="0.35">
      <c r="A1056" s="58">
        <v>1055</v>
      </c>
      <c r="B1056" s="124" t="str">
        <f t="shared" si="16"/>
        <v/>
      </c>
      <c r="C1056" s="124" t="str">
        <f>IFERROR(VLOOKUP($A1056,'Section 2'!$C$16:$R$1515,COLUMNS('Section 2'!$C$13:$C$13),0),"")</f>
        <v/>
      </c>
      <c r="D1056" s="75" t="str">
        <f>IF($C1056="","",IF(ISBLANK(VLOOKUP($A1056,'Section 2'!$C$16:$R$1515,COLUMNS('Section 2'!$C$13:D$13),0)),"",VLOOKUP($A1056,'Section 2'!$C$16:$R$1515,COLUMNS('Section 2'!$C$13:D$13),0)))</f>
        <v/>
      </c>
      <c r="E1056" s="124" t="str">
        <f>IF($C1056="","",IF(ISBLANK(VLOOKUP($A1056,'Section 2'!$C$16:$R$1515,COLUMNS('Section 2'!$C$13:E$13),0)),"",VLOOKUP($A1056,'Section 2'!$C$16:$R$1515,COLUMNS('Section 2'!$C$13:E$13),0)))</f>
        <v/>
      </c>
      <c r="F1056" s="124" t="str">
        <f>IF($C1056="","",IF(ISBLANK(VLOOKUP($A1056,'Section 2'!$C$16:$R$1515,COLUMNS('Section 2'!$C$13:F$13),0)),"",VLOOKUP($A1056,'Section 2'!$C$16:$R$1515,COLUMNS('Section 2'!$C$13:F$13),0)))</f>
        <v/>
      </c>
      <c r="G1056" s="124" t="str">
        <f>IF($C1056="","",IF(ISBLANK(VLOOKUP($A1056,'Section 2'!$C$16:$R$1515,COLUMNS('Section 2'!$C$13:G$13),0)),"",VLOOKUP($A1056,'Section 2'!$C$16:$R$1515,COLUMNS('Section 2'!$C$13:G$13),0)))</f>
        <v/>
      </c>
      <c r="H1056" s="124" t="str">
        <f>IF($C1056="","",IF(ISBLANK(VLOOKUP($A1056,'Section 2'!$C$16:$R$1515,COLUMNS('Section 2'!$C$13:H$13),0)),"",VLOOKUP($A1056,'Section 2'!$C$16:$R$1515,COLUMNS('Section 2'!$C$13:H$13),0)))</f>
        <v/>
      </c>
      <c r="I1056" s="124" t="str">
        <f>IF($C1056="","",IF(ISBLANK(VLOOKUP($A1056,'Section 2'!$C$16:$R$1515,COLUMNS('Section 2'!$C$13:I$13),0)),"",PROPER(VLOOKUP($A1056,'Section 2'!$C$16:$R$1515,COLUMNS('Section 2'!$C$13:I$13),0))))</f>
        <v/>
      </c>
      <c r="J1056" s="124" t="str">
        <f>IF($C1056="","",IF(ISBLANK(VLOOKUP($A1056,'Section 2'!$C$16:$R$1515,COLUMNS('Section 2'!$C$13:J$13),0)),"",IF(VLOOKUP($A1056,'Section 2'!$C$16:$R$1515,COLUMNS('Section 2'!$C$13:J$13),0)="Other EU","Other EU",PROPER(VLOOKUP($A1056,'Section 2'!$C$16:$R$1515,COLUMNS('Section 2'!$C$13:J$13),0)))))</f>
        <v/>
      </c>
      <c r="K1056" s="124" t="str">
        <f>IF($C1056="","",IF(ISBLANK(VLOOKUP($A1056,'Section 2'!$C$16:$R$1515,COLUMNS('Section 2'!$C$13:K$13),0)),"",VLOOKUP($A1056,'Section 2'!$C$16:$R$1515,COLUMNS('Section 2'!$C$13:K$13),0)))</f>
        <v/>
      </c>
      <c r="L1056" s="124" t="str">
        <f>IF($C1056="","",IF(ISBLANK(VLOOKUP($A1056,'Section 2'!$C$16:$R$1515,COLUMNS('Section 2'!$C$13:L$13),0)),"",VLOOKUP($A1056,'Section 2'!$C$16:$R$1515,COLUMNS('Section 2'!$C$13:L$13),0)))</f>
        <v/>
      </c>
      <c r="M1056" s="124" t="str">
        <f>IF($C1056="","",IF(ISBLANK(VLOOKUP($A1056,'Section 2'!$C$16:$R$1515,COLUMNS('Section 2'!$C$13:M$13),0)),"",VLOOKUP($A1056,'Section 2'!$C$16:$R$1515,COLUMNS('Section 2'!$C$13:M$13),0)))</f>
        <v/>
      </c>
      <c r="N1056" s="124" t="str">
        <f>IF($C1056="","",IF(ISBLANK(VLOOKUP($A1056,'Section 2'!$C$16:$R$1515,COLUMNS('Section 2'!$C$13:N$13),0)),"",VLOOKUP($A1056,'Section 2'!$C$16:$R$1515,COLUMNS('Section 2'!$C$13:N$13),0)))</f>
        <v/>
      </c>
      <c r="O1056" s="124" t="str">
        <f>IF($C1056="","",IF(ISBLANK(VLOOKUP($A1056,'Section 2'!$C$16:$R$1515,COLUMNS('Section 2'!$C$13:O$13),0)),"",VLOOKUP($A1056,'Section 2'!$C$16:$R$1515,COLUMNS('Section 2'!$C$13:O$13),0)))</f>
        <v/>
      </c>
      <c r="P1056" s="124" t="str">
        <f>IF($C1056="","",IF(ISBLANK(VLOOKUP($A1056,'Section 2'!$C$16:$R$1515,COLUMNS('Section 2'!$C$13:P$13),0)),"",VLOOKUP($A1056,'Section 2'!$C$16:$R$1515,COLUMNS('Section 2'!$C$13:P$13),0)))</f>
        <v/>
      </c>
      <c r="Q1056" s="124" t="str">
        <f>IF($C1056="","",IF(ISBLANK(VLOOKUP($A1056,'Section 2'!$C$16:$R$1515,COLUMNS('Section 2'!$C$13:Q$13),0)),"", PROPER(VLOOKUP($A1056,'Section 2'!$C$16:$R$1515,COLUMNS('Section 2'!$C$13:Q$13),0))))</f>
        <v/>
      </c>
      <c r="R1056" s="124" t="str">
        <f>IF($C1056="","",IF(ISBLANK(VLOOKUP($A1056,'Section 2'!$C$16:$R$1515,COLUMNS('Section 2'!$C$13:R$13),0)),"",IF(VLOOKUP($A1056,'Section 2'!$C$16:$R$1515,COLUMNS('Section 2'!$C$13:R$13),0)="Other EU","Other EU",PROPER(VLOOKUP($A1056,'Section 2'!$C$16:$R$1515,COLUMNS('Section 2'!$C$13:R$13),0)))))</f>
        <v/>
      </c>
    </row>
    <row r="1057" spans="1:18" x14ac:dyDescent="0.35">
      <c r="A1057" s="58">
        <v>1056</v>
      </c>
      <c r="B1057" s="124" t="str">
        <f t="shared" si="16"/>
        <v/>
      </c>
      <c r="C1057" s="124" t="str">
        <f>IFERROR(VLOOKUP($A1057,'Section 2'!$C$16:$R$1515,COLUMNS('Section 2'!$C$13:$C$13),0),"")</f>
        <v/>
      </c>
      <c r="D1057" s="75" t="str">
        <f>IF($C1057="","",IF(ISBLANK(VLOOKUP($A1057,'Section 2'!$C$16:$R$1515,COLUMNS('Section 2'!$C$13:D$13),0)),"",VLOOKUP($A1057,'Section 2'!$C$16:$R$1515,COLUMNS('Section 2'!$C$13:D$13),0)))</f>
        <v/>
      </c>
      <c r="E1057" s="124" t="str">
        <f>IF($C1057="","",IF(ISBLANK(VLOOKUP($A1057,'Section 2'!$C$16:$R$1515,COLUMNS('Section 2'!$C$13:E$13),0)),"",VLOOKUP($A1057,'Section 2'!$C$16:$R$1515,COLUMNS('Section 2'!$C$13:E$13),0)))</f>
        <v/>
      </c>
      <c r="F1057" s="124" t="str">
        <f>IF($C1057="","",IF(ISBLANK(VLOOKUP($A1057,'Section 2'!$C$16:$R$1515,COLUMNS('Section 2'!$C$13:F$13),0)),"",VLOOKUP($A1057,'Section 2'!$C$16:$R$1515,COLUMNS('Section 2'!$C$13:F$13),0)))</f>
        <v/>
      </c>
      <c r="G1057" s="124" t="str">
        <f>IF($C1057="","",IF(ISBLANK(VLOOKUP($A1057,'Section 2'!$C$16:$R$1515,COLUMNS('Section 2'!$C$13:G$13),0)),"",VLOOKUP($A1057,'Section 2'!$C$16:$R$1515,COLUMNS('Section 2'!$C$13:G$13),0)))</f>
        <v/>
      </c>
      <c r="H1057" s="124" t="str">
        <f>IF($C1057="","",IF(ISBLANK(VLOOKUP($A1057,'Section 2'!$C$16:$R$1515,COLUMNS('Section 2'!$C$13:H$13),0)),"",VLOOKUP($A1057,'Section 2'!$C$16:$R$1515,COLUMNS('Section 2'!$C$13:H$13),0)))</f>
        <v/>
      </c>
      <c r="I1057" s="124" t="str">
        <f>IF($C1057="","",IF(ISBLANK(VLOOKUP($A1057,'Section 2'!$C$16:$R$1515,COLUMNS('Section 2'!$C$13:I$13),0)),"",PROPER(VLOOKUP($A1057,'Section 2'!$C$16:$R$1515,COLUMNS('Section 2'!$C$13:I$13),0))))</f>
        <v/>
      </c>
      <c r="J1057" s="124" t="str">
        <f>IF($C1057="","",IF(ISBLANK(VLOOKUP($A1057,'Section 2'!$C$16:$R$1515,COLUMNS('Section 2'!$C$13:J$13),0)),"",IF(VLOOKUP($A1057,'Section 2'!$C$16:$R$1515,COLUMNS('Section 2'!$C$13:J$13),0)="Other EU","Other EU",PROPER(VLOOKUP($A1057,'Section 2'!$C$16:$R$1515,COLUMNS('Section 2'!$C$13:J$13),0)))))</f>
        <v/>
      </c>
      <c r="K1057" s="124" t="str">
        <f>IF($C1057="","",IF(ISBLANK(VLOOKUP($A1057,'Section 2'!$C$16:$R$1515,COLUMNS('Section 2'!$C$13:K$13),0)),"",VLOOKUP($A1057,'Section 2'!$C$16:$R$1515,COLUMNS('Section 2'!$C$13:K$13),0)))</f>
        <v/>
      </c>
      <c r="L1057" s="124" t="str">
        <f>IF($C1057="","",IF(ISBLANK(VLOOKUP($A1057,'Section 2'!$C$16:$R$1515,COLUMNS('Section 2'!$C$13:L$13),0)),"",VLOOKUP($A1057,'Section 2'!$C$16:$R$1515,COLUMNS('Section 2'!$C$13:L$13),0)))</f>
        <v/>
      </c>
      <c r="M1057" s="124" t="str">
        <f>IF($C1057="","",IF(ISBLANK(VLOOKUP($A1057,'Section 2'!$C$16:$R$1515,COLUMNS('Section 2'!$C$13:M$13),0)),"",VLOOKUP($A1057,'Section 2'!$C$16:$R$1515,COLUMNS('Section 2'!$C$13:M$13),0)))</f>
        <v/>
      </c>
      <c r="N1057" s="124" t="str">
        <f>IF($C1057="","",IF(ISBLANK(VLOOKUP($A1057,'Section 2'!$C$16:$R$1515,COLUMNS('Section 2'!$C$13:N$13),0)),"",VLOOKUP($A1057,'Section 2'!$C$16:$R$1515,COLUMNS('Section 2'!$C$13:N$13),0)))</f>
        <v/>
      </c>
      <c r="O1057" s="124" t="str">
        <f>IF($C1057="","",IF(ISBLANK(VLOOKUP($A1057,'Section 2'!$C$16:$R$1515,COLUMNS('Section 2'!$C$13:O$13),0)),"",VLOOKUP($A1057,'Section 2'!$C$16:$R$1515,COLUMNS('Section 2'!$C$13:O$13),0)))</f>
        <v/>
      </c>
      <c r="P1057" s="124" t="str">
        <f>IF($C1057="","",IF(ISBLANK(VLOOKUP($A1057,'Section 2'!$C$16:$R$1515,COLUMNS('Section 2'!$C$13:P$13),0)),"",VLOOKUP($A1057,'Section 2'!$C$16:$R$1515,COLUMNS('Section 2'!$C$13:P$13),0)))</f>
        <v/>
      </c>
      <c r="Q1057" s="124" t="str">
        <f>IF($C1057="","",IF(ISBLANK(VLOOKUP($A1057,'Section 2'!$C$16:$R$1515,COLUMNS('Section 2'!$C$13:Q$13),0)),"", PROPER(VLOOKUP($A1057,'Section 2'!$C$16:$R$1515,COLUMNS('Section 2'!$C$13:Q$13),0))))</f>
        <v/>
      </c>
      <c r="R1057" s="124" t="str">
        <f>IF($C1057="","",IF(ISBLANK(VLOOKUP($A1057,'Section 2'!$C$16:$R$1515,COLUMNS('Section 2'!$C$13:R$13),0)),"",IF(VLOOKUP($A1057,'Section 2'!$C$16:$R$1515,COLUMNS('Section 2'!$C$13:R$13),0)="Other EU","Other EU",PROPER(VLOOKUP($A1057,'Section 2'!$C$16:$R$1515,COLUMNS('Section 2'!$C$13:R$13),0)))))</f>
        <v/>
      </c>
    </row>
    <row r="1058" spans="1:18" x14ac:dyDescent="0.35">
      <c r="A1058" s="58">
        <v>1057</v>
      </c>
      <c r="B1058" s="124" t="str">
        <f t="shared" si="16"/>
        <v/>
      </c>
      <c r="C1058" s="124" t="str">
        <f>IFERROR(VLOOKUP($A1058,'Section 2'!$C$16:$R$1515,COLUMNS('Section 2'!$C$13:$C$13),0),"")</f>
        <v/>
      </c>
      <c r="D1058" s="75" t="str">
        <f>IF($C1058="","",IF(ISBLANK(VLOOKUP($A1058,'Section 2'!$C$16:$R$1515,COLUMNS('Section 2'!$C$13:D$13),0)),"",VLOOKUP($A1058,'Section 2'!$C$16:$R$1515,COLUMNS('Section 2'!$C$13:D$13),0)))</f>
        <v/>
      </c>
      <c r="E1058" s="124" t="str">
        <f>IF($C1058="","",IF(ISBLANK(VLOOKUP($A1058,'Section 2'!$C$16:$R$1515,COLUMNS('Section 2'!$C$13:E$13),0)),"",VLOOKUP($A1058,'Section 2'!$C$16:$R$1515,COLUMNS('Section 2'!$C$13:E$13),0)))</f>
        <v/>
      </c>
      <c r="F1058" s="124" t="str">
        <f>IF($C1058="","",IF(ISBLANK(VLOOKUP($A1058,'Section 2'!$C$16:$R$1515,COLUMNS('Section 2'!$C$13:F$13),0)),"",VLOOKUP($A1058,'Section 2'!$C$16:$R$1515,COLUMNS('Section 2'!$C$13:F$13),0)))</f>
        <v/>
      </c>
      <c r="G1058" s="124" t="str">
        <f>IF($C1058="","",IF(ISBLANK(VLOOKUP($A1058,'Section 2'!$C$16:$R$1515,COLUMNS('Section 2'!$C$13:G$13),0)),"",VLOOKUP($A1058,'Section 2'!$C$16:$R$1515,COLUMNS('Section 2'!$C$13:G$13),0)))</f>
        <v/>
      </c>
      <c r="H1058" s="124" t="str">
        <f>IF($C1058="","",IF(ISBLANK(VLOOKUP($A1058,'Section 2'!$C$16:$R$1515,COLUMNS('Section 2'!$C$13:H$13),0)),"",VLOOKUP($A1058,'Section 2'!$C$16:$R$1515,COLUMNS('Section 2'!$C$13:H$13),0)))</f>
        <v/>
      </c>
      <c r="I1058" s="124" t="str">
        <f>IF($C1058="","",IF(ISBLANK(VLOOKUP($A1058,'Section 2'!$C$16:$R$1515,COLUMNS('Section 2'!$C$13:I$13),0)),"",PROPER(VLOOKUP($A1058,'Section 2'!$C$16:$R$1515,COLUMNS('Section 2'!$C$13:I$13),0))))</f>
        <v/>
      </c>
      <c r="J1058" s="124" t="str">
        <f>IF($C1058="","",IF(ISBLANK(VLOOKUP($A1058,'Section 2'!$C$16:$R$1515,COLUMNS('Section 2'!$C$13:J$13),0)),"",IF(VLOOKUP($A1058,'Section 2'!$C$16:$R$1515,COLUMNS('Section 2'!$C$13:J$13),0)="Other EU","Other EU",PROPER(VLOOKUP($A1058,'Section 2'!$C$16:$R$1515,COLUMNS('Section 2'!$C$13:J$13),0)))))</f>
        <v/>
      </c>
      <c r="K1058" s="124" t="str">
        <f>IF($C1058="","",IF(ISBLANK(VLOOKUP($A1058,'Section 2'!$C$16:$R$1515,COLUMNS('Section 2'!$C$13:K$13),0)),"",VLOOKUP($A1058,'Section 2'!$C$16:$R$1515,COLUMNS('Section 2'!$C$13:K$13),0)))</f>
        <v/>
      </c>
      <c r="L1058" s="124" t="str">
        <f>IF($C1058="","",IF(ISBLANK(VLOOKUP($A1058,'Section 2'!$C$16:$R$1515,COLUMNS('Section 2'!$C$13:L$13),0)),"",VLOOKUP($A1058,'Section 2'!$C$16:$R$1515,COLUMNS('Section 2'!$C$13:L$13),0)))</f>
        <v/>
      </c>
      <c r="M1058" s="124" t="str">
        <f>IF($C1058="","",IF(ISBLANK(VLOOKUP($A1058,'Section 2'!$C$16:$R$1515,COLUMNS('Section 2'!$C$13:M$13),0)),"",VLOOKUP($A1058,'Section 2'!$C$16:$R$1515,COLUMNS('Section 2'!$C$13:M$13),0)))</f>
        <v/>
      </c>
      <c r="N1058" s="124" t="str">
        <f>IF($C1058="","",IF(ISBLANK(VLOOKUP($A1058,'Section 2'!$C$16:$R$1515,COLUMNS('Section 2'!$C$13:N$13),0)),"",VLOOKUP($A1058,'Section 2'!$C$16:$R$1515,COLUMNS('Section 2'!$C$13:N$13),0)))</f>
        <v/>
      </c>
      <c r="O1058" s="124" t="str">
        <f>IF($C1058="","",IF(ISBLANK(VLOOKUP($A1058,'Section 2'!$C$16:$R$1515,COLUMNS('Section 2'!$C$13:O$13),0)),"",VLOOKUP($A1058,'Section 2'!$C$16:$R$1515,COLUMNS('Section 2'!$C$13:O$13),0)))</f>
        <v/>
      </c>
      <c r="P1058" s="124" t="str">
        <f>IF($C1058="","",IF(ISBLANK(VLOOKUP($A1058,'Section 2'!$C$16:$R$1515,COLUMNS('Section 2'!$C$13:P$13),0)),"",VLOOKUP($A1058,'Section 2'!$C$16:$R$1515,COLUMNS('Section 2'!$C$13:P$13),0)))</f>
        <v/>
      </c>
      <c r="Q1058" s="124" t="str">
        <f>IF($C1058="","",IF(ISBLANK(VLOOKUP($A1058,'Section 2'!$C$16:$R$1515,COLUMNS('Section 2'!$C$13:Q$13),0)),"", PROPER(VLOOKUP($A1058,'Section 2'!$C$16:$R$1515,COLUMNS('Section 2'!$C$13:Q$13),0))))</f>
        <v/>
      </c>
      <c r="R1058" s="124" t="str">
        <f>IF($C1058="","",IF(ISBLANK(VLOOKUP($A1058,'Section 2'!$C$16:$R$1515,COLUMNS('Section 2'!$C$13:R$13),0)),"",IF(VLOOKUP($A1058,'Section 2'!$C$16:$R$1515,COLUMNS('Section 2'!$C$13:R$13),0)="Other EU","Other EU",PROPER(VLOOKUP($A1058,'Section 2'!$C$16:$R$1515,COLUMNS('Section 2'!$C$13:R$13),0)))))</f>
        <v/>
      </c>
    </row>
    <row r="1059" spans="1:18" x14ac:dyDescent="0.35">
      <c r="A1059" s="58">
        <v>1058</v>
      </c>
      <c r="B1059" s="124" t="str">
        <f t="shared" si="16"/>
        <v/>
      </c>
      <c r="C1059" s="124" t="str">
        <f>IFERROR(VLOOKUP($A1059,'Section 2'!$C$16:$R$1515,COLUMNS('Section 2'!$C$13:$C$13),0),"")</f>
        <v/>
      </c>
      <c r="D1059" s="75" t="str">
        <f>IF($C1059="","",IF(ISBLANK(VLOOKUP($A1059,'Section 2'!$C$16:$R$1515,COLUMNS('Section 2'!$C$13:D$13),0)),"",VLOOKUP($A1059,'Section 2'!$C$16:$R$1515,COLUMNS('Section 2'!$C$13:D$13),0)))</f>
        <v/>
      </c>
      <c r="E1059" s="124" t="str">
        <f>IF($C1059="","",IF(ISBLANK(VLOOKUP($A1059,'Section 2'!$C$16:$R$1515,COLUMNS('Section 2'!$C$13:E$13),0)),"",VLOOKUP($A1059,'Section 2'!$C$16:$R$1515,COLUMNS('Section 2'!$C$13:E$13),0)))</f>
        <v/>
      </c>
      <c r="F1059" s="124" t="str">
        <f>IF($C1059="","",IF(ISBLANK(VLOOKUP($A1059,'Section 2'!$C$16:$R$1515,COLUMNS('Section 2'!$C$13:F$13),0)),"",VLOOKUP($A1059,'Section 2'!$C$16:$R$1515,COLUMNS('Section 2'!$C$13:F$13),0)))</f>
        <v/>
      </c>
      <c r="G1059" s="124" t="str">
        <f>IF($C1059="","",IF(ISBLANK(VLOOKUP($A1059,'Section 2'!$C$16:$R$1515,COLUMNS('Section 2'!$C$13:G$13),0)),"",VLOOKUP($A1059,'Section 2'!$C$16:$R$1515,COLUMNS('Section 2'!$C$13:G$13),0)))</f>
        <v/>
      </c>
      <c r="H1059" s="124" t="str">
        <f>IF($C1059="","",IF(ISBLANK(VLOOKUP($A1059,'Section 2'!$C$16:$R$1515,COLUMNS('Section 2'!$C$13:H$13),0)),"",VLOOKUP($A1059,'Section 2'!$C$16:$R$1515,COLUMNS('Section 2'!$C$13:H$13),0)))</f>
        <v/>
      </c>
      <c r="I1059" s="124" t="str">
        <f>IF($C1059="","",IF(ISBLANK(VLOOKUP($A1059,'Section 2'!$C$16:$R$1515,COLUMNS('Section 2'!$C$13:I$13),0)),"",PROPER(VLOOKUP($A1059,'Section 2'!$C$16:$R$1515,COLUMNS('Section 2'!$C$13:I$13),0))))</f>
        <v/>
      </c>
      <c r="J1059" s="124" t="str">
        <f>IF($C1059="","",IF(ISBLANK(VLOOKUP($A1059,'Section 2'!$C$16:$R$1515,COLUMNS('Section 2'!$C$13:J$13),0)),"",IF(VLOOKUP($A1059,'Section 2'!$C$16:$R$1515,COLUMNS('Section 2'!$C$13:J$13),0)="Other EU","Other EU",PROPER(VLOOKUP($A1059,'Section 2'!$C$16:$R$1515,COLUMNS('Section 2'!$C$13:J$13),0)))))</f>
        <v/>
      </c>
      <c r="K1059" s="124" t="str">
        <f>IF($C1059="","",IF(ISBLANK(VLOOKUP($A1059,'Section 2'!$C$16:$R$1515,COLUMNS('Section 2'!$C$13:K$13),0)),"",VLOOKUP($A1059,'Section 2'!$C$16:$R$1515,COLUMNS('Section 2'!$C$13:K$13),0)))</f>
        <v/>
      </c>
      <c r="L1059" s="124" t="str">
        <f>IF($C1059="","",IF(ISBLANK(VLOOKUP($A1059,'Section 2'!$C$16:$R$1515,COLUMNS('Section 2'!$C$13:L$13),0)),"",VLOOKUP($A1059,'Section 2'!$C$16:$R$1515,COLUMNS('Section 2'!$C$13:L$13),0)))</f>
        <v/>
      </c>
      <c r="M1059" s="124" t="str">
        <f>IF($C1059="","",IF(ISBLANK(VLOOKUP($A1059,'Section 2'!$C$16:$R$1515,COLUMNS('Section 2'!$C$13:M$13),0)),"",VLOOKUP($A1059,'Section 2'!$C$16:$R$1515,COLUMNS('Section 2'!$C$13:M$13),0)))</f>
        <v/>
      </c>
      <c r="N1059" s="124" t="str">
        <f>IF($C1059="","",IF(ISBLANK(VLOOKUP($A1059,'Section 2'!$C$16:$R$1515,COLUMNS('Section 2'!$C$13:N$13),0)),"",VLOOKUP($A1059,'Section 2'!$C$16:$R$1515,COLUMNS('Section 2'!$C$13:N$13),0)))</f>
        <v/>
      </c>
      <c r="O1059" s="124" t="str">
        <f>IF($C1059="","",IF(ISBLANK(VLOOKUP($A1059,'Section 2'!$C$16:$R$1515,COLUMNS('Section 2'!$C$13:O$13),0)),"",VLOOKUP($A1059,'Section 2'!$C$16:$R$1515,COLUMNS('Section 2'!$C$13:O$13),0)))</f>
        <v/>
      </c>
      <c r="P1059" s="124" t="str">
        <f>IF($C1059="","",IF(ISBLANK(VLOOKUP($A1059,'Section 2'!$C$16:$R$1515,COLUMNS('Section 2'!$C$13:P$13),0)),"",VLOOKUP($A1059,'Section 2'!$C$16:$R$1515,COLUMNS('Section 2'!$C$13:P$13),0)))</f>
        <v/>
      </c>
      <c r="Q1059" s="124" t="str">
        <f>IF($C1059="","",IF(ISBLANK(VLOOKUP($A1059,'Section 2'!$C$16:$R$1515,COLUMNS('Section 2'!$C$13:Q$13),0)),"", PROPER(VLOOKUP($A1059,'Section 2'!$C$16:$R$1515,COLUMNS('Section 2'!$C$13:Q$13),0))))</f>
        <v/>
      </c>
      <c r="R1059" s="124" t="str">
        <f>IF($C1059="","",IF(ISBLANK(VLOOKUP($A1059,'Section 2'!$C$16:$R$1515,COLUMNS('Section 2'!$C$13:R$13),0)),"",IF(VLOOKUP($A1059,'Section 2'!$C$16:$R$1515,COLUMNS('Section 2'!$C$13:R$13),0)="Other EU","Other EU",PROPER(VLOOKUP($A1059,'Section 2'!$C$16:$R$1515,COLUMNS('Section 2'!$C$13:R$13),0)))))</f>
        <v/>
      </c>
    </row>
    <row r="1060" spans="1:18" x14ac:dyDescent="0.35">
      <c r="A1060" s="58">
        <v>1059</v>
      </c>
      <c r="B1060" s="124" t="str">
        <f t="shared" si="16"/>
        <v/>
      </c>
      <c r="C1060" s="124" t="str">
        <f>IFERROR(VLOOKUP($A1060,'Section 2'!$C$16:$R$1515,COLUMNS('Section 2'!$C$13:$C$13),0),"")</f>
        <v/>
      </c>
      <c r="D1060" s="75" t="str">
        <f>IF($C1060="","",IF(ISBLANK(VLOOKUP($A1060,'Section 2'!$C$16:$R$1515,COLUMNS('Section 2'!$C$13:D$13),0)),"",VLOOKUP($A1060,'Section 2'!$C$16:$R$1515,COLUMNS('Section 2'!$C$13:D$13),0)))</f>
        <v/>
      </c>
      <c r="E1060" s="124" t="str">
        <f>IF($C1060="","",IF(ISBLANK(VLOOKUP($A1060,'Section 2'!$C$16:$R$1515,COLUMNS('Section 2'!$C$13:E$13),0)),"",VLOOKUP($A1060,'Section 2'!$C$16:$R$1515,COLUMNS('Section 2'!$C$13:E$13),0)))</f>
        <v/>
      </c>
      <c r="F1060" s="124" t="str">
        <f>IF($C1060="","",IF(ISBLANK(VLOOKUP($A1060,'Section 2'!$C$16:$R$1515,COLUMNS('Section 2'!$C$13:F$13),0)),"",VLOOKUP($A1060,'Section 2'!$C$16:$R$1515,COLUMNS('Section 2'!$C$13:F$13),0)))</f>
        <v/>
      </c>
      <c r="G1060" s="124" t="str">
        <f>IF($C1060="","",IF(ISBLANK(VLOOKUP($A1060,'Section 2'!$C$16:$R$1515,COLUMNS('Section 2'!$C$13:G$13),0)),"",VLOOKUP($A1060,'Section 2'!$C$16:$R$1515,COLUMNS('Section 2'!$C$13:G$13),0)))</f>
        <v/>
      </c>
      <c r="H1060" s="124" t="str">
        <f>IF($C1060="","",IF(ISBLANK(VLOOKUP($A1060,'Section 2'!$C$16:$R$1515,COLUMNS('Section 2'!$C$13:H$13),0)),"",VLOOKUP($A1060,'Section 2'!$C$16:$R$1515,COLUMNS('Section 2'!$C$13:H$13),0)))</f>
        <v/>
      </c>
      <c r="I1060" s="124" t="str">
        <f>IF($C1060="","",IF(ISBLANK(VLOOKUP($A1060,'Section 2'!$C$16:$R$1515,COLUMNS('Section 2'!$C$13:I$13),0)),"",PROPER(VLOOKUP($A1060,'Section 2'!$C$16:$R$1515,COLUMNS('Section 2'!$C$13:I$13),0))))</f>
        <v/>
      </c>
      <c r="J1060" s="124" t="str">
        <f>IF($C1060="","",IF(ISBLANK(VLOOKUP($A1060,'Section 2'!$C$16:$R$1515,COLUMNS('Section 2'!$C$13:J$13),0)),"",IF(VLOOKUP($A1060,'Section 2'!$C$16:$R$1515,COLUMNS('Section 2'!$C$13:J$13),0)="Other EU","Other EU",PROPER(VLOOKUP($A1060,'Section 2'!$C$16:$R$1515,COLUMNS('Section 2'!$C$13:J$13),0)))))</f>
        <v/>
      </c>
      <c r="K1060" s="124" t="str">
        <f>IF($C1060="","",IF(ISBLANK(VLOOKUP($A1060,'Section 2'!$C$16:$R$1515,COLUMNS('Section 2'!$C$13:K$13),0)),"",VLOOKUP($A1060,'Section 2'!$C$16:$R$1515,COLUMNS('Section 2'!$C$13:K$13),0)))</f>
        <v/>
      </c>
      <c r="L1060" s="124" t="str">
        <f>IF($C1060="","",IF(ISBLANK(VLOOKUP($A1060,'Section 2'!$C$16:$R$1515,COLUMNS('Section 2'!$C$13:L$13),0)),"",VLOOKUP($A1060,'Section 2'!$C$16:$R$1515,COLUMNS('Section 2'!$C$13:L$13),0)))</f>
        <v/>
      </c>
      <c r="M1060" s="124" t="str">
        <f>IF($C1060="","",IF(ISBLANK(VLOOKUP($A1060,'Section 2'!$C$16:$R$1515,COLUMNS('Section 2'!$C$13:M$13),0)),"",VLOOKUP($A1060,'Section 2'!$C$16:$R$1515,COLUMNS('Section 2'!$C$13:M$13),0)))</f>
        <v/>
      </c>
      <c r="N1060" s="124" t="str">
        <f>IF($C1060="","",IF(ISBLANK(VLOOKUP($A1060,'Section 2'!$C$16:$R$1515,COLUMNS('Section 2'!$C$13:N$13),0)),"",VLOOKUP($A1060,'Section 2'!$C$16:$R$1515,COLUMNS('Section 2'!$C$13:N$13),0)))</f>
        <v/>
      </c>
      <c r="O1060" s="124" t="str">
        <f>IF($C1060="","",IF(ISBLANK(VLOOKUP($A1060,'Section 2'!$C$16:$R$1515,COLUMNS('Section 2'!$C$13:O$13),0)),"",VLOOKUP($A1060,'Section 2'!$C$16:$R$1515,COLUMNS('Section 2'!$C$13:O$13),0)))</f>
        <v/>
      </c>
      <c r="P1060" s="124" t="str">
        <f>IF($C1060="","",IF(ISBLANK(VLOOKUP($A1060,'Section 2'!$C$16:$R$1515,COLUMNS('Section 2'!$C$13:P$13),0)),"",VLOOKUP($A1060,'Section 2'!$C$16:$R$1515,COLUMNS('Section 2'!$C$13:P$13),0)))</f>
        <v/>
      </c>
      <c r="Q1060" s="124" t="str">
        <f>IF($C1060="","",IF(ISBLANK(VLOOKUP($A1060,'Section 2'!$C$16:$R$1515,COLUMNS('Section 2'!$C$13:Q$13),0)),"", PROPER(VLOOKUP($A1060,'Section 2'!$C$16:$R$1515,COLUMNS('Section 2'!$C$13:Q$13),0))))</f>
        <v/>
      </c>
      <c r="R1060" s="124" t="str">
        <f>IF($C1060="","",IF(ISBLANK(VLOOKUP($A1060,'Section 2'!$C$16:$R$1515,COLUMNS('Section 2'!$C$13:R$13),0)),"",IF(VLOOKUP($A1060,'Section 2'!$C$16:$R$1515,COLUMNS('Section 2'!$C$13:R$13),0)="Other EU","Other EU",PROPER(VLOOKUP($A1060,'Section 2'!$C$16:$R$1515,COLUMNS('Section 2'!$C$13:R$13),0)))))</f>
        <v/>
      </c>
    </row>
    <row r="1061" spans="1:18" x14ac:dyDescent="0.35">
      <c r="A1061" s="58">
        <v>1060</v>
      </c>
      <c r="B1061" s="124" t="str">
        <f t="shared" si="16"/>
        <v/>
      </c>
      <c r="C1061" s="124" t="str">
        <f>IFERROR(VLOOKUP($A1061,'Section 2'!$C$16:$R$1515,COLUMNS('Section 2'!$C$13:$C$13),0),"")</f>
        <v/>
      </c>
      <c r="D1061" s="75" t="str">
        <f>IF($C1061="","",IF(ISBLANK(VLOOKUP($A1061,'Section 2'!$C$16:$R$1515,COLUMNS('Section 2'!$C$13:D$13),0)),"",VLOOKUP($A1061,'Section 2'!$C$16:$R$1515,COLUMNS('Section 2'!$C$13:D$13),0)))</f>
        <v/>
      </c>
      <c r="E1061" s="124" t="str">
        <f>IF($C1061="","",IF(ISBLANK(VLOOKUP($A1061,'Section 2'!$C$16:$R$1515,COLUMNS('Section 2'!$C$13:E$13),0)),"",VLOOKUP($A1061,'Section 2'!$C$16:$R$1515,COLUMNS('Section 2'!$C$13:E$13),0)))</f>
        <v/>
      </c>
      <c r="F1061" s="124" t="str">
        <f>IF($C1061="","",IF(ISBLANK(VLOOKUP($A1061,'Section 2'!$C$16:$R$1515,COLUMNS('Section 2'!$C$13:F$13),0)),"",VLOOKUP($A1061,'Section 2'!$C$16:$R$1515,COLUMNS('Section 2'!$C$13:F$13),0)))</f>
        <v/>
      </c>
      <c r="G1061" s="124" t="str">
        <f>IF($C1061="","",IF(ISBLANK(VLOOKUP($A1061,'Section 2'!$C$16:$R$1515,COLUMNS('Section 2'!$C$13:G$13),0)),"",VLOOKUP($A1061,'Section 2'!$C$16:$R$1515,COLUMNS('Section 2'!$C$13:G$13),0)))</f>
        <v/>
      </c>
      <c r="H1061" s="124" t="str">
        <f>IF($C1061="","",IF(ISBLANK(VLOOKUP($A1061,'Section 2'!$C$16:$R$1515,COLUMNS('Section 2'!$C$13:H$13),0)),"",VLOOKUP($A1061,'Section 2'!$C$16:$R$1515,COLUMNS('Section 2'!$C$13:H$13),0)))</f>
        <v/>
      </c>
      <c r="I1061" s="124" t="str">
        <f>IF($C1061="","",IF(ISBLANK(VLOOKUP($A1061,'Section 2'!$C$16:$R$1515,COLUMNS('Section 2'!$C$13:I$13),0)),"",PROPER(VLOOKUP($A1061,'Section 2'!$C$16:$R$1515,COLUMNS('Section 2'!$C$13:I$13),0))))</f>
        <v/>
      </c>
      <c r="J1061" s="124" t="str">
        <f>IF($C1061="","",IF(ISBLANK(VLOOKUP($A1061,'Section 2'!$C$16:$R$1515,COLUMNS('Section 2'!$C$13:J$13),0)),"",IF(VLOOKUP($A1061,'Section 2'!$C$16:$R$1515,COLUMNS('Section 2'!$C$13:J$13),0)="Other EU","Other EU",PROPER(VLOOKUP($A1061,'Section 2'!$C$16:$R$1515,COLUMNS('Section 2'!$C$13:J$13),0)))))</f>
        <v/>
      </c>
      <c r="K1061" s="124" t="str">
        <f>IF($C1061="","",IF(ISBLANK(VLOOKUP($A1061,'Section 2'!$C$16:$R$1515,COLUMNS('Section 2'!$C$13:K$13),0)),"",VLOOKUP($A1061,'Section 2'!$C$16:$R$1515,COLUMNS('Section 2'!$C$13:K$13),0)))</f>
        <v/>
      </c>
      <c r="L1061" s="124" t="str">
        <f>IF($C1061="","",IF(ISBLANK(VLOOKUP($A1061,'Section 2'!$C$16:$R$1515,COLUMNS('Section 2'!$C$13:L$13),0)),"",VLOOKUP($A1061,'Section 2'!$C$16:$R$1515,COLUMNS('Section 2'!$C$13:L$13),0)))</f>
        <v/>
      </c>
      <c r="M1061" s="124" t="str">
        <f>IF($C1061="","",IF(ISBLANK(VLOOKUP($A1061,'Section 2'!$C$16:$R$1515,COLUMNS('Section 2'!$C$13:M$13),0)),"",VLOOKUP($A1061,'Section 2'!$C$16:$R$1515,COLUMNS('Section 2'!$C$13:M$13),0)))</f>
        <v/>
      </c>
      <c r="N1061" s="124" t="str">
        <f>IF($C1061="","",IF(ISBLANK(VLOOKUP($A1061,'Section 2'!$C$16:$R$1515,COLUMNS('Section 2'!$C$13:N$13),0)),"",VLOOKUP($A1061,'Section 2'!$C$16:$R$1515,COLUMNS('Section 2'!$C$13:N$13),0)))</f>
        <v/>
      </c>
      <c r="O1061" s="124" t="str">
        <f>IF($C1061="","",IF(ISBLANK(VLOOKUP($A1061,'Section 2'!$C$16:$R$1515,COLUMNS('Section 2'!$C$13:O$13),0)),"",VLOOKUP($A1061,'Section 2'!$C$16:$R$1515,COLUMNS('Section 2'!$C$13:O$13),0)))</f>
        <v/>
      </c>
      <c r="P1061" s="124" t="str">
        <f>IF($C1061="","",IF(ISBLANK(VLOOKUP($A1061,'Section 2'!$C$16:$R$1515,COLUMNS('Section 2'!$C$13:P$13),0)),"",VLOOKUP($A1061,'Section 2'!$C$16:$R$1515,COLUMNS('Section 2'!$C$13:P$13),0)))</f>
        <v/>
      </c>
      <c r="Q1061" s="124" t="str">
        <f>IF($C1061="","",IF(ISBLANK(VLOOKUP($A1061,'Section 2'!$C$16:$R$1515,COLUMNS('Section 2'!$C$13:Q$13),0)),"", PROPER(VLOOKUP($A1061,'Section 2'!$C$16:$R$1515,COLUMNS('Section 2'!$C$13:Q$13),0))))</f>
        <v/>
      </c>
      <c r="R1061" s="124" t="str">
        <f>IF($C1061="","",IF(ISBLANK(VLOOKUP($A1061,'Section 2'!$C$16:$R$1515,COLUMNS('Section 2'!$C$13:R$13),0)),"",IF(VLOOKUP($A1061,'Section 2'!$C$16:$R$1515,COLUMNS('Section 2'!$C$13:R$13),0)="Other EU","Other EU",PROPER(VLOOKUP($A1061,'Section 2'!$C$16:$R$1515,COLUMNS('Section 2'!$C$13:R$13),0)))))</f>
        <v/>
      </c>
    </row>
    <row r="1062" spans="1:18" x14ac:dyDescent="0.35">
      <c r="A1062" s="58">
        <v>1061</v>
      </c>
      <c r="B1062" s="124" t="str">
        <f t="shared" si="16"/>
        <v/>
      </c>
      <c r="C1062" s="124" t="str">
        <f>IFERROR(VLOOKUP($A1062,'Section 2'!$C$16:$R$1515,COLUMNS('Section 2'!$C$13:$C$13),0),"")</f>
        <v/>
      </c>
      <c r="D1062" s="75" t="str">
        <f>IF($C1062="","",IF(ISBLANK(VLOOKUP($A1062,'Section 2'!$C$16:$R$1515,COLUMNS('Section 2'!$C$13:D$13),0)),"",VLOOKUP($A1062,'Section 2'!$C$16:$R$1515,COLUMNS('Section 2'!$C$13:D$13),0)))</f>
        <v/>
      </c>
      <c r="E1062" s="124" t="str">
        <f>IF($C1062="","",IF(ISBLANK(VLOOKUP($A1062,'Section 2'!$C$16:$R$1515,COLUMNS('Section 2'!$C$13:E$13),0)),"",VLOOKUP($A1062,'Section 2'!$C$16:$R$1515,COLUMNS('Section 2'!$C$13:E$13),0)))</f>
        <v/>
      </c>
      <c r="F1062" s="124" t="str">
        <f>IF($C1062="","",IF(ISBLANK(VLOOKUP($A1062,'Section 2'!$C$16:$R$1515,COLUMNS('Section 2'!$C$13:F$13),0)),"",VLOOKUP($A1062,'Section 2'!$C$16:$R$1515,COLUMNS('Section 2'!$C$13:F$13),0)))</f>
        <v/>
      </c>
      <c r="G1062" s="124" t="str">
        <f>IF($C1062="","",IF(ISBLANK(VLOOKUP($A1062,'Section 2'!$C$16:$R$1515,COLUMNS('Section 2'!$C$13:G$13),0)),"",VLOOKUP($A1062,'Section 2'!$C$16:$R$1515,COLUMNS('Section 2'!$C$13:G$13),0)))</f>
        <v/>
      </c>
      <c r="H1062" s="124" t="str">
        <f>IF($C1062="","",IF(ISBLANK(VLOOKUP($A1062,'Section 2'!$C$16:$R$1515,COLUMNS('Section 2'!$C$13:H$13),0)),"",VLOOKUP($A1062,'Section 2'!$C$16:$R$1515,COLUMNS('Section 2'!$C$13:H$13),0)))</f>
        <v/>
      </c>
      <c r="I1062" s="124" t="str">
        <f>IF($C1062="","",IF(ISBLANK(VLOOKUP($A1062,'Section 2'!$C$16:$R$1515,COLUMNS('Section 2'!$C$13:I$13),0)),"",PROPER(VLOOKUP($A1062,'Section 2'!$C$16:$R$1515,COLUMNS('Section 2'!$C$13:I$13),0))))</f>
        <v/>
      </c>
      <c r="J1062" s="124" t="str">
        <f>IF($C1062="","",IF(ISBLANK(VLOOKUP($A1062,'Section 2'!$C$16:$R$1515,COLUMNS('Section 2'!$C$13:J$13),0)),"",IF(VLOOKUP($A1062,'Section 2'!$C$16:$R$1515,COLUMNS('Section 2'!$C$13:J$13),0)="Other EU","Other EU",PROPER(VLOOKUP($A1062,'Section 2'!$C$16:$R$1515,COLUMNS('Section 2'!$C$13:J$13),0)))))</f>
        <v/>
      </c>
      <c r="K1062" s="124" t="str">
        <f>IF($C1062="","",IF(ISBLANK(VLOOKUP($A1062,'Section 2'!$C$16:$R$1515,COLUMNS('Section 2'!$C$13:K$13),0)),"",VLOOKUP($A1062,'Section 2'!$C$16:$R$1515,COLUMNS('Section 2'!$C$13:K$13),0)))</f>
        <v/>
      </c>
      <c r="L1062" s="124" t="str">
        <f>IF($C1062="","",IF(ISBLANK(VLOOKUP($A1062,'Section 2'!$C$16:$R$1515,COLUMNS('Section 2'!$C$13:L$13),0)),"",VLOOKUP($A1062,'Section 2'!$C$16:$R$1515,COLUMNS('Section 2'!$C$13:L$13),0)))</f>
        <v/>
      </c>
      <c r="M1062" s="124" t="str">
        <f>IF($C1062="","",IF(ISBLANK(VLOOKUP($A1062,'Section 2'!$C$16:$R$1515,COLUMNS('Section 2'!$C$13:M$13),0)),"",VLOOKUP($A1062,'Section 2'!$C$16:$R$1515,COLUMNS('Section 2'!$C$13:M$13),0)))</f>
        <v/>
      </c>
      <c r="N1062" s="124" t="str">
        <f>IF($C1062="","",IF(ISBLANK(VLOOKUP($A1062,'Section 2'!$C$16:$R$1515,COLUMNS('Section 2'!$C$13:N$13),0)),"",VLOOKUP($A1062,'Section 2'!$C$16:$R$1515,COLUMNS('Section 2'!$C$13:N$13),0)))</f>
        <v/>
      </c>
      <c r="O1062" s="124" t="str">
        <f>IF($C1062="","",IF(ISBLANK(VLOOKUP($A1062,'Section 2'!$C$16:$R$1515,COLUMNS('Section 2'!$C$13:O$13),0)),"",VLOOKUP($A1062,'Section 2'!$C$16:$R$1515,COLUMNS('Section 2'!$C$13:O$13),0)))</f>
        <v/>
      </c>
      <c r="P1062" s="124" t="str">
        <f>IF($C1062="","",IF(ISBLANK(VLOOKUP($A1062,'Section 2'!$C$16:$R$1515,COLUMNS('Section 2'!$C$13:P$13),0)),"",VLOOKUP($A1062,'Section 2'!$C$16:$R$1515,COLUMNS('Section 2'!$C$13:P$13),0)))</f>
        <v/>
      </c>
      <c r="Q1062" s="124" t="str">
        <f>IF($C1062="","",IF(ISBLANK(VLOOKUP($A1062,'Section 2'!$C$16:$R$1515,COLUMNS('Section 2'!$C$13:Q$13),0)),"", PROPER(VLOOKUP($A1062,'Section 2'!$C$16:$R$1515,COLUMNS('Section 2'!$C$13:Q$13),0))))</f>
        <v/>
      </c>
      <c r="R1062" s="124" t="str">
        <f>IF($C1062="","",IF(ISBLANK(VLOOKUP($A1062,'Section 2'!$C$16:$R$1515,COLUMNS('Section 2'!$C$13:R$13),0)),"",IF(VLOOKUP($A1062,'Section 2'!$C$16:$R$1515,COLUMNS('Section 2'!$C$13:R$13),0)="Other EU","Other EU",PROPER(VLOOKUP($A1062,'Section 2'!$C$16:$R$1515,COLUMNS('Section 2'!$C$13:R$13),0)))))</f>
        <v/>
      </c>
    </row>
    <row r="1063" spans="1:18" x14ac:dyDescent="0.35">
      <c r="A1063" s="58">
        <v>1062</v>
      </c>
      <c r="B1063" s="124" t="str">
        <f t="shared" si="16"/>
        <v/>
      </c>
      <c r="C1063" s="124" t="str">
        <f>IFERROR(VLOOKUP($A1063,'Section 2'!$C$16:$R$1515,COLUMNS('Section 2'!$C$13:$C$13),0),"")</f>
        <v/>
      </c>
      <c r="D1063" s="75" t="str">
        <f>IF($C1063="","",IF(ISBLANK(VLOOKUP($A1063,'Section 2'!$C$16:$R$1515,COLUMNS('Section 2'!$C$13:D$13),0)),"",VLOOKUP($A1063,'Section 2'!$C$16:$R$1515,COLUMNS('Section 2'!$C$13:D$13),0)))</f>
        <v/>
      </c>
      <c r="E1063" s="124" t="str">
        <f>IF($C1063="","",IF(ISBLANK(VLOOKUP($A1063,'Section 2'!$C$16:$R$1515,COLUMNS('Section 2'!$C$13:E$13),0)),"",VLOOKUP($A1063,'Section 2'!$C$16:$R$1515,COLUMNS('Section 2'!$C$13:E$13),0)))</f>
        <v/>
      </c>
      <c r="F1063" s="124" t="str">
        <f>IF($C1063="","",IF(ISBLANK(VLOOKUP($A1063,'Section 2'!$C$16:$R$1515,COLUMNS('Section 2'!$C$13:F$13),0)),"",VLOOKUP($A1063,'Section 2'!$C$16:$R$1515,COLUMNS('Section 2'!$C$13:F$13),0)))</f>
        <v/>
      </c>
      <c r="G1063" s="124" t="str">
        <f>IF($C1063="","",IF(ISBLANK(VLOOKUP($A1063,'Section 2'!$C$16:$R$1515,COLUMNS('Section 2'!$C$13:G$13),0)),"",VLOOKUP($A1063,'Section 2'!$C$16:$R$1515,COLUMNS('Section 2'!$C$13:G$13),0)))</f>
        <v/>
      </c>
      <c r="H1063" s="124" t="str">
        <f>IF($C1063="","",IF(ISBLANK(VLOOKUP($A1063,'Section 2'!$C$16:$R$1515,COLUMNS('Section 2'!$C$13:H$13),0)),"",VLOOKUP($A1063,'Section 2'!$C$16:$R$1515,COLUMNS('Section 2'!$C$13:H$13),0)))</f>
        <v/>
      </c>
      <c r="I1063" s="124" t="str">
        <f>IF($C1063="","",IF(ISBLANK(VLOOKUP($A1063,'Section 2'!$C$16:$R$1515,COLUMNS('Section 2'!$C$13:I$13),0)),"",PROPER(VLOOKUP($A1063,'Section 2'!$C$16:$R$1515,COLUMNS('Section 2'!$C$13:I$13),0))))</f>
        <v/>
      </c>
      <c r="J1063" s="124" t="str">
        <f>IF($C1063="","",IF(ISBLANK(VLOOKUP($A1063,'Section 2'!$C$16:$R$1515,COLUMNS('Section 2'!$C$13:J$13),0)),"",IF(VLOOKUP($A1063,'Section 2'!$C$16:$R$1515,COLUMNS('Section 2'!$C$13:J$13),0)="Other EU","Other EU",PROPER(VLOOKUP($A1063,'Section 2'!$C$16:$R$1515,COLUMNS('Section 2'!$C$13:J$13),0)))))</f>
        <v/>
      </c>
      <c r="K1063" s="124" t="str">
        <f>IF($C1063="","",IF(ISBLANK(VLOOKUP($A1063,'Section 2'!$C$16:$R$1515,COLUMNS('Section 2'!$C$13:K$13),0)),"",VLOOKUP($A1063,'Section 2'!$C$16:$R$1515,COLUMNS('Section 2'!$C$13:K$13),0)))</f>
        <v/>
      </c>
      <c r="L1063" s="124" t="str">
        <f>IF($C1063="","",IF(ISBLANK(VLOOKUP($A1063,'Section 2'!$C$16:$R$1515,COLUMNS('Section 2'!$C$13:L$13),0)),"",VLOOKUP($A1063,'Section 2'!$C$16:$R$1515,COLUMNS('Section 2'!$C$13:L$13),0)))</f>
        <v/>
      </c>
      <c r="M1063" s="124" t="str">
        <f>IF($C1063="","",IF(ISBLANK(VLOOKUP($A1063,'Section 2'!$C$16:$R$1515,COLUMNS('Section 2'!$C$13:M$13),0)),"",VLOOKUP($A1063,'Section 2'!$C$16:$R$1515,COLUMNS('Section 2'!$C$13:M$13),0)))</f>
        <v/>
      </c>
      <c r="N1063" s="124" t="str">
        <f>IF($C1063="","",IF(ISBLANK(VLOOKUP($A1063,'Section 2'!$C$16:$R$1515,COLUMNS('Section 2'!$C$13:N$13),0)),"",VLOOKUP($A1063,'Section 2'!$C$16:$R$1515,COLUMNS('Section 2'!$C$13:N$13),0)))</f>
        <v/>
      </c>
      <c r="O1063" s="124" t="str">
        <f>IF($C1063="","",IF(ISBLANK(VLOOKUP($A1063,'Section 2'!$C$16:$R$1515,COLUMNS('Section 2'!$C$13:O$13),0)),"",VLOOKUP($A1063,'Section 2'!$C$16:$R$1515,COLUMNS('Section 2'!$C$13:O$13),0)))</f>
        <v/>
      </c>
      <c r="P1063" s="124" t="str">
        <f>IF($C1063="","",IF(ISBLANK(VLOOKUP($A1063,'Section 2'!$C$16:$R$1515,COLUMNS('Section 2'!$C$13:P$13),0)),"",VLOOKUP($A1063,'Section 2'!$C$16:$R$1515,COLUMNS('Section 2'!$C$13:P$13),0)))</f>
        <v/>
      </c>
      <c r="Q1063" s="124" t="str">
        <f>IF($C1063="","",IF(ISBLANK(VLOOKUP($A1063,'Section 2'!$C$16:$R$1515,COLUMNS('Section 2'!$C$13:Q$13),0)),"", PROPER(VLOOKUP($A1063,'Section 2'!$C$16:$R$1515,COLUMNS('Section 2'!$C$13:Q$13),0))))</f>
        <v/>
      </c>
      <c r="R1063" s="124" t="str">
        <f>IF($C1063="","",IF(ISBLANK(VLOOKUP($A1063,'Section 2'!$C$16:$R$1515,COLUMNS('Section 2'!$C$13:R$13),0)),"",IF(VLOOKUP($A1063,'Section 2'!$C$16:$R$1515,COLUMNS('Section 2'!$C$13:R$13),0)="Other EU","Other EU",PROPER(VLOOKUP($A1063,'Section 2'!$C$16:$R$1515,COLUMNS('Section 2'!$C$13:R$13),0)))))</f>
        <v/>
      </c>
    </row>
    <row r="1064" spans="1:18" x14ac:dyDescent="0.35">
      <c r="A1064" s="58">
        <v>1063</v>
      </c>
      <c r="B1064" s="124" t="str">
        <f t="shared" si="16"/>
        <v/>
      </c>
      <c r="C1064" s="124" t="str">
        <f>IFERROR(VLOOKUP($A1064,'Section 2'!$C$16:$R$1515,COLUMNS('Section 2'!$C$13:$C$13),0),"")</f>
        <v/>
      </c>
      <c r="D1064" s="75" t="str">
        <f>IF($C1064="","",IF(ISBLANK(VLOOKUP($A1064,'Section 2'!$C$16:$R$1515,COLUMNS('Section 2'!$C$13:D$13),0)),"",VLOOKUP($A1064,'Section 2'!$C$16:$R$1515,COLUMNS('Section 2'!$C$13:D$13),0)))</f>
        <v/>
      </c>
      <c r="E1064" s="124" t="str">
        <f>IF($C1064="","",IF(ISBLANK(VLOOKUP($A1064,'Section 2'!$C$16:$R$1515,COLUMNS('Section 2'!$C$13:E$13),0)),"",VLOOKUP($A1064,'Section 2'!$C$16:$R$1515,COLUMNS('Section 2'!$C$13:E$13),0)))</f>
        <v/>
      </c>
      <c r="F1064" s="124" t="str">
        <f>IF($C1064="","",IF(ISBLANK(VLOOKUP($A1064,'Section 2'!$C$16:$R$1515,COLUMNS('Section 2'!$C$13:F$13),0)),"",VLOOKUP($A1064,'Section 2'!$C$16:$R$1515,COLUMNS('Section 2'!$C$13:F$13),0)))</f>
        <v/>
      </c>
      <c r="G1064" s="124" t="str">
        <f>IF($C1064="","",IF(ISBLANK(VLOOKUP($A1064,'Section 2'!$C$16:$R$1515,COLUMNS('Section 2'!$C$13:G$13),0)),"",VLOOKUP($A1064,'Section 2'!$C$16:$R$1515,COLUMNS('Section 2'!$C$13:G$13),0)))</f>
        <v/>
      </c>
      <c r="H1064" s="124" t="str">
        <f>IF($C1064="","",IF(ISBLANK(VLOOKUP($A1064,'Section 2'!$C$16:$R$1515,COLUMNS('Section 2'!$C$13:H$13),0)),"",VLOOKUP($A1064,'Section 2'!$C$16:$R$1515,COLUMNS('Section 2'!$C$13:H$13),0)))</f>
        <v/>
      </c>
      <c r="I1064" s="124" t="str">
        <f>IF($C1064="","",IF(ISBLANK(VLOOKUP($A1064,'Section 2'!$C$16:$R$1515,COLUMNS('Section 2'!$C$13:I$13),0)),"",PROPER(VLOOKUP($A1064,'Section 2'!$C$16:$R$1515,COLUMNS('Section 2'!$C$13:I$13),0))))</f>
        <v/>
      </c>
      <c r="J1064" s="124" t="str">
        <f>IF($C1064="","",IF(ISBLANK(VLOOKUP($A1064,'Section 2'!$C$16:$R$1515,COLUMNS('Section 2'!$C$13:J$13),0)),"",IF(VLOOKUP($A1064,'Section 2'!$C$16:$R$1515,COLUMNS('Section 2'!$C$13:J$13),0)="Other EU","Other EU",PROPER(VLOOKUP($A1064,'Section 2'!$C$16:$R$1515,COLUMNS('Section 2'!$C$13:J$13),0)))))</f>
        <v/>
      </c>
      <c r="K1064" s="124" t="str">
        <f>IF($C1064="","",IF(ISBLANK(VLOOKUP($A1064,'Section 2'!$C$16:$R$1515,COLUMNS('Section 2'!$C$13:K$13),0)),"",VLOOKUP($A1064,'Section 2'!$C$16:$R$1515,COLUMNS('Section 2'!$C$13:K$13),0)))</f>
        <v/>
      </c>
      <c r="L1064" s="124" t="str">
        <f>IF($C1064="","",IF(ISBLANK(VLOOKUP($A1064,'Section 2'!$C$16:$R$1515,COLUMNS('Section 2'!$C$13:L$13),0)),"",VLOOKUP($A1064,'Section 2'!$C$16:$R$1515,COLUMNS('Section 2'!$C$13:L$13),0)))</f>
        <v/>
      </c>
      <c r="M1064" s="124" t="str">
        <f>IF($C1064="","",IF(ISBLANK(VLOOKUP($A1064,'Section 2'!$C$16:$R$1515,COLUMNS('Section 2'!$C$13:M$13),0)),"",VLOOKUP($A1064,'Section 2'!$C$16:$R$1515,COLUMNS('Section 2'!$C$13:M$13),0)))</f>
        <v/>
      </c>
      <c r="N1064" s="124" t="str">
        <f>IF($C1064="","",IF(ISBLANK(VLOOKUP($A1064,'Section 2'!$C$16:$R$1515,COLUMNS('Section 2'!$C$13:N$13),0)),"",VLOOKUP($A1064,'Section 2'!$C$16:$R$1515,COLUMNS('Section 2'!$C$13:N$13),0)))</f>
        <v/>
      </c>
      <c r="O1064" s="124" t="str">
        <f>IF($C1064="","",IF(ISBLANK(VLOOKUP($A1064,'Section 2'!$C$16:$R$1515,COLUMNS('Section 2'!$C$13:O$13),0)),"",VLOOKUP($A1064,'Section 2'!$C$16:$R$1515,COLUMNS('Section 2'!$C$13:O$13),0)))</f>
        <v/>
      </c>
      <c r="P1064" s="124" t="str">
        <f>IF($C1064="","",IF(ISBLANK(VLOOKUP($A1064,'Section 2'!$C$16:$R$1515,COLUMNS('Section 2'!$C$13:P$13),0)),"",VLOOKUP($A1064,'Section 2'!$C$16:$R$1515,COLUMNS('Section 2'!$C$13:P$13),0)))</f>
        <v/>
      </c>
      <c r="Q1064" s="124" t="str">
        <f>IF($C1064="","",IF(ISBLANK(VLOOKUP($A1064,'Section 2'!$C$16:$R$1515,COLUMNS('Section 2'!$C$13:Q$13),0)),"", PROPER(VLOOKUP($A1064,'Section 2'!$C$16:$R$1515,COLUMNS('Section 2'!$C$13:Q$13),0))))</f>
        <v/>
      </c>
      <c r="R1064" s="124" t="str">
        <f>IF($C1064="","",IF(ISBLANK(VLOOKUP($A1064,'Section 2'!$C$16:$R$1515,COLUMNS('Section 2'!$C$13:R$13),0)),"",IF(VLOOKUP($A1064,'Section 2'!$C$16:$R$1515,COLUMNS('Section 2'!$C$13:R$13),0)="Other EU","Other EU",PROPER(VLOOKUP($A1064,'Section 2'!$C$16:$R$1515,COLUMNS('Section 2'!$C$13:R$13),0)))))</f>
        <v/>
      </c>
    </row>
    <row r="1065" spans="1:18" x14ac:dyDescent="0.35">
      <c r="A1065" s="58">
        <v>1064</v>
      </c>
      <c r="B1065" s="124" t="str">
        <f t="shared" si="16"/>
        <v/>
      </c>
      <c r="C1065" s="124" t="str">
        <f>IFERROR(VLOOKUP($A1065,'Section 2'!$C$16:$R$1515,COLUMNS('Section 2'!$C$13:$C$13),0),"")</f>
        <v/>
      </c>
      <c r="D1065" s="75" t="str">
        <f>IF($C1065="","",IF(ISBLANK(VLOOKUP($A1065,'Section 2'!$C$16:$R$1515,COLUMNS('Section 2'!$C$13:D$13),0)),"",VLOOKUP($A1065,'Section 2'!$C$16:$R$1515,COLUMNS('Section 2'!$C$13:D$13),0)))</f>
        <v/>
      </c>
      <c r="E1065" s="124" t="str">
        <f>IF($C1065="","",IF(ISBLANK(VLOOKUP($A1065,'Section 2'!$C$16:$R$1515,COLUMNS('Section 2'!$C$13:E$13),0)),"",VLOOKUP($A1065,'Section 2'!$C$16:$R$1515,COLUMNS('Section 2'!$C$13:E$13),0)))</f>
        <v/>
      </c>
      <c r="F1065" s="124" t="str">
        <f>IF($C1065="","",IF(ISBLANK(VLOOKUP($A1065,'Section 2'!$C$16:$R$1515,COLUMNS('Section 2'!$C$13:F$13),0)),"",VLOOKUP($A1065,'Section 2'!$C$16:$R$1515,COLUMNS('Section 2'!$C$13:F$13),0)))</f>
        <v/>
      </c>
      <c r="G1065" s="124" t="str">
        <f>IF($C1065="","",IF(ISBLANK(VLOOKUP($A1065,'Section 2'!$C$16:$R$1515,COLUMNS('Section 2'!$C$13:G$13),0)),"",VLOOKUP($A1065,'Section 2'!$C$16:$R$1515,COLUMNS('Section 2'!$C$13:G$13),0)))</f>
        <v/>
      </c>
      <c r="H1065" s="124" t="str">
        <f>IF($C1065="","",IF(ISBLANK(VLOOKUP($A1065,'Section 2'!$C$16:$R$1515,COLUMNS('Section 2'!$C$13:H$13),0)),"",VLOOKUP($A1065,'Section 2'!$C$16:$R$1515,COLUMNS('Section 2'!$C$13:H$13),0)))</f>
        <v/>
      </c>
      <c r="I1065" s="124" t="str">
        <f>IF($C1065="","",IF(ISBLANK(VLOOKUP($A1065,'Section 2'!$C$16:$R$1515,COLUMNS('Section 2'!$C$13:I$13),0)),"",PROPER(VLOOKUP($A1065,'Section 2'!$C$16:$R$1515,COLUMNS('Section 2'!$C$13:I$13),0))))</f>
        <v/>
      </c>
      <c r="J1065" s="124" t="str">
        <f>IF($C1065="","",IF(ISBLANK(VLOOKUP($A1065,'Section 2'!$C$16:$R$1515,COLUMNS('Section 2'!$C$13:J$13),0)),"",IF(VLOOKUP($A1065,'Section 2'!$C$16:$R$1515,COLUMNS('Section 2'!$C$13:J$13),0)="Other EU","Other EU",PROPER(VLOOKUP($A1065,'Section 2'!$C$16:$R$1515,COLUMNS('Section 2'!$C$13:J$13),0)))))</f>
        <v/>
      </c>
      <c r="K1065" s="124" t="str">
        <f>IF($C1065="","",IF(ISBLANK(VLOOKUP($A1065,'Section 2'!$C$16:$R$1515,COLUMNS('Section 2'!$C$13:K$13),0)),"",VLOOKUP($A1065,'Section 2'!$C$16:$R$1515,COLUMNS('Section 2'!$C$13:K$13),0)))</f>
        <v/>
      </c>
      <c r="L1065" s="124" t="str">
        <f>IF($C1065="","",IF(ISBLANK(VLOOKUP($A1065,'Section 2'!$C$16:$R$1515,COLUMNS('Section 2'!$C$13:L$13),0)),"",VLOOKUP($A1065,'Section 2'!$C$16:$R$1515,COLUMNS('Section 2'!$C$13:L$13),0)))</f>
        <v/>
      </c>
      <c r="M1065" s="124" t="str">
        <f>IF($C1065="","",IF(ISBLANK(VLOOKUP($A1065,'Section 2'!$C$16:$R$1515,COLUMNS('Section 2'!$C$13:M$13),0)),"",VLOOKUP($A1065,'Section 2'!$C$16:$R$1515,COLUMNS('Section 2'!$C$13:M$13),0)))</f>
        <v/>
      </c>
      <c r="N1065" s="124" t="str">
        <f>IF($C1065="","",IF(ISBLANK(VLOOKUP($A1065,'Section 2'!$C$16:$R$1515,COLUMNS('Section 2'!$C$13:N$13),0)),"",VLOOKUP($A1065,'Section 2'!$C$16:$R$1515,COLUMNS('Section 2'!$C$13:N$13),0)))</f>
        <v/>
      </c>
      <c r="O1065" s="124" t="str">
        <f>IF($C1065="","",IF(ISBLANK(VLOOKUP($A1065,'Section 2'!$C$16:$R$1515,COLUMNS('Section 2'!$C$13:O$13),0)),"",VLOOKUP($A1065,'Section 2'!$C$16:$R$1515,COLUMNS('Section 2'!$C$13:O$13),0)))</f>
        <v/>
      </c>
      <c r="P1065" s="124" t="str">
        <f>IF($C1065="","",IF(ISBLANK(VLOOKUP($A1065,'Section 2'!$C$16:$R$1515,COLUMNS('Section 2'!$C$13:P$13),0)),"",VLOOKUP($A1065,'Section 2'!$C$16:$R$1515,COLUMNS('Section 2'!$C$13:P$13),0)))</f>
        <v/>
      </c>
      <c r="Q1065" s="124" t="str">
        <f>IF($C1065="","",IF(ISBLANK(VLOOKUP($A1065,'Section 2'!$C$16:$R$1515,COLUMNS('Section 2'!$C$13:Q$13),0)),"", PROPER(VLOOKUP($A1065,'Section 2'!$C$16:$R$1515,COLUMNS('Section 2'!$C$13:Q$13),0))))</f>
        <v/>
      </c>
      <c r="R1065" s="124" t="str">
        <f>IF($C1065="","",IF(ISBLANK(VLOOKUP($A1065,'Section 2'!$C$16:$R$1515,COLUMNS('Section 2'!$C$13:R$13),0)),"",IF(VLOOKUP($A1065,'Section 2'!$C$16:$R$1515,COLUMNS('Section 2'!$C$13:R$13),0)="Other EU","Other EU",PROPER(VLOOKUP($A1065,'Section 2'!$C$16:$R$1515,COLUMNS('Section 2'!$C$13:R$13),0)))))</f>
        <v/>
      </c>
    </row>
    <row r="1066" spans="1:18" x14ac:dyDescent="0.35">
      <c r="A1066" s="58">
        <v>1065</v>
      </c>
      <c r="B1066" s="124" t="str">
        <f t="shared" si="16"/>
        <v/>
      </c>
      <c r="C1066" s="124" t="str">
        <f>IFERROR(VLOOKUP($A1066,'Section 2'!$C$16:$R$1515,COLUMNS('Section 2'!$C$13:$C$13),0),"")</f>
        <v/>
      </c>
      <c r="D1066" s="75" t="str">
        <f>IF($C1066="","",IF(ISBLANK(VLOOKUP($A1066,'Section 2'!$C$16:$R$1515,COLUMNS('Section 2'!$C$13:D$13),0)),"",VLOOKUP($A1066,'Section 2'!$C$16:$R$1515,COLUMNS('Section 2'!$C$13:D$13),0)))</f>
        <v/>
      </c>
      <c r="E1066" s="124" t="str">
        <f>IF($C1066="","",IF(ISBLANK(VLOOKUP($A1066,'Section 2'!$C$16:$R$1515,COLUMNS('Section 2'!$C$13:E$13),0)),"",VLOOKUP($A1066,'Section 2'!$C$16:$R$1515,COLUMNS('Section 2'!$C$13:E$13),0)))</f>
        <v/>
      </c>
      <c r="F1066" s="124" t="str">
        <f>IF($C1066="","",IF(ISBLANK(VLOOKUP($A1066,'Section 2'!$C$16:$R$1515,COLUMNS('Section 2'!$C$13:F$13),0)),"",VLOOKUP($A1066,'Section 2'!$C$16:$R$1515,COLUMNS('Section 2'!$C$13:F$13),0)))</f>
        <v/>
      </c>
      <c r="G1066" s="124" t="str">
        <f>IF($C1066="","",IF(ISBLANK(VLOOKUP($A1066,'Section 2'!$C$16:$R$1515,COLUMNS('Section 2'!$C$13:G$13),0)),"",VLOOKUP($A1066,'Section 2'!$C$16:$R$1515,COLUMNS('Section 2'!$C$13:G$13),0)))</f>
        <v/>
      </c>
      <c r="H1066" s="124" t="str">
        <f>IF($C1066="","",IF(ISBLANK(VLOOKUP($A1066,'Section 2'!$C$16:$R$1515,COLUMNS('Section 2'!$C$13:H$13),0)),"",VLOOKUP($A1066,'Section 2'!$C$16:$R$1515,COLUMNS('Section 2'!$C$13:H$13),0)))</f>
        <v/>
      </c>
      <c r="I1066" s="124" t="str">
        <f>IF($C1066="","",IF(ISBLANK(VLOOKUP($A1066,'Section 2'!$C$16:$R$1515,COLUMNS('Section 2'!$C$13:I$13),0)),"",PROPER(VLOOKUP($A1066,'Section 2'!$C$16:$R$1515,COLUMNS('Section 2'!$C$13:I$13),0))))</f>
        <v/>
      </c>
      <c r="J1066" s="124" t="str">
        <f>IF($C1066="","",IF(ISBLANK(VLOOKUP($A1066,'Section 2'!$C$16:$R$1515,COLUMNS('Section 2'!$C$13:J$13),0)),"",IF(VLOOKUP($A1066,'Section 2'!$C$16:$R$1515,COLUMNS('Section 2'!$C$13:J$13),0)="Other EU","Other EU",PROPER(VLOOKUP($A1066,'Section 2'!$C$16:$R$1515,COLUMNS('Section 2'!$C$13:J$13),0)))))</f>
        <v/>
      </c>
      <c r="K1066" s="124" t="str">
        <f>IF($C1066="","",IF(ISBLANK(VLOOKUP($A1066,'Section 2'!$C$16:$R$1515,COLUMNS('Section 2'!$C$13:K$13),0)),"",VLOOKUP($A1066,'Section 2'!$C$16:$R$1515,COLUMNS('Section 2'!$C$13:K$13),0)))</f>
        <v/>
      </c>
      <c r="L1066" s="124" t="str">
        <f>IF($C1066="","",IF(ISBLANK(VLOOKUP($A1066,'Section 2'!$C$16:$R$1515,COLUMNS('Section 2'!$C$13:L$13),0)),"",VLOOKUP($A1066,'Section 2'!$C$16:$R$1515,COLUMNS('Section 2'!$C$13:L$13),0)))</f>
        <v/>
      </c>
      <c r="M1066" s="124" t="str">
        <f>IF($C1066="","",IF(ISBLANK(VLOOKUP($A1066,'Section 2'!$C$16:$R$1515,COLUMNS('Section 2'!$C$13:M$13),0)),"",VLOOKUP($A1066,'Section 2'!$C$16:$R$1515,COLUMNS('Section 2'!$C$13:M$13),0)))</f>
        <v/>
      </c>
      <c r="N1066" s="124" t="str">
        <f>IF($C1066="","",IF(ISBLANK(VLOOKUP($A1066,'Section 2'!$C$16:$R$1515,COLUMNS('Section 2'!$C$13:N$13),0)),"",VLOOKUP($A1066,'Section 2'!$C$16:$R$1515,COLUMNS('Section 2'!$C$13:N$13),0)))</f>
        <v/>
      </c>
      <c r="O1066" s="124" t="str">
        <f>IF($C1066="","",IF(ISBLANK(VLOOKUP($A1066,'Section 2'!$C$16:$R$1515,COLUMNS('Section 2'!$C$13:O$13),0)),"",VLOOKUP($A1066,'Section 2'!$C$16:$R$1515,COLUMNS('Section 2'!$C$13:O$13),0)))</f>
        <v/>
      </c>
      <c r="P1066" s="124" t="str">
        <f>IF($C1066="","",IF(ISBLANK(VLOOKUP($A1066,'Section 2'!$C$16:$R$1515,COLUMNS('Section 2'!$C$13:P$13),0)),"",VLOOKUP($A1066,'Section 2'!$C$16:$R$1515,COLUMNS('Section 2'!$C$13:P$13),0)))</f>
        <v/>
      </c>
      <c r="Q1066" s="124" t="str">
        <f>IF($C1066="","",IF(ISBLANK(VLOOKUP($A1066,'Section 2'!$C$16:$R$1515,COLUMNS('Section 2'!$C$13:Q$13),0)),"", PROPER(VLOOKUP($A1066,'Section 2'!$C$16:$R$1515,COLUMNS('Section 2'!$C$13:Q$13),0))))</f>
        <v/>
      </c>
      <c r="R1066" s="124" t="str">
        <f>IF($C1066="","",IF(ISBLANK(VLOOKUP($A1066,'Section 2'!$C$16:$R$1515,COLUMNS('Section 2'!$C$13:R$13),0)),"",IF(VLOOKUP($A1066,'Section 2'!$C$16:$R$1515,COLUMNS('Section 2'!$C$13:R$13),0)="Other EU","Other EU",PROPER(VLOOKUP($A1066,'Section 2'!$C$16:$R$1515,COLUMNS('Section 2'!$C$13:R$13),0)))))</f>
        <v/>
      </c>
    </row>
    <row r="1067" spans="1:18" x14ac:dyDescent="0.35">
      <c r="A1067" s="58">
        <v>1066</v>
      </c>
      <c r="B1067" s="124" t="str">
        <f t="shared" si="16"/>
        <v/>
      </c>
      <c r="C1067" s="124" t="str">
        <f>IFERROR(VLOOKUP($A1067,'Section 2'!$C$16:$R$1515,COLUMNS('Section 2'!$C$13:$C$13),0),"")</f>
        <v/>
      </c>
      <c r="D1067" s="75" t="str">
        <f>IF($C1067="","",IF(ISBLANK(VLOOKUP($A1067,'Section 2'!$C$16:$R$1515,COLUMNS('Section 2'!$C$13:D$13),0)),"",VLOOKUP($A1067,'Section 2'!$C$16:$R$1515,COLUMNS('Section 2'!$C$13:D$13),0)))</f>
        <v/>
      </c>
      <c r="E1067" s="124" t="str">
        <f>IF($C1067="","",IF(ISBLANK(VLOOKUP($A1067,'Section 2'!$C$16:$R$1515,COLUMNS('Section 2'!$C$13:E$13),0)),"",VLOOKUP($A1067,'Section 2'!$C$16:$R$1515,COLUMNS('Section 2'!$C$13:E$13),0)))</f>
        <v/>
      </c>
      <c r="F1067" s="124" t="str">
        <f>IF($C1067="","",IF(ISBLANK(VLOOKUP($A1067,'Section 2'!$C$16:$R$1515,COLUMNS('Section 2'!$C$13:F$13),0)),"",VLOOKUP($A1067,'Section 2'!$C$16:$R$1515,COLUMNS('Section 2'!$C$13:F$13),0)))</f>
        <v/>
      </c>
      <c r="G1067" s="124" t="str">
        <f>IF($C1067="","",IF(ISBLANK(VLOOKUP($A1067,'Section 2'!$C$16:$R$1515,COLUMNS('Section 2'!$C$13:G$13),0)),"",VLOOKUP($A1067,'Section 2'!$C$16:$R$1515,COLUMNS('Section 2'!$C$13:G$13),0)))</f>
        <v/>
      </c>
      <c r="H1067" s="124" t="str">
        <f>IF($C1067="","",IF(ISBLANK(VLOOKUP($A1067,'Section 2'!$C$16:$R$1515,COLUMNS('Section 2'!$C$13:H$13),0)),"",VLOOKUP($A1067,'Section 2'!$C$16:$R$1515,COLUMNS('Section 2'!$C$13:H$13),0)))</f>
        <v/>
      </c>
      <c r="I1067" s="124" t="str">
        <f>IF($C1067="","",IF(ISBLANK(VLOOKUP($A1067,'Section 2'!$C$16:$R$1515,COLUMNS('Section 2'!$C$13:I$13),0)),"",PROPER(VLOOKUP($A1067,'Section 2'!$C$16:$R$1515,COLUMNS('Section 2'!$C$13:I$13),0))))</f>
        <v/>
      </c>
      <c r="J1067" s="124" t="str">
        <f>IF($C1067="","",IF(ISBLANK(VLOOKUP($A1067,'Section 2'!$C$16:$R$1515,COLUMNS('Section 2'!$C$13:J$13),0)),"",IF(VLOOKUP($A1067,'Section 2'!$C$16:$R$1515,COLUMNS('Section 2'!$C$13:J$13),0)="Other EU","Other EU",PROPER(VLOOKUP($A1067,'Section 2'!$C$16:$R$1515,COLUMNS('Section 2'!$C$13:J$13),0)))))</f>
        <v/>
      </c>
      <c r="K1067" s="124" t="str">
        <f>IF($C1067="","",IF(ISBLANK(VLOOKUP($A1067,'Section 2'!$C$16:$R$1515,COLUMNS('Section 2'!$C$13:K$13),0)),"",VLOOKUP($A1067,'Section 2'!$C$16:$R$1515,COLUMNS('Section 2'!$C$13:K$13),0)))</f>
        <v/>
      </c>
      <c r="L1067" s="124" t="str">
        <f>IF($C1067="","",IF(ISBLANK(VLOOKUP($A1067,'Section 2'!$C$16:$R$1515,COLUMNS('Section 2'!$C$13:L$13),0)),"",VLOOKUP($A1067,'Section 2'!$C$16:$R$1515,COLUMNS('Section 2'!$C$13:L$13),0)))</f>
        <v/>
      </c>
      <c r="M1067" s="124" t="str">
        <f>IF($C1067="","",IF(ISBLANK(VLOOKUP($A1067,'Section 2'!$C$16:$R$1515,COLUMNS('Section 2'!$C$13:M$13),0)),"",VLOOKUP($A1067,'Section 2'!$C$16:$R$1515,COLUMNS('Section 2'!$C$13:M$13),0)))</f>
        <v/>
      </c>
      <c r="N1067" s="124" t="str">
        <f>IF($C1067="","",IF(ISBLANK(VLOOKUP($A1067,'Section 2'!$C$16:$R$1515,COLUMNS('Section 2'!$C$13:N$13),0)),"",VLOOKUP($A1067,'Section 2'!$C$16:$R$1515,COLUMNS('Section 2'!$C$13:N$13),0)))</f>
        <v/>
      </c>
      <c r="O1067" s="124" t="str">
        <f>IF($C1067="","",IF(ISBLANK(VLOOKUP($A1067,'Section 2'!$C$16:$R$1515,COLUMNS('Section 2'!$C$13:O$13),0)),"",VLOOKUP($A1067,'Section 2'!$C$16:$R$1515,COLUMNS('Section 2'!$C$13:O$13),0)))</f>
        <v/>
      </c>
      <c r="P1067" s="124" t="str">
        <f>IF($C1067="","",IF(ISBLANK(VLOOKUP($A1067,'Section 2'!$C$16:$R$1515,COLUMNS('Section 2'!$C$13:P$13),0)),"",VLOOKUP($A1067,'Section 2'!$C$16:$R$1515,COLUMNS('Section 2'!$C$13:P$13),0)))</f>
        <v/>
      </c>
      <c r="Q1067" s="124" t="str">
        <f>IF($C1067="","",IF(ISBLANK(VLOOKUP($A1067,'Section 2'!$C$16:$R$1515,COLUMNS('Section 2'!$C$13:Q$13),0)),"", PROPER(VLOOKUP($A1067,'Section 2'!$C$16:$R$1515,COLUMNS('Section 2'!$C$13:Q$13),0))))</f>
        <v/>
      </c>
      <c r="R1067" s="124" t="str">
        <f>IF($C1067="","",IF(ISBLANK(VLOOKUP($A1067,'Section 2'!$C$16:$R$1515,COLUMNS('Section 2'!$C$13:R$13),0)),"",IF(VLOOKUP($A1067,'Section 2'!$C$16:$R$1515,COLUMNS('Section 2'!$C$13:R$13),0)="Other EU","Other EU",PROPER(VLOOKUP($A1067,'Section 2'!$C$16:$R$1515,COLUMNS('Section 2'!$C$13:R$13),0)))))</f>
        <v/>
      </c>
    </row>
    <row r="1068" spans="1:18" x14ac:dyDescent="0.35">
      <c r="A1068" s="58">
        <v>1067</v>
      </c>
      <c r="B1068" s="124" t="str">
        <f t="shared" si="16"/>
        <v/>
      </c>
      <c r="C1068" s="124" t="str">
        <f>IFERROR(VLOOKUP($A1068,'Section 2'!$C$16:$R$1515,COLUMNS('Section 2'!$C$13:$C$13),0),"")</f>
        <v/>
      </c>
      <c r="D1068" s="75" t="str">
        <f>IF($C1068="","",IF(ISBLANK(VLOOKUP($A1068,'Section 2'!$C$16:$R$1515,COLUMNS('Section 2'!$C$13:D$13),0)),"",VLOOKUP($A1068,'Section 2'!$C$16:$R$1515,COLUMNS('Section 2'!$C$13:D$13),0)))</f>
        <v/>
      </c>
      <c r="E1068" s="124" t="str">
        <f>IF($C1068="","",IF(ISBLANK(VLOOKUP($A1068,'Section 2'!$C$16:$R$1515,COLUMNS('Section 2'!$C$13:E$13),0)),"",VLOOKUP($A1068,'Section 2'!$C$16:$R$1515,COLUMNS('Section 2'!$C$13:E$13),0)))</f>
        <v/>
      </c>
      <c r="F1068" s="124" t="str">
        <f>IF($C1068="","",IF(ISBLANK(VLOOKUP($A1068,'Section 2'!$C$16:$R$1515,COLUMNS('Section 2'!$C$13:F$13),0)),"",VLOOKUP($A1068,'Section 2'!$C$16:$R$1515,COLUMNS('Section 2'!$C$13:F$13),0)))</f>
        <v/>
      </c>
      <c r="G1068" s="124" t="str">
        <f>IF($C1068="","",IF(ISBLANK(VLOOKUP($A1068,'Section 2'!$C$16:$R$1515,COLUMNS('Section 2'!$C$13:G$13),0)),"",VLOOKUP($A1068,'Section 2'!$C$16:$R$1515,COLUMNS('Section 2'!$C$13:G$13),0)))</f>
        <v/>
      </c>
      <c r="H1068" s="124" t="str">
        <f>IF($C1068="","",IF(ISBLANK(VLOOKUP($A1068,'Section 2'!$C$16:$R$1515,COLUMNS('Section 2'!$C$13:H$13),0)),"",VLOOKUP($A1068,'Section 2'!$C$16:$R$1515,COLUMNS('Section 2'!$C$13:H$13),0)))</f>
        <v/>
      </c>
      <c r="I1068" s="124" t="str">
        <f>IF($C1068="","",IF(ISBLANK(VLOOKUP($A1068,'Section 2'!$C$16:$R$1515,COLUMNS('Section 2'!$C$13:I$13),0)),"",PROPER(VLOOKUP($A1068,'Section 2'!$C$16:$R$1515,COLUMNS('Section 2'!$C$13:I$13),0))))</f>
        <v/>
      </c>
      <c r="J1068" s="124" t="str">
        <f>IF($C1068="","",IF(ISBLANK(VLOOKUP($A1068,'Section 2'!$C$16:$R$1515,COLUMNS('Section 2'!$C$13:J$13),0)),"",IF(VLOOKUP($A1068,'Section 2'!$C$16:$R$1515,COLUMNS('Section 2'!$C$13:J$13),0)="Other EU","Other EU",PROPER(VLOOKUP($A1068,'Section 2'!$C$16:$R$1515,COLUMNS('Section 2'!$C$13:J$13),0)))))</f>
        <v/>
      </c>
      <c r="K1068" s="124" t="str">
        <f>IF($C1068="","",IF(ISBLANK(VLOOKUP($A1068,'Section 2'!$C$16:$R$1515,COLUMNS('Section 2'!$C$13:K$13),0)),"",VLOOKUP($A1068,'Section 2'!$C$16:$R$1515,COLUMNS('Section 2'!$C$13:K$13),0)))</f>
        <v/>
      </c>
      <c r="L1068" s="124" t="str">
        <f>IF($C1068="","",IF(ISBLANK(VLOOKUP($A1068,'Section 2'!$C$16:$R$1515,COLUMNS('Section 2'!$C$13:L$13),0)),"",VLOOKUP($A1068,'Section 2'!$C$16:$R$1515,COLUMNS('Section 2'!$C$13:L$13),0)))</f>
        <v/>
      </c>
      <c r="M1068" s="124" t="str">
        <f>IF($C1068="","",IF(ISBLANK(VLOOKUP($A1068,'Section 2'!$C$16:$R$1515,COLUMNS('Section 2'!$C$13:M$13),0)),"",VLOOKUP($A1068,'Section 2'!$C$16:$R$1515,COLUMNS('Section 2'!$C$13:M$13),0)))</f>
        <v/>
      </c>
      <c r="N1068" s="124" t="str">
        <f>IF($C1068="","",IF(ISBLANK(VLOOKUP($A1068,'Section 2'!$C$16:$R$1515,COLUMNS('Section 2'!$C$13:N$13),0)),"",VLOOKUP($A1068,'Section 2'!$C$16:$R$1515,COLUMNS('Section 2'!$C$13:N$13),0)))</f>
        <v/>
      </c>
      <c r="O1068" s="124" t="str">
        <f>IF($C1068="","",IF(ISBLANK(VLOOKUP($A1068,'Section 2'!$C$16:$R$1515,COLUMNS('Section 2'!$C$13:O$13),0)),"",VLOOKUP($A1068,'Section 2'!$C$16:$R$1515,COLUMNS('Section 2'!$C$13:O$13),0)))</f>
        <v/>
      </c>
      <c r="P1068" s="124" t="str">
        <f>IF($C1068="","",IF(ISBLANK(VLOOKUP($A1068,'Section 2'!$C$16:$R$1515,COLUMNS('Section 2'!$C$13:P$13),0)),"",VLOOKUP($A1068,'Section 2'!$C$16:$R$1515,COLUMNS('Section 2'!$C$13:P$13),0)))</f>
        <v/>
      </c>
      <c r="Q1068" s="124" t="str">
        <f>IF($C1068="","",IF(ISBLANK(VLOOKUP($A1068,'Section 2'!$C$16:$R$1515,COLUMNS('Section 2'!$C$13:Q$13),0)),"", PROPER(VLOOKUP($A1068,'Section 2'!$C$16:$R$1515,COLUMNS('Section 2'!$C$13:Q$13),0))))</f>
        <v/>
      </c>
      <c r="R1068" s="124" t="str">
        <f>IF($C1068="","",IF(ISBLANK(VLOOKUP($A1068,'Section 2'!$C$16:$R$1515,COLUMNS('Section 2'!$C$13:R$13),0)),"",IF(VLOOKUP($A1068,'Section 2'!$C$16:$R$1515,COLUMNS('Section 2'!$C$13:R$13),0)="Other EU","Other EU",PROPER(VLOOKUP($A1068,'Section 2'!$C$16:$R$1515,COLUMNS('Section 2'!$C$13:R$13),0)))))</f>
        <v/>
      </c>
    </row>
    <row r="1069" spans="1:18" x14ac:dyDescent="0.35">
      <c r="A1069" s="58">
        <v>1068</v>
      </c>
      <c r="B1069" s="124" t="str">
        <f t="shared" si="16"/>
        <v/>
      </c>
      <c r="C1069" s="124" t="str">
        <f>IFERROR(VLOOKUP($A1069,'Section 2'!$C$16:$R$1515,COLUMNS('Section 2'!$C$13:$C$13),0),"")</f>
        <v/>
      </c>
      <c r="D1069" s="75" t="str">
        <f>IF($C1069="","",IF(ISBLANK(VLOOKUP($A1069,'Section 2'!$C$16:$R$1515,COLUMNS('Section 2'!$C$13:D$13),0)),"",VLOOKUP($A1069,'Section 2'!$C$16:$R$1515,COLUMNS('Section 2'!$C$13:D$13),0)))</f>
        <v/>
      </c>
      <c r="E1069" s="124" t="str">
        <f>IF($C1069="","",IF(ISBLANK(VLOOKUP($A1069,'Section 2'!$C$16:$R$1515,COLUMNS('Section 2'!$C$13:E$13),0)),"",VLOOKUP($A1069,'Section 2'!$C$16:$R$1515,COLUMNS('Section 2'!$C$13:E$13),0)))</f>
        <v/>
      </c>
      <c r="F1069" s="124" t="str">
        <f>IF($C1069="","",IF(ISBLANK(VLOOKUP($A1069,'Section 2'!$C$16:$R$1515,COLUMNS('Section 2'!$C$13:F$13),0)),"",VLOOKUP($A1069,'Section 2'!$C$16:$R$1515,COLUMNS('Section 2'!$C$13:F$13),0)))</f>
        <v/>
      </c>
      <c r="G1069" s="124" t="str">
        <f>IF($C1069="","",IF(ISBLANK(VLOOKUP($A1069,'Section 2'!$C$16:$R$1515,COLUMNS('Section 2'!$C$13:G$13),0)),"",VLOOKUP($A1069,'Section 2'!$C$16:$R$1515,COLUMNS('Section 2'!$C$13:G$13),0)))</f>
        <v/>
      </c>
      <c r="H1069" s="124" t="str">
        <f>IF($C1069="","",IF(ISBLANK(VLOOKUP($A1069,'Section 2'!$C$16:$R$1515,COLUMNS('Section 2'!$C$13:H$13),0)),"",VLOOKUP($A1069,'Section 2'!$C$16:$R$1515,COLUMNS('Section 2'!$C$13:H$13),0)))</f>
        <v/>
      </c>
      <c r="I1069" s="124" t="str">
        <f>IF($C1069="","",IF(ISBLANK(VLOOKUP($A1069,'Section 2'!$C$16:$R$1515,COLUMNS('Section 2'!$C$13:I$13),0)),"",PROPER(VLOOKUP($A1069,'Section 2'!$C$16:$R$1515,COLUMNS('Section 2'!$C$13:I$13),0))))</f>
        <v/>
      </c>
      <c r="J1069" s="124" t="str">
        <f>IF($C1069="","",IF(ISBLANK(VLOOKUP($A1069,'Section 2'!$C$16:$R$1515,COLUMNS('Section 2'!$C$13:J$13),0)),"",IF(VLOOKUP($A1069,'Section 2'!$C$16:$R$1515,COLUMNS('Section 2'!$C$13:J$13),0)="Other EU","Other EU",PROPER(VLOOKUP($A1069,'Section 2'!$C$16:$R$1515,COLUMNS('Section 2'!$C$13:J$13),0)))))</f>
        <v/>
      </c>
      <c r="K1069" s="124" t="str">
        <f>IF($C1069="","",IF(ISBLANK(VLOOKUP($A1069,'Section 2'!$C$16:$R$1515,COLUMNS('Section 2'!$C$13:K$13),0)),"",VLOOKUP($A1069,'Section 2'!$C$16:$R$1515,COLUMNS('Section 2'!$C$13:K$13),0)))</f>
        <v/>
      </c>
      <c r="L1069" s="124" t="str">
        <f>IF($C1069="","",IF(ISBLANK(VLOOKUP($A1069,'Section 2'!$C$16:$R$1515,COLUMNS('Section 2'!$C$13:L$13),0)),"",VLOOKUP($A1069,'Section 2'!$C$16:$R$1515,COLUMNS('Section 2'!$C$13:L$13),0)))</f>
        <v/>
      </c>
      <c r="M1069" s="124" t="str">
        <f>IF($C1069="","",IF(ISBLANK(VLOOKUP($A1069,'Section 2'!$C$16:$R$1515,COLUMNS('Section 2'!$C$13:M$13),0)),"",VLOOKUP($A1069,'Section 2'!$C$16:$R$1515,COLUMNS('Section 2'!$C$13:M$13),0)))</f>
        <v/>
      </c>
      <c r="N1069" s="124" t="str">
        <f>IF($C1069="","",IF(ISBLANK(VLOOKUP($A1069,'Section 2'!$C$16:$R$1515,COLUMNS('Section 2'!$C$13:N$13),0)),"",VLOOKUP($A1069,'Section 2'!$C$16:$R$1515,COLUMNS('Section 2'!$C$13:N$13),0)))</f>
        <v/>
      </c>
      <c r="O1069" s="124" t="str">
        <f>IF($C1069="","",IF(ISBLANK(VLOOKUP($A1069,'Section 2'!$C$16:$R$1515,COLUMNS('Section 2'!$C$13:O$13),0)),"",VLOOKUP($A1069,'Section 2'!$C$16:$R$1515,COLUMNS('Section 2'!$C$13:O$13),0)))</f>
        <v/>
      </c>
      <c r="P1069" s="124" t="str">
        <f>IF($C1069="","",IF(ISBLANK(VLOOKUP($A1069,'Section 2'!$C$16:$R$1515,COLUMNS('Section 2'!$C$13:P$13),0)),"",VLOOKUP($A1069,'Section 2'!$C$16:$R$1515,COLUMNS('Section 2'!$C$13:P$13),0)))</f>
        <v/>
      </c>
      <c r="Q1069" s="124" t="str">
        <f>IF($C1069="","",IF(ISBLANK(VLOOKUP($A1069,'Section 2'!$C$16:$R$1515,COLUMNS('Section 2'!$C$13:Q$13),0)),"", PROPER(VLOOKUP($A1069,'Section 2'!$C$16:$R$1515,COLUMNS('Section 2'!$C$13:Q$13),0))))</f>
        <v/>
      </c>
      <c r="R1069" s="124" t="str">
        <f>IF($C1069="","",IF(ISBLANK(VLOOKUP($A1069,'Section 2'!$C$16:$R$1515,COLUMNS('Section 2'!$C$13:R$13),0)),"",IF(VLOOKUP($A1069,'Section 2'!$C$16:$R$1515,COLUMNS('Section 2'!$C$13:R$13),0)="Other EU","Other EU",PROPER(VLOOKUP($A1069,'Section 2'!$C$16:$R$1515,COLUMNS('Section 2'!$C$13:R$13),0)))))</f>
        <v/>
      </c>
    </row>
    <row r="1070" spans="1:18" x14ac:dyDescent="0.35">
      <c r="A1070" s="58">
        <v>1069</v>
      </c>
      <c r="B1070" s="124" t="str">
        <f t="shared" si="16"/>
        <v/>
      </c>
      <c r="C1070" s="124" t="str">
        <f>IFERROR(VLOOKUP($A1070,'Section 2'!$C$16:$R$1515,COLUMNS('Section 2'!$C$13:$C$13),0),"")</f>
        <v/>
      </c>
      <c r="D1070" s="75" t="str">
        <f>IF($C1070="","",IF(ISBLANK(VLOOKUP($A1070,'Section 2'!$C$16:$R$1515,COLUMNS('Section 2'!$C$13:D$13),0)),"",VLOOKUP($A1070,'Section 2'!$C$16:$R$1515,COLUMNS('Section 2'!$C$13:D$13),0)))</f>
        <v/>
      </c>
      <c r="E1070" s="124" t="str">
        <f>IF($C1070="","",IF(ISBLANK(VLOOKUP($A1070,'Section 2'!$C$16:$R$1515,COLUMNS('Section 2'!$C$13:E$13),0)),"",VLOOKUP($A1070,'Section 2'!$C$16:$R$1515,COLUMNS('Section 2'!$C$13:E$13),0)))</f>
        <v/>
      </c>
      <c r="F1070" s="124" t="str">
        <f>IF($C1070="","",IF(ISBLANK(VLOOKUP($A1070,'Section 2'!$C$16:$R$1515,COLUMNS('Section 2'!$C$13:F$13),0)),"",VLOOKUP($A1070,'Section 2'!$C$16:$R$1515,COLUMNS('Section 2'!$C$13:F$13),0)))</f>
        <v/>
      </c>
      <c r="G1070" s="124" t="str">
        <f>IF($C1070="","",IF(ISBLANK(VLOOKUP($A1070,'Section 2'!$C$16:$R$1515,COLUMNS('Section 2'!$C$13:G$13),0)),"",VLOOKUP($A1070,'Section 2'!$C$16:$R$1515,COLUMNS('Section 2'!$C$13:G$13),0)))</f>
        <v/>
      </c>
      <c r="H1070" s="124" t="str">
        <f>IF($C1070="","",IF(ISBLANK(VLOOKUP($A1070,'Section 2'!$C$16:$R$1515,COLUMNS('Section 2'!$C$13:H$13),0)),"",VLOOKUP($A1070,'Section 2'!$C$16:$R$1515,COLUMNS('Section 2'!$C$13:H$13),0)))</f>
        <v/>
      </c>
      <c r="I1070" s="124" t="str">
        <f>IF($C1070="","",IF(ISBLANK(VLOOKUP($A1070,'Section 2'!$C$16:$R$1515,COLUMNS('Section 2'!$C$13:I$13),0)),"",PROPER(VLOOKUP($A1070,'Section 2'!$C$16:$R$1515,COLUMNS('Section 2'!$C$13:I$13),0))))</f>
        <v/>
      </c>
      <c r="J1070" s="124" t="str">
        <f>IF($C1070="","",IF(ISBLANK(VLOOKUP($A1070,'Section 2'!$C$16:$R$1515,COLUMNS('Section 2'!$C$13:J$13),0)),"",IF(VLOOKUP($A1070,'Section 2'!$C$16:$R$1515,COLUMNS('Section 2'!$C$13:J$13),0)="Other EU","Other EU",PROPER(VLOOKUP($A1070,'Section 2'!$C$16:$R$1515,COLUMNS('Section 2'!$C$13:J$13),0)))))</f>
        <v/>
      </c>
      <c r="K1070" s="124" t="str">
        <f>IF($C1070="","",IF(ISBLANK(VLOOKUP($A1070,'Section 2'!$C$16:$R$1515,COLUMNS('Section 2'!$C$13:K$13),0)),"",VLOOKUP($A1070,'Section 2'!$C$16:$R$1515,COLUMNS('Section 2'!$C$13:K$13),0)))</f>
        <v/>
      </c>
      <c r="L1070" s="124" t="str">
        <f>IF($C1070="","",IF(ISBLANK(VLOOKUP($A1070,'Section 2'!$C$16:$R$1515,COLUMNS('Section 2'!$C$13:L$13),0)),"",VLOOKUP($A1070,'Section 2'!$C$16:$R$1515,COLUMNS('Section 2'!$C$13:L$13),0)))</f>
        <v/>
      </c>
      <c r="M1070" s="124" t="str">
        <f>IF($C1070="","",IF(ISBLANK(VLOOKUP($A1070,'Section 2'!$C$16:$R$1515,COLUMNS('Section 2'!$C$13:M$13),0)),"",VLOOKUP($A1070,'Section 2'!$C$16:$R$1515,COLUMNS('Section 2'!$C$13:M$13),0)))</f>
        <v/>
      </c>
      <c r="N1070" s="124" t="str">
        <f>IF($C1070="","",IF(ISBLANK(VLOOKUP($A1070,'Section 2'!$C$16:$R$1515,COLUMNS('Section 2'!$C$13:N$13),0)),"",VLOOKUP($A1070,'Section 2'!$C$16:$R$1515,COLUMNS('Section 2'!$C$13:N$13),0)))</f>
        <v/>
      </c>
      <c r="O1070" s="124" t="str">
        <f>IF($C1070="","",IF(ISBLANK(VLOOKUP($A1070,'Section 2'!$C$16:$R$1515,COLUMNS('Section 2'!$C$13:O$13),0)),"",VLOOKUP($A1070,'Section 2'!$C$16:$R$1515,COLUMNS('Section 2'!$C$13:O$13),0)))</f>
        <v/>
      </c>
      <c r="P1070" s="124" t="str">
        <f>IF($C1070="","",IF(ISBLANK(VLOOKUP($A1070,'Section 2'!$C$16:$R$1515,COLUMNS('Section 2'!$C$13:P$13),0)),"",VLOOKUP($A1070,'Section 2'!$C$16:$R$1515,COLUMNS('Section 2'!$C$13:P$13),0)))</f>
        <v/>
      </c>
      <c r="Q1070" s="124" t="str">
        <f>IF($C1070="","",IF(ISBLANK(VLOOKUP($A1070,'Section 2'!$C$16:$R$1515,COLUMNS('Section 2'!$C$13:Q$13),0)),"", PROPER(VLOOKUP($A1070,'Section 2'!$C$16:$R$1515,COLUMNS('Section 2'!$C$13:Q$13),0))))</f>
        <v/>
      </c>
      <c r="R1070" s="124" t="str">
        <f>IF($C1070="","",IF(ISBLANK(VLOOKUP($A1070,'Section 2'!$C$16:$R$1515,COLUMNS('Section 2'!$C$13:R$13),0)),"",IF(VLOOKUP($A1070,'Section 2'!$C$16:$R$1515,COLUMNS('Section 2'!$C$13:R$13),0)="Other EU","Other EU",PROPER(VLOOKUP($A1070,'Section 2'!$C$16:$R$1515,COLUMNS('Section 2'!$C$13:R$13),0)))))</f>
        <v/>
      </c>
    </row>
    <row r="1071" spans="1:18" x14ac:dyDescent="0.35">
      <c r="A1071" s="58">
        <v>1070</v>
      </c>
      <c r="B1071" s="124" t="str">
        <f t="shared" si="16"/>
        <v/>
      </c>
      <c r="C1071" s="124" t="str">
        <f>IFERROR(VLOOKUP($A1071,'Section 2'!$C$16:$R$1515,COLUMNS('Section 2'!$C$13:$C$13),0),"")</f>
        <v/>
      </c>
      <c r="D1071" s="75" t="str">
        <f>IF($C1071="","",IF(ISBLANK(VLOOKUP($A1071,'Section 2'!$C$16:$R$1515,COLUMNS('Section 2'!$C$13:D$13),0)),"",VLOOKUP($A1071,'Section 2'!$C$16:$R$1515,COLUMNS('Section 2'!$C$13:D$13),0)))</f>
        <v/>
      </c>
      <c r="E1071" s="124" t="str">
        <f>IF($C1071="","",IF(ISBLANK(VLOOKUP($A1071,'Section 2'!$C$16:$R$1515,COLUMNS('Section 2'!$C$13:E$13),0)),"",VLOOKUP($A1071,'Section 2'!$C$16:$R$1515,COLUMNS('Section 2'!$C$13:E$13),0)))</f>
        <v/>
      </c>
      <c r="F1071" s="124" t="str">
        <f>IF($C1071="","",IF(ISBLANK(VLOOKUP($A1071,'Section 2'!$C$16:$R$1515,COLUMNS('Section 2'!$C$13:F$13),0)),"",VLOOKUP($A1071,'Section 2'!$C$16:$R$1515,COLUMNS('Section 2'!$C$13:F$13),0)))</f>
        <v/>
      </c>
      <c r="G1071" s="124" t="str">
        <f>IF($C1071="","",IF(ISBLANK(VLOOKUP($A1071,'Section 2'!$C$16:$R$1515,COLUMNS('Section 2'!$C$13:G$13),0)),"",VLOOKUP($A1071,'Section 2'!$C$16:$R$1515,COLUMNS('Section 2'!$C$13:G$13),0)))</f>
        <v/>
      </c>
      <c r="H1071" s="124" t="str">
        <f>IF($C1071="","",IF(ISBLANK(VLOOKUP($A1071,'Section 2'!$C$16:$R$1515,COLUMNS('Section 2'!$C$13:H$13),0)),"",VLOOKUP($A1071,'Section 2'!$C$16:$R$1515,COLUMNS('Section 2'!$C$13:H$13),0)))</f>
        <v/>
      </c>
      <c r="I1071" s="124" t="str">
        <f>IF($C1071="","",IF(ISBLANK(VLOOKUP($A1071,'Section 2'!$C$16:$R$1515,COLUMNS('Section 2'!$C$13:I$13),0)),"",PROPER(VLOOKUP($A1071,'Section 2'!$C$16:$R$1515,COLUMNS('Section 2'!$C$13:I$13),0))))</f>
        <v/>
      </c>
      <c r="J1071" s="124" t="str">
        <f>IF($C1071="","",IF(ISBLANK(VLOOKUP($A1071,'Section 2'!$C$16:$R$1515,COLUMNS('Section 2'!$C$13:J$13),0)),"",IF(VLOOKUP($A1071,'Section 2'!$C$16:$R$1515,COLUMNS('Section 2'!$C$13:J$13),0)="Other EU","Other EU",PROPER(VLOOKUP($A1071,'Section 2'!$C$16:$R$1515,COLUMNS('Section 2'!$C$13:J$13),0)))))</f>
        <v/>
      </c>
      <c r="K1071" s="124" t="str">
        <f>IF($C1071="","",IF(ISBLANK(VLOOKUP($A1071,'Section 2'!$C$16:$R$1515,COLUMNS('Section 2'!$C$13:K$13),0)),"",VLOOKUP($A1071,'Section 2'!$C$16:$R$1515,COLUMNS('Section 2'!$C$13:K$13),0)))</f>
        <v/>
      </c>
      <c r="L1071" s="124" t="str">
        <f>IF($C1071="","",IF(ISBLANK(VLOOKUP($A1071,'Section 2'!$C$16:$R$1515,COLUMNS('Section 2'!$C$13:L$13),0)),"",VLOOKUP($A1071,'Section 2'!$C$16:$R$1515,COLUMNS('Section 2'!$C$13:L$13),0)))</f>
        <v/>
      </c>
      <c r="M1071" s="124" t="str">
        <f>IF($C1071="","",IF(ISBLANK(VLOOKUP($A1071,'Section 2'!$C$16:$R$1515,COLUMNS('Section 2'!$C$13:M$13),0)),"",VLOOKUP($A1071,'Section 2'!$C$16:$R$1515,COLUMNS('Section 2'!$C$13:M$13),0)))</f>
        <v/>
      </c>
      <c r="N1071" s="124" t="str">
        <f>IF($C1071="","",IF(ISBLANK(VLOOKUP($A1071,'Section 2'!$C$16:$R$1515,COLUMNS('Section 2'!$C$13:N$13),0)),"",VLOOKUP($A1071,'Section 2'!$C$16:$R$1515,COLUMNS('Section 2'!$C$13:N$13),0)))</f>
        <v/>
      </c>
      <c r="O1071" s="124" t="str">
        <f>IF($C1071="","",IF(ISBLANK(VLOOKUP($A1071,'Section 2'!$C$16:$R$1515,COLUMNS('Section 2'!$C$13:O$13),0)),"",VLOOKUP($A1071,'Section 2'!$C$16:$R$1515,COLUMNS('Section 2'!$C$13:O$13),0)))</f>
        <v/>
      </c>
      <c r="P1071" s="124" t="str">
        <f>IF($C1071="","",IF(ISBLANK(VLOOKUP($A1071,'Section 2'!$C$16:$R$1515,COLUMNS('Section 2'!$C$13:P$13),0)),"",VLOOKUP($A1071,'Section 2'!$C$16:$R$1515,COLUMNS('Section 2'!$C$13:P$13),0)))</f>
        <v/>
      </c>
      <c r="Q1071" s="124" t="str">
        <f>IF($C1071="","",IF(ISBLANK(VLOOKUP($A1071,'Section 2'!$C$16:$R$1515,COLUMNS('Section 2'!$C$13:Q$13),0)),"", PROPER(VLOOKUP($A1071,'Section 2'!$C$16:$R$1515,COLUMNS('Section 2'!$C$13:Q$13),0))))</f>
        <v/>
      </c>
      <c r="R1071" s="124" t="str">
        <f>IF($C1071="","",IF(ISBLANK(VLOOKUP($A1071,'Section 2'!$C$16:$R$1515,COLUMNS('Section 2'!$C$13:R$13),0)),"",IF(VLOOKUP($A1071,'Section 2'!$C$16:$R$1515,COLUMNS('Section 2'!$C$13:R$13),0)="Other EU","Other EU",PROPER(VLOOKUP($A1071,'Section 2'!$C$16:$R$1515,COLUMNS('Section 2'!$C$13:R$13),0)))))</f>
        <v/>
      </c>
    </row>
    <row r="1072" spans="1:18" x14ac:dyDescent="0.35">
      <c r="A1072" s="58">
        <v>1071</v>
      </c>
      <c r="B1072" s="124" t="str">
        <f t="shared" si="16"/>
        <v/>
      </c>
      <c r="C1072" s="124" t="str">
        <f>IFERROR(VLOOKUP($A1072,'Section 2'!$C$16:$R$1515,COLUMNS('Section 2'!$C$13:$C$13),0),"")</f>
        <v/>
      </c>
      <c r="D1072" s="75" t="str">
        <f>IF($C1072="","",IF(ISBLANK(VLOOKUP($A1072,'Section 2'!$C$16:$R$1515,COLUMNS('Section 2'!$C$13:D$13),0)),"",VLOOKUP($A1072,'Section 2'!$C$16:$R$1515,COLUMNS('Section 2'!$C$13:D$13),0)))</f>
        <v/>
      </c>
      <c r="E1072" s="124" t="str">
        <f>IF($C1072="","",IF(ISBLANK(VLOOKUP($A1072,'Section 2'!$C$16:$R$1515,COLUMNS('Section 2'!$C$13:E$13),0)),"",VLOOKUP($A1072,'Section 2'!$C$16:$R$1515,COLUMNS('Section 2'!$C$13:E$13),0)))</f>
        <v/>
      </c>
      <c r="F1072" s="124" t="str">
        <f>IF($C1072="","",IF(ISBLANK(VLOOKUP($A1072,'Section 2'!$C$16:$R$1515,COLUMNS('Section 2'!$C$13:F$13),0)),"",VLOOKUP($A1072,'Section 2'!$C$16:$R$1515,COLUMNS('Section 2'!$C$13:F$13),0)))</f>
        <v/>
      </c>
      <c r="G1072" s="124" t="str">
        <f>IF($C1072="","",IF(ISBLANK(VLOOKUP($A1072,'Section 2'!$C$16:$R$1515,COLUMNS('Section 2'!$C$13:G$13),0)),"",VLOOKUP($A1072,'Section 2'!$C$16:$R$1515,COLUMNS('Section 2'!$C$13:G$13),0)))</f>
        <v/>
      </c>
      <c r="H1072" s="124" t="str">
        <f>IF($C1072="","",IF(ISBLANK(VLOOKUP($A1072,'Section 2'!$C$16:$R$1515,COLUMNS('Section 2'!$C$13:H$13),0)),"",VLOOKUP($A1072,'Section 2'!$C$16:$R$1515,COLUMNS('Section 2'!$C$13:H$13),0)))</f>
        <v/>
      </c>
      <c r="I1072" s="124" t="str">
        <f>IF($C1072="","",IF(ISBLANK(VLOOKUP($A1072,'Section 2'!$C$16:$R$1515,COLUMNS('Section 2'!$C$13:I$13),0)),"",PROPER(VLOOKUP($A1072,'Section 2'!$C$16:$R$1515,COLUMNS('Section 2'!$C$13:I$13),0))))</f>
        <v/>
      </c>
      <c r="J1072" s="124" t="str">
        <f>IF($C1072="","",IF(ISBLANK(VLOOKUP($A1072,'Section 2'!$C$16:$R$1515,COLUMNS('Section 2'!$C$13:J$13),0)),"",IF(VLOOKUP($A1072,'Section 2'!$C$16:$R$1515,COLUMNS('Section 2'!$C$13:J$13),0)="Other EU","Other EU",PROPER(VLOOKUP($A1072,'Section 2'!$C$16:$R$1515,COLUMNS('Section 2'!$C$13:J$13),0)))))</f>
        <v/>
      </c>
      <c r="K1072" s="124" t="str">
        <f>IF($C1072="","",IF(ISBLANK(VLOOKUP($A1072,'Section 2'!$C$16:$R$1515,COLUMNS('Section 2'!$C$13:K$13),0)),"",VLOOKUP($A1072,'Section 2'!$C$16:$R$1515,COLUMNS('Section 2'!$C$13:K$13),0)))</f>
        <v/>
      </c>
      <c r="L1072" s="124" t="str">
        <f>IF($C1072="","",IF(ISBLANK(VLOOKUP($A1072,'Section 2'!$C$16:$R$1515,COLUMNS('Section 2'!$C$13:L$13),0)),"",VLOOKUP($A1072,'Section 2'!$C$16:$R$1515,COLUMNS('Section 2'!$C$13:L$13),0)))</f>
        <v/>
      </c>
      <c r="M1072" s="124" t="str">
        <f>IF($C1072="","",IF(ISBLANK(VLOOKUP($A1072,'Section 2'!$C$16:$R$1515,COLUMNS('Section 2'!$C$13:M$13),0)),"",VLOOKUP($A1072,'Section 2'!$C$16:$R$1515,COLUMNS('Section 2'!$C$13:M$13),0)))</f>
        <v/>
      </c>
      <c r="N1072" s="124" t="str">
        <f>IF($C1072="","",IF(ISBLANK(VLOOKUP($A1072,'Section 2'!$C$16:$R$1515,COLUMNS('Section 2'!$C$13:N$13),0)),"",VLOOKUP($A1072,'Section 2'!$C$16:$R$1515,COLUMNS('Section 2'!$C$13:N$13),0)))</f>
        <v/>
      </c>
      <c r="O1072" s="124" t="str">
        <f>IF($C1072="","",IF(ISBLANK(VLOOKUP($A1072,'Section 2'!$C$16:$R$1515,COLUMNS('Section 2'!$C$13:O$13),0)),"",VLOOKUP($A1072,'Section 2'!$C$16:$R$1515,COLUMNS('Section 2'!$C$13:O$13),0)))</f>
        <v/>
      </c>
      <c r="P1072" s="124" t="str">
        <f>IF($C1072="","",IF(ISBLANK(VLOOKUP($A1072,'Section 2'!$C$16:$R$1515,COLUMNS('Section 2'!$C$13:P$13),0)),"",VLOOKUP($A1072,'Section 2'!$C$16:$R$1515,COLUMNS('Section 2'!$C$13:P$13),0)))</f>
        <v/>
      </c>
      <c r="Q1072" s="124" t="str">
        <f>IF($C1072="","",IF(ISBLANK(VLOOKUP($A1072,'Section 2'!$C$16:$R$1515,COLUMNS('Section 2'!$C$13:Q$13),0)),"", PROPER(VLOOKUP($A1072,'Section 2'!$C$16:$R$1515,COLUMNS('Section 2'!$C$13:Q$13),0))))</f>
        <v/>
      </c>
      <c r="R1072" s="124" t="str">
        <f>IF($C1072="","",IF(ISBLANK(VLOOKUP($A1072,'Section 2'!$C$16:$R$1515,COLUMNS('Section 2'!$C$13:R$13),0)),"",IF(VLOOKUP($A1072,'Section 2'!$C$16:$R$1515,COLUMNS('Section 2'!$C$13:R$13),0)="Other EU","Other EU",PROPER(VLOOKUP($A1072,'Section 2'!$C$16:$R$1515,COLUMNS('Section 2'!$C$13:R$13),0)))))</f>
        <v/>
      </c>
    </row>
    <row r="1073" spans="1:18" x14ac:dyDescent="0.35">
      <c r="A1073" s="58">
        <v>1072</v>
      </c>
      <c r="B1073" s="124" t="str">
        <f t="shared" si="16"/>
        <v/>
      </c>
      <c r="C1073" s="124" t="str">
        <f>IFERROR(VLOOKUP($A1073,'Section 2'!$C$16:$R$1515,COLUMNS('Section 2'!$C$13:$C$13),0),"")</f>
        <v/>
      </c>
      <c r="D1073" s="75" t="str">
        <f>IF($C1073="","",IF(ISBLANK(VLOOKUP($A1073,'Section 2'!$C$16:$R$1515,COLUMNS('Section 2'!$C$13:D$13),0)),"",VLOOKUP($A1073,'Section 2'!$C$16:$R$1515,COLUMNS('Section 2'!$C$13:D$13),0)))</f>
        <v/>
      </c>
      <c r="E1073" s="124" t="str">
        <f>IF($C1073="","",IF(ISBLANK(VLOOKUP($A1073,'Section 2'!$C$16:$R$1515,COLUMNS('Section 2'!$C$13:E$13),0)),"",VLOOKUP($A1073,'Section 2'!$C$16:$R$1515,COLUMNS('Section 2'!$C$13:E$13),0)))</f>
        <v/>
      </c>
      <c r="F1073" s="124" t="str">
        <f>IF($C1073="","",IF(ISBLANK(VLOOKUP($A1073,'Section 2'!$C$16:$R$1515,COLUMNS('Section 2'!$C$13:F$13),0)),"",VLOOKUP($A1073,'Section 2'!$C$16:$R$1515,COLUMNS('Section 2'!$C$13:F$13),0)))</f>
        <v/>
      </c>
      <c r="G1073" s="124" t="str">
        <f>IF($C1073="","",IF(ISBLANK(VLOOKUP($A1073,'Section 2'!$C$16:$R$1515,COLUMNS('Section 2'!$C$13:G$13),0)),"",VLOOKUP($A1073,'Section 2'!$C$16:$R$1515,COLUMNS('Section 2'!$C$13:G$13),0)))</f>
        <v/>
      </c>
      <c r="H1073" s="124" t="str">
        <f>IF($C1073="","",IF(ISBLANK(VLOOKUP($A1073,'Section 2'!$C$16:$R$1515,COLUMNS('Section 2'!$C$13:H$13),0)),"",VLOOKUP($A1073,'Section 2'!$C$16:$R$1515,COLUMNS('Section 2'!$C$13:H$13),0)))</f>
        <v/>
      </c>
      <c r="I1073" s="124" t="str">
        <f>IF($C1073="","",IF(ISBLANK(VLOOKUP($A1073,'Section 2'!$C$16:$R$1515,COLUMNS('Section 2'!$C$13:I$13),0)),"",PROPER(VLOOKUP($A1073,'Section 2'!$C$16:$R$1515,COLUMNS('Section 2'!$C$13:I$13),0))))</f>
        <v/>
      </c>
      <c r="J1073" s="124" t="str">
        <f>IF($C1073="","",IF(ISBLANK(VLOOKUP($A1073,'Section 2'!$C$16:$R$1515,COLUMNS('Section 2'!$C$13:J$13),0)),"",IF(VLOOKUP($A1073,'Section 2'!$C$16:$R$1515,COLUMNS('Section 2'!$C$13:J$13),0)="Other EU","Other EU",PROPER(VLOOKUP($A1073,'Section 2'!$C$16:$R$1515,COLUMNS('Section 2'!$C$13:J$13),0)))))</f>
        <v/>
      </c>
      <c r="K1073" s="124" t="str">
        <f>IF($C1073="","",IF(ISBLANK(VLOOKUP($A1073,'Section 2'!$C$16:$R$1515,COLUMNS('Section 2'!$C$13:K$13),0)),"",VLOOKUP($A1073,'Section 2'!$C$16:$R$1515,COLUMNS('Section 2'!$C$13:K$13),0)))</f>
        <v/>
      </c>
      <c r="L1073" s="124" t="str">
        <f>IF($C1073="","",IF(ISBLANK(VLOOKUP($A1073,'Section 2'!$C$16:$R$1515,COLUMNS('Section 2'!$C$13:L$13),0)),"",VLOOKUP($A1073,'Section 2'!$C$16:$R$1515,COLUMNS('Section 2'!$C$13:L$13),0)))</f>
        <v/>
      </c>
      <c r="M1073" s="124" t="str">
        <f>IF($C1073="","",IF(ISBLANK(VLOOKUP($A1073,'Section 2'!$C$16:$R$1515,COLUMNS('Section 2'!$C$13:M$13),0)),"",VLOOKUP($A1073,'Section 2'!$C$16:$R$1515,COLUMNS('Section 2'!$C$13:M$13),0)))</f>
        <v/>
      </c>
      <c r="N1073" s="124" t="str">
        <f>IF($C1073="","",IF(ISBLANK(VLOOKUP($A1073,'Section 2'!$C$16:$R$1515,COLUMNS('Section 2'!$C$13:N$13),0)),"",VLOOKUP($A1073,'Section 2'!$C$16:$R$1515,COLUMNS('Section 2'!$C$13:N$13),0)))</f>
        <v/>
      </c>
      <c r="O1073" s="124" t="str">
        <f>IF($C1073="","",IF(ISBLANK(VLOOKUP($A1073,'Section 2'!$C$16:$R$1515,COLUMNS('Section 2'!$C$13:O$13),0)),"",VLOOKUP($A1073,'Section 2'!$C$16:$R$1515,COLUMNS('Section 2'!$C$13:O$13),0)))</f>
        <v/>
      </c>
      <c r="P1073" s="124" t="str">
        <f>IF($C1073="","",IF(ISBLANK(VLOOKUP($A1073,'Section 2'!$C$16:$R$1515,COLUMNS('Section 2'!$C$13:P$13),0)),"",VLOOKUP($A1073,'Section 2'!$C$16:$R$1515,COLUMNS('Section 2'!$C$13:P$13),0)))</f>
        <v/>
      </c>
      <c r="Q1073" s="124" t="str">
        <f>IF($C1073="","",IF(ISBLANK(VLOOKUP($A1073,'Section 2'!$C$16:$R$1515,COLUMNS('Section 2'!$C$13:Q$13),0)),"", PROPER(VLOOKUP($A1073,'Section 2'!$C$16:$R$1515,COLUMNS('Section 2'!$C$13:Q$13),0))))</f>
        <v/>
      </c>
      <c r="R1073" s="124" t="str">
        <f>IF($C1073="","",IF(ISBLANK(VLOOKUP($A1073,'Section 2'!$C$16:$R$1515,COLUMNS('Section 2'!$C$13:R$13),0)),"",IF(VLOOKUP($A1073,'Section 2'!$C$16:$R$1515,COLUMNS('Section 2'!$C$13:R$13),0)="Other EU","Other EU",PROPER(VLOOKUP($A1073,'Section 2'!$C$16:$R$1515,COLUMNS('Section 2'!$C$13:R$13),0)))))</f>
        <v/>
      </c>
    </row>
    <row r="1074" spans="1:18" x14ac:dyDescent="0.35">
      <c r="A1074" s="58">
        <v>1073</v>
      </c>
      <c r="B1074" s="124" t="str">
        <f t="shared" si="16"/>
        <v/>
      </c>
      <c r="C1074" s="124" t="str">
        <f>IFERROR(VLOOKUP($A1074,'Section 2'!$C$16:$R$1515,COLUMNS('Section 2'!$C$13:$C$13),0),"")</f>
        <v/>
      </c>
      <c r="D1074" s="75" t="str">
        <f>IF($C1074="","",IF(ISBLANK(VLOOKUP($A1074,'Section 2'!$C$16:$R$1515,COLUMNS('Section 2'!$C$13:D$13),0)),"",VLOOKUP($A1074,'Section 2'!$C$16:$R$1515,COLUMNS('Section 2'!$C$13:D$13),0)))</f>
        <v/>
      </c>
      <c r="E1074" s="124" t="str">
        <f>IF($C1074="","",IF(ISBLANK(VLOOKUP($A1074,'Section 2'!$C$16:$R$1515,COLUMNS('Section 2'!$C$13:E$13),0)),"",VLOOKUP($A1074,'Section 2'!$C$16:$R$1515,COLUMNS('Section 2'!$C$13:E$13),0)))</f>
        <v/>
      </c>
      <c r="F1074" s="124" t="str">
        <f>IF($C1074="","",IF(ISBLANK(VLOOKUP($A1074,'Section 2'!$C$16:$R$1515,COLUMNS('Section 2'!$C$13:F$13),0)),"",VLOOKUP($A1074,'Section 2'!$C$16:$R$1515,COLUMNS('Section 2'!$C$13:F$13),0)))</f>
        <v/>
      </c>
      <c r="G1074" s="124" t="str">
        <f>IF($C1074="","",IF(ISBLANK(VLOOKUP($A1074,'Section 2'!$C$16:$R$1515,COLUMNS('Section 2'!$C$13:G$13),0)),"",VLOOKUP($A1074,'Section 2'!$C$16:$R$1515,COLUMNS('Section 2'!$C$13:G$13),0)))</f>
        <v/>
      </c>
      <c r="H1074" s="124" t="str">
        <f>IF($C1074="","",IF(ISBLANK(VLOOKUP($A1074,'Section 2'!$C$16:$R$1515,COLUMNS('Section 2'!$C$13:H$13),0)),"",VLOOKUP($A1074,'Section 2'!$C$16:$R$1515,COLUMNS('Section 2'!$C$13:H$13),0)))</f>
        <v/>
      </c>
      <c r="I1074" s="124" t="str">
        <f>IF($C1074="","",IF(ISBLANK(VLOOKUP($A1074,'Section 2'!$C$16:$R$1515,COLUMNS('Section 2'!$C$13:I$13),0)),"",PROPER(VLOOKUP($A1074,'Section 2'!$C$16:$R$1515,COLUMNS('Section 2'!$C$13:I$13),0))))</f>
        <v/>
      </c>
      <c r="J1074" s="124" t="str">
        <f>IF($C1074="","",IF(ISBLANK(VLOOKUP($A1074,'Section 2'!$C$16:$R$1515,COLUMNS('Section 2'!$C$13:J$13),0)),"",IF(VLOOKUP($A1074,'Section 2'!$C$16:$R$1515,COLUMNS('Section 2'!$C$13:J$13),0)="Other EU","Other EU",PROPER(VLOOKUP($A1074,'Section 2'!$C$16:$R$1515,COLUMNS('Section 2'!$C$13:J$13),0)))))</f>
        <v/>
      </c>
      <c r="K1074" s="124" t="str">
        <f>IF($C1074="","",IF(ISBLANK(VLOOKUP($A1074,'Section 2'!$C$16:$R$1515,COLUMNS('Section 2'!$C$13:K$13),0)),"",VLOOKUP($A1074,'Section 2'!$C$16:$R$1515,COLUMNS('Section 2'!$C$13:K$13),0)))</f>
        <v/>
      </c>
      <c r="L1074" s="124" t="str">
        <f>IF($C1074="","",IF(ISBLANK(VLOOKUP($A1074,'Section 2'!$C$16:$R$1515,COLUMNS('Section 2'!$C$13:L$13),0)),"",VLOOKUP($A1074,'Section 2'!$C$16:$R$1515,COLUMNS('Section 2'!$C$13:L$13),0)))</f>
        <v/>
      </c>
      <c r="M1074" s="124" t="str">
        <f>IF($C1074="","",IF(ISBLANK(VLOOKUP($A1074,'Section 2'!$C$16:$R$1515,COLUMNS('Section 2'!$C$13:M$13),0)),"",VLOOKUP($A1074,'Section 2'!$C$16:$R$1515,COLUMNS('Section 2'!$C$13:M$13),0)))</f>
        <v/>
      </c>
      <c r="N1074" s="124" t="str">
        <f>IF($C1074="","",IF(ISBLANK(VLOOKUP($A1074,'Section 2'!$C$16:$R$1515,COLUMNS('Section 2'!$C$13:N$13),0)),"",VLOOKUP($A1074,'Section 2'!$C$16:$R$1515,COLUMNS('Section 2'!$C$13:N$13),0)))</f>
        <v/>
      </c>
      <c r="O1074" s="124" t="str">
        <f>IF($C1074="","",IF(ISBLANK(VLOOKUP($A1074,'Section 2'!$C$16:$R$1515,COLUMNS('Section 2'!$C$13:O$13),0)),"",VLOOKUP($A1074,'Section 2'!$C$16:$R$1515,COLUMNS('Section 2'!$C$13:O$13),0)))</f>
        <v/>
      </c>
      <c r="P1074" s="124" t="str">
        <f>IF($C1074="","",IF(ISBLANK(VLOOKUP($A1074,'Section 2'!$C$16:$R$1515,COLUMNS('Section 2'!$C$13:P$13),0)),"",VLOOKUP($A1074,'Section 2'!$C$16:$R$1515,COLUMNS('Section 2'!$C$13:P$13),0)))</f>
        <v/>
      </c>
      <c r="Q1074" s="124" t="str">
        <f>IF($C1074="","",IF(ISBLANK(VLOOKUP($A1074,'Section 2'!$C$16:$R$1515,COLUMNS('Section 2'!$C$13:Q$13),0)),"", PROPER(VLOOKUP($A1074,'Section 2'!$C$16:$R$1515,COLUMNS('Section 2'!$C$13:Q$13),0))))</f>
        <v/>
      </c>
      <c r="R1074" s="124" t="str">
        <f>IF($C1074="","",IF(ISBLANK(VLOOKUP($A1074,'Section 2'!$C$16:$R$1515,COLUMNS('Section 2'!$C$13:R$13),0)),"",IF(VLOOKUP($A1074,'Section 2'!$C$16:$R$1515,COLUMNS('Section 2'!$C$13:R$13),0)="Other EU","Other EU",PROPER(VLOOKUP($A1074,'Section 2'!$C$16:$R$1515,COLUMNS('Section 2'!$C$13:R$13),0)))))</f>
        <v/>
      </c>
    </row>
    <row r="1075" spans="1:18" x14ac:dyDescent="0.35">
      <c r="A1075" s="58">
        <v>1074</v>
      </c>
      <c r="B1075" s="124" t="str">
        <f t="shared" si="16"/>
        <v/>
      </c>
      <c r="C1075" s="124" t="str">
        <f>IFERROR(VLOOKUP($A1075,'Section 2'!$C$16:$R$1515,COLUMNS('Section 2'!$C$13:$C$13),0),"")</f>
        <v/>
      </c>
      <c r="D1075" s="75" t="str">
        <f>IF($C1075="","",IF(ISBLANK(VLOOKUP($A1075,'Section 2'!$C$16:$R$1515,COLUMNS('Section 2'!$C$13:D$13),0)),"",VLOOKUP($A1075,'Section 2'!$C$16:$R$1515,COLUMNS('Section 2'!$C$13:D$13),0)))</f>
        <v/>
      </c>
      <c r="E1075" s="124" t="str">
        <f>IF($C1075="","",IF(ISBLANK(VLOOKUP($A1075,'Section 2'!$C$16:$R$1515,COLUMNS('Section 2'!$C$13:E$13),0)),"",VLOOKUP($A1075,'Section 2'!$C$16:$R$1515,COLUMNS('Section 2'!$C$13:E$13),0)))</f>
        <v/>
      </c>
      <c r="F1075" s="124" t="str">
        <f>IF($C1075="","",IF(ISBLANK(VLOOKUP($A1075,'Section 2'!$C$16:$R$1515,COLUMNS('Section 2'!$C$13:F$13),0)),"",VLOOKUP($A1075,'Section 2'!$C$16:$R$1515,COLUMNS('Section 2'!$C$13:F$13),0)))</f>
        <v/>
      </c>
      <c r="G1075" s="124" t="str">
        <f>IF($C1075="","",IF(ISBLANK(VLOOKUP($A1075,'Section 2'!$C$16:$R$1515,COLUMNS('Section 2'!$C$13:G$13),0)),"",VLOOKUP($A1075,'Section 2'!$C$16:$R$1515,COLUMNS('Section 2'!$C$13:G$13),0)))</f>
        <v/>
      </c>
      <c r="H1075" s="124" t="str">
        <f>IF($C1075="","",IF(ISBLANK(VLOOKUP($A1075,'Section 2'!$C$16:$R$1515,COLUMNS('Section 2'!$C$13:H$13),0)),"",VLOOKUP($A1075,'Section 2'!$C$16:$R$1515,COLUMNS('Section 2'!$C$13:H$13),0)))</f>
        <v/>
      </c>
      <c r="I1075" s="124" t="str">
        <f>IF($C1075="","",IF(ISBLANK(VLOOKUP($A1075,'Section 2'!$C$16:$R$1515,COLUMNS('Section 2'!$C$13:I$13),0)),"",PROPER(VLOOKUP($A1075,'Section 2'!$C$16:$R$1515,COLUMNS('Section 2'!$C$13:I$13),0))))</f>
        <v/>
      </c>
      <c r="J1075" s="124" t="str">
        <f>IF($C1075="","",IF(ISBLANK(VLOOKUP($A1075,'Section 2'!$C$16:$R$1515,COLUMNS('Section 2'!$C$13:J$13),0)),"",IF(VLOOKUP($A1075,'Section 2'!$C$16:$R$1515,COLUMNS('Section 2'!$C$13:J$13),0)="Other EU","Other EU",PROPER(VLOOKUP($A1075,'Section 2'!$C$16:$R$1515,COLUMNS('Section 2'!$C$13:J$13),0)))))</f>
        <v/>
      </c>
      <c r="K1075" s="124" t="str">
        <f>IF($C1075="","",IF(ISBLANK(VLOOKUP($A1075,'Section 2'!$C$16:$R$1515,COLUMNS('Section 2'!$C$13:K$13),0)),"",VLOOKUP($A1075,'Section 2'!$C$16:$R$1515,COLUMNS('Section 2'!$C$13:K$13),0)))</f>
        <v/>
      </c>
      <c r="L1075" s="124" t="str">
        <f>IF($C1075="","",IF(ISBLANK(VLOOKUP($A1075,'Section 2'!$C$16:$R$1515,COLUMNS('Section 2'!$C$13:L$13),0)),"",VLOOKUP($A1075,'Section 2'!$C$16:$R$1515,COLUMNS('Section 2'!$C$13:L$13),0)))</f>
        <v/>
      </c>
      <c r="M1075" s="124" t="str">
        <f>IF($C1075="","",IF(ISBLANK(VLOOKUP($A1075,'Section 2'!$C$16:$R$1515,COLUMNS('Section 2'!$C$13:M$13),0)),"",VLOOKUP($A1075,'Section 2'!$C$16:$R$1515,COLUMNS('Section 2'!$C$13:M$13),0)))</f>
        <v/>
      </c>
      <c r="N1075" s="124" t="str">
        <f>IF($C1075="","",IF(ISBLANK(VLOOKUP($A1075,'Section 2'!$C$16:$R$1515,COLUMNS('Section 2'!$C$13:N$13),0)),"",VLOOKUP($A1075,'Section 2'!$C$16:$R$1515,COLUMNS('Section 2'!$C$13:N$13),0)))</f>
        <v/>
      </c>
      <c r="O1075" s="124" t="str">
        <f>IF($C1075="","",IF(ISBLANK(VLOOKUP($A1075,'Section 2'!$C$16:$R$1515,COLUMNS('Section 2'!$C$13:O$13),0)),"",VLOOKUP($A1075,'Section 2'!$C$16:$R$1515,COLUMNS('Section 2'!$C$13:O$13),0)))</f>
        <v/>
      </c>
      <c r="P1075" s="124" t="str">
        <f>IF($C1075="","",IF(ISBLANK(VLOOKUP($A1075,'Section 2'!$C$16:$R$1515,COLUMNS('Section 2'!$C$13:P$13),0)),"",VLOOKUP($A1075,'Section 2'!$C$16:$R$1515,COLUMNS('Section 2'!$C$13:P$13),0)))</f>
        <v/>
      </c>
      <c r="Q1075" s="124" t="str">
        <f>IF($C1075="","",IF(ISBLANK(VLOOKUP($A1075,'Section 2'!$C$16:$R$1515,COLUMNS('Section 2'!$C$13:Q$13),0)),"", PROPER(VLOOKUP($A1075,'Section 2'!$C$16:$R$1515,COLUMNS('Section 2'!$C$13:Q$13),0))))</f>
        <v/>
      </c>
      <c r="R1075" s="124" t="str">
        <f>IF($C1075="","",IF(ISBLANK(VLOOKUP($A1075,'Section 2'!$C$16:$R$1515,COLUMNS('Section 2'!$C$13:R$13),0)),"",IF(VLOOKUP($A1075,'Section 2'!$C$16:$R$1515,COLUMNS('Section 2'!$C$13:R$13),0)="Other EU","Other EU",PROPER(VLOOKUP($A1075,'Section 2'!$C$16:$R$1515,COLUMNS('Section 2'!$C$13:R$13),0)))))</f>
        <v/>
      </c>
    </row>
    <row r="1076" spans="1:18" x14ac:dyDescent="0.35">
      <c r="A1076" s="58">
        <v>1075</v>
      </c>
      <c r="B1076" s="124" t="str">
        <f t="shared" si="16"/>
        <v/>
      </c>
      <c r="C1076" s="124" t="str">
        <f>IFERROR(VLOOKUP($A1076,'Section 2'!$C$16:$R$1515,COLUMNS('Section 2'!$C$13:$C$13),0),"")</f>
        <v/>
      </c>
      <c r="D1076" s="75" t="str">
        <f>IF($C1076="","",IF(ISBLANK(VLOOKUP($A1076,'Section 2'!$C$16:$R$1515,COLUMNS('Section 2'!$C$13:D$13),0)),"",VLOOKUP($A1076,'Section 2'!$C$16:$R$1515,COLUMNS('Section 2'!$C$13:D$13),0)))</f>
        <v/>
      </c>
      <c r="E1076" s="124" t="str">
        <f>IF($C1076="","",IF(ISBLANK(VLOOKUP($A1076,'Section 2'!$C$16:$R$1515,COLUMNS('Section 2'!$C$13:E$13),0)),"",VLOOKUP($A1076,'Section 2'!$C$16:$R$1515,COLUMNS('Section 2'!$C$13:E$13),0)))</f>
        <v/>
      </c>
      <c r="F1076" s="124" t="str">
        <f>IF($C1076="","",IF(ISBLANK(VLOOKUP($A1076,'Section 2'!$C$16:$R$1515,COLUMNS('Section 2'!$C$13:F$13),0)),"",VLOOKUP($A1076,'Section 2'!$C$16:$R$1515,COLUMNS('Section 2'!$C$13:F$13),0)))</f>
        <v/>
      </c>
      <c r="G1076" s="124" t="str">
        <f>IF($C1076="","",IF(ISBLANK(VLOOKUP($A1076,'Section 2'!$C$16:$R$1515,COLUMNS('Section 2'!$C$13:G$13),0)),"",VLOOKUP($A1076,'Section 2'!$C$16:$R$1515,COLUMNS('Section 2'!$C$13:G$13),0)))</f>
        <v/>
      </c>
      <c r="H1076" s="124" t="str">
        <f>IF($C1076="","",IF(ISBLANK(VLOOKUP($A1076,'Section 2'!$C$16:$R$1515,COLUMNS('Section 2'!$C$13:H$13),0)),"",VLOOKUP($A1076,'Section 2'!$C$16:$R$1515,COLUMNS('Section 2'!$C$13:H$13),0)))</f>
        <v/>
      </c>
      <c r="I1076" s="124" t="str">
        <f>IF($C1076="","",IF(ISBLANK(VLOOKUP($A1076,'Section 2'!$C$16:$R$1515,COLUMNS('Section 2'!$C$13:I$13),0)),"",PROPER(VLOOKUP($A1076,'Section 2'!$C$16:$R$1515,COLUMNS('Section 2'!$C$13:I$13),0))))</f>
        <v/>
      </c>
      <c r="J1076" s="124" t="str">
        <f>IF($C1076="","",IF(ISBLANK(VLOOKUP($A1076,'Section 2'!$C$16:$R$1515,COLUMNS('Section 2'!$C$13:J$13),0)),"",IF(VLOOKUP($A1076,'Section 2'!$C$16:$R$1515,COLUMNS('Section 2'!$C$13:J$13),0)="Other EU","Other EU",PROPER(VLOOKUP($A1076,'Section 2'!$C$16:$R$1515,COLUMNS('Section 2'!$C$13:J$13),0)))))</f>
        <v/>
      </c>
      <c r="K1076" s="124" t="str">
        <f>IF($C1076="","",IF(ISBLANK(VLOOKUP($A1076,'Section 2'!$C$16:$R$1515,COLUMNS('Section 2'!$C$13:K$13),0)),"",VLOOKUP($A1076,'Section 2'!$C$16:$R$1515,COLUMNS('Section 2'!$C$13:K$13),0)))</f>
        <v/>
      </c>
      <c r="L1076" s="124" t="str">
        <f>IF($C1076="","",IF(ISBLANK(VLOOKUP($A1076,'Section 2'!$C$16:$R$1515,COLUMNS('Section 2'!$C$13:L$13),0)),"",VLOOKUP($A1076,'Section 2'!$C$16:$R$1515,COLUMNS('Section 2'!$C$13:L$13),0)))</f>
        <v/>
      </c>
      <c r="M1076" s="124" t="str">
        <f>IF($C1076="","",IF(ISBLANK(VLOOKUP($A1076,'Section 2'!$C$16:$R$1515,COLUMNS('Section 2'!$C$13:M$13),0)),"",VLOOKUP($A1076,'Section 2'!$C$16:$R$1515,COLUMNS('Section 2'!$C$13:M$13),0)))</f>
        <v/>
      </c>
      <c r="N1076" s="124" t="str">
        <f>IF($C1076="","",IF(ISBLANK(VLOOKUP($A1076,'Section 2'!$C$16:$R$1515,COLUMNS('Section 2'!$C$13:N$13),0)),"",VLOOKUP($A1076,'Section 2'!$C$16:$R$1515,COLUMNS('Section 2'!$C$13:N$13),0)))</f>
        <v/>
      </c>
      <c r="O1076" s="124" t="str">
        <f>IF($C1076="","",IF(ISBLANK(VLOOKUP($A1076,'Section 2'!$C$16:$R$1515,COLUMNS('Section 2'!$C$13:O$13),0)),"",VLOOKUP($A1076,'Section 2'!$C$16:$R$1515,COLUMNS('Section 2'!$C$13:O$13),0)))</f>
        <v/>
      </c>
      <c r="P1076" s="124" t="str">
        <f>IF($C1076="","",IF(ISBLANK(VLOOKUP($A1076,'Section 2'!$C$16:$R$1515,COLUMNS('Section 2'!$C$13:P$13),0)),"",VLOOKUP($A1076,'Section 2'!$C$16:$R$1515,COLUMNS('Section 2'!$C$13:P$13),0)))</f>
        <v/>
      </c>
      <c r="Q1076" s="124" t="str">
        <f>IF($C1076="","",IF(ISBLANK(VLOOKUP($A1076,'Section 2'!$C$16:$R$1515,COLUMNS('Section 2'!$C$13:Q$13),0)),"", PROPER(VLOOKUP($A1076,'Section 2'!$C$16:$R$1515,COLUMNS('Section 2'!$C$13:Q$13),0))))</f>
        <v/>
      </c>
      <c r="R1076" s="124" t="str">
        <f>IF($C1076="","",IF(ISBLANK(VLOOKUP($A1076,'Section 2'!$C$16:$R$1515,COLUMNS('Section 2'!$C$13:R$13),0)),"",IF(VLOOKUP($A1076,'Section 2'!$C$16:$R$1515,COLUMNS('Section 2'!$C$13:R$13),0)="Other EU","Other EU",PROPER(VLOOKUP($A1076,'Section 2'!$C$16:$R$1515,COLUMNS('Section 2'!$C$13:R$13),0)))))</f>
        <v/>
      </c>
    </row>
    <row r="1077" spans="1:18" x14ac:dyDescent="0.35">
      <c r="A1077" s="58">
        <v>1076</v>
      </c>
      <c r="B1077" s="124" t="str">
        <f t="shared" si="16"/>
        <v/>
      </c>
      <c r="C1077" s="124" t="str">
        <f>IFERROR(VLOOKUP($A1077,'Section 2'!$C$16:$R$1515,COLUMNS('Section 2'!$C$13:$C$13),0),"")</f>
        <v/>
      </c>
      <c r="D1077" s="75" t="str">
        <f>IF($C1077="","",IF(ISBLANK(VLOOKUP($A1077,'Section 2'!$C$16:$R$1515,COLUMNS('Section 2'!$C$13:D$13),0)),"",VLOOKUP($A1077,'Section 2'!$C$16:$R$1515,COLUMNS('Section 2'!$C$13:D$13),0)))</f>
        <v/>
      </c>
      <c r="E1077" s="124" t="str">
        <f>IF($C1077="","",IF(ISBLANK(VLOOKUP($A1077,'Section 2'!$C$16:$R$1515,COLUMNS('Section 2'!$C$13:E$13),0)),"",VLOOKUP($A1077,'Section 2'!$C$16:$R$1515,COLUMNS('Section 2'!$C$13:E$13),0)))</f>
        <v/>
      </c>
      <c r="F1077" s="124" t="str">
        <f>IF($C1077="","",IF(ISBLANK(VLOOKUP($A1077,'Section 2'!$C$16:$R$1515,COLUMNS('Section 2'!$C$13:F$13),0)),"",VLOOKUP($A1077,'Section 2'!$C$16:$R$1515,COLUMNS('Section 2'!$C$13:F$13),0)))</f>
        <v/>
      </c>
      <c r="G1077" s="124" t="str">
        <f>IF($C1077="","",IF(ISBLANK(VLOOKUP($A1077,'Section 2'!$C$16:$R$1515,COLUMNS('Section 2'!$C$13:G$13),0)),"",VLOOKUP($A1077,'Section 2'!$C$16:$R$1515,COLUMNS('Section 2'!$C$13:G$13),0)))</f>
        <v/>
      </c>
      <c r="H1077" s="124" t="str">
        <f>IF($C1077="","",IF(ISBLANK(VLOOKUP($A1077,'Section 2'!$C$16:$R$1515,COLUMNS('Section 2'!$C$13:H$13),0)),"",VLOOKUP($A1077,'Section 2'!$C$16:$R$1515,COLUMNS('Section 2'!$C$13:H$13),0)))</f>
        <v/>
      </c>
      <c r="I1077" s="124" t="str">
        <f>IF($C1077="","",IF(ISBLANK(VLOOKUP($A1077,'Section 2'!$C$16:$R$1515,COLUMNS('Section 2'!$C$13:I$13),0)),"",PROPER(VLOOKUP($A1077,'Section 2'!$C$16:$R$1515,COLUMNS('Section 2'!$C$13:I$13),0))))</f>
        <v/>
      </c>
      <c r="J1077" s="124" t="str">
        <f>IF($C1077="","",IF(ISBLANK(VLOOKUP($A1077,'Section 2'!$C$16:$R$1515,COLUMNS('Section 2'!$C$13:J$13),0)),"",IF(VLOOKUP($A1077,'Section 2'!$C$16:$R$1515,COLUMNS('Section 2'!$C$13:J$13),0)="Other EU","Other EU",PROPER(VLOOKUP($A1077,'Section 2'!$C$16:$R$1515,COLUMNS('Section 2'!$C$13:J$13),0)))))</f>
        <v/>
      </c>
      <c r="K1077" s="124" t="str">
        <f>IF($C1077="","",IF(ISBLANK(VLOOKUP($A1077,'Section 2'!$C$16:$R$1515,COLUMNS('Section 2'!$C$13:K$13),0)),"",VLOOKUP($A1077,'Section 2'!$C$16:$R$1515,COLUMNS('Section 2'!$C$13:K$13),0)))</f>
        <v/>
      </c>
      <c r="L1077" s="124" t="str">
        <f>IF($C1077="","",IF(ISBLANK(VLOOKUP($A1077,'Section 2'!$C$16:$R$1515,COLUMNS('Section 2'!$C$13:L$13),0)),"",VLOOKUP($A1077,'Section 2'!$C$16:$R$1515,COLUMNS('Section 2'!$C$13:L$13),0)))</f>
        <v/>
      </c>
      <c r="M1077" s="124" t="str">
        <f>IF($C1077="","",IF(ISBLANK(VLOOKUP($A1077,'Section 2'!$C$16:$R$1515,COLUMNS('Section 2'!$C$13:M$13),0)),"",VLOOKUP($A1077,'Section 2'!$C$16:$R$1515,COLUMNS('Section 2'!$C$13:M$13),0)))</f>
        <v/>
      </c>
      <c r="N1077" s="124" t="str">
        <f>IF($C1077="","",IF(ISBLANK(VLOOKUP($A1077,'Section 2'!$C$16:$R$1515,COLUMNS('Section 2'!$C$13:N$13),0)),"",VLOOKUP($A1077,'Section 2'!$C$16:$R$1515,COLUMNS('Section 2'!$C$13:N$13),0)))</f>
        <v/>
      </c>
      <c r="O1077" s="124" t="str">
        <f>IF($C1077="","",IF(ISBLANK(VLOOKUP($A1077,'Section 2'!$C$16:$R$1515,COLUMNS('Section 2'!$C$13:O$13),0)),"",VLOOKUP($A1077,'Section 2'!$C$16:$R$1515,COLUMNS('Section 2'!$C$13:O$13),0)))</f>
        <v/>
      </c>
      <c r="P1077" s="124" t="str">
        <f>IF($C1077="","",IF(ISBLANK(VLOOKUP($A1077,'Section 2'!$C$16:$R$1515,COLUMNS('Section 2'!$C$13:P$13),0)),"",VLOOKUP($A1077,'Section 2'!$C$16:$R$1515,COLUMNS('Section 2'!$C$13:P$13),0)))</f>
        <v/>
      </c>
      <c r="Q1077" s="124" t="str">
        <f>IF($C1077="","",IF(ISBLANK(VLOOKUP($A1077,'Section 2'!$C$16:$R$1515,COLUMNS('Section 2'!$C$13:Q$13),0)),"", PROPER(VLOOKUP($A1077,'Section 2'!$C$16:$R$1515,COLUMNS('Section 2'!$C$13:Q$13),0))))</f>
        <v/>
      </c>
      <c r="R1077" s="124" t="str">
        <f>IF($C1077="","",IF(ISBLANK(VLOOKUP($A1077,'Section 2'!$C$16:$R$1515,COLUMNS('Section 2'!$C$13:R$13),0)),"",IF(VLOOKUP($A1077,'Section 2'!$C$16:$R$1515,COLUMNS('Section 2'!$C$13:R$13),0)="Other EU","Other EU",PROPER(VLOOKUP($A1077,'Section 2'!$C$16:$R$1515,COLUMNS('Section 2'!$C$13:R$13),0)))))</f>
        <v/>
      </c>
    </row>
    <row r="1078" spans="1:18" x14ac:dyDescent="0.35">
      <c r="A1078" s="58">
        <v>1077</v>
      </c>
      <c r="B1078" s="124" t="str">
        <f t="shared" si="16"/>
        <v/>
      </c>
      <c r="C1078" s="124" t="str">
        <f>IFERROR(VLOOKUP($A1078,'Section 2'!$C$16:$R$1515,COLUMNS('Section 2'!$C$13:$C$13),0),"")</f>
        <v/>
      </c>
      <c r="D1078" s="75" t="str">
        <f>IF($C1078="","",IF(ISBLANK(VLOOKUP($A1078,'Section 2'!$C$16:$R$1515,COLUMNS('Section 2'!$C$13:D$13),0)),"",VLOOKUP($A1078,'Section 2'!$C$16:$R$1515,COLUMNS('Section 2'!$C$13:D$13),0)))</f>
        <v/>
      </c>
      <c r="E1078" s="124" t="str">
        <f>IF($C1078="","",IF(ISBLANK(VLOOKUP($A1078,'Section 2'!$C$16:$R$1515,COLUMNS('Section 2'!$C$13:E$13),0)),"",VLOOKUP($A1078,'Section 2'!$C$16:$R$1515,COLUMNS('Section 2'!$C$13:E$13),0)))</f>
        <v/>
      </c>
      <c r="F1078" s="124" t="str">
        <f>IF($C1078="","",IF(ISBLANK(VLOOKUP($A1078,'Section 2'!$C$16:$R$1515,COLUMNS('Section 2'!$C$13:F$13),0)),"",VLOOKUP($A1078,'Section 2'!$C$16:$R$1515,COLUMNS('Section 2'!$C$13:F$13),0)))</f>
        <v/>
      </c>
      <c r="G1078" s="124" t="str">
        <f>IF($C1078="","",IF(ISBLANK(VLOOKUP($A1078,'Section 2'!$C$16:$R$1515,COLUMNS('Section 2'!$C$13:G$13),0)),"",VLOOKUP($A1078,'Section 2'!$C$16:$R$1515,COLUMNS('Section 2'!$C$13:G$13),0)))</f>
        <v/>
      </c>
      <c r="H1078" s="124" t="str">
        <f>IF($C1078="","",IF(ISBLANK(VLOOKUP($A1078,'Section 2'!$C$16:$R$1515,COLUMNS('Section 2'!$C$13:H$13),0)),"",VLOOKUP($A1078,'Section 2'!$C$16:$R$1515,COLUMNS('Section 2'!$C$13:H$13),0)))</f>
        <v/>
      </c>
      <c r="I1078" s="124" t="str">
        <f>IF($C1078="","",IF(ISBLANK(VLOOKUP($A1078,'Section 2'!$C$16:$R$1515,COLUMNS('Section 2'!$C$13:I$13),0)),"",PROPER(VLOOKUP($A1078,'Section 2'!$C$16:$R$1515,COLUMNS('Section 2'!$C$13:I$13),0))))</f>
        <v/>
      </c>
      <c r="J1078" s="124" t="str">
        <f>IF($C1078="","",IF(ISBLANK(VLOOKUP($A1078,'Section 2'!$C$16:$R$1515,COLUMNS('Section 2'!$C$13:J$13),0)),"",IF(VLOOKUP($A1078,'Section 2'!$C$16:$R$1515,COLUMNS('Section 2'!$C$13:J$13),0)="Other EU","Other EU",PROPER(VLOOKUP($A1078,'Section 2'!$C$16:$R$1515,COLUMNS('Section 2'!$C$13:J$13),0)))))</f>
        <v/>
      </c>
      <c r="K1078" s="124" t="str">
        <f>IF($C1078="","",IF(ISBLANK(VLOOKUP($A1078,'Section 2'!$C$16:$R$1515,COLUMNS('Section 2'!$C$13:K$13),0)),"",VLOOKUP($A1078,'Section 2'!$C$16:$R$1515,COLUMNS('Section 2'!$C$13:K$13),0)))</f>
        <v/>
      </c>
      <c r="L1078" s="124" t="str">
        <f>IF($C1078="","",IF(ISBLANK(VLOOKUP($A1078,'Section 2'!$C$16:$R$1515,COLUMNS('Section 2'!$C$13:L$13),0)),"",VLOOKUP($A1078,'Section 2'!$C$16:$R$1515,COLUMNS('Section 2'!$C$13:L$13),0)))</f>
        <v/>
      </c>
      <c r="M1078" s="124" t="str">
        <f>IF($C1078="","",IF(ISBLANK(VLOOKUP($A1078,'Section 2'!$C$16:$R$1515,COLUMNS('Section 2'!$C$13:M$13),0)),"",VLOOKUP($A1078,'Section 2'!$C$16:$R$1515,COLUMNS('Section 2'!$C$13:M$13),0)))</f>
        <v/>
      </c>
      <c r="N1078" s="124" t="str">
        <f>IF($C1078="","",IF(ISBLANK(VLOOKUP($A1078,'Section 2'!$C$16:$R$1515,COLUMNS('Section 2'!$C$13:N$13),0)),"",VLOOKUP($A1078,'Section 2'!$C$16:$R$1515,COLUMNS('Section 2'!$C$13:N$13),0)))</f>
        <v/>
      </c>
      <c r="O1078" s="124" t="str">
        <f>IF($C1078="","",IF(ISBLANK(VLOOKUP($A1078,'Section 2'!$C$16:$R$1515,COLUMNS('Section 2'!$C$13:O$13),0)),"",VLOOKUP($A1078,'Section 2'!$C$16:$R$1515,COLUMNS('Section 2'!$C$13:O$13),0)))</f>
        <v/>
      </c>
      <c r="P1078" s="124" t="str">
        <f>IF($C1078="","",IF(ISBLANK(VLOOKUP($A1078,'Section 2'!$C$16:$R$1515,COLUMNS('Section 2'!$C$13:P$13),0)),"",VLOOKUP($A1078,'Section 2'!$C$16:$R$1515,COLUMNS('Section 2'!$C$13:P$13),0)))</f>
        <v/>
      </c>
      <c r="Q1078" s="124" t="str">
        <f>IF($C1078="","",IF(ISBLANK(VLOOKUP($A1078,'Section 2'!$C$16:$R$1515,COLUMNS('Section 2'!$C$13:Q$13),0)),"", PROPER(VLOOKUP($A1078,'Section 2'!$C$16:$R$1515,COLUMNS('Section 2'!$C$13:Q$13),0))))</f>
        <v/>
      </c>
      <c r="R1078" s="124" t="str">
        <f>IF($C1078="","",IF(ISBLANK(VLOOKUP($A1078,'Section 2'!$C$16:$R$1515,COLUMNS('Section 2'!$C$13:R$13),0)),"",IF(VLOOKUP($A1078,'Section 2'!$C$16:$R$1515,COLUMNS('Section 2'!$C$13:R$13),0)="Other EU","Other EU",PROPER(VLOOKUP($A1078,'Section 2'!$C$16:$R$1515,COLUMNS('Section 2'!$C$13:R$13),0)))))</f>
        <v/>
      </c>
    </row>
    <row r="1079" spans="1:18" x14ac:dyDescent="0.35">
      <c r="A1079" s="58">
        <v>1078</v>
      </c>
      <c r="B1079" s="124" t="str">
        <f t="shared" si="16"/>
        <v/>
      </c>
      <c r="C1079" s="124" t="str">
        <f>IFERROR(VLOOKUP($A1079,'Section 2'!$C$16:$R$1515,COLUMNS('Section 2'!$C$13:$C$13),0),"")</f>
        <v/>
      </c>
      <c r="D1079" s="75" t="str">
        <f>IF($C1079="","",IF(ISBLANK(VLOOKUP($A1079,'Section 2'!$C$16:$R$1515,COLUMNS('Section 2'!$C$13:D$13),0)),"",VLOOKUP($A1079,'Section 2'!$C$16:$R$1515,COLUMNS('Section 2'!$C$13:D$13),0)))</f>
        <v/>
      </c>
      <c r="E1079" s="124" t="str">
        <f>IF($C1079="","",IF(ISBLANK(VLOOKUP($A1079,'Section 2'!$C$16:$R$1515,COLUMNS('Section 2'!$C$13:E$13),0)),"",VLOOKUP($A1079,'Section 2'!$C$16:$R$1515,COLUMNS('Section 2'!$C$13:E$13),0)))</f>
        <v/>
      </c>
      <c r="F1079" s="124" t="str">
        <f>IF($C1079="","",IF(ISBLANK(VLOOKUP($A1079,'Section 2'!$C$16:$R$1515,COLUMNS('Section 2'!$C$13:F$13),0)),"",VLOOKUP($A1079,'Section 2'!$C$16:$R$1515,COLUMNS('Section 2'!$C$13:F$13),0)))</f>
        <v/>
      </c>
      <c r="G1079" s="124" t="str">
        <f>IF($C1079="","",IF(ISBLANK(VLOOKUP($A1079,'Section 2'!$C$16:$R$1515,COLUMNS('Section 2'!$C$13:G$13),0)),"",VLOOKUP($A1079,'Section 2'!$C$16:$R$1515,COLUMNS('Section 2'!$C$13:G$13),0)))</f>
        <v/>
      </c>
      <c r="H1079" s="124" t="str">
        <f>IF($C1079="","",IF(ISBLANK(VLOOKUP($A1079,'Section 2'!$C$16:$R$1515,COLUMNS('Section 2'!$C$13:H$13),0)),"",VLOOKUP($A1079,'Section 2'!$C$16:$R$1515,COLUMNS('Section 2'!$C$13:H$13),0)))</f>
        <v/>
      </c>
      <c r="I1079" s="124" t="str">
        <f>IF($C1079="","",IF(ISBLANK(VLOOKUP($A1079,'Section 2'!$C$16:$R$1515,COLUMNS('Section 2'!$C$13:I$13),0)),"",PROPER(VLOOKUP($A1079,'Section 2'!$C$16:$R$1515,COLUMNS('Section 2'!$C$13:I$13),0))))</f>
        <v/>
      </c>
      <c r="J1079" s="124" t="str">
        <f>IF($C1079="","",IF(ISBLANK(VLOOKUP($A1079,'Section 2'!$C$16:$R$1515,COLUMNS('Section 2'!$C$13:J$13),0)),"",IF(VLOOKUP($A1079,'Section 2'!$C$16:$R$1515,COLUMNS('Section 2'!$C$13:J$13),0)="Other EU","Other EU",PROPER(VLOOKUP($A1079,'Section 2'!$C$16:$R$1515,COLUMNS('Section 2'!$C$13:J$13),0)))))</f>
        <v/>
      </c>
      <c r="K1079" s="124" t="str">
        <f>IF($C1079="","",IF(ISBLANK(VLOOKUP($A1079,'Section 2'!$C$16:$R$1515,COLUMNS('Section 2'!$C$13:K$13),0)),"",VLOOKUP($A1079,'Section 2'!$C$16:$R$1515,COLUMNS('Section 2'!$C$13:K$13),0)))</f>
        <v/>
      </c>
      <c r="L1079" s="124" t="str">
        <f>IF($C1079="","",IF(ISBLANK(VLOOKUP($A1079,'Section 2'!$C$16:$R$1515,COLUMNS('Section 2'!$C$13:L$13),0)),"",VLOOKUP($A1079,'Section 2'!$C$16:$R$1515,COLUMNS('Section 2'!$C$13:L$13),0)))</f>
        <v/>
      </c>
      <c r="M1079" s="124" t="str">
        <f>IF($C1079="","",IF(ISBLANK(VLOOKUP($A1079,'Section 2'!$C$16:$R$1515,COLUMNS('Section 2'!$C$13:M$13),0)),"",VLOOKUP($A1079,'Section 2'!$C$16:$R$1515,COLUMNS('Section 2'!$C$13:M$13),0)))</f>
        <v/>
      </c>
      <c r="N1079" s="124" t="str">
        <f>IF($C1079="","",IF(ISBLANK(VLOOKUP($A1079,'Section 2'!$C$16:$R$1515,COLUMNS('Section 2'!$C$13:N$13),0)),"",VLOOKUP($A1079,'Section 2'!$C$16:$R$1515,COLUMNS('Section 2'!$C$13:N$13),0)))</f>
        <v/>
      </c>
      <c r="O1079" s="124" t="str">
        <f>IF($C1079="","",IF(ISBLANK(VLOOKUP($A1079,'Section 2'!$C$16:$R$1515,COLUMNS('Section 2'!$C$13:O$13),0)),"",VLOOKUP($A1079,'Section 2'!$C$16:$R$1515,COLUMNS('Section 2'!$C$13:O$13),0)))</f>
        <v/>
      </c>
      <c r="P1079" s="124" t="str">
        <f>IF($C1079="","",IF(ISBLANK(VLOOKUP($A1079,'Section 2'!$C$16:$R$1515,COLUMNS('Section 2'!$C$13:P$13),0)),"",VLOOKUP($A1079,'Section 2'!$C$16:$R$1515,COLUMNS('Section 2'!$C$13:P$13),0)))</f>
        <v/>
      </c>
      <c r="Q1079" s="124" t="str">
        <f>IF($C1079="","",IF(ISBLANK(VLOOKUP($A1079,'Section 2'!$C$16:$R$1515,COLUMNS('Section 2'!$C$13:Q$13),0)),"", PROPER(VLOOKUP($A1079,'Section 2'!$C$16:$R$1515,COLUMNS('Section 2'!$C$13:Q$13),0))))</f>
        <v/>
      </c>
      <c r="R1079" s="124" t="str">
        <f>IF($C1079="","",IF(ISBLANK(VLOOKUP($A1079,'Section 2'!$C$16:$R$1515,COLUMNS('Section 2'!$C$13:R$13),0)),"",IF(VLOOKUP($A1079,'Section 2'!$C$16:$R$1515,COLUMNS('Section 2'!$C$13:R$13),0)="Other EU","Other EU",PROPER(VLOOKUP($A1079,'Section 2'!$C$16:$R$1515,COLUMNS('Section 2'!$C$13:R$13),0)))))</f>
        <v/>
      </c>
    </row>
    <row r="1080" spans="1:18" x14ac:dyDescent="0.35">
      <c r="A1080" s="58">
        <v>1079</v>
      </c>
      <c r="B1080" s="124" t="str">
        <f t="shared" si="16"/>
        <v/>
      </c>
      <c r="C1080" s="124" t="str">
        <f>IFERROR(VLOOKUP($A1080,'Section 2'!$C$16:$R$1515,COLUMNS('Section 2'!$C$13:$C$13),0),"")</f>
        <v/>
      </c>
      <c r="D1080" s="75" t="str">
        <f>IF($C1080="","",IF(ISBLANK(VLOOKUP($A1080,'Section 2'!$C$16:$R$1515,COLUMNS('Section 2'!$C$13:D$13),0)),"",VLOOKUP($A1080,'Section 2'!$C$16:$R$1515,COLUMNS('Section 2'!$C$13:D$13),0)))</f>
        <v/>
      </c>
      <c r="E1080" s="124" t="str">
        <f>IF($C1080="","",IF(ISBLANK(VLOOKUP($A1080,'Section 2'!$C$16:$R$1515,COLUMNS('Section 2'!$C$13:E$13),0)),"",VLOOKUP($A1080,'Section 2'!$C$16:$R$1515,COLUMNS('Section 2'!$C$13:E$13),0)))</f>
        <v/>
      </c>
      <c r="F1080" s="124" t="str">
        <f>IF($C1080="","",IF(ISBLANK(VLOOKUP($A1080,'Section 2'!$C$16:$R$1515,COLUMNS('Section 2'!$C$13:F$13),0)),"",VLOOKUP($A1080,'Section 2'!$C$16:$R$1515,COLUMNS('Section 2'!$C$13:F$13),0)))</f>
        <v/>
      </c>
      <c r="G1080" s="124" t="str">
        <f>IF($C1080="","",IF(ISBLANK(VLOOKUP($A1080,'Section 2'!$C$16:$R$1515,COLUMNS('Section 2'!$C$13:G$13),0)),"",VLOOKUP($A1080,'Section 2'!$C$16:$R$1515,COLUMNS('Section 2'!$C$13:G$13),0)))</f>
        <v/>
      </c>
      <c r="H1080" s="124" t="str">
        <f>IF($C1080="","",IF(ISBLANK(VLOOKUP($A1080,'Section 2'!$C$16:$R$1515,COLUMNS('Section 2'!$C$13:H$13),0)),"",VLOOKUP($A1080,'Section 2'!$C$16:$R$1515,COLUMNS('Section 2'!$C$13:H$13),0)))</f>
        <v/>
      </c>
      <c r="I1080" s="124" t="str">
        <f>IF($C1080="","",IF(ISBLANK(VLOOKUP($A1080,'Section 2'!$C$16:$R$1515,COLUMNS('Section 2'!$C$13:I$13),0)),"",PROPER(VLOOKUP($A1080,'Section 2'!$C$16:$R$1515,COLUMNS('Section 2'!$C$13:I$13),0))))</f>
        <v/>
      </c>
      <c r="J1080" s="124" t="str">
        <f>IF($C1080="","",IF(ISBLANK(VLOOKUP($A1080,'Section 2'!$C$16:$R$1515,COLUMNS('Section 2'!$C$13:J$13),0)),"",IF(VLOOKUP($A1080,'Section 2'!$C$16:$R$1515,COLUMNS('Section 2'!$C$13:J$13),0)="Other EU","Other EU",PROPER(VLOOKUP($A1080,'Section 2'!$C$16:$R$1515,COLUMNS('Section 2'!$C$13:J$13),0)))))</f>
        <v/>
      </c>
      <c r="K1080" s="124" t="str">
        <f>IF($C1080="","",IF(ISBLANK(VLOOKUP($A1080,'Section 2'!$C$16:$R$1515,COLUMNS('Section 2'!$C$13:K$13),0)),"",VLOOKUP($A1080,'Section 2'!$C$16:$R$1515,COLUMNS('Section 2'!$C$13:K$13),0)))</f>
        <v/>
      </c>
      <c r="L1080" s="124" t="str">
        <f>IF($C1080="","",IF(ISBLANK(VLOOKUP($A1080,'Section 2'!$C$16:$R$1515,COLUMNS('Section 2'!$C$13:L$13),0)),"",VLOOKUP($A1080,'Section 2'!$C$16:$R$1515,COLUMNS('Section 2'!$C$13:L$13),0)))</f>
        <v/>
      </c>
      <c r="M1080" s="124" t="str">
        <f>IF($C1080="","",IF(ISBLANK(VLOOKUP($A1080,'Section 2'!$C$16:$R$1515,COLUMNS('Section 2'!$C$13:M$13),0)),"",VLOOKUP($A1080,'Section 2'!$C$16:$R$1515,COLUMNS('Section 2'!$C$13:M$13),0)))</f>
        <v/>
      </c>
      <c r="N1080" s="124" t="str">
        <f>IF($C1080="","",IF(ISBLANK(VLOOKUP($A1080,'Section 2'!$C$16:$R$1515,COLUMNS('Section 2'!$C$13:N$13),0)),"",VLOOKUP($A1080,'Section 2'!$C$16:$R$1515,COLUMNS('Section 2'!$C$13:N$13),0)))</f>
        <v/>
      </c>
      <c r="O1080" s="124" t="str">
        <f>IF($C1080="","",IF(ISBLANK(VLOOKUP($A1080,'Section 2'!$C$16:$R$1515,COLUMNS('Section 2'!$C$13:O$13),0)),"",VLOOKUP($A1080,'Section 2'!$C$16:$R$1515,COLUMNS('Section 2'!$C$13:O$13),0)))</f>
        <v/>
      </c>
      <c r="P1080" s="124" t="str">
        <f>IF($C1080="","",IF(ISBLANK(VLOOKUP($A1080,'Section 2'!$C$16:$R$1515,COLUMNS('Section 2'!$C$13:P$13),0)),"",VLOOKUP($A1080,'Section 2'!$C$16:$R$1515,COLUMNS('Section 2'!$C$13:P$13),0)))</f>
        <v/>
      </c>
      <c r="Q1080" s="124" t="str">
        <f>IF($C1080="","",IF(ISBLANK(VLOOKUP($A1080,'Section 2'!$C$16:$R$1515,COLUMNS('Section 2'!$C$13:Q$13),0)),"", PROPER(VLOOKUP($A1080,'Section 2'!$C$16:$R$1515,COLUMNS('Section 2'!$C$13:Q$13),0))))</f>
        <v/>
      </c>
      <c r="R1080" s="124" t="str">
        <f>IF($C1080="","",IF(ISBLANK(VLOOKUP($A1080,'Section 2'!$C$16:$R$1515,COLUMNS('Section 2'!$C$13:R$13),0)),"",IF(VLOOKUP($A1080,'Section 2'!$C$16:$R$1515,COLUMNS('Section 2'!$C$13:R$13),0)="Other EU","Other EU",PROPER(VLOOKUP($A1080,'Section 2'!$C$16:$R$1515,COLUMNS('Section 2'!$C$13:R$13),0)))))</f>
        <v/>
      </c>
    </row>
    <row r="1081" spans="1:18" x14ac:dyDescent="0.35">
      <c r="A1081" s="58">
        <v>1080</v>
      </c>
      <c r="B1081" s="124" t="str">
        <f t="shared" si="16"/>
        <v/>
      </c>
      <c r="C1081" s="124" t="str">
        <f>IFERROR(VLOOKUP($A1081,'Section 2'!$C$16:$R$1515,COLUMNS('Section 2'!$C$13:$C$13),0),"")</f>
        <v/>
      </c>
      <c r="D1081" s="75" t="str">
        <f>IF($C1081="","",IF(ISBLANK(VLOOKUP($A1081,'Section 2'!$C$16:$R$1515,COLUMNS('Section 2'!$C$13:D$13),0)),"",VLOOKUP($A1081,'Section 2'!$C$16:$R$1515,COLUMNS('Section 2'!$C$13:D$13),0)))</f>
        <v/>
      </c>
      <c r="E1081" s="124" t="str">
        <f>IF($C1081="","",IF(ISBLANK(VLOOKUP($A1081,'Section 2'!$C$16:$R$1515,COLUMNS('Section 2'!$C$13:E$13),0)),"",VLOOKUP($A1081,'Section 2'!$C$16:$R$1515,COLUMNS('Section 2'!$C$13:E$13),0)))</f>
        <v/>
      </c>
      <c r="F1081" s="124" t="str">
        <f>IF($C1081="","",IF(ISBLANK(VLOOKUP($A1081,'Section 2'!$C$16:$R$1515,COLUMNS('Section 2'!$C$13:F$13),0)),"",VLOOKUP($A1081,'Section 2'!$C$16:$R$1515,COLUMNS('Section 2'!$C$13:F$13),0)))</f>
        <v/>
      </c>
      <c r="G1081" s="124" t="str">
        <f>IF($C1081="","",IF(ISBLANK(VLOOKUP($A1081,'Section 2'!$C$16:$R$1515,COLUMNS('Section 2'!$C$13:G$13),0)),"",VLOOKUP($A1081,'Section 2'!$C$16:$R$1515,COLUMNS('Section 2'!$C$13:G$13),0)))</f>
        <v/>
      </c>
      <c r="H1081" s="124" t="str">
        <f>IF($C1081="","",IF(ISBLANK(VLOOKUP($A1081,'Section 2'!$C$16:$R$1515,COLUMNS('Section 2'!$C$13:H$13),0)),"",VLOOKUP($A1081,'Section 2'!$C$16:$R$1515,COLUMNS('Section 2'!$C$13:H$13),0)))</f>
        <v/>
      </c>
      <c r="I1081" s="124" t="str">
        <f>IF($C1081="","",IF(ISBLANK(VLOOKUP($A1081,'Section 2'!$C$16:$R$1515,COLUMNS('Section 2'!$C$13:I$13),0)),"",PROPER(VLOOKUP($A1081,'Section 2'!$C$16:$R$1515,COLUMNS('Section 2'!$C$13:I$13),0))))</f>
        <v/>
      </c>
      <c r="J1081" s="124" t="str">
        <f>IF($C1081="","",IF(ISBLANK(VLOOKUP($A1081,'Section 2'!$C$16:$R$1515,COLUMNS('Section 2'!$C$13:J$13),0)),"",IF(VLOOKUP($A1081,'Section 2'!$C$16:$R$1515,COLUMNS('Section 2'!$C$13:J$13),0)="Other EU","Other EU",PROPER(VLOOKUP($A1081,'Section 2'!$C$16:$R$1515,COLUMNS('Section 2'!$C$13:J$13),0)))))</f>
        <v/>
      </c>
      <c r="K1081" s="124" t="str">
        <f>IF($C1081="","",IF(ISBLANK(VLOOKUP($A1081,'Section 2'!$C$16:$R$1515,COLUMNS('Section 2'!$C$13:K$13),0)),"",VLOOKUP($A1081,'Section 2'!$C$16:$R$1515,COLUMNS('Section 2'!$C$13:K$13),0)))</f>
        <v/>
      </c>
      <c r="L1081" s="124" t="str">
        <f>IF($C1081="","",IF(ISBLANK(VLOOKUP($A1081,'Section 2'!$C$16:$R$1515,COLUMNS('Section 2'!$C$13:L$13),0)),"",VLOOKUP($A1081,'Section 2'!$C$16:$R$1515,COLUMNS('Section 2'!$C$13:L$13),0)))</f>
        <v/>
      </c>
      <c r="M1081" s="124" t="str">
        <f>IF($C1081="","",IF(ISBLANK(VLOOKUP($A1081,'Section 2'!$C$16:$R$1515,COLUMNS('Section 2'!$C$13:M$13),0)),"",VLOOKUP($A1081,'Section 2'!$C$16:$R$1515,COLUMNS('Section 2'!$C$13:M$13),0)))</f>
        <v/>
      </c>
      <c r="N1081" s="124" t="str">
        <f>IF($C1081="","",IF(ISBLANK(VLOOKUP($A1081,'Section 2'!$C$16:$R$1515,COLUMNS('Section 2'!$C$13:N$13),0)),"",VLOOKUP($A1081,'Section 2'!$C$16:$R$1515,COLUMNS('Section 2'!$C$13:N$13),0)))</f>
        <v/>
      </c>
      <c r="O1081" s="124" t="str">
        <f>IF($C1081="","",IF(ISBLANK(VLOOKUP($A1081,'Section 2'!$C$16:$R$1515,COLUMNS('Section 2'!$C$13:O$13),0)),"",VLOOKUP($A1081,'Section 2'!$C$16:$R$1515,COLUMNS('Section 2'!$C$13:O$13),0)))</f>
        <v/>
      </c>
      <c r="P1081" s="124" t="str">
        <f>IF($C1081="","",IF(ISBLANK(VLOOKUP($A1081,'Section 2'!$C$16:$R$1515,COLUMNS('Section 2'!$C$13:P$13),0)),"",VLOOKUP($A1081,'Section 2'!$C$16:$R$1515,COLUMNS('Section 2'!$C$13:P$13),0)))</f>
        <v/>
      </c>
      <c r="Q1081" s="124" t="str">
        <f>IF($C1081="","",IF(ISBLANK(VLOOKUP($A1081,'Section 2'!$C$16:$R$1515,COLUMNS('Section 2'!$C$13:Q$13),0)),"", PROPER(VLOOKUP($A1081,'Section 2'!$C$16:$R$1515,COLUMNS('Section 2'!$C$13:Q$13),0))))</f>
        <v/>
      </c>
      <c r="R1081" s="124" t="str">
        <f>IF($C1081="","",IF(ISBLANK(VLOOKUP($A1081,'Section 2'!$C$16:$R$1515,COLUMNS('Section 2'!$C$13:R$13),0)),"",IF(VLOOKUP($A1081,'Section 2'!$C$16:$R$1515,COLUMNS('Section 2'!$C$13:R$13),0)="Other EU","Other EU",PROPER(VLOOKUP($A1081,'Section 2'!$C$16:$R$1515,COLUMNS('Section 2'!$C$13:R$13),0)))))</f>
        <v/>
      </c>
    </row>
    <row r="1082" spans="1:18" x14ac:dyDescent="0.35">
      <c r="A1082" s="58">
        <v>1081</v>
      </c>
      <c r="B1082" s="124" t="str">
        <f t="shared" si="16"/>
        <v/>
      </c>
      <c r="C1082" s="124" t="str">
        <f>IFERROR(VLOOKUP($A1082,'Section 2'!$C$16:$R$1515,COLUMNS('Section 2'!$C$13:$C$13),0),"")</f>
        <v/>
      </c>
      <c r="D1082" s="75" t="str">
        <f>IF($C1082="","",IF(ISBLANK(VLOOKUP($A1082,'Section 2'!$C$16:$R$1515,COLUMNS('Section 2'!$C$13:D$13),0)),"",VLOOKUP($A1082,'Section 2'!$C$16:$R$1515,COLUMNS('Section 2'!$C$13:D$13),0)))</f>
        <v/>
      </c>
      <c r="E1082" s="124" t="str">
        <f>IF($C1082="","",IF(ISBLANK(VLOOKUP($A1082,'Section 2'!$C$16:$R$1515,COLUMNS('Section 2'!$C$13:E$13),0)),"",VLOOKUP($A1082,'Section 2'!$C$16:$R$1515,COLUMNS('Section 2'!$C$13:E$13),0)))</f>
        <v/>
      </c>
      <c r="F1082" s="124" t="str">
        <f>IF($C1082="","",IF(ISBLANK(VLOOKUP($A1082,'Section 2'!$C$16:$R$1515,COLUMNS('Section 2'!$C$13:F$13),0)),"",VLOOKUP($A1082,'Section 2'!$C$16:$R$1515,COLUMNS('Section 2'!$C$13:F$13),0)))</f>
        <v/>
      </c>
      <c r="G1082" s="124" t="str">
        <f>IF($C1082="","",IF(ISBLANK(VLOOKUP($A1082,'Section 2'!$C$16:$R$1515,COLUMNS('Section 2'!$C$13:G$13),0)),"",VLOOKUP($A1082,'Section 2'!$C$16:$R$1515,COLUMNS('Section 2'!$C$13:G$13),0)))</f>
        <v/>
      </c>
      <c r="H1082" s="124" t="str">
        <f>IF($C1082="","",IF(ISBLANK(VLOOKUP($A1082,'Section 2'!$C$16:$R$1515,COLUMNS('Section 2'!$C$13:H$13),0)),"",VLOOKUP($A1082,'Section 2'!$C$16:$R$1515,COLUMNS('Section 2'!$C$13:H$13),0)))</f>
        <v/>
      </c>
      <c r="I1082" s="124" t="str">
        <f>IF($C1082="","",IF(ISBLANK(VLOOKUP($A1082,'Section 2'!$C$16:$R$1515,COLUMNS('Section 2'!$C$13:I$13),0)),"",PROPER(VLOOKUP($A1082,'Section 2'!$C$16:$R$1515,COLUMNS('Section 2'!$C$13:I$13),0))))</f>
        <v/>
      </c>
      <c r="J1082" s="124" t="str">
        <f>IF($C1082="","",IF(ISBLANK(VLOOKUP($A1082,'Section 2'!$C$16:$R$1515,COLUMNS('Section 2'!$C$13:J$13),0)),"",IF(VLOOKUP($A1082,'Section 2'!$C$16:$R$1515,COLUMNS('Section 2'!$C$13:J$13),0)="Other EU","Other EU",PROPER(VLOOKUP($A1082,'Section 2'!$C$16:$R$1515,COLUMNS('Section 2'!$C$13:J$13),0)))))</f>
        <v/>
      </c>
      <c r="K1082" s="124" t="str">
        <f>IF($C1082="","",IF(ISBLANK(VLOOKUP($A1082,'Section 2'!$C$16:$R$1515,COLUMNS('Section 2'!$C$13:K$13),0)),"",VLOOKUP($A1082,'Section 2'!$C$16:$R$1515,COLUMNS('Section 2'!$C$13:K$13),0)))</f>
        <v/>
      </c>
      <c r="L1082" s="124" t="str">
        <f>IF($C1082="","",IF(ISBLANK(VLOOKUP($A1082,'Section 2'!$C$16:$R$1515,COLUMNS('Section 2'!$C$13:L$13),0)),"",VLOOKUP($A1082,'Section 2'!$C$16:$R$1515,COLUMNS('Section 2'!$C$13:L$13),0)))</f>
        <v/>
      </c>
      <c r="M1082" s="124" t="str">
        <f>IF($C1082="","",IF(ISBLANK(VLOOKUP($A1082,'Section 2'!$C$16:$R$1515,COLUMNS('Section 2'!$C$13:M$13),0)),"",VLOOKUP($A1082,'Section 2'!$C$16:$R$1515,COLUMNS('Section 2'!$C$13:M$13),0)))</f>
        <v/>
      </c>
      <c r="N1082" s="124" t="str">
        <f>IF($C1082="","",IF(ISBLANK(VLOOKUP($A1082,'Section 2'!$C$16:$R$1515,COLUMNS('Section 2'!$C$13:N$13),0)),"",VLOOKUP($A1082,'Section 2'!$C$16:$R$1515,COLUMNS('Section 2'!$C$13:N$13),0)))</f>
        <v/>
      </c>
      <c r="O1082" s="124" t="str">
        <f>IF($C1082="","",IF(ISBLANK(VLOOKUP($A1082,'Section 2'!$C$16:$R$1515,COLUMNS('Section 2'!$C$13:O$13),0)),"",VLOOKUP($A1082,'Section 2'!$C$16:$R$1515,COLUMNS('Section 2'!$C$13:O$13),0)))</f>
        <v/>
      </c>
      <c r="P1082" s="124" t="str">
        <f>IF($C1082="","",IF(ISBLANK(VLOOKUP($A1082,'Section 2'!$C$16:$R$1515,COLUMNS('Section 2'!$C$13:P$13),0)),"",VLOOKUP($A1082,'Section 2'!$C$16:$R$1515,COLUMNS('Section 2'!$C$13:P$13),0)))</f>
        <v/>
      </c>
      <c r="Q1082" s="124" t="str">
        <f>IF($C1082="","",IF(ISBLANK(VLOOKUP($A1082,'Section 2'!$C$16:$R$1515,COLUMNS('Section 2'!$C$13:Q$13),0)),"", PROPER(VLOOKUP($A1082,'Section 2'!$C$16:$R$1515,COLUMNS('Section 2'!$C$13:Q$13),0))))</f>
        <v/>
      </c>
      <c r="R1082" s="124" t="str">
        <f>IF($C1082="","",IF(ISBLANK(VLOOKUP($A1082,'Section 2'!$C$16:$R$1515,COLUMNS('Section 2'!$C$13:R$13),0)),"",IF(VLOOKUP($A1082,'Section 2'!$C$16:$R$1515,COLUMNS('Section 2'!$C$13:R$13),0)="Other EU","Other EU",PROPER(VLOOKUP($A1082,'Section 2'!$C$16:$R$1515,COLUMNS('Section 2'!$C$13:R$13),0)))))</f>
        <v/>
      </c>
    </row>
    <row r="1083" spans="1:18" x14ac:dyDescent="0.35">
      <c r="A1083" s="58">
        <v>1082</v>
      </c>
      <c r="B1083" s="124" t="str">
        <f t="shared" si="16"/>
        <v/>
      </c>
      <c r="C1083" s="124" t="str">
        <f>IFERROR(VLOOKUP($A1083,'Section 2'!$C$16:$R$1515,COLUMNS('Section 2'!$C$13:$C$13),0),"")</f>
        <v/>
      </c>
      <c r="D1083" s="75" t="str">
        <f>IF($C1083="","",IF(ISBLANK(VLOOKUP($A1083,'Section 2'!$C$16:$R$1515,COLUMNS('Section 2'!$C$13:D$13),0)),"",VLOOKUP($A1083,'Section 2'!$C$16:$R$1515,COLUMNS('Section 2'!$C$13:D$13),0)))</f>
        <v/>
      </c>
      <c r="E1083" s="124" t="str">
        <f>IF($C1083="","",IF(ISBLANK(VLOOKUP($A1083,'Section 2'!$C$16:$R$1515,COLUMNS('Section 2'!$C$13:E$13),0)),"",VLOOKUP($A1083,'Section 2'!$C$16:$R$1515,COLUMNS('Section 2'!$C$13:E$13),0)))</f>
        <v/>
      </c>
      <c r="F1083" s="124" t="str">
        <f>IF($C1083="","",IF(ISBLANK(VLOOKUP($A1083,'Section 2'!$C$16:$R$1515,COLUMNS('Section 2'!$C$13:F$13),0)),"",VLOOKUP($A1083,'Section 2'!$C$16:$R$1515,COLUMNS('Section 2'!$C$13:F$13),0)))</f>
        <v/>
      </c>
      <c r="G1083" s="124" t="str">
        <f>IF($C1083="","",IF(ISBLANK(VLOOKUP($A1083,'Section 2'!$C$16:$R$1515,COLUMNS('Section 2'!$C$13:G$13),0)),"",VLOOKUP($A1083,'Section 2'!$C$16:$R$1515,COLUMNS('Section 2'!$C$13:G$13),0)))</f>
        <v/>
      </c>
      <c r="H1083" s="124" t="str">
        <f>IF($C1083="","",IF(ISBLANK(VLOOKUP($A1083,'Section 2'!$C$16:$R$1515,COLUMNS('Section 2'!$C$13:H$13),0)),"",VLOOKUP($A1083,'Section 2'!$C$16:$R$1515,COLUMNS('Section 2'!$C$13:H$13),0)))</f>
        <v/>
      </c>
      <c r="I1083" s="124" t="str">
        <f>IF($C1083="","",IF(ISBLANK(VLOOKUP($A1083,'Section 2'!$C$16:$R$1515,COLUMNS('Section 2'!$C$13:I$13),0)),"",PROPER(VLOOKUP($A1083,'Section 2'!$C$16:$R$1515,COLUMNS('Section 2'!$C$13:I$13),0))))</f>
        <v/>
      </c>
      <c r="J1083" s="124" t="str">
        <f>IF($C1083="","",IF(ISBLANK(VLOOKUP($A1083,'Section 2'!$C$16:$R$1515,COLUMNS('Section 2'!$C$13:J$13),0)),"",IF(VLOOKUP($A1083,'Section 2'!$C$16:$R$1515,COLUMNS('Section 2'!$C$13:J$13),0)="Other EU","Other EU",PROPER(VLOOKUP($A1083,'Section 2'!$C$16:$R$1515,COLUMNS('Section 2'!$C$13:J$13),0)))))</f>
        <v/>
      </c>
      <c r="K1083" s="124" t="str">
        <f>IF($C1083="","",IF(ISBLANK(VLOOKUP($A1083,'Section 2'!$C$16:$R$1515,COLUMNS('Section 2'!$C$13:K$13),0)),"",VLOOKUP($A1083,'Section 2'!$C$16:$R$1515,COLUMNS('Section 2'!$C$13:K$13),0)))</f>
        <v/>
      </c>
      <c r="L1083" s="124" t="str">
        <f>IF($C1083="","",IF(ISBLANK(VLOOKUP($A1083,'Section 2'!$C$16:$R$1515,COLUMNS('Section 2'!$C$13:L$13),0)),"",VLOOKUP($A1083,'Section 2'!$C$16:$R$1515,COLUMNS('Section 2'!$C$13:L$13),0)))</f>
        <v/>
      </c>
      <c r="M1083" s="124" t="str">
        <f>IF($C1083="","",IF(ISBLANK(VLOOKUP($A1083,'Section 2'!$C$16:$R$1515,COLUMNS('Section 2'!$C$13:M$13),0)),"",VLOOKUP($A1083,'Section 2'!$C$16:$R$1515,COLUMNS('Section 2'!$C$13:M$13),0)))</f>
        <v/>
      </c>
      <c r="N1083" s="124" t="str">
        <f>IF($C1083="","",IF(ISBLANK(VLOOKUP($A1083,'Section 2'!$C$16:$R$1515,COLUMNS('Section 2'!$C$13:N$13),0)),"",VLOOKUP($A1083,'Section 2'!$C$16:$R$1515,COLUMNS('Section 2'!$C$13:N$13),0)))</f>
        <v/>
      </c>
      <c r="O1083" s="124" t="str">
        <f>IF($C1083="","",IF(ISBLANK(VLOOKUP($A1083,'Section 2'!$C$16:$R$1515,COLUMNS('Section 2'!$C$13:O$13),0)),"",VLOOKUP($A1083,'Section 2'!$C$16:$R$1515,COLUMNS('Section 2'!$C$13:O$13),0)))</f>
        <v/>
      </c>
      <c r="P1083" s="124" t="str">
        <f>IF($C1083="","",IF(ISBLANK(VLOOKUP($A1083,'Section 2'!$C$16:$R$1515,COLUMNS('Section 2'!$C$13:P$13),0)),"",VLOOKUP($A1083,'Section 2'!$C$16:$R$1515,COLUMNS('Section 2'!$C$13:P$13),0)))</f>
        <v/>
      </c>
      <c r="Q1083" s="124" t="str">
        <f>IF($C1083="","",IF(ISBLANK(VLOOKUP($A1083,'Section 2'!$C$16:$R$1515,COLUMNS('Section 2'!$C$13:Q$13),0)),"", PROPER(VLOOKUP($A1083,'Section 2'!$C$16:$R$1515,COLUMNS('Section 2'!$C$13:Q$13),0))))</f>
        <v/>
      </c>
      <c r="R1083" s="124" t="str">
        <f>IF($C1083="","",IF(ISBLANK(VLOOKUP($A1083,'Section 2'!$C$16:$R$1515,COLUMNS('Section 2'!$C$13:R$13),0)),"",IF(VLOOKUP($A1083,'Section 2'!$C$16:$R$1515,COLUMNS('Section 2'!$C$13:R$13),0)="Other EU","Other EU",PROPER(VLOOKUP($A1083,'Section 2'!$C$16:$R$1515,COLUMNS('Section 2'!$C$13:R$13),0)))))</f>
        <v/>
      </c>
    </row>
    <row r="1084" spans="1:18" x14ac:dyDescent="0.35">
      <c r="A1084" s="58">
        <v>1083</v>
      </c>
      <c r="B1084" s="124" t="str">
        <f t="shared" si="16"/>
        <v/>
      </c>
      <c r="C1084" s="124" t="str">
        <f>IFERROR(VLOOKUP($A1084,'Section 2'!$C$16:$R$1515,COLUMNS('Section 2'!$C$13:$C$13),0),"")</f>
        <v/>
      </c>
      <c r="D1084" s="75" t="str">
        <f>IF($C1084="","",IF(ISBLANK(VLOOKUP($A1084,'Section 2'!$C$16:$R$1515,COLUMNS('Section 2'!$C$13:D$13),0)),"",VLOOKUP($A1084,'Section 2'!$C$16:$R$1515,COLUMNS('Section 2'!$C$13:D$13),0)))</f>
        <v/>
      </c>
      <c r="E1084" s="124" t="str">
        <f>IF($C1084="","",IF(ISBLANK(VLOOKUP($A1084,'Section 2'!$C$16:$R$1515,COLUMNS('Section 2'!$C$13:E$13),0)),"",VLOOKUP($A1084,'Section 2'!$C$16:$R$1515,COLUMNS('Section 2'!$C$13:E$13),0)))</f>
        <v/>
      </c>
      <c r="F1084" s="124" t="str">
        <f>IF($C1084="","",IF(ISBLANK(VLOOKUP($A1084,'Section 2'!$C$16:$R$1515,COLUMNS('Section 2'!$C$13:F$13),0)),"",VLOOKUP($A1084,'Section 2'!$C$16:$R$1515,COLUMNS('Section 2'!$C$13:F$13),0)))</f>
        <v/>
      </c>
      <c r="G1084" s="124" t="str">
        <f>IF($C1084="","",IF(ISBLANK(VLOOKUP($A1084,'Section 2'!$C$16:$R$1515,COLUMNS('Section 2'!$C$13:G$13),0)),"",VLOOKUP($A1084,'Section 2'!$C$16:$R$1515,COLUMNS('Section 2'!$C$13:G$13),0)))</f>
        <v/>
      </c>
      <c r="H1084" s="124" t="str">
        <f>IF($C1084="","",IF(ISBLANK(VLOOKUP($A1084,'Section 2'!$C$16:$R$1515,COLUMNS('Section 2'!$C$13:H$13),0)),"",VLOOKUP($A1084,'Section 2'!$C$16:$R$1515,COLUMNS('Section 2'!$C$13:H$13),0)))</f>
        <v/>
      </c>
      <c r="I1084" s="124" t="str">
        <f>IF($C1084="","",IF(ISBLANK(VLOOKUP($A1084,'Section 2'!$C$16:$R$1515,COLUMNS('Section 2'!$C$13:I$13),0)),"",PROPER(VLOOKUP($A1084,'Section 2'!$C$16:$R$1515,COLUMNS('Section 2'!$C$13:I$13),0))))</f>
        <v/>
      </c>
      <c r="J1084" s="124" t="str">
        <f>IF($C1084="","",IF(ISBLANK(VLOOKUP($A1084,'Section 2'!$C$16:$R$1515,COLUMNS('Section 2'!$C$13:J$13),0)),"",IF(VLOOKUP($A1084,'Section 2'!$C$16:$R$1515,COLUMNS('Section 2'!$C$13:J$13),0)="Other EU","Other EU",PROPER(VLOOKUP($A1084,'Section 2'!$C$16:$R$1515,COLUMNS('Section 2'!$C$13:J$13),0)))))</f>
        <v/>
      </c>
      <c r="K1084" s="124" t="str">
        <f>IF($C1084="","",IF(ISBLANK(VLOOKUP($A1084,'Section 2'!$C$16:$R$1515,COLUMNS('Section 2'!$C$13:K$13),0)),"",VLOOKUP($A1084,'Section 2'!$C$16:$R$1515,COLUMNS('Section 2'!$C$13:K$13),0)))</f>
        <v/>
      </c>
      <c r="L1084" s="124" t="str">
        <f>IF($C1084="","",IF(ISBLANK(VLOOKUP($A1084,'Section 2'!$C$16:$R$1515,COLUMNS('Section 2'!$C$13:L$13),0)),"",VLOOKUP($A1084,'Section 2'!$C$16:$R$1515,COLUMNS('Section 2'!$C$13:L$13),0)))</f>
        <v/>
      </c>
      <c r="M1084" s="124" t="str">
        <f>IF($C1084="","",IF(ISBLANK(VLOOKUP($A1084,'Section 2'!$C$16:$R$1515,COLUMNS('Section 2'!$C$13:M$13),0)),"",VLOOKUP($A1084,'Section 2'!$C$16:$R$1515,COLUMNS('Section 2'!$C$13:M$13),0)))</f>
        <v/>
      </c>
      <c r="N1084" s="124" t="str">
        <f>IF($C1084="","",IF(ISBLANK(VLOOKUP($A1084,'Section 2'!$C$16:$R$1515,COLUMNS('Section 2'!$C$13:N$13),0)),"",VLOOKUP($A1084,'Section 2'!$C$16:$R$1515,COLUMNS('Section 2'!$C$13:N$13),0)))</f>
        <v/>
      </c>
      <c r="O1084" s="124" t="str">
        <f>IF($C1084="","",IF(ISBLANK(VLOOKUP($A1084,'Section 2'!$C$16:$R$1515,COLUMNS('Section 2'!$C$13:O$13),0)),"",VLOOKUP($A1084,'Section 2'!$C$16:$R$1515,COLUMNS('Section 2'!$C$13:O$13),0)))</f>
        <v/>
      </c>
      <c r="P1084" s="124" t="str">
        <f>IF($C1084="","",IF(ISBLANK(VLOOKUP($A1084,'Section 2'!$C$16:$R$1515,COLUMNS('Section 2'!$C$13:P$13),0)),"",VLOOKUP($A1084,'Section 2'!$C$16:$R$1515,COLUMNS('Section 2'!$C$13:P$13),0)))</f>
        <v/>
      </c>
      <c r="Q1084" s="124" t="str">
        <f>IF($C1084="","",IF(ISBLANK(VLOOKUP($A1084,'Section 2'!$C$16:$R$1515,COLUMNS('Section 2'!$C$13:Q$13),0)),"", PROPER(VLOOKUP($A1084,'Section 2'!$C$16:$R$1515,COLUMNS('Section 2'!$C$13:Q$13),0))))</f>
        <v/>
      </c>
      <c r="R1084" s="124" t="str">
        <f>IF($C1084="","",IF(ISBLANK(VLOOKUP($A1084,'Section 2'!$C$16:$R$1515,COLUMNS('Section 2'!$C$13:R$13),0)),"",IF(VLOOKUP($A1084,'Section 2'!$C$16:$R$1515,COLUMNS('Section 2'!$C$13:R$13),0)="Other EU","Other EU",PROPER(VLOOKUP($A1084,'Section 2'!$C$16:$R$1515,COLUMNS('Section 2'!$C$13:R$13),0)))))</f>
        <v/>
      </c>
    </row>
    <row r="1085" spans="1:18" x14ac:dyDescent="0.35">
      <c r="A1085" s="58">
        <v>1084</v>
      </c>
      <c r="B1085" s="124" t="str">
        <f t="shared" si="16"/>
        <v/>
      </c>
      <c r="C1085" s="124" t="str">
        <f>IFERROR(VLOOKUP($A1085,'Section 2'!$C$16:$R$1515,COLUMNS('Section 2'!$C$13:$C$13),0),"")</f>
        <v/>
      </c>
      <c r="D1085" s="75" t="str">
        <f>IF($C1085="","",IF(ISBLANK(VLOOKUP($A1085,'Section 2'!$C$16:$R$1515,COLUMNS('Section 2'!$C$13:D$13),0)),"",VLOOKUP($A1085,'Section 2'!$C$16:$R$1515,COLUMNS('Section 2'!$C$13:D$13),0)))</f>
        <v/>
      </c>
      <c r="E1085" s="124" t="str">
        <f>IF($C1085="","",IF(ISBLANK(VLOOKUP($A1085,'Section 2'!$C$16:$R$1515,COLUMNS('Section 2'!$C$13:E$13),0)),"",VLOOKUP($A1085,'Section 2'!$C$16:$R$1515,COLUMNS('Section 2'!$C$13:E$13),0)))</f>
        <v/>
      </c>
      <c r="F1085" s="124" t="str">
        <f>IF($C1085="","",IF(ISBLANK(VLOOKUP($A1085,'Section 2'!$C$16:$R$1515,COLUMNS('Section 2'!$C$13:F$13),0)),"",VLOOKUP($A1085,'Section 2'!$C$16:$R$1515,COLUMNS('Section 2'!$C$13:F$13),0)))</f>
        <v/>
      </c>
      <c r="G1085" s="124" t="str">
        <f>IF($C1085="","",IF(ISBLANK(VLOOKUP($A1085,'Section 2'!$C$16:$R$1515,COLUMNS('Section 2'!$C$13:G$13),0)),"",VLOOKUP($A1085,'Section 2'!$C$16:$R$1515,COLUMNS('Section 2'!$C$13:G$13),0)))</f>
        <v/>
      </c>
      <c r="H1085" s="124" t="str">
        <f>IF($C1085="","",IF(ISBLANK(VLOOKUP($A1085,'Section 2'!$C$16:$R$1515,COLUMNS('Section 2'!$C$13:H$13),0)),"",VLOOKUP($A1085,'Section 2'!$C$16:$R$1515,COLUMNS('Section 2'!$C$13:H$13),0)))</f>
        <v/>
      </c>
      <c r="I1085" s="124" t="str">
        <f>IF($C1085="","",IF(ISBLANK(VLOOKUP($A1085,'Section 2'!$C$16:$R$1515,COLUMNS('Section 2'!$C$13:I$13),0)),"",PROPER(VLOOKUP($A1085,'Section 2'!$C$16:$R$1515,COLUMNS('Section 2'!$C$13:I$13),0))))</f>
        <v/>
      </c>
      <c r="J1085" s="124" t="str">
        <f>IF($C1085="","",IF(ISBLANK(VLOOKUP($A1085,'Section 2'!$C$16:$R$1515,COLUMNS('Section 2'!$C$13:J$13),0)),"",IF(VLOOKUP($A1085,'Section 2'!$C$16:$R$1515,COLUMNS('Section 2'!$C$13:J$13),0)="Other EU","Other EU",PROPER(VLOOKUP($A1085,'Section 2'!$C$16:$R$1515,COLUMNS('Section 2'!$C$13:J$13),0)))))</f>
        <v/>
      </c>
      <c r="K1085" s="124" t="str">
        <f>IF($C1085="","",IF(ISBLANK(VLOOKUP($A1085,'Section 2'!$C$16:$R$1515,COLUMNS('Section 2'!$C$13:K$13),0)),"",VLOOKUP($A1085,'Section 2'!$C$16:$R$1515,COLUMNS('Section 2'!$C$13:K$13),0)))</f>
        <v/>
      </c>
      <c r="L1085" s="124" t="str">
        <f>IF($C1085="","",IF(ISBLANK(VLOOKUP($A1085,'Section 2'!$C$16:$R$1515,COLUMNS('Section 2'!$C$13:L$13),0)),"",VLOOKUP($A1085,'Section 2'!$C$16:$R$1515,COLUMNS('Section 2'!$C$13:L$13),0)))</f>
        <v/>
      </c>
      <c r="M1085" s="124" t="str">
        <f>IF($C1085="","",IF(ISBLANK(VLOOKUP($A1085,'Section 2'!$C$16:$R$1515,COLUMNS('Section 2'!$C$13:M$13),0)),"",VLOOKUP($A1085,'Section 2'!$C$16:$R$1515,COLUMNS('Section 2'!$C$13:M$13),0)))</f>
        <v/>
      </c>
      <c r="N1085" s="124" t="str">
        <f>IF($C1085="","",IF(ISBLANK(VLOOKUP($A1085,'Section 2'!$C$16:$R$1515,COLUMNS('Section 2'!$C$13:N$13),0)),"",VLOOKUP($A1085,'Section 2'!$C$16:$R$1515,COLUMNS('Section 2'!$C$13:N$13),0)))</f>
        <v/>
      </c>
      <c r="O1085" s="124" t="str">
        <f>IF($C1085="","",IF(ISBLANK(VLOOKUP($A1085,'Section 2'!$C$16:$R$1515,COLUMNS('Section 2'!$C$13:O$13),0)),"",VLOOKUP($A1085,'Section 2'!$C$16:$R$1515,COLUMNS('Section 2'!$C$13:O$13),0)))</f>
        <v/>
      </c>
      <c r="P1085" s="124" t="str">
        <f>IF($C1085="","",IF(ISBLANK(VLOOKUP($A1085,'Section 2'!$C$16:$R$1515,COLUMNS('Section 2'!$C$13:P$13),0)),"",VLOOKUP($A1085,'Section 2'!$C$16:$R$1515,COLUMNS('Section 2'!$C$13:P$13),0)))</f>
        <v/>
      </c>
      <c r="Q1085" s="124" t="str">
        <f>IF($C1085="","",IF(ISBLANK(VLOOKUP($A1085,'Section 2'!$C$16:$R$1515,COLUMNS('Section 2'!$C$13:Q$13),0)),"", PROPER(VLOOKUP($A1085,'Section 2'!$C$16:$R$1515,COLUMNS('Section 2'!$C$13:Q$13),0))))</f>
        <v/>
      </c>
      <c r="R1085" s="124" t="str">
        <f>IF($C1085="","",IF(ISBLANK(VLOOKUP($A1085,'Section 2'!$C$16:$R$1515,COLUMNS('Section 2'!$C$13:R$13),0)),"",IF(VLOOKUP($A1085,'Section 2'!$C$16:$R$1515,COLUMNS('Section 2'!$C$13:R$13),0)="Other EU","Other EU",PROPER(VLOOKUP($A1085,'Section 2'!$C$16:$R$1515,COLUMNS('Section 2'!$C$13:R$13),0)))))</f>
        <v/>
      </c>
    </row>
    <row r="1086" spans="1:18" x14ac:dyDescent="0.35">
      <c r="A1086" s="58">
        <v>1085</v>
      </c>
      <c r="B1086" s="124" t="str">
        <f t="shared" si="16"/>
        <v/>
      </c>
      <c r="C1086" s="124" t="str">
        <f>IFERROR(VLOOKUP($A1086,'Section 2'!$C$16:$R$1515,COLUMNS('Section 2'!$C$13:$C$13),0),"")</f>
        <v/>
      </c>
      <c r="D1086" s="75" t="str">
        <f>IF($C1086="","",IF(ISBLANK(VLOOKUP($A1086,'Section 2'!$C$16:$R$1515,COLUMNS('Section 2'!$C$13:D$13),0)),"",VLOOKUP($A1086,'Section 2'!$C$16:$R$1515,COLUMNS('Section 2'!$C$13:D$13),0)))</f>
        <v/>
      </c>
      <c r="E1086" s="124" t="str">
        <f>IF($C1086="","",IF(ISBLANK(VLOOKUP($A1086,'Section 2'!$C$16:$R$1515,COLUMNS('Section 2'!$C$13:E$13),0)),"",VLOOKUP($A1086,'Section 2'!$C$16:$R$1515,COLUMNS('Section 2'!$C$13:E$13),0)))</f>
        <v/>
      </c>
      <c r="F1086" s="124" t="str">
        <f>IF($C1086="","",IF(ISBLANK(VLOOKUP($A1086,'Section 2'!$C$16:$R$1515,COLUMNS('Section 2'!$C$13:F$13),0)),"",VLOOKUP($A1086,'Section 2'!$C$16:$R$1515,COLUMNS('Section 2'!$C$13:F$13),0)))</f>
        <v/>
      </c>
      <c r="G1086" s="124" t="str">
        <f>IF($C1086="","",IF(ISBLANK(VLOOKUP($A1086,'Section 2'!$C$16:$R$1515,COLUMNS('Section 2'!$C$13:G$13),0)),"",VLOOKUP($A1086,'Section 2'!$C$16:$R$1515,COLUMNS('Section 2'!$C$13:G$13),0)))</f>
        <v/>
      </c>
      <c r="H1086" s="124" t="str">
        <f>IF($C1086="","",IF(ISBLANK(VLOOKUP($A1086,'Section 2'!$C$16:$R$1515,COLUMNS('Section 2'!$C$13:H$13),0)),"",VLOOKUP($A1086,'Section 2'!$C$16:$R$1515,COLUMNS('Section 2'!$C$13:H$13),0)))</f>
        <v/>
      </c>
      <c r="I1086" s="124" t="str">
        <f>IF($C1086="","",IF(ISBLANK(VLOOKUP($A1086,'Section 2'!$C$16:$R$1515,COLUMNS('Section 2'!$C$13:I$13),0)),"",PROPER(VLOOKUP($A1086,'Section 2'!$C$16:$R$1515,COLUMNS('Section 2'!$C$13:I$13),0))))</f>
        <v/>
      </c>
      <c r="J1086" s="124" t="str">
        <f>IF($C1086="","",IF(ISBLANK(VLOOKUP($A1086,'Section 2'!$C$16:$R$1515,COLUMNS('Section 2'!$C$13:J$13),0)),"",IF(VLOOKUP($A1086,'Section 2'!$C$16:$R$1515,COLUMNS('Section 2'!$C$13:J$13),0)="Other EU","Other EU",PROPER(VLOOKUP($A1086,'Section 2'!$C$16:$R$1515,COLUMNS('Section 2'!$C$13:J$13),0)))))</f>
        <v/>
      </c>
      <c r="K1086" s="124" t="str">
        <f>IF($C1086="","",IF(ISBLANK(VLOOKUP($A1086,'Section 2'!$C$16:$R$1515,COLUMNS('Section 2'!$C$13:K$13),0)),"",VLOOKUP($A1086,'Section 2'!$C$16:$R$1515,COLUMNS('Section 2'!$C$13:K$13),0)))</f>
        <v/>
      </c>
      <c r="L1086" s="124" t="str">
        <f>IF($C1086="","",IF(ISBLANK(VLOOKUP($A1086,'Section 2'!$C$16:$R$1515,COLUMNS('Section 2'!$C$13:L$13),0)),"",VLOOKUP($A1086,'Section 2'!$C$16:$R$1515,COLUMNS('Section 2'!$C$13:L$13),0)))</f>
        <v/>
      </c>
      <c r="M1086" s="124" t="str">
        <f>IF($C1086="","",IF(ISBLANK(VLOOKUP($A1086,'Section 2'!$C$16:$R$1515,COLUMNS('Section 2'!$C$13:M$13),0)),"",VLOOKUP($A1086,'Section 2'!$C$16:$R$1515,COLUMNS('Section 2'!$C$13:M$13),0)))</f>
        <v/>
      </c>
      <c r="N1086" s="124" t="str">
        <f>IF($C1086="","",IF(ISBLANK(VLOOKUP($A1086,'Section 2'!$C$16:$R$1515,COLUMNS('Section 2'!$C$13:N$13),0)),"",VLOOKUP($A1086,'Section 2'!$C$16:$R$1515,COLUMNS('Section 2'!$C$13:N$13),0)))</f>
        <v/>
      </c>
      <c r="O1086" s="124" t="str">
        <f>IF($C1086="","",IF(ISBLANK(VLOOKUP($A1086,'Section 2'!$C$16:$R$1515,COLUMNS('Section 2'!$C$13:O$13),0)),"",VLOOKUP($A1086,'Section 2'!$C$16:$R$1515,COLUMNS('Section 2'!$C$13:O$13),0)))</f>
        <v/>
      </c>
      <c r="P1086" s="124" t="str">
        <f>IF($C1086="","",IF(ISBLANK(VLOOKUP($A1086,'Section 2'!$C$16:$R$1515,COLUMNS('Section 2'!$C$13:P$13),0)),"",VLOOKUP($A1086,'Section 2'!$C$16:$R$1515,COLUMNS('Section 2'!$C$13:P$13),0)))</f>
        <v/>
      </c>
      <c r="Q1086" s="124" t="str">
        <f>IF($C1086="","",IF(ISBLANK(VLOOKUP($A1086,'Section 2'!$C$16:$R$1515,COLUMNS('Section 2'!$C$13:Q$13),0)),"", PROPER(VLOOKUP($A1086,'Section 2'!$C$16:$R$1515,COLUMNS('Section 2'!$C$13:Q$13),0))))</f>
        <v/>
      </c>
      <c r="R1086" s="124" t="str">
        <f>IF($C1086="","",IF(ISBLANK(VLOOKUP($A1086,'Section 2'!$C$16:$R$1515,COLUMNS('Section 2'!$C$13:R$13),0)),"",IF(VLOOKUP($A1086,'Section 2'!$C$16:$R$1515,COLUMNS('Section 2'!$C$13:R$13),0)="Other EU","Other EU",PROPER(VLOOKUP($A1086,'Section 2'!$C$16:$R$1515,COLUMNS('Section 2'!$C$13:R$13),0)))))</f>
        <v/>
      </c>
    </row>
    <row r="1087" spans="1:18" x14ac:dyDescent="0.35">
      <c r="A1087" s="58">
        <v>1086</v>
      </c>
      <c r="B1087" s="124" t="str">
        <f t="shared" si="16"/>
        <v/>
      </c>
      <c r="C1087" s="124" t="str">
        <f>IFERROR(VLOOKUP($A1087,'Section 2'!$C$16:$R$1515,COLUMNS('Section 2'!$C$13:$C$13),0),"")</f>
        <v/>
      </c>
      <c r="D1087" s="75" t="str">
        <f>IF($C1087="","",IF(ISBLANK(VLOOKUP($A1087,'Section 2'!$C$16:$R$1515,COLUMNS('Section 2'!$C$13:D$13),0)),"",VLOOKUP($A1087,'Section 2'!$C$16:$R$1515,COLUMNS('Section 2'!$C$13:D$13),0)))</f>
        <v/>
      </c>
      <c r="E1087" s="124" t="str">
        <f>IF($C1087="","",IF(ISBLANK(VLOOKUP($A1087,'Section 2'!$C$16:$R$1515,COLUMNS('Section 2'!$C$13:E$13),0)),"",VLOOKUP($A1087,'Section 2'!$C$16:$R$1515,COLUMNS('Section 2'!$C$13:E$13),0)))</f>
        <v/>
      </c>
      <c r="F1087" s="124" t="str">
        <f>IF($C1087="","",IF(ISBLANK(VLOOKUP($A1087,'Section 2'!$C$16:$R$1515,COLUMNS('Section 2'!$C$13:F$13),0)),"",VLOOKUP($A1087,'Section 2'!$C$16:$R$1515,COLUMNS('Section 2'!$C$13:F$13),0)))</f>
        <v/>
      </c>
      <c r="G1087" s="124" t="str">
        <f>IF($C1087="","",IF(ISBLANK(VLOOKUP($A1087,'Section 2'!$C$16:$R$1515,COLUMNS('Section 2'!$C$13:G$13),0)),"",VLOOKUP($A1087,'Section 2'!$C$16:$R$1515,COLUMNS('Section 2'!$C$13:G$13),0)))</f>
        <v/>
      </c>
      <c r="H1087" s="124" t="str">
        <f>IF($C1087="","",IF(ISBLANK(VLOOKUP($A1087,'Section 2'!$C$16:$R$1515,COLUMNS('Section 2'!$C$13:H$13),0)),"",VLOOKUP($A1087,'Section 2'!$C$16:$R$1515,COLUMNS('Section 2'!$C$13:H$13),0)))</f>
        <v/>
      </c>
      <c r="I1087" s="124" t="str">
        <f>IF($C1087="","",IF(ISBLANK(VLOOKUP($A1087,'Section 2'!$C$16:$R$1515,COLUMNS('Section 2'!$C$13:I$13),0)),"",PROPER(VLOOKUP($A1087,'Section 2'!$C$16:$R$1515,COLUMNS('Section 2'!$C$13:I$13),0))))</f>
        <v/>
      </c>
      <c r="J1087" s="124" t="str">
        <f>IF($C1087="","",IF(ISBLANK(VLOOKUP($A1087,'Section 2'!$C$16:$R$1515,COLUMNS('Section 2'!$C$13:J$13),0)),"",IF(VLOOKUP($A1087,'Section 2'!$C$16:$R$1515,COLUMNS('Section 2'!$C$13:J$13),0)="Other EU","Other EU",PROPER(VLOOKUP($A1087,'Section 2'!$C$16:$R$1515,COLUMNS('Section 2'!$C$13:J$13),0)))))</f>
        <v/>
      </c>
      <c r="K1087" s="124" t="str">
        <f>IF($C1087="","",IF(ISBLANK(VLOOKUP($A1087,'Section 2'!$C$16:$R$1515,COLUMNS('Section 2'!$C$13:K$13),0)),"",VLOOKUP($A1087,'Section 2'!$C$16:$R$1515,COLUMNS('Section 2'!$C$13:K$13),0)))</f>
        <v/>
      </c>
      <c r="L1087" s="124" t="str">
        <f>IF($C1087="","",IF(ISBLANK(VLOOKUP($A1087,'Section 2'!$C$16:$R$1515,COLUMNS('Section 2'!$C$13:L$13),0)),"",VLOOKUP($A1087,'Section 2'!$C$16:$R$1515,COLUMNS('Section 2'!$C$13:L$13),0)))</f>
        <v/>
      </c>
      <c r="M1087" s="124" t="str">
        <f>IF($C1087="","",IF(ISBLANK(VLOOKUP($A1087,'Section 2'!$C$16:$R$1515,COLUMNS('Section 2'!$C$13:M$13),0)),"",VLOOKUP($A1087,'Section 2'!$C$16:$R$1515,COLUMNS('Section 2'!$C$13:M$13),0)))</f>
        <v/>
      </c>
      <c r="N1087" s="124" t="str">
        <f>IF($C1087="","",IF(ISBLANK(VLOOKUP($A1087,'Section 2'!$C$16:$R$1515,COLUMNS('Section 2'!$C$13:N$13),0)),"",VLOOKUP($A1087,'Section 2'!$C$16:$R$1515,COLUMNS('Section 2'!$C$13:N$13),0)))</f>
        <v/>
      </c>
      <c r="O1087" s="124" t="str">
        <f>IF($C1087="","",IF(ISBLANK(VLOOKUP($A1087,'Section 2'!$C$16:$R$1515,COLUMNS('Section 2'!$C$13:O$13),0)),"",VLOOKUP($A1087,'Section 2'!$C$16:$R$1515,COLUMNS('Section 2'!$C$13:O$13),0)))</f>
        <v/>
      </c>
      <c r="P1087" s="124" t="str">
        <f>IF($C1087="","",IF(ISBLANK(VLOOKUP($A1087,'Section 2'!$C$16:$R$1515,COLUMNS('Section 2'!$C$13:P$13),0)),"",VLOOKUP($A1087,'Section 2'!$C$16:$R$1515,COLUMNS('Section 2'!$C$13:P$13),0)))</f>
        <v/>
      </c>
      <c r="Q1087" s="124" t="str">
        <f>IF($C1087="","",IF(ISBLANK(VLOOKUP($A1087,'Section 2'!$C$16:$R$1515,COLUMNS('Section 2'!$C$13:Q$13),0)),"", PROPER(VLOOKUP($A1087,'Section 2'!$C$16:$R$1515,COLUMNS('Section 2'!$C$13:Q$13),0))))</f>
        <v/>
      </c>
      <c r="R1087" s="124" t="str">
        <f>IF($C1087="","",IF(ISBLANK(VLOOKUP($A1087,'Section 2'!$C$16:$R$1515,COLUMNS('Section 2'!$C$13:R$13),0)),"",IF(VLOOKUP($A1087,'Section 2'!$C$16:$R$1515,COLUMNS('Section 2'!$C$13:R$13),0)="Other EU","Other EU",PROPER(VLOOKUP($A1087,'Section 2'!$C$16:$R$1515,COLUMNS('Section 2'!$C$13:R$13),0)))))</f>
        <v/>
      </c>
    </row>
    <row r="1088" spans="1:18" x14ac:dyDescent="0.35">
      <c r="A1088" s="58">
        <v>1087</v>
      </c>
      <c r="B1088" s="124" t="str">
        <f t="shared" si="16"/>
        <v/>
      </c>
      <c r="C1088" s="124" t="str">
        <f>IFERROR(VLOOKUP($A1088,'Section 2'!$C$16:$R$1515,COLUMNS('Section 2'!$C$13:$C$13),0),"")</f>
        <v/>
      </c>
      <c r="D1088" s="75" t="str">
        <f>IF($C1088="","",IF(ISBLANK(VLOOKUP($A1088,'Section 2'!$C$16:$R$1515,COLUMNS('Section 2'!$C$13:D$13),0)),"",VLOOKUP($A1088,'Section 2'!$C$16:$R$1515,COLUMNS('Section 2'!$C$13:D$13),0)))</f>
        <v/>
      </c>
      <c r="E1088" s="124" t="str">
        <f>IF($C1088="","",IF(ISBLANK(VLOOKUP($A1088,'Section 2'!$C$16:$R$1515,COLUMNS('Section 2'!$C$13:E$13),0)),"",VLOOKUP($A1088,'Section 2'!$C$16:$R$1515,COLUMNS('Section 2'!$C$13:E$13),0)))</f>
        <v/>
      </c>
      <c r="F1088" s="124" t="str">
        <f>IF($C1088="","",IF(ISBLANK(VLOOKUP($A1088,'Section 2'!$C$16:$R$1515,COLUMNS('Section 2'!$C$13:F$13),0)),"",VLOOKUP($A1088,'Section 2'!$C$16:$R$1515,COLUMNS('Section 2'!$C$13:F$13),0)))</f>
        <v/>
      </c>
      <c r="G1088" s="124" t="str">
        <f>IF($C1088="","",IF(ISBLANK(VLOOKUP($A1088,'Section 2'!$C$16:$R$1515,COLUMNS('Section 2'!$C$13:G$13),0)),"",VLOOKUP($A1088,'Section 2'!$C$16:$R$1515,COLUMNS('Section 2'!$C$13:G$13),0)))</f>
        <v/>
      </c>
      <c r="H1088" s="124" t="str">
        <f>IF($C1088="","",IF(ISBLANK(VLOOKUP($A1088,'Section 2'!$C$16:$R$1515,COLUMNS('Section 2'!$C$13:H$13),0)),"",VLOOKUP($A1088,'Section 2'!$C$16:$R$1515,COLUMNS('Section 2'!$C$13:H$13),0)))</f>
        <v/>
      </c>
      <c r="I1088" s="124" t="str">
        <f>IF($C1088="","",IF(ISBLANK(VLOOKUP($A1088,'Section 2'!$C$16:$R$1515,COLUMNS('Section 2'!$C$13:I$13),0)),"",PROPER(VLOOKUP($A1088,'Section 2'!$C$16:$R$1515,COLUMNS('Section 2'!$C$13:I$13),0))))</f>
        <v/>
      </c>
      <c r="J1088" s="124" t="str">
        <f>IF($C1088="","",IF(ISBLANK(VLOOKUP($A1088,'Section 2'!$C$16:$R$1515,COLUMNS('Section 2'!$C$13:J$13),0)),"",IF(VLOOKUP($A1088,'Section 2'!$C$16:$R$1515,COLUMNS('Section 2'!$C$13:J$13),0)="Other EU","Other EU",PROPER(VLOOKUP($A1088,'Section 2'!$C$16:$R$1515,COLUMNS('Section 2'!$C$13:J$13),0)))))</f>
        <v/>
      </c>
      <c r="K1088" s="124" t="str">
        <f>IF($C1088="","",IF(ISBLANK(VLOOKUP($A1088,'Section 2'!$C$16:$R$1515,COLUMNS('Section 2'!$C$13:K$13),0)),"",VLOOKUP($A1088,'Section 2'!$C$16:$R$1515,COLUMNS('Section 2'!$C$13:K$13),0)))</f>
        <v/>
      </c>
      <c r="L1088" s="124" t="str">
        <f>IF($C1088="","",IF(ISBLANK(VLOOKUP($A1088,'Section 2'!$C$16:$R$1515,COLUMNS('Section 2'!$C$13:L$13),0)),"",VLOOKUP($A1088,'Section 2'!$C$16:$R$1515,COLUMNS('Section 2'!$C$13:L$13),0)))</f>
        <v/>
      </c>
      <c r="M1088" s="124" t="str">
        <f>IF($C1088="","",IF(ISBLANK(VLOOKUP($A1088,'Section 2'!$C$16:$R$1515,COLUMNS('Section 2'!$C$13:M$13),0)),"",VLOOKUP($A1088,'Section 2'!$C$16:$R$1515,COLUMNS('Section 2'!$C$13:M$13),0)))</f>
        <v/>
      </c>
      <c r="N1088" s="124" t="str">
        <f>IF($C1088="","",IF(ISBLANK(VLOOKUP($A1088,'Section 2'!$C$16:$R$1515,COLUMNS('Section 2'!$C$13:N$13),0)),"",VLOOKUP($A1088,'Section 2'!$C$16:$R$1515,COLUMNS('Section 2'!$C$13:N$13),0)))</f>
        <v/>
      </c>
      <c r="O1088" s="124" t="str">
        <f>IF($C1088="","",IF(ISBLANK(VLOOKUP($A1088,'Section 2'!$C$16:$R$1515,COLUMNS('Section 2'!$C$13:O$13),0)),"",VLOOKUP($A1088,'Section 2'!$C$16:$R$1515,COLUMNS('Section 2'!$C$13:O$13),0)))</f>
        <v/>
      </c>
      <c r="P1088" s="124" t="str">
        <f>IF($C1088="","",IF(ISBLANK(VLOOKUP($A1088,'Section 2'!$C$16:$R$1515,COLUMNS('Section 2'!$C$13:P$13),0)),"",VLOOKUP($A1088,'Section 2'!$C$16:$R$1515,COLUMNS('Section 2'!$C$13:P$13),0)))</f>
        <v/>
      </c>
      <c r="Q1088" s="124" t="str">
        <f>IF($C1088="","",IF(ISBLANK(VLOOKUP($A1088,'Section 2'!$C$16:$R$1515,COLUMNS('Section 2'!$C$13:Q$13),0)),"", PROPER(VLOOKUP($A1088,'Section 2'!$C$16:$R$1515,COLUMNS('Section 2'!$C$13:Q$13),0))))</f>
        <v/>
      </c>
      <c r="R1088" s="124" t="str">
        <f>IF($C1088="","",IF(ISBLANK(VLOOKUP($A1088,'Section 2'!$C$16:$R$1515,COLUMNS('Section 2'!$C$13:R$13),0)),"",IF(VLOOKUP($A1088,'Section 2'!$C$16:$R$1515,COLUMNS('Section 2'!$C$13:R$13),0)="Other EU","Other EU",PROPER(VLOOKUP($A1088,'Section 2'!$C$16:$R$1515,COLUMNS('Section 2'!$C$13:R$13),0)))))</f>
        <v/>
      </c>
    </row>
    <row r="1089" spans="1:18" x14ac:dyDescent="0.35">
      <c r="A1089" s="58">
        <v>1088</v>
      </c>
      <c r="B1089" s="124" t="str">
        <f t="shared" si="16"/>
        <v/>
      </c>
      <c r="C1089" s="124" t="str">
        <f>IFERROR(VLOOKUP($A1089,'Section 2'!$C$16:$R$1515,COLUMNS('Section 2'!$C$13:$C$13),0),"")</f>
        <v/>
      </c>
      <c r="D1089" s="75" t="str">
        <f>IF($C1089="","",IF(ISBLANK(VLOOKUP($A1089,'Section 2'!$C$16:$R$1515,COLUMNS('Section 2'!$C$13:D$13),0)),"",VLOOKUP($A1089,'Section 2'!$C$16:$R$1515,COLUMNS('Section 2'!$C$13:D$13),0)))</f>
        <v/>
      </c>
      <c r="E1089" s="124" t="str">
        <f>IF($C1089="","",IF(ISBLANK(VLOOKUP($A1089,'Section 2'!$C$16:$R$1515,COLUMNS('Section 2'!$C$13:E$13),0)),"",VLOOKUP($A1089,'Section 2'!$C$16:$R$1515,COLUMNS('Section 2'!$C$13:E$13),0)))</f>
        <v/>
      </c>
      <c r="F1089" s="124" t="str">
        <f>IF($C1089="","",IF(ISBLANK(VLOOKUP($A1089,'Section 2'!$C$16:$R$1515,COLUMNS('Section 2'!$C$13:F$13),0)),"",VLOOKUP($A1089,'Section 2'!$C$16:$R$1515,COLUMNS('Section 2'!$C$13:F$13),0)))</f>
        <v/>
      </c>
      <c r="G1089" s="124" t="str">
        <f>IF($C1089="","",IF(ISBLANK(VLOOKUP($A1089,'Section 2'!$C$16:$R$1515,COLUMNS('Section 2'!$C$13:G$13),0)),"",VLOOKUP($A1089,'Section 2'!$C$16:$R$1515,COLUMNS('Section 2'!$C$13:G$13),0)))</f>
        <v/>
      </c>
      <c r="H1089" s="124" t="str">
        <f>IF($C1089="","",IF(ISBLANK(VLOOKUP($A1089,'Section 2'!$C$16:$R$1515,COLUMNS('Section 2'!$C$13:H$13),0)),"",VLOOKUP($A1089,'Section 2'!$C$16:$R$1515,COLUMNS('Section 2'!$C$13:H$13),0)))</f>
        <v/>
      </c>
      <c r="I1089" s="124" t="str">
        <f>IF($C1089="","",IF(ISBLANK(VLOOKUP($A1089,'Section 2'!$C$16:$R$1515,COLUMNS('Section 2'!$C$13:I$13),0)),"",PROPER(VLOOKUP($A1089,'Section 2'!$C$16:$R$1515,COLUMNS('Section 2'!$C$13:I$13),0))))</f>
        <v/>
      </c>
      <c r="J1089" s="124" t="str">
        <f>IF($C1089="","",IF(ISBLANK(VLOOKUP($A1089,'Section 2'!$C$16:$R$1515,COLUMNS('Section 2'!$C$13:J$13),0)),"",IF(VLOOKUP($A1089,'Section 2'!$C$16:$R$1515,COLUMNS('Section 2'!$C$13:J$13),0)="Other EU","Other EU",PROPER(VLOOKUP($A1089,'Section 2'!$C$16:$R$1515,COLUMNS('Section 2'!$C$13:J$13),0)))))</f>
        <v/>
      </c>
      <c r="K1089" s="124" t="str">
        <f>IF($C1089="","",IF(ISBLANK(VLOOKUP($A1089,'Section 2'!$C$16:$R$1515,COLUMNS('Section 2'!$C$13:K$13),0)),"",VLOOKUP($A1089,'Section 2'!$C$16:$R$1515,COLUMNS('Section 2'!$C$13:K$13),0)))</f>
        <v/>
      </c>
      <c r="L1089" s="124" t="str">
        <f>IF($C1089="","",IF(ISBLANK(VLOOKUP($A1089,'Section 2'!$C$16:$R$1515,COLUMNS('Section 2'!$C$13:L$13),0)),"",VLOOKUP($A1089,'Section 2'!$C$16:$R$1515,COLUMNS('Section 2'!$C$13:L$13),0)))</f>
        <v/>
      </c>
      <c r="M1089" s="124" t="str">
        <f>IF($C1089="","",IF(ISBLANK(VLOOKUP($A1089,'Section 2'!$C$16:$R$1515,COLUMNS('Section 2'!$C$13:M$13),0)),"",VLOOKUP($A1089,'Section 2'!$C$16:$R$1515,COLUMNS('Section 2'!$C$13:M$13),0)))</f>
        <v/>
      </c>
      <c r="N1089" s="124" t="str">
        <f>IF($C1089="","",IF(ISBLANK(VLOOKUP($A1089,'Section 2'!$C$16:$R$1515,COLUMNS('Section 2'!$C$13:N$13),0)),"",VLOOKUP($A1089,'Section 2'!$C$16:$R$1515,COLUMNS('Section 2'!$C$13:N$13),0)))</f>
        <v/>
      </c>
      <c r="O1089" s="124" t="str">
        <f>IF($C1089="","",IF(ISBLANK(VLOOKUP($A1089,'Section 2'!$C$16:$R$1515,COLUMNS('Section 2'!$C$13:O$13),0)),"",VLOOKUP($A1089,'Section 2'!$C$16:$R$1515,COLUMNS('Section 2'!$C$13:O$13),0)))</f>
        <v/>
      </c>
      <c r="P1089" s="124" t="str">
        <f>IF($C1089="","",IF(ISBLANK(VLOOKUP($A1089,'Section 2'!$C$16:$R$1515,COLUMNS('Section 2'!$C$13:P$13),0)),"",VLOOKUP($A1089,'Section 2'!$C$16:$R$1515,COLUMNS('Section 2'!$C$13:P$13),0)))</f>
        <v/>
      </c>
      <c r="Q1089" s="124" t="str">
        <f>IF($C1089="","",IF(ISBLANK(VLOOKUP($A1089,'Section 2'!$C$16:$R$1515,COLUMNS('Section 2'!$C$13:Q$13),0)),"", PROPER(VLOOKUP($A1089,'Section 2'!$C$16:$R$1515,COLUMNS('Section 2'!$C$13:Q$13),0))))</f>
        <v/>
      </c>
      <c r="R1089" s="124" t="str">
        <f>IF($C1089="","",IF(ISBLANK(VLOOKUP($A1089,'Section 2'!$C$16:$R$1515,COLUMNS('Section 2'!$C$13:R$13),0)),"",IF(VLOOKUP($A1089,'Section 2'!$C$16:$R$1515,COLUMNS('Section 2'!$C$13:R$13),0)="Other EU","Other EU",PROPER(VLOOKUP($A1089,'Section 2'!$C$16:$R$1515,COLUMNS('Section 2'!$C$13:R$13),0)))))</f>
        <v/>
      </c>
    </row>
    <row r="1090" spans="1:18" x14ac:dyDescent="0.35">
      <c r="A1090" s="58">
        <v>1089</v>
      </c>
      <c r="B1090" s="124" t="str">
        <f t="shared" si="16"/>
        <v/>
      </c>
      <c r="C1090" s="124" t="str">
        <f>IFERROR(VLOOKUP($A1090,'Section 2'!$C$16:$R$1515,COLUMNS('Section 2'!$C$13:$C$13),0),"")</f>
        <v/>
      </c>
      <c r="D1090" s="75" t="str">
        <f>IF($C1090="","",IF(ISBLANK(VLOOKUP($A1090,'Section 2'!$C$16:$R$1515,COLUMNS('Section 2'!$C$13:D$13),0)),"",VLOOKUP($A1090,'Section 2'!$C$16:$R$1515,COLUMNS('Section 2'!$C$13:D$13),0)))</f>
        <v/>
      </c>
      <c r="E1090" s="124" t="str">
        <f>IF($C1090="","",IF(ISBLANK(VLOOKUP($A1090,'Section 2'!$C$16:$R$1515,COLUMNS('Section 2'!$C$13:E$13),0)),"",VLOOKUP($A1090,'Section 2'!$C$16:$R$1515,COLUMNS('Section 2'!$C$13:E$13),0)))</f>
        <v/>
      </c>
      <c r="F1090" s="124" t="str">
        <f>IF($C1090="","",IF(ISBLANK(VLOOKUP($A1090,'Section 2'!$C$16:$R$1515,COLUMNS('Section 2'!$C$13:F$13),0)),"",VLOOKUP($A1090,'Section 2'!$C$16:$R$1515,COLUMNS('Section 2'!$C$13:F$13),0)))</f>
        <v/>
      </c>
      <c r="G1090" s="124" t="str">
        <f>IF($C1090="","",IF(ISBLANK(VLOOKUP($A1090,'Section 2'!$C$16:$R$1515,COLUMNS('Section 2'!$C$13:G$13),0)),"",VLOOKUP($A1090,'Section 2'!$C$16:$R$1515,COLUMNS('Section 2'!$C$13:G$13),0)))</f>
        <v/>
      </c>
      <c r="H1090" s="124" t="str">
        <f>IF($C1090="","",IF(ISBLANK(VLOOKUP($A1090,'Section 2'!$C$16:$R$1515,COLUMNS('Section 2'!$C$13:H$13),0)),"",VLOOKUP($A1090,'Section 2'!$C$16:$R$1515,COLUMNS('Section 2'!$C$13:H$13),0)))</f>
        <v/>
      </c>
      <c r="I1090" s="124" t="str">
        <f>IF($C1090="","",IF(ISBLANK(VLOOKUP($A1090,'Section 2'!$C$16:$R$1515,COLUMNS('Section 2'!$C$13:I$13),0)),"",PROPER(VLOOKUP($A1090,'Section 2'!$C$16:$R$1515,COLUMNS('Section 2'!$C$13:I$13),0))))</f>
        <v/>
      </c>
      <c r="J1090" s="124" t="str">
        <f>IF($C1090="","",IF(ISBLANK(VLOOKUP($A1090,'Section 2'!$C$16:$R$1515,COLUMNS('Section 2'!$C$13:J$13),0)),"",IF(VLOOKUP($A1090,'Section 2'!$C$16:$R$1515,COLUMNS('Section 2'!$C$13:J$13),0)="Other EU","Other EU",PROPER(VLOOKUP($A1090,'Section 2'!$C$16:$R$1515,COLUMNS('Section 2'!$C$13:J$13),0)))))</f>
        <v/>
      </c>
      <c r="K1090" s="124" t="str">
        <f>IF($C1090="","",IF(ISBLANK(VLOOKUP($A1090,'Section 2'!$C$16:$R$1515,COLUMNS('Section 2'!$C$13:K$13),0)),"",VLOOKUP($A1090,'Section 2'!$C$16:$R$1515,COLUMNS('Section 2'!$C$13:K$13),0)))</f>
        <v/>
      </c>
      <c r="L1090" s="124" t="str">
        <f>IF($C1090="","",IF(ISBLANK(VLOOKUP($A1090,'Section 2'!$C$16:$R$1515,COLUMNS('Section 2'!$C$13:L$13),0)),"",VLOOKUP($A1090,'Section 2'!$C$16:$R$1515,COLUMNS('Section 2'!$C$13:L$13),0)))</f>
        <v/>
      </c>
      <c r="M1090" s="124" t="str">
        <f>IF($C1090="","",IF(ISBLANK(VLOOKUP($A1090,'Section 2'!$C$16:$R$1515,COLUMNS('Section 2'!$C$13:M$13),0)),"",VLOOKUP($A1090,'Section 2'!$C$16:$R$1515,COLUMNS('Section 2'!$C$13:M$13),0)))</f>
        <v/>
      </c>
      <c r="N1090" s="124" t="str">
        <f>IF($C1090="","",IF(ISBLANK(VLOOKUP($A1090,'Section 2'!$C$16:$R$1515,COLUMNS('Section 2'!$C$13:N$13),0)),"",VLOOKUP($A1090,'Section 2'!$C$16:$R$1515,COLUMNS('Section 2'!$C$13:N$13),0)))</f>
        <v/>
      </c>
      <c r="O1090" s="124" t="str">
        <f>IF($C1090="","",IF(ISBLANK(VLOOKUP($A1090,'Section 2'!$C$16:$R$1515,COLUMNS('Section 2'!$C$13:O$13),0)),"",VLOOKUP($A1090,'Section 2'!$C$16:$R$1515,COLUMNS('Section 2'!$C$13:O$13),0)))</f>
        <v/>
      </c>
      <c r="P1090" s="124" t="str">
        <f>IF($C1090="","",IF(ISBLANK(VLOOKUP($A1090,'Section 2'!$C$16:$R$1515,COLUMNS('Section 2'!$C$13:P$13),0)),"",VLOOKUP($A1090,'Section 2'!$C$16:$R$1515,COLUMNS('Section 2'!$C$13:P$13),0)))</f>
        <v/>
      </c>
      <c r="Q1090" s="124" t="str">
        <f>IF($C1090="","",IF(ISBLANK(VLOOKUP($A1090,'Section 2'!$C$16:$R$1515,COLUMNS('Section 2'!$C$13:Q$13),0)),"", PROPER(VLOOKUP($A1090,'Section 2'!$C$16:$R$1515,COLUMNS('Section 2'!$C$13:Q$13),0))))</f>
        <v/>
      </c>
      <c r="R1090" s="124" t="str">
        <f>IF($C1090="","",IF(ISBLANK(VLOOKUP($A1090,'Section 2'!$C$16:$R$1515,COLUMNS('Section 2'!$C$13:R$13),0)),"",IF(VLOOKUP($A1090,'Section 2'!$C$16:$R$1515,COLUMNS('Section 2'!$C$13:R$13),0)="Other EU","Other EU",PROPER(VLOOKUP($A1090,'Section 2'!$C$16:$R$1515,COLUMNS('Section 2'!$C$13:R$13),0)))))</f>
        <v/>
      </c>
    </row>
    <row r="1091" spans="1:18" x14ac:dyDescent="0.35">
      <c r="A1091" s="58">
        <v>1090</v>
      </c>
      <c r="B1091" s="124" t="str">
        <f t="shared" ref="B1091:B1154" si="17">IF(C1091="","",2)</f>
        <v/>
      </c>
      <c r="C1091" s="124" t="str">
        <f>IFERROR(VLOOKUP($A1091,'Section 2'!$C$16:$R$1515,COLUMNS('Section 2'!$C$13:$C$13),0),"")</f>
        <v/>
      </c>
      <c r="D1091" s="75" t="str">
        <f>IF($C1091="","",IF(ISBLANK(VLOOKUP($A1091,'Section 2'!$C$16:$R$1515,COLUMNS('Section 2'!$C$13:D$13),0)),"",VLOOKUP($A1091,'Section 2'!$C$16:$R$1515,COLUMNS('Section 2'!$C$13:D$13),0)))</f>
        <v/>
      </c>
      <c r="E1091" s="124" t="str">
        <f>IF($C1091="","",IF(ISBLANK(VLOOKUP($A1091,'Section 2'!$C$16:$R$1515,COLUMNS('Section 2'!$C$13:E$13),0)),"",VLOOKUP($A1091,'Section 2'!$C$16:$R$1515,COLUMNS('Section 2'!$C$13:E$13),0)))</f>
        <v/>
      </c>
      <c r="F1091" s="124" t="str">
        <f>IF($C1091="","",IF(ISBLANK(VLOOKUP($A1091,'Section 2'!$C$16:$R$1515,COLUMNS('Section 2'!$C$13:F$13),0)),"",VLOOKUP($A1091,'Section 2'!$C$16:$R$1515,COLUMNS('Section 2'!$C$13:F$13),0)))</f>
        <v/>
      </c>
      <c r="G1091" s="124" t="str">
        <f>IF($C1091="","",IF(ISBLANK(VLOOKUP($A1091,'Section 2'!$C$16:$R$1515,COLUMNS('Section 2'!$C$13:G$13),0)),"",VLOOKUP($A1091,'Section 2'!$C$16:$R$1515,COLUMNS('Section 2'!$C$13:G$13),0)))</f>
        <v/>
      </c>
      <c r="H1091" s="124" t="str">
        <f>IF($C1091="","",IF(ISBLANK(VLOOKUP($A1091,'Section 2'!$C$16:$R$1515,COLUMNS('Section 2'!$C$13:H$13),0)),"",VLOOKUP($A1091,'Section 2'!$C$16:$R$1515,COLUMNS('Section 2'!$C$13:H$13),0)))</f>
        <v/>
      </c>
      <c r="I1091" s="124" t="str">
        <f>IF($C1091="","",IF(ISBLANK(VLOOKUP($A1091,'Section 2'!$C$16:$R$1515,COLUMNS('Section 2'!$C$13:I$13),0)),"",PROPER(VLOOKUP($A1091,'Section 2'!$C$16:$R$1515,COLUMNS('Section 2'!$C$13:I$13),0))))</f>
        <v/>
      </c>
      <c r="J1091" s="124" t="str">
        <f>IF($C1091="","",IF(ISBLANK(VLOOKUP($A1091,'Section 2'!$C$16:$R$1515,COLUMNS('Section 2'!$C$13:J$13),0)),"",IF(VLOOKUP($A1091,'Section 2'!$C$16:$R$1515,COLUMNS('Section 2'!$C$13:J$13),0)="Other EU","Other EU",PROPER(VLOOKUP($A1091,'Section 2'!$C$16:$R$1515,COLUMNS('Section 2'!$C$13:J$13),0)))))</f>
        <v/>
      </c>
      <c r="K1091" s="124" t="str">
        <f>IF($C1091="","",IF(ISBLANK(VLOOKUP($A1091,'Section 2'!$C$16:$R$1515,COLUMNS('Section 2'!$C$13:K$13),0)),"",VLOOKUP($A1091,'Section 2'!$C$16:$R$1515,COLUMNS('Section 2'!$C$13:K$13),0)))</f>
        <v/>
      </c>
      <c r="L1091" s="124" t="str">
        <f>IF($C1091="","",IF(ISBLANK(VLOOKUP($A1091,'Section 2'!$C$16:$R$1515,COLUMNS('Section 2'!$C$13:L$13),0)),"",VLOOKUP($A1091,'Section 2'!$C$16:$R$1515,COLUMNS('Section 2'!$C$13:L$13),0)))</f>
        <v/>
      </c>
      <c r="M1091" s="124" t="str">
        <f>IF($C1091="","",IF(ISBLANK(VLOOKUP($A1091,'Section 2'!$C$16:$R$1515,COLUMNS('Section 2'!$C$13:M$13),0)),"",VLOOKUP($A1091,'Section 2'!$C$16:$R$1515,COLUMNS('Section 2'!$C$13:M$13),0)))</f>
        <v/>
      </c>
      <c r="N1091" s="124" t="str">
        <f>IF($C1091="","",IF(ISBLANK(VLOOKUP($A1091,'Section 2'!$C$16:$R$1515,COLUMNS('Section 2'!$C$13:N$13),0)),"",VLOOKUP($A1091,'Section 2'!$C$16:$R$1515,COLUMNS('Section 2'!$C$13:N$13),0)))</f>
        <v/>
      </c>
      <c r="O1091" s="124" t="str">
        <f>IF($C1091="","",IF(ISBLANK(VLOOKUP($A1091,'Section 2'!$C$16:$R$1515,COLUMNS('Section 2'!$C$13:O$13),0)),"",VLOOKUP($A1091,'Section 2'!$C$16:$R$1515,COLUMNS('Section 2'!$C$13:O$13),0)))</f>
        <v/>
      </c>
      <c r="P1091" s="124" t="str">
        <f>IF($C1091="","",IF(ISBLANK(VLOOKUP($A1091,'Section 2'!$C$16:$R$1515,COLUMNS('Section 2'!$C$13:P$13),0)),"",VLOOKUP($A1091,'Section 2'!$C$16:$R$1515,COLUMNS('Section 2'!$C$13:P$13),0)))</f>
        <v/>
      </c>
      <c r="Q1091" s="124" t="str">
        <f>IF($C1091="","",IF(ISBLANK(VLOOKUP($A1091,'Section 2'!$C$16:$R$1515,COLUMNS('Section 2'!$C$13:Q$13),0)),"", PROPER(VLOOKUP($A1091,'Section 2'!$C$16:$R$1515,COLUMNS('Section 2'!$C$13:Q$13),0))))</f>
        <v/>
      </c>
      <c r="R1091" s="124" t="str">
        <f>IF($C1091="","",IF(ISBLANK(VLOOKUP($A1091,'Section 2'!$C$16:$R$1515,COLUMNS('Section 2'!$C$13:R$13),0)),"",IF(VLOOKUP($A1091,'Section 2'!$C$16:$R$1515,COLUMNS('Section 2'!$C$13:R$13),0)="Other EU","Other EU",PROPER(VLOOKUP($A1091,'Section 2'!$C$16:$R$1515,COLUMNS('Section 2'!$C$13:R$13),0)))))</f>
        <v/>
      </c>
    </row>
    <row r="1092" spans="1:18" x14ac:dyDescent="0.35">
      <c r="A1092" s="58">
        <v>1091</v>
      </c>
      <c r="B1092" s="124" t="str">
        <f t="shared" si="17"/>
        <v/>
      </c>
      <c r="C1092" s="124" t="str">
        <f>IFERROR(VLOOKUP($A1092,'Section 2'!$C$16:$R$1515,COLUMNS('Section 2'!$C$13:$C$13),0),"")</f>
        <v/>
      </c>
      <c r="D1092" s="75" t="str">
        <f>IF($C1092="","",IF(ISBLANK(VLOOKUP($A1092,'Section 2'!$C$16:$R$1515,COLUMNS('Section 2'!$C$13:D$13),0)),"",VLOOKUP($A1092,'Section 2'!$C$16:$R$1515,COLUMNS('Section 2'!$C$13:D$13),0)))</f>
        <v/>
      </c>
      <c r="E1092" s="124" t="str">
        <f>IF($C1092="","",IF(ISBLANK(VLOOKUP($A1092,'Section 2'!$C$16:$R$1515,COLUMNS('Section 2'!$C$13:E$13),0)),"",VLOOKUP($A1092,'Section 2'!$C$16:$R$1515,COLUMNS('Section 2'!$C$13:E$13),0)))</f>
        <v/>
      </c>
      <c r="F1092" s="124" t="str">
        <f>IF($C1092="","",IF(ISBLANK(VLOOKUP($A1092,'Section 2'!$C$16:$R$1515,COLUMNS('Section 2'!$C$13:F$13),0)),"",VLOOKUP($A1092,'Section 2'!$C$16:$R$1515,COLUMNS('Section 2'!$C$13:F$13),0)))</f>
        <v/>
      </c>
      <c r="G1092" s="124" t="str">
        <f>IF($C1092="","",IF(ISBLANK(VLOOKUP($A1092,'Section 2'!$C$16:$R$1515,COLUMNS('Section 2'!$C$13:G$13),0)),"",VLOOKUP($A1092,'Section 2'!$C$16:$R$1515,COLUMNS('Section 2'!$C$13:G$13),0)))</f>
        <v/>
      </c>
      <c r="H1092" s="124" t="str">
        <f>IF($C1092="","",IF(ISBLANK(VLOOKUP($A1092,'Section 2'!$C$16:$R$1515,COLUMNS('Section 2'!$C$13:H$13),0)),"",VLOOKUP($A1092,'Section 2'!$C$16:$R$1515,COLUMNS('Section 2'!$C$13:H$13),0)))</f>
        <v/>
      </c>
      <c r="I1092" s="124" t="str">
        <f>IF($C1092="","",IF(ISBLANK(VLOOKUP($A1092,'Section 2'!$C$16:$R$1515,COLUMNS('Section 2'!$C$13:I$13),0)),"",PROPER(VLOOKUP($A1092,'Section 2'!$C$16:$R$1515,COLUMNS('Section 2'!$C$13:I$13),0))))</f>
        <v/>
      </c>
      <c r="J1092" s="124" t="str">
        <f>IF($C1092="","",IF(ISBLANK(VLOOKUP($A1092,'Section 2'!$C$16:$R$1515,COLUMNS('Section 2'!$C$13:J$13),0)),"",IF(VLOOKUP($A1092,'Section 2'!$C$16:$R$1515,COLUMNS('Section 2'!$C$13:J$13),0)="Other EU","Other EU",PROPER(VLOOKUP($A1092,'Section 2'!$C$16:$R$1515,COLUMNS('Section 2'!$C$13:J$13),0)))))</f>
        <v/>
      </c>
      <c r="K1092" s="124" t="str">
        <f>IF($C1092="","",IF(ISBLANK(VLOOKUP($A1092,'Section 2'!$C$16:$R$1515,COLUMNS('Section 2'!$C$13:K$13),0)),"",VLOOKUP($A1092,'Section 2'!$C$16:$R$1515,COLUMNS('Section 2'!$C$13:K$13),0)))</f>
        <v/>
      </c>
      <c r="L1092" s="124" t="str">
        <f>IF($C1092="","",IF(ISBLANK(VLOOKUP($A1092,'Section 2'!$C$16:$R$1515,COLUMNS('Section 2'!$C$13:L$13),0)),"",VLOOKUP($A1092,'Section 2'!$C$16:$R$1515,COLUMNS('Section 2'!$C$13:L$13),0)))</f>
        <v/>
      </c>
      <c r="M1092" s="124" t="str">
        <f>IF($C1092="","",IF(ISBLANK(VLOOKUP($A1092,'Section 2'!$C$16:$R$1515,COLUMNS('Section 2'!$C$13:M$13),0)),"",VLOOKUP($A1092,'Section 2'!$C$16:$R$1515,COLUMNS('Section 2'!$C$13:M$13),0)))</f>
        <v/>
      </c>
      <c r="N1092" s="124" t="str">
        <f>IF($C1092="","",IF(ISBLANK(VLOOKUP($A1092,'Section 2'!$C$16:$R$1515,COLUMNS('Section 2'!$C$13:N$13),0)),"",VLOOKUP($A1092,'Section 2'!$C$16:$R$1515,COLUMNS('Section 2'!$C$13:N$13),0)))</f>
        <v/>
      </c>
      <c r="O1092" s="124" t="str">
        <f>IF($C1092="","",IF(ISBLANK(VLOOKUP($A1092,'Section 2'!$C$16:$R$1515,COLUMNS('Section 2'!$C$13:O$13),0)),"",VLOOKUP($A1092,'Section 2'!$C$16:$R$1515,COLUMNS('Section 2'!$C$13:O$13),0)))</f>
        <v/>
      </c>
      <c r="P1092" s="124" t="str">
        <f>IF($C1092="","",IF(ISBLANK(VLOOKUP($A1092,'Section 2'!$C$16:$R$1515,COLUMNS('Section 2'!$C$13:P$13),0)),"",VLOOKUP($A1092,'Section 2'!$C$16:$R$1515,COLUMNS('Section 2'!$C$13:P$13),0)))</f>
        <v/>
      </c>
      <c r="Q1092" s="124" t="str">
        <f>IF($C1092="","",IF(ISBLANK(VLOOKUP($A1092,'Section 2'!$C$16:$R$1515,COLUMNS('Section 2'!$C$13:Q$13),0)),"", PROPER(VLOOKUP($A1092,'Section 2'!$C$16:$R$1515,COLUMNS('Section 2'!$C$13:Q$13),0))))</f>
        <v/>
      </c>
      <c r="R1092" s="124" t="str">
        <f>IF($C1092="","",IF(ISBLANK(VLOOKUP($A1092,'Section 2'!$C$16:$R$1515,COLUMNS('Section 2'!$C$13:R$13),0)),"",IF(VLOOKUP($A1092,'Section 2'!$C$16:$R$1515,COLUMNS('Section 2'!$C$13:R$13),0)="Other EU","Other EU",PROPER(VLOOKUP($A1092,'Section 2'!$C$16:$R$1515,COLUMNS('Section 2'!$C$13:R$13),0)))))</f>
        <v/>
      </c>
    </row>
    <row r="1093" spans="1:18" x14ac:dyDescent="0.35">
      <c r="A1093" s="58">
        <v>1092</v>
      </c>
      <c r="B1093" s="124" t="str">
        <f t="shared" si="17"/>
        <v/>
      </c>
      <c r="C1093" s="124" t="str">
        <f>IFERROR(VLOOKUP($A1093,'Section 2'!$C$16:$R$1515,COLUMNS('Section 2'!$C$13:$C$13),0),"")</f>
        <v/>
      </c>
      <c r="D1093" s="75" t="str">
        <f>IF($C1093="","",IF(ISBLANK(VLOOKUP($A1093,'Section 2'!$C$16:$R$1515,COLUMNS('Section 2'!$C$13:D$13),0)),"",VLOOKUP($A1093,'Section 2'!$C$16:$R$1515,COLUMNS('Section 2'!$C$13:D$13),0)))</f>
        <v/>
      </c>
      <c r="E1093" s="124" t="str">
        <f>IF($C1093="","",IF(ISBLANK(VLOOKUP($A1093,'Section 2'!$C$16:$R$1515,COLUMNS('Section 2'!$C$13:E$13),0)),"",VLOOKUP($A1093,'Section 2'!$C$16:$R$1515,COLUMNS('Section 2'!$C$13:E$13),0)))</f>
        <v/>
      </c>
      <c r="F1093" s="124" t="str">
        <f>IF($C1093="","",IF(ISBLANK(VLOOKUP($A1093,'Section 2'!$C$16:$R$1515,COLUMNS('Section 2'!$C$13:F$13),0)),"",VLOOKUP($A1093,'Section 2'!$C$16:$R$1515,COLUMNS('Section 2'!$C$13:F$13),0)))</f>
        <v/>
      </c>
      <c r="G1093" s="124" t="str">
        <f>IF($C1093="","",IF(ISBLANK(VLOOKUP($A1093,'Section 2'!$C$16:$R$1515,COLUMNS('Section 2'!$C$13:G$13),0)),"",VLOOKUP($A1093,'Section 2'!$C$16:$R$1515,COLUMNS('Section 2'!$C$13:G$13),0)))</f>
        <v/>
      </c>
      <c r="H1093" s="124" t="str">
        <f>IF($C1093="","",IF(ISBLANK(VLOOKUP($A1093,'Section 2'!$C$16:$R$1515,COLUMNS('Section 2'!$C$13:H$13),0)),"",VLOOKUP($A1093,'Section 2'!$C$16:$R$1515,COLUMNS('Section 2'!$C$13:H$13),0)))</f>
        <v/>
      </c>
      <c r="I1093" s="124" t="str">
        <f>IF($C1093="","",IF(ISBLANK(VLOOKUP($A1093,'Section 2'!$C$16:$R$1515,COLUMNS('Section 2'!$C$13:I$13),0)),"",PROPER(VLOOKUP($A1093,'Section 2'!$C$16:$R$1515,COLUMNS('Section 2'!$C$13:I$13),0))))</f>
        <v/>
      </c>
      <c r="J1093" s="124" t="str">
        <f>IF($C1093="","",IF(ISBLANK(VLOOKUP($A1093,'Section 2'!$C$16:$R$1515,COLUMNS('Section 2'!$C$13:J$13),0)),"",IF(VLOOKUP($A1093,'Section 2'!$C$16:$R$1515,COLUMNS('Section 2'!$C$13:J$13),0)="Other EU","Other EU",PROPER(VLOOKUP($A1093,'Section 2'!$C$16:$R$1515,COLUMNS('Section 2'!$C$13:J$13),0)))))</f>
        <v/>
      </c>
      <c r="K1093" s="124" t="str">
        <f>IF($C1093="","",IF(ISBLANK(VLOOKUP($A1093,'Section 2'!$C$16:$R$1515,COLUMNS('Section 2'!$C$13:K$13),0)),"",VLOOKUP($A1093,'Section 2'!$C$16:$R$1515,COLUMNS('Section 2'!$C$13:K$13),0)))</f>
        <v/>
      </c>
      <c r="L1093" s="124" t="str">
        <f>IF($C1093="","",IF(ISBLANK(VLOOKUP($A1093,'Section 2'!$C$16:$R$1515,COLUMNS('Section 2'!$C$13:L$13),0)),"",VLOOKUP($A1093,'Section 2'!$C$16:$R$1515,COLUMNS('Section 2'!$C$13:L$13),0)))</f>
        <v/>
      </c>
      <c r="M1093" s="124" t="str">
        <f>IF($C1093="","",IF(ISBLANK(VLOOKUP($A1093,'Section 2'!$C$16:$R$1515,COLUMNS('Section 2'!$C$13:M$13),0)),"",VLOOKUP($A1093,'Section 2'!$C$16:$R$1515,COLUMNS('Section 2'!$C$13:M$13),0)))</f>
        <v/>
      </c>
      <c r="N1093" s="124" t="str">
        <f>IF($C1093="","",IF(ISBLANK(VLOOKUP($A1093,'Section 2'!$C$16:$R$1515,COLUMNS('Section 2'!$C$13:N$13),0)),"",VLOOKUP($A1093,'Section 2'!$C$16:$R$1515,COLUMNS('Section 2'!$C$13:N$13),0)))</f>
        <v/>
      </c>
      <c r="O1093" s="124" t="str">
        <f>IF($C1093="","",IF(ISBLANK(VLOOKUP($A1093,'Section 2'!$C$16:$R$1515,COLUMNS('Section 2'!$C$13:O$13),0)),"",VLOOKUP($A1093,'Section 2'!$C$16:$R$1515,COLUMNS('Section 2'!$C$13:O$13),0)))</f>
        <v/>
      </c>
      <c r="P1093" s="124" t="str">
        <f>IF($C1093="","",IF(ISBLANK(VLOOKUP($A1093,'Section 2'!$C$16:$R$1515,COLUMNS('Section 2'!$C$13:P$13),0)),"",VLOOKUP($A1093,'Section 2'!$C$16:$R$1515,COLUMNS('Section 2'!$C$13:P$13),0)))</f>
        <v/>
      </c>
      <c r="Q1093" s="124" t="str">
        <f>IF($C1093="","",IF(ISBLANK(VLOOKUP($A1093,'Section 2'!$C$16:$R$1515,COLUMNS('Section 2'!$C$13:Q$13),0)),"", PROPER(VLOOKUP($A1093,'Section 2'!$C$16:$R$1515,COLUMNS('Section 2'!$C$13:Q$13),0))))</f>
        <v/>
      </c>
      <c r="R1093" s="124" t="str">
        <f>IF($C1093="","",IF(ISBLANK(VLOOKUP($A1093,'Section 2'!$C$16:$R$1515,COLUMNS('Section 2'!$C$13:R$13),0)),"",IF(VLOOKUP($A1093,'Section 2'!$C$16:$R$1515,COLUMNS('Section 2'!$C$13:R$13),0)="Other EU","Other EU",PROPER(VLOOKUP($A1093,'Section 2'!$C$16:$R$1515,COLUMNS('Section 2'!$C$13:R$13),0)))))</f>
        <v/>
      </c>
    </row>
    <row r="1094" spans="1:18" x14ac:dyDescent="0.35">
      <c r="A1094" s="58">
        <v>1093</v>
      </c>
      <c r="B1094" s="124" t="str">
        <f t="shared" si="17"/>
        <v/>
      </c>
      <c r="C1094" s="124" t="str">
        <f>IFERROR(VLOOKUP($A1094,'Section 2'!$C$16:$R$1515,COLUMNS('Section 2'!$C$13:$C$13),0),"")</f>
        <v/>
      </c>
      <c r="D1094" s="75" t="str">
        <f>IF($C1094="","",IF(ISBLANK(VLOOKUP($A1094,'Section 2'!$C$16:$R$1515,COLUMNS('Section 2'!$C$13:D$13),0)),"",VLOOKUP($A1094,'Section 2'!$C$16:$R$1515,COLUMNS('Section 2'!$C$13:D$13),0)))</f>
        <v/>
      </c>
      <c r="E1094" s="124" t="str">
        <f>IF($C1094="","",IF(ISBLANK(VLOOKUP($A1094,'Section 2'!$C$16:$R$1515,COLUMNS('Section 2'!$C$13:E$13),0)),"",VLOOKUP($A1094,'Section 2'!$C$16:$R$1515,COLUMNS('Section 2'!$C$13:E$13),0)))</f>
        <v/>
      </c>
      <c r="F1094" s="124" t="str">
        <f>IF($C1094="","",IF(ISBLANK(VLOOKUP($A1094,'Section 2'!$C$16:$R$1515,COLUMNS('Section 2'!$C$13:F$13),0)),"",VLOOKUP($A1094,'Section 2'!$C$16:$R$1515,COLUMNS('Section 2'!$C$13:F$13),0)))</f>
        <v/>
      </c>
      <c r="G1094" s="124" t="str">
        <f>IF($C1094="","",IF(ISBLANK(VLOOKUP($A1094,'Section 2'!$C$16:$R$1515,COLUMNS('Section 2'!$C$13:G$13),0)),"",VLOOKUP($A1094,'Section 2'!$C$16:$R$1515,COLUMNS('Section 2'!$C$13:G$13),0)))</f>
        <v/>
      </c>
      <c r="H1094" s="124" t="str">
        <f>IF($C1094="","",IF(ISBLANK(VLOOKUP($A1094,'Section 2'!$C$16:$R$1515,COLUMNS('Section 2'!$C$13:H$13),0)),"",VLOOKUP($A1094,'Section 2'!$C$16:$R$1515,COLUMNS('Section 2'!$C$13:H$13),0)))</f>
        <v/>
      </c>
      <c r="I1094" s="124" t="str">
        <f>IF($C1094="","",IF(ISBLANK(VLOOKUP($A1094,'Section 2'!$C$16:$R$1515,COLUMNS('Section 2'!$C$13:I$13),0)),"",PROPER(VLOOKUP($A1094,'Section 2'!$C$16:$R$1515,COLUMNS('Section 2'!$C$13:I$13),0))))</f>
        <v/>
      </c>
      <c r="J1094" s="124" t="str">
        <f>IF($C1094="","",IF(ISBLANK(VLOOKUP($A1094,'Section 2'!$C$16:$R$1515,COLUMNS('Section 2'!$C$13:J$13),0)),"",IF(VLOOKUP($A1094,'Section 2'!$C$16:$R$1515,COLUMNS('Section 2'!$C$13:J$13),0)="Other EU","Other EU",PROPER(VLOOKUP($A1094,'Section 2'!$C$16:$R$1515,COLUMNS('Section 2'!$C$13:J$13),0)))))</f>
        <v/>
      </c>
      <c r="K1094" s="124" t="str">
        <f>IF($C1094="","",IF(ISBLANK(VLOOKUP($A1094,'Section 2'!$C$16:$R$1515,COLUMNS('Section 2'!$C$13:K$13),0)),"",VLOOKUP($A1094,'Section 2'!$C$16:$R$1515,COLUMNS('Section 2'!$C$13:K$13),0)))</f>
        <v/>
      </c>
      <c r="L1094" s="124" t="str">
        <f>IF($C1094="","",IF(ISBLANK(VLOOKUP($A1094,'Section 2'!$C$16:$R$1515,COLUMNS('Section 2'!$C$13:L$13),0)),"",VLOOKUP($A1094,'Section 2'!$C$16:$R$1515,COLUMNS('Section 2'!$C$13:L$13),0)))</f>
        <v/>
      </c>
      <c r="M1094" s="124" t="str">
        <f>IF($C1094="","",IF(ISBLANK(VLOOKUP($A1094,'Section 2'!$C$16:$R$1515,COLUMNS('Section 2'!$C$13:M$13),0)),"",VLOOKUP($A1094,'Section 2'!$C$16:$R$1515,COLUMNS('Section 2'!$C$13:M$13),0)))</f>
        <v/>
      </c>
      <c r="N1094" s="124" t="str">
        <f>IF($C1094="","",IF(ISBLANK(VLOOKUP($A1094,'Section 2'!$C$16:$R$1515,COLUMNS('Section 2'!$C$13:N$13),0)),"",VLOOKUP($A1094,'Section 2'!$C$16:$R$1515,COLUMNS('Section 2'!$C$13:N$13),0)))</f>
        <v/>
      </c>
      <c r="O1094" s="124" t="str">
        <f>IF($C1094="","",IF(ISBLANK(VLOOKUP($A1094,'Section 2'!$C$16:$R$1515,COLUMNS('Section 2'!$C$13:O$13),0)),"",VLOOKUP($A1094,'Section 2'!$C$16:$R$1515,COLUMNS('Section 2'!$C$13:O$13),0)))</f>
        <v/>
      </c>
      <c r="P1094" s="124" t="str">
        <f>IF($C1094="","",IF(ISBLANK(VLOOKUP($A1094,'Section 2'!$C$16:$R$1515,COLUMNS('Section 2'!$C$13:P$13),0)),"",VLOOKUP($A1094,'Section 2'!$C$16:$R$1515,COLUMNS('Section 2'!$C$13:P$13),0)))</f>
        <v/>
      </c>
      <c r="Q1094" s="124" t="str">
        <f>IF($C1094="","",IF(ISBLANK(VLOOKUP($A1094,'Section 2'!$C$16:$R$1515,COLUMNS('Section 2'!$C$13:Q$13),0)),"", PROPER(VLOOKUP($A1094,'Section 2'!$C$16:$R$1515,COLUMNS('Section 2'!$C$13:Q$13),0))))</f>
        <v/>
      </c>
      <c r="R1094" s="124" t="str">
        <f>IF($C1094="","",IF(ISBLANK(VLOOKUP($A1094,'Section 2'!$C$16:$R$1515,COLUMNS('Section 2'!$C$13:R$13),0)),"",IF(VLOOKUP($A1094,'Section 2'!$C$16:$R$1515,COLUMNS('Section 2'!$C$13:R$13),0)="Other EU","Other EU",PROPER(VLOOKUP($A1094,'Section 2'!$C$16:$R$1515,COLUMNS('Section 2'!$C$13:R$13),0)))))</f>
        <v/>
      </c>
    </row>
    <row r="1095" spans="1:18" x14ac:dyDescent="0.35">
      <c r="A1095" s="58">
        <v>1094</v>
      </c>
      <c r="B1095" s="124" t="str">
        <f t="shared" si="17"/>
        <v/>
      </c>
      <c r="C1095" s="124" t="str">
        <f>IFERROR(VLOOKUP($A1095,'Section 2'!$C$16:$R$1515,COLUMNS('Section 2'!$C$13:$C$13),0),"")</f>
        <v/>
      </c>
      <c r="D1095" s="75" t="str">
        <f>IF($C1095="","",IF(ISBLANK(VLOOKUP($A1095,'Section 2'!$C$16:$R$1515,COLUMNS('Section 2'!$C$13:D$13),0)),"",VLOOKUP($A1095,'Section 2'!$C$16:$R$1515,COLUMNS('Section 2'!$C$13:D$13),0)))</f>
        <v/>
      </c>
      <c r="E1095" s="124" t="str">
        <f>IF($C1095="","",IF(ISBLANK(VLOOKUP($A1095,'Section 2'!$C$16:$R$1515,COLUMNS('Section 2'!$C$13:E$13),0)),"",VLOOKUP($A1095,'Section 2'!$C$16:$R$1515,COLUMNS('Section 2'!$C$13:E$13),0)))</f>
        <v/>
      </c>
      <c r="F1095" s="124" t="str">
        <f>IF($C1095="","",IF(ISBLANK(VLOOKUP($A1095,'Section 2'!$C$16:$R$1515,COLUMNS('Section 2'!$C$13:F$13),0)),"",VLOOKUP($A1095,'Section 2'!$C$16:$R$1515,COLUMNS('Section 2'!$C$13:F$13),0)))</f>
        <v/>
      </c>
      <c r="G1095" s="124" t="str">
        <f>IF($C1095="","",IF(ISBLANK(VLOOKUP($A1095,'Section 2'!$C$16:$R$1515,COLUMNS('Section 2'!$C$13:G$13),0)),"",VLOOKUP($A1095,'Section 2'!$C$16:$R$1515,COLUMNS('Section 2'!$C$13:G$13),0)))</f>
        <v/>
      </c>
      <c r="H1095" s="124" t="str">
        <f>IF($C1095="","",IF(ISBLANK(VLOOKUP($A1095,'Section 2'!$C$16:$R$1515,COLUMNS('Section 2'!$C$13:H$13),0)),"",VLOOKUP($A1095,'Section 2'!$C$16:$R$1515,COLUMNS('Section 2'!$C$13:H$13),0)))</f>
        <v/>
      </c>
      <c r="I1095" s="124" t="str">
        <f>IF($C1095="","",IF(ISBLANK(VLOOKUP($A1095,'Section 2'!$C$16:$R$1515,COLUMNS('Section 2'!$C$13:I$13),0)),"",PROPER(VLOOKUP($A1095,'Section 2'!$C$16:$R$1515,COLUMNS('Section 2'!$C$13:I$13),0))))</f>
        <v/>
      </c>
      <c r="J1095" s="124" t="str">
        <f>IF($C1095="","",IF(ISBLANK(VLOOKUP($A1095,'Section 2'!$C$16:$R$1515,COLUMNS('Section 2'!$C$13:J$13),0)),"",IF(VLOOKUP($A1095,'Section 2'!$C$16:$R$1515,COLUMNS('Section 2'!$C$13:J$13),0)="Other EU","Other EU",PROPER(VLOOKUP($A1095,'Section 2'!$C$16:$R$1515,COLUMNS('Section 2'!$C$13:J$13),0)))))</f>
        <v/>
      </c>
      <c r="K1095" s="124" t="str">
        <f>IF($C1095="","",IF(ISBLANK(VLOOKUP($A1095,'Section 2'!$C$16:$R$1515,COLUMNS('Section 2'!$C$13:K$13),0)),"",VLOOKUP($A1095,'Section 2'!$C$16:$R$1515,COLUMNS('Section 2'!$C$13:K$13),0)))</f>
        <v/>
      </c>
      <c r="L1095" s="124" t="str">
        <f>IF($C1095="","",IF(ISBLANK(VLOOKUP($A1095,'Section 2'!$C$16:$R$1515,COLUMNS('Section 2'!$C$13:L$13),0)),"",VLOOKUP($A1095,'Section 2'!$C$16:$R$1515,COLUMNS('Section 2'!$C$13:L$13),0)))</f>
        <v/>
      </c>
      <c r="M1095" s="124" t="str">
        <f>IF($C1095="","",IF(ISBLANK(VLOOKUP($A1095,'Section 2'!$C$16:$R$1515,COLUMNS('Section 2'!$C$13:M$13),0)),"",VLOOKUP($A1095,'Section 2'!$C$16:$R$1515,COLUMNS('Section 2'!$C$13:M$13),0)))</f>
        <v/>
      </c>
      <c r="N1095" s="124" t="str">
        <f>IF($C1095="","",IF(ISBLANK(VLOOKUP($A1095,'Section 2'!$C$16:$R$1515,COLUMNS('Section 2'!$C$13:N$13),0)),"",VLOOKUP($A1095,'Section 2'!$C$16:$R$1515,COLUMNS('Section 2'!$C$13:N$13),0)))</f>
        <v/>
      </c>
      <c r="O1095" s="124" t="str">
        <f>IF($C1095="","",IF(ISBLANK(VLOOKUP($A1095,'Section 2'!$C$16:$R$1515,COLUMNS('Section 2'!$C$13:O$13),0)),"",VLOOKUP($A1095,'Section 2'!$C$16:$R$1515,COLUMNS('Section 2'!$C$13:O$13),0)))</f>
        <v/>
      </c>
      <c r="P1095" s="124" t="str">
        <f>IF($C1095="","",IF(ISBLANK(VLOOKUP($A1095,'Section 2'!$C$16:$R$1515,COLUMNS('Section 2'!$C$13:P$13),0)),"",VLOOKUP($A1095,'Section 2'!$C$16:$R$1515,COLUMNS('Section 2'!$C$13:P$13),0)))</f>
        <v/>
      </c>
      <c r="Q1095" s="124" t="str">
        <f>IF($C1095="","",IF(ISBLANK(VLOOKUP($A1095,'Section 2'!$C$16:$R$1515,COLUMNS('Section 2'!$C$13:Q$13),0)),"", PROPER(VLOOKUP($A1095,'Section 2'!$C$16:$R$1515,COLUMNS('Section 2'!$C$13:Q$13),0))))</f>
        <v/>
      </c>
      <c r="R1095" s="124" t="str">
        <f>IF($C1095="","",IF(ISBLANK(VLOOKUP($A1095,'Section 2'!$C$16:$R$1515,COLUMNS('Section 2'!$C$13:R$13),0)),"",IF(VLOOKUP($A1095,'Section 2'!$C$16:$R$1515,COLUMNS('Section 2'!$C$13:R$13),0)="Other EU","Other EU",PROPER(VLOOKUP($A1095,'Section 2'!$C$16:$R$1515,COLUMNS('Section 2'!$C$13:R$13),0)))))</f>
        <v/>
      </c>
    </row>
    <row r="1096" spans="1:18" x14ac:dyDescent="0.35">
      <c r="A1096" s="58">
        <v>1095</v>
      </c>
      <c r="B1096" s="124" t="str">
        <f t="shared" si="17"/>
        <v/>
      </c>
      <c r="C1096" s="124" t="str">
        <f>IFERROR(VLOOKUP($A1096,'Section 2'!$C$16:$R$1515,COLUMNS('Section 2'!$C$13:$C$13),0),"")</f>
        <v/>
      </c>
      <c r="D1096" s="75" t="str">
        <f>IF($C1096="","",IF(ISBLANK(VLOOKUP($A1096,'Section 2'!$C$16:$R$1515,COLUMNS('Section 2'!$C$13:D$13),0)),"",VLOOKUP($A1096,'Section 2'!$C$16:$R$1515,COLUMNS('Section 2'!$C$13:D$13),0)))</f>
        <v/>
      </c>
      <c r="E1096" s="124" t="str">
        <f>IF($C1096="","",IF(ISBLANK(VLOOKUP($A1096,'Section 2'!$C$16:$R$1515,COLUMNS('Section 2'!$C$13:E$13),0)),"",VLOOKUP($A1096,'Section 2'!$C$16:$R$1515,COLUMNS('Section 2'!$C$13:E$13),0)))</f>
        <v/>
      </c>
      <c r="F1096" s="124" t="str">
        <f>IF($C1096="","",IF(ISBLANK(VLOOKUP($A1096,'Section 2'!$C$16:$R$1515,COLUMNS('Section 2'!$C$13:F$13),0)),"",VLOOKUP($A1096,'Section 2'!$C$16:$R$1515,COLUMNS('Section 2'!$C$13:F$13),0)))</f>
        <v/>
      </c>
      <c r="G1096" s="124" t="str">
        <f>IF($C1096="","",IF(ISBLANK(VLOOKUP($A1096,'Section 2'!$C$16:$R$1515,COLUMNS('Section 2'!$C$13:G$13),0)),"",VLOOKUP($A1096,'Section 2'!$C$16:$R$1515,COLUMNS('Section 2'!$C$13:G$13),0)))</f>
        <v/>
      </c>
      <c r="H1096" s="124" t="str">
        <f>IF($C1096="","",IF(ISBLANK(VLOOKUP($A1096,'Section 2'!$C$16:$R$1515,COLUMNS('Section 2'!$C$13:H$13),0)),"",VLOOKUP($A1096,'Section 2'!$C$16:$R$1515,COLUMNS('Section 2'!$C$13:H$13),0)))</f>
        <v/>
      </c>
      <c r="I1096" s="124" t="str">
        <f>IF($C1096="","",IF(ISBLANK(VLOOKUP($A1096,'Section 2'!$C$16:$R$1515,COLUMNS('Section 2'!$C$13:I$13),0)),"",PROPER(VLOOKUP($A1096,'Section 2'!$C$16:$R$1515,COLUMNS('Section 2'!$C$13:I$13),0))))</f>
        <v/>
      </c>
      <c r="J1096" s="124" t="str">
        <f>IF($C1096="","",IF(ISBLANK(VLOOKUP($A1096,'Section 2'!$C$16:$R$1515,COLUMNS('Section 2'!$C$13:J$13),0)),"",IF(VLOOKUP($A1096,'Section 2'!$C$16:$R$1515,COLUMNS('Section 2'!$C$13:J$13),0)="Other EU","Other EU",PROPER(VLOOKUP($A1096,'Section 2'!$C$16:$R$1515,COLUMNS('Section 2'!$C$13:J$13),0)))))</f>
        <v/>
      </c>
      <c r="K1096" s="124" t="str">
        <f>IF($C1096="","",IF(ISBLANK(VLOOKUP($A1096,'Section 2'!$C$16:$R$1515,COLUMNS('Section 2'!$C$13:K$13),0)),"",VLOOKUP($A1096,'Section 2'!$C$16:$R$1515,COLUMNS('Section 2'!$C$13:K$13),0)))</f>
        <v/>
      </c>
      <c r="L1096" s="124" t="str">
        <f>IF($C1096="","",IF(ISBLANK(VLOOKUP($A1096,'Section 2'!$C$16:$R$1515,COLUMNS('Section 2'!$C$13:L$13),0)),"",VLOOKUP($A1096,'Section 2'!$C$16:$R$1515,COLUMNS('Section 2'!$C$13:L$13),0)))</f>
        <v/>
      </c>
      <c r="M1096" s="124" t="str">
        <f>IF($C1096="","",IF(ISBLANK(VLOOKUP($A1096,'Section 2'!$C$16:$R$1515,COLUMNS('Section 2'!$C$13:M$13),0)),"",VLOOKUP($A1096,'Section 2'!$C$16:$R$1515,COLUMNS('Section 2'!$C$13:M$13),0)))</f>
        <v/>
      </c>
      <c r="N1096" s="124" t="str">
        <f>IF($C1096="","",IF(ISBLANK(VLOOKUP($A1096,'Section 2'!$C$16:$R$1515,COLUMNS('Section 2'!$C$13:N$13),0)),"",VLOOKUP($A1096,'Section 2'!$C$16:$R$1515,COLUMNS('Section 2'!$C$13:N$13),0)))</f>
        <v/>
      </c>
      <c r="O1096" s="124" t="str">
        <f>IF($C1096="","",IF(ISBLANK(VLOOKUP($A1096,'Section 2'!$C$16:$R$1515,COLUMNS('Section 2'!$C$13:O$13),0)),"",VLOOKUP($A1096,'Section 2'!$C$16:$R$1515,COLUMNS('Section 2'!$C$13:O$13),0)))</f>
        <v/>
      </c>
      <c r="P1096" s="124" t="str">
        <f>IF($C1096="","",IF(ISBLANK(VLOOKUP($A1096,'Section 2'!$C$16:$R$1515,COLUMNS('Section 2'!$C$13:P$13),0)),"",VLOOKUP($A1096,'Section 2'!$C$16:$R$1515,COLUMNS('Section 2'!$C$13:P$13),0)))</f>
        <v/>
      </c>
      <c r="Q1096" s="124" t="str">
        <f>IF($C1096="","",IF(ISBLANK(VLOOKUP($A1096,'Section 2'!$C$16:$R$1515,COLUMNS('Section 2'!$C$13:Q$13),0)),"", PROPER(VLOOKUP($A1096,'Section 2'!$C$16:$R$1515,COLUMNS('Section 2'!$C$13:Q$13),0))))</f>
        <v/>
      </c>
      <c r="R1096" s="124" t="str">
        <f>IF($C1096="","",IF(ISBLANK(VLOOKUP($A1096,'Section 2'!$C$16:$R$1515,COLUMNS('Section 2'!$C$13:R$13),0)),"",IF(VLOOKUP($A1096,'Section 2'!$C$16:$R$1515,COLUMNS('Section 2'!$C$13:R$13),0)="Other EU","Other EU",PROPER(VLOOKUP($A1096,'Section 2'!$C$16:$R$1515,COLUMNS('Section 2'!$C$13:R$13),0)))))</f>
        <v/>
      </c>
    </row>
    <row r="1097" spans="1:18" x14ac:dyDescent="0.35">
      <c r="A1097" s="58">
        <v>1096</v>
      </c>
      <c r="B1097" s="124" t="str">
        <f t="shared" si="17"/>
        <v/>
      </c>
      <c r="C1097" s="124" t="str">
        <f>IFERROR(VLOOKUP($A1097,'Section 2'!$C$16:$R$1515,COLUMNS('Section 2'!$C$13:$C$13),0),"")</f>
        <v/>
      </c>
      <c r="D1097" s="75" t="str">
        <f>IF($C1097="","",IF(ISBLANK(VLOOKUP($A1097,'Section 2'!$C$16:$R$1515,COLUMNS('Section 2'!$C$13:D$13),0)),"",VLOOKUP($A1097,'Section 2'!$C$16:$R$1515,COLUMNS('Section 2'!$C$13:D$13),0)))</f>
        <v/>
      </c>
      <c r="E1097" s="124" t="str">
        <f>IF($C1097="","",IF(ISBLANK(VLOOKUP($A1097,'Section 2'!$C$16:$R$1515,COLUMNS('Section 2'!$C$13:E$13),0)),"",VLOOKUP($A1097,'Section 2'!$C$16:$R$1515,COLUMNS('Section 2'!$C$13:E$13),0)))</f>
        <v/>
      </c>
      <c r="F1097" s="124" t="str">
        <f>IF($C1097="","",IF(ISBLANK(VLOOKUP($A1097,'Section 2'!$C$16:$R$1515,COLUMNS('Section 2'!$C$13:F$13),0)),"",VLOOKUP($A1097,'Section 2'!$C$16:$R$1515,COLUMNS('Section 2'!$C$13:F$13),0)))</f>
        <v/>
      </c>
      <c r="G1097" s="124" t="str">
        <f>IF($C1097="","",IF(ISBLANK(VLOOKUP($A1097,'Section 2'!$C$16:$R$1515,COLUMNS('Section 2'!$C$13:G$13),0)),"",VLOOKUP($A1097,'Section 2'!$C$16:$R$1515,COLUMNS('Section 2'!$C$13:G$13),0)))</f>
        <v/>
      </c>
      <c r="H1097" s="124" t="str">
        <f>IF($C1097="","",IF(ISBLANK(VLOOKUP($A1097,'Section 2'!$C$16:$R$1515,COLUMNS('Section 2'!$C$13:H$13),0)),"",VLOOKUP($A1097,'Section 2'!$C$16:$R$1515,COLUMNS('Section 2'!$C$13:H$13),0)))</f>
        <v/>
      </c>
      <c r="I1097" s="124" t="str">
        <f>IF($C1097="","",IF(ISBLANK(VLOOKUP($A1097,'Section 2'!$C$16:$R$1515,COLUMNS('Section 2'!$C$13:I$13),0)),"",PROPER(VLOOKUP($A1097,'Section 2'!$C$16:$R$1515,COLUMNS('Section 2'!$C$13:I$13),0))))</f>
        <v/>
      </c>
      <c r="J1097" s="124" t="str">
        <f>IF($C1097="","",IF(ISBLANK(VLOOKUP($A1097,'Section 2'!$C$16:$R$1515,COLUMNS('Section 2'!$C$13:J$13),0)),"",IF(VLOOKUP($A1097,'Section 2'!$C$16:$R$1515,COLUMNS('Section 2'!$C$13:J$13),0)="Other EU","Other EU",PROPER(VLOOKUP($A1097,'Section 2'!$C$16:$R$1515,COLUMNS('Section 2'!$C$13:J$13),0)))))</f>
        <v/>
      </c>
      <c r="K1097" s="124" t="str">
        <f>IF($C1097="","",IF(ISBLANK(VLOOKUP($A1097,'Section 2'!$C$16:$R$1515,COLUMNS('Section 2'!$C$13:K$13),0)),"",VLOOKUP($A1097,'Section 2'!$C$16:$R$1515,COLUMNS('Section 2'!$C$13:K$13),0)))</f>
        <v/>
      </c>
      <c r="L1097" s="124" t="str">
        <f>IF($C1097="","",IF(ISBLANK(VLOOKUP($A1097,'Section 2'!$C$16:$R$1515,COLUMNS('Section 2'!$C$13:L$13),0)),"",VLOOKUP($A1097,'Section 2'!$C$16:$R$1515,COLUMNS('Section 2'!$C$13:L$13),0)))</f>
        <v/>
      </c>
      <c r="M1097" s="124" t="str">
        <f>IF($C1097="","",IF(ISBLANK(VLOOKUP($A1097,'Section 2'!$C$16:$R$1515,COLUMNS('Section 2'!$C$13:M$13),0)),"",VLOOKUP($A1097,'Section 2'!$C$16:$R$1515,COLUMNS('Section 2'!$C$13:M$13),0)))</f>
        <v/>
      </c>
      <c r="N1097" s="124" t="str">
        <f>IF($C1097="","",IF(ISBLANK(VLOOKUP($A1097,'Section 2'!$C$16:$R$1515,COLUMNS('Section 2'!$C$13:N$13),0)),"",VLOOKUP($A1097,'Section 2'!$C$16:$R$1515,COLUMNS('Section 2'!$C$13:N$13),0)))</f>
        <v/>
      </c>
      <c r="O1097" s="124" t="str">
        <f>IF($C1097="","",IF(ISBLANK(VLOOKUP($A1097,'Section 2'!$C$16:$R$1515,COLUMNS('Section 2'!$C$13:O$13),0)),"",VLOOKUP($A1097,'Section 2'!$C$16:$R$1515,COLUMNS('Section 2'!$C$13:O$13),0)))</f>
        <v/>
      </c>
      <c r="P1097" s="124" t="str">
        <f>IF($C1097="","",IF(ISBLANK(VLOOKUP($A1097,'Section 2'!$C$16:$R$1515,COLUMNS('Section 2'!$C$13:P$13),0)),"",VLOOKUP($A1097,'Section 2'!$C$16:$R$1515,COLUMNS('Section 2'!$C$13:P$13),0)))</f>
        <v/>
      </c>
      <c r="Q1097" s="124" t="str">
        <f>IF($C1097="","",IF(ISBLANK(VLOOKUP($A1097,'Section 2'!$C$16:$R$1515,COLUMNS('Section 2'!$C$13:Q$13),0)),"", PROPER(VLOOKUP($A1097,'Section 2'!$C$16:$R$1515,COLUMNS('Section 2'!$C$13:Q$13),0))))</f>
        <v/>
      </c>
      <c r="R1097" s="124" t="str">
        <f>IF($C1097="","",IF(ISBLANK(VLOOKUP($A1097,'Section 2'!$C$16:$R$1515,COLUMNS('Section 2'!$C$13:R$13),0)),"",IF(VLOOKUP($A1097,'Section 2'!$C$16:$R$1515,COLUMNS('Section 2'!$C$13:R$13),0)="Other EU","Other EU",PROPER(VLOOKUP($A1097,'Section 2'!$C$16:$R$1515,COLUMNS('Section 2'!$C$13:R$13),0)))))</f>
        <v/>
      </c>
    </row>
    <row r="1098" spans="1:18" x14ac:dyDescent="0.35">
      <c r="A1098" s="58">
        <v>1097</v>
      </c>
      <c r="B1098" s="124" t="str">
        <f t="shared" si="17"/>
        <v/>
      </c>
      <c r="C1098" s="124" t="str">
        <f>IFERROR(VLOOKUP($A1098,'Section 2'!$C$16:$R$1515,COLUMNS('Section 2'!$C$13:$C$13),0),"")</f>
        <v/>
      </c>
      <c r="D1098" s="75" t="str">
        <f>IF($C1098="","",IF(ISBLANK(VLOOKUP($A1098,'Section 2'!$C$16:$R$1515,COLUMNS('Section 2'!$C$13:D$13),0)),"",VLOOKUP($A1098,'Section 2'!$C$16:$R$1515,COLUMNS('Section 2'!$C$13:D$13),0)))</f>
        <v/>
      </c>
      <c r="E1098" s="124" t="str">
        <f>IF($C1098="","",IF(ISBLANK(VLOOKUP($A1098,'Section 2'!$C$16:$R$1515,COLUMNS('Section 2'!$C$13:E$13),0)),"",VLOOKUP($A1098,'Section 2'!$C$16:$R$1515,COLUMNS('Section 2'!$C$13:E$13),0)))</f>
        <v/>
      </c>
      <c r="F1098" s="124" t="str">
        <f>IF($C1098="","",IF(ISBLANK(VLOOKUP($A1098,'Section 2'!$C$16:$R$1515,COLUMNS('Section 2'!$C$13:F$13),0)),"",VLOOKUP($A1098,'Section 2'!$C$16:$R$1515,COLUMNS('Section 2'!$C$13:F$13),0)))</f>
        <v/>
      </c>
      <c r="G1098" s="124" t="str">
        <f>IF($C1098="","",IF(ISBLANK(VLOOKUP($A1098,'Section 2'!$C$16:$R$1515,COLUMNS('Section 2'!$C$13:G$13),0)),"",VLOOKUP($A1098,'Section 2'!$C$16:$R$1515,COLUMNS('Section 2'!$C$13:G$13),0)))</f>
        <v/>
      </c>
      <c r="H1098" s="124" t="str">
        <f>IF($C1098="","",IF(ISBLANK(VLOOKUP($A1098,'Section 2'!$C$16:$R$1515,COLUMNS('Section 2'!$C$13:H$13),0)),"",VLOOKUP($A1098,'Section 2'!$C$16:$R$1515,COLUMNS('Section 2'!$C$13:H$13),0)))</f>
        <v/>
      </c>
      <c r="I1098" s="124" t="str">
        <f>IF($C1098="","",IF(ISBLANK(VLOOKUP($A1098,'Section 2'!$C$16:$R$1515,COLUMNS('Section 2'!$C$13:I$13),0)),"",PROPER(VLOOKUP($A1098,'Section 2'!$C$16:$R$1515,COLUMNS('Section 2'!$C$13:I$13),0))))</f>
        <v/>
      </c>
      <c r="J1098" s="124" t="str">
        <f>IF($C1098="","",IF(ISBLANK(VLOOKUP($A1098,'Section 2'!$C$16:$R$1515,COLUMNS('Section 2'!$C$13:J$13),0)),"",IF(VLOOKUP($A1098,'Section 2'!$C$16:$R$1515,COLUMNS('Section 2'!$C$13:J$13),0)="Other EU","Other EU",PROPER(VLOOKUP($A1098,'Section 2'!$C$16:$R$1515,COLUMNS('Section 2'!$C$13:J$13),0)))))</f>
        <v/>
      </c>
      <c r="K1098" s="124" t="str">
        <f>IF($C1098="","",IF(ISBLANK(VLOOKUP($A1098,'Section 2'!$C$16:$R$1515,COLUMNS('Section 2'!$C$13:K$13),0)),"",VLOOKUP($A1098,'Section 2'!$C$16:$R$1515,COLUMNS('Section 2'!$C$13:K$13),0)))</f>
        <v/>
      </c>
      <c r="L1098" s="124" t="str">
        <f>IF($C1098="","",IF(ISBLANK(VLOOKUP($A1098,'Section 2'!$C$16:$R$1515,COLUMNS('Section 2'!$C$13:L$13),0)),"",VLOOKUP($A1098,'Section 2'!$C$16:$R$1515,COLUMNS('Section 2'!$C$13:L$13),0)))</f>
        <v/>
      </c>
      <c r="M1098" s="124" t="str">
        <f>IF($C1098="","",IF(ISBLANK(VLOOKUP($A1098,'Section 2'!$C$16:$R$1515,COLUMNS('Section 2'!$C$13:M$13),0)),"",VLOOKUP($A1098,'Section 2'!$C$16:$R$1515,COLUMNS('Section 2'!$C$13:M$13),0)))</f>
        <v/>
      </c>
      <c r="N1098" s="124" t="str">
        <f>IF($C1098="","",IF(ISBLANK(VLOOKUP($A1098,'Section 2'!$C$16:$R$1515,COLUMNS('Section 2'!$C$13:N$13),0)),"",VLOOKUP($A1098,'Section 2'!$C$16:$R$1515,COLUMNS('Section 2'!$C$13:N$13),0)))</f>
        <v/>
      </c>
      <c r="O1098" s="124" t="str">
        <f>IF($C1098="","",IF(ISBLANK(VLOOKUP($A1098,'Section 2'!$C$16:$R$1515,COLUMNS('Section 2'!$C$13:O$13),0)),"",VLOOKUP($A1098,'Section 2'!$C$16:$R$1515,COLUMNS('Section 2'!$C$13:O$13),0)))</f>
        <v/>
      </c>
      <c r="P1098" s="124" t="str">
        <f>IF($C1098="","",IF(ISBLANK(VLOOKUP($A1098,'Section 2'!$C$16:$R$1515,COLUMNS('Section 2'!$C$13:P$13),0)),"",VLOOKUP($A1098,'Section 2'!$C$16:$R$1515,COLUMNS('Section 2'!$C$13:P$13),0)))</f>
        <v/>
      </c>
      <c r="Q1098" s="124" t="str">
        <f>IF($C1098="","",IF(ISBLANK(VLOOKUP($A1098,'Section 2'!$C$16:$R$1515,COLUMNS('Section 2'!$C$13:Q$13),0)),"", PROPER(VLOOKUP($A1098,'Section 2'!$C$16:$R$1515,COLUMNS('Section 2'!$C$13:Q$13),0))))</f>
        <v/>
      </c>
      <c r="R1098" s="124" t="str">
        <f>IF($C1098="","",IF(ISBLANK(VLOOKUP($A1098,'Section 2'!$C$16:$R$1515,COLUMNS('Section 2'!$C$13:R$13),0)),"",IF(VLOOKUP($A1098,'Section 2'!$C$16:$R$1515,COLUMNS('Section 2'!$C$13:R$13),0)="Other EU","Other EU",PROPER(VLOOKUP($A1098,'Section 2'!$C$16:$R$1515,COLUMNS('Section 2'!$C$13:R$13),0)))))</f>
        <v/>
      </c>
    </row>
    <row r="1099" spans="1:18" x14ac:dyDescent="0.35">
      <c r="A1099" s="58">
        <v>1098</v>
      </c>
      <c r="B1099" s="124" t="str">
        <f t="shared" si="17"/>
        <v/>
      </c>
      <c r="C1099" s="124" t="str">
        <f>IFERROR(VLOOKUP($A1099,'Section 2'!$C$16:$R$1515,COLUMNS('Section 2'!$C$13:$C$13),0),"")</f>
        <v/>
      </c>
      <c r="D1099" s="75" t="str">
        <f>IF($C1099="","",IF(ISBLANK(VLOOKUP($A1099,'Section 2'!$C$16:$R$1515,COLUMNS('Section 2'!$C$13:D$13),0)),"",VLOOKUP($A1099,'Section 2'!$C$16:$R$1515,COLUMNS('Section 2'!$C$13:D$13),0)))</f>
        <v/>
      </c>
      <c r="E1099" s="124" t="str">
        <f>IF($C1099="","",IF(ISBLANK(VLOOKUP($A1099,'Section 2'!$C$16:$R$1515,COLUMNS('Section 2'!$C$13:E$13),0)),"",VLOOKUP($A1099,'Section 2'!$C$16:$R$1515,COLUMNS('Section 2'!$C$13:E$13),0)))</f>
        <v/>
      </c>
      <c r="F1099" s="124" t="str">
        <f>IF($C1099="","",IF(ISBLANK(VLOOKUP($A1099,'Section 2'!$C$16:$R$1515,COLUMNS('Section 2'!$C$13:F$13),0)),"",VLOOKUP($A1099,'Section 2'!$C$16:$R$1515,COLUMNS('Section 2'!$C$13:F$13),0)))</f>
        <v/>
      </c>
      <c r="G1099" s="124" t="str">
        <f>IF($C1099="","",IF(ISBLANK(VLOOKUP($A1099,'Section 2'!$C$16:$R$1515,COLUMNS('Section 2'!$C$13:G$13),0)),"",VLOOKUP($A1099,'Section 2'!$C$16:$R$1515,COLUMNS('Section 2'!$C$13:G$13),0)))</f>
        <v/>
      </c>
      <c r="H1099" s="124" t="str">
        <f>IF($C1099="","",IF(ISBLANK(VLOOKUP($A1099,'Section 2'!$C$16:$R$1515,COLUMNS('Section 2'!$C$13:H$13),0)),"",VLOOKUP($A1099,'Section 2'!$C$16:$R$1515,COLUMNS('Section 2'!$C$13:H$13),0)))</f>
        <v/>
      </c>
      <c r="I1099" s="124" t="str">
        <f>IF($C1099="","",IF(ISBLANK(VLOOKUP($A1099,'Section 2'!$C$16:$R$1515,COLUMNS('Section 2'!$C$13:I$13),0)),"",PROPER(VLOOKUP($A1099,'Section 2'!$C$16:$R$1515,COLUMNS('Section 2'!$C$13:I$13),0))))</f>
        <v/>
      </c>
      <c r="J1099" s="124" t="str">
        <f>IF($C1099="","",IF(ISBLANK(VLOOKUP($A1099,'Section 2'!$C$16:$R$1515,COLUMNS('Section 2'!$C$13:J$13),0)),"",IF(VLOOKUP($A1099,'Section 2'!$C$16:$R$1515,COLUMNS('Section 2'!$C$13:J$13),0)="Other EU","Other EU",PROPER(VLOOKUP($A1099,'Section 2'!$C$16:$R$1515,COLUMNS('Section 2'!$C$13:J$13),0)))))</f>
        <v/>
      </c>
      <c r="K1099" s="124" t="str">
        <f>IF($C1099="","",IF(ISBLANK(VLOOKUP($A1099,'Section 2'!$C$16:$R$1515,COLUMNS('Section 2'!$C$13:K$13),0)),"",VLOOKUP($A1099,'Section 2'!$C$16:$R$1515,COLUMNS('Section 2'!$C$13:K$13),0)))</f>
        <v/>
      </c>
      <c r="L1099" s="124" t="str">
        <f>IF($C1099="","",IF(ISBLANK(VLOOKUP($A1099,'Section 2'!$C$16:$R$1515,COLUMNS('Section 2'!$C$13:L$13),0)),"",VLOOKUP($A1099,'Section 2'!$C$16:$R$1515,COLUMNS('Section 2'!$C$13:L$13),0)))</f>
        <v/>
      </c>
      <c r="M1099" s="124" t="str">
        <f>IF($C1099="","",IF(ISBLANK(VLOOKUP($A1099,'Section 2'!$C$16:$R$1515,COLUMNS('Section 2'!$C$13:M$13),0)),"",VLOOKUP($A1099,'Section 2'!$C$16:$R$1515,COLUMNS('Section 2'!$C$13:M$13),0)))</f>
        <v/>
      </c>
      <c r="N1099" s="124" t="str">
        <f>IF($C1099="","",IF(ISBLANK(VLOOKUP($A1099,'Section 2'!$C$16:$R$1515,COLUMNS('Section 2'!$C$13:N$13),0)),"",VLOOKUP($A1099,'Section 2'!$C$16:$R$1515,COLUMNS('Section 2'!$C$13:N$13),0)))</f>
        <v/>
      </c>
      <c r="O1099" s="124" t="str">
        <f>IF($C1099="","",IF(ISBLANK(VLOOKUP($A1099,'Section 2'!$C$16:$R$1515,COLUMNS('Section 2'!$C$13:O$13),0)),"",VLOOKUP($A1099,'Section 2'!$C$16:$R$1515,COLUMNS('Section 2'!$C$13:O$13),0)))</f>
        <v/>
      </c>
      <c r="P1099" s="124" t="str">
        <f>IF($C1099="","",IF(ISBLANK(VLOOKUP($A1099,'Section 2'!$C$16:$R$1515,COLUMNS('Section 2'!$C$13:P$13),0)),"",VLOOKUP($A1099,'Section 2'!$C$16:$R$1515,COLUMNS('Section 2'!$C$13:P$13),0)))</f>
        <v/>
      </c>
      <c r="Q1099" s="124" t="str">
        <f>IF($C1099="","",IF(ISBLANK(VLOOKUP($A1099,'Section 2'!$C$16:$R$1515,COLUMNS('Section 2'!$C$13:Q$13),0)),"", PROPER(VLOOKUP($A1099,'Section 2'!$C$16:$R$1515,COLUMNS('Section 2'!$C$13:Q$13),0))))</f>
        <v/>
      </c>
      <c r="R1099" s="124" t="str">
        <f>IF($C1099="","",IF(ISBLANK(VLOOKUP($A1099,'Section 2'!$C$16:$R$1515,COLUMNS('Section 2'!$C$13:R$13),0)),"",IF(VLOOKUP($A1099,'Section 2'!$C$16:$R$1515,COLUMNS('Section 2'!$C$13:R$13),0)="Other EU","Other EU",PROPER(VLOOKUP($A1099,'Section 2'!$C$16:$R$1515,COLUMNS('Section 2'!$C$13:R$13),0)))))</f>
        <v/>
      </c>
    </row>
    <row r="1100" spans="1:18" x14ac:dyDescent="0.35">
      <c r="A1100" s="58">
        <v>1099</v>
      </c>
      <c r="B1100" s="124" t="str">
        <f t="shared" si="17"/>
        <v/>
      </c>
      <c r="C1100" s="124" t="str">
        <f>IFERROR(VLOOKUP($A1100,'Section 2'!$C$16:$R$1515,COLUMNS('Section 2'!$C$13:$C$13),0),"")</f>
        <v/>
      </c>
      <c r="D1100" s="75" t="str">
        <f>IF($C1100="","",IF(ISBLANK(VLOOKUP($A1100,'Section 2'!$C$16:$R$1515,COLUMNS('Section 2'!$C$13:D$13),0)),"",VLOOKUP($A1100,'Section 2'!$C$16:$R$1515,COLUMNS('Section 2'!$C$13:D$13),0)))</f>
        <v/>
      </c>
      <c r="E1100" s="124" t="str">
        <f>IF($C1100="","",IF(ISBLANK(VLOOKUP($A1100,'Section 2'!$C$16:$R$1515,COLUMNS('Section 2'!$C$13:E$13),0)),"",VLOOKUP($A1100,'Section 2'!$C$16:$R$1515,COLUMNS('Section 2'!$C$13:E$13),0)))</f>
        <v/>
      </c>
      <c r="F1100" s="124" t="str">
        <f>IF($C1100="","",IF(ISBLANK(VLOOKUP($A1100,'Section 2'!$C$16:$R$1515,COLUMNS('Section 2'!$C$13:F$13),0)),"",VLOOKUP($A1100,'Section 2'!$C$16:$R$1515,COLUMNS('Section 2'!$C$13:F$13),0)))</f>
        <v/>
      </c>
      <c r="G1100" s="124" t="str">
        <f>IF($C1100="","",IF(ISBLANK(VLOOKUP($A1100,'Section 2'!$C$16:$R$1515,COLUMNS('Section 2'!$C$13:G$13),0)),"",VLOOKUP($A1100,'Section 2'!$C$16:$R$1515,COLUMNS('Section 2'!$C$13:G$13),0)))</f>
        <v/>
      </c>
      <c r="H1100" s="124" t="str">
        <f>IF($C1100="","",IF(ISBLANK(VLOOKUP($A1100,'Section 2'!$C$16:$R$1515,COLUMNS('Section 2'!$C$13:H$13),0)),"",VLOOKUP($A1100,'Section 2'!$C$16:$R$1515,COLUMNS('Section 2'!$C$13:H$13),0)))</f>
        <v/>
      </c>
      <c r="I1100" s="124" t="str">
        <f>IF($C1100="","",IF(ISBLANK(VLOOKUP($A1100,'Section 2'!$C$16:$R$1515,COLUMNS('Section 2'!$C$13:I$13),0)),"",PROPER(VLOOKUP($A1100,'Section 2'!$C$16:$R$1515,COLUMNS('Section 2'!$C$13:I$13),0))))</f>
        <v/>
      </c>
      <c r="J1100" s="124" t="str">
        <f>IF($C1100="","",IF(ISBLANK(VLOOKUP($A1100,'Section 2'!$C$16:$R$1515,COLUMNS('Section 2'!$C$13:J$13),0)),"",IF(VLOOKUP($A1100,'Section 2'!$C$16:$R$1515,COLUMNS('Section 2'!$C$13:J$13),0)="Other EU","Other EU",PROPER(VLOOKUP($A1100,'Section 2'!$C$16:$R$1515,COLUMNS('Section 2'!$C$13:J$13),0)))))</f>
        <v/>
      </c>
      <c r="K1100" s="124" t="str">
        <f>IF($C1100="","",IF(ISBLANK(VLOOKUP($A1100,'Section 2'!$C$16:$R$1515,COLUMNS('Section 2'!$C$13:K$13),0)),"",VLOOKUP($A1100,'Section 2'!$C$16:$R$1515,COLUMNS('Section 2'!$C$13:K$13),0)))</f>
        <v/>
      </c>
      <c r="L1100" s="124" t="str">
        <f>IF($C1100="","",IF(ISBLANK(VLOOKUP($A1100,'Section 2'!$C$16:$R$1515,COLUMNS('Section 2'!$C$13:L$13),0)),"",VLOOKUP($A1100,'Section 2'!$C$16:$R$1515,COLUMNS('Section 2'!$C$13:L$13),0)))</f>
        <v/>
      </c>
      <c r="M1100" s="124" t="str">
        <f>IF($C1100="","",IF(ISBLANK(VLOOKUP($A1100,'Section 2'!$C$16:$R$1515,COLUMNS('Section 2'!$C$13:M$13),0)),"",VLOOKUP($A1100,'Section 2'!$C$16:$R$1515,COLUMNS('Section 2'!$C$13:M$13),0)))</f>
        <v/>
      </c>
      <c r="N1100" s="124" t="str">
        <f>IF($C1100="","",IF(ISBLANK(VLOOKUP($A1100,'Section 2'!$C$16:$R$1515,COLUMNS('Section 2'!$C$13:N$13),0)),"",VLOOKUP($A1100,'Section 2'!$C$16:$R$1515,COLUMNS('Section 2'!$C$13:N$13),0)))</f>
        <v/>
      </c>
      <c r="O1100" s="124" t="str">
        <f>IF($C1100="","",IF(ISBLANK(VLOOKUP($A1100,'Section 2'!$C$16:$R$1515,COLUMNS('Section 2'!$C$13:O$13),0)),"",VLOOKUP($A1100,'Section 2'!$C$16:$R$1515,COLUMNS('Section 2'!$C$13:O$13),0)))</f>
        <v/>
      </c>
      <c r="P1100" s="124" t="str">
        <f>IF($C1100="","",IF(ISBLANK(VLOOKUP($A1100,'Section 2'!$C$16:$R$1515,COLUMNS('Section 2'!$C$13:P$13),0)),"",VLOOKUP($A1100,'Section 2'!$C$16:$R$1515,COLUMNS('Section 2'!$C$13:P$13),0)))</f>
        <v/>
      </c>
      <c r="Q1100" s="124" t="str">
        <f>IF($C1100="","",IF(ISBLANK(VLOOKUP($A1100,'Section 2'!$C$16:$R$1515,COLUMNS('Section 2'!$C$13:Q$13),0)),"", PROPER(VLOOKUP($A1100,'Section 2'!$C$16:$R$1515,COLUMNS('Section 2'!$C$13:Q$13),0))))</f>
        <v/>
      </c>
      <c r="R1100" s="124" t="str">
        <f>IF($C1100="","",IF(ISBLANK(VLOOKUP($A1100,'Section 2'!$C$16:$R$1515,COLUMNS('Section 2'!$C$13:R$13),0)),"",IF(VLOOKUP($A1100,'Section 2'!$C$16:$R$1515,COLUMNS('Section 2'!$C$13:R$13),0)="Other EU","Other EU",PROPER(VLOOKUP($A1100,'Section 2'!$C$16:$R$1515,COLUMNS('Section 2'!$C$13:R$13),0)))))</f>
        <v/>
      </c>
    </row>
    <row r="1101" spans="1:18" x14ac:dyDescent="0.35">
      <c r="A1101" s="58">
        <v>1100</v>
      </c>
      <c r="B1101" s="124" t="str">
        <f t="shared" si="17"/>
        <v/>
      </c>
      <c r="C1101" s="124" t="str">
        <f>IFERROR(VLOOKUP($A1101,'Section 2'!$C$16:$R$1515,COLUMNS('Section 2'!$C$13:$C$13),0),"")</f>
        <v/>
      </c>
      <c r="D1101" s="75" t="str">
        <f>IF($C1101="","",IF(ISBLANK(VLOOKUP($A1101,'Section 2'!$C$16:$R$1515,COLUMNS('Section 2'!$C$13:D$13),0)),"",VLOOKUP($A1101,'Section 2'!$C$16:$R$1515,COLUMNS('Section 2'!$C$13:D$13),0)))</f>
        <v/>
      </c>
      <c r="E1101" s="124" t="str">
        <f>IF($C1101="","",IF(ISBLANK(VLOOKUP($A1101,'Section 2'!$C$16:$R$1515,COLUMNS('Section 2'!$C$13:E$13),0)),"",VLOOKUP($A1101,'Section 2'!$C$16:$R$1515,COLUMNS('Section 2'!$C$13:E$13),0)))</f>
        <v/>
      </c>
      <c r="F1101" s="124" t="str">
        <f>IF($C1101="","",IF(ISBLANK(VLOOKUP($A1101,'Section 2'!$C$16:$R$1515,COLUMNS('Section 2'!$C$13:F$13),0)),"",VLOOKUP($A1101,'Section 2'!$C$16:$R$1515,COLUMNS('Section 2'!$C$13:F$13),0)))</f>
        <v/>
      </c>
      <c r="G1101" s="124" t="str">
        <f>IF($C1101="","",IF(ISBLANK(VLOOKUP($A1101,'Section 2'!$C$16:$R$1515,COLUMNS('Section 2'!$C$13:G$13),0)),"",VLOOKUP($A1101,'Section 2'!$C$16:$R$1515,COLUMNS('Section 2'!$C$13:G$13),0)))</f>
        <v/>
      </c>
      <c r="H1101" s="124" t="str">
        <f>IF($C1101="","",IF(ISBLANK(VLOOKUP($A1101,'Section 2'!$C$16:$R$1515,COLUMNS('Section 2'!$C$13:H$13),0)),"",VLOOKUP($A1101,'Section 2'!$C$16:$R$1515,COLUMNS('Section 2'!$C$13:H$13),0)))</f>
        <v/>
      </c>
      <c r="I1101" s="124" t="str">
        <f>IF($C1101="","",IF(ISBLANK(VLOOKUP($A1101,'Section 2'!$C$16:$R$1515,COLUMNS('Section 2'!$C$13:I$13),0)),"",PROPER(VLOOKUP($A1101,'Section 2'!$C$16:$R$1515,COLUMNS('Section 2'!$C$13:I$13),0))))</f>
        <v/>
      </c>
      <c r="J1101" s="124" t="str">
        <f>IF($C1101="","",IF(ISBLANK(VLOOKUP($A1101,'Section 2'!$C$16:$R$1515,COLUMNS('Section 2'!$C$13:J$13),0)),"",IF(VLOOKUP($A1101,'Section 2'!$C$16:$R$1515,COLUMNS('Section 2'!$C$13:J$13),0)="Other EU","Other EU",PROPER(VLOOKUP($A1101,'Section 2'!$C$16:$R$1515,COLUMNS('Section 2'!$C$13:J$13),0)))))</f>
        <v/>
      </c>
      <c r="K1101" s="124" t="str">
        <f>IF($C1101="","",IF(ISBLANK(VLOOKUP($A1101,'Section 2'!$C$16:$R$1515,COLUMNS('Section 2'!$C$13:K$13),0)),"",VLOOKUP($A1101,'Section 2'!$C$16:$R$1515,COLUMNS('Section 2'!$C$13:K$13),0)))</f>
        <v/>
      </c>
      <c r="L1101" s="124" t="str">
        <f>IF($C1101="","",IF(ISBLANK(VLOOKUP($A1101,'Section 2'!$C$16:$R$1515,COLUMNS('Section 2'!$C$13:L$13),0)),"",VLOOKUP($A1101,'Section 2'!$C$16:$R$1515,COLUMNS('Section 2'!$C$13:L$13),0)))</f>
        <v/>
      </c>
      <c r="M1101" s="124" t="str">
        <f>IF($C1101="","",IF(ISBLANK(VLOOKUP($A1101,'Section 2'!$C$16:$R$1515,COLUMNS('Section 2'!$C$13:M$13),0)),"",VLOOKUP($A1101,'Section 2'!$C$16:$R$1515,COLUMNS('Section 2'!$C$13:M$13),0)))</f>
        <v/>
      </c>
      <c r="N1101" s="124" t="str">
        <f>IF($C1101="","",IF(ISBLANK(VLOOKUP($A1101,'Section 2'!$C$16:$R$1515,COLUMNS('Section 2'!$C$13:N$13),0)),"",VLOOKUP($A1101,'Section 2'!$C$16:$R$1515,COLUMNS('Section 2'!$C$13:N$13),0)))</f>
        <v/>
      </c>
      <c r="O1101" s="124" t="str">
        <f>IF($C1101="","",IF(ISBLANK(VLOOKUP($A1101,'Section 2'!$C$16:$R$1515,COLUMNS('Section 2'!$C$13:O$13),0)),"",VLOOKUP($A1101,'Section 2'!$C$16:$R$1515,COLUMNS('Section 2'!$C$13:O$13),0)))</f>
        <v/>
      </c>
      <c r="P1101" s="124" t="str">
        <f>IF($C1101="","",IF(ISBLANK(VLOOKUP($A1101,'Section 2'!$C$16:$R$1515,COLUMNS('Section 2'!$C$13:P$13),0)),"",VLOOKUP($A1101,'Section 2'!$C$16:$R$1515,COLUMNS('Section 2'!$C$13:P$13),0)))</f>
        <v/>
      </c>
      <c r="Q1101" s="124" t="str">
        <f>IF($C1101="","",IF(ISBLANK(VLOOKUP($A1101,'Section 2'!$C$16:$R$1515,COLUMNS('Section 2'!$C$13:Q$13),0)),"", PROPER(VLOOKUP($A1101,'Section 2'!$C$16:$R$1515,COLUMNS('Section 2'!$C$13:Q$13),0))))</f>
        <v/>
      </c>
      <c r="R1101" s="124" t="str">
        <f>IF($C1101="","",IF(ISBLANK(VLOOKUP($A1101,'Section 2'!$C$16:$R$1515,COLUMNS('Section 2'!$C$13:R$13),0)),"",IF(VLOOKUP($A1101,'Section 2'!$C$16:$R$1515,COLUMNS('Section 2'!$C$13:R$13),0)="Other EU","Other EU",PROPER(VLOOKUP($A1101,'Section 2'!$C$16:$R$1515,COLUMNS('Section 2'!$C$13:R$13),0)))))</f>
        <v/>
      </c>
    </row>
    <row r="1102" spans="1:18" x14ac:dyDescent="0.35">
      <c r="A1102" s="58">
        <v>1101</v>
      </c>
      <c r="B1102" s="124" t="str">
        <f t="shared" si="17"/>
        <v/>
      </c>
      <c r="C1102" s="124" t="str">
        <f>IFERROR(VLOOKUP($A1102,'Section 2'!$C$16:$R$1515,COLUMNS('Section 2'!$C$13:$C$13),0),"")</f>
        <v/>
      </c>
      <c r="D1102" s="75" t="str">
        <f>IF($C1102="","",IF(ISBLANK(VLOOKUP($A1102,'Section 2'!$C$16:$R$1515,COLUMNS('Section 2'!$C$13:D$13),0)),"",VLOOKUP($A1102,'Section 2'!$C$16:$R$1515,COLUMNS('Section 2'!$C$13:D$13),0)))</f>
        <v/>
      </c>
      <c r="E1102" s="124" t="str">
        <f>IF($C1102="","",IF(ISBLANK(VLOOKUP($A1102,'Section 2'!$C$16:$R$1515,COLUMNS('Section 2'!$C$13:E$13),0)),"",VLOOKUP($A1102,'Section 2'!$C$16:$R$1515,COLUMNS('Section 2'!$C$13:E$13),0)))</f>
        <v/>
      </c>
      <c r="F1102" s="124" t="str">
        <f>IF($C1102="","",IF(ISBLANK(VLOOKUP($A1102,'Section 2'!$C$16:$R$1515,COLUMNS('Section 2'!$C$13:F$13),0)),"",VLOOKUP($A1102,'Section 2'!$C$16:$R$1515,COLUMNS('Section 2'!$C$13:F$13),0)))</f>
        <v/>
      </c>
      <c r="G1102" s="124" t="str">
        <f>IF($C1102="","",IF(ISBLANK(VLOOKUP($A1102,'Section 2'!$C$16:$R$1515,COLUMNS('Section 2'!$C$13:G$13),0)),"",VLOOKUP($A1102,'Section 2'!$C$16:$R$1515,COLUMNS('Section 2'!$C$13:G$13),0)))</f>
        <v/>
      </c>
      <c r="H1102" s="124" t="str">
        <f>IF($C1102="","",IF(ISBLANK(VLOOKUP($A1102,'Section 2'!$C$16:$R$1515,COLUMNS('Section 2'!$C$13:H$13),0)),"",VLOOKUP($A1102,'Section 2'!$C$16:$R$1515,COLUMNS('Section 2'!$C$13:H$13),0)))</f>
        <v/>
      </c>
      <c r="I1102" s="124" t="str">
        <f>IF($C1102="","",IF(ISBLANK(VLOOKUP($A1102,'Section 2'!$C$16:$R$1515,COLUMNS('Section 2'!$C$13:I$13),0)),"",PROPER(VLOOKUP($A1102,'Section 2'!$C$16:$R$1515,COLUMNS('Section 2'!$C$13:I$13),0))))</f>
        <v/>
      </c>
      <c r="J1102" s="124" t="str">
        <f>IF($C1102="","",IF(ISBLANK(VLOOKUP($A1102,'Section 2'!$C$16:$R$1515,COLUMNS('Section 2'!$C$13:J$13),0)),"",IF(VLOOKUP($A1102,'Section 2'!$C$16:$R$1515,COLUMNS('Section 2'!$C$13:J$13),0)="Other EU","Other EU",PROPER(VLOOKUP($A1102,'Section 2'!$C$16:$R$1515,COLUMNS('Section 2'!$C$13:J$13),0)))))</f>
        <v/>
      </c>
      <c r="K1102" s="124" t="str">
        <f>IF($C1102="","",IF(ISBLANK(VLOOKUP($A1102,'Section 2'!$C$16:$R$1515,COLUMNS('Section 2'!$C$13:K$13),0)),"",VLOOKUP($A1102,'Section 2'!$C$16:$R$1515,COLUMNS('Section 2'!$C$13:K$13),0)))</f>
        <v/>
      </c>
      <c r="L1102" s="124" t="str">
        <f>IF($C1102="","",IF(ISBLANK(VLOOKUP($A1102,'Section 2'!$C$16:$R$1515,COLUMNS('Section 2'!$C$13:L$13),0)),"",VLOOKUP($A1102,'Section 2'!$C$16:$R$1515,COLUMNS('Section 2'!$C$13:L$13),0)))</f>
        <v/>
      </c>
      <c r="M1102" s="124" t="str">
        <f>IF($C1102="","",IF(ISBLANK(VLOOKUP($A1102,'Section 2'!$C$16:$R$1515,COLUMNS('Section 2'!$C$13:M$13),0)),"",VLOOKUP($A1102,'Section 2'!$C$16:$R$1515,COLUMNS('Section 2'!$C$13:M$13),0)))</f>
        <v/>
      </c>
      <c r="N1102" s="124" t="str">
        <f>IF($C1102="","",IF(ISBLANK(VLOOKUP($A1102,'Section 2'!$C$16:$R$1515,COLUMNS('Section 2'!$C$13:N$13),0)),"",VLOOKUP($A1102,'Section 2'!$C$16:$R$1515,COLUMNS('Section 2'!$C$13:N$13),0)))</f>
        <v/>
      </c>
      <c r="O1102" s="124" t="str">
        <f>IF($C1102="","",IF(ISBLANK(VLOOKUP($A1102,'Section 2'!$C$16:$R$1515,COLUMNS('Section 2'!$C$13:O$13),0)),"",VLOOKUP($A1102,'Section 2'!$C$16:$R$1515,COLUMNS('Section 2'!$C$13:O$13),0)))</f>
        <v/>
      </c>
      <c r="P1102" s="124" t="str">
        <f>IF($C1102="","",IF(ISBLANK(VLOOKUP($A1102,'Section 2'!$C$16:$R$1515,COLUMNS('Section 2'!$C$13:P$13),0)),"",VLOOKUP($A1102,'Section 2'!$C$16:$R$1515,COLUMNS('Section 2'!$C$13:P$13),0)))</f>
        <v/>
      </c>
      <c r="Q1102" s="124" t="str">
        <f>IF($C1102="","",IF(ISBLANK(VLOOKUP($A1102,'Section 2'!$C$16:$R$1515,COLUMNS('Section 2'!$C$13:Q$13),0)),"", PROPER(VLOOKUP($A1102,'Section 2'!$C$16:$R$1515,COLUMNS('Section 2'!$C$13:Q$13),0))))</f>
        <v/>
      </c>
      <c r="R1102" s="124" t="str">
        <f>IF($C1102="","",IF(ISBLANK(VLOOKUP($A1102,'Section 2'!$C$16:$R$1515,COLUMNS('Section 2'!$C$13:R$13),0)),"",IF(VLOOKUP($A1102,'Section 2'!$C$16:$R$1515,COLUMNS('Section 2'!$C$13:R$13),0)="Other EU","Other EU",PROPER(VLOOKUP($A1102,'Section 2'!$C$16:$R$1515,COLUMNS('Section 2'!$C$13:R$13),0)))))</f>
        <v/>
      </c>
    </row>
    <row r="1103" spans="1:18" x14ac:dyDescent="0.35">
      <c r="A1103" s="58">
        <v>1102</v>
      </c>
      <c r="B1103" s="124" t="str">
        <f t="shared" si="17"/>
        <v/>
      </c>
      <c r="C1103" s="124" t="str">
        <f>IFERROR(VLOOKUP($A1103,'Section 2'!$C$16:$R$1515,COLUMNS('Section 2'!$C$13:$C$13),0),"")</f>
        <v/>
      </c>
      <c r="D1103" s="75" t="str">
        <f>IF($C1103="","",IF(ISBLANK(VLOOKUP($A1103,'Section 2'!$C$16:$R$1515,COLUMNS('Section 2'!$C$13:D$13),0)),"",VLOOKUP($A1103,'Section 2'!$C$16:$R$1515,COLUMNS('Section 2'!$C$13:D$13),0)))</f>
        <v/>
      </c>
      <c r="E1103" s="124" t="str">
        <f>IF($C1103="","",IF(ISBLANK(VLOOKUP($A1103,'Section 2'!$C$16:$R$1515,COLUMNS('Section 2'!$C$13:E$13),0)),"",VLOOKUP($A1103,'Section 2'!$C$16:$R$1515,COLUMNS('Section 2'!$C$13:E$13),0)))</f>
        <v/>
      </c>
      <c r="F1103" s="124" t="str">
        <f>IF($C1103="","",IF(ISBLANK(VLOOKUP($A1103,'Section 2'!$C$16:$R$1515,COLUMNS('Section 2'!$C$13:F$13),0)),"",VLOOKUP($A1103,'Section 2'!$C$16:$R$1515,COLUMNS('Section 2'!$C$13:F$13),0)))</f>
        <v/>
      </c>
      <c r="G1103" s="124" t="str">
        <f>IF($C1103="","",IF(ISBLANK(VLOOKUP($A1103,'Section 2'!$C$16:$R$1515,COLUMNS('Section 2'!$C$13:G$13),0)),"",VLOOKUP($A1103,'Section 2'!$C$16:$R$1515,COLUMNS('Section 2'!$C$13:G$13),0)))</f>
        <v/>
      </c>
      <c r="H1103" s="124" t="str">
        <f>IF($C1103="","",IF(ISBLANK(VLOOKUP($A1103,'Section 2'!$C$16:$R$1515,COLUMNS('Section 2'!$C$13:H$13),0)),"",VLOOKUP($A1103,'Section 2'!$C$16:$R$1515,COLUMNS('Section 2'!$C$13:H$13),0)))</f>
        <v/>
      </c>
      <c r="I1103" s="124" t="str">
        <f>IF($C1103="","",IF(ISBLANK(VLOOKUP($A1103,'Section 2'!$C$16:$R$1515,COLUMNS('Section 2'!$C$13:I$13),0)),"",PROPER(VLOOKUP($A1103,'Section 2'!$C$16:$R$1515,COLUMNS('Section 2'!$C$13:I$13),0))))</f>
        <v/>
      </c>
      <c r="J1103" s="124" t="str">
        <f>IF($C1103="","",IF(ISBLANK(VLOOKUP($A1103,'Section 2'!$C$16:$R$1515,COLUMNS('Section 2'!$C$13:J$13),0)),"",IF(VLOOKUP($A1103,'Section 2'!$C$16:$R$1515,COLUMNS('Section 2'!$C$13:J$13),0)="Other EU","Other EU",PROPER(VLOOKUP($A1103,'Section 2'!$C$16:$R$1515,COLUMNS('Section 2'!$C$13:J$13),0)))))</f>
        <v/>
      </c>
      <c r="K1103" s="124" t="str">
        <f>IF($C1103="","",IF(ISBLANK(VLOOKUP($A1103,'Section 2'!$C$16:$R$1515,COLUMNS('Section 2'!$C$13:K$13),0)),"",VLOOKUP($A1103,'Section 2'!$C$16:$R$1515,COLUMNS('Section 2'!$C$13:K$13),0)))</f>
        <v/>
      </c>
      <c r="L1103" s="124" t="str">
        <f>IF($C1103="","",IF(ISBLANK(VLOOKUP($A1103,'Section 2'!$C$16:$R$1515,COLUMNS('Section 2'!$C$13:L$13),0)),"",VLOOKUP($A1103,'Section 2'!$C$16:$R$1515,COLUMNS('Section 2'!$C$13:L$13),0)))</f>
        <v/>
      </c>
      <c r="M1103" s="124" t="str">
        <f>IF($C1103="","",IF(ISBLANK(VLOOKUP($A1103,'Section 2'!$C$16:$R$1515,COLUMNS('Section 2'!$C$13:M$13),0)),"",VLOOKUP($A1103,'Section 2'!$C$16:$R$1515,COLUMNS('Section 2'!$C$13:M$13),0)))</f>
        <v/>
      </c>
      <c r="N1103" s="124" t="str">
        <f>IF($C1103="","",IF(ISBLANK(VLOOKUP($A1103,'Section 2'!$C$16:$R$1515,COLUMNS('Section 2'!$C$13:N$13),0)),"",VLOOKUP($A1103,'Section 2'!$C$16:$R$1515,COLUMNS('Section 2'!$C$13:N$13),0)))</f>
        <v/>
      </c>
      <c r="O1103" s="124" t="str">
        <f>IF($C1103="","",IF(ISBLANK(VLOOKUP($A1103,'Section 2'!$C$16:$R$1515,COLUMNS('Section 2'!$C$13:O$13),0)),"",VLOOKUP($A1103,'Section 2'!$C$16:$R$1515,COLUMNS('Section 2'!$C$13:O$13),0)))</f>
        <v/>
      </c>
      <c r="P1103" s="124" t="str">
        <f>IF($C1103="","",IF(ISBLANK(VLOOKUP($A1103,'Section 2'!$C$16:$R$1515,COLUMNS('Section 2'!$C$13:P$13),0)),"",VLOOKUP($A1103,'Section 2'!$C$16:$R$1515,COLUMNS('Section 2'!$C$13:P$13),0)))</f>
        <v/>
      </c>
      <c r="Q1103" s="124" t="str">
        <f>IF($C1103="","",IF(ISBLANK(VLOOKUP($A1103,'Section 2'!$C$16:$R$1515,COLUMNS('Section 2'!$C$13:Q$13),0)),"", PROPER(VLOOKUP($A1103,'Section 2'!$C$16:$R$1515,COLUMNS('Section 2'!$C$13:Q$13),0))))</f>
        <v/>
      </c>
      <c r="R1103" s="124" t="str">
        <f>IF($C1103="","",IF(ISBLANK(VLOOKUP($A1103,'Section 2'!$C$16:$R$1515,COLUMNS('Section 2'!$C$13:R$13),0)),"",IF(VLOOKUP($A1103,'Section 2'!$C$16:$R$1515,COLUMNS('Section 2'!$C$13:R$13),0)="Other EU","Other EU",PROPER(VLOOKUP($A1103,'Section 2'!$C$16:$R$1515,COLUMNS('Section 2'!$C$13:R$13),0)))))</f>
        <v/>
      </c>
    </row>
    <row r="1104" spans="1:18" x14ac:dyDescent="0.35">
      <c r="A1104" s="58">
        <v>1103</v>
      </c>
      <c r="B1104" s="124" t="str">
        <f t="shared" si="17"/>
        <v/>
      </c>
      <c r="C1104" s="124" t="str">
        <f>IFERROR(VLOOKUP($A1104,'Section 2'!$C$16:$R$1515,COLUMNS('Section 2'!$C$13:$C$13),0),"")</f>
        <v/>
      </c>
      <c r="D1104" s="75" t="str">
        <f>IF($C1104="","",IF(ISBLANK(VLOOKUP($A1104,'Section 2'!$C$16:$R$1515,COLUMNS('Section 2'!$C$13:D$13),0)),"",VLOOKUP($A1104,'Section 2'!$C$16:$R$1515,COLUMNS('Section 2'!$C$13:D$13),0)))</f>
        <v/>
      </c>
      <c r="E1104" s="124" t="str">
        <f>IF($C1104="","",IF(ISBLANK(VLOOKUP($A1104,'Section 2'!$C$16:$R$1515,COLUMNS('Section 2'!$C$13:E$13),0)),"",VLOOKUP($A1104,'Section 2'!$C$16:$R$1515,COLUMNS('Section 2'!$C$13:E$13),0)))</f>
        <v/>
      </c>
      <c r="F1104" s="124" t="str">
        <f>IF($C1104="","",IF(ISBLANK(VLOOKUP($A1104,'Section 2'!$C$16:$R$1515,COLUMNS('Section 2'!$C$13:F$13),0)),"",VLOOKUP($A1104,'Section 2'!$C$16:$R$1515,COLUMNS('Section 2'!$C$13:F$13),0)))</f>
        <v/>
      </c>
      <c r="G1104" s="124" t="str">
        <f>IF($C1104="","",IF(ISBLANK(VLOOKUP($A1104,'Section 2'!$C$16:$R$1515,COLUMNS('Section 2'!$C$13:G$13),0)),"",VLOOKUP($A1104,'Section 2'!$C$16:$R$1515,COLUMNS('Section 2'!$C$13:G$13),0)))</f>
        <v/>
      </c>
      <c r="H1104" s="124" t="str">
        <f>IF($C1104="","",IF(ISBLANK(VLOOKUP($A1104,'Section 2'!$C$16:$R$1515,COLUMNS('Section 2'!$C$13:H$13),0)),"",VLOOKUP($A1104,'Section 2'!$C$16:$R$1515,COLUMNS('Section 2'!$C$13:H$13),0)))</f>
        <v/>
      </c>
      <c r="I1104" s="124" t="str">
        <f>IF($C1104="","",IF(ISBLANK(VLOOKUP($A1104,'Section 2'!$C$16:$R$1515,COLUMNS('Section 2'!$C$13:I$13),0)),"",PROPER(VLOOKUP($A1104,'Section 2'!$C$16:$R$1515,COLUMNS('Section 2'!$C$13:I$13),0))))</f>
        <v/>
      </c>
      <c r="J1104" s="124" t="str">
        <f>IF($C1104="","",IF(ISBLANK(VLOOKUP($A1104,'Section 2'!$C$16:$R$1515,COLUMNS('Section 2'!$C$13:J$13),0)),"",IF(VLOOKUP($A1104,'Section 2'!$C$16:$R$1515,COLUMNS('Section 2'!$C$13:J$13),0)="Other EU","Other EU",PROPER(VLOOKUP($A1104,'Section 2'!$C$16:$R$1515,COLUMNS('Section 2'!$C$13:J$13),0)))))</f>
        <v/>
      </c>
      <c r="K1104" s="124" t="str">
        <f>IF($C1104="","",IF(ISBLANK(VLOOKUP($A1104,'Section 2'!$C$16:$R$1515,COLUMNS('Section 2'!$C$13:K$13),0)),"",VLOOKUP($A1104,'Section 2'!$C$16:$R$1515,COLUMNS('Section 2'!$C$13:K$13),0)))</f>
        <v/>
      </c>
      <c r="L1104" s="124" t="str">
        <f>IF($C1104="","",IF(ISBLANK(VLOOKUP($A1104,'Section 2'!$C$16:$R$1515,COLUMNS('Section 2'!$C$13:L$13),0)),"",VLOOKUP($A1104,'Section 2'!$C$16:$R$1515,COLUMNS('Section 2'!$C$13:L$13),0)))</f>
        <v/>
      </c>
      <c r="M1104" s="124" t="str">
        <f>IF($C1104="","",IF(ISBLANK(VLOOKUP($A1104,'Section 2'!$C$16:$R$1515,COLUMNS('Section 2'!$C$13:M$13),0)),"",VLOOKUP($A1104,'Section 2'!$C$16:$R$1515,COLUMNS('Section 2'!$C$13:M$13),0)))</f>
        <v/>
      </c>
      <c r="N1104" s="124" t="str">
        <f>IF($C1104="","",IF(ISBLANK(VLOOKUP($A1104,'Section 2'!$C$16:$R$1515,COLUMNS('Section 2'!$C$13:N$13),0)),"",VLOOKUP($A1104,'Section 2'!$C$16:$R$1515,COLUMNS('Section 2'!$C$13:N$13),0)))</f>
        <v/>
      </c>
      <c r="O1104" s="124" t="str">
        <f>IF($C1104="","",IF(ISBLANK(VLOOKUP($A1104,'Section 2'!$C$16:$R$1515,COLUMNS('Section 2'!$C$13:O$13),0)),"",VLOOKUP($A1104,'Section 2'!$C$16:$R$1515,COLUMNS('Section 2'!$C$13:O$13),0)))</f>
        <v/>
      </c>
      <c r="P1104" s="124" t="str">
        <f>IF($C1104="","",IF(ISBLANK(VLOOKUP($A1104,'Section 2'!$C$16:$R$1515,COLUMNS('Section 2'!$C$13:P$13),0)),"",VLOOKUP($A1104,'Section 2'!$C$16:$R$1515,COLUMNS('Section 2'!$C$13:P$13),0)))</f>
        <v/>
      </c>
      <c r="Q1104" s="124" t="str">
        <f>IF($C1104="","",IF(ISBLANK(VLOOKUP($A1104,'Section 2'!$C$16:$R$1515,COLUMNS('Section 2'!$C$13:Q$13),0)),"", PROPER(VLOOKUP($A1104,'Section 2'!$C$16:$R$1515,COLUMNS('Section 2'!$C$13:Q$13),0))))</f>
        <v/>
      </c>
      <c r="R1104" s="124" t="str">
        <f>IF($C1104="","",IF(ISBLANK(VLOOKUP($A1104,'Section 2'!$C$16:$R$1515,COLUMNS('Section 2'!$C$13:R$13),0)),"",IF(VLOOKUP($A1104,'Section 2'!$C$16:$R$1515,COLUMNS('Section 2'!$C$13:R$13),0)="Other EU","Other EU",PROPER(VLOOKUP($A1104,'Section 2'!$C$16:$R$1515,COLUMNS('Section 2'!$C$13:R$13),0)))))</f>
        <v/>
      </c>
    </row>
    <row r="1105" spans="1:18" x14ac:dyDescent="0.35">
      <c r="A1105" s="58">
        <v>1104</v>
      </c>
      <c r="B1105" s="124" t="str">
        <f t="shared" si="17"/>
        <v/>
      </c>
      <c r="C1105" s="124" t="str">
        <f>IFERROR(VLOOKUP($A1105,'Section 2'!$C$16:$R$1515,COLUMNS('Section 2'!$C$13:$C$13),0),"")</f>
        <v/>
      </c>
      <c r="D1105" s="75" t="str">
        <f>IF($C1105="","",IF(ISBLANK(VLOOKUP($A1105,'Section 2'!$C$16:$R$1515,COLUMNS('Section 2'!$C$13:D$13),0)),"",VLOOKUP($A1105,'Section 2'!$C$16:$R$1515,COLUMNS('Section 2'!$C$13:D$13),0)))</f>
        <v/>
      </c>
      <c r="E1105" s="124" t="str">
        <f>IF($C1105="","",IF(ISBLANK(VLOOKUP($A1105,'Section 2'!$C$16:$R$1515,COLUMNS('Section 2'!$C$13:E$13),0)),"",VLOOKUP($A1105,'Section 2'!$C$16:$R$1515,COLUMNS('Section 2'!$C$13:E$13),0)))</f>
        <v/>
      </c>
      <c r="F1105" s="124" t="str">
        <f>IF($C1105="","",IF(ISBLANK(VLOOKUP($A1105,'Section 2'!$C$16:$R$1515,COLUMNS('Section 2'!$C$13:F$13),0)),"",VLOOKUP($A1105,'Section 2'!$C$16:$R$1515,COLUMNS('Section 2'!$C$13:F$13),0)))</f>
        <v/>
      </c>
      <c r="G1105" s="124" t="str">
        <f>IF($C1105="","",IF(ISBLANK(VLOOKUP($A1105,'Section 2'!$C$16:$R$1515,COLUMNS('Section 2'!$C$13:G$13),0)),"",VLOOKUP($A1105,'Section 2'!$C$16:$R$1515,COLUMNS('Section 2'!$C$13:G$13),0)))</f>
        <v/>
      </c>
      <c r="H1105" s="124" t="str">
        <f>IF($C1105="","",IF(ISBLANK(VLOOKUP($A1105,'Section 2'!$C$16:$R$1515,COLUMNS('Section 2'!$C$13:H$13),0)),"",VLOOKUP($A1105,'Section 2'!$C$16:$R$1515,COLUMNS('Section 2'!$C$13:H$13),0)))</f>
        <v/>
      </c>
      <c r="I1105" s="124" t="str">
        <f>IF($C1105="","",IF(ISBLANK(VLOOKUP($A1105,'Section 2'!$C$16:$R$1515,COLUMNS('Section 2'!$C$13:I$13),0)),"",PROPER(VLOOKUP($A1105,'Section 2'!$C$16:$R$1515,COLUMNS('Section 2'!$C$13:I$13),0))))</f>
        <v/>
      </c>
      <c r="J1105" s="124" t="str">
        <f>IF($C1105="","",IF(ISBLANK(VLOOKUP($A1105,'Section 2'!$C$16:$R$1515,COLUMNS('Section 2'!$C$13:J$13),0)),"",IF(VLOOKUP($A1105,'Section 2'!$C$16:$R$1515,COLUMNS('Section 2'!$C$13:J$13),0)="Other EU","Other EU",PROPER(VLOOKUP($A1105,'Section 2'!$C$16:$R$1515,COLUMNS('Section 2'!$C$13:J$13),0)))))</f>
        <v/>
      </c>
      <c r="K1105" s="124" t="str">
        <f>IF($C1105="","",IF(ISBLANK(VLOOKUP($A1105,'Section 2'!$C$16:$R$1515,COLUMNS('Section 2'!$C$13:K$13),0)),"",VLOOKUP($A1105,'Section 2'!$C$16:$R$1515,COLUMNS('Section 2'!$C$13:K$13),0)))</f>
        <v/>
      </c>
      <c r="L1105" s="124" t="str">
        <f>IF($C1105="","",IF(ISBLANK(VLOOKUP($A1105,'Section 2'!$C$16:$R$1515,COLUMNS('Section 2'!$C$13:L$13),0)),"",VLOOKUP($A1105,'Section 2'!$C$16:$R$1515,COLUMNS('Section 2'!$C$13:L$13),0)))</f>
        <v/>
      </c>
      <c r="M1105" s="124" t="str">
        <f>IF($C1105="","",IF(ISBLANK(VLOOKUP($A1105,'Section 2'!$C$16:$R$1515,COLUMNS('Section 2'!$C$13:M$13),0)),"",VLOOKUP($A1105,'Section 2'!$C$16:$R$1515,COLUMNS('Section 2'!$C$13:M$13),0)))</f>
        <v/>
      </c>
      <c r="N1105" s="124" t="str">
        <f>IF($C1105="","",IF(ISBLANK(VLOOKUP($A1105,'Section 2'!$C$16:$R$1515,COLUMNS('Section 2'!$C$13:N$13),0)),"",VLOOKUP($A1105,'Section 2'!$C$16:$R$1515,COLUMNS('Section 2'!$C$13:N$13),0)))</f>
        <v/>
      </c>
      <c r="O1105" s="124" t="str">
        <f>IF($C1105="","",IF(ISBLANK(VLOOKUP($A1105,'Section 2'!$C$16:$R$1515,COLUMNS('Section 2'!$C$13:O$13),0)),"",VLOOKUP($A1105,'Section 2'!$C$16:$R$1515,COLUMNS('Section 2'!$C$13:O$13),0)))</f>
        <v/>
      </c>
      <c r="P1105" s="124" t="str">
        <f>IF($C1105="","",IF(ISBLANK(VLOOKUP($A1105,'Section 2'!$C$16:$R$1515,COLUMNS('Section 2'!$C$13:P$13),0)),"",VLOOKUP($A1105,'Section 2'!$C$16:$R$1515,COLUMNS('Section 2'!$C$13:P$13),0)))</f>
        <v/>
      </c>
      <c r="Q1105" s="124" t="str">
        <f>IF($C1105="","",IF(ISBLANK(VLOOKUP($A1105,'Section 2'!$C$16:$R$1515,COLUMNS('Section 2'!$C$13:Q$13),0)),"", PROPER(VLOOKUP($A1105,'Section 2'!$C$16:$R$1515,COLUMNS('Section 2'!$C$13:Q$13),0))))</f>
        <v/>
      </c>
      <c r="R1105" s="124" t="str">
        <f>IF($C1105="","",IF(ISBLANK(VLOOKUP($A1105,'Section 2'!$C$16:$R$1515,COLUMNS('Section 2'!$C$13:R$13),0)),"",IF(VLOOKUP($A1105,'Section 2'!$C$16:$R$1515,COLUMNS('Section 2'!$C$13:R$13),0)="Other EU","Other EU",PROPER(VLOOKUP($A1105,'Section 2'!$C$16:$R$1515,COLUMNS('Section 2'!$C$13:R$13),0)))))</f>
        <v/>
      </c>
    </row>
    <row r="1106" spans="1:18" x14ac:dyDescent="0.35">
      <c r="A1106" s="58">
        <v>1105</v>
      </c>
      <c r="B1106" s="124" t="str">
        <f t="shared" si="17"/>
        <v/>
      </c>
      <c r="C1106" s="124" t="str">
        <f>IFERROR(VLOOKUP($A1106,'Section 2'!$C$16:$R$1515,COLUMNS('Section 2'!$C$13:$C$13),0),"")</f>
        <v/>
      </c>
      <c r="D1106" s="75" t="str">
        <f>IF($C1106="","",IF(ISBLANK(VLOOKUP($A1106,'Section 2'!$C$16:$R$1515,COLUMNS('Section 2'!$C$13:D$13),0)),"",VLOOKUP($A1106,'Section 2'!$C$16:$R$1515,COLUMNS('Section 2'!$C$13:D$13),0)))</f>
        <v/>
      </c>
      <c r="E1106" s="124" t="str">
        <f>IF($C1106="","",IF(ISBLANK(VLOOKUP($A1106,'Section 2'!$C$16:$R$1515,COLUMNS('Section 2'!$C$13:E$13),0)),"",VLOOKUP($A1106,'Section 2'!$C$16:$R$1515,COLUMNS('Section 2'!$C$13:E$13),0)))</f>
        <v/>
      </c>
      <c r="F1106" s="124" t="str">
        <f>IF($C1106="","",IF(ISBLANK(VLOOKUP($A1106,'Section 2'!$C$16:$R$1515,COLUMNS('Section 2'!$C$13:F$13),0)),"",VLOOKUP($A1106,'Section 2'!$C$16:$R$1515,COLUMNS('Section 2'!$C$13:F$13),0)))</f>
        <v/>
      </c>
      <c r="G1106" s="124" t="str">
        <f>IF($C1106="","",IF(ISBLANK(VLOOKUP($A1106,'Section 2'!$C$16:$R$1515,COLUMNS('Section 2'!$C$13:G$13),0)),"",VLOOKUP($A1106,'Section 2'!$C$16:$R$1515,COLUMNS('Section 2'!$C$13:G$13),0)))</f>
        <v/>
      </c>
      <c r="H1106" s="124" t="str">
        <f>IF($C1106="","",IF(ISBLANK(VLOOKUP($A1106,'Section 2'!$C$16:$R$1515,COLUMNS('Section 2'!$C$13:H$13),0)),"",VLOOKUP($A1106,'Section 2'!$C$16:$R$1515,COLUMNS('Section 2'!$C$13:H$13),0)))</f>
        <v/>
      </c>
      <c r="I1106" s="124" t="str">
        <f>IF($C1106="","",IF(ISBLANK(VLOOKUP($A1106,'Section 2'!$C$16:$R$1515,COLUMNS('Section 2'!$C$13:I$13),0)),"",PROPER(VLOOKUP($A1106,'Section 2'!$C$16:$R$1515,COLUMNS('Section 2'!$C$13:I$13),0))))</f>
        <v/>
      </c>
      <c r="J1106" s="124" t="str">
        <f>IF($C1106="","",IF(ISBLANK(VLOOKUP($A1106,'Section 2'!$C$16:$R$1515,COLUMNS('Section 2'!$C$13:J$13),0)),"",IF(VLOOKUP($A1106,'Section 2'!$C$16:$R$1515,COLUMNS('Section 2'!$C$13:J$13),0)="Other EU","Other EU",PROPER(VLOOKUP($A1106,'Section 2'!$C$16:$R$1515,COLUMNS('Section 2'!$C$13:J$13),0)))))</f>
        <v/>
      </c>
      <c r="K1106" s="124" t="str">
        <f>IF($C1106="","",IF(ISBLANK(VLOOKUP($A1106,'Section 2'!$C$16:$R$1515,COLUMNS('Section 2'!$C$13:K$13),0)),"",VLOOKUP($A1106,'Section 2'!$C$16:$R$1515,COLUMNS('Section 2'!$C$13:K$13),0)))</f>
        <v/>
      </c>
      <c r="L1106" s="124" t="str">
        <f>IF($C1106="","",IF(ISBLANK(VLOOKUP($A1106,'Section 2'!$C$16:$R$1515,COLUMNS('Section 2'!$C$13:L$13),0)),"",VLOOKUP($A1106,'Section 2'!$C$16:$R$1515,COLUMNS('Section 2'!$C$13:L$13),0)))</f>
        <v/>
      </c>
      <c r="M1106" s="124" t="str">
        <f>IF($C1106="","",IF(ISBLANK(VLOOKUP($A1106,'Section 2'!$C$16:$R$1515,COLUMNS('Section 2'!$C$13:M$13),0)),"",VLOOKUP($A1106,'Section 2'!$C$16:$R$1515,COLUMNS('Section 2'!$C$13:M$13),0)))</f>
        <v/>
      </c>
      <c r="N1106" s="124" t="str">
        <f>IF($C1106="","",IF(ISBLANK(VLOOKUP($A1106,'Section 2'!$C$16:$R$1515,COLUMNS('Section 2'!$C$13:N$13),0)),"",VLOOKUP($A1106,'Section 2'!$C$16:$R$1515,COLUMNS('Section 2'!$C$13:N$13),0)))</f>
        <v/>
      </c>
      <c r="O1106" s="124" t="str">
        <f>IF($C1106="","",IF(ISBLANK(VLOOKUP($A1106,'Section 2'!$C$16:$R$1515,COLUMNS('Section 2'!$C$13:O$13),0)),"",VLOOKUP($A1106,'Section 2'!$C$16:$R$1515,COLUMNS('Section 2'!$C$13:O$13),0)))</f>
        <v/>
      </c>
      <c r="P1106" s="124" t="str">
        <f>IF($C1106="","",IF(ISBLANK(VLOOKUP($A1106,'Section 2'!$C$16:$R$1515,COLUMNS('Section 2'!$C$13:P$13),0)),"",VLOOKUP($A1106,'Section 2'!$C$16:$R$1515,COLUMNS('Section 2'!$C$13:P$13),0)))</f>
        <v/>
      </c>
      <c r="Q1106" s="124" t="str">
        <f>IF($C1106="","",IF(ISBLANK(VLOOKUP($A1106,'Section 2'!$C$16:$R$1515,COLUMNS('Section 2'!$C$13:Q$13),0)),"", PROPER(VLOOKUP($A1106,'Section 2'!$C$16:$R$1515,COLUMNS('Section 2'!$C$13:Q$13),0))))</f>
        <v/>
      </c>
      <c r="R1106" s="124" t="str">
        <f>IF($C1106="","",IF(ISBLANK(VLOOKUP($A1106,'Section 2'!$C$16:$R$1515,COLUMNS('Section 2'!$C$13:R$13),0)),"",IF(VLOOKUP($A1106,'Section 2'!$C$16:$R$1515,COLUMNS('Section 2'!$C$13:R$13),0)="Other EU","Other EU",PROPER(VLOOKUP($A1106,'Section 2'!$C$16:$R$1515,COLUMNS('Section 2'!$C$13:R$13),0)))))</f>
        <v/>
      </c>
    </row>
    <row r="1107" spans="1:18" x14ac:dyDescent="0.35">
      <c r="A1107" s="58">
        <v>1106</v>
      </c>
      <c r="B1107" s="124" t="str">
        <f t="shared" si="17"/>
        <v/>
      </c>
      <c r="C1107" s="124" t="str">
        <f>IFERROR(VLOOKUP($A1107,'Section 2'!$C$16:$R$1515,COLUMNS('Section 2'!$C$13:$C$13),0),"")</f>
        <v/>
      </c>
      <c r="D1107" s="75" t="str">
        <f>IF($C1107="","",IF(ISBLANK(VLOOKUP($A1107,'Section 2'!$C$16:$R$1515,COLUMNS('Section 2'!$C$13:D$13),0)),"",VLOOKUP($A1107,'Section 2'!$C$16:$R$1515,COLUMNS('Section 2'!$C$13:D$13),0)))</f>
        <v/>
      </c>
      <c r="E1107" s="124" t="str">
        <f>IF($C1107="","",IF(ISBLANK(VLOOKUP($A1107,'Section 2'!$C$16:$R$1515,COLUMNS('Section 2'!$C$13:E$13),0)),"",VLOOKUP($A1107,'Section 2'!$C$16:$R$1515,COLUMNS('Section 2'!$C$13:E$13),0)))</f>
        <v/>
      </c>
      <c r="F1107" s="124" t="str">
        <f>IF($C1107="","",IF(ISBLANK(VLOOKUP($A1107,'Section 2'!$C$16:$R$1515,COLUMNS('Section 2'!$C$13:F$13),0)),"",VLOOKUP($A1107,'Section 2'!$C$16:$R$1515,COLUMNS('Section 2'!$C$13:F$13),0)))</f>
        <v/>
      </c>
      <c r="G1107" s="124" t="str">
        <f>IF($C1107="","",IF(ISBLANK(VLOOKUP($A1107,'Section 2'!$C$16:$R$1515,COLUMNS('Section 2'!$C$13:G$13),0)),"",VLOOKUP($A1107,'Section 2'!$C$16:$R$1515,COLUMNS('Section 2'!$C$13:G$13),0)))</f>
        <v/>
      </c>
      <c r="H1107" s="124" t="str">
        <f>IF($C1107="","",IF(ISBLANK(VLOOKUP($A1107,'Section 2'!$C$16:$R$1515,COLUMNS('Section 2'!$C$13:H$13),0)),"",VLOOKUP($A1107,'Section 2'!$C$16:$R$1515,COLUMNS('Section 2'!$C$13:H$13),0)))</f>
        <v/>
      </c>
      <c r="I1107" s="124" t="str">
        <f>IF($C1107="","",IF(ISBLANK(VLOOKUP($A1107,'Section 2'!$C$16:$R$1515,COLUMNS('Section 2'!$C$13:I$13),0)),"",PROPER(VLOOKUP($A1107,'Section 2'!$C$16:$R$1515,COLUMNS('Section 2'!$C$13:I$13),0))))</f>
        <v/>
      </c>
      <c r="J1107" s="124" t="str">
        <f>IF($C1107="","",IF(ISBLANK(VLOOKUP($A1107,'Section 2'!$C$16:$R$1515,COLUMNS('Section 2'!$C$13:J$13),0)),"",IF(VLOOKUP($A1107,'Section 2'!$C$16:$R$1515,COLUMNS('Section 2'!$C$13:J$13),0)="Other EU","Other EU",PROPER(VLOOKUP($A1107,'Section 2'!$C$16:$R$1515,COLUMNS('Section 2'!$C$13:J$13),0)))))</f>
        <v/>
      </c>
      <c r="K1107" s="124" t="str">
        <f>IF($C1107="","",IF(ISBLANK(VLOOKUP($A1107,'Section 2'!$C$16:$R$1515,COLUMNS('Section 2'!$C$13:K$13),0)),"",VLOOKUP($A1107,'Section 2'!$C$16:$R$1515,COLUMNS('Section 2'!$C$13:K$13),0)))</f>
        <v/>
      </c>
      <c r="L1107" s="124" t="str">
        <f>IF($C1107="","",IF(ISBLANK(VLOOKUP($A1107,'Section 2'!$C$16:$R$1515,COLUMNS('Section 2'!$C$13:L$13),0)),"",VLOOKUP($A1107,'Section 2'!$C$16:$R$1515,COLUMNS('Section 2'!$C$13:L$13),0)))</f>
        <v/>
      </c>
      <c r="M1107" s="124" t="str">
        <f>IF($C1107="","",IF(ISBLANK(VLOOKUP($A1107,'Section 2'!$C$16:$R$1515,COLUMNS('Section 2'!$C$13:M$13),0)),"",VLOOKUP($A1107,'Section 2'!$C$16:$R$1515,COLUMNS('Section 2'!$C$13:M$13),0)))</f>
        <v/>
      </c>
      <c r="N1107" s="124" t="str">
        <f>IF($C1107="","",IF(ISBLANK(VLOOKUP($A1107,'Section 2'!$C$16:$R$1515,COLUMNS('Section 2'!$C$13:N$13),0)),"",VLOOKUP($A1107,'Section 2'!$C$16:$R$1515,COLUMNS('Section 2'!$C$13:N$13),0)))</f>
        <v/>
      </c>
      <c r="O1107" s="124" t="str">
        <f>IF($C1107="","",IF(ISBLANK(VLOOKUP($A1107,'Section 2'!$C$16:$R$1515,COLUMNS('Section 2'!$C$13:O$13),0)),"",VLOOKUP($A1107,'Section 2'!$C$16:$R$1515,COLUMNS('Section 2'!$C$13:O$13),0)))</f>
        <v/>
      </c>
      <c r="P1107" s="124" t="str">
        <f>IF($C1107="","",IF(ISBLANK(VLOOKUP($A1107,'Section 2'!$C$16:$R$1515,COLUMNS('Section 2'!$C$13:P$13),0)),"",VLOOKUP($A1107,'Section 2'!$C$16:$R$1515,COLUMNS('Section 2'!$C$13:P$13),0)))</f>
        <v/>
      </c>
      <c r="Q1107" s="124" t="str">
        <f>IF($C1107="","",IF(ISBLANK(VLOOKUP($A1107,'Section 2'!$C$16:$R$1515,COLUMNS('Section 2'!$C$13:Q$13),0)),"", PROPER(VLOOKUP($A1107,'Section 2'!$C$16:$R$1515,COLUMNS('Section 2'!$C$13:Q$13),0))))</f>
        <v/>
      </c>
      <c r="R1107" s="124" t="str">
        <f>IF($C1107="","",IF(ISBLANK(VLOOKUP($A1107,'Section 2'!$C$16:$R$1515,COLUMNS('Section 2'!$C$13:R$13),0)),"",IF(VLOOKUP($A1107,'Section 2'!$C$16:$R$1515,COLUMNS('Section 2'!$C$13:R$13),0)="Other EU","Other EU",PROPER(VLOOKUP($A1107,'Section 2'!$C$16:$R$1515,COLUMNS('Section 2'!$C$13:R$13),0)))))</f>
        <v/>
      </c>
    </row>
    <row r="1108" spans="1:18" x14ac:dyDescent="0.35">
      <c r="A1108" s="58">
        <v>1107</v>
      </c>
      <c r="B1108" s="124" t="str">
        <f t="shared" si="17"/>
        <v/>
      </c>
      <c r="C1108" s="124" t="str">
        <f>IFERROR(VLOOKUP($A1108,'Section 2'!$C$16:$R$1515,COLUMNS('Section 2'!$C$13:$C$13),0),"")</f>
        <v/>
      </c>
      <c r="D1108" s="75" t="str">
        <f>IF($C1108="","",IF(ISBLANK(VLOOKUP($A1108,'Section 2'!$C$16:$R$1515,COLUMNS('Section 2'!$C$13:D$13),0)),"",VLOOKUP($A1108,'Section 2'!$C$16:$R$1515,COLUMNS('Section 2'!$C$13:D$13),0)))</f>
        <v/>
      </c>
      <c r="E1108" s="124" t="str">
        <f>IF($C1108="","",IF(ISBLANK(VLOOKUP($A1108,'Section 2'!$C$16:$R$1515,COLUMNS('Section 2'!$C$13:E$13),0)),"",VLOOKUP($A1108,'Section 2'!$C$16:$R$1515,COLUMNS('Section 2'!$C$13:E$13),0)))</f>
        <v/>
      </c>
      <c r="F1108" s="124" t="str">
        <f>IF($C1108="","",IF(ISBLANK(VLOOKUP($A1108,'Section 2'!$C$16:$R$1515,COLUMNS('Section 2'!$C$13:F$13),0)),"",VLOOKUP($A1108,'Section 2'!$C$16:$R$1515,COLUMNS('Section 2'!$C$13:F$13),0)))</f>
        <v/>
      </c>
      <c r="G1108" s="124" t="str">
        <f>IF($C1108="","",IF(ISBLANK(VLOOKUP($A1108,'Section 2'!$C$16:$R$1515,COLUMNS('Section 2'!$C$13:G$13),0)),"",VLOOKUP($A1108,'Section 2'!$C$16:$R$1515,COLUMNS('Section 2'!$C$13:G$13),0)))</f>
        <v/>
      </c>
      <c r="H1108" s="124" t="str">
        <f>IF($C1108="","",IF(ISBLANK(VLOOKUP($A1108,'Section 2'!$C$16:$R$1515,COLUMNS('Section 2'!$C$13:H$13),0)),"",VLOOKUP($A1108,'Section 2'!$C$16:$R$1515,COLUMNS('Section 2'!$C$13:H$13),0)))</f>
        <v/>
      </c>
      <c r="I1108" s="124" t="str">
        <f>IF($C1108="","",IF(ISBLANK(VLOOKUP($A1108,'Section 2'!$C$16:$R$1515,COLUMNS('Section 2'!$C$13:I$13),0)),"",PROPER(VLOOKUP($A1108,'Section 2'!$C$16:$R$1515,COLUMNS('Section 2'!$C$13:I$13),0))))</f>
        <v/>
      </c>
      <c r="J1108" s="124" t="str">
        <f>IF($C1108="","",IF(ISBLANK(VLOOKUP($A1108,'Section 2'!$C$16:$R$1515,COLUMNS('Section 2'!$C$13:J$13),0)),"",IF(VLOOKUP($A1108,'Section 2'!$C$16:$R$1515,COLUMNS('Section 2'!$C$13:J$13),0)="Other EU","Other EU",PROPER(VLOOKUP($A1108,'Section 2'!$C$16:$R$1515,COLUMNS('Section 2'!$C$13:J$13),0)))))</f>
        <v/>
      </c>
      <c r="K1108" s="124" t="str">
        <f>IF($C1108="","",IF(ISBLANK(VLOOKUP($A1108,'Section 2'!$C$16:$R$1515,COLUMNS('Section 2'!$C$13:K$13),0)),"",VLOOKUP($A1108,'Section 2'!$C$16:$R$1515,COLUMNS('Section 2'!$C$13:K$13),0)))</f>
        <v/>
      </c>
      <c r="L1108" s="124" t="str">
        <f>IF($C1108="","",IF(ISBLANK(VLOOKUP($A1108,'Section 2'!$C$16:$R$1515,COLUMNS('Section 2'!$C$13:L$13),0)),"",VLOOKUP($A1108,'Section 2'!$C$16:$R$1515,COLUMNS('Section 2'!$C$13:L$13),0)))</f>
        <v/>
      </c>
      <c r="M1108" s="124" t="str">
        <f>IF($C1108="","",IF(ISBLANK(VLOOKUP($A1108,'Section 2'!$C$16:$R$1515,COLUMNS('Section 2'!$C$13:M$13),0)),"",VLOOKUP($A1108,'Section 2'!$C$16:$R$1515,COLUMNS('Section 2'!$C$13:M$13),0)))</f>
        <v/>
      </c>
      <c r="N1108" s="124" t="str">
        <f>IF($C1108="","",IF(ISBLANK(VLOOKUP($A1108,'Section 2'!$C$16:$R$1515,COLUMNS('Section 2'!$C$13:N$13),0)),"",VLOOKUP($A1108,'Section 2'!$C$16:$R$1515,COLUMNS('Section 2'!$C$13:N$13),0)))</f>
        <v/>
      </c>
      <c r="O1108" s="124" t="str">
        <f>IF($C1108="","",IF(ISBLANK(VLOOKUP($A1108,'Section 2'!$C$16:$R$1515,COLUMNS('Section 2'!$C$13:O$13),0)),"",VLOOKUP($A1108,'Section 2'!$C$16:$R$1515,COLUMNS('Section 2'!$C$13:O$13),0)))</f>
        <v/>
      </c>
      <c r="P1108" s="124" t="str">
        <f>IF($C1108="","",IF(ISBLANK(VLOOKUP($A1108,'Section 2'!$C$16:$R$1515,COLUMNS('Section 2'!$C$13:P$13),0)),"",VLOOKUP($A1108,'Section 2'!$C$16:$R$1515,COLUMNS('Section 2'!$C$13:P$13),0)))</f>
        <v/>
      </c>
      <c r="Q1108" s="124" t="str">
        <f>IF($C1108="","",IF(ISBLANK(VLOOKUP($A1108,'Section 2'!$C$16:$R$1515,COLUMNS('Section 2'!$C$13:Q$13),0)),"", PROPER(VLOOKUP($A1108,'Section 2'!$C$16:$R$1515,COLUMNS('Section 2'!$C$13:Q$13),0))))</f>
        <v/>
      </c>
      <c r="R1108" s="124" t="str">
        <f>IF($C1108="","",IF(ISBLANK(VLOOKUP($A1108,'Section 2'!$C$16:$R$1515,COLUMNS('Section 2'!$C$13:R$13),0)),"",IF(VLOOKUP($A1108,'Section 2'!$C$16:$R$1515,COLUMNS('Section 2'!$C$13:R$13),0)="Other EU","Other EU",PROPER(VLOOKUP($A1108,'Section 2'!$C$16:$R$1515,COLUMNS('Section 2'!$C$13:R$13),0)))))</f>
        <v/>
      </c>
    </row>
    <row r="1109" spans="1:18" x14ac:dyDescent="0.35">
      <c r="A1109" s="58">
        <v>1108</v>
      </c>
      <c r="B1109" s="124" t="str">
        <f t="shared" si="17"/>
        <v/>
      </c>
      <c r="C1109" s="124" t="str">
        <f>IFERROR(VLOOKUP($A1109,'Section 2'!$C$16:$R$1515,COLUMNS('Section 2'!$C$13:$C$13),0),"")</f>
        <v/>
      </c>
      <c r="D1109" s="75" t="str">
        <f>IF($C1109="","",IF(ISBLANK(VLOOKUP($A1109,'Section 2'!$C$16:$R$1515,COLUMNS('Section 2'!$C$13:D$13),0)),"",VLOOKUP($A1109,'Section 2'!$C$16:$R$1515,COLUMNS('Section 2'!$C$13:D$13),0)))</f>
        <v/>
      </c>
      <c r="E1109" s="124" t="str">
        <f>IF($C1109="","",IF(ISBLANK(VLOOKUP($A1109,'Section 2'!$C$16:$R$1515,COLUMNS('Section 2'!$C$13:E$13),0)),"",VLOOKUP($A1109,'Section 2'!$C$16:$R$1515,COLUMNS('Section 2'!$C$13:E$13),0)))</f>
        <v/>
      </c>
      <c r="F1109" s="124" t="str">
        <f>IF($C1109="","",IF(ISBLANK(VLOOKUP($A1109,'Section 2'!$C$16:$R$1515,COLUMNS('Section 2'!$C$13:F$13),0)),"",VLOOKUP($A1109,'Section 2'!$C$16:$R$1515,COLUMNS('Section 2'!$C$13:F$13),0)))</f>
        <v/>
      </c>
      <c r="G1109" s="124" t="str">
        <f>IF($C1109="","",IF(ISBLANK(VLOOKUP($A1109,'Section 2'!$C$16:$R$1515,COLUMNS('Section 2'!$C$13:G$13),0)),"",VLOOKUP($A1109,'Section 2'!$C$16:$R$1515,COLUMNS('Section 2'!$C$13:G$13),0)))</f>
        <v/>
      </c>
      <c r="H1109" s="124" t="str">
        <f>IF($C1109="","",IF(ISBLANK(VLOOKUP($A1109,'Section 2'!$C$16:$R$1515,COLUMNS('Section 2'!$C$13:H$13),0)),"",VLOOKUP($A1109,'Section 2'!$C$16:$R$1515,COLUMNS('Section 2'!$C$13:H$13),0)))</f>
        <v/>
      </c>
      <c r="I1109" s="124" t="str">
        <f>IF($C1109="","",IF(ISBLANK(VLOOKUP($A1109,'Section 2'!$C$16:$R$1515,COLUMNS('Section 2'!$C$13:I$13),0)),"",PROPER(VLOOKUP($A1109,'Section 2'!$C$16:$R$1515,COLUMNS('Section 2'!$C$13:I$13),0))))</f>
        <v/>
      </c>
      <c r="J1109" s="124" t="str">
        <f>IF($C1109="","",IF(ISBLANK(VLOOKUP($A1109,'Section 2'!$C$16:$R$1515,COLUMNS('Section 2'!$C$13:J$13),0)),"",IF(VLOOKUP($A1109,'Section 2'!$C$16:$R$1515,COLUMNS('Section 2'!$C$13:J$13),0)="Other EU","Other EU",PROPER(VLOOKUP($A1109,'Section 2'!$C$16:$R$1515,COLUMNS('Section 2'!$C$13:J$13),0)))))</f>
        <v/>
      </c>
      <c r="K1109" s="124" t="str">
        <f>IF($C1109="","",IF(ISBLANK(VLOOKUP($A1109,'Section 2'!$C$16:$R$1515,COLUMNS('Section 2'!$C$13:K$13),0)),"",VLOOKUP($A1109,'Section 2'!$C$16:$R$1515,COLUMNS('Section 2'!$C$13:K$13),0)))</f>
        <v/>
      </c>
      <c r="L1109" s="124" t="str">
        <f>IF($C1109="","",IF(ISBLANK(VLOOKUP($A1109,'Section 2'!$C$16:$R$1515,COLUMNS('Section 2'!$C$13:L$13),0)),"",VLOOKUP($A1109,'Section 2'!$C$16:$R$1515,COLUMNS('Section 2'!$C$13:L$13),0)))</f>
        <v/>
      </c>
      <c r="M1109" s="124" t="str">
        <f>IF($C1109="","",IF(ISBLANK(VLOOKUP($A1109,'Section 2'!$C$16:$R$1515,COLUMNS('Section 2'!$C$13:M$13),0)),"",VLOOKUP($A1109,'Section 2'!$C$16:$R$1515,COLUMNS('Section 2'!$C$13:M$13),0)))</f>
        <v/>
      </c>
      <c r="N1109" s="124" t="str">
        <f>IF($C1109="","",IF(ISBLANK(VLOOKUP($A1109,'Section 2'!$C$16:$R$1515,COLUMNS('Section 2'!$C$13:N$13),0)),"",VLOOKUP($A1109,'Section 2'!$C$16:$R$1515,COLUMNS('Section 2'!$C$13:N$13),0)))</f>
        <v/>
      </c>
      <c r="O1109" s="124" t="str">
        <f>IF($C1109="","",IF(ISBLANK(VLOOKUP($A1109,'Section 2'!$C$16:$R$1515,COLUMNS('Section 2'!$C$13:O$13),0)),"",VLOOKUP($A1109,'Section 2'!$C$16:$R$1515,COLUMNS('Section 2'!$C$13:O$13),0)))</f>
        <v/>
      </c>
      <c r="P1109" s="124" t="str">
        <f>IF($C1109="","",IF(ISBLANK(VLOOKUP($A1109,'Section 2'!$C$16:$R$1515,COLUMNS('Section 2'!$C$13:P$13),0)),"",VLOOKUP($A1109,'Section 2'!$C$16:$R$1515,COLUMNS('Section 2'!$C$13:P$13),0)))</f>
        <v/>
      </c>
      <c r="Q1109" s="124" t="str">
        <f>IF($C1109="","",IF(ISBLANK(VLOOKUP($A1109,'Section 2'!$C$16:$R$1515,COLUMNS('Section 2'!$C$13:Q$13),0)),"", PROPER(VLOOKUP($A1109,'Section 2'!$C$16:$R$1515,COLUMNS('Section 2'!$C$13:Q$13),0))))</f>
        <v/>
      </c>
      <c r="R1109" s="124" t="str">
        <f>IF($C1109="","",IF(ISBLANK(VLOOKUP($A1109,'Section 2'!$C$16:$R$1515,COLUMNS('Section 2'!$C$13:R$13),0)),"",IF(VLOOKUP($A1109,'Section 2'!$C$16:$R$1515,COLUMNS('Section 2'!$C$13:R$13),0)="Other EU","Other EU",PROPER(VLOOKUP($A1109,'Section 2'!$C$16:$R$1515,COLUMNS('Section 2'!$C$13:R$13),0)))))</f>
        <v/>
      </c>
    </row>
    <row r="1110" spans="1:18" x14ac:dyDescent="0.35">
      <c r="A1110" s="58">
        <v>1109</v>
      </c>
      <c r="B1110" s="124" t="str">
        <f t="shared" si="17"/>
        <v/>
      </c>
      <c r="C1110" s="124" t="str">
        <f>IFERROR(VLOOKUP($A1110,'Section 2'!$C$16:$R$1515,COLUMNS('Section 2'!$C$13:$C$13),0),"")</f>
        <v/>
      </c>
      <c r="D1110" s="75" t="str">
        <f>IF($C1110="","",IF(ISBLANK(VLOOKUP($A1110,'Section 2'!$C$16:$R$1515,COLUMNS('Section 2'!$C$13:D$13),0)),"",VLOOKUP($A1110,'Section 2'!$C$16:$R$1515,COLUMNS('Section 2'!$C$13:D$13),0)))</f>
        <v/>
      </c>
      <c r="E1110" s="124" t="str">
        <f>IF($C1110="","",IF(ISBLANK(VLOOKUP($A1110,'Section 2'!$C$16:$R$1515,COLUMNS('Section 2'!$C$13:E$13),0)),"",VLOOKUP($A1110,'Section 2'!$C$16:$R$1515,COLUMNS('Section 2'!$C$13:E$13),0)))</f>
        <v/>
      </c>
      <c r="F1110" s="124" t="str">
        <f>IF($C1110="","",IF(ISBLANK(VLOOKUP($A1110,'Section 2'!$C$16:$R$1515,COLUMNS('Section 2'!$C$13:F$13),0)),"",VLOOKUP($A1110,'Section 2'!$C$16:$R$1515,COLUMNS('Section 2'!$C$13:F$13),0)))</f>
        <v/>
      </c>
      <c r="G1110" s="124" t="str">
        <f>IF($C1110="","",IF(ISBLANK(VLOOKUP($A1110,'Section 2'!$C$16:$R$1515,COLUMNS('Section 2'!$C$13:G$13),0)),"",VLOOKUP($A1110,'Section 2'!$C$16:$R$1515,COLUMNS('Section 2'!$C$13:G$13),0)))</f>
        <v/>
      </c>
      <c r="H1110" s="124" t="str">
        <f>IF($C1110="","",IF(ISBLANK(VLOOKUP($A1110,'Section 2'!$C$16:$R$1515,COLUMNS('Section 2'!$C$13:H$13),0)),"",VLOOKUP($A1110,'Section 2'!$C$16:$R$1515,COLUMNS('Section 2'!$C$13:H$13),0)))</f>
        <v/>
      </c>
      <c r="I1110" s="124" t="str">
        <f>IF($C1110="","",IF(ISBLANK(VLOOKUP($A1110,'Section 2'!$C$16:$R$1515,COLUMNS('Section 2'!$C$13:I$13),0)),"",PROPER(VLOOKUP($A1110,'Section 2'!$C$16:$R$1515,COLUMNS('Section 2'!$C$13:I$13),0))))</f>
        <v/>
      </c>
      <c r="J1110" s="124" t="str">
        <f>IF($C1110="","",IF(ISBLANK(VLOOKUP($A1110,'Section 2'!$C$16:$R$1515,COLUMNS('Section 2'!$C$13:J$13),0)),"",IF(VLOOKUP($A1110,'Section 2'!$C$16:$R$1515,COLUMNS('Section 2'!$C$13:J$13),0)="Other EU","Other EU",PROPER(VLOOKUP($A1110,'Section 2'!$C$16:$R$1515,COLUMNS('Section 2'!$C$13:J$13),0)))))</f>
        <v/>
      </c>
      <c r="K1110" s="124" t="str">
        <f>IF($C1110="","",IF(ISBLANK(VLOOKUP($A1110,'Section 2'!$C$16:$R$1515,COLUMNS('Section 2'!$C$13:K$13),0)),"",VLOOKUP($A1110,'Section 2'!$C$16:$R$1515,COLUMNS('Section 2'!$C$13:K$13),0)))</f>
        <v/>
      </c>
      <c r="L1110" s="124" t="str">
        <f>IF($C1110="","",IF(ISBLANK(VLOOKUP($A1110,'Section 2'!$C$16:$R$1515,COLUMNS('Section 2'!$C$13:L$13),0)),"",VLOOKUP($A1110,'Section 2'!$C$16:$R$1515,COLUMNS('Section 2'!$C$13:L$13),0)))</f>
        <v/>
      </c>
      <c r="M1110" s="124" t="str">
        <f>IF($C1110="","",IF(ISBLANK(VLOOKUP($A1110,'Section 2'!$C$16:$R$1515,COLUMNS('Section 2'!$C$13:M$13),0)),"",VLOOKUP($A1110,'Section 2'!$C$16:$R$1515,COLUMNS('Section 2'!$C$13:M$13),0)))</f>
        <v/>
      </c>
      <c r="N1110" s="124" t="str">
        <f>IF($C1110="","",IF(ISBLANK(VLOOKUP($A1110,'Section 2'!$C$16:$R$1515,COLUMNS('Section 2'!$C$13:N$13),0)),"",VLOOKUP($A1110,'Section 2'!$C$16:$R$1515,COLUMNS('Section 2'!$C$13:N$13),0)))</f>
        <v/>
      </c>
      <c r="O1110" s="124" t="str">
        <f>IF($C1110="","",IF(ISBLANK(VLOOKUP($A1110,'Section 2'!$C$16:$R$1515,COLUMNS('Section 2'!$C$13:O$13),0)),"",VLOOKUP($A1110,'Section 2'!$C$16:$R$1515,COLUMNS('Section 2'!$C$13:O$13),0)))</f>
        <v/>
      </c>
      <c r="P1110" s="124" t="str">
        <f>IF($C1110="","",IF(ISBLANK(VLOOKUP($A1110,'Section 2'!$C$16:$R$1515,COLUMNS('Section 2'!$C$13:P$13),0)),"",VLOOKUP($A1110,'Section 2'!$C$16:$R$1515,COLUMNS('Section 2'!$C$13:P$13),0)))</f>
        <v/>
      </c>
      <c r="Q1110" s="124" t="str">
        <f>IF($C1110="","",IF(ISBLANK(VLOOKUP($A1110,'Section 2'!$C$16:$R$1515,COLUMNS('Section 2'!$C$13:Q$13),0)),"", PROPER(VLOOKUP($A1110,'Section 2'!$C$16:$R$1515,COLUMNS('Section 2'!$C$13:Q$13),0))))</f>
        <v/>
      </c>
      <c r="R1110" s="124" t="str">
        <f>IF($C1110="","",IF(ISBLANK(VLOOKUP($A1110,'Section 2'!$C$16:$R$1515,COLUMNS('Section 2'!$C$13:R$13),0)),"",IF(VLOOKUP($A1110,'Section 2'!$C$16:$R$1515,COLUMNS('Section 2'!$C$13:R$13),0)="Other EU","Other EU",PROPER(VLOOKUP($A1110,'Section 2'!$C$16:$R$1515,COLUMNS('Section 2'!$C$13:R$13),0)))))</f>
        <v/>
      </c>
    </row>
    <row r="1111" spans="1:18" x14ac:dyDescent="0.35">
      <c r="A1111" s="58">
        <v>1110</v>
      </c>
      <c r="B1111" s="124" t="str">
        <f t="shared" si="17"/>
        <v/>
      </c>
      <c r="C1111" s="124" t="str">
        <f>IFERROR(VLOOKUP($A1111,'Section 2'!$C$16:$R$1515,COLUMNS('Section 2'!$C$13:$C$13),0),"")</f>
        <v/>
      </c>
      <c r="D1111" s="75" t="str">
        <f>IF($C1111="","",IF(ISBLANK(VLOOKUP($A1111,'Section 2'!$C$16:$R$1515,COLUMNS('Section 2'!$C$13:D$13),0)),"",VLOOKUP($A1111,'Section 2'!$C$16:$R$1515,COLUMNS('Section 2'!$C$13:D$13),0)))</f>
        <v/>
      </c>
      <c r="E1111" s="124" t="str">
        <f>IF($C1111="","",IF(ISBLANK(VLOOKUP($A1111,'Section 2'!$C$16:$R$1515,COLUMNS('Section 2'!$C$13:E$13),0)),"",VLOOKUP($A1111,'Section 2'!$C$16:$R$1515,COLUMNS('Section 2'!$C$13:E$13),0)))</f>
        <v/>
      </c>
      <c r="F1111" s="124" t="str">
        <f>IF($C1111="","",IF(ISBLANK(VLOOKUP($A1111,'Section 2'!$C$16:$R$1515,COLUMNS('Section 2'!$C$13:F$13),0)),"",VLOOKUP($A1111,'Section 2'!$C$16:$R$1515,COLUMNS('Section 2'!$C$13:F$13),0)))</f>
        <v/>
      </c>
      <c r="G1111" s="124" t="str">
        <f>IF($C1111="","",IF(ISBLANK(VLOOKUP($A1111,'Section 2'!$C$16:$R$1515,COLUMNS('Section 2'!$C$13:G$13),0)),"",VLOOKUP($A1111,'Section 2'!$C$16:$R$1515,COLUMNS('Section 2'!$C$13:G$13),0)))</f>
        <v/>
      </c>
      <c r="H1111" s="124" t="str">
        <f>IF($C1111="","",IF(ISBLANK(VLOOKUP($A1111,'Section 2'!$C$16:$R$1515,COLUMNS('Section 2'!$C$13:H$13),0)),"",VLOOKUP($A1111,'Section 2'!$C$16:$R$1515,COLUMNS('Section 2'!$C$13:H$13),0)))</f>
        <v/>
      </c>
      <c r="I1111" s="124" t="str">
        <f>IF($C1111="","",IF(ISBLANK(VLOOKUP($A1111,'Section 2'!$C$16:$R$1515,COLUMNS('Section 2'!$C$13:I$13),0)),"",PROPER(VLOOKUP($A1111,'Section 2'!$C$16:$R$1515,COLUMNS('Section 2'!$C$13:I$13),0))))</f>
        <v/>
      </c>
      <c r="J1111" s="124" t="str">
        <f>IF($C1111="","",IF(ISBLANK(VLOOKUP($A1111,'Section 2'!$C$16:$R$1515,COLUMNS('Section 2'!$C$13:J$13),0)),"",IF(VLOOKUP($A1111,'Section 2'!$C$16:$R$1515,COLUMNS('Section 2'!$C$13:J$13),0)="Other EU","Other EU",PROPER(VLOOKUP($A1111,'Section 2'!$C$16:$R$1515,COLUMNS('Section 2'!$C$13:J$13),0)))))</f>
        <v/>
      </c>
      <c r="K1111" s="124" t="str">
        <f>IF($C1111="","",IF(ISBLANK(VLOOKUP($A1111,'Section 2'!$C$16:$R$1515,COLUMNS('Section 2'!$C$13:K$13),0)),"",VLOOKUP($A1111,'Section 2'!$C$16:$R$1515,COLUMNS('Section 2'!$C$13:K$13),0)))</f>
        <v/>
      </c>
      <c r="L1111" s="124" t="str">
        <f>IF($C1111="","",IF(ISBLANK(VLOOKUP($A1111,'Section 2'!$C$16:$R$1515,COLUMNS('Section 2'!$C$13:L$13),0)),"",VLOOKUP($A1111,'Section 2'!$C$16:$R$1515,COLUMNS('Section 2'!$C$13:L$13),0)))</f>
        <v/>
      </c>
      <c r="M1111" s="124" t="str">
        <f>IF($C1111="","",IF(ISBLANK(VLOOKUP($A1111,'Section 2'!$C$16:$R$1515,COLUMNS('Section 2'!$C$13:M$13),0)),"",VLOOKUP($A1111,'Section 2'!$C$16:$R$1515,COLUMNS('Section 2'!$C$13:M$13),0)))</f>
        <v/>
      </c>
      <c r="N1111" s="124" t="str">
        <f>IF($C1111="","",IF(ISBLANK(VLOOKUP($A1111,'Section 2'!$C$16:$R$1515,COLUMNS('Section 2'!$C$13:N$13),0)),"",VLOOKUP($A1111,'Section 2'!$C$16:$R$1515,COLUMNS('Section 2'!$C$13:N$13),0)))</f>
        <v/>
      </c>
      <c r="O1111" s="124" t="str">
        <f>IF($C1111="","",IF(ISBLANK(VLOOKUP($A1111,'Section 2'!$C$16:$R$1515,COLUMNS('Section 2'!$C$13:O$13),0)),"",VLOOKUP($A1111,'Section 2'!$C$16:$R$1515,COLUMNS('Section 2'!$C$13:O$13),0)))</f>
        <v/>
      </c>
      <c r="P1111" s="124" t="str">
        <f>IF($C1111="","",IF(ISBLANK(VLOOKUP($A1111,'Section 2'!$C$16:$R$1515,COLUMNS('Section 2'!$C$13:P$13),0)),"",VLOOKUP($A1111,'Section 2'!$C$16:$R$1515,COLUMNS('Section 2'!$C$13:P$13),0)))</f>
        <v/>
      </c>
      <c r="Q1111" s="124" t="str">
        <f>IF($C1111="","",IF(ISBLANK(VLOOKUP($A1111,'Section 2'!$C$16:$R$1515,COLUMNS('Section 2'!$C$13:Q$13),0)),"", PROPER(VLOOKUP($A1111,'Section 2'!$C$16:$R$1515,COLUMNS('Section 2'!$C$13:Q$13),0))))</f>
        <v/>
      </c>
      <c r="R1111" s="124" t="str">
        <f>IF($C1111="","",IF(ISBLANK(VLOOKUP($A1111,'Section 2'!$C$16:$R$1515,COLUMNS('Section 2'!$C$13:R$13),0)),"",IF(VLOOKUP($A1111,'Section 2'!$C$16:$R$1515,COLUMNS('Section 2'!$C$13:R$13),0)="Other EU","Other EU",PROPER(VLOOKUP($A1111,'Section 2'!$C$16:$R$1515,COLUMNS('Section 2'!$C$13:R$13),0)))))</f>
        <v/>
      </c>
    </row>
    <row r="1112" spans="1:18" x14ac:dyDescent="0.35">
      <c r="A1112" s="58">
        <v>1111</v>
      </c>
      <c r="B1112" s="124" t="str">
        <f t="shared" si="17"/>
        <v/>
      </c>
      <c r="C1112" s="124" t="str">
        <f>IFERROR(VLOOKUP($A1112,'Section 2'!$C$16:$R$1515,COLUMNS('Section 2'!$C$13:$C$13),0),"")</f>
        <v/>
      </c>
      <c r="D1112" s="75" t="str">
        <f>IF($C1112="","",IF(ISBLANK(VLOOKUP($A1112,'Section 2'!$C$16:$R$1515,COLUMNS('Section 2'!$C$13:D$13),0)),"",VLOOKUP($A1112,'Section 2'!$C$16:$R$1515,COLUMNS('Section 2'!$C$13:D$13),0)))</f>
        <v/>
      </c>
      <c r="E1112" s="124" t="str">
        <f>IF($C1112="","",IF(ISBLANK(VLOOKUP($A1112,'Section 2'!$C$16:$R$1515,COLUMNS('Section 2'!$C$13:E$13),0)),"",VLOOKUP($A1112,'Section 2'!$C$16:$R$1515,COLUMNS('Section 2'!$C$13:E$13),0)))</f>
        <v/>
      </c>
      <c r="F1112" s="124" t="str">
        <f>IF($C1112="","",IF(ISBLANK(VLOOKUP($A1112,'Section 2'!$C$16:$R$1515,COLUMNS('Section 2'!$C$13:F$13),0)),"",VLOOKUP($A1112,'Section 2'!$C$16:$R$1515,COLUMNS('Section 2'!$C$13:F$13),0)))</f>
        <v/>
      </c>
      <c r="G1112" s="124" t="str">
        <f>IF($C1112="","",IF(ISBLANK(VLOOKUP($A1112,'Section 2'!$C$16:$R$1515,COLUMNS('Section 2'!$C$13:G$13),0)),"",VLOOKUP($A1112,'Section 2'!$C$16:$R$1515,COLUMNS('Section 2'!$C$13:G$13),0)))</f>
        <v/>
      </c>
      <c r="H1112" s="124" t="str">
        <f>IF($C1112="","",IF(ISBLANK(VLOOKUP($A1112,'Section 2'!$C$16:$R$1515,COLUMNS('Section 2'!$C$13:H$13),0)),"",VLOOKUP($A1112,'Section 2'!$C$16:$R$1515,COLUMNS('Section 2'!$C$13:H$13),0)))</f>
        <v/>
      </c>
      <c r="I1112" s="124" t="str">
        <f>IF($C1112="","",IF(ISBLANK(VLOOKUP($A1112,'Section 2'!$C$16:$R$1515,COLUMNS('Section 2'!$C$13:I$13),0)),"",PROPER(VLOOKUP($A1112,'Section 2'!$C$16:$R$1515,COLUMNS('Section 2'!$C$13:I$13),0))))</f>
        <v/>
      </c>
      <c r="J1112" s="124" t="str">
        <f>IF($C1112="","",IF(ISBLANK(VLOOKUP($A1112,'Section 2'!$C$16:$R$1515,COLUMNS('Section 2'!$C$13:J$13),0)),"",IF(VLOOKUP($A1112,'Section 2'!$C$16:$R$1515,COLUMNS('Section 2'!$C$13:J$13),0)="Other EU","Other EU",PROPER(VLOOKUP($A1112,'Section 2'!$C$16:$R$1515,COLUMNS('Section 2'!$C$13:J$13),0)))))</f>
        <v/>
      </c>
      <c r="K1112" s="124" t="str">
        <f>IF($C1112="","",IF(ISBLANK(VLOOKUP($A1112,'Section 2'!$C$16:$R$1515,COLUMNS('Section 2'!$C$13:K$13),0)),"",VLOOKUP($A1112,'Section 2'!$C$16:$R$1515,COLUMNS('Section 2'!$C$13:K$13),0)))</f>
        <v/>
      </c>
      <c r="L1112" s="124" t="str">
        <f>IF($C1112="","",IF(ISBLANK(VLOOKUP($A1112,'Section 2'!$C$16:$R$1515,COLUMNS('Section 2'!$C$13:L$13),0)),"",VLOOKUP($A1112,'Section 2'!$C$16:$R$1515,COLUMNS('Section 2'!$C$13:L$13),0)))</f>
        <v/>
      </c>
      <c r="M1112" s="124" t="str">
        <f>IF($C1112="","",IF(ISBLANK(VLOOKUP($A1112,'Section 2'!$C$16:$R$1515,COLUMNS('Section 2'!$C$13:M$13),0)),"",VLOOKUP($A1112,'Section 2'!$C$16:$R$1515,COLUMNS('Section 2'!$C$13:M$13),0)))</f>
        <v/>
      </c>
      <c r="N1112" s="124" t="str">
        <f>IF($C1112="","",IF(ISBLANK(VLOOKUP($A1112,'Section 2'!$C$16:$R$1515,COLUMNS('Section 2'!$C$13:N$13),0)),"",VLOOKUP($A1112,'Section 2'!$C$16:$R$1515,COLUMNS('Section 2'!$C$13:N$13),0)))</f>
        <v/>
      </c>
      <c r="O1112" s="124" t="str">
        <f>IF($C1112="","",IF(ISBLANK(VLOOKUP($A1112,'Section 2'!$C$16:$R$1515,COLUMNS('Section 2'!$C$13:O$13),0)),"",VLOOKUP($A1112,'Section 2'!$C$16:$R$1515,COLUMNS('Section 2'!$C$13:O$13),0)))</f>
        <v/>
      </c>
      <c r="P1112" s="124" t="str">
        <f>IF($C1112="","",IF(ISBLANK(VLOOKUP($A1112,'Section 2'!$C$16:$R$1515,COLUMNS('Section 2'!$C$13:P$13),0)),"",VLOOKUP($A1112,'Section 2'!$C$16:$R$1515,COLUMNS('Section 2'!$C$13:P$13),0)))</f>
        <v/>
      </c>
      <c r="Q1112" s="124" t="str">
        <f>IF($C1112="","",IF(ISBLANK(VLOOKUP($A1112,'Section 2'!$C$16:$R$1515,COLUMNS('Section 2'!$C$13:Q$13),0)),"", PROPER(VLOOKUP($A1112,'Section 2'!$C$16:$R$1515,COLUMNS('Section 2'!$C$13:Q$13),0))))</f>
        <v/>
      </c>
      <c r="R1112" s="124" t="str">
        <f>IF($C1112="","",IF(ISBLANK(VLOOKUP($A1112,'Section 2'!$C$16:$R$1515,COLUMNS('Section 2'!$C$13:R$13),0)),"",IF(VLOOKUP($A1112,'Section 2'!$C$16:$R$1515,COLUMNS('Section 2'!$C$13:R$13),0)="Other EU","Other EU",PROPER(VLOOKUP($A1112,'Section 2'!$C$16:$R$1515,COLUMNS('Section 2'!$C$13:R$13),0)))))</f>
        <v/>
      </c>
    </row>
    <row r="1113" spans="1:18" x14ac:dyDescent="0.35">
      <c r="A1113" s="58">
        <v>1112</v>
      </c>
      <c r="B1113" s="124" t="str">
        <f t="shared" si="17"/>
        <v/>
      </c>
      <c r="C1113" s="124" t="str">
        <f>IFERROR(VLOOKUP($A1113,'Section 2'!$C$16:$R$1515,COLUMNS('Section 2'!$C$13:$C$13),0),"")</f>
        <v/>
      </c>
      <c r="D1113" s="75" t="str">
        <f>IF($C1113="","",IF(ISBLANK(VLOOKUP($A1113,'Section 2'!$C$16:$R$1515,COLUMNS('Section 2'!$C$13:D$13),0)),"",VLOOKUP($A1113,'Section 2'!$C$16:$R$1515,COLUMNS('Section 2'!$C$13:D$13),0)))</f>
        <v/>
      </c>
      <c r="E1113" s="124" t="str">
        <f>IF($C1113="","",IF(ISBLANK(VLOOKUP($A1113,'Section 2'!$C$16:$R$1515,COLUMNS('Section 2'!$C$13:E$13),0)),"",VLOOKUP($A1113,'Section 2'!$C$16:$R$1515,COLUMNS('Section 2'!$C$13:E$13),0)))</f>
        <v/>
      </c>
      <c r="F1113" s="124" t="str">
        <f>IF($C1113="","",IF(ISBLANK(VLOOKUP($A1113,'Section 2'!$C$16:$R$1515,COLUMNS('Section 2'!$C$13:F$13),0)),"",VLOOKUP($A1113,'Section 2'!$C$16:$R$1515,COLUMNS('Section 2'!$C$13:F$13),0)))</f>
        <v/>
      </c>
      <c r="G1113" s="124" t="str">
        <f>IF($C1113="","",IF(ISBLANK(VLOOKUP($A1113,'Section 2'!$C$16:$R$1515,COLUMNS('Section 2'!$C$13:G$13),0)),"",VLOOKUP($A1113,'Section 2'!$C$16:$R$1515,COLUMNS('Section 2'!$C$13:G$13),0)))</f>
        <v/>
      </c>
      <c r="H1113" s="124" t="str">
        <f>IF($C1113="","",IF(ISBLANK(VLOOKUP($A1113,'Section 2'!$C$16:$R$1515,COLUMNS('Section 2'!$C$13:H$13),0)),"",VLOOKUP($A1113,'Section 2'!$C$16:$R$1515,COLUMNS('Section 2'!$C$13:H$13),0)))</f>
        <v/>
      </c>
      <c r="I1113" s="124" t="str">
        <f>IF($C1113="","",IF(ISBLANK(VLOOKUP($A1113,'Section 2'!$C$16:$R$1515,COLUMNS('Section 2'!$C$13:I$13),0)),"",PROPER(VLOOKUP($A1113,'Section 2'!$C$16:$R$1515,COLUMNS('Section 2'!$C$13:I$13),0))))</f>
        <v/>
      </c>
      <c r="J1113" s="124" t="str">
        <f>IF($C1113="","",IF(ISBLANK(VLOOKUP($A1113,'Section 2'!$C$16:$R$1515,COLUMNS('Section 2'!$C$13:J$13),0)),"",IF(VLOOKUP($A1113,'Section 2'!$C$16:$R$1515,COLUMNS('Section 2'!$C$13:J$13),0)="Other EU","Other EU",PROPER(VLOOKUP($A1113,'Section 2'!$C$16:$R$1515,COLUMNS('Section 2'!$C$13:J$13),0)))))</f>
        <v/>
      </c>
      <c r="K1113" s="124" t="str">
        <f>IF($C1113="","",IF(ISBLANK(VLOOKUP($A1113,'Section 2'!$C$16:$R$1515,COLUMNS('Section 2'!$C$13:K$13),0)),"",VLOOKUP($A1113,'Section 2'!$C$16:$R$1515,COLUMNS('Section 2'!$C$13:K$13),0)))</f>
        <v/>
      </c>
      <c r="L1113" s="124" t="str">
        <f>IF($C1113="","",IF(ISBLANK(VLOOKUP($A1113,'Section 2'!$C$16:$R$1515,COLUMNS('Section 2'!$C$13:L$13),0)),"",VLOOKUP($A1113,'Section 2'!$C$16:$R$1515,COLUMNS('Section 2'!$C$13:L$13),0)))</f>
        <v/>
      </c>
      <c r="M1113" s="124" t="str">
        <f>IF($C1113="","",IF(ISBLANK(VLOOKUP($A1113,'Section 2'!$C$16:$R$1515,COLUMNS('Section 2'!$C$13:M$13),0)),"",VLOOKUP($A1113,'Section 2'!$C$16:$R$1515,COLUMNS('Section 2'!$C$13:M$13),0)))</f>
        <v/>
      </c>
      <c r="N1113" s="124" t="str">
        <f>IF($C1113="","",IF(ISBLANK(VLOOKUP($A1113,'Section 2'!$C$16:$R$1515,COLUMNS('Section 2'!$C$13:N$13),0)),"",VLOOKUP($A1113,'Section 2'!$C$16:$R$1515,COLUMNS('Section 2'!$C$13:N$13),0)))</f>
        <v/>
      </c>
      <c r="O1113" s="124" t="str">
        <f>IF($C1113="","",IF(ISBLANK(VLOOKUP($A1113,'Section 2'!$C$16:$R$1515,COLUMNS('Section 2'!$C$13:O$13),0)),"",VLOOKUP($A1113,'Section 2'!$C$16:$R$1515,COLUMNS('Section 2'!$C$13:O$13),0)))</f>
        <v/>
      </c>
      <c r="P1113" s="124" t="str">
        <f>IF($C1113="","",IF(ISBLANK(VLOOKUP($A1113,'Section 2'!$C$16:$R$1515,COLUMNS('Section 2'!$C$13:P$13),0)),"",VLOOKUP($A1113,'Section 2'!$C$16:$R$1515,COLUMNS('Section 2'!$C$13:P$13),0)))</f>
        <v/>
      </c>
      <c r="Q1113" s="124" t="str">
        <f>IF($C1113="","",IF(ISBLANK(VLOOKUP($A1113,'Section 2'!$C$16:$R$1515,COLUMNS('Section 2'!$C$13:Q$13),0)),"", PROPER(VLOOKUP($A1113,'Section 2'!$C$16:$R$1515,COLUMNS('Section 2'!$C$13:Q$13),0))))</f>
        <v/>
      </c>
      <c r="R1113" s="124" t="str">
        <f>IF($C1113="","",IF(ISBLANK(VLOOKUP($A1113,'Section 2'!$C$16:$R$1515,COLUMNS('Section 2'!$C$13:R$13),0)),"",IF(VLOOKUP($A1113,'Section 2'!$C$16:$R$1515,COLUMNS('Section 2'!$C$13:R$13),0)="Other EU","Other EU",PROPER(VLOOKUP($A1113,'Section 2'!$C$16:$R$1515,COLUMNS('Section 2'!$C$13:R$13),0)))))</f>
        <v/>
      </c>
    </row>
    <row r="1114" spans="1:18" x14ac:dyDescent="0.35">
      <c r="A1114" s="58">
        <v>1113</v>
      </c>
      <c r="B1114" s="124" t="str">
        <f t="shared" si="17"/>
        <v/>
      </c>
      <c r="C1114" s="124" t="str">
        <f>IFERROR(VLOOKUP($A1114,'Section 2'!$C$16:$R$1515,COLUMNS('Section 2'!$C$13:$C$13),0),"")</f>
        <v/>
      </c>
      <c r="D1114" s="75" t="str">
        <f>IF($C1114="","",IF(ISBLANK(VLOOKUP($A1114,'Section 2'!$C$16:$R$1515,COLUMNS('Section 2'!$C$13:D$13),0)),"",VLOOKUP($A1114,'Section 2'!$C$16:$R$1515,COLUMNS('Section 2'!$C$13:D$13),0)))</f>
        <v/>
      </c>
      <c r="E1114" s="124" t="str">
        <f>IF($C1114="","",IF(ISBLANK(VLOOKUP($A1114,'Section 2'!$C$16:$R$1515,COLUMNS('Section 2'!$C$13:E$13),0)),"",VLOOKUP($A1114,'Section 2'!$C$16:$R$1515,COLUMNS('Section 2'!$C$13:E$13),0)))</f>
        <v/>
      </c>
      <c r="F1114" s="124" t="str">
        <f>IF($C1114="","",IF(ISBLANK(VLOOKUP($A1114,'Section 2'!$C$16:$R$1515,COLUMNS('Section 2'!$C$13:F$13),0)),"",VLOOKUP($A1114,'Section 2'!$C$16:$R$1515,COLUMNS('Section 2'!$C$13:F$13),0)))</f>
        <v/>
      </c>
      <c r="G1114" s="124" t="str">
        <f>IF($C1114="","",IF(ISBLANK(VLOOKUP($A1114,'Section 2'!$C$16:$R$1515,COLUMNS('Section 2'!$C$13:G$13),0)),"",VLOOKUP($A1114,'Section 2'!$C$16:$R$1515,COLUMNS('Section 2'!$C$13:G$13),0)))</f>
        <v/>
      </c>
      <c r="H1114" s="124" t="str">
        <f>IF($C1114="","",IF(ISBLANK(VLOOKUP($A1114,'Section 2'!$C$16:$R$1515,COLUMNS('Section 2'!$C$13:H$13),0)),"",VLOOKUP($A1114,'Section 2'!$C$16:$R$1515,COLUMNS('Section 2'!$C$13:H$13),0)))</f>
        <v/>
      </c>
      <c r="I1114" s="124" t="str">
        <f>IF($C1114="","",IF(ISBLANK(VLOOKUP($A1114,'Section 2'!$C$16:$R$1515,COLUMNS('Section 2'!$C$13:I$13),0)),"",PROPER(VLOOKUP($A1114,'Section 2'!$C$16:$R$1515,COLUMNS('Section 2'!$C$13:I$13),0))))</f>
        <v/>
      </c>
      <c r="J1114" s="124" t="str">
        <f>IF($C1114="","",IF(ISBLANK(VLOOKUP($A1114,'Section 2'!$C$16:$R$1515,COLUMNS('Section 2'!$C$13:J$13),0)),"",IF(VLOOKUP($A1114,'Section 2'!$C$16:$R$1515,COLUMNS('Section 2'!$C$13:J$13),0)="Other EU","Other EU",PROPER(VLOOKUP($A1114,'Section 2'!$C$16:$R$1515,COLUMNS('Section 2'!$C$13:J$13),0)))))</f>
        <v/>
      </c>
      <c r="K1114" s="124" t="str">
        <f>IF($C1114="","",IF(ISBLANK(VLOOKUP($A1114,'Section 2'!$C$16:$R$1515,COLUMNS('Section 2'!$C$13:K$13),0)),"",VLOOKUP($A1114,'Section 2'!$C$16:$R$1515,COLUMNS('Section 2'!$C$13:K$13),0)))</f>
        <v/>
      </c>
      <c r="L1114" s="124" t="str">
        <f>IF($C1114="","",IF(ISBLANK(VLOOKUP($A1114,'Section 2'!$C$16:$R$1515,COLUMNS('Section 2'!$C$13:L$13),0)),"",VLOOKUP($A1114,'Section 2'!$C$16:$R$1515,COLUMNS('Section 2'!$C$13:L$13),0)))</f>
        <v/>
      </c>
      <c r="M1114" s="124" t="str">
        <f>IF($C1114="","",IF(ISBLANK(VLOOKUP($A1114,'Section 2'!$C$16:$R$1515,COLUMNS('Section 2'!$C$13:M$13),0)),"",VLOOKUP($A1114,'Section 2'!$C$16:$R$1515,COLUMNS('Section 2'!$C$13:M$13),0)))</f>
        <v/>
      </c>
      <c r="N1114" s="124" t="str">
        <f>IF($C1114="","",IF(ISBLANK(VLOOKUP($A1114,'Section 2'!$C$16:$R$1515,COLUMNS('Section 2'!$C$13:N$13),0)),"",VLOOKUP($A1114,'Section 2'!$C$16:$R$1515,COLUMNS('Section 2'!$C$13:N$13),0)))</f>
        <v/>
      </c>
      <c r="O1114" s="124" t="str">
        <f>IF($C1114="","",IF(ISBLANK(VLOOKUP($A1114,'Section 2'!$C$16:$R$1515,COLUMNS('Section 2'!$C$13:O$13),0)),"",VLOOKUP($A1114,'Section 2'!$C$16:$R$1515,COLUMNS('Section 2'!$C$13:O$13),0)))</f>
        <v/>
      </c>
      <c r="P1114" s="124" t="str">
        <f>IF($C1114="","",IF(ISBLANK(VLOOKUP($A1114,'Section 2'!$C$16:$R$1515,COLUMNS('Section 2'!$C$13:P$13),0)),"",VLOOKUP($A1114,'Section 2'!$C$16:$R$1515,COLUMNS('Section 2'!$C$13:P$13),0)))</f>
        <v/>
      </c>
      <c r="Q1114" s="124" t="str">
        <f>IF($C1114="","",IF(ISBLANK(VLOOKUP($A1114,'Section 2'!$C$16:$R$1515,COLUMNS('Section 2'!$C$13:Q$13),0)),"", PROPER(VLOOKUP($A1114,'Section 2'!$C$16:$R$1515,COLUMNS('Section 2'!$C$13:Q$13),0))))</f>
        <v/>
      </c>
      <c r="R1114" s="124" t="str">
        <f>IF($C1114="","",IF(ISBLANK(VLOOKUP($A1114,'Section 2'!$C$16:$R$1515,COLUMNS('Section 2'!$C$13:R$13),0)),"",IF(VLOOKUP($A1114,'Section 2'!$C$16:$R$1515,COLUMNS('Section 2'!$C$13:R$13),0)="Other EU","Other EU",PROPER(VLOOKUP($A1114,'Section 2'!$C$16:$R$1515,COLUMNS('Section 2'!$C$13:R$13),0)))))</f>
        <v/>
      </c>
    </row>
    <row r="1115" spans="1:18" x14ac:dyDescent="0.35">
      <c r="A1115" s="58">
        <v>1114</v>
      </c>
      <c r="B1115" s="124" t="str">
        <f t="shared" si="17"/>
        <v/>
      </c>
      <c r="C1115" s="124" t="str">
        <f>IFERROR(VLOOKUP($A1115,'Section 2'!$C$16:$R$1515,COLUMNS('Section 2'!$C$13:$C$13),0),"")</f>
        <v/>
      </c>
      <c r="D1115" s="75" t="str">
        <f>IF($C1115="","",IF(ISBLANK(VLOOKUP($A1115,'Section 2'!$C$16:$R$1515,COLUMNS('Section 2'!$C$13:D$13),0)),"",VLOOKUP($A1115,'Section 2'!$C$16:$R$1515,COLUMNS('Section 2'!$C$13:D$13),0)))</f>
        <v/>
      </c>
      <c r="E1115" s="124" t="str">
        <f>IF($C1115="","",IF(ISBLANK(VLOOKUP($A1115,'Section 2'!$C$16:$R$1515,COLUMNS('Section 2'!$C$13:E$13),0)),"",VLOOKUP($A1115,'Section 2'!$C$16:$R$1515,COLUMNS('Section 2'!$C$13:E$13),0)))</f>
        <v/>
      </c>
      <c r="F1115" s="124" t="str">
        <f>IF($C1115="","",IF(ISBLANK(VLOOKUP($A1115,'Section 2'!$C$16:$R$1515,COLUMNS('Section 2'!$C$13:F$13),0)),"",VLOOKUP($A1115,'Section 2'!$C$16:$R$1515,COLUMNS('Section 2'!$C$13:F$13),0)))</f>
        <v/>
      </c>
      <c r="G1115" s="124" t="str">
        <f>IF($C1115="","",IF(ISBLANK(VLOOKUP($A1115,'Section 2'!$C$16:$R$1515,COLUMNS('Section 2'!$C$13:G$13),0)),"",VLOOKUP($A1115,'Section 2'!$C$16:$R$1515,COLUMNS('Section 2'!$C$13:G$13),0)))</f>
        <v/>
      </c>
      <c r="H1115" s="124" t="str">
        <f>IF($C1115="","",IF(ISBLANK(VLOOKUP($A1115,'Section 2'!$C$16:$R$1515,COLUMNS('Section 2'!$C$13:H$13),0)),"",VLOOKUP($A1115,'Section 2'!$C$16:$R$1515,COLUMNS('Section 2'!$C$13:H$13),0)))</f>
        <v/>
      </c>
      <c r="I1115" s="124" t="str">
        <f>IF($C1115="","",IF(ISBLANK(VLOOKUP($A1115,'Section 2'!$C$16:$R$1515,COLUMNS('Section 2'!$C$13:I$13),0)),"",PROPER(VLOOKUP($A1115,'Section 2'!$C$16:$R$1515,COLUMNS('Section 2'!$C$13:I$13),0))))</f>
        <v/>
      </c>
      <c r="J1115" s="124" t="str">
        <f>IF($C1115="","",IF(ISBLANK(VLOOKUP($A1115,'Section 2'!$C$16:$R$1515,COLUMNS('Section 2'!$C$13:J$13),0)),"",IF(VLOOKUP($A1115,'Section 2'!$C$16:$R$1515,COLUMNS('Section 2'!$C$13:J$13),0)="Other EU","Other EU",PROPER(VLOOKUP($A1115,'Section 2'!$C$16:$R$1515,COLUMNS('Section 2'!$C$13:J$13),0)))))</f>
        <v/>
      </c>
      <c r="K1115" s="124" t="str">
        <f>IF($C1115="","",IF(ISBLANK(VLOOKUP($A1115,'Section 2'!$C$16:$R$1515,COLUMNS('Section 2'!$C$13:K$13),0)),"",VLOOKUP($A1115,'Section 2'!$C$16:$R$1515,COLUMNS('Section 2'!$C$13:K$13),0)))</f>
        <v/>
      </c>
      <c r="L1115" s="124" t="str">
        <f>IF($C1115="","",IF(ISBLANK(VLOOKUP($A1115,'Section 2'!$C$16:$R$1515,COLUMNS('Section 2'!$C$13:L$13),0)),"",VLOOKUP($A1115,'Section 2'!$C$16:$R$1515,COLUMNS('Section 2'!$C$13:L$13),0)))</f>
        <v/>
      </c>
      <c r="M1115" s="124" t="str">
        <f>IF($C1115="","",IF(ISBLANK(VLOOKUP($A1115,'Section 2'!$C$16:$R$1515,COLUMNS('Section 2'!$C$13:M$13),0)),"",VLOOKUP($A1115,'Section 2'!$C$16:$R$1515,COLUMNS('Section 2'!$C$13:M$13),0)))</f>
        <v/>
      </c>
      <c r="N1115" s="124" t="str">
        <f>IF($C1115="","",IF(ISBLANK(VLOOKUP($A1115,'Section 2'!$C$16:$R$1515,COLUMNS('Section 2'!$C$13:N$13),0)),"",VLOOKUP($A1115,'Section 2'!$C$16:$R$1515,COLUMNS('Section 2'!$C$13:N$13),0)))</f>
        <v/>
      </c>
      <c r="O1115" s="124" t="str">
        <f>IF($C1115="","",IF(ISBLANK(VLOOKUP($A1115,'Section 2'!$C$16:$R$1515,COLUMNS('Section 2'!$C$13:O$13),0)),"",VLOOKUP($A1115,'Section 2'!$C$16:$R$1515,COLUMNS('Section 2'!$C$13:O$13),0)))</f>
        <v/>
      </c>
      <c r="P1115" s="124" t="str">
        <f>IF($C1115="","",IF(ISBLANK(VLOOKUP($A1115,'Section 2'!$C$16:$R$1515,COLUMNS('Section 2'!$C$13:P$13),0)),"",VLOOKUP($A1115,'Section 2'!$C$16:$R$1515,COLUMNS('Section 2'!$C$13:P$13),0)))</f>
        <v/>
      </c>
      <c r="Q1115" s="124" t="str">
        <f>IF($C1115="","",IF(ISBLANK(VLOOKUP($A1115,'Section 2'!$C$16:$R$1515,COLUMNS('Section 2'!$C$13:Q$13),0)),"", PROPER(VLOOKUP($A1115,'Section 2'!$C$16:$R$1515,COLUMNS('Section 2'!$C$13:Q$13),0))))</f>
        <v/>
      </c>
      <c r="R1115" s="124" t="str">
        <f>IF($C1115="","",IF(ISBLANK(VLOOKUP($A1115,'Section 2'!$C$16:$R$1515,COLUMNS('Section 2'!$C$13:R$13),0)),"",IF(VLOOKUP($A1115,'Section 2'!$C$16:$R$1515,COLUMNS('Section 2'!$C$13:R$13),0)="Other EU","Other EU",PROPER(VLOOKUP($A1115,'Section 2'!$C$16:$R$1515,COLUMNS('Section 2'!$C$13:R$13),0)))))</f>
        <v/>
      </c>
    </row>
    <row r="1116" spans="1:18" x14ac:dyDescent="0.35">
      <c r="A1116" s="58">
        <v>1115</v>
      </c>
      <c r="B1116" s="124" t="str">
        <f t="shared" si="17"/>
        <v/>
      </c>
      <c r="C1116" s="124" t="str">
        <f>IFERROR(VLOOKUP($A1116,'Section 2'!$C$16:$R$1515,COLUMNS('Section 2'!$C$13:$C$13),0),"")</f>
        <v/>
      </c>
      <c r="D1116" s="75" t="str">
        <f>IF($C1116="","",IF(ISBLANK(VLOOKUP($A1116,'Section 2'!$C$16:$R$1515,COLUMNS('Section 2'!$C$13:D$13),0)),"",VLOOKUP($A1116,'Section 2'!$C$16:$R$1515,COLUMNS('Section 2'!$C$13:D$13),0)))</f>
        <v/>
      </c>
      <c r="E1116" s="124" t="str">
        <f>IF($C1116="","",IF(ISBLANK(VLOOKUP($A1116,'Section 2'!$C$16:$R$1515,COLUMNS('Section 2'!$C$13:E$13),0)),"",VLOOKUP($A1116,'Section 2'!$C$16:$R$1515,COLUMNS('Section 2'!$C$13:E$13),0)))</f>
        <v/>
      </c>
      <c r="F1116" s="124" t="str">
        <f>IF($C1116="","",IF(ISBLANK(VLOOKUP($A1116,'Section 2'!$C$16:$R$1515,COLUMNS('Section 2'!$C$13:F$13),0)),"",VLOOKUP($A1116,'Section 2'!$C$16:$R$1515,COLUMNS('Section 2'!$C$13:F$13),0)))</f>
        <v/>
      </c>
      <c r="G1116" s="124" t="str">
        <f>IF($C1116="","",IF(ISBLANK(VLOOKUP($A1116,'Section 2'!$C$16:$R$1515,COLUMNS('Section 2'!$C$13:G$13),0)),"",VLOOKUP($A1116,'Section 2'!$C$16:$R$1515,COLUMNS('Section 2'!$C$13:G$13),0)))</f>
        <v/>
      </c>
      <c r="H1116" s="124" t="str">
        <f>IF($C1116="","",IF(ISBLANK(VLOOKUP($A1116,'Section 2'!$C$16:$R$1515,COLUMNS('Section 2'!$C$13:H$13),0)),"",VLOOKUP($A1116,'Section 2'!$C$16:$R$1515,COLUMNS('Section 2'!$C$13:H$13),0)))</f>
        <v/>
      </c>
      <c r="I1116" s="124" t="str">
        <f>IF($C1116="","",IF(ISBLANK(VLOOKUP($A1116,'Section 2'!$C$16:$R$1515,COLUMNS('Section 2'!$C$13:I$13),0)),"",PROPER(VLOOKUP($A1116,'Section 2'!$C$16:$R$1515,COLUMNS('Section 2'!$C$13:I$13),0))))</f>
        <v/>
      </c>
      <c r="J1116" s="124" t="str">
        <f>IF($C1116="","",IF(ISBLANK(VLOOKUP($A1116,'Section 2'!$C$16:$R$1515,COLUMNS('Section 2'!$C$13:J$13),0)),"",IF(VLOOKUP($A1116,'Section 2'!$C$16:$R$1515,COLUMNS('Section 2'!$C$13:J$13),0)="Other EU","Other EU",PROPER(VLOOKUP($A1116,'Section 2'!$C$16:$R$1515,COLUMNS('Section 2'!$C$13:J$13),0)))))</f>
        <v/>
      </c>
      <c r="K1116" s="124" t="str">
        <f>IF($C1116="","",IF(ISBLANK(VLOOKUP($A1116,'Section 2'!$C$16:$R$1515,COLUMNS('Section 2'!$C$13:K$13),0)),"",VLOOKUP($A1116,'Section 2'!$C$16:$R$1515,COLUMNS('Section 2'!$C$13:K$13),0)))</f>
        <v/>
      </c>
      <c r="L1116" s="124" t="str">
        <f>IF($C1116="","",IF(ISBLANK(VLOOKUP($A1116,'Section 2'!$C$16:$R$1515,COLUMNS('Section 2'!$C$13:L$13),0)),"",VLOOKUP($A1116,'Section 2'!$C$16:$R$1515,COLUMNS('Section 2'!$C$13:L$13),0)))</f>
        <v/>
      </c>
      <c r="M1116" s="124" t="str">
        <f>IF($C1116="","",IF(ISBLANK(VLOOKUP($A1116,'Section 2'!$C$16:$R$1515,COLUMNS('Section 2'!$C$13:M$13),0)),"",VLOOKUP($A1116,'Section 2'!$C$16:$R$1515,COLUMNS('Section 2'!$C$13:M$13),0)))</f>
        <v/>
      </c>
      <c r="N1116" s="124" t="str">
        <f>IF($C1116="","",IF(ISBLANK(VLOOKUP($A1116,'Section 2'!$C$16:$R$1515,COLUMNS('Section 2'!$C$13:N$13),0)),"",VLOOKUP($A1116,'Section 2'!$C$16:$R$1515,COLUMNS('Section 2'!$C$13:N$13),0)))</f>
        <v/>
      </c>
      <c r="O1116" s="124" t="str">
        <f>IF($C1116="","",IF(ISBLANK(VLOOKUP($A1116,'Section 2'!$C$16:$R$1515,COLUMNS('Section 2'!$C$13:O$13),0)),"",VLOOKUP($A1116,'Section 2'!$C$16:$R$1515,COLUMNS('Section 2'!$C$13:O$13),0)))</f>
        <v/>
      </c>
      <c r="P1116" s="124" t="str">
        <f>IF($C1116="","",IF(ISBLANK(VLOOKUP($A1116,'Section 2'!$C$16:$R$1515,COLUMNS('Section 2'!$C$13:P$13),0)),"",VLOOKUP($A1116,'Section 2'!$C$16:$R$1515,COLUMNS('Section 2'!$C$13:P$13),0)))</f>
        <v/>
      </c>
      <c r="Q1116" s="124" t="str">
        <f>IF($C1116="","",IF(ISBLANK(VLOOKUP($A1116,'Section 2'!$C$16:$R$1515,COLUMNS('Section 2'!$C$13:Q$13),0)),"", PROPER(VLOOKUP($A1116,'Section 2'!$C$16:$R$1515,COLUMNS('Section 2'!$C$13:Q$13),0))))</f>
        <v/>
      </c>
      <c r="R1116" s="124" t="str">
        <f>IF($C1116="","",IF(ISBLANK(VLOOKUP($A1116,'Section 2'!$C$16:$R$1515,COLUMNS('Section 2'!$C$13:R$13),0)),"",IF(VLOOKUP($A1116,'Section 2'!$C$16:$R$1515,COLUMNS('Section 2'!$C$13:R$13),0)="Other EU","Other EU",PROPER(VLOOKUP($A1116,'Section 2'!$C$16:$R$1515,COLUMNS('Section 2'!$C$13:R$13),0)))))</f>
        <v/>
      </c>
    </row>
    <row r="1117" spans="1:18" x14ac:dyDescent="0.35">
      <c r="A1117" s="58">
        <v>1116</v>
      </c>
      <c r="B1117" s="124" t="str">
        <f t="shared" si="17"/>
        <v/>
      </c>
      <c r="C1117" s="124" t="str">
        <f>IFERROR(VLOOKUP($A1117,'Section 2'!$C$16:$R$1515,COLUMNS('Section 2'!$C$13:$C$13),0),"")</f>
        <v/>
      </c>
      <c r="D1117" s="75" t="str">
        <f>IF($C1117="","",IF(ISBLANK(VLOOKUP($A1117,'Section 2'!$C$16:$R$1515,COLUMNS('Section 2'!$C$13:D$13),0)),"",VLOOKUP($A1117,'Section 2'!$C$16:$R$1515,COLUMNS('Section 2'!$C$13:D$13),0)))</f>
        <v/>
      </c>
      <c r="E1117" s="124" t="str">
        <f>IF($C1117="","",IF(ISBLANK(VLOOKUP($A1117,'Section 2'!$C$16:$R$1515,COLUMNS('Section 2'!$C$13:E$13),0)),"",VLOOKUP($A1117,'Section 2'!$C$16:$R$1515,COLUMNS('Section 2'!$C$13:E$13),0)))</f>
        <v/>
      </c>
      <c r="F1117" s="124" t="str">
        <f>IF($C1117="","",IF(ISBLANK(VLOOKUP($A1117,'Section 2'!$C$16:$R$1515,COLUMNS('Section 2'!$C$13:F$13),0)),"",VLOOKUP($A1117,'Section 2'!$C$16:$R$1515,COLUMNS('Section 2'!$C$13:F$13),0)))</f>
        <v/>
      </c>
      <c r="G1117" s="124" t="str">
        <f>IF($C1117="","",IF(ISBLANK(VLOOKUP($A1117,'Section 2'!$C$16:$R$1515,COLUMNS('Section 2'!$C$13:G$13),0)),"",VLOOKUP($A1117,'Section 2'!$C$16:$R$1515,COLUMNS('Section 2'!$C$13:G$13),0)))</f>
        <v/>
      </c>
      <c r="H1117" s="124" t="str">
        <f>IF($C1117="","",IF(ISBLANK(VLOOKUP($A1117,'Section 2'!$C$16:$R$1515,COLUMNS('Section 2'!$C$13:H$13),0)),"",VLOOKUP($A1117,'Section 2'!$C$16:$R$1515,COLUMNS('Section 2'!$C$13:H$13),0)))</f>
        <v/>
      </c>
      <c r="I1117" s="124" t="str">
        <f>IF($C1117="","",IF(ISBLANK(VLOOKUP($A1117,'Section 2'!$C$16:$R$1515,COLUMNS('Section 2'!$C$13:I$13),0)),"",PROPER(VLOOKUP($A1117,'Section 2'!$C$16:$R$1515,COLUMNS('Section 2'!$C$13:I$13),0))))</f>
        <v/>
      </c>
      <c r="J1117" s="124" t="str">
        <f>IF($C1117="","",IF(ISBLANK(VLOOKUP($A1117,'Section 2'!$C$16:$R$1515,COLUMNS('Section 2'!$C$13:J$13),0)),"",IF(VLOOKUP($A1117,'Section 2'!$C$16:$R$1515,COLUMNS('Section 2'!$C$13:J$13),0)="Other EU","Other EU",PROPER(VLOOKUP($A1117,'Section 2'!$C$16:$R$1515,COLUMNS('Section 2'!$C$13:J$13),0)))))</f>
        <v/>
      </c>
      <c r="K1117" s="124" t="str">
        <f>IF($C1117="","",IF(ISBLANK(VLOOKUP($A1117,'Section 2'!$C$16:$R$1515,COLUMNS('Section 2'!$C$13:K$13),0)),"",VLOOKUP($A1117,'Section 2'!$C$16:$R$1515,COLUMNS('Section 2'!$C$13:K$13),0)))</f>
        <v/>
      </c>
      <c r="L1117" s="124" t="str">
        <f>IF($C1117="","",IF(ISBLANK(VLOOKUP($A1117,'Section 2'!$C$16:$R$1515,COLUMNS('Section 2'!$C$13:L$13),0)),"",VLOOKUP($A1117,'Section 2'!$C$16:$R$1515,COLUMNS('Section 2'!$C$13:L$13),0)))</f>
        <v/>
      </c>
      <c r="M1117" s="124" t="str">
        <f>IF($C1117="","",IF(ISBLANK(VLOOKUP($A1117,'Section 2'!$C$16:$R$1515,COLUMNS('Section 2'!$C$13:M$13),0)),"",VLOOKUP($A1117,'Section 2'!$C$16:$R$1515,COLUMNS('Section 2'!$C$13:M$13),0)))</f>
        <v/>
      </c>
      <c r="N1117" s="124" t="str">
        <f>IF($C1117="","",IF(ISBLANK(VLOOKUP($A1117,'Section 2'!$C$16:$R$1515,COLUMNS('Section 2'!$C$13:N$13),0)),"",VLOOKUP($A1117,'Section 2'!$C$16:$R$1515,COLUMNS('Section 2'!$C$13:N$13),0)))</f>
        <v/>
      </c>
      <c r="O1117" s="124" t="str">
        <f>IF($C1117="","",IF(ISBLANK(VLOOKUP($A1117,'Section 2'!$C$16:$R$1515,COLUMNS('Section 2'!$C$13:O$13),0)),"",VLOOKUP($A1117,'Section 2'!$C$16:$R$1515,COLUMNS('Section 2'!$C$13:O$13),0)))</f>
        <v/>
      </c>
      <c r="P1117" s="124" t="str">
        <f>IF($C1117="","",IF(ISBLANK(VLOOKUP($A1117,'Section 2'!$C$16:$R$1515,COLUMNS('Section 2'!$C$13:P$13),0)),"",VLOOKUP($A1117,'Section 2'!$C$16:$R$1515,COLUMNS('Section 2'!$C$13:P$13),0)))</f>
        <v/>
      </c>
      <c r="Q1117" s="124" t="str">
        <f>IF($C1117="","",IF(ISBLANK(VLOOKUP($A1117,'Section 2'!$C$16:$R$1515,COLUMNS('Section 2'!$C$13:Q$13),0)),"", PROPER(VLOOKUP($A1117,'Section 2'!$C$16:$R$1515,COLUMNS('Section 2'!$C$13:Q$13),0))))</f>
        <v/>
      </c>
      <c r="R1117" s="124" t="str">
        <f>IF($C1117="","",IF(ISBLANK(VLOOKUP($A1117,'Section 2'!$C$16:$R$1515,COLUMNS('Section 2'!$C$13:R$13),0)),"",IF(VLOOKUP($A1117,'Section 2'!$C$16:$R$1515,COLUMNS('Section 2'!$C$13:R$13),0)="Other EU","Other EU",PROPER(VLOOKUP($A1117,'Section 2'!$C$16:$R$1515,COLUMNS('Section 2'!$C$13:R$13),0)))))</f>
        <v/>
      </c>
    </row>
    <row r="1118" spans="1:18" x14ac:dyDescent="0.35">
      <c r="A1118" s="58">
        <v>1117</v>
      </c>
      <c r="B1118" s="124" t="str">
        <f t="shared" si="17"/>
        <v/>
      </c>
      <c r="C1118" s="124" t="str">
        <f>IFERROR(VLOOKUP($A1118,'Section 2'!$C$16:$R$1515,COLUMNS('Section 2'!$C$13:$C$13),0),"")</f>
        <v/>
      </c>
      <c r="D1118" s="75" t="str">
        <f>IF($C1118="","",IF(ISBLANK(VLOOKUP($A1118,'Section 2'!$C$16:$R$1515,COLUMNS('Section 2'!$C$13:D$13),0)),"",VLOOKUP($A1118,'Section 2'!$C$16:$R$1515,COLUMNS('Section 2'!$C$13:D$13),0)))</f>
        <v/>
      </c>
      <c r="E1118" s="124" t="str">
        <f>IF($C1118="","",IF(ISBLANK(VLOOKUP($A1118,'Section 2'!$C$16:$R$1515,COLUMNS('Section 2'!$C$13:E$13),0)),"",VLOOKUP($A1118,'Section 2'!$C$16:$R$1515,COLUMNS('Section 2'!$C$13:E$13),0)))</f>
        <v/>
      </c>
      <c r="F1118" s="124" t="str">
        <f>IF($C1118="","",IF(ISBLANK(VLOOKUP($A1118,'Section 2'!$C$16:$R$1515,COLUMNS('Section 2'!$C$13:F$13),0)),"",VLOOKUP($A1118,'Section 2'!$C$16:$R$1515,COLUMNS('Section 2'!$C$13:F$13),0)))</f>
        <v/>
      </c>
      <c r="G1118" s="124" t="str">
        <f>IF($C1118="","",IF(ISBLANK(VLOOKUP($A1118,'Section 2'!$C$16:$R$1515,COLUMNS('Section 2'!$C$13:G$13),0)),"",VLOOKUP($A1118,'Section 2'!$C$16:$R$1515,COLUMNS('Section 2'!$C$13:G$13),0)))</f>
        <v/>
      </c>
      <c r="H1118" s="124" t="str">
        <f>IF($C1118="","",IF(ISBLANK(VLOOKUP($A1118,'Section 2'!$C$16:$R$1515,COLUMNS('Section 2'!$C$13:H$13),0)),"",VLOOKUP($A1118,'Section 2'!$C$16:$R$1515,COLUMNS('Section 2'!$C$13:H$13),0)))</f>
        <v/>
      </c>
      <c r="I1118" s="124" t="str">
        <f>IF($C1118="","",IF(ISBLANK(VLOOKUP($A1118,'Section 2'!$C$16:$R$1515,COLUMNS('Section 2'!$C$13:I$13),0)),"",PROPER(VLOOKUP($A1118,'Section 2'!$C$16:$R$1515,COLUMNS('Section 2'!$C$13:I$13),0))))</f>
        <v/>
      </c>
      <c r="J1118" s="124" t="str">
        <f>IF($C1118="","",IF(ISBLANK(VLOOKUP($A1118,'Section 2'!$C$16:$R$1515,COLUMNS('Section 2'!$C$13:J$13),0)),"",IF(VLOOKUP($A1118,'Section 2'!$C$16:$R$1515,COLUMNS('Section 2'!$C$13:J$13),0)="Other EU","Other EU",PROPER(VLOOKUP($A1118,'Section 2'!$C$16:$R$1515,COLUMNS('Section 2'!$C$13:J$13),0)))))</f>
        <v/>
      </c>
      <c r="K1118" s="124" t="str">
        <f>IF($C1118="","",IF(ISBLANK(VLOOKUP($A1118,'Section 2'!$C$16:$R$1515,COLUMNS('Section 2'!$C$13:K$13),0)),"",VLOOKUP($A1118,'Section 2'!$C$16:$R$1515,COLUMNS('Section 2'!$C$13:K$13),0)))</f>
        <v/>
      </c>
      <c r="L1118" s="124" t="str">
        <f>IF($C1118="","",IF(ISBLANK(VLOOKUP($A1118,'Section 2'!$C$16:$R$1515,COLUMNS('Section 2'!$C$13:L$13),0)),"",VLOOKUP($A1118,'Section 2'!$C$16:$R$1515,COLUMNS('Section 2'!$C$13:L$13),0)))</f>
        <v/>
      </c>
      <c r="M1118" s="124" t="str">
        <f>IF($C1118="","",IF(ISBLANK(VLOOKUP($A1118,'Section 2'!$C$16:$R$1515,COLUMNS('Section 2'!$C$13:M$13),0)),"",VLOOKUP($A1118,'Section 2'!$C$16:$R$1515,COLUMNS('Section 2'!$C$13:M$13),0)))</f>
        <v/>
      </c>
      <c r="N1118" s="124" t="str">
        <f>IF($C1118="","",IF(ISBLANK(VLOOKUP($A1118,'Section 2'!$C$16:$R$1515,COLUMNS('Section 2'!$C$13:N$13),0)),"",VLOOKUP($A1118,'Section 2'!$C$16:$R$1515,COLUMNS('Section 2'!$C$13:N$13),0)))</f>
        <v/>
      </c>
      <c r="O1118" s="124" t="str">
        <f>IF($C1118="","",IF(ISBLANK(VLOOKUP($A1118,'Section 2'!$C$16:$R$1515,COLUMNS('Section 2'!$C$13:O$13),0)),"",VLOOKUP($A1118,'Section 2'!$C$16:$R$1515,COLUMNS('Section 2'!$C$13:O$13),0)))</f>
        <v/>
      </c>
      <c r="P1118" s="124" t="str">
        <f>IF($C1118="","",IF(ISBLANK(VLOOKUP($A1118,'Section 2'!$C$16:$R$1515,COLUMNS('Section 2'!$C$13:P$13),0)),"",VLOOKUP($A1118,'Section 2'!$C$16:$R$1515,COLUMNS('Section 2'!$C$13:P$13),0)))</f>
        <v/>
      </c>
      <c r="Q1118" s="124" t="str">
        <f>IF($C1118="","",IF(ISBLANK(VLOOKUP($A1118,'Section 2'!$C$16:$R$1515,COLUMNS('Section 2'!$C$13:Q$13),0)),"", PROPER(VLOOKUP($A1118,'Section 2'!$C$16:$R$1515,COLUMNS('Section 2'!$C$13:Q$13),0))))</f>
        <v/>
      </c>
      <c r="R1118" s="124" t="str">
        <f>IF($C1118="","",IF(ISBLANK(VLOOKUP($A1118,'Section 2'!$C$16:$R$1515,COLUMNS('Section 2'!$C$13:R$13),0)),"",IF(VLOOKUP($A1118,'Section 2'!$C$16:$R$1515,COLUMNS('Section 2'!$C$13:R$13),0)="Other EU","Other EU",PROPER(VLOOKUP($A1118,'Section 2'!$C$16:$R$1515,COLUMNS('Section 2'!$C$13:R$13),0)))))</f>
        <v/>
      </c>
    </row>
    <row r="1119" spans="1:18" x14ac:dyDescent="0.35">
      <c r="A1119" s="58">
        <v>1118</v>
      </c>
      <c r="B1119" s="124" t="str">
        <f t="shared" si="17"/>
        <v/>
      </c>
      <c r="C1119" s="124" t="str">
        <f>IFERROR(VLOOKUP($A1119,'Section 2'!$C$16:$R$1515,COLUMNS('Section 2'!$C$13:$C$13),0),"")</f>
        <v/>
      </c>
      <c r="D1119" s="75" t="str">
        <f>IF($C1119="","",IF(ISBLANK(VLOOKUP($A1119,'Section 2'!$C$16:$R$1515,COLUMNS('Section 2'!$C$13:D$13),0)),"",VLOOKUP($A1119,'Section 2'!$C$16:$R$1515,COLUMNS('Section 2'!$C$13:D$13),0)))</f>
        <v/>
      </c>
      <c r="E1119" s="124" t="str">
        <f>IF($C1119="","",IF(ISBLANK(VLOOKUP($A1119,'Section 2'!$C$16:$R$1515,COLUMNS('Section 2'!$C$13:E$13),0)),"",VLOOKUP($A1119,'Section 2'!$C$16:$R$1515,COLUMNS('Section 2'!$C$13:E$13),0)))</f>
        <v/>
      </c>
      <c r="F1119" s="124" t="str">
        <f>IF($C1119="","",IF(ISBLANK(VLOOKUP($A1119,'Section 2'!$C$16:$R$1515,COLUMNS('Section 2'!$C$13:F$13),0)),"",VLOOKUP($A1119,'Section 2'!$C$16:$R$1515,COLUMNS('Section 2'!$C$13:F$13),0)))</f>
        <v/>
      </c>
      <c r="G1119" s="124" t="str">
        <f>IF($C1119="","",IF(ISBLANK(VLOOKUP($A1119,'Section 2'!$C$16:$R$1515,COLUMNS('Section 2'!$C$13:G$13),0)),"",VLOOKUP($A1119,'Section 2'!$C$16:$R$1515,COLUMNS('Section 2'!$C$13:G$13),0)))</f>
        <v/>
      </c>
      <c r="H1119" s="124" t="str">
        <f>IF($C1119="","",IF(ISBLANK(VLOOKUP($A1119,'Section 2'!$C$16:$R$1515,COLUMNS('Section 2'!$C$13:H$13),0)),"",VLOOKUP($A1119,'Section 2'!$C$16:$R$1515,COLUMNS('Section 2'!$C$13:H$13),0)))</f>
        <v/>
      </c>
      <c r="I1119" s="124" t="str">
        <f>IF($C1119="","",IF(ISBLANK(VLOOKUP($A1119,'Section 2'!$C$16:$R$1515,COLUMNS('Section 2'!$C$13:I$13),0)),"",PROPER(VLOOKUP($A1119,'Section 2'!$C$16:$R$1515,COLUMNS('Section 2'!$C$13:I$13),0))))</f>
        <v/>
      </c>
      <c r="J1119" s="124" t="str">
        <f>IF($C1119="","",IF(ISBLANK(VLOOKUP($A1119,'Section 2'!$C$16:$R$1515,COLUMNS('Section 2'!$C$13:J$13),0)),"",IF(VLOOKUP($A1119,'Section 2'!$C$16:$R$1515,COLUMNS('Section 2'!$C$13:J$13),0)="Other EU","Other EU",PROPER(VLOOKUP($A1119,'Section 2'!$C$16:$R$1515,COLUMNS('Section 2'!$C$13:J$13),0)))))</f>
        <v/>
      </c>
      <c r="K1119" s="124" t="str">
        <f>IF($C1119="","",IF(ISBLANK(VLOOKUP($A1119,'Section 2'!$C$16:$R$1515,COLUMNS('Section 2'!$C$13:K$13),0)),"",VLOOKUP($A1119,'Section 2'!$C$16:$R$1515,COLUMNS('Section 2'!$C$13:K$13),0)))</f>
        <v/>
      </c>
      <c r="L1119" s="124" t="str">
        <f>IF($C1119="","",IF(ISBLANK(VLOOKUP($A1119,'Section 2'!$C$16:$R$1515,COLUMNS('Section 2'!$C$13:L$13),0)),"",VLOOKUP($A1119,'Section 2'!$C$16:$R$1515,COLUMNS('Section 2'!$C$13:L$13),0)))</f>
        <v/>
      </c>
      <c r="M1119" s="124" t="str">
        <f>IF($C1119="","",IF(ISBLANK(VLOOKUP($A1119,'Section 2'!$C$16:$R$1515,COLUMNS('Section 2'!$C$13:M$13),0)),"",VLOOKUP($A1119,'Section 2'!$C$16:$R$1515,COLUMNS('Section 2'!$C$13:M$13),0)))</f>
        <v/>
      </c>
      <c r="N1119" s="124" t="str">
        <f>IF($C1119="","",IF(ISBLANK(VLOOKUP($A1119,'Section 2'!$C$16:$R$1515,COLUMNS('Section 2'!$C$13:N$13),0)),"",VLOOKUP($A1119,'Section 2'!$C$16:$R$1515,COLUMNS('Section 2'!$C$13:N$13),0)))</f>
        <v/>
      </c>
      <c r="O1119" s="124" t="str">
        <f>IF($C1119="","",IF(ISBLANK(VLOOKUP($A1119,'Section 2'!$C$16:$R$1515,COLUMNS('Section 2'!$C$13:O$13),0)),"",VLOOKUP($A1119,'Section 2'!$C$16:$R$1515,COLUMNS('Section 2'!$C$13:O$13),0)))</f>
        <v/>
      </c>
      <c r="P1119" s="124" t="str">
        <f>IF($C1119="","",IF(ISBLANK(VLOOKUP($A1119,'Section 2'!$C$16:$R$1515,COLUMNS('Section 2'!$C$13:P$13),0)),"",VLOOKUP($A1119,'Section 2'!$C$16:$R$1515,COLUMNS('Section 2'!$C$13:P$13),0)))</f>
        <v/>
      </c>
      <c r="Q1119" s="124" t="str">
        <f>IF($C1119="","",IF(ISBLANK(VLOOKUP($A1119,'Section 2'!$C$16:$R$1515,COLUMNS('Section 2'!$C$13:Q$13),0)),"", PROPER(VLOOKUP($A1119,'Section 2'!$C$16:$R$1515,COLUMNS('Section 2'!$C$13:Q$13),0))))</f>
        <v/>
      </c>
      <c r="R1119" s="124" t="str">
        <f>IF($C1119="","",IF(ISBLANK(VLOOKUP($A1119,'Section 2'!$C$16:$R$1515,COLUMNS('Section 2'!$C$13:R$13),0)),"",IF(VLOOKUP($A1119,'Section 2'!$C$16:$R$1515,COLUMNS('Section 2'!$C$13:R$13),0)="Other EU","Other EU",PROPER(VLOOKUP($A1119,'Section 2'!$C$16:$R$1515,COLUMNS('Section 2'!$C$13:R$13),0)))))</f>
        <v/>
      </c>
    </row>
    <row r="1120" spans="1:18" x14ac:dyDescent="0.35">
      <c r="A1120" s="58">
        <v>1119</v>
      </c>
      <c r="B1120" s="124" t="str">
        <f t="shared" si="17"/>
        <v/>
      </c>
      <c r="C1120" s="124" t="str">
        <f>IFERROR(VLOOKUP($A1120,'Section 2'!$C$16:$R$1515,COLUMNS('Section 2'!$C$13:$C$13),0),"")</f>
        <v/>
      </c>
      <c r="D1120" s="75" t="str">
        <f>IF($C1120="","",IF(ISBLANK(VLOOKUP($A1120,'Section 2'!$C$16:$R$1515,COLUMNS('Section 2'!$C$13:D$13),0)),"",VLOOKUP($A1120,'Section 2'!$C$16:$R$1515,COLUMNS('Section 2'!$C$13:D$13),0)))</f>
        <v/>
      </c>
      <c r="E1120" s="124" t="str">
        <f>IF($C1120="","",IF(ISBLANK(VLOOKUP($A1120,'Section 2'!$C$16:$R$1515,COLUMNS('Section 2'!$C$13:E$13),0)),"",VLOOKUP($A1120,'Section 2'!$C$16:$R$1515,COLUMNS('Section 2'!$C$13:E$13),0)))</f>
        <v/>
      </c>
      <c r="F1120" s="124" t="str">
        <f>IF($C1120="","",IF(ISBLANK(VLOOKUP($A1120,'Section 2'!$C$16:$R$1515,COLUMNS('Section 2'!$C$13:F$13),0)),"",VLOOKUP($A1120,'Section 2'!$C$16:$R$1515,COLUMNS('Section 2'!$C$13:F$13),0)))</f>
        <v/>
      </c>
      <c r="G1120" s="124" t="str">
        <f>IF($C1120="","",IF(ISBLANK(VLOOKUP($A1120,'Section 2'!$C$16:$R$1515,COLUMNS('Section 2'!$C$13:G$13),0)),"",VLOOKUP($A1120,'Section 2'!$C$16:$R$1515,COLUMNS('Section 2'!$C$13:G$13),0)))</f>
        <v/>
      </c>
      <c r="H1120" s="124" t="str">
        <f>IF($C1120="","",IF(ISBLANK(VLOOKUP($A1120,'Section 2'!$C$16:$R$1515,COLUMNS('Section 2'!$C$13:H$13),0)),"",VLOOKUP($A1120,'Section 2'!$C$16:$R$1515,COLUMNS('Section 2'!$C$13:H$13),0)))</f>
        <v/>
      </c>
      <c r="I1120" s="124" t="str">
        <f>IF($C1120="","",IF(ISBLANK(VLOOKUP($A1120,'Section 2'!$C$16:$R$1515,COLUMNS('Section 2'!$C$13:I$13),0)),"",PROPER(VLOOKUP($A1120,'Section 2'!$C$16:$R$1515,COLUMNS('Section 2'!$C$13:I$13),0))))</f>
        <v/>
      </c>
      <c r="J1120" s="124" t="str">
        <f>IF($C1120="","",IF(ISBLANK(VLOOKUP($A1120,'Section 2'!$C$16:$R$1515,COLUMNS('Section 2'!$C$13:J$13),0)),"",IF(VLOOKUP($A1120,'Section 2'!$C$16:$R$1515,COLUMNS('Section 2'!$C$13:J$13),0)="Other EU","Other EU",PROPER(VLOOKUP($A1120,'Section 2'!$C$16:$R$1515,COLUMNS('Section 2'!$C$13:J$13),0)))))</f>
        <v/>
      </c>
      <c r="K1120" s="124" t="str">
        <f>IF($C1120="","",IF(ISBLANK(VLOOKUP($A1120,'Section 2'!$C$16:$R$1515,COLUMNS('Section 2'!$C$13:K$13),0)),"",VLOOKUP($A1120,'Section 2'!$C$16:$R$1515,COLUMNS('Section 2'!$C$13:K$13),0)))</f>
        <v/>
      </c>
      <c r="L1120" s="124" t="str">
        <f>IF($C1120="","",IF(ISBLANK(VLOOKUP($A1120,'Section 2'!$C$16:$R$1515,COLUMNS('Section 2'!$C$13:L$13),0)),"",VLOOKUP($A1120,'Section 2'!$C$16:$R$1515,COLUMNS('Section 2'!$C$13:L$13),0)))</f>
        <v/>
      </c>
      <c r="M1120" s="124" t="str">
        <f>IF($C1120="","",IF(ISBLANK(VLOOKUP($A1120,'Section 2'!$C$16:$R$1515,COLUMNS('Section 2'!$C$13:M$13),0)),"",VLOOKUP($A1120,'Section 2'!$C$16:$R$1515,COLUMNS('Section 2'!$C$13:M$13),0)))</f>
        <v/>
      </c>
      <c r="N1120" s="124" t="str">
        <f>IF($C1120="","",IF(ISBLANK(VLOOKUP($A1120,'Section 2'!$C$16:$R$1515,COLUMNS('Section 2'!$C$13:N$13),0)),"",VLOOKUP($A1120,'Section 2'!$C$16:$R$1515,COLUMNS('Section 2'!$C$13:N$13),0)))</f>
        <v/>
      </c>
      <c r="O1120" s="124" t="str">
        <f>IF($C1120="","",IF(ISBLANK(VLOOKUP($A1120,'Section 2'!$C$16:$R$1515,COLUMNS('Section 2'!$C$13:O$13),0)),"",VLOOKUP($A1120,'Section 2'!$C$16:$R$1515,COLUMNS('Section 2'!$C$13:O$13),0)))</f>
        <v/>
      </c>
      <c r="P1120" s="124" t="str">
        <f>IF($C1120="","",IF(ISBLANK(VLOOKUP($A1120,'Section 2'!$C$16:$R$1515,COLUMNS('Section 2'!$C$13:P$13),0)),"",VLOOKUP($A1120,'Section 2'!$C$16:$R$1515,COLUMNS('Section 2'!$C$13:P$13),0)))</f>
        <v/>
      </c>
      <c r="Q1120" s="124" t="str">
        <f>IF($C1120="","",IF(ISBLANK(VLOOKUP($A1120,'Section 2'!$C$16:$R$1515,COLUMNS('Section 2'!$C$13:Q$13),0)),"", PROPER(VLOOKUP($A1120,'Section 2'!$C$16:$R$1515,COLUMNS('Section 2'!$C$13:Q$13),0))))</f>
        <v/>
      </c>
      <c r="R1120" s="124" t="str">
        <f>IF($C1120="","",IF(ISBLANK(VLOOKUP($A1120,'Section 2'!$C$16:$R$1515,COLUMNS('Section 2'!$C$13:R$13),0)),"",IF(VLOOKUP($A1120,'Section 2'!$C$16:$R$1515,COLUMNS('Section 2'!$C$13:R$13),0)="Other EU","Other EU",PROPER(VLOOKUP($A1120,'Section 2'!$C$16:$R$1515,COLUMNS('Section 2'!$C$13:R$13),0)))))</f>
        <v/>
      </c>
    </row>
    <row r="1121" spans="1:18" x14ac:dyDescent="0.35">
      <c r="A1121" s="58">
        <v>1120</v>
      </c>
      <c r="B1121" s="124" t="str">
        <f t="shared" si="17"/>
        <v/>
      </c>
      <c r="C1121" s="124" t="str">
        <f>IFERROR(VLOOKUP($A1121,'Section 2'!$C$16:$R$1515,COLUMNS('Section 2'!$C$13:$C$13),0),"")</f>
        <v/>
      </c>
      <c r="D1121" s="75" t="str">
        <f>IF($C1121="","",IF(ISBLANK(VLOOKUP($A1121,'Section 2'!$C$16:$R$1515,COLUMNS('Section 2'!$C$13:D$13),0)),"",VLOOKUP($A1121,'Section 2'!$C$16:$R$1515,COLUMNS('Section 2'!$C$13:D$13),0)))</f>
        <v/>
      </c>
      <c r="E1121" s="124" t="str">
        <f>IF($C1121="","",IF(ISBLANK(VLOOKUP($A1121,'Section 2'!$C$16:$R$1515,COLUMNS('Section 2'!$C$13:E$13),0)),"",VLOOKUP($A1121,'Section 2'!$C$16:$R$1515,COLUMNS('Section 2'!$C$13:E$13),0)))</f>
        <v/>
      </c>
      <c r="F1121" s="124" t="str">
        <f>IF($C1121="","",IF(ISBLANK(VLOOKUP($A1121,'Section 2'!$C$16:$R$1515,COLUMNS('Section 2'!$C$13:F$13),0)),"",VLOOKUP($A1121,'Section 2'!$C$16:$R$1515,COLUMNS('Section 2'!$C$13:F$13),0)))</f>
        <v/>
      </c>
      <c r="G1121" s="124" t="str">
        <f>IF($C1121="","",IF(ISBLANK(VLOOKUP($A1121,'Section 2'!$C$16:$R$1515,COLUMNS('Section 2'!$C$13:G$13),0)),"",VLOOKUP($A1121,'Section 2'!$C$16:$R$1515,COLUMNS('Section 2'!$C$13:G$13),0)))</f>
        <v/>
      </c>
      <c r="H1121" s="124" t="str">
        <f>IF($C1121="","",IF(ISBLANK(VLOOKUP($A1121,'Section 2'!$C$16:$R$1515,COLUMNS('Section 2'!$C$13:H$13),0)),"",VLOOKUP($A1121,'Section 2'!$C$16:$R$1515,COLUMNS('Section 2'!$C$13:H$13),0)))</f>
        <v/>
      </c>
      <c r="I1121" s="124" t="str">
        <f>IF($C1121="","",IF(ISBLANK(VLOOKUP($A1121,'Section 2'!$C$16:$R$1515,COLUMNS('Section 2'!$C$13:I$13),0)),"",PROPER(VLOOKUP($A1121,'Section 2'!$C$16:$R$1515,COLUMNS('Section 2'!$C$13:I$13),0))))</f>
        <v/>
      </c>
      <c r="J1121" s="124" t="str">
        <f>IF($C1121="","",IF(ISBLANK(VLOOKUP($A1121,'Section 2'!$C$16:$R$1515,COLUMNS('Section 2'!$C$13:J$13),0)),"",IF(VLOOKUP($A1121,'Section 2'!$C$16:$R$1515,COLUMNS('Section 2'!$C$13:J$13),0)="Other EU","Other EU",PROPER(VLOOKUP($A1121,'Section 2'!$C$16:$R$1515,COLUMNS('Section 2'!$C$13:J$13),0)))))</f>
        <v/>
      </c>
      <c r="K1121" s="124" t="str">
        <f>IF($C1121="","",IF(ISBLANK(VLOOKUP($A1121,'Section 2'!$C$16:$R$1515,COLUMNS('Section 2'!$C$13:K$13),0)),"",VLOOKUP($A1121,'Section 2'!$C$16:$R$1515,COLUMNS('Section 2'!$C$13:K$13),0)))</f>
        <v/>
      </c>
      <c r="L1121" s="124" t="str">
        <f>IF($C1121="","",IF(ISBLANK(VLOOKUP($A1121,'Section 2'!$C$16:$R$1515,COLUMNS('Section 2'!$C$13:L$13),0)),"",VLOOKUP($A1121,'Section 2'!$C$16:$R$1515,COLUMNS('Section 2'!$C$13:L$13),0)))</f>
        <v/>
      </c>
      <c r="M1121" s="124" t="str">
        <f>IF($C1121="","",IF(ISBLANK(VLOOKUP($A1121,'Section 2'!$C$16:$R$1515,COLUMNS('Section 2'!$C$13:M$13),0)),"",VLOOKUP($A1121,'Section 2'!$C$16:$R$1515,COLUMNS('Section 2'!$C$13:M$13),0)))</f>
        <v/>
      </c>
      <c r="N1121" s="124" t="str">
        <f>IF($C1121="","",IF(ISBLANK(VLOOKUP($A1121,'Section 2'!$C$16:$R$1515,COLUMNS('Section 2'!$C$13:N$13),0)),"",VLOOKUP($A1121,'Section 2'!$C$16:$R$1515,COLUMNS('Section 2'!$C$13:N$13),0)))</f>
        <v/>
      </c>
      <c r="O1121" s="124" t="str">
        <f>IF($C1121="","",IF(ISBLANK(VLOOKUP($A1121,'Section 2'!$C$16:$R$1515,COLUMNS('Section 2'!$C$13:O$13),0)),"",VLOOKUP($A1121,'Section 2'!$C$16:$R$1515,COLUMNS('Section 2'!$C$13:O$13),0)))</f>
        <v/>
      </c>
      <c r="P1121" s="124" t="str">
        <f>IF($C1121="","",IF(ISBLANK(VLOOKUP($A1121,'Section 2'!$C$16:$R$1515,COLUMNS('Section 2'!$C$13:P$13),0)),"",VLOOKUP($A1121,'Section 2'!$C$16:$R$1515,COLUMNS('Section 2'!$C$13:P$13),0)))</f>
        <v/>
      </c>
      <c r="Q1121" s="124" t="str">
        <f>IF($C1121="","",IF(ISBLANK(VLOOKUP($A1121,'Section 2'!$C$16:$R$1515,COLUMNS('Section 2'!$C$13:Q$13),0)),"", PROPER(VLOOKUP($A1121,'Section 2'!$C$16:$R$1515,COLUMNS('Section 2'!$C$13:Q$13),0))))</f>
        <v/>
      </c>
      <c r="R1121" s="124" t="str">
        <f>IF($C1121="","",IF(ISBLANK(VLOOKUP($A1121,'Section 2'!$C$16:$R$1515,COLUMNS('Section 2'!$C$13:R$13),0)),"",IF(VLOOKUP($A1121,'Section 2'!$C$16:$R$1515,COLUMNS('Section 2'!$C$13:R$13),0)="Other EU","Other EU",PROPER(VLOOKUP($A1121,'Section 2'!$C$16:$R$1515,COLUMNS('Section 2'!$C$13:R$13),0)))))</f>
        <v/>
      </c>
    </row>
    <row r="1122" spans="1:18" x14ac:dyDescent="0.35">
      <c r="A1122" s="58">
        <v>1121</v>
      </c>
      <c r="B1122" s="124" t="str">
        <f t="shared" si="17"/>
        <v/>
      </c>
      <c r="C1122" s="124" t="str">
        <f>IFERROR(VLOOKUP($A1122,'Section 2'!$C$16:$R$1515,COLUMNS('Section 2'!$C$13:$C$13),0),"")</f>
        <v/>
      </c>
      <c r="D1122" s="75" t="str">
        <f>IF($C1122="","",IF(ISBLANK(VLOOKUP($A1122,'Section 2'!$C$16:$R$1515,COLUMNS('Section 2'!$C$13:D$13),0)),"",VLOOKUP($A1122,'Section 2'!$C$16:$R$1515,COLUMNS('Section 2'!$C$13:D$13),0)))</f>
        <v/>
      </c>
      <c r="E1122" s="124" t="str">
        <f>IF($C1122="","",IF(ISBLANK(VLOOKUP($A1122,'Section 2'!$C$16:$R$1515,COLUMNS('Section 2'!$C$13:E$13),0)),"",VLOOKUP($A1122,'Section 2'!$C$16:$R$1515,COLUMNS('Section 2'!$C$13:E$13),0)))</f>
        <v/>
      </c>
      <c r="F1122" s="124" t="str">
        <f>IF($C1122="","",IF(ISBLANK(VLOOKUP($A1122,'Section 2'!$C$16:$R$1515,COLUMNS('Section 2'!$C$13:F$13),0)),"",VLOOKUP($A1122,'Section 2'!$C$16:$R$1515,COLUMNS('Section 2'!$C$13:F$13),0)))</f>
        <v/>
      </c>
      <c r="G1122" s="124" t="str">
        <f>IF($C1122="","",IF(ISBLANK(VLOOKUP($A1122,'Section 2'!$C$16:$R$1515,COLUMNS('Section 2'!$C$13:G$13),0)),"",VLOOKUP($A1122,'Section 2'!$C$16:$R$1515,COLUMNS('Section 2'!$C$13:G$13),0)))</f>
        <v/>
      </c>
      <c r="H1122" s="124" t="str">
        <f>IF($C1122="","",IF(ISBLANK(VLOOKUP($A1122,'Section 2'!$C$16:$R$1515,COLUMNS('Section 2'!$C$13:H$13),0)),"",VLOOKUP($A1122,'Section 2'!$C$16:$R$1515,COLUMNS('Section 2'!$C$13:H$13),0)))</f>
        <v/>
      </c>
      <c r="I1122" s="124" t="str">
        <f>IF($C1122="","",IF(ISBLANK(VLOOKUP($A1122,'Section 2'!$C$16:$R$1515,COLUMNS('Section 2'!$C$13:I$13),0)),"",PROPER(VLOOKUP($A1122,'Section 2'!$C$16:$R$1515,COLUMNS('Section 2'!$C$13:I$13),0))))</f>
        <v/>
      </c>
      <c r="J1122" s="124" t="str">
        <f>IF($C1122="","",IF(ISBLANK(VLOOKUP($A1122,'Section 2'!$C$16:$R$1515,COLUMNS('Section 2'!$C$13:J$13),0)),"",IF(VLOOKUP($A1122,'Section 2'!$C$16:$R$1515,COLUMNS('Section 2'!$C$13:J$13),0)="Other EU","Other EU",PROPER(VLOOKUP($A1122,'Section 2'!$C$16:$R$1515,COLUMNS('Section 2'!$C$13:J$13),0)))))</f>
        <v/>
      </c>
      <c r="K1122" s="124" t="str">
        <f>IF($C1122="","",IF(ISBLANK(VLOOKUP($A1122,'Section 2'!$C$16:$R$1515,COLUMNS('Section 2'!$C$13:K$13),0)),"",VLOOKUP($A1122,'Section 2'!$C$16:$R$1515,COLUMNS('Section 2'!$C$13:K$13),0)))</f>
        <v/>
      </c>
      <c r="L1122" s="124" t="str">
        <f>IF($C1122="","",IF(ISBLANK(VLOOKUP($A1122,'Section 2'!$C$16:$R$1515,COLUMNS('Section 2'!$C$13:L$13),0)),"",VLOOKUP($A1122,'Section 2'!$C$16:$R$1515,COLUMNS('Section 2'!$C$13:L$13),0)))</f>
        <v/>
      </c>
      <c r="M1122" s="124" t="str">
        <f>IF($C1122="","",IF(ISBLANK(VLOOKUP($A1122,'Section 2'!$C$16:$R$1515,COLUMNS('Section 2'!$C$13:M$13),0)),"",VLOOKUP($A1122,'Section 2'!$C$16:$R$1515,COLUMNS('Section 2'!$C$13:M$13),0)))</f>
        <v/>
      </c>
      <c r="N1122" s="124" t="str">
        <f>IF($C1122="","",IF(ISBLANK(VLOOKUP($A1122,'Section 2'!$C$16:$R$1515,COLUMNS('Section 2'!$C$13:N$13),0)),"",VLOOKUP($A1122,'Section 2'!$C$16:$R$1515,COLUMNS('Section 2'!$C$13:N$13),0)))</f>
        <v/>
      </c>
      <c r="O1122" s="124" t="str">
        <f>IF($C1122="","",IF(ISBLANK(VLOOKUP($A1122,'Section 2'!$C$16:$R$1515,COLUMNS('Section 2'!$C$13:O$13),0)),"",VLOOKUP($A1122,'Section 2'!$C$16:$R$1515,COLUMNS('Section 2'!$C$13:O$13),0)))</f>
        <v/>
      </c>
      <c r="P1122" s="124" t="str">
        <f>IF($C1122="","",IF(ISBLANK(VLOOKUP($A1122,'Section 2'!$C$16:$R$1515,COLUMNS('Section 2'!$C$13:P$13),0)),"",VLOOKUP($A1122,'Section 2'!$C$16:$R$1515,COLUMNS('Section 2'!$C$13:P$13),0)))</f>
        <v/>
      </c>
      <c r="Q1122" s="124" t="str">
        <f>IF($C1122="","",IF(ISBLANK(VLOOKUP($A1122,'Section 2'!$C$16:$R$1515,COLUMNS('Section 2'!$C$13:Q$13),0)),"", PROPER(VLOOKUP($A1122,'Section 2'!$C$16:$R$1515,COLUMNS('Section 2'!$C$13:Q$13),0))))</f>
        <v/>
      </c>
      <c r="R1122" s="124" t="str">
        <f>IF($C1122="","",IF(ISBLANK(VLOOKUP($A1122,'Section 2'!$C$16:$R$1515,COLUMNS('Section 2'!$C$13:R$13),0)),"",IF(VLOOKUP($A1122,'Section 2'!$C$16:$R$1515,COLUMNS('Section 2'!$C$13:R$13),0)="Other EU","Other EU",PROPER(VLOOKUP($A1122,'Section 2'!$C$16:$R$1515,COLUMNS('Section 2'!$C$13:R$13),0)))))</f>
        <v/>
      </c>
    </row>
    <row r="1123" spans="1:18" x14ac:dyDescent="0.35">
      <c r="A1123" s="58">
        <v>1122</v>
      </c>
      <c r="B1123" s="124" t="str">
        <f t="shared" si="17"/>
        <v/>
      </c>
      <c r="C1123" s="124" t="str">
        <f>IFERROR(VLOOKUP($A1123,'Section 2'!$C$16:$R$1515,COLUMNS('Section 2'!$C$13:$C$13),0),"")</f>
        <v/>
      </c>
      <c r="D1123" s="75" t="str">
        <f>IF($C1123="","",IF(ISBLANK(VLOOKUP($A1123,'Section 2'!$C$16:$R$1515,COLUMNS('Section 2'!$C$13:D$13),0)),"",VLOOKUP($A1123,'Section 2'!$C$16:$R$1515,COLUMNS('Section 2'!$C$13:D$13),0)))</f>
        <v/>
      </c>
      <c r="E1123" s="124" t="str">
        <f>IF($C1123="","",IF(ISBLANK(VLOOKUP($A1123,'Section 2'!$C$16:$R$1515,COLUMNS('Section 2'!$C$13:E$13),0)),"",VLOOKUP($A1123,'Section 2'!$C$16:$R$1515,COLUMNS('Section 2'!$C$13:E$13),0)))</f>
        <v/>
      </c>
      <c r="F1123" s="124" t="str">
        <f>IF($C1123="","",IF(ISBLANK(VLOOKUP($A1123,'Section 2'!$C$16:$R$1515,COLUMNS('Section 2'!$C$13:F$13),0)),"",VLOOKUP($A1123,'Section 2'!$C$16:$R$1515,COLUMNS('Section 2'!$C$13:F$13),0)))</f>
        <v/>
      </c>
      <c r="G1123" s="124" t="str">
        <f>IF($C1123="","",IF(ISBLANK(VLOOKUP($A1123,'Section 2'!$C$16:$R$1515,COLUMNS('Section 2'!$C$13:G$13),0)),"",VLOOKUP($A1123,'Section 2'!$C$16:$R$1515,COLUMNS('Section 2'!$C$13:G$13),0)))</f>
        <v/>
      </c>
      <c r="H1123" s="124" t="str">
        <f>IF($C1123="","",IF(ISBLANK(VLOOKUP($A1123,'Section 2'!$C$16:$R$1515,COLUMNS('Section 2'!$C$13:H$13),0)),"",VLOOKUP($A1123,'Section 2'!$C$16:$R$1515,COLUMNS('Section 2'!$C$13:H$13),0)))</f>
        <v/>
      </c>
      <c r="I1123" s="124" t="str">
        <f>IF($C1123="","",IF(ISBLANK(VLOOKUP($A1123,'Section 2'!$C$16:$R$1515,COLUMNS('Section 2'!$C$13:I$13),0)),"",PROPER(VLOOKUP($A1123,'Section 2'!$C$16:$R$1515,COLUMNS('Section 2'!$C$13:I$13),0))))</f>
        <v/>
      </c>
      <c r="J1123" s="124" t="str">
        <f>IF($C1123="","",IF(ISBLANK(VLOOKUP($A1123,'Section 2'!$C$16:$R$1515,COLUMNS('Section 2'!$C$13:J$13),0)),"",IF(VLOOKUP($A1123,'Section 2'!$C$16:$R$1515,COLUMNS('Section 2'!$C$13:J$13),0)="Other EU","Other EU",PROPER(VLOOKUP($A1123,'Section 2'!$C$16:$R$1515,COLUMNS('Section 2'!$C$13:J$13),0)))))</f>
        <v/>
      </c>
      <c r="K1123" s="124" t="str">
        <f>IF($C1123="","",IF(ISBLANK(VLOOKUP($A1123,'Section 2'!$C$16:$R$1515,COLUMNS('Section 2'!$C$13:K$13),0)),"",VLOOKUP($A1123,'Section 2'!$C$16:$R$1515,COLUMNS('Section 2'!$C$13:K$13),0)))</f>
        <v/>
      </c>
      <c r="L1123" s="124" t="str">
        <f>IF($C1123="","",IF(ISBLANK(VLOOKUP($A1123,'Section 2'!$C$16:$R$1515,COLUMNS('Section 2'!$C$13:L$13),0)),"",VLOOKUP($A1123,'Section 2'!$C$16:$R$1515,COLUMNS('Section 2'!$C$13:L$13),0)))</f>
        <v/>
      </c>
      <c r="M1123" s="124" t="str">
        <f>IF($C1123="","",IF(ISBLANK(VLOOKUP($A1123,'Section 2'!$C$16:$R$1515,COLUMNS('Section 2'!$C$13:M$13),0)),"",VLOOKUP($A1123,'Section 2'!$C$16:$R$1515,COLUMNS('Section 2'!$C$13:M$13),0)))</f>
        <v/>
      </c>
      <c r="N1123" s="124" t="str">
        <f>IF($C1123="","",IF(ISBLANK(VLOOKUP($A1123,'Section 2'!$C$16:$R$1515,COLUMNS('Section 2'!$C$13:N$13),0)),"",VLOOKUP($A1123,'Section 2'!$C$16:$R$1515,COLUMNS('Section 2'!$C$13:N$13),0)))</f>
        <v/>
      </c>
      <c r="O1123" s="124" t="str">
        <f>IF($C1123="","",IF(ISBLANK(VLOOKUP($A1123,'Section 2'!$C$16:$R$1515,COLUMNS('Section 2'!$C$13:O$13),0)),"",VLOOKUP($A1123,'Section 2'!$C$16:$R$1515,COLUMNS('Section 2'!$C$13:O$13),0)))</f>
        <v/>
      </c>
      <c r="P1123" s="124" t="str">
        <f>IF($C1123="","",IF(ISBLANK(VLOOKUP($A1123,'Section 2'!$C$16:$R$1515,COLUMNS('Section 2'!$C$13:P$13),0)),"",VLOOKUP($A1123,'Section 2'!$C$16:$R$1515,COLUMNS('Section 2'!$C$13:P$13),0)))</f>
        <v/>
      </c>
      <c r="Q1123" s="124" t="str">
        <f>IF($C1123="","",IF(ISBLANK(VLOOKUP($A1123,'Section 2'!$C$16:$R$1515,COLUMNS('Section 2'!$C$13:Q$13),0)),"", PROPER(VLOOKUP($A1123,'Section 2'!$C$16:$R$1515,COLUMNS('Section 2'!$C$13:Q$13),0))))</f>
        <v/>
      </c>
      <c r="R1123" s="124" t="str">
        <f>IF($C1123="","",IF(ISBLANK(VLOOKUP($A1123,'Section 2'!$C$16:$R$1515,COLUMNS('Section 2'!$C$13:R$13),0)),"",IF(VLOOKUP($A1123,'Section 2'!$C$16:$R$1515,COLUMNS('Section 2'!$C$13:R$13),0)="Other EU","Other EU",PROPER(VLOOKUP($A1123,'Section 2'!$C$16:$R$1515,COLUMNS('Section 2'!$C$13:R$13),0)))))</f>
        <v/>
      </c>
    </row>
    <row r="1124" spans="1:18" x14ac:dyDescent="0.35">
      <c r="A1124" s="58">
        <v>1123</v>
      </c>
      <c r="B1124" s="124" t="str">
        <f t="shared" si="17"/>
        <v/>
      </c>
      <c r="C1124" s="124" t="str">
        <f>IFERROR(VLOOKUP($A1124,'Section 2'!$C$16:$R$1515,COLUMNS('Section 2'!$C$13:$C$13),0),"")</f>
        <v/>
      </c>
      <c r="D1124" s="75" t="str">
        <f>IF($C1124="","",IF(ISBLANK(VLOOKUP($A1124,'Section 2'!$C$16:$R$1515,COLUMNS('Section 2'!$C$13:D$13),0)),"",VLOOKUP($A1124,'Section 2'!$C$16:$R$1515,COLUMNS('Section 2'!$C$13:D$13),0)))</f>
        <v/>
      </c>
      <c r="E1124" s="124" t="str">
        <f>IF($C1124="","",IF(ISBLANK(VLOOKUP($A1124,'Section 2'!$C$16:$R$1515,COLUMNS('Section 2'!$C$13:E$13),0)),"",VLOOKUP($A1124,'Section 2'!$C$16:$R$1515,COLUMNS('Section 2'!$C$13:E$13),0)))</f>
        <v/>
      </c>
      <c r="F1124" s="124" t="str">
        <f>IF($C1124="","",IF(ISBLANK(VLOOKUP($A1124,'Section 2'!$C$16:$R$1515,COLUMNS('Section 2'!$C$13:F$13),0)),"",VLOOKUP($A1124,'Section 2'!$C$16:$R$1515,COLUMNS('Section 2'!$C$13:F$13),0)))</f>
        <v/>
      </c>
      <c r="G1124" s="124" t="str">
        <f>IF($C1124="","",IF(ISBLANK(VLOOKUP($A1124,'Section 2'!$C$16:$R$1515,COLUMNS('Section 2'!$C$13:G$13),0)),"",VLOOKUP($A1124,'Section 2'!$C$16:$R$1515,COLUMNS('Section 2'!$C$13:G$13),0)))</f>
        <v/>
      </c>
      <c r="H1124" s="124" t="str">
        <f>IF($C1124="","",IF(ISBLANK(VLOOKUP($A1124,'Section 2'!$C$16:$R$1515,COLUMNS('Section 2'!$C$13:H$13),0)),"",VLOOKUP($A1124,'Section 2'!$C$16:$R$1515,COLUMNS('Section 2'!$C$13:H$13),0)))</f>
        <v/>
      </c>
      <c r="I1124" s="124" t="str">
        <f>IF($C1124="","",IF(ISBLANK(VLOOKUP($A1124,'Section 2'!$C$16:$R$1515,COLUMNS('Section 2'!$C$13:I$13),0)),"",PROPER(VLOOKUP($A1124,'Section 2'!$C$16:$R$1515,COLUMNS('Section 2'!$C$13:I$13),0))))</f>
        <v/>
      </c>
      <c r="J1124" s="124" t="str">
        <f>IF($C1124="","",IF(ISBLANK(VLOOKUP($A1124,'Section 2'!$C$16:$R$1515,COLUMNS('Section 2'!$C$13:J$13),0)),"",IF(VLOOKUP($A1124,'Section 2'!$C$16:$R$1515,COLUMNS('Section 2'!$C$13:J$13),0)="Other EU","Other EU",PROPER(VLOOKUP($A1124,'Section 2'!$C$16:$R$1515,COLUMNS('Section 2'!$C$13:J$13),0)))))</f>
        <v/>
      </c>
      <c r="K1124" s="124" t="str">
        <f>IF($C1124="","",IF(ISBLANK(VLOOKUP($A1124,'Section 2'!$C$16:$R$1515,COLUMNS('Section 2'!$C$13:K$13),0)),"",VLOOKUP($A1124,'Section 2'!$C$16:$R$1515,COLUMNS('Section 2'!$C$13:K$13),0)))</f>
        <v/>
      </c>
      <c r="L1124" s="124" t="str">
        <f>IF($C1124="","",IF(ISBLANK(VLOOKUP($A1124,'Section 2'!$C$16:$R$1515,COLUMNS('Section 2'!$C$13:L$13),0)),"",VLOOKUP($A1124,'Section 2'!$C$16:$R$1515,COLUMNS('Section 2'!$C$13:L$13),0)))</f>
        <v/>
      </c>
      <c r="M1124" s="124" t="str">
        <f>IF($C1124="","",IF(ISBLANK(VLOOKUP($A1124,'Section 2'!$C$16:$R$1515,COLUMNS('Section 2'!$C$13:M$13),0)),"",VLOOKUP($A1124,'Section 2'!$C$16:$R$1515,COLUMNS('Section 2'!$C$13:M$13),0)))</f>
        <v/>
      </c>
      <c r="N1124" s="124" t="str">
        <f>IF($C1124="","",IF(ISBLANK(VLOOKUP($A1124,'Section 2'!$C$16:$R$1515,COLUMNS('Section 2'!$C$13:N$13),0)),"",VLOOKUP($A1124,'Section 2'!$C$16:$R$1515,COLUMNS('Section 2'!$C$13:N$13),0)))</f>
        <v/>
      </c>
      <c r="O1124" s="124" t="str">
        <f>IF($C1124="","",IF(ISBLANK(VLOOKUP($A1124,'Section 2'!$C$16:$R$1515,COLUMNS('Section 2'!$C$13:O$13),0)),"",VLOOKUP($A1124,'Section 2'!$C$16:$R$1515,COLUMNS('Section 2'!$C$13:O$13),0)))</f>
        <v/>
      </c>
      <c r="P1124" s="124" t="str">
        <f>IF($C1124="","",IF(ISBLANK(VLOOKUP($A1124,'Section 2'!$C$16:$R$1515,COLUMNS('Section 2'!$C$13:P$13),0)),"",VLOOKUP($A1124,'Section 2'!$C$16:$R$1515,COLUMNS('Section 2'!$C$13:P$13),0)))</f>
        <v/>
      </c>
      <c r="Q1124" s="124" t="str">
        <f>IF($C1124="","",IF(ISBLANK(VLOOKUP($A1124,'Section 2'!$C$16:$R$1515,COLUMNS('Section 2'!$C$13:Q$13),0)),"", PROPER(VLOOKUP($A1124,'Section 2'!$C$16:$R$1515,COLUMNS('Section 2'!$C$13:Q$13),0))))</f>
        <v/>
      </c>
      <c r="R1124" s="124" t="str">
        <f>IF($C1124="","",IF(ISBLANK(VLOOKUP($A1124,'Section 2'!$C$16:$R$1515,COLUMNS('Section 2'!$C$13:R$13),0)),"",IF(VLOOKUP($A1124,'Section 2'!$C$16:$R$1515,COLUMNS('Section 2'!$C$13:R$13),0)="Other EU","Other EU",PROPER(VLOOKUP($A1124,'Section 2'!$C$16:$R$1515,COLUMNS('Section 2'!$C$13:R$13),0)))))</f>
        <v/>
      </c>
    </row>
    <row r="1125" spans="1:18" x14ac:dyDescent="0.35">
      <c r="A1125" s="58">
        <v>1124</v>
      </c>
      <c r="B1125" s="124" t="str">
        <f t="shared" si="17"/>
        <v/>
      </c>
      <c r="C1125" s="124" t="str">
        <f>IFERROR(VLOOKUP($A1125,'Section 2'!$C$16:$R$1515,COLUMNS('Section 2'!$C$13:$C$13),0),"")</f>
        <v/>
      </c>
      <c r="D1125" s="75" t="str">
        <f>IF($C1125="","",IF(ISBLANK(VLOOKUP($A1125,'Section 2'!$C$16:$R$1515,COLUMNS('Section 2'!$C$13:D$13),0)),"",VLOOKUP($A1125,'Section 2'!$C$16:$R$1515,COLUMNS('Section 2'!$C$13:D$13),0)))</f>
        <v/>
      </c>
      <c r="E1125" s="124" t="str">
        <f>IF($C1125="","",IF(ISBLANK(VLOOKUP($A1125,'Section 2'!$C$16:$R$1515,COLUMNS('Section 2'!$C$13:E$13),0)),"",VLOOKUP($A1125,'Section 2'!$C$16:$R$1515,COLUMNS('Section 2'!$C$13:E$13),0)))</f>
        <v/>
      </c>
      <c r="F1125" s="124" t="str">
        <f>IF($C1125="","",IF(ISBLANK(VLOOKUP($A1125,'Section 2'!$C$16:$R$1515,COLUMNS('Section 2'!$C$13:F$13),0)),"",VLOOKUP($A1125,'Section 2'!$C$16:$R$1515,COLUMNS('Section 2'!$C$13:F$13),0)))</f>
        <v/>
      </c>
      <c r="G1125" s="124" t="str">
        <f>IF($C1125="","",IF(ISBLANK(VLOOKUP($A1125,'Section 2'!$C$16:$R$1515,COLUMNS('Section 2'!$C$13:G$13),0)),"",VLOOKUP($A1125,'Section 2'!$C$16:$R$1515,COLUMNS('Section 2'!$C$13:G$13),0)))</f>
        <v/>
      </c>
      <c r="H1125" s="124" t="str">
        <f>IF($C1125="","",IF(ISBLANK(VLOOKUP($A1125,'Section 2'!$C$16:$R$1515,COLUMNS('Section 2'!$C$13:H$13),0)),"",VLOOKUP($A1125,'Section 2'!$C$16:$R$1515,COLUMNS('Section 2'!$C$13:H$13),0)))</f>
        <v/>
      </c>
      <c r="I1125" s="124" t="str">
        <f>IF($C1125="","",IF(ISBLANK(VLOOKUP($A1125,'Section 2'!$C$16:$R$1515,COLUMNS('Section 2'!$C$13:I$13),0)),"",PROPER(VLOOKUP($A1125,'Section 2'!$C$16:$R$1515,COLUMNS('Section 2'!$C$13:I$13),0))))</f>
        <v/>
      </c>
      <c r="J1125" s="124" t="str">
        <f>IF($C1125="","",IF(ISBLANK(VLOOKUP($A1125,'Section 2'!$C$16:$R$1515,COLUMNS('Section 2'!$C$13:J$13),0)),"",IF(VLOOKUP($A1125,'Section 2'!$C$16:$R$1515,COLUMNS('Section 2'!$C$13:J$13),0)="Other EU","Other EU",PROPER(VLOOKUP($A1125,'Section 2'!$C$16:$R$1515,COLUMNS('Section 2'!$C$13:J$13),0)))))</f>
        <v/>
      </c>
      <c r="K1125" s="124" t="str">
        <f>IF($C1125="","",IF(ISBLANK(VLOOKUP($A1125,'Section 2'!$C$16:$R$1515,COLUMNS('Section 2'!$C$13:K$13),0)),"",VLOOKUP($A1125,'Section 2'!$C$16:$R$1515,COLUMNS('Section 2'!$C$13:K$13),0)))</f>
        <v/>
      </c>
      <c r="L1125" s="124" t="str">
        <f>IF($C1125="","",IF(ISBLANK(VLOOKUP($A1125,'Section 2'!$C$16:$R$1515,COLUMNS('Section 2'!$C$13:L$13),0)),"",VLOOKUP($A1125,'Section 2'!$C$16:$R$1515,COLUMNS('Section 2'!$C$13:L$13),0)))</f>
        <v/>
      </c>
      <c r="M1125" s="124" t="str">
        <f>IF($C1125="","",IF(ISBLANK(VLOOKUP($A1125,'Section 2'!$C$16:$R$1515,COLUMNS('Section 2'!$C$13:M$13),0)),"",VLOOKUP($A1125,'Section 2'!$C$16:$R$1515,COLUMNS('Section 2'!$C$13:M$13),0)))</f>
        <v/>
      </c>
      <c r="N1125" s="124" t="str">
        <f>IF($C1125="","",IF(ISBLANK(VLOOKUP($A1125,'Section 2'!$C$16:$R$1515,COLUMNS('Section 2'!$C$13:N$13),0)),"",VLOOKUP($A1125,'Section 2'!$C$16:$R$1515,COLUMNS('Section 2'!$C$13:N$13),0)))</f>
        <v/>
      </c>
      <c r="O1125" s="124" t="str">
        <f>IF($C1125="","",IF(ISBLANK(VLOOKUP($A1125,'Section 2'!$C$16:$R$1515,COLUMNS('Section 2'!$C$13:O$13),0)),"",VLOOKUP($A1125,'Section 2'!$C$16:$R$1515,COLUMNS('Section 2'!$C$13:O$13),0)))</f>
        <v/>
      </c>
      <c r="P1125" s="124" t="str">
        <f>IF($C1125="","",IF(ISBLANK(VLOOKUP($A1125,'Section 2'!$C$16:$R$1515,COLUMNS('Section 2'!$C$13:P$13),0)),"",VLOOKUP($A1125,'Section 2'!$C$16:$R$1515,COLUMNS('Section 2'!$C$13:P$13),0)))</f>
        <v/>
      </c>
      <c r="Q1125" s="124" t="str">
        <f>IF($C1125="","",IF(ISBLANK(VLOOKUP($A1125,'Section 2'!$C$16:$R$1515,COLUMNS('Section 2'!$C$13:Q$13),0)),"", PROPER(VLOOKUP($A1125,'Section 2'!$C$16:$R$1515,COLUMNS('Section 2'!$C$13:Q$13),0))))</f>
        <v/>
      </c>
      <c r="R1125" s="124" t="str">
        <f>IF($C1125="","",IF(ISBLANK(VLOOKUP($A1125,'Section 2'!$C$16:$R$1515,COLUMNS('Section 2'!$C$13:R$13),0)),"",IF(VLOOKUP($A1125,'Section 2'!$C$16:$R$1515,COLUMNS('Section 2'!$C$13:R$13),0)="Other EU","Other EU",PROPER(VLOOKUP($A1125,'Section 2'!$C$16:$R$1515,COLUMNS('Section 2'!$C$13:R$13),0)))))</f>
        <v/>
      </c>
    </row>
    <row r="1126" spans="1:18" x14ac:dyDescent="0.35">
      <c r="A1126" s="58">
        <v>1125</v>
      </c>
      <c r="B1126" s="124" t="str">
        <f t="shared" si="17"/>
        <v/>
      </c>
      <c r="C1126" s="124" t="str">
        <f>IFERROR(VLOOKUP($A1126,'Section 2'!$C$16:$R$1515,COLUMNS('Section 2'!$C$13:$C$13),0),"")</f>
        <v/>
      </c>
      <c r="D1126" s="75" t="str">
        <f>IF($C1126="","",IF(ISBLANK(VLOOKUP($A1126,'Section 2'!$C$16:$R$1515,COLUMNS('Section 2'!$C$13:D$13),0)),"",VLOOKUP($A1126,'Section 2'!$C$16:$R$1515,COLUMNS('Section 2'!$C$13:D$13),0)))</f>
        <v/>
      </c>
      <c r="E1126" s="124" t="str">
        <f>IF($C1126="","",IF(ISBLANK(VLOOKUP($A1126,'Section 2'!$C$16:$R$1515,COLUMNS('Section 2'!$C$13:E$13),0)),"",VLOOKUP($A1126,'Section 2'!$C$16:$R$1515,COLUMNS('Section 2'!$C$13:E$13),0)))</f>
        <v/>
      </c>
      <c r="F1126" s="124" t="str">
        <f>IF($C1126="","",IF(ISBLANK(VLOOKUP($A1126,'Section 2'!$C$16:$R$1515,COLUMNS('Section 2'!$C$13:F$13),0)),"",VLOOKUP($A1126,'Section 2'!$C$16:$R$1515,COLUMNS('Section 2'!$C$13:F$13),0)))</f>
        <v/>
      </c>
      <c r="G1126" s="124" t="str">
        <f>IF($C1126="","",IF(ISBLANK(VLOOKUP($A1126,'Section 2'!$C$16:$R$1515,COLUMNS('Section 2'!$C$13:G$13),0)),"",VLOOKUP($A1126,'Section 2'!$C$16:$R$1515,COLUMNS('Section 2'!$C$13:G$13),0)))</f>
        <v/>
      </c>
      <c r="H1126" s="124" t="str">
        <f>IF($C1126="","",IF(ISBLANK(VLOOKUP($A1126,'Section 2'!$C$16:$R$1515,COLUMNS('Section 2'!$C$13:H$13),0)),"",VLOOKUP($A1126,'Section 2'!$C$16:$R$1515,COLUMNS('Section 2'!$C$13:H$13),0)))</f>
        <v/>
      </c>
      <c r="I1126" s="124" t="str">
        <f>IF($C1126="","",IF(ISBLANK(VLOOKUP($A1126,'Section 2'!$C$16:$R$1515,COLUMNS('Section 2'!$C$13:I$13),0)),"",PROPER(VLOOKUP($A1126,'Section 2'!$C$16:$R$1515,COLUMNS('Section 2'!$C$13:I$13),0))))</f>
        <v/>
      </c>
      <c r="J1126" s="124" t="str">
        <f>IF($C1126="","",IF(ISBLANK(VLOOKUP($A1126,'Section 2'!$C$16:$R$1515,COLUMNS('Section 2'!$C$13:J$13),0)),"",IF(VLOOKUP($A1126,'Section 2'!$C$16:$R$1515,COLUMNS('Section 2'!$C$13:J$13),0)="Other EU","Other EU",PROPER(VLOOKUP($A1126,'Section 2'!$C$16:$R$1515,COLUMNS('Section 2'!$C$13:J$13),0)))))</f>
        <v/>
      </c>
      <c r="K1126" s="124" t="str">
        <f>IF($C1126="","",IF(ISBLANK(VLOOKUP($A1126,'Section 2'!$C$16:$R$1515,COLUMNS('Section 2'!$C$13:K$13),0)),"",VLOOKUP($A1126,'Section 2'!$C$16:$R$1515,COLUMNS('Section 2'!$C$13:K$13),0)))</f>
        <v/>
      </c>
      <c r="L1126" s="124" t="str">
        <f>IF($C1126="","",IF(ISBLANK(VLOOKUP($A1126,'Section 2'!$C$16:$R$1515,COLUMNS('Section 2'!$C$13:L$13),0)),"",VLOOKUP($A1126,'Section 2'!$C$16:$R$1515,COLUMNS('Section 2'!$C$13:L$13),0)))</f>
        <v/>
      </c>
      <c r="M1126" s="124" t="str">
        <f>IF($C1126="","",IF(ISBLANK(VLOOKUP($A1126,'Section 2'!$C$16:$R$1515,COLUMNS('Section 2'!$C$13:M$13),0)),"",VLOOKUP($A1126,'Section 2'!$C$16:$R$1515,COLUMNS('Section 2'!$C$13:M$13),0)))</f>
        <v/>
      </c>
      <c r="N1126" s="124" t="str">
        <f>IF($C1126="","",IF(ISBLANK(VLOOKUP($A1126,'Section 2'!$C$16:$R$1515,COLUMNS('Section 2'!$C$13:N$13),0)),"",VLOOKUP($A1126,'Section 2'!$C$16:$R$1515,COLUMNS('Section 2'!$C$13:N$13),0)))</f>
        <v/>
      </c>
      <c r="O1126" s="124" t="str">
        <f>IF($C1126="","",IF(ISBLANK(VLOOKUP($A1126,'Section 2'!$C$16:$R$1515,COLUMNS('Section 2'!$C$13:O$13),0)),"",VLOOKUP($A1126,'Section 2'!$C$16:$R$1515,COLUMNS('Section 2'!$C$13:O$13),0)))</f>
        <v/>
      </c>
      <c r="P1126" s="124" t="str">
        <f>IF($C1126="","",IF(ISBLANK(VLOOKUP($A1126,'Section 2'!$C$16:$R$1515,COLUMNS('Section 2'!$C$13:P$13),0)),"",VLOOKUP($A1126,'Section 2'!$C$16:$R$1515,COLUMNS('Section 2'!$C$13:P$13),0)))</f>
        <v/>
      </c>
      <c r="Q1126" s="124" t="str">
        <f>IF($C1126="","",IF(ISBLANK(VLOOKUP($A1126,'Section 2'!$C$16:$R$1515,COLUMNS('Section 2'!$C$13:Q$13),0)),"", PROPER(VLOOKUP($A1126,'Section 2'!$C$16:$R$1515,COLUMNS('Section 2'!$C$13:Q$13),0))))</f>
        <v/>
      </c>
      <c r="R1126" s="124" t="str">
        <f>IF($C1126="","",IF(ISBLANK(VLOOKUP($A1126,'Section 2'!$C$16:$R$1515,COLUMNS('Section 2'!$C$13:R$13),0)),"",IF(VLOOKUP($A1126,'Section 2'!$C$16:$R$1515,COLUMNS('Section 2'!$C$13:R$13),0)="Other EU","Other EU",PROPER(VLOOKUP($A1126,'Section 2'!$C$16:$R$1515,COLUMNS('Section 2'!$C$13:R$13),0)))))</f>
        <v/>
      </c>
    </row>
    <row r="1127" spans="1:18" x14ac:dyDescent="0.35">
      <c r="A1127" s="58">
        <v>1126</v>
      </c>
      <c r="B1127" s="124" t="str">
        <f t="shared" si="17"/>
        <v/>
      </c>
      <c r="C1127" s="124" t="str">
        <f>IFERROR(VLOOKUP($A1127,'Section 2'!$C$16:$R$1515,COLUMNS('Section 2'!$C$13:$C$13),0),"")</f>
        <v/>
      </c>
      <c r="D1127" s="75" t="str">
        <f>IF($C1127="","",IF(ISBLANK(VLOOKUP($A1127,'Section 2'!$C$16:$R$1515,COLUMNS('Section 2'!$C$13:D$13),0)),"",VLOOKUP($A1127,'Section 2'!$C$16:$R$1515,COLUMNS('Section 2'!$C$13:D$13),0)))</f>
        <v/>
      </c>
      <c r="E1127" s="124" t="str">
        <f>IF($C1127="","",IF(ISBLANK(VLOOKUP($A1127,'Section 2'!$C$16:$R$1515,COLUMNS('Section 2'!$C$13:E$13),0)),"",VLOOKUP($A1127,'Section 2'!$C$16:$R$1515,COLUMNS('Section 2'!$C$13:E$13),0)))</f>
        <v/>
      </c>
      <c r="F1127" s="124" t="str">
        <f>IF($C1127="","",IF(ISBLANK(VLOOKUP($A1127,'Section 2'!$C$16:$R$1515,COLUMNS('Section 2'!$C$13:F$13),0)),"",VLOOKUP($A1127,'Section 2'!$C$16:$R$1515,COLUMNS('Section 2'!$C$13:F$13),0)))</f>
        <v/>
      </c>
      <c r="G1127" s="124" t="str">
        <f>IF($C1127="","",IF(ISBLANK(VLOOKUP($A1127,'Section 2'!$C$16:$R$1515,COLUMNS('Section 2'!$C$13:G$13),0)),"",VLOOKUP($A1127,'Section 2'!$C$16:$R$1515,COLUMNS('Section 2'!$C$13:G$13),0)))</f>
        <v/>
      </c>
      <c r="H1127" s="124" t="str">
        <f>IF($C1127="","",IF(ISBLANK(VLOOKUP($A1127,'Section 2'!$C$16:$R$1515,COLUMNS('Section 2'!$C$13:H$13),0)),"",VLOOKUP($A1127,'Section 2'!$C$16:$R$1515,COLUMNS('Section 2'!$C$13:H$13),0)))</f>
        <v/>
      </c>
      <c r="I1127" s="124" t="str">
        <f>IF($C1127="","",IF(ISBLANK(VLOOKUP($A1127,'Section 2'!$C$16:$R$1515,COLUMNS('Section 2'!$C$13:I$13),0)),"",PROPER(VLOOKUP($A1127,'Section 2'!$C$16:$R$1515,COLUMNS('Section 2'!$C$13:I$13),0))))</f>
        <v/>
      </c>
      <c r="J1127" s="124" t="str">
        <f>IF($C1127="","",IF(ISBLANK(VLOOKUP($A1127,'Section 2'!$C$16:$R$1515,COLUMNS('Section 2'!$C$13:J$13),0)),"",IF(VLOOKUP($A1127,'Section 2'!$C$16:$R$1515,COLUMNS('Section 2'!$C$13:J$13),0)="Other EU","Other EU",PROPER(VLOOKUP($A1127,'Section 2'!$C$16:$R$1515,COLUMNS('Section 2'!$C$13:J$13),0)))))</f>
        <v/>
      </c>
      <c r="K1127" s="124" t="str">
        <f>IF($C1127="","",IF(ISBLANK(VLOOKUP($A1127,'Section 2'!$C$16:$R$1515,COLUMNS('Section 2'!$C$13:K$13),0)),"",VLOOKUP($A1127,'Section 2'!$C$16:$R$1515,COLUMNS('Section 2'!$C$13:K$13),0)))</f>
        <v/>
      </c>
      <c r="L1127" s="124" t="str">
        <f>IF($C1127="","",IF(ISBLANK(VLOOKUP($A1127,'Section 2'!$C$16:$R$1515,COLUMNS('Section 2'!$C$13:L$13),0)),"",VLOOKUP($A1127,'Section 2'!$C$16:$R$1515,COLUMNS('Section 2'!$C$13:L$13),0)))</f>
        <v/>
      </c>
      <c r="M1127" s="124" t="str">
        <f>IF($C1127="","",IF(ISBLANK(VLOOKUP($A1127,'Section 2'!$C$16:$R$1515,COLUMNS('Section 2'!$C$13:M$13),0)),"",VLOOKUP($A1127,'Section 2'!$C$16:$R$1515,COLUMNS('Section 2'!$C$13:M$13),0)))</f>
        <v/>
      </c>
      <c r="N1127" s="124" t="str">
        <f>IF($C1127="","",IF(ISBLANK(VLOOKUP($A1127,'Section 2'!$C$16:$R$1515,COLUMNS('Section 2'!$C$13:N$13),0)),"",VLOOKUP($A1127,'Section 2'!$C$16:$R$1515,COLUMNS('Section 2'!$C$13:N$13),0)))</f>
        <v/>
      </c>
      <c r="O1127" s="124" t="str">
        <f>IF($C1127="","",IF(ISBLANK(VLOOKUP($A1127,'Section 2'!$C$16:$R$1515,COLUMNS('Section 2'!$C$13:O$13),0)),"",VLOOKUP($A1127,'Section 2'!$C$16:$R$1515,COLUMNS('Section 2'!$C$13:O$13),0)))</f>
        <v/>
      </c>
      <c r="P1127" s="124" t="str">
        <f>IF($C1127="","",IF(ISBLANK(VLOOKUP($A1127,'Section 2'!$C$16:$R$1515,COLUMNS('Section 2'!$C$13:P$13),0)),"",VLOOKUP($A1127,'Section 2'!$C$16:$R$1515,COLUMNS('Section 2'!$C$13:P$13),0)))</f>
        <v/>
      </c>
      <c r="Q1127" s="124" t="str">
        <f>IF($C1127="","",IF(ISBLANK(VLOOKUP($A1127,'Section 2'!$C$16:$R$1515,COLUMNS('Section 2'!$C$13:Q$13),0)),"", PROPER(VLOOKUP($A1127,'Section 2'!$C$16:$R$1515,COLUMNS('Section 2'!$C$13:Q$13),0))))</f>
        <v/>
      </c>
      <c r="R1127" s="124" t="str">
        <f>IF($C1127="","",IF(ISBLANK(VLOOKUP($A1127,'Section 2'!$C$16:$R$1515,COLUMNS('Section 2'!$C$13:R$13),0)),"",IF(VLOOKUP($A1127,'Section 2'!$C$16:$R$1515,COLUMNS('Section 2'!$C$13:R$13),0)="Other EU","Other EU",PROPER(VLOOKUP($A1127,'Section 2'!$C$16:$R$1515,COLUMNS('Section 2'!$C$13:R$13),0)))))</f>
        <v/>
      </c>
    </row>
    <row r="1128" spans="1:18" x14ac:dyDescent="0.35">
      <c r="A1128" s="58">
        <v>1127</v>
      </c>
      <c r="B1128" s="124" t="str">
        <f t="shared" si="17"/>
        <v/>
      </c>
      <c r="C1128" s="124" t="str">
        <f>IFERROR(VLOOKUP($A1128,'Section 2'!$C$16:$R$1515,COLUMNS('Section 2'!$C$13:$C$13),0),"")</f>
        <v/>
      </c>
      <c r="D1128" s="75" t="str">
        <f>IF($C1128="","",IF(ISBLANK(VLOOKUP($A1128,'Section 2'!$C$16:$R$1515,COLUMNS('Section 2'!$C$13:D$13),0)),"",VLOOKUP($A1128,'Section 2'!$C$16:$R$1515,COLUMNS('Section 2'!$C$13:D$13),0)))</f>
        <v/>
      </c>
      <c r="E1128" s="124" t="str">
        <f>IF($C1128="","",IF(ISBLANK(VLOOKUP($A1128,'Section 2'!$C$16:$R$1515,COLUMNS('Section 2'!$C$13:E$13),0)),"",VLOOKUP($A1128,'Section 2'!$C$16:$R$1515,COLUMNS('Section 2'!$C$13:E$13),0)))</f>
        <v/>
      </c>
      <c r="F1128" s="124" t="str">
        <f>IF($C1128="","",IF(ISBLANK(VLOOKUP($A1128,'Section 2'!$C$16:$R$1515,COLUMNS('Section 2'!$C$13:F$13),0)),"",VLOOKUP($A1128,'Section 2'!$C$16:$R$1515,COLUMNS('Section 2'!$C$13:F$13),0)))</f>
        <v/>
      </c>
      <c r="G1128" s="124" t="str">
        <f>IF($C1128="","",IF(ISBLANK(VLOOKUP($A1128,'Section 2'!$C$16:$R$1515,COLUMNS('Section 2'!$C$13:G$13),0)),"",VLOOKUP($A1128,'Section 2'!$C$16:$R$1515,COLUMNS('Section 2'!$C$13:G$13),0)))</f>
        <v/>
      </c>
      <c r="H1128" s="124" t="str">
        <f>IF($C1128="","",IF(ISBLANK(VLOOKUP($A1128,'Section 2'!$C$16:$R$1515,COLUMNS('Section 2'!$C$13:H$13),0)),"",VLOOKUP($A1128,'Section 2'!$C$16:$R$1515,COLUMNS('Section 2'!$C$13:H$13),0)))</f>
        <v/>
      </c>
      <c r="I1128" s="124" t="str">
        <f>IF($C1128="","",IF(ISBLANK(VLOOKUP($A1128,'Section 2'!$C$16:$R$1515,COLUMNS('Section 2'!$C$13:I$13),0)),"",PROPER(VLOOKUP($A1128,'Section 2'!$C$16:$R$1515,COLUMNS('Section 2'!$C$13:I$13),0))))</f>
        <v/>
      </c>
      <c r="J1128" s="124" t="str">
        <f>IF($C1128="","",IF(ISBLANK(VLOOKUP($A1128,'Section 2'!$C$16:$R$1515,COLUMNS('Section 2'!$C$13:J$13),0)),"",IF(VLOOKUP($A1128,'Section 2'!$C$16:$R$1515,COLUMNS('Section 2'!$C$13:J$13),0)="Other EU","Other EU",PROPER(VLOOKUP($A1128,'Section 2'!$C$16:$R$1515,COLUMNS('Section 2'!$C$13:J$13),0)))))</f>
        <v/>
      </c>
      <c r="K1128" s="124" t="str">
        <f>IF($C1128="","",IF(ISBLANK(VLOOKUP($A1128,'Section 2'!$C$16:$R$1515,COLUMNS('Section 2'!$C$13:K$13),0)),"",VLOOKUP($A1128,'Section 2'!$C$16:$R$1515,COLUMNS('Section 2'!$C$13:K$13),0)))</f>
        <v/>
      </c>
      <c r="L1128" s="124" t="str">
        <f>IF($C1128="","",IF(ISBLANK(VLOOKUP($A1128,'Section 2'!$C$16:$R$1515,COLUMNS('Section 2'!$C$13:L$13),0)),"",VLOOKUP($A1128,'Section 2'!$C$16:$R$1515,COLUMNS('Section 2'!$C$13:L$13),0)))</f>
        <v/>
      </c>
      <c r="M1128" s="124" t="str">
        <f>IF($C1128="","",IF(ISBLANK(VLOOKUP($A1128,'Section 2'!$C$16:$R$1515,COLUMNS('Section 2'!$C$13:M$13),0)),"",VLOOKUP($A1128,'Section 2'!$C$16:$R$1515,COLUMNS('Section 2'!$C$13:M$13),0)))</f>
        <v/>
      </c>
      <c r="N1128" s="124" t="str">
        <f>IF($C1128="","",IF(ISBLANK(VLOOKUP($A1128,'Section 2'!$C$16:$R$1515,COLUMNS('Section 2'!$C$13:N$13),0)),"",VLOOKUP($A1128,'Section 2'!$C$16:$R$1515,COLUMNS('Section 2'!$C$13:N$13),0)))</f>
        <v/>
      </c>
      <c r="O1128" s="124" t="str">
        <f>IF($C1128="","",IF(ISBLANK(VLOOKUP($A1128,'Section 2'!$C$16:$R$1515,COLUMNS('Section 2'!$C$13:O$13),0)),"",VLOOKUP($A1128,'Section 2'!$C$16:$R$1515,COLUMNS('Section 2'!$C$13:O$13),0)))</f>
        <v/>
      </c>
      <c r="P1128" s="124" t="str">
        <f>IF($C1128="","",IF(ISBLANK(VLOOKUP($A1128,'Section 2'!$C$16:$R$1515,COLUMNS('Section 2'!$C$13:P$13),0)),"",VLOOKUP($A1128,'Section 2'!$C$16:$R$1515,COLUMNS('Section 2'!$C$13:P$13),0)))</f>
        <v/>
      </c>
      <c r="Q1128" s="124" t="str">
        <f>IF($C1128="","",IF(ISBLANK(VLOOKUP($A1128,'Section 2'!$C$16:$R$1515,COLUMNS('Section 2'!$C$13:Q$13),0)),"", PROPER(VLOOKUP($A1128,'Section 2'!$C$16:$R$1515,COLUMNS('Section 2'!$C$13:Q$13),0))))</f>
        <v/>
      </c>
      <c r="R1128" s="124" t="str">
        <f>IF($C1128="","",IF(ISBLANK(VLOOKUP($A1128,'Section 2'!$C$16:$R$1515,COLUMNS('Section 2'!$C$13:R$13),0)),"",IF(VLOOKUP($A1128,'Section 2'!$C$16:$R$1515,COLUMNS('Section 2'!$C$13:R$13),0)="Other EU","Other EU",PROPER(VLOOKUP($A1128,'Section 2'!$C$16:$R$1515,COLUMNS('Section 2'!$C$13:R$13),0)))))</f>
        <v/>
      </c>
    </row>
    <row r="1129" spans="1:18" x14ac:dyDescent="0.35">
      <c r="A1129" s="58">
        <v>1128</v>
      </c>
      <c r="B1129" s="124" t="str">
        <f t="shared" si="17"/>
        <v/>
      </c>
      <c r="C1129" s="124" t="str">
        <f>IFERROR(VLOOKUP($A1129,'Section 2'!$C$16:$R$1515,COLUMNS('Section 2'!$C$13:$C$13),0),"")</f>
        <v/>
      </c>
      <c r="D1129" s="75" t="str">
        <f>IF($C1129="","",IF(ISBLANK(VLOOKUP($A1129,'Section 2'!$C$16:$R$1515,COLUMNS('Section 2'!$C$13:D$13),0)),"",VLOOKUP($A1129,'Section 2'!$C$16:$R$1515,COLUMNS('Section 2'!$C$13:D$13),0)))</f>
        <v/>
      </c>
      <c r="E1129" s="124" t="str">
        <f>IF($C1129="","",IF(ISBLANK(VLOOKUP($A1129,'Section 2'!$C$16:$R$1515,COLUMNS('Section 2'!$C$13:E$13),0)),"",VLOOKUP($A1129,'Section 2'!$C$16:$R$1515,COLUMNS('Section 2'!$C$13:E$13),0)))</f>
        <v/>
      </c>
      <c r="F1129" s="124" t="str">
        <f>IF($C1129="","",IF(ISBLANK(VLOOKUP($A1129,'Section 2'!$C$16:$R$1515,COLUMNS('Section 2'!$C$13:F$13),0)),"",VLOOKUP($A1129,'Section 2'!$C$16:$R$1515,COLUMNS('Section 2'!$C$13:F$13),0)))</f>
        <v/>
      </c>
      <c r="G1129" s="124" t="str">
        <f>IF($C1129="","",IF(ISBLANK(VLOOKUP($A1129,'Section 2'!$C$16:$R$1515,COLUMNS('Section 2'!$C$13:G$13),0)),"",VLOOKUP($A1129,'Section 2'!$C$16:$R$1515,COLUMNS('Section 2'!$C$13:G$13),0)))</f>
        <v/>
      </c>
      <c r="H1129" s="124" t="str">
        <f>IF($C1129="","",IF(ISBLANK(VLOOKUP($A1129,'Section 2'!$C$16:$R$1515,COLUMNS('Section 2'!$C$13:H$13),0)),"",VLOOKUP($A1129,'Section 2'!$C$16:$R$1515,COLUMNS('Section 2'!$C$13:H$13),0)))</f>
        <v/>
      </c>
      <c r="I1129" s="124" t="str">
        <f>IF($C1129="","",IF(ISBLANK(VLOOKUP($A1129,'Section 2'!$C$16:$R$1515,COLUMNS('Section 2'!$C$13:I$13),0)),"",PROPER(VLOOKUP($A1129,'Section 2'!$C$16:$R$1515,COLUMNS('Section 2'!$C$13:I$13),0))))</f>
        <v/>
      </c>
      <c r="J1129" s="124" t="str">
        <f>IF($C1129="","",IF(ISBLANK(VLOOKUP($A1129,'Section 2'!$C$16:$R$1515,COLUMNS('Section 2'!$C$13:J$13),0)),"",IF(VLOOKUP($A1129,'Section 2'!$C$16:$R$1515,COLUMNS('Section 2'!$C$13:J$13),0)="Other EU","Other EU",PROPER(VLOOKUP($A1129,'Section 2'!$C$16:$R$1515,COLUMNS('Section 2'!$C$13:J$13),0)))))</f>
        <v/>
      </c>
      <c r="K1129" s="124" t="str">
        <f>IF($C1129="","",IF(ISBLANK(VLOOKUP($A1129,'Section 2'!$C$16:$R$1515,COLUMNS('Section 2'!$C$13:K$13),0)),"",VLOOKUP($A1129,'Section 2'!$C$16:$R$1515,COLUMNS('Section 2'!$C$13:K$13),0)))</f>
        <v/>
      </c>
      <c r="L1129" s="124" t="str">
        <f>IF($C1129="","",IF(ISBLANK(VLOOKUP($A1129,'Section 2'!$C$16:$R$1515,COLUMNS('Section 2'!$C$13:L$13),0)),"",VLOOKUP($A1129,'Section 2'!$C$16:$R$1515,COLUMNS('Section 2'!$C$13:L$13),0)))</f>
        <v/>
      </c>
      <c r="M1129" s="124" t="str">
        <f>IF($C1129="","",IF(ISBLANK(VLOOKUP($A1129,'Section 2'!$C$16:$R$1515,COLUMNS('Section 2'!$C$13:M$13),0)),"",VLOOKUP($A1129,'Section 2'!$C$16:$R$1515,COLUMNS('Section 2'!$C$13:M$13),0)))</f>
        <v/>
      </c>
      <c r="N1129" s="124" t="str">
        <f>IF($C1129="","",IF(ISBLANK(VLOOKUP($A1129,'Section 2'!$C$16:$R$1515,COLUMNS('Section 2'!$C$13:N$13),0)),"",VLOOKUP($A1129,'Section 2'!$C$16:$R$1515,COLUMNS('Section 2'!$C$13:N$13),0)))</f>
        <v/>
      </c>
      <c r="O1129" s="124" t="str">
        <f>IF($C1129="","",IF(ISBLANK(VLOOKUP($A1129,'Section 2'!$C$16:$R$1515,COLUMNS('Section 2'!$C$13:O$13),0)),"",VLOOKUP($A1129,'Section 2'!$C$16:$R$1515,COLUMNS('Section 2'!$C$13:O$13),0)))</f>
        <v/>
      </c>
      <c r="P1129" s="124" t="str">
        <f>IF($C1129="","",IF(ISBLANK(VLOOKUP($A1129,'Section 2'!$C$16:$R$1515,COLUMNS('Section 2'!$C$13:P$13),0)),"",VLOOKUP($A1129,'Section 2'!$C$16:$R$1515,COLUMNS('Section 2'!$C$13:P$13),0)))</f>
        <v/>
      </c>
      <c r="Q1129" s="124" t="str">
        <f>IF($C1129="","",IF(ISBLANK(VLOOKUP($A1129,'Section 2'!$C$16:$R$1515,COLUMNS('Section 2'!$C$13:Q$13),0)),"", PROPER(VLOOKUP($A1129,'Section 2'!$C$16:$R$1515,COLUMNS('Section 2'!$C$13:Q$13),0))))</f>
        <v/>
      </c>
      <c r="R1129" s="124" t="str">
        <f>IF($C1129="","",IF(ISBLANK(VLOOKUP($A1129,'Section 2'!$C$16:$R$1515,COLUMNS('Section 2'!$C$13:R$13),0)),"",IF(VLOOKUP($A1129,'Section 2'!$C$16:$R$1515,COLUMNS('Section 2'!$C$13:R$13),0)="Other EU","Other EU",PROPER(VLOOKUP($A1129,'Section 2'!$C$16:$R$1515,COLUMNS('Section 2'!$C$13:R$13),0)))))</f>
        <v/>
      </c>
    </row>
    <row r="1130" spans="1:18" x14ac:dyDescent="0.35">
      <c r="A1130" s="58">
        <v>1129</v>
      </c>
      <c r="B1130" s="124" t="str">
        <f t="shared" si="17"/>
        <v/>
      </c>
      <c r="C1130" s="124" t="str">
        <f>IFERROR(VLOOKUP($A1130,'Section 2'!$C$16:$R$1515,COLUMNS('Section 2'!$C$13:$C$13),0),"")</f>
        <v/>
      </c>
      <c r="D1130" s="75" t="str">
        <f>IF($C1130="","",IF(ISBLANK(VLOOKUP($A1130,'Section 2'!$C$16:$R$1515,COLUMNS('Section 2'!$C$13:D$13),0)),"",VLOOKUP($A1130,'Section 2'!$C$16:$R$1515,COLUMNS('Section 2'!$C$13:D$13),0)))</f>
        <v/>
      </c>
      <c r="E1130" s="124" t="str">
        <f>IF($C1130="","",IF(ISBLANK(VLOOKUP($A1130,'Section 2'!$C$16:$R$1515,COLUMNS('Section 2'!$C$13:E$13),0)),"",VLOOKUP($A1130,'Section 2'!$C$16:$R$1515,COLUMNS('Section 2'!$C$13:E$13),0)))</f>
        <v/>
      </c>
      <c r="F1130" s="124" t="str">
        <f>IF($C1130="","",IF(ISBLANK(VLOOKUP($A1130,'Section 2'!$C$16:$R$1515,COLUMNS('Section 2'!$C$13:F$13),0)),"",VLOOKUP($A1130,'Section 2'!$C$16:$R$1515,COLUMNS('Section 2'!$C$13:F$13),0)))</f>
        <v/>
      </c>
      <c r="G1130" s="124" t="str">
        <f>IF($C1130="","",IF(ISBLANK(VLOOKUP($A1130,'Section 2'!$C$16:$R$1515,COLUMNS('Section 2'!$C$13:G$13),0)),"",VLOOKUP($A1130,'Section 2'!$C$16:$R$1515,COLUMNS('Section 2'!$C$13:G$13),0)))</f>
        <v/>
      </c>
      <c r="H1130" s="124" t="str">
        <f>IF($C1130="","",IF(ISBLANK(VLOOKUP($A1130,'Section 2'!$C$16:$R$1515,COLUMNS('Section 2'!$C$13:H$13),0)),"",VLOOKUP($A1130,'Section 2'!$C$16:$R$1515,COLUMNS('Section 2'!$C$13:H$13),0)))</f>
        <v/>
      </c>
      <c r="I1130" s="124" t="str">
        <f>IF($C1130="","",IF(ISBLANK(VLOOKUP($A1130,'Section 2'!$C$16:$R$1515,COLUMNS('Section 2'!$C$13:I$13),0)),"",PROPER(VLOOKUP($A1130,'Section 2'!$C$16:$R$1515,COLUMNS('Section 2'!$C$13:I$13),0))))</f>
        <v/>
      </c>
      <c r="J1130" s="124" t="str">
        <f>IF($C1130="","",IF(ISBLANK(VLOOKUP($A1130,'Section 2'!$C$16:$R$1515,COLUMNS('Section 2'!$C$13:J$13),0)),"",IF(VLOOKUP($A1130,'Section 2'!$C$16:$R$1515,COLUMNS('Section 2'!$C$13:J$13),0)="Other EU","Other EU",PROPER(VLOOKUP($A1130,'Section 2'!$C$16:$R$1515,COLUMNS('Section 2'!$C$13:J$13),0)))))</f>
        <v/>
      </c>
      <c r="K1130" s="124" t="str">
        <f>IF($C1130="","",IF(ISBLANK(VLOOKUP($A1130,'Section 2'!$C$16:$R$1515,COLUMNS('Section 2'!$C$13:K$13),0)),"",VLOOKUP($A1130,'Section 2'!$C$16:$R$1515,COLUMNS('Section 2'!$C$13:K$13),0)))</f>
        <v/>
      </c>
      <c r="L1130" s="124" t="str">
        <f>IF($C1130="","",IF(ISBLANK(VLOOKUP($A1130,'Section 2'!$C$16:$R$1515,COLUMNS('Section 2'!$C$13:L$13),0)),"",VLOOKUP($A1130,'Section 2'!$C$16:$R$1515,COLUMNS('Section 2'!$C$13:L$13),0)))</f>
        <v/>
      </c>
      <c r="M1130" s="124" t="str">
        <f>IF($C1130="","",IF(ISBLANK(VLOOKUP($A1130,'Section 2'!$C$16:$R$1515,COLUMNS('Section 2'!$C$13:M$13),0)),"",VLOOKUP($A1130,'Section 2'!$C$16:$R$1515,COLUMNS('Section 2'!$C$13:M$13),0)))</f>
        <v/>
      </c>
      <c r="N1130" s="124" t="str">
        <f>IF($C1130="","",IF(ISBLANK(VLOOKUP($A1130,'Section 2'!$C$16:$R$1515,COLUMNS('Section 2'!$C$13:N$13),0)),"",VLOOKUP($A1130,'Section 2'!$C$16:$R$1515,COLUMNS('Section 2'!$C$13:N$13),0)))</f>
        <v/>
      </c>
      <c r="O1130" s="124" t="str">
        <f>IF($C1130="","",IF(ISBLANK(VLOOKUP($A1130,'Section 2'!$C$16:$R$1515,COLUMNS('Section 2'!$C$13:O$13),0)),"",VLOOKUP($A1130,'Section 2'!$C$16:$R$1515,COLUMNS('Section 2'!$C$13:O$13),0)))</f>
        <v/>
      </c>
      <c r="P1130" s="124" t="str">
        <f>IF($C1130="","",IF(ISBLANK(VLOOKUP($A1130,'Section 2'!$C$16:$R$1515,COLUMNS('Section 2'!$C$13:P$13),0)),"",VLOOKUP($A1130,'Section 2'!$C$16:$R$1515,COLUMNS('Section 2'!$C$13:P$13),0)))</f>
        <v/>
      </c>
      <c r="Q1130" s="124" t="str">
        <f>IF($C1130="","",IF(ISBLANK(VLOOKUP($A1130,'Section 2'!$C$16:$R$1515,COLUMNS('Section 2'!$C$13:Q$13),0)),"", PROPER(VLOOKUP($A1130,'Section 2'!$C$16:$R$1515,COLUMNS('Section 2'!$C$13:Q$13),0))))</f>
        <v/>
      </c>
      <c r="R1130" s="124" t="str">
        <f>IF($C1130="","",IF(ISBLANK(VLOOKUP($A1130,'Section 2'!$C$16:$R$1515,COLUMNS('Section 2'!$C$13:R$13),0)),"",IF(VLOOKUP($A1130,'Section 2'!$C$16:$R$1515,COLUMNS('Section 2'!$C$13:R$13),0)="Other EU","Other EU",PROPER(VLOOKUP($A1130,'Section 2'!$C$16:$R$1515,COLUMNS('Section 2'!$C$13:R$13),0)))))</f>
        <v/>
      </c>
    </row>
    <row r="1131" spans="1:18" x14ac:dyDescent="0.35">
      <c r="A1131" s="58">
        <v>1130</v>
      </c>
      <c r="B1131" s="124" t="str">
        <f t="shared" si="17"/>
        <v/>
      </c>
      <c r="C1131" s="124" t="str">
        <f>IFERROR(VLOOKUP($A1131,'Section 2'!$C$16:$R$1515,COLUMNS('Section 2'!$C$13:$C$13),0),"")</f>
        <v/>
      </c>
      <c r="D1131" s="75" t="str">
        <f>IF($C1131="","",IF(ISBLANK(VLOOKUP($A1131,'Section 2'!$C$16:$R$1515,COLUMNS('Section 2'!$C$13:D$13),0)),"",VLOOKUP($A1131,'Section 2'!$C$16:$R$1515,COLUMNS('Section 2'!$C$13:D$13),0)))</f>
        <v/>
      </c>
      <c r="E1131" s="124" t="str">
        <f>IF($C1131="","",IF(ISBLANK(VLOOKUP($A1131,'Section 2'!$C$16:$R$1515,COLUMNS('Section 2'!$C$13:E$13),0)),"",VLOOKUP($A1131,'Section 2'!$C$16:$R$1515,COLUMNS('Section 2'!$C$13:E$13),0)))</f>
        <v/>
      </c>
      <c r="F1131" s="124" t="str">
        <f>IF($C1131="","",IF(ISBLANK(VLOOKUP($A1131,'Section 2'!$C$16:$R$1515,COLUMNS('Section 2'!$C$13:F$13),0)),"",VLOOKUP($A1131,'Section 2'!$C$16:$R$1515,COLUMNS('Section 2'!$C$13:F$13),0)))</f>
        <v/>
      </c>
      <c r="G1131" s="124" t="str">
        <f>IF($C1131="","",IF(ISBLANK(VLOOKUP($A1131,'Section 2'!$C$16:$R$1515,COLUMNS('Section 2'!$C$13:G$13),0)),"",VLOOKUP($A1131,'Section 2'!$C$16:$R$1515,COLUMNS('Section 2'!$C$13:G$13),0)))</f>
        <v/>
      </c>
      <c r="H1131" s="124" t="str">
        <f>IF($C1131="","",IF(ISBLANK(VLOOKUP($A1131,'Section 2'!$C$16:$R$1515,COLUMNS('Section 2'!$C$13:H$13),0)),"",VLOOKUP($A1131,'Section 2'!$C$16:$R$1515,COLUMNS('Section 2'!$C$13:H$13),0)))</f>
        <v/>
      </c>
      <c r="I1131" s="124" t="str">
        <f>IF($C1131="","",IF(ISBLANK(VLOOKUP($A1131,'Section 2'!$C$16:$R$1515,COLUMNS('Section 2'!$C$13:I$13),0)),"",PROPER(VLOOKUP($A1131,'Section 2'!$C$16:$R$1515,COLUMNS('Section 2'!$C$13:I$13),0))))</f>
        <v/>
      </c>
      <c r="J1131" s="124" t="str">
        <f>IF($C1131="","",IF(ISBLANK(VLOOKUP($A1131,'Section 2'!$C$16:$R$1515,COLUMNS('Section 2'!$C$13:J$13),0)),"",IF(VLOOKUP($A1131,'Section 2'!$C$16:$R$1515,COLUMNS('Section 2'!$C$13:J$13),0)="Other EU","Other EU",PROPER(VLOOKUP($A1131,'Section 2'!$C$16:$R$1515,COLUMNS('Section 2'!$C$13:J$13),0)))))</f>
        <v/>
      </c>
      <c r="K1131" s="124" t="str">
        <f>IF($C1131="","",IF(ISBLANK(VLOOKUP($A1131,'Section 2'!$C$16:$R$1515,COLUMNS('Section 2'!$C$13:K$13),0)),"",VLOOKUP($A1131,'Section 2'!$C$16:$R$1515,COLUMNS('Section 2'!$C$13:K$13),0)))</f>
        <v/>
      </c>
      <c r="L1131" s="124" t="str">
        <f>IF($C1131="","",IF(ISBLANK(VLOOKUP($A1131,'Section 2'!$C$16:$R$1515,COLUMNS('Section 2'!$C$13:L$13),0)),"",VLOOKUP($A1131,'Section 2'!$C$16:$R$1515,COLUMNS('Section 2'!$C$13:L$13),0)))</f>
        <v/>
      </c>
      <c r="M1131" s="124" t="str">
        <f>IF($C1131="","",IF(ISBLANK(VLOOKUP($A1131,'Section 2'!$C$16:$R$1515,COLUMNS('Section 2'!$C$13:M$13),0)),"",VLOOKUP($A1131,'Section 2'!$C$16:$R$1515,COLUMNS('Section 2'!$C$13:M$13),0)))</f>
        <v/>
      </c>
      <c r="N1131" s="124" t="str">
        <f>IF($C1131="","",IF(ISBLANK(VLOOKUP($A1131,'Section 2'!$C$16:$R$1515,COLUMNS('Section 2'!$C$13:N$13),0)),"",VLOOKUP($A1131,'Section 2'!$C$16:$R$1515,COLUMNS('Section 2'!$C$13:N$13),0)))</f>
        <v/>
      </c>
      <c r="O1131" s="124" t="str">
        <f>IF($C1131="","",IF(ISBLANK(VLOOKUP($A1131,'Section 2'!$C$16:$R$1515,COLUMNS('Section 2'!$C$13:O$13),0)),"",VLOOKUP($A1131,'Section 2'!$C$16:$R$1515,COLUMNS('Section 2'!$C$13:O$13),0)))</f>
        <v/>
      </c>
      <c r="P1131" s="124" t="str">
        <f>IF($C1131="","",IF(ISBLANK(VLOOKUP($A1131,'Section 2'!$C$16:$R$1515,COLUMNS('Section 2'!$C$13:P$13),0)),"",VLOOKUP($A1131,'Section 2'!$C$16:$R$1515,COLUMNS('Section 2'!$C$13:P$13),0)))</f>
        <v/>
      </c>
      <c r="Q1131" s="124" t="str">
        <f>IF($C1131="","",IF(ISBLANK(VLOOKUP($A1131,'Section 2'!$C$16:$R$1515,COLUMNS('Section 2'!$C$13:Q$13),0)),"", PROPER(VLOOKUP($A1131,'Section 2'!$C$16:$R$1515,COLUMNS('Section 2'!$C$13:Q$13),0))))</f>
        <v/>
      </c>
      <c r="R1131" s="124" t="str">
        <f>IF($C1131="","",IF(ISBLANK(VLOOKUP($A1131,'Section 2'!$C$16:$R$1515,COLUMNS('Section 2'!$C$13:R$13),0)),"",IF(VLOOKUP($A1131,'Section 2'!$C$16:$R$1515,COLUMNS('Section 2'!$C$13:R$13),0)="Other EU","Other EU",PROPER(VLOOKUP($A1131,'Section 2'!$C$16:$R$1515,COLUMNS('Section 2'!$C$13:R$13),0)))))</f>
        <v/>
      </c>
    </row>
    <row r="1132" spans="1:18" x14ac:dyDescent="0.35">
      <c r="A1132" s="58">
        <v>1131</v>
      </c>
      <c r="B1132" s="124" t="str">
        <f t="shared" si="17"/>
        <v/>
      </c>
      <c r="C1132" s="124" t="str">
        <f>IFERROR(VLOOKUP($A1132,'Section 2'!$C$16:$R$1515,COLUMNS('Section 2'!$C$13:$C$13),0),"")</f>
        <v/>
      </c>
      <c r="D1132" s="75" t="str">
        <f>IF($C1132="","",IF(ISBLANK(VLOOKUP($A1132,'Section 2'!$C$16:$R$1515,COLUMNS('Section 2'!$C$13:D$13),0)),"",VLOOKUP($A1132,'Section 2'!$C$16:$R$1515,COLUMNS('Section 2'!$C$13:D$13),0)))</f>
        <v/>
      </c>
      <c r="E1132" s="124" t="str">
        <f>IF($C1132="","",IF(ISBLANK(VLOOKUP($A1132,'Section 2'!$C$16:$R$1515,COLUMNS('Section 2'!$C$13:E$13),0)),"",VLOOKUP($A1132,'Section 2'!$C$16:$R$1515,COLUMNS('Section 2'!$C$13:E$13),0)))</f>
        <v/>
      </c>
      <c r="F1132" s="124" t="str">
        <f>IF($C1132="","",IF(ISBLANK(VLOOKUP($A1132,'Section 2'!$C$16:$R$1515,COLUMNS('Section 2'!$C$13:F$13),0)),"",VLOOKUP($A1132,'Section 2'!$C$16:$R$1515,COLUMNS('Section 2'!$C$13:F$13),0)))</f>
        <v/>
      </c>
      <c r="G1132" s="124" t="str">
        <f>IF($C1132="","",IF(ISBLANK(VLOOKUP($A1132,'Section 2'!$C$16:$R$1515,COLUMNS('Section 2'!$C$13:G$13),0)),"",VLOOKUP($A1132,'Section 2'!$C$16:$R$1515,COLUMNS('Section 2'!$C$13:G$13),0)))</f>
        <v/>
      </c>
      <c r="H1132" s="124" t="str">
        <f>IF($C1132="","",IF(ISBLANK(VLOOKUP($A1132,'Section 2'!$C$16:$R$1515,COLUMNS('Section 2'!$C$13:H$13),0)),"",VLOOKUP($A1132,'Section 2'!$C$16:$R$1515,COLUMNS('Section 2'!$C$13:H$13),0)))</f>
        <v/>
      </c>
      <c r="I1132" s="124" t="str">
        <f>IF($C1132="","",IF(ISBLANK(VLOOKUP($A1132,'Section 2'!$C$16:$R$1515,COLUMNS('Section 2'!$C$13:I$13),0)),"",PROPER(VLOOKUP($A1132,'Section 2'!$C$16:$R$1515,COLUMNS('Section 2'!$C$13:I$13),0))))</f>
        <v/>
      </c>
      <c r="J1132" s="124" t="str">
        <f>IF($C1132="","",IF(ISBLANK(VLOOKUP($A1132,'Section 2'!$C$16:$R$1515,COLUMNS('Section 2'!$C$13:J$13),0)),"",IF(VLOOKUP($A1132,'Section 2'!$C$16:$R$1515,COLUMNS('Section 2'!$C$13:J$13),0)="Other EU","Other EU",PROPER(VLOOKUP($A1132,'Section 2'!$C$16:$R$1515,COLUMNS('Section 2'!$C$13:J$13),0)))))</f>
        <v/>
      </c>
      <c r="K1132" s="124" t="str">
        <f>IF($C1132="","",IF(ISBLANK(VLOOKUP($A1132,'Section 2'!$C$16:$R$1515,COLUMNS('Section 2'!$C$13:K$13),0)),"",VLOOKUP($A1132,'Section 2'!$C$16:$R$1515,COLUMNS('Section 2'!$C$13:K$13),0)))</f>
        <v/>
      </c>
      <c r="L1132" s="124" t="str">
        <f>IF($C1132="","",IF(ISBLANK(VLOOKUP($A1132,'Section 2'!$C$16:$R$1515,COLUMNS('Section 2'!$C$13:L$13),0)),"",VLOOKUP($A1132,'Section 2'!$C$16:$R$1515,COLUMNS('Section 2'!$C$13:L$13),0)))</f>
        <v/>
      </c>
      <c r="M1132" s="124" t="str">
        <f>IF($C1132="","",IF(ISBLANK(VLOOKUP($A1132,'Section 2'!$C$16:$R$1515,COLUMNS('Section 2'!$C$13:M$13),0)),"",VLOOKUP($A1132,'Section 2'!$C$16:$R$1515,COLUMNS('Section 2'!$C$13:M$13),0)))</f>
        <v/>
      </c>
      <c r="N1132" s="124" t="str">
        <f>IF($C1132="","",IF(ISBLANK(VLOOKUP($A1132,'Section 2'!$C$16:$R$1515,COLUMNS('Section 2'!$C$13:N$13),0)),"",VLOOKUP($A1132,'Section 2'!$C$16:$R$1515,COLUMNS('Section 2'!$C$13:N$13),0)))</f>
        <v/>
      </c>
      <c r="O1132" s="124" t="str">
        <f>IF($C1132="","",IF(ISBLANK(VLOOKUP($A1132,'Section 2'!$C$16:$R$1515,COLUMNS('Section 2'!$C$13:O$13),0)),"",VLOOKUP($A1132,'Section 2'!$C$16:$R$1515,COLUMNS('Section 2'!$C$13:O$13),0)))</f>
        <v/>
      </c>
      <c r="P1132" s="124" t="str">
        <f>IF($C1132="","",IF(ISBLANK(VLOOKUP($A1132,'Section 2'!$C$16:$R$1515,COLUMNS('Section 2'!$C$13:P$13),0)),"",VLOOKUP($A1132,'Section 2'!$C$16:$R$1515,COLUMNS('Section 2'!$C$13:P$13),0)))</f>
        <v/>
      </c>
      <c r="Q1132" s="124" t="str">
        <f>IF($C1132="","",IF(ISBLANK(VLOOKUP($A1132,'Section 2'!$C$16:$R$1515,COLUMNS('Section 2'!$C$13:Q$13),0)),"", PROPER(VLOOKUP($A1132,'Section 2'!$C$16:$R$1515,COLUMNS('Section 2'!$C$13:Q$13),0))))</f>
        <v/>
      </c>
      <c r="R1132" s="124" t="str">
        <f>IF($C1132="","",IF(ISBLANK(VLOOKUP($A1132,'Section 2'!$C$16:$R$1515,COLUMNS('Section 2'!$C$13:R$13),0)),"",IF(VLOOKUP($A1132,'Section 2'!$C$16:$R$1515,COLUMNS('Section 2'!$C$13:R$13),0)="Other EU","Other EU",PROPER(VLOOKUP($A1132,'Section 2'!$C$16:$R$1515,COLUMNS('Section 2'!$C$13:R$13),0)))))</f>
        <v/>
      </c>
    </row>
    <row r="1133" spans="1:18" x14ac:dyDescent="0.35">
      <c r="A1133" s="58">
        <v>1132</v>
      </c>
      <c r="B1133" s="124" t="str">
        <f t="shared" si="17"/>
        <v/>
      </c>
      <c r="C1133" s="124" t="str">
        <f>IFERROR(VLOOKUP($A1133,'Section 2'!$C$16:$R$1515,COLUMNS('Section 2'!$C$13:$C$13),0),"")</f>
        <v/>
      </c>
      <c r="D1133" s="75" t="str">
        <f>IF($C1133="","",IF(ISBLANK(VLOOKUP($A1133,'Section 2'!$C$16:$R$1515,COLUMNS('Section 2'!$C$13:D$13),0)),"",VLOOKUP($A1133,'Section 2'!$C$16:$R$1515,COLUMNS('Section 2'!$C$13:D$13),0)))</f>
        <v/>
      </c>
      <c r="E1133" s="124" t="str">
        <f>IF($C1133="","",IF(ISBLANK(VLOOKUP($A1133,'Section 2'!$C$16:$R$1515,COLUMNS('Section 2'!$C$13:E$13),0)),"",VLOOKUP($A1133,'Section 2'!$C$16:$R$1515,COLUMNS('Section 2'!$C$13:E$13),0)))</f>
        <v/>
      </c>
      <c r="F1133" s="124" t="str">
        <f>IF($C1133="","",IF(ISBLANK(VLOOKUP($A1133,'Section 2'!$C$16:$R$1515,COLUMNS('Section 2'!$C$13:F$13),0)),"",VLOOKUP($A1133,'Section 2'!$C$16:$R$1515,COLUMNS('Section 2'!$C$13:F$13),0)))</f>
        <v/>
      </c>
      <c r="G1133" s="124" t="str">
        <f>IF($C1133="","",IF(ISBLANK(VLOOKUP($A1133,'Section 2'!$C$16:$R$1515,COLUMNS('Section 2'!$C$13:G$13),0)),"",VLOOKUP($A1133,'Section 2'!$C$16:$R$1515,COLUMNS('Section 2'!$C$13:G$13),0)))</f>
        <v/>
      </c>
      <c r="H1133" s="124" t="str">
        <f>IF($C1133="","",IF(ISBLANK(VLOOKUP($A1133,'Section 2'!$C$16:$R$1515,COLUMNS('Section 2'!$C$13:H$13),0)),"",VLOOKUP($A1133,'Section 2'!$C$16:$R$1515,COLUMNS('Section 2'!$C$13:H$13),0)))</f>
        <v/>
      </c>
      <c r="I1133" s="124" t="str">
        <f>IF($C1133="","",IF(ISBLANK(VLOOKUP($A1133,'Section 2'!$C$16:$R$1515,COLUMNS('Section 2'!$C$13:I$13),0)),"",PROPER(VLOOKUP($A1133,'Section 2'!$C$16:$R$1515,COLUMNS('Section 2'!$C$13:I$13),0))))</f>
        <v/>
      </c>
      <c r="J1133" s="124" t="str">
        <f>IF($C1133="","",IF(ISBLANK(VLOOKUP($A1133,'Section 2'!$C$16:$R$1515,COLUMNS('Section 2'!$C$13:J$13),0)),"",IF(VLOOKUP($A1133,'Section 2'!$C$16:$R$1515,COLUMNS('Section 2'!$C$13:J$13),0)="Other EU","Other EU",PROPER(VLOOKUP($A1133,'Section 2'!$C$16:$R$1515,COLUMNS('Section 2'!$C$13:J$13),0)))))</f>
        <v/>
      </c>
      <c r="K1133" s="124" t="str">
        <f>IF($C1133="","",IF(ISBLANK(VLOOKUP($A1133,'Section 2'!$C$16:$R$1515,COLUMNS('Section 2'!$C$13:K$13),0)),"",VLOOKUP($A1133,'Section 2'!$C$16:$R$1515,COLUMNS('Section 2'!$C$13:K$13),0)))</f>
        <v/>
      </c>
      <c r="L1133" s="124" t="str">
        <f>IF($C1133="","",IF(ISBLANK(VLOOKUP($A1133,'Section 2'!$C$16:$R$1515,COLUMNS('Section 2'!$C$13:L$13),0)),"",VLOOKUP($A1133,'Section 2'!$C$16:$R$1515,COLUMNS('Section 2'!$C$13:L$13),0)))</f>
        <v/>
      </c>
      <c r="M1133" s="124" t="str">
        <f>IF($C1133="","",IF(ISBLANK(VLOOKUP($A1133,'Section 2'!$C$16:$R$1515,COLUMNS('Section 2'!$C$13:M$13),0)),"",VLOOKUP($A1133,'Section 2'!$C$16:$R$1515,COLUMNS('Section 2'!$C$13:M$13),0)))</f>
        <v/>
      </c>
      <c r="N1133" s="124" t="str">
        <f>IF($C1133="","",IF(ISBLANK(VLOOKUP($A1133,'Section 2'!$C$16:$R$1515,COLUMNS('Section 2'!$C$13:N$13),0)),"",VLOOKUP($A1133,'Section 2'!$C$16:$R$1515,COLUMNS('Section 2'!$C$13:N$13),0)))</f>
        <v/>
      </c>
      <c r="O1133" s="124" t="str">
        <f>IF($C1133="","",IF(ISBLANK(VLOOKUP($A1133,'Section 2'!$C$16:$R$1515,COLUMNS('Section 2'!$C$13:O$13),0)),"",VLOOKUP($A1133,'Section 2'!$C$16:$R$1515,COLUMNS('Section 2'!$C$13:O$13),0)))</f>
        <v/>
      </c>
      <c r="P1133" s="124" t="str">
        <f>IF($C1133="","",IF(ISBLANK(VLOOKUP($A1133,'Section 2'!$C$16:$R$1515,COLUMNS('Section 2'!$C$13:P$13),0)),"",VLOOKUP($A1133,'Section 2'!$C$16:$R$1515,COLUMNS('Section 2'!$C$13:P$13),0)))</f>
        <v/>
      </c>
      <c r="Q1133" s="124" t="str">
        <f>IF($C1133="","",IF(ISBLANK(VLOOKUP($A1133,'Section 2'!$C$16:$R$1515,COLUMNS('Section 2'!$C$13:Q$13),0)),"", PROPER(VLOOKUP($A1133,'Section 2'!$C$16:$R$1515,COLUMNS('Section 2'!$C$13:Q$13),0))))</f>
        <v/>
      </c>
      <c r="R1133" s="124" t="str">
        <f>IF($C1133="","",IF(ISBLANK(VLOOKUP($A1133,'Section 2'!$C$16:$R$1515,COLUMNS('Section 2'!$C$13:R$13),0)),"",IF(VLOOKUP($A1133,'Section 2'!$C$16:$R$1515,COLUMNS('Section 2'!$C$13:R$13),0)="Other EU","Other EU",PROPER(VLOOKUP($A1133,'Section 2'!$C$16:$R$1515,COLUMNS('Section 2'!$C$13:R$13),0)))))</f>
        <v/>
      </c>
    </row>
    <row r="1134" spans="1:18" x14ac:dyDescent="0.35">
      <c r="A1134" s="58">
        <v>1133</v>
      </c>
      <c r="B1134" s="124" t="str">
        <f t="shared" si="17"/>
        <v/>
      </c>
      <c r="C1134" s="124" t="str">
        <f>IFERROR(VLOOKUP($A1134,'Section 2'!$C$16:$R$1515,COLUMNS('Section 2'!$C$13:$C$13),0),"")</f>
        <v/>
      </c>
      <c r="D1134" s="75" t="str">
        <f>IF($C1134="","",IF(ISBLANK(VLOOKUP($A1134,'Section 2'!$C$16:$R$1515,COLUMNS('Section 2'!$C$13:D$13),0)),"",VLOOKUP($A1134,'Section 2'!$C$16:$R$1515,COLUMNS('Section 2'!$C$13:D$13),0)))</f>
        <v/>
      </c>
      <c r="E1134" s="124" t="str">
        <f>IF($C1134="","",IF(ISBLANK(VLOOKUP($A1134,'Section 2'!$C$16:$R$1515,COLUMNS('Section 2'!$C$13:E$13),0)),"",VLOOKUP($A1134,'Section 2'!$C$16:$R$1515,COLUMNS('Section 2'!$C$13:E$13),0)))</f>
        <v/>
      </c>
      <c r="F1134" s="124" t="str">
        <f>IF($C1134="","",IF(ISBLANK(VLOOKUP($A1134,'Section 2'!$C$16:$R$1515,COLUMNS('Section 2'!$C$13:F$13),0)),"",VLOOKUP($A1134,'Section 2'!$C$16:$R$1515,COLUMNS('Section 2'!$C$13:F$13),0)))</f>
        <v/>
      </c>
      <c r="G1134" s="124" t="str">
        <f>IF($C1134="","",IF(ISBLANK(VLOOKUP($A1134,'Section 2'!$C$16:$R$1515,COLUMNS('Section 2'!$C$13:G$13),0)),"",VLOOKUP($A1134,'Section 2'!$C$16:$R$1515,COLUMNS('Section 2'!$C$13:G$13),0)))</f>
        <v/>
      </c>
      <c r="H1134" s="124" t="str">
        <f>IF($C1134="","",IF(ISBLANK(VLOOKUP($A1134,'Section 2'!$C$16:$R$1515,COLUMNS('Section 2'!$C$13:H$13),0)),"",VLOOKUP($A1134,'Section 2'!$C$16:$R$1515,COLUMNS('Section 2'!$C$13:H$13),0)))</f>
        <v/>
      </c>
      <c r="I1134" s="124" t="str">
        <f>IF($C1134="","",IF(ISBLANK(VLOOKUP($A1134,'Section 2'!$C$16:$R$1515,COLUMNS('Section 2'!$C$13:I$13),0)),"",PROPER(VLOOKUP($A1134,'Section 2'!$C$16:$R$1515,COLUMNS('Section 2'!$C$13:I$13),0))))</f>
        <v/>
      </c>
      <c r="J1134" s="124" t="str">
        <f>IF($C1134="","",IF(ISBLANK(VLOOKUP($A1134,'Section 2'!$C$16:$R$1515,COLUMNS('Section 2'!$C$13:J$13),0)),"",IF(VLOOKUP($A1134,'Section 2'!$C$16:$R$1515,COLUMNS('Section 2'!$C$13:J$13),0)="Other EU","Other EU",PROPER(VLOOKUP($A1134,'Section 2'!$C$16:$R$1515,COLUMNS('Section 2'!$C$13:J$13),0)))))</f>
        <v/>
      </c>
      <c r="K1134" s="124" t="str">
        <f>IF($C1134="","",IF(ISBLANK(VLOOKUP($A1134,'Section 2'!$C$16:$R$1515,COLUMNS('Section 2'!$C$13:K$13),0)),"",VLOOKUP($A1134,'Section 2'!$C$16:$R$1515,COLUMNS('Section 2'!$C$13:K$13),0)))</f>
        <v/>
      </c>
      <c r="L1134" s="124" t="str">
        <f>IF($C1134="","",IF(ISBLANK(VLOOKUP($A1134,'Section 2'!$C$16:$R$1515,COLUMNS('Section 2'!$C$13:L$13),0)),"",VLOOKUP($A1134,'Section 2'!$C$16:$R$1515,COLUMNS('Section 2'!$C$13:L$13),0)))</f>
        <v/>
      </c>
      <c r="M1134" s="124" t="str">
        <f>IF($C1134="","",IF(ISBLANK(VLOOKUP($A1134,'Section 2'!$C$16:$R$1515,COLUMNS('Section 2'!$C$13:M$13),0)),"",VLOOKUP($A1134,'Section 2'!$C$16:$R$1515,COLUMNS('Section 2'!$C$13:M$13),0)))</f>
        <v/>
      </c>
      <c r="N1134" s="124" t="str">
        <f>IF($C1134="","",IF(ISBLANK(VLOOKUP($A1134,'Section 2'!$C$16:$R$1515,COLUMNS('Section 2'!$C$13:N$13),0)),"",VLOOKUP($A1134,'Section 2'!$C$16:$R$1515,COLUMNS('Section 2'!$C$13:N$13),0)))</f>
        <v/>
      </c>
      <c r="O1134" s="124" t="str">
        <f>IF($C1134="","",IF(ISBLANK(VLOOKUP($A1134,'Section 2'!$C$16:$R$1515,COLUMNS('Section 2'!$C$13:O$13),0)),"",VLOOKUP($A1134,'Section 2'!$C$16:$R$1515,COLUMNS('Section 2'!$C$13:O$13),0)))</f>
        <v/>
      </c>
      <c r="P1134" s="124" t="str">
        <f>IF($C1134="","",IF(ISBLANK(VLOOKUP($A1134,'Section 2'!$C$16:$R$1515,COLUMNS('Section 2'!$C$13:P$13),0)),"",VLOOKUP($A1134,'Section 2'!$C$16:$R$1515,COLUMNS('Section 2'!$C$13:P$13),0)))</f>
        <v/>
      </c>
      <c r="Q1134" s="124" t="str">
        <f>IF($C1134="","",IF(ISBLANK(VLOOKUP($A1134,'Section 2'!$C$16:$R$1515,COLUMNS('Section 2'!$C$13:Q$13),0)),"", PROPER(VLOOKUP($A1134,'Section 2'!$C$16:$R$1515,COLUMNS('Section 2'!$C$13:Q$13),0))))</f>
        <v/>
      </c>
      <c r="R1134" s="124" t="str">
        <f>IF($C1134="","",IF(ISBLANK(VLOOKUP($A1134,'Section 2'!$C$16:$R$1515,COLUMNS('Section 2'!$C$13:R$13),0)),"",IF(VLOOKUP($A1134,'Section 2'!$C$16:$R$1515,COLUMNS('Section 2'!$C$13:R$13),0)="Other EU","Other EU",PROPER(VLOOKUP($A1134,'Section 2'!$C$16:$R$1515,COLUMNS('Section 2'!$C$13:R$13),0)))))</f>
        <v/>
      </c>
    </row>
    <row r="1135" spans="1:18" x14ac:dyDescent="0.35">
      <c r="A1135" s="58">
        <v>1134</v>
      </c>
      <c r="B1135" s="124" t="str">
        <f t="shared" si="17"/>
        <v/>
      </c>
      <c r="C1135" s="124" t="str">
        <f>IFERROR(VLOOKUP($A1135,'Section 2'!$C$16:$R$1515,COLUMNS('Section 2'!$C$13:$C$13),0),"")</f>
        <v/>
      </c>
      <c r="D1135" s="75" t="str">
        <f>IF($C1135="","",IF(ISBLANK(VLOOKUP($A1135,'Section 2'!$C$16:$R$1515,COLUMNS('Section 2'!$C$13:D$13),0)),"",VLOOKUP($A1135,'Section 2'!$C$16:$R$1515,COLUMNS('Section 2'!$C$13:D$13),0)))</f>
        <v/>
      </c>
      <c r="E1135" s="124" t="str">
        <f>IF($C1135="","",IF(ISBLANK(VLOOKUP($A1135,'Section 2'!$C$16:$R$1515,COLUMNS('Section 2'!$C$13:E$13),0)),"",VLOOKUP($A1135,'Section 2'!$C$16:$R$1515,COLUMNS('Section 2'!$C$13:E$13),0)))</f>
        <v/>
      </c>
      <c r="F1135" s="124" t="str">
        <f>IF($C1135="","",IF(ISBLANK(VLOOKUP($A1135,'Section 2'!$C$16:$R$1515,COLUMNS('Section 2'!$C$13:F$13),0)),"",VLOOKUP($A1135,'Section 2'!$C$16:$R$1515,COLUMNS('Section 2'!$C$13:F$13),0)))</f>
        <v/>
      </c>
      <c r="G1135" s="124" t="str">
        <f>IF($C1135="","",IF(ISBLANK(VLOOKUP($A1135,'Section 2'!$C$16:$R$1515,COLUMNS('Section 2'!$C$13:G$13),0)),"",VLOOKUP($A1135,'Section 2'!$C$16:$R$1515,COLUMNS('Section 2'!$C$13:G$13),0)))</f>
        <v/>
      </c>
      <c r="H1135" s="124" t="str">
        <f>IF($C1135="","",IF(ISBLANK(VLOOKUP($A1135,'Section 2'!$C$16:$R$1515,COLUMNS('Section 2'!$C$13:H$13),0)),"",VLOOKUP($A1135,'Section 2'!$C$16:$R$1515,COLUMNS('Section 2'!$C$13:H$13),0)))</f>
        <v/>
      </c>
      <c r="I1135" s="124" t="str">
        <f>IF($C1135="","",IF(ISBLANK(VLOOKUP($A1135,'Section 2'!$C$16:$R$1515,COLUMNS('Section 2'!$C$13:I$13),0)),"",PROPER(VLOOKUP($A1135,'Section 2'!$C$16:$R$1515,COLUMNS('Section 2'!$C$13:I$13),0))))</f>
        <v/>
      </c>
      <c r="J1135" s="124" t="str">
        <f>IF($C1135="","",IF(ISBLANK(VLOOKUP($A1135,'Section 2'!$C$16:$R$1515,COLUMNS('Section 2'!$C$13:J$13),0)),"",IF(VLOOKUP($A1135,'Section 2'!$C$16:$R$1515,COLUMNS('Section 2'!$C$13:J$13),0)="Other EU","Other EU",PROPER(VLOOKUP($A1135,'Section 2'!$C$16:$R$1515,COLUMNS('Section 2'!$C$13:J$13),0)))))</f>
        <v/>
      </c>
      <c r="K1135" s="124" t="str">
        <f>IF($C1135="","",IF(ISBLANK(VLOOKUP($A1135,'Section 2'!$C$16:$R$1515,COLUMNS('Section 2'!$C$13:K$13),0)),"",VLOOKUP($A1135,'Section 2'!$C$16:$R$1515,COLUMNS('Section 2'!$C$13:K$13),0)))</f>
        <v/>
      </c>
      <c r="L1135" s="124" t="str">
        <f>IF($C1135="","",IF(ISBLANK(VLOOKUP($A1135,'Section 2'!$C$16:$R$1515,COLUMNS('Section 2'!$C$13:L$13),0)),"",VLOOKUP($A1135,'Section 2'!$C$16:$R$1515,COLUMNS('Section 2'!$C$13:L$13),0)))</f>
        <v/>
      </c>
      <c r="M1135" s="124" t="str">
        <f>IF($C1135="","",IF(ISBLANK(VLOOKUP($A1135,'Section 2'!$C$16:$R$1515,COLUMNS('Section 2'!$C$13:M$13),0)),"",VLOOKUP($A1135,'Section 2'!$C$16:$R$1515,COLUMNS('Section 2'!$C$13:M$13),0)))</f>
        <v/>
      </c>
      <c r="N1135" s="124" t="str">
        <f>IF($C1135="","",IF(ISBLANK(VLOOKUP($A1135,'Section 2'!$C$16:$R$1515,COLUMNS('Section 2'!$C$13:N$13),0)),"",VLOOKUP($A1135,'Section 2'!$C$16:$R$1515,COLUMNS('Section 2'!$C$13:N$13),0)))</f>
        <v/>
      </c>
      <c r="O1135" s="124" t="str">
        <f>IF($C1135="","",IF(ISBLANK(VLOOKUP($A1135,'Section 2'!$C$16:$R$1515,COLUMNS('Section 2'!$C$13:O$13),0)),"",VLOOKUP($A1135,'Section 2'!$C$16:$R$1515,COLUMNS('Section 2'!$C$13:O$13),0)))</f>
        <v/>
      </c>
      <c r="P1135" s="124" t="str">
        <f>IF($C1135="","",IF(ISBLANK(VLOOKUP($A1135,'Section 2'!$C$16:$R$1515,COLUMNS('Section 2'!$C$13:P$13),0)),"",VLOOKUP($A1135,'Section 2'!$C$16:$R$1515,COLUMNS('Section 2'!$C$13:P$13),0)))</f>
        <v/>
      </c>
      <c r="Q1135" s="124" t="str">
        <f>IF($C1135="","",IF(ISBLANK(VLOOKUP($A1135,'Section 2'!$C$16:$R$1515,COLUMNS('Section 2'!$C$13:Q$13),0)),"", PROPER(VLOOKUP($A1135,'Section 2'!$C$16:$R$1515,COLUMNS('Section 2'!$C$13:Q$13),0))))</f>
        <v/>
      </c>
      <c r="R1135" s="124" t="str">
        <f>IF($C1135="","",IF(ISBLANK(VLOOKUP($A1135,'Section 2'!$C$16:$R$1515,COLUMNS('Section 2'!$C$13:R$13),0)),"",IF(VLOOKUP($A1135,'Section 2'!$C$16:$R$1515,COLUMNS('Section 2'!$C$13:R$13),0)="Other EU","Other EU",PROPER(VLOOKUP($A1135,'Section 2'!$C$16:$R$1515,COLUMNS('Section 2'!$C$13:R$13),0)))))</f>
        <v/>
      </c>
    </row>
    <row r="1136" spans="1:18" x14ac:dyDescent="0.35">
      <c r="A1136" s="58">
        <v>1135</v>
      </c>
      <c r="B1136" s="124" t="str">
        <f t="shared" si="17"/>
        <v/>
      </c>
      <c r="C1136" s="124" t="str">
        <f>IFERROR(VLOOKUP($A1136,'Section 2'!$C$16:$R$1515,COLUMNS('Section 2'!$C$13:$C$13),0),"")</f>
        <v/>
      </c>
      <c r="D1136" s="75" t="str">
        <f>IF($C1136="","",IF(ISBLANK(VLOOKUP($A1136,'Section 2'!$C$16:$R$1515,COLUMNS('Section 2'!$C$13:D$13),0)),"",VLOOKUP($A1136,'Section 2'!$C$16:$R$1515,COLUMNS('Section 2'!$C$13:D$13),0)))</f>
        <v/>
      </c>
      <c r="E1136" s="124" t="str">
        <f>IF($C1136="","",IF(ISBLANK(VLOOKUP($A1136,'Section 2'!$C$16:$R$1515,COLUMNS('Section 2'!$C$13:E$13),0)),"",VLOOKUP($A1136,'Section 2'!$C$16:$R$1515,COLUMNS('Section 2'!$C$13:E$13),0)))</f>
        <v/>
      </c>
      <c r="F1136" s="124" t="str">
        <f>IF($C1136="","",IF(ISBLANK(VLOOKUP($A1136,'Section 2'!$C$16:$R$1515,COLUMNS('Section 2'!$C$13:F$13),0)),"",VLOOKUP($A1136,'Section 2'!$C$16:$R$1515,COLUMNS('Section 2'!$C$13:F$13),0)))</f>
        <v/>
      </c>
      <c r="G1136" s="124" t="str">
        <f>IF($C1136="","",IF(ISBLANK(VLOOKUP($A1136,'Section 2'!$C$16:$R$1515,COLUMNS('Section 2'!$C$13:G$13),0)),"",VLOOKUP($A1136,'Section 2'!$C$16:$R$1515,COLUMNS('Section 2'!$C$13:G$13),0)))</f>
        <v/>
      </c>
      <c r="H1136" s="124" t="str">
        <f>IF($C1136="","",IF(ISBLANK(VLOOKUP($A1136,'Section 2'!$C$16:$R$1515,COLUMNS('Section 2'!$C$13:H$13),0)),"",VLOOKUP($A1136,'Section 2'!$C$16:$R$1515,COLUMNS('Section 2'!$C$13:H$13),0)))</f>
        <v/>
      </c>
      <c r="I1136" s="124" t="str">
        <f>IF($C1136="","",IF(ISBLANK(VLOOKUP($A1136,'Section 2'!$C$16:$R$1515,COLUMNS('Section 2'!$C$13:I$13),0)),"",PROPER(VLOOKUP($A1136,'Section 2'!$C$16:$R$1515,COLUMNS('Section 2'!$C$13:I$13),0))))</f>
        <v/>
      </c>
      <c r="J1136" s="124" t="str">
        <f>IF($C1136="","",IF(ISBLANK(VLOOKUP($A1136,'Section 2'!$C$16:$R$1515,COLUMNS('Section 2'!$C$13:J$13),0)),"",IF(VLOOKUP($A1136,'Section 2'!$C$16:$R$1515,COLUMNS('Section 2'!$C$13:J$13),0)="Other EU","Other EU",PROPER(VLOOKUP($A1136,'Section 2'!$C$16:$R$1515,COLUMNS('Section 2'!$C$13:J$13),0)))))</f>
        <v/>
      </c>
      <c r="K1136" s="124" t="str">
        <f>IF($C1136="","",IF(ISBLANK(VLOOKUP($A1136,'Section 2'!$C$16:$R$1515,COLUMNS('Section 2'!$C$13:K$13),0)),"",VLOOKUP($A1136,'Section 2'!$C$16:$R$1515,COLUMNS('Section 2'!$C$13:K$13),0)))</f>
        <v/>
      </c>
      <c r="L1136" s="124" t="str">
        <f>IF($C1136="","",IF(ISBLANK(VLOOKUP($A1136,'Section 2'!$C$16:$R$1515,COLUMNS('Section 2'!$C$13:L$13),0)),"",VLOOKUP($A1136,'Section 2'!$C$16:$R$1515,COLUMNS('Section 2'!$C$13:L$13),0)))</f>
        <v/>
      </c>
      <c r="M1136" s="124" t="str">
        <f>IF($C1136="","",IF(ISBLANK(VLOOKUP($A1136,'Section 2'!$C$16:$R$1515,COLUMNS('Section 2'!$C$13:M$13),0)),"",VLOOKUP($A1136,'Section 2'!$C$16:$R$1515,COLUMNS('Section 2'!$C$13:M$13),0)))</f>
        <v/>
      </c>
      <c r="N1136" s="124" t="str">
        <f>IF($C1136="","",IF(ISBLANK(VLOOKUP($A1136,'Section 2'!$C$16:$R$1515,COLUMNS('Section 2'!$C$13:N$13),0)),"",VLOOKUP($A1136,'Section 2'!$C$16:$R$1515,COLUMNS('Section 2'!$C$13:N$13),0)))</f>
        <v/>
      </c>
      <c r="O1136" s="124" t="str">
        <f>IF($C1136="","",IF(ISBLANK(VLOOKUP($A1136,'Section 2'!$C$16:$R$1515,COLUMNS('Section 2'!$C$13:O$13),0)),"",VLOOKUP($A1136,'Section 2'!$C$16:$R$1515,COLUMNS('Section 2'!$C$13:O$13),0)))</f>
        <v/>
      </c>
      <c r="P1136" s="124" t="str">
        <f>IF($C1136="","",IF(ISBLANK(VLOOKUP($A1136,'Section 2'!$C$16:$R$1515,COLUMNS('Section 2'!$C$13:P$13),0)),"",VLOOKUP($A1136,'Section 2'!$C$16:$R$1515,COLUMNS('Section 2'!$C$13:P$13),0)))</f>
        <v/>
      </c>
      <c r="Q1136" s="124" t="str">
        <f>IF($C1136="","",IF(ISBLANK(VLOOKUP($A1136,'Section 2'!$C$16:$R$1515,COLUMNS('Section 2'!$C$13:Q$13),0)),"", PROPER(VLOOKUP($A1136,'Section 2'!$C$16:$R$1515,COLUMNS('Section 2'!$C$13:Q$13),0))))</f>
        <v/>
      </c>
      <c r="R1136" s="124" t="str">
        <f>IF($C1136="","",IF(ISBLANK(VLOOKUP($A1136,'Section 2'!$C$16:$R$1515,COLUMNS('Section 2'!$C$13:R$13),0)),"",IF(VLOOKUP($A1136,'Section 2'!$C$16:$R$1515,COLUMNS('Section 2'!$C$13:R$13),0)="Other EU","Other EU",PROPER(VLOOKUP($A1136,'Section 2'!$C$16:$R$1515,COLUMNS('Section 2'!$C$13:R$13),0)))))</f>
        <v/>
      </c>
    </row>
    <row r="1137" spans="1:18" x14ac:dyDescent="0.35">
      <c r="A1137" s="58">
        <v>1136</v>
      </c>
      <c r="B1137" s="124" t="str">
        <f t="shared" si="17"/>
        <v/>
      </c>
      <c r="C1137" s="124" t="str">
        <f>IFERROR(VLOOKUP($A1137,'Section 2'!$C$16:$R$1515,COLUMNS('Section 2'!$C$13:$C$13),0),"")</f>
        <v/>
      </c>
      <c r="D1137" s="75" t="str">
        <f>IF($C1137="","",IF(ISBLANK(VLOOKUP($A1137,'Section 2'!$C$16:$R$1515,COLUMNS('Section 2'!$C$13:D$13),0)),"",VLOOKUP($A1137,'Section 2'!$C$16:$R$1515,COLUMNS('Section 2'!$C$13:D$13),0)))</f>
        <v/>
      </c>
      <c r="E1137" s="124" t="str">
        <f>IF($C1137="","",IF(ISBLANK(VLOOKUP($A1137,'Section 2'!$C$16:$R$1515,COLUMNS('Section 2'!$C$13:E$13),0)),"",VLOOKUP($A1137,'Section 2'!$C$16:$R$1515,COLUMNS('Section 2'!$C$13:E$13),0)))</f>
        <v/>
      </c>
      <c r="F1137" s="124" t="str">
        <f>IF($C1137="","",IF(ISBLANK(VLOOKUP($A1137,'Section 2'!$C$16:$R$1515,COLUMNS('Section 2'!$C$13:F$13),0)),"",VLOOKUP($A1137,'Section 2'!$C$16:$R$1515,COLUMNS('Section 2'!$C$13:F$13),0)))</f>
        <v/>
      </c>
      <c r="G1137" s="124" t="str">
        <f>IF($C1137="","",IF(ISBLANK(VLOOKUP($A1137,'Section 2'!$C$16:$R$1515,COLUMNS('Section 2'!$C$13:G$13),0)),"",VLOOKUP($A1137,'Section 2'!$C$16:$R$1515,COLUMNS('Section 2'!$C$13:G$13),0)))</f>
        <v/>
      </c>
      <c r="H1137" s="124" t="str">
        <f>IF($C1137="","",IF(ISBLANK(VLOOKUP($A1137,'Section 2'!$C$16:$R$1515,COLUMNS('Section 2'!$C$13:H$13),0)),"",VLOOKUP($A1137,'Section 2'!$C$16:$R$1515,COLUMNS('Section 2'!$C$13:H$13),0)))</f>
        <v/>
      </c>
      <c r="I1137" s="124" t="str">
        <f>IF($C1137="","",IF(ISBLANK(VLOOKUP($A1137,'Section 2'!$C$16:$R$1515,COLUMNS('Section 2'!$C$13:I$13),0)),"",PROPER(VLOOKUP($A1137,'Section 2'!$C$16:$R$1515,COLUMNS('Section 2'!$C$13:I$13),0))))</f>
        <v/>
      </c>
      <c r="J1137" s="124" t="str">
        <f>IF($C1137="","",IF(ISBLANK(VLOOKUP($A1137,'Section 2'!$C$16:$R$1515,COLUMNS('Section 2'!$C$13:J$13),0)),"",IF(VLOOKUP($A1137,'Section 2'!$C$16:$R$1515,COLUMNS('Section 2'!$C$13:J$13),0)="Other EU","Other EU",PROPER(VLOOKUP($A1137,'Section 2'!$C$16:$R$1515,COLUMNS('Section 2'!$C$13:J$13),0)))))</f>
        <v/>
      </c>
      <c r="K1137" s="124" t="str">
        <f>IF($C1137="","",IF(ISBLANK(VLOOKUP($A1137,'Section 2'!$C$16:$R$1515,COLUMNS('Section 2'!$C$13:K$13),0)),"",VLOOKUP($A1137,'Section 2'!$C$16:$R$1515,COLUMNS('Section 2'!$C$13:K$13),0)))</f>
        <v/>
      </c>
      <c r="L1137" s="124" t="str">
        <f>IF($C1137="","",IF(ISBLANK(VLOOKUP($A1137,'Section 2'!$C$16:$R$1515,COLUMNS('Section 2'!$C$13:L$13),0)),"",VLOOKUP($A1137,'Section 2'!$C$16:$R$1515,COLUMNS('Section 2'!$C$13:L$13),0)))</f>
        <v/>
      </c>
      <c r="M1137" s="124" t="str">
        <f>IF($C1137="","",IF(ISBLANK(VLOOKUP($A1137,'Section 2'!$C$16:$R$1515,COLUMNS('Section 2'!$C$13:M$13),0)),"",VLOOKUP($A1137,'Section 2'!$C$16:$R$1515,COLUMNS('Section 2'!$C$13:M$13),0)))</f>
        <v/>
      </c>
      <c r="N1137" s="124" t="str">
        <f>IF($C1137="","",IF(ISBLANK(VLOOKUP($A1137,'Section 2'!$C$16:$R$1515,COLUMNS('Section 2'!$C$13:N$13),0)),"",VLOOKUP($A1137,'Section 2'!$C$16:$R$1515,COLUMNS('Section 2'!$C$13:N$13),0)))</f>
        <v/>
      </c>
      <c r="O1137" s="124" t="str">
        <f>IF($C1137="","",IF(ISBLANK(VLOOKUP($A1137,'Section 2'!$C$16:$R$1515,COLUMNS('Section 2'!$C$13:O$13),0)),"",VLOOKUP($A1137,'Section 2'!$C$16:$R$1515,COLUMNS('Section 2'!$C$13:O$13),0)))</f>
        <v/>
      </c>
      <c r="P1137" s="124" t="str">
        <f>IF($C1137="","",IF(ISBLANK(VLOOKUP($A1137,'Section 2'!$C$16:$R$1515,COLUMNS('Section 2'!$C$13:P$13),0)),"",VLOOKUP($A1137,'Section 2'!$C$16:$R$1515,COLUMNS('Section 2'!$C$13:P$13),0)))</f>
        <v/>
      </c>
      <c r="Q1137" s="124" t="str">
        <f>IF($C1137="","",IF(ISBLANK(VLOOKUP($A1137,'Section 2'!$C$16:$R$1515,COLUMNS('Section 2'!$C$13:Q$13),0)),"", PROPER(VLOOKUP($A1137,'Section 2'!$C$16:$R$1515,COLUMNS('Section 2'!$C$13:Q$13),0))))</f>
        <v/>
      </c>
      <c r="R1137" s="124" t="str">
        <f>IF($C1137="","",IF(ISBLANK(VLOOKUP($A1137,'Section 2'!$C$16:$R$1515,COLUMNS('Section 2'!$C$13:R$13),0)),"",IF(VLOOKUP($A1137,'Section 2'!$C$16:$R$1515,COLUMNS('Section 2'!$C$13:R$13),0)="Other EU","Other EU",PROPER(VLOOKUP($A1137,'Section 2'!$C$16:$R$1515,COLUMNS('Section 2'!$C$13:R$13),0)))))</f>
        <v/>
      </c>
    </row>
    <row r="1138" spans="1:18" x14ac:dyDescent="0.35">
      <c r="A1138" s="58">
        <v>1137</v>
      </c>
      <c r="B1138" s="124" t="str">
        <f t="shared" si="17"/>
        <v/>
      </c>
      <c r="C1138" s="124" t="str">
        <f>IFERROR(VLOOKUP($A1138,'Section 2'!$C$16:$R$1515,COLUMNS('Section 2'!$C$13:$C$13),0),"")</f>
        <v/>
      </c>
      <c r="D1138" s="75" t="str">
        <f>IF($C1138="","",IF(ISBLANK(VLOOKUP($A1138,'Section 2'!$C$16:$R$1515,COLUMNS('Section 2'!$C$13:D$13),0)),"",VLOOKUP($A1138,'Section 2'!$C$16:$R$1515,COLUMNS('Section 2'!$C$13:D$13),0)))</f>
        <v/>
      </c>
      <c r="E1138" s="124" t="str">
        <f>IF($C1138="","",IF(ISBLANK(VLOOKUP($A1138,'Section 2'!$C$16:$R$1515,COLUMNS('Section 2'!$C$13:E$13),0)),"",VLOOKUP($A1138,'Section 2'!$C$16:$R$1515,COLUMNS('Section 2'!$C$13:E$13),0)))</f>
        <v/>
      </c>
      <c r="F1138" s="124" t="str">
        <f>IF($C1138="","",IF(ISBLANK(VLOOKUP($A1138,'Section 2'!$C$16:$R$1515,COLUMNS('Section 2'!$C$13:F$13),0)),"",VLOOKUP($A1138,'Section 2'!$C$16:$R$1515,COLUMNS('Section 2'!$C$13:F$13),0)))</f>
        <v/>
      </c>
      <c r="G1138" s="124" t="str">
        <f>IF($C1138="","",IF(ISBLANK(VLOOKUP($A1138,'Section 2'!$C$16:$R$1515,COLUMNS('Section 2'!$C$13:G$13),0)),"",VLOOKUP($A1138,'Section 2'!$C$16:$R$1515,COLUMNS('Section 2'!$C$13:G$13),0)))</f>
        <v/>
      </c>
      <c r="H1138" s="124" t="str">
        <f>IF($C1138="","",IF(ISBLANK(VLOOKUP($A1138,'Section 2'!$C$16:$R$1515,COLUMNS('Section 2'!$C$13:H$13),0)),"",VLOOKUP($A1138,'Section 2'!$C$16:$R$1515,COLUMNS('Section 2'!$C$13:H$13),0)))</f>
        <v/>
      </c>
      <c r="I1138" s="124" t="str">
        <f>IF($C1138="","",IF(ISBLANK(VLOOKUP($A1138,'Section 2'!$C$16:$R$1515,COLUMNS('Section 2'!$C$13:I$13),0)),"",PROPER(VLOOKUP($A1138,'Section 2'!$C$16:$R$1515,COLUMNS('Section 2'!$C$13:I$13),0))))</f>
        <v/>
      </c>
      <c r="J1138" s="124" t="str">
        <f>IF($C1138="","",IF(ISBLANK(VLOOKUP($A1138,'Section 2'!$C$16:$R$1515,COLUMNS('Section 2'!$C$13:J$13),0)),"",IF(VLOOKUP($A1138,'Section 2'!$C$16:$R$1515,COLUMNS('Section 2'!$C$13:J$13),0)="Other EU","Other EU",PROPER(VLOOKUP($A1138,'Section 2'!$C$16:$R$1515,COLUMNS('Section 2'!$C$13:J$13),0)))))</f>
        <v/>
      </c>
      <c r="K1138" s="124" t="str">
        <f>IF($C1138="","",IF(ISBLANK(VLOOKUP($A1138,'Section 2'!$C$16:$R$1515,COLUMNS('Section 2'!$C$13:K$13),0)),"",VLOOKUP($A1138,'Section 2'!$C$16:$R$1515,COLUMNS('Section 2'!$C$13:K$13),0)))</f>
        <v/>
      </c>
      <c r="L1138" s="124" t="str">
        <f>IF($C1138="","",IF(ISBLANK(VLOOKUP($A1138,'Section 2'!$C$16:$R$1515,COLUMNS('Section 2'!$C$13:L$13),0)),"",VLOOKUP($A1138,'Section 2'!$C$16:$R$1515,COLUMNS('Section 2'!$C$13:L$13),0)))</f>
        <v/>
      </c>
      <c r="M1138" s="124" t="str">
        <f>IF($C1138="","",IF(ISBLANK(VLOOKUP($A1138,'Section 2'!$C$16:$R$1515,COLUMNS('Section 2'!$C$13:M$13),0)),"",VLOOKUP($A1138,'Section 2'!$C$16:$R$1515,COLUMNS('Section 2'!$C$13:M$13),0)))</f>
        <v/>
      </c>
      <c r="N1138" s="124" t="str">
        <f>IF($C1138="","",IF(ISBLANK(VLOOKUP($A1138,'Section 2'!$C$16:$R$1515,COLUMNS('Section 2'!$C$13:N$13),0)),"",VLOOKUP($A1138,'Section 2'!$C$16:$R$1515,COLUMNS('Section 2'!$C$13:N$13),0)))</f>
        <v/>
      </c>
      <c r="O1138" s="124" t="str">
        <f>IF($C1138="","",IF(ISBLANK(VLOOKUP($A1138,'Section 2'!$C$16:$R$1515,COLUMNS('Section 2'!$C$13:O$13),0)),"",VLOOKUP($A1138,'Section 2'!$C$16:$R$1515,COLUMNS('Section 2'!$C$13:O$13),0)))</f>
        <v/>
      </c>
      <c r="P1138" s="124" t="str">
        <f>IF($C1138="","",IF(ISBLANK(VLOOKUP($A1138,'Section 2'!$C$16:$R$1515,COLUMNS('Section 2'!$C$13:P$13),0)),"",VLOOKUP($A1138,'Section 2'!$C$16:$R$1515,COLUMNS('Section 2'!$C$13:P$13),0)))</f>
        <v/>
      </c>
      <c r="Q1138" s="124" t="str">
        <f>IF($C1138="","",IF(ISBLANK(VLOOKUP($A1138,'Section 2'!$C$16:$R$1515,COLUMNS('Section 2'!$C$13:Q$13),0)),"", PROPER(VLOOKUP($A1138,'Section 2'!$C$16:$R$1515,COLUMNS('Section 2'!$C$13:Q$13),0))))</f>
        <v/>
      </c>
      <c r="R1138" s="124" t="str">
        <f>IF($C1138="","",IF(ISBLANK(VLOOKUP($A1138,'Section 2'!$C$16:$R$1515,COLUMNS('Section 2'!$C$13:R$13),0)),"",IF(VLOOKUP($A1138,'Section 2'!$C$16:$R$1515,COLUMNS('Section 2'!$C$13:R$13),0)="Other EU","Other EU",PROPER(VLOOKUP($A1138,'Section 2'!$C$16:$R$1515,COLUMNS('Section 2'!$C$13:R$13),0)))))</f>
        <v/>
      </c>
    </row>
    <row r="1139" spans="1:18" x14ac:dyDescent="0.35">
      <c r="A1139" s="58">
        <v>1138</v>
      </c>
      <c r="B1139" s="124" t="str">
        <f t="shared" si="17"/>
        <v/>
      </c>
      <c r="C1139" s="124" t="str">
        <f>IFERROR(VLOOKUP($A1139,'Section 2'!$C$16:$R$1515,COLUMNS('Section 2'!$C$13:$C$13),0),"")</f>
        <v/>
      </c>
      <c r="D1139" s="75" t="str">
        <f>IF($C1139="","",IF(ISBLANK(VLOOKUP($A1139,'Section 2'!$C$16:$R$1515,COLUMNS('Section 2'!$C$13:D$13),0)),"",VLOOKUP($A1139,'Section 2'!$C$16:$R$1515,COLUMNS('Section 2'!$C$13:D$13),0)))</f>
        <v/>
      </c>
      <c r="E1139" s="124" t="str">
        <f>IF($C1139="","",IF(ISBLANK(VLOOKUP($A1139,'Section 2'!$C$16:$R$1515,COLUMNS('Section 2'!$C$13:E$13),0)),"",VLOOKUP($A1139,'Section 2'!$C$16:$R$1515,COLUMNS('Section 2'!$C$13:E$13),0)))</f>
        <v/>
      </c>
      <c r="F1139" s="124" t="str">
        <f>IF($C1139="","",IF(ISBLANK(VLOOKUP($A1139,'Section 2'!$C$16:$R$1515,COLUMNS('Section 2'!$C$13:F$13),0)),"",VLOOKUP($A1139,'Section 2'!$C$16:$R$1515,COLUMNS('Section 2'!$C$13:F$13),0)))</f>
        <v/>
      </c>
      <c r="G1139" s="124" t="str">
        <f>IF($C1139="","",IF(ISBLANK(VLOOKUP($A1139,'Section 2'!$C$16:$R$1515,COLUMNS('Section 2'!$C$13:G$13),0)),"",VLOOKUP($A1139,'Section 2'!$C$16:$R$1515,COLUMNS('Section 2'!$C$13:G$13),0)))</f>
        <v/>
      </c>
      <c r="H1139" s="124" t="str">
        <f>IF($C1139="","",IF(ISBLANK(VLOOKUP($A1139,'Section 2'!$C$16:$R$1515,COLUMNS('Section 2'!$C$13:H$13),0)),"",VLOOKUP($A1139,'Section 2'!$C$16:$R$1515,COLUMNS('Section 2'!$C$13:H$13),0)))</f>
        <v/>
      </c>
      <c r="I1139" s="124" t="str">
        <f>IF($C1139="","",IF(ISBLANK(VLOOKUP($A1139,'Section 2'!$C$16:$R$1515,COLUMNS('Section 2'!$C$13:I$13),0)),"",PROPER(VLOOKUP($A1139,'Section 2'!$C$16:$R$1515,COLUMNS('Section 2'!$C$13:I$13),0))))</f>
        <v/>
      </c>
      <c r="J1139" s="124" t="str">
        <f>IF($C1139="","",IF(ISBLANK(VLOOKUP($A1139,'Section 2'!$C$16:$R$1515,COLUMNS('Section 2'!$C$13:J$13),0)),"",IF(VLOOKUP($A1139,'Section 2'!$C$16:$R$1515,COLUMNS('Section 2'!$C$13:J$13),0)="Other EU","Other EU",PROPER(VLOOKUP($A1139,'Section 2'!$C$16:$R$1515,COLUMNS('Section 2'!$C$13:J$13),0)))))</f>
        <v/>
      </c>
      <c r="K1139" s="124" t="str">
        <f>IF($C1139="","",IF(ISBLANK(VLOOKUP($A1139,'Section 2'!$C$16:$R$1515,COLUMNS('Section 2'!$C$13:K$13),0)),"",VLOOKUP($A1139,'Section 2'!$C$16:$R$1515,COLUMNS('Section 2'!$C$13:K$13),0)))</f>
        <v/>
      </c>
      <c r="L1139" s="124" t="str">
        <f>IF($C1139="","",IF(ISBLANK(VLOOKUP($A1139,'Section 2'!$C$16:$R$1515,COLUMNS('Section 2'!$C$13:L$13),0)),"",VLOOKUP($A1139,'Section 2'!$C$16:$R$1515,COLUMNS('Section 2'!$C$13:L$13),0)))</f>
        <v/>
      </c>
      <c r="M1139" s="124" t="str">
        <f>IF($C1139="","",IF(ISBLANK(VLOOKUP($A1139,'Section 2'!$C$16:$R$1515,COLUMNS('Section 2'!$C$13:M$13),0)),"",VLOOKUP($A1139,'Section 2'!$C$16:$R$1515,COLUMNS('Section 2'!$C$13:M$13),0)))</f>
        <v/>
      </c>
      <c r="N1139" s="124" t="str">
        <f>IF($C1139="","",IF(ISBLANK(VLOOKUP($A1139,'Section 2'!$C$16:$R$1515,COLUMNS('Section 2'!$C$13:N$13),0)),"",VLOOKUP($A1139,'Section 2'!$C$16:$R$1515,COLUMNS('Section 2'!$C$13:N$13),0)))</f>
        <v/>
      </c>
      <c r="O1139" s="124" t="str">
        <f>IF($C1139="","",IF(ISBLANK(VLOOKUP($A1139,'Section 2'!$C$16:$R$1515,COLUMNS('Section 2'!$C$13:O$13),0)),"",VLOOKUP($A1139,'Section 2'!$C$16:$R$1515,COLUMNS('Section 2'!$C$13:O$13),0)))</f>
        <v/>
      </c>
      <c r="P1139" s="124" t="str">
        <f>IF($C1139="","",IF(ISBLANK(VLOOKUP($A1139,'Section 2'!$C$16:$R$1515,COLUMNS('Section 2'!$C$13:P$13),0)),"",VLOOKUP($A1139,'Section 2'!$C$16:$R$1515,COLUMNS('Section 2'!$C$13:P$13),0)))</f>
        <v/>
      </c>
      <c r="Q1139" s="124" t="str">
        <f>IF($C1139="","",IF(ISBLANK(VLOOKUP($A1139,'Section 2'!$C$16:$R$1515,COLUMNS('Section 2'!$C$13:Q$13),0)),"", PROPER(VLOOKUP($A1139,'Section 2'!$C$16:$R$1515,COLUMNS('Section 2'!$C$13:Q$13),0))))</f>
        <v/>
      </c>
      <c r="R1139" s="124" t="str">
        <f>IF($C1139="","",IF(ISBLANK(VLOOKUP($A1139,'Section 2'!$C$16:$R$1515,COLUMNS('Section 2'!$C$13:R$13),0)),"",IF(VLOOKUP($A1139,'Section 2'!$C$16:$R$1515,COLUMNS('Section 2'!$C$13:R$13),0)="Other EU","Other EU",PROPER(VLOOKUP($A1139,'Section 2'!$C$16:$R$1515,COLUMNS('Section 2'!$C$13:R$13),0)))))</f>
        <v/>
      </c>
    </row>
    <row r="1140" spans="1:18" x14ac:dyDescent="0.35">
      <c r="A1140" s="58">
        <v>1139</v>
      </c>
      <c r="B1140" s="124" t="str">
        <f t="shared" si="17"/>
        <v/>
      </c>
      <c r="C1140" s="124" t="str">
        <f>IFERROR(VLOOKUP($A1140,'Section 2'!$C$16:$R$1515,COLUMNS('Section 2'!$C$13:$C$13),0),"")</f>
        <v/>
      </c>
      <c r="D1140" s="75" t="str">
        <f>IF($C1140="","",IF(ISBLANK(VLOOKUP($A1140,'Section 2'!$C$16:$R$1515,COLUMNS('Section 2'!$C$13:D$13),0)),"",VLOOKUP($A1140,'Section 2'!$C$16:$R$1515,COLUMNS('Section 2'!$C$13:D$13),0)))</f>
        <v/>
      </c>
      <c r="E1140" s="124" t="str">
        <f>IF($C1140="","",IF(ISBLANK(VLOOKUP($A1140,'Section 2'!$C$16:$R$1515,COLUMNS('Section 2'!$C$13:E$13),0)),"",VLOOKUP($A1140,'Section 2'!$C$16:$R$1515,COLUMNS('Section 2'!$C$13:E$13),0)))</f>
        <v/>
      </c>
      <c r="F1140" s="124" t="str">
        <f>IF($C1140="","",IF(ISBLANK(VLOOKUP($A1140,'Section 2'!$C$16:$R$1515,COLUMNS('Section 2'!$C$13:F$13),0)),"",VLOOKUP($A1140,'Section 2'!$C$16:$R$1515,COLUMNS('Section 2'!$C$13:F$13),0)))</f>
        <v/>
      </c>
      <c r="G1140" s="124" t="str">
        <f>IF($C1140="","",IF(ISBLANK(VLOOKUP($A1140,'Section 2'!$C$16:$R$1515,COLUMNS('Section 2'!$C$13:G$13),0)),"",VLOOKUP($A1140,'Section 2'!$C$16:$R$1515,COLUMNS('Section 2'!$C$13:G$13),0)))</f>
        <v/>
      </c>
      <c r="H1140" s="124" t="str">
        <f>IF($C1140="","",IF(ISBLANK(VLOOKUP($A1140,'Section 2'!$C$16:$R$1515,COLUMNS('Section 2'!$C$13:H$13),0)),"",VLOOKUP($A1140,'Section 2'!$C$16:$R$1515,COLUMNS('Section 2'!$C$13:H$13),0)))</f>
        <v/>
      </c>
      <c r="I1140" s="124" t="str">
        <f>IF($C1140="","",IF(ISBLANK(VLOOKUP($A1140,'Section 2'!$C$16:$R$1515,COLUMNS('Section 2'!$C$13:I$13),0)),"",PROPER(VLOOKUP($A1140,'Section 2'!$C$16:$R$1515,COLUMNS('Section 2'!$C$13:I$13),0))))</f>
        <v/>
      </c>
      <c r="J1140" s="124" t="str">
        <f>IF($C1140="","",IF(ISBLANK(VLOOKUP($A1140,'Section 2'!$C$16:$R$1515,COLUMNS('Section 2'!$C$13:J$13),0)),"",IF(VLOOKUP($A1140,'Section 2'!$C$16:$R$1515,COLUMNS('Section 2'!$C$13:J$13),0)="Other EU","Other EU",PROPER(VLOOKUP($A1140,'Section 2'!$C$16:$R$1515,COLUMNS('Section 2'!$C$13:J$13),0)))))</f>
        <v/>
      </c>
      <c r="K1140" s="124" t="str">
        <f>IF($C1140="","",IF(ISBLANK(VLOOKUP($A1140,'Section 2'!$C$16:$R$1515,COLUMNS('Section 2'!$C$13:K$13),0)),"",VLOOKUP($A1140,'Section 2'!$C$16:$R$1515,COLUMNS('Section 2'!$C$13:K$13),0)))</f>
        <v/>
      </c>
      <c r="L1140" s="124" t="str">
        <f>IF($C1140="","",IF(ISBLANK(VLOOKUP($A1140,'Section 2'!$C$16:$R$1515,COLUMNS('Section 2'!$C$13:L$13),0)),"",VLOOKUP($A1140,'Section 2'!$C$16:$R$1515,COLUMNS('Section 2'!$C$13:L$13),0)))</f>
        <v/>
      </c>
      <c r="M1140" s="124" t="str">
        <f>IF($C1140="","",IF(ISBLANK(VLOOKUP($A1140,'Section 2'!$C$16:$R$1515,COLUMNS('Section 2'!$C$13:M$13),0)),"",VLOOKUP($A1140,'Section 2'!$C$16:$R$1515,COLUMNS('Section 2'!$C$13:M$13),0)))</f>
        <v/>
      </c>
      <c r="N1140" s="124" t="str">
        <f>IF($C1140="","",IF(ISBLANK(VLOOKUP($A1140,'Section 2'!$C$16:$R$1515,COLUMNS('Section 2'!$C$13:N$13),0)),"",VLOOKUP($A1140,'Section 2'!$C$16:$R$1515,COLUMNS('Section 2'!$C$13:N$13),0)))</f>
        <v/>
      </c>
      <c r="O1140" s="124" t="str">
        <f>IF($C1140="","",IF(ISBLANK(VLOOKUP($A1140,'Section 2'!$C$16:$R$1515,COLUMNS('Section 2'!$C$13:O$13),0)),"",VLOOKUP($A1140,'Section 2'!$C$16:$R$1515,COLUMNS('Section 2'!$C$13:O$13),0)))</f>
        <v/>
      </c>
      <c r="P1140" s="124" t="str">
        <f>IF($C1140="","",IF(ISBLANK(VLOOKUP($A1140,'Section 2'!$C$16:$R$1515,COLUMNS('Section 2'!$C$13:P$13),0)),"",VLOOKUP($A1140,'Section 2'!$C$16:$R$1515,COLUMNS('Section 2'!$C$13:P$13),0)))</f>
        <v/>
      </c>
      <c r="Q1140" s="124" t="str">
        <f>IF($C1140="","",IF(ISBLANK(VLOOKUP($A1140,'Section 2'!$C$16:$R$1515,COLUMNS('Section 2'!$C$13:Q$13),0)),"", PROPER(VLOOKUP($A1140,'Section 2'!$C$16:$R$1515,COLUMNS('Section 2'!$C$13:Q$13),0))))</f>
        <v/>
      </c>
      <c r="R1140" s="124" t="str">
        <f>IF($C1140="","",IF(ISBLANK(VLOOKUP($A1140,'Section 2'!$C$16:$R$1515,COLUMNS('Section 2'!$C$13:R$13),0)),"",IF(VLOOKUP($A1140,'Section 2'!$C$16:$R$1515,COLUMNS('Section 2'!$C$13:R$13),0)="Other EU","Other EU",PROPER(VLOOKUP($A1140,'Section 2'!$C$16:$R$1515,COLUMNS('Section 2'!$C$13:R$13),0)))))</f>
        <v/>
      </c>
    </row>
    <row r="1141" spans="1:18" x14ac:dyDescent="0.35">
      <c r="A1141" s="58">
        <v>1140</v>
      </c>
      <c r="B1141" s="124" t="str">
        <f t="shared" si="17"/>
        <v/>
      </c>
      <c r="C1141" s="124" t="str">
        <f>IFERROR(VLOOKUP($A1141,'Section 2'!$C$16:$R$1515,COLUMNS('Section 2'!$C$13:$C$13),0),"")</f>
        <v/>
      </c>
      <c r="D1141" s="75" t="str">
        <f>IF($C1141="","",IF(ISBLANK(VLOOKUP($A1141,'Section 2'!$C$16:$R$1515,COLUMNS('Section 2'!$C$13:D$13),0)),"",VLOOKUP($A1141,'Section 2'!$C$16:$R$1515,COLUMNS('Section 2'!$C$13:D$13),0)))</f>
        <v/>
      </c>
      <c r="E1141" s="124" t="str">
        <f>IF($C1141="","",IF(ISBLANK(VLOOKUP($A1141,'Section 2'!$C$16:$R$1515,COLUMNS('Section 2'!$C$13:E$13),0)),"",VLOOKUP($A1141,'Section 2'!$C$16:$R$1515,COLUMNS('Section 2'!$C$13:E$13),0)))</f>
        <v/>
      </c>
      <c r="F1141" s="124" t="str">
        <f>IF($C1141="","",IF(ISBLANK(VLOOKUP($A1141,'Section 2'!$C$16:$R$1515,COLUMNS('Section 2'!$C$13:F$13),0)),"",VLOOKUP($A1141,'Section 2'!$C$16:$R$1515,COLUMNS('Section 2'!$C$13:F$13),0)))</f>
        <v/>
      </c>
      <c r="G1141" s="124" t="str">
        <f>IF($C1141="","",IF(ISBLANK(VLOOKUP($A1141,'Section 2'!$C$16:$R$1515,COLUMNS('Section 2'!$C$13:G$13),0)),"",VLOOKUP($A1141,'Section 2'!$C$16:$R$1515,COLUMNS('Section 2'!$C$13:G$13),0)))</f>
        <v/>
      </c>
      <c r="H1141" s="124" t="str">
        <f>IF($C1141="","",IF(ISBLANK(VLOOKUP($A1141,'Section 2'!$C$16:$R$1515,COLUMNS('Section 2'!$C$13:H$13),0)),"",VLOOKUP($A1141,'Section 2'!$C$16:$R$1515,COLUMNS('Section 2'!$C$13:H$13),0)))</f>
        <v/>
      </c>
      <c r="I1141" s="124" t="str">
        <f>IF($C1141="","",IF(ISBLANK(VLOOKUP($A1141,'Section 2'!$C$16:$R$1515,COLUMNS('Section 2'!$C$13:I$13),0)),"",PROPER(VLOOKUP($A1141,'Section 2'!$C$16:$R$1515,COLUMNS('Section 2'!$C$13:I$13),0))))</f>
        <v/>
      </c>
      <c r="J1141" s="124" t="str">
        <f>IF($C1141="","",IF(ISBLANK(VLOOKUP($A1141,'Section 2'!$C$16:$R$1515,COLUMNS('Section 2'!$C$13:J$13),0)),"",IF(VLOOKUP($A1141,'Section 2'!$C$16:$R$1515,COLUMNS('Section 2'!$C$13:J$13),0)="Other EU","Other EU",PROPER(VLOOKUP($A1141,'Section 2'!$C$16:$R$1515,COLUMNS('Section 2'!$C$13:J$13),0)))))</f>
        <v/>
      </c>
      <c r="K1141" s="124" t="str">
        <f>IF($C1141="","",IF(ISBLANK(VLOOKUP($A1141,'Section 2'!$C$16:$R$1515,COLUMNS('Section 2'!$C$13:K$13),0)),"",VLOOKUP($A1141,'Section 2'!$C$16:$R$1515,COLUMNS('Section 2'!$C$13:K$13),0)))</f>
        <v/>
      </c>
      <c r="L1141" s="124" t="str">
        <f>IF($C1141="","",IF(ISBLANK(VLOOKUP($A1141,'Section 2'!$C$16:$R$1515,COLUMNS('Section 2'!$C$13:L$13),0)),"",VLOOKUP($A1141,'Section 2'!$C$16:$R$1515,COLUMNS('Section 2'!$C$13:L$13),0)))</f>
        <v/>
      </c>
      <c r="M1141" s="124" t="str">
        <f>IF($C1141="","",IF(ISBLANK(VLOOKUP($A1141,'Section 2'!$C$16:$R$1515,COLUMNS('Section 2'!$C$13:M$13),0)),"",VLOOKUP($A1141,'Section 2'!$C$16:$R$1515,COLUMNS('Section 2'!$C$13:M$13),0)))</f>
        <v/>
      </c>
      <c r="N1141" s="124" t="str">
        <f>IF($C1141="","",IF(ISBLANK(VLOOKUP($A1141,'Section 2'!$C$16:$R$1515,COLUMNS('Section 2'!$C$13:N$13),0)),"",VLOOKUP($A1141,'Section 2'!$C$16:$R$1515,COLUMNS('Section 2'!$C$13:N$13),0)))</f>
        <v/>
      </c>
      <c r="O1141" s="124" t="str">
        <f>IF($C1141="","",IF(ISBLANK(VLOOKUP($A1141,'Section 2'!$C$16:$R$1515,COLUMNS('Section 2'!$C$13:O$13),0)),"",VLOOKUP($A1141,'Section 2'!$C$16:$R$1515,COLUMNS('Section 2'!$C$13:O$13),0)))</f>
        <v/>
      </c>
      <c r="P1141" s="124" t="str">
        <f>IF($C1141="","",IF(ISBLANK(VLOOKUP($A1141,'Section 2'!$C$16:$R$1515,COLUMNS('Section 2'!$C$13:P$13),0)),"",VLOOKUP($A1141,'Section 2'!$C$16:$R$1515,COLUMNS('Section 2'!$C$13:P$13),0)))</f>
        <v/>
      </c>
      <c r="Q1141" s="124" t="str">
        <f>IF($C1141="","",IF(ISBLANK(VLOOKUP($A1141,'Section 2'!$C$16:$R$1515,COLUMNS('Section 2'!$C$13:Q$13),0)),"", PROPER(VLOOKUP($A1141,'Section 2'!$C$16:$R$1515,COLUMNS('Section 2'!$C$13:Q$13),0))))</f>
        <v/>
      </c>
      <c r="R1141" s="124" t="str">
        <f>IF($C1141="","",IF(ISBLANK(VLOOKUP($A1141,'Section 2'!$C$16:$R$1515,COLUMNS('Section 2'!$C$13:R$13),0)),"",IF(VLOOKUP($A1141,'Section 2'!$C$16:$R$1515,COLUMNS('Section 2'!$C$13:R$13),0)="Other EU","Other EU",PROPER(VLOOKUP($A1141,'Section 2'!$C$16:$R$1515,COLUMNS('Section 2'!$C$13:R$13),0)))))</f>
        <v/>
      </c>
    </row>
    <row r="1142" spans="1:18" x14ac:dyDescent="0.35">
      <c r="A1142" s="58">
        <v>1141</v>
      </c>
      <c r="B1142" s="124" t="str">
        <f t="shared" si="17"/>
        <v/>
      </c>
      <c r="C1142" s="124" t="str">
        <f>IFERROR(VLOOKUP($A1142,'Section 2'!$C$16:$R$1515,COLUMNS('Section 2'!$C$13:$C$13),0),"")</f>
        <v/>
      </c>
      <c r="D1142" s="75" t="str">
        <f>IF($C1142="","",IF(ISBLANK(VLOOKUP($A1142,'Section 2'!$C$16:$R$1515,COLUMNS('Section 2'!$C$13:D$13),0)),"",VLOOKUP($A1142,'Section 2'!$C$16:$R$1515,COLUMNS('Section 2'!$C$13:D$13),0)))</f>
        <v/>
      </c>
      <c r="E1142" s="124" t="str">
        <f>IF($C1142="","",IF(ISBLANK(VLOOKUP($A1142,'Section 2'!$C$16:$R$1515,COLUMNS('Section 2'!$C$13:E$13),0)),"",VLOOKUP($A1142,'Section 2'!$C$16:$R$1515,COLUMNS('Section 2'!$C$13:E$13),0)))</f>
        <v/>
      </c>
      <c r="F1142" s="124" t="str">
        <f>IF($C1142="","",IF(ISBLANK(VLOOKUP($A1142,'Section 2'!$C$16:$R$1515,COLUMNS('Section 2'!$C$13:F$13),0)),"",VLOOKUP($A1142,'Section 2'!$C$16:$R$1515,COLUMNS('Section 2'!$C$13:F$13),0)))</f>
        <v/>
      </c>
      <c r="G1142" s="124" t="str">
        <f>IF($C1142="","",IF(ISBLANK(VLOOKUP($A1142,'Section 2'!$C$16:$R$1515,COLUMNS('Section 2'!$C$13:G$13),0)),"",VLOOKUP($A1142,'Section 2'!$C$16:$R$1515,COLUMNS('Section 2'!$C$13:G$13),0)))</f>
        <v/>
      </c>
      <c r="H1142" s="124" t="str">
        <f>IF($C1142="","",IF(ISBLANK(VLOOKUP($A1142,'Section 2'!$C$16:$R$1515,COLUMNS('Section 2'!$C$13:H$13),0)),"",VLOOKUP($A1142,'Section 2'!$C$16:$R$1515,COLUMNS('Section 2'!$C$13:H$13),0)))</f>
        <v/>
      </c>
      <c r="I1142" s="124" t="str">
        <f>IF($C1142="","",IF(ISBLANK(VLOOKUP($A1142,'Section 2'!$C$16:$R$1515,COLUMNS('Section 2'!$C$13:I$13),0)),"",PROPER(VLOOKUP($A1142,'Section 2'!$C$16:$R$1515,COLUMNS('Section 2'!$C$13:I$13),0))))</f>
        <v/>
      </c>
      <c r="J1142" s="124" t="str">
        <f>IF($C1142="","",IF(ISBLANK(VLOOKUP($A1142,'Section 2'!$C$16:$R$1515,COLUMNS('Section 2'!$C$13:J$13),0)),"",IF(VLOOKUP($A1142,'Section 2'!$C$16:$R$1515,COLUMNS('Section 2'!$C$13:J$13),0)="Other EU","Other EU",PROPER(VLOOKUP($A1142,'Section 2'!$C$16:$R$1515,COLUMNS('Section 2'!$C$13:J$13),0)))))</f>
        <v/>
      </c>
      <c r="K1142" s="124" t="str">
        <f>IF($C1142="","",IF(ISBLANK(VLOOKUP($A1142,'Section 2'!$C$16:$R$1515,COLUMNS('Section 2'!$C$13:K$13),0)),"",VLOOKUP($A1142,'Section 2'!$C$16:$R$1515,COLUMNS('Section 2'!$C$13:K$13),0)))</f>
        <v/>
      </c>
      <c r="L1142" s="124" t="str">
        <f>IF($C1142="","",IF(ISBLANK(VLOOKUP($A1142,'Section 2'!$C$16:$R$1515,COLUMNS('Section 2'!$C$13:L$13),0)),"",VLOOKUP($A1142,'Section 2'!$C$16:$R$1515,COLUMNS('Section 2'!$C$13:L$13),0)))</f>
        <v/>
      </c>
      <c r="M1142" s="124" t="str">
        <f>IF($C1142="","",IF(ISBLANK(VLOOKUP($A1142,'Section 2'!$C$16:$R$1515,COLUMNS('Section 2'!$C$13:M$13),0)),"",VLOOKUP($A1142,'Section 2'!$C$16:$R$1515,COLUMNS('Section 2'!$C$13:M$13),0)))</f>
        <v/>
      </c>
      <c r="N1142" s="124" t="str">
        <f>IF($C1142="","",IF(ISBLANK(VLOOKUP($A1142,'Section 2'!$C$16:$R$1515,COLUMNS('Section 2'!$C$13:N$13),0)),"",VLOOKUP($A1142,'Section 2'!$C$16:$R$1515,COLUMNS('Section 2'!$C$13:N$13),0)))</f>
        <v/>
      </c>
      <c r="O1142" s="124" t="str">
        <f>IF($C1142="","",IF(ISBLANK(VLOOKUP($A1142,'Section 2'!$C$16:$R$1515,COLUMNS('Section 2'!$C$13:O$13),0)),"",VLOOKUP($A1142,'Section 2'!$C$16:$R$1515,COLUMNS('Section 2'!$C$13:O$13),0)))</f>
        <v/>
      </c>
      <c r="P1142" s="124" t="str">
        <f>IF($C1142="","",IF(ISBLANK(VLOOKUP($A1142,'Section 2'!$C$16:$R$1515,COLUMNS('Section 2'!$C$13:P$13),0)),"",VLOOKUP($A1142,'Section 2'!$C$16:$R$1515,COLUMNS('Section 2'!$C$13:P$13),0)))</f>
        <v/>
      </c>
      <c r="Q1142" s="124" t="str">
        <f>IF($C1142="","",IF(ISBLANK(VLOOKUP($A1142,'Section 2'!$C$16:$R$1515,COLUMNS('Section 2'!$C$13:Q$13),0)),"", PROPER(VLOOKUP($A1142,'Section 2'!$C$16:$R$1515,COLUMNS('Section 2'!$C$13:Q$13),0))))</f>
        <v/>
      </c>
      <c r="R1142" s="124" t="str">
        <f>IF($C1142="","",IF(ISBLANK(VLOOKUP($A1142,'Section 2'!$C$16:$R$1515,COLUMNS('Section 2'!$C$13:R$13),0)),"",IF(VLOOKUP($A1142,'Section 2'!$C$16:$R$1515,COLUMNS('Section 2'!$C$13:R$13),0)="Other EU","Other EU",PROPER(VLOOKUP($A1142,'Section 2'!$C$16:$R$1515,COLUMNS('Section 2'!$C$13:R$13),0)))))</f>
        <v/>
      </c>
    </row>
    <row r="1143" spans="1:18" x14ac:dyDescent="0.35">
      <c r="A1143" s="58">
        <v>1142</v>
      </c>
      <c r="B1143" s="124" t="str">
        <f t="shared" si="17"/>
        <v/>
      </c>
      <c r="C1143" s="124" t="str">
        <f>IFERROR(VLOOKUP($A1143,'Section 2'!$C$16:$R$1515,COLUMNS('Section 2'!$C$13:$C$13),0),"")</f>
        <v/>
      </c>
      <c r="D1143" s="75" t="str">
        <f>IF($C1143="","",IF(ISBLANK(VLOOKUP($A1143,'Section 2'!$C$16:$R$1515,COLUMNS('Section 2'!$C$13:D$13),0)),"",VLOOKUP($A1143,'Section 2'!$C$16:$R$1515,COLUMNS('Section 2'!$C$13:D$13),0)))</f>
        <v/>
      </c>
      <c r="E1143" s="124" t="str">
        <f>IF($C1143="","",IF(ISBLANK(VLOOKUP($A1143,'Section 2'!$C$16:$R$1515,COLUMNS('Section 2'!$C$13:E$13),0)),"",VLOOKUP($A1143,'Section 2'!$C$16:$R$1515,COLUMNS('Section 2'!$C$13:E$13),0)))</f>
        <v/>
      </c>
      <c r="F1143" s="124" t="str">
        <f>IF($C1143="","",IF(ISBLANK(VLOOKUP($A1143,'Section 2'!$C$16:$R$1515,COLUMNS('Section 2'!$C$13:F$13),0)),"",VLOOKUP($A1143,'Section 2'!$C$16:$R$1515,COLUMNS('Section 2'!$C$13:F$13),0)))</f>
        <v/>
      </c>
      <c r="G1143" s="124" t="str">
        <f>IF($C1143="","",IF(ISBLANK(VLOOKUP($A1143,'Section 2'!$C$16:$R$1515,COLUMNS('Section 2'!$C$13:G$13),0)),"",VLOOKUP($A1143,'Section 2'!$C$16:$R$1515,COLUMNS('Section 2'!$C$13:G$13),0)))</f>
        <v/>
      </c>
      <c r="H1143" s="124" t="str">
        <f>IF($C1143="","",IF(ISBLANK(VLOOKUP($A1143,'Section 2'!$C$16:$R$1515,COLUMNS('Section 2'!$C$13:H$13),0)),"",VLOOKUP($A1143,'Section 2'!$C$16:$R$1515,COLUMNS('Section 2'!$C$13:H$13),0)))</f>
        <v/>
      </c>
      <c r="I1143" s="124" t="str">
        <f>IF($C1143="","",IF(ISBLANK(VLOOKUP($A1143,'Section 2'!$C$16:$R$1515,COLUMNS('Section 2'!$C$13:I$13),0)),"",PROPER(VLOOKUP($A1143,'Section 2'!$C$16:$R$1515,COLUMNS('Section 2'!$C$13:I$13),0))))</f>
        <v/>
      </c>
      <c r="J1143" s="124" t="str">
        <f>IF($C1143="","",IF(ISBLANK(VLOOKUP($A1143,'Section 2'!$C$16:$R$1515,COLUMNS('Section 2'!$C$13:J$13),0)),"",IF(VLOOKUP($A1143,'Section 2'!$C$16:$R$1515,COLUMNS('Section 2'!$C$13:J$13),0)="Other EU","Other EU",PROPER(VLOOKUP($A1143,'Section 2'!$C$16:$R$1515,COLUMNS('Section 2'!$C$13:J$13),0)))))</f>
        <v/>
      </c>
      <c r="K1143" s="124" t="str">
        <f>IF($C1143="","",IF(ISBLANK(VLOOKUP($A1143,'Section 2'!$C$16:$R$1515,COLUMNS('Section 2'!$C$13:K$13),0)),"",VLOOKUP($A1143,'Section 2'!$C$16:$R$1515,COLUMNS('Section 2'!$C$13:K$13),0)))</f>
        <v/>
      </c>
      <c r="L1143" s="124" t="str">
        <f>IF($C1143="","",IF(ISBLANK(VLOOKUP($A1143,'Section 2'!$C$16:$R$1515,COLUMNS('Section 2'!$C$13:L$13),0)),"",VLOOKUP($A1143,'Section 2'!$C$16:$R$1515,COLUMNS('Section 2'!$C$13:L$13),0)))</f>
        <v/>
      </c>
      <c r="M1143" s="124" t="str">
        <f>IF($C1143="","",IF(ISBLANK(VLOOKUP($A1143,'Section 2'!$C$16:$R$1515,COLUMNS('Section 2'!$C$13:M$13),0)),"",VLOOKUP($A1143,'Section 2'!$C$16:$R$1515,COLUMNS('Section 2'!$C$13:M$13),0)))</f>
        <v/>
      </c>
      <c r="N1143" s="124" t="str">
        <f>IF($C1143="","",IF(ISBLANK(VLOOKUP($A1143,'Section 2'!$C$16:$R$1515,COLUMNS('Section 2'!$C$13:N$13),0)),"",VLOOKUP($A1143,'Section 2'!$C$16:$R$1515,COLUMNS('Section 2'!$C$13:N$13),0)))</f>
        <v/>
      </c>
      <c r="O1143" s="124" t="str">
        <f>IF($C1143="","",IF(ISBLANK(VLOOKUP($A1143,'Section 2'!$C$16:$R$1515,COLUMNS('Section 2'!$C$13:O$13),0)),"",VLOOKUP($A1143,'Section 2'!$C$16:$R$1515,COLUMNS('Section 2'!$C$13:O$13),0)))</f>
        <v/>
      </c>
      <c r="P1143" s="124" t="str">
        <f>IF($C1143="","",IF(ISBLANK(VLOOKUP($A1143,'Section 2'!$C$16:$R$1515,COLUMNS('Section 2'!$C$13:P$13),0)),"",VLOOKUP($A1143,'Section 2'!$C$16:$R$1515,COLUMNS('Section 2'!$C$13:P$13),0)))</f>
        <v/>
      </c>
      <c r="Q1143" s="124" t="str">
        <f>IF($C1143="","",IF(ISBLANK(VLOOKUP($A1143,'Section 2'!$C$16:$R$1515,COLUMNS('Section 2'!$C$13:Q$13),0)),"", PROPER(VLOOKUP($A1143,'Section 2'!$C$16:$R$1515,COLUMNS('Section 2'!$C$13:Q$13),0))))</f>
        <v/>
      </c>
      <c r="R1143" s="124" t="str">
        <f>IF($C1143="","",IF(ISBLANK(VLOOKUP($A1143,'Section 2'!$C$16:$R$1515,COLUMNS('Section 2'!$C$13:R$13),0)),"",IF(VLOOKUP($A1143,'Section 2'!$C$16:$R$1515,COLUMNS('Section 2'!$C$13:R$13),0)="Other EU","Other EU",PROPER(VLOOKUP($A1143,'Section 2'!$C$16:$R$1515,COLUMNS('Section 2'!$C$13:R$13),0)))))</f>
        <v/>
      </c>
    </row>
    <row r="1144" spans="1:18" x14ac:dyDescent="0.35">
      <c r="A1144" s="58">
        <v>1143</v>
      </c>
      <c r="B1144" s="124" t="str">
        <f t="shared" si="17"/>
        <v/>
      </c>
      <c r="C1144" s="124" t="str">
        <f>IFERROR(VLOOKUP($A1144,'Section 2'!$C$16:$R$1515,COLUMNS('Section 2'!$C$13:$C$13),0),"")</f>
        <v/>
      </c>
      <c r="D1144" s="75" t="str">
        <f>IF($C1144="","",IF(ISBLANK(VLOOKUP($A1144,'Section 2'!$C$16:$R$1515,COLUMNS('Section 2'!$C$13:D$13),0)),"",VLOOKUP($A1144,'Section 2'!$C$16:$R$1515,COLUMNS('Section 2'!$C$13:D$13),0)))</f>
        <v/>
      </c>
      <c r="E1144" s="124" t="str">
        <f>IF($C1144="","",IF(ISBLANK(VLOOKUP($A1144,'Section 2'!$C$16:$R$1515,COLUMNS('Section 2'!$C$13:E$13),0)),"",VLOOKUP($A1144,'Section 2'!$C$16:$R$1515,COLUMNS('Section 2'!$C$13:E$13),0)))</f>
        <v/>
      </c>
      <c r="F1144" s="124" t="str">
        <f>IF($C1144="","",IF(ISBLANK(VLOOKUP($A1144,'Section 2'!$C$16:$R$1515,COLUMNS('Section 2'!$C$13:F$13),0)),"",VLOOKUP($A1144,'Section 2'!$C$16:$R$1515,COLUMNS('Section 2'!$C$13:F$13),0)))</f>
        <v/>
      </c>
      <c r="G1144" s="124" t="str">
        <f>IF($C1144="","",IF(ISBLANK(VLOOKUP($A1144,'Section 2'!$C$16:$R$1515,COLUMNS('Section 2'!$C$13:G$13),0)),"",VLOOKUP($A1144,'Section 2'!$C$16:$R$1515,COLUMNS('Section 2'!$C$13:G$13),0)))</f>
        <v/>
      </c>
      <c r="H1144" s="124" t="str">
        <f>IF($C1144="","",IF(ISBLANK(VLOOKUP($A1144,'Section 2'!$C$16:$R$1515,COLUMNS('Section 2'!$C$13:H$13),0)),"",VLOOKUP($A1144,'Section 2'!$C$16:$R$1515,COLUMNS('Section 2'!$C$13:H$13),0)))</f>
        <v/>
      </c>
      <c r="I1144" s="124" t="str">
        <f>IF($C1144="","",IF(ISBLANK(VLOOKUP($A1144,'Section 2'!$C$16:$R$1515,COLUMNS('Section 2'!$C$13:I$13),0)),"",PROPER(VLOOKUP($A1144,'Section 2'!$C$16:$R$1515,COLUMNS('Section 2'!$C$13:I$13),0))))</f>
        <v/>
      </c>
      <c r="J1144" s="124" t="str">
        <f>IF($C1144="","",IF(ISBLANK(VLOOKUP($A1144,'Section 2'!$C$16:$R$1515,COLUMNS('Section 2'!$C$13:J$13),0)),"",IF(VLOOKUP($A1144,'Section 2'!$C$16:$R$1515,COLUMNS('Section 2'!$C$13:J$13),0)="Other EU","Other EU",PROPER(VLOOKUP($A1144,'Section 2'!$C$16:$R$1515,COLUMNS('Section 2'!$C$13:J$13),0)))))</f>
        <v/>
      </c>
      <c r="K1144" s="124" t="str">
        <f>IF($C1144="","",IF(ISBLANK(VLOOKUP($A1144,'Section 2'!$C$16:$R$1515,COLUMNS('Section 2'!$C$13:K$13),0)),"",VLOOKUP($A1144,'Section 2'!$C$16:$R$1515,COLUMNS('Section 2'!$C$13:K$13),0)))</f>
        <v/>
      </c>
      <c r="L1144" s="124" t="str">
        <f>IF($C1144="","",IF(ISBLANK(VLOOKUP($A1144,'Section 2'!$C$16:$R$1515,COLUMNS('Section 2'!$C$13:L$13),0)),"",VLOOKUP($A1144,'Section 2'!$C$16:$R$1515,COLUMNS('Section 2'!$C$13:L$13),0)))</f>
        <v/>
      </c>
      <c r="M1144" s="124" t="str">
        <f>IF($C1144="","",IF(ISBLANK(VLOOKUP($A1144,'Section 2'!$C$16:$R$1515,COLUMNS('Section 2'!$C$13:M$13),0)),"",VLOOKUP($A1144,'Section 2'!$C$16:$R$1515,COLUMNS('Section 2'!$C$13:M$13),0)))</f>
        <v/>
      </c>
      <c r="N1144" s="124" t="str">
        <f>IF($C1144="","",IF(ISBLANK(VLOOKUP($A1144,'Section 2'!$C$16:$R$1515,COLUMNS('Section 2'!$C$13:N$13),0)),"",VLOOKUP($A1144,'Section 2'!$C$16:$R$1515,COLUMNS('Section 2'!$C$13:N$13),0)))</f>
        <v/>
      </c>
      <c r="O1144" s="124" t="str">
        <f>IF($C1144="","",IF(ISBLANK(VLOOKUP($A1144,'Section 2'!$C$16:$R$1515,COLUMNS('Section 2'!$C$13:O$13),0)),"",VLOOKUP($A1144,'Section 2'!$C$16:$R$1515,COLUMNS('Section 2'!$C$13:O$13),0)))</f>
        <v/>
      </c>
      <c r="P1144" s="124" t="str">
        <f>IF($C1144="","",IF(ISBLANK(VLOOKUP($A1144,'Section 2'!$C$16:$R$1515,COLUMNS('Section 2'!$C$13:P$13),0)),"",VLOOKUP($A1144,'Section 2'!$C$16:$R$1515,COLUMNS('Section 2'!$C$13:P$13),0)))</f>
        <v/>
      </c>
      <c r="Q1144" s="124" t="str">
        <f>IF($C1144="","",IF(ISBLANK(VLOOKUP($A1144,'Section 2'!$C$16:$R$1515,COLUMNS('Section 2'!$C$13:Q$13),0)),"", PROPER(VLOOKUP($A1144,'Section 2'!$C$16:$R$1515,COLUMNS('Section 2'!$C$13:Q$13),0))))</f>
        <v/>
      </c>
      <c r="R1144" s="124" t="str">
        <f>IF($C1144="","",IF(ISBLANK(VLOOKUP($A1144,'Section 2'!$C$16:$R$1515,COLUMNS('Section 2'!$C$13:R$13),0)),"",IF(VLOOKUP($A1144,'Section 2'!$C$16:$R$1515,COLUMNS('Section 2'!$C$13:R$13),0)="Other EU","Other EU",PROPER(VLOOKUP($A1144,'Section 2'!$C$16:$R$1515,COLUMNS('Section 2'!$C$13:R$13),0)))))</f>
        <v/>
      </c>
    </row>
    <row r="1145" spans="1:18" x14ac:dyDescent="0.35">
      <c r="A1145" s="58">
        <v>1144</v>
      </c>
      <c r="B1145" s="124" t="str">
        <f t="shared" si="17"/>
        <v/>
      </c>
      <c r="C1145" s="124" t="str">
        <f>IFERROR(VLOOKUP($A1145,'Section 2'!$C$16:$R$1515,COLUMNS('Section 2'!$C$13:$C$13),0),"")</f>
        <v/>
      </c>
      <c r="D1145" s="75" t="str">
        <f>IF($C1145="","",IF(ISBLANK(VLOOKUP($A1145,'Section 2'!$C$16:$R$1515,COLUMNS('Section 2'!$C$13:D$13),0)),"",VLOOKUP($A1145,'Section 2'!$C$16:$R$1515,COLUMNS('Section 2'!$C$13:D$13),0)))</f>
        <v/>
      </c>
      <c r="E1145" s="124" t="str">
        <f>IF($C1145="","",IF(ISBLANK(VLOOKUP($A1145,'Section 2'!$C$16:$R$1515,COLUMNS('Section 2'!$C$13:E$13),0)),"",VLOOKUP($A1145,'Section 2'!$C$16:$R$1515,COLUMNS('Section 2'!$C$13:E$13),0)))</f>
        <v/>
      </c>
      <c r="F1145" s="124" t="str">
        <f>IF($C1145="","",IF(ISBLANK(VLOOKUP($A1145,'Section 2'!$C$16:$R$1515,COLUMNS('Section 2'!$C$13:F$13),0)),"",VLOOKUP($A1145,'Section 2'!$C$16:$R$1515,COLUMNS('Section 2'!$C$13:F$13),0)))</f>
        <v/>
      </c>
      <c r="G1145" s="124" t="str">
        <f>IF($C1145="","",IF(ISBLANK(VLOOKUP($A1145,'Section 2'!$C$16:$R$1515,COLUMNS('Section 2'!$C$13:G$13),0)),"",VLOOKUP($A1145,'Section 2'!$C$16:$R$1515,COLUMNS('Section 2'!$C$13:G$13),0)))</f>
        <v/>
      </c>
      <c r="H1145" s="124" t="str">
        <f>IF($C1145="","",IF(ISBLANK(VLOOKUP($A1145,'Section 2'!$C$16:$R$1515,COLUMNS('Section 2'!$C$13:H$13),0)),"",VLOOKUP($A1145,'Section 2'!$C$16:$R$1515,COLUMNS('Section 2'!$C$13:H$13),0)))</f>
        <v/>
      </c>
      <c r="I1145" s="124" t="str">
        <f>IF($C1145="","",IF(ISBLANK(VLOOKUP($A1145,'Section 2'!$C$16:$R$1515,COLUMNS('Section 2'!$C$13:I$13),0)),"",PROPER(VLOOKUP($A1145,'Section 2'!$C$16:$R$1515,COLUMNS('Section 2'!$C$13:I$13),0))))</f>
        <v/>
      </c>
      <c r="J1145" s="124" t="str">
        <f>IF($C1145="","",IF(ISBLANK(VLOOKUP($A1145,'Section 2'!$C$16:$R$1515,COLUMNS('Section 2'!$C$13:J$13),0)),"",IF(VLOOKUP($A1145,'Section 2'!$C$16:$R$1515,COLUMNS('Section 2'!$C$13:J$13),0)="Other EU","Other EU",PROPER(VLOOKUP($A1145,'Section 2'!$C$16:$R$1515,COLUMNS('Section 2'!$C$13:J$13),0)))))</f>
        <v/>
      </c>
      <c r="K1145" s="124" t="str">
        <f>IF($C1145="","",IF(ISBLANK(VLOOKUP($A1145,'Section 2'!$C$16:$R$1515,COLUMNS('Section 2'!$C$13:K$13),0)),"",VLOOKUP($A1145,'Section 2'!$C$16:$R$1515,COLUMNS('Section 2'!$C$13:K$13),0)))</f>
        <v/>
      </c>
      <c r="L1145" s="124" t="str">
        <f>IF($C1145="","",IF(ISBLANK(VLOOKUP($A1145,'Section 2'!$C$16:$R$1515,COLUMNS('Section 2'!$C$13:L$13),0)),"",VLOOKUP($A1145,'Section 2'!$C$16:$R$1515,COLUMNS('Section 2'!$C$13:L$13),0)))</f>
        <v/>
      </c>
      <c r="M1145" s="124" t="str">
        <f>IF($C1145="","",IF(ISBLANK(VLOOKUP($A1145,'Section 2'!$C$16:$R$1515,COLUMNS('Section 2'!$C$13:M$13),0)),"",VLOOKUP($A1145,'Section 2'!$C$16:$R$1515,COLUMNS('Section 2'!$C$13:M$13),0)))</f>
        <v/>
      </c>
      <c r="N1145" s="124" t="str">
        <f>IF($C1145="","",IF(ISBLANK(VLOOKUP($A1145,'Section 2'!$C$16:$R$1515,COLUMNS('Section 2'!$C$13:N$13),0)),"",VLOOKUP($A1145,'Section 2'!$C$16:$R$1515,COLUMNS('Section 2'!$C$13:N$13),0)))</f>
        <v/>
      </c>
      <c r="O1145" s="124" t="str">
        <f>IF($C1145="","",IF(ISBLANK(VLOOKUP($A1145,'Section 2'!$C$16:$R$1515,COLUMNS('Section 2'!$C$13:O$13),0)),"",VLOOKUP($A1145,'Section 2'!$C$16:$R$1515,COLUMNS('Section 2'!$C$13:O$13),0)))</f>
        <v/>
      </c>
      <c r="P1145" s="124" t="str">
        <f>IF($C1145="","",IF(ISBLANK(VLOOKUP($A1145,'Section 2'!$C$16:$R$1515,COLUMNS('Section 2'!$C$13:P$13),0)),"",VLOOKUP($A1145,'Section 2'!$C$16:$R$1515,COLUMNS('Section 2'!$C$13:P$13),0)))</f>
        <v/>
      </c>
      <c r="Q1145" s="124" t="str">
        <f>IF($C1145="","",IF(ISBLANK(VLOOKUP($A1145,'Section 2'!$C$16:$R$1515,COLUMNS('Section 2'!$C$13:Q$13),0)),"", PROPER(VLOOKUP($A1145,'Section 2'!$C$16:$R$1515,COLUMNS('Section 2'!$C$13:Q$13),0))))</f>
        <v/>
      </c>
      <c r="R1145" s="124" t="str">
        <f>IF($C1145="","",IF(ISBLANK(VLOOKUP($A1145,'Section 2'!$C$16:$R$1515,COLUMNS('Section 2'!$C$13:R$13),0)),"",IF(VLOOKUP($A1145,'Section 2'!$C$16:$R$1515,COLUMNS('Section 2'!$C$13:R$13),0)="Other EU","Other EU",PROPER(VLOOKUP($A1145,'Section 2'!$C$16:$R$1515,COLUMNS('Section 2'!$C$13:R$13),0)))))</f>
        <v/>
      </c>
    </row>
    <row r="1146" spans="1:18" x14ac:dyDescent="0.35">
      <c r="A1146" s="58">
        <v>1145</v>
      </c>
      <c r="B1146" s="124" t="str">
        <f t="shared" si="17"/>
        <v/>
      </c>
      <c r="C1146" s="124" t="str">
        <f>IFERROR(VLOOKUP($A1146,'Section 2'!$C$16:$R$1515,COLUMNS('Section 2'!$C$13:$C$13),0),"")</f>
        <v/>
      </c>
      <c r="D1146" s="75" t="str">
        <f>IF($C1146="","",IF(ISBLANK(VLOOKUP($A1146,'Section 2'!$C$16:$R$1515,COLUMNS('Section 2'!$C$13:D$13),0)),"",VLOOKUP($A1146,'Section 2'!$C$16:$R$1515,COLUMNS('Section 2'!$C$13:D$13),0)))</f>
        <v/>
      </c>
      <c r="E1146" s="124" t="str">
        <f>IF($C1146="","",IF(ISBLANK(VLOOKUP($A1146,'Section 2'!$C$16:$R$1515,COLUMNS('Section 2'!$C$13:E$13),0)),"",VLOOKUP($A1146,'Section 2'!$C$16:$R$1515,COLUMNS('Section 2'!$C$13:E$13),0)))</f>
        <v/>
      </c>
      <c r="F1146" s="124" t="str">
        <f>IF($C1146="","",IF(ISBLANK(VLOOKUP($A1146,'Section 2'!$C$16:$R$1515,COLUMNS('Section 2'!$C$13:F$13),0)),"",VLOOKUP($A1146,'Section 2'!$C$16:$R$1515,COLUMNS('Section 2'!$C$13:F$13),0)))</f>
        <v/>
      </c>
      <c r="G1146" s="124" t="str">
        <f>IF($C1146="","",IF(ISBLANK(VLOOKUP($A1146,'Section 2'!$C$16:$R$1515,COLUMNS('Section 2'!$C$13:G$13),0)),"",VLOOKUP($A1146,'Section 2'!$C$16:$R$1515,COLUMNS('Section 2'!$C$13:G$13),0)))</f>
        <v/>
      </c>
      <c r="H1146" s="124" t="str">
        <f>IF($C1146="","",IF(ISBLANK(VLOOKUP($A1146,'Section 2'!$C$16:$R$1515,COLUMNS('Section 2'!$C$13:H$13),0)),"",VLOOKUP($A1146,'Section 2'!$C$16:$R$1515,COLUMNS('Section 2'!$C$13:H$13),0)))</f>
        <v/>
      </c>
      <c r="I1146" s="124" t="str">
        <f>IF($C1146="","",IF(ISBLANK(VLOOKUP($A1146,'Section 2'!$C$16:$R$1515,COLUMNS('Section 2'!$C$13:I$13),0)),"",PROPER(VLOOKUP($A1146,'Section 2'!$C$16:$R$1515,COLUMNS('Section 2'!$C$13:I$13),0))))</f>
        <v/>
      </c>
      <c r="J1146" s="124" t="str">
        <f>IF($C1146="","",IF(ISBLANK(VLOOKUP($A1146,'Section 2'!$C$16:$R$1515,COLUMNS('Section 2'!$C$13:J$13),0)),"",IF(VLOOKUP($A1146,'Section 2'!$C$16:$R$1515,COLUMNS('Section 2'!$C$13:J$13),0)="Other EU","Other EU",PROPER(VLOOKUP($A1146,'Section 2'!$C$16:$R$1515,COLUMNS('Section 2'!$C$13:J$13),0)))))</f>
        <v/>
      </c>
      <c r="K1146" s="124" t="str">
        <f>IF($C1146="","",IF(ISBLANK(VLOOKUP($A1146,'Section 2'!$C$16:$R$1515,COLUMNS('Section 2'!$C$13:K$13),0)),"",VLOOKUP($A1146,'Section 2'!$C$16:$R$1515,COLUMNS('Section 2'!$C$13:K$13),0)))</f>
        <v/>
      </c>
      <c r="L1146" s="124" t="str">
        <f>IF($C1146="","",IF(ISBLANK(VLOOKUP($A1146,'Section 2'!$C$16:$R$1515,COLUMNS('Section 2'!$C$13:L$13),0)),"",VLOOKUP($A1146,'Section 2'!$C$16:$R$1515,COLUMNS('Section 2'!$C$13:L$13),0)))</f>
        <v/>
      </c>
      <c r="M1146" s="124" t="str">
        <f>IF($C1146="","",IF(ISBLANK(VLOOKUP($A1146,'Section 2'!$C$16:$R$1515,COLUMNS('Section 2'!$C$13:M$13),0)),"",VLOOKUP($A1146,'Section 2'!$C$16:$R$1515,COLUMNS('Section 2'!$C$13:M$13),0)))</f>
        <v/>
      </c>
      <c r="N1146" s="124" t="str">
        <f>IF($C1146="","",IF(ISBLANK(VLOOKUP($A1146,'Section 2'!$C$16:$R$1515,COLUMNS('Section 2'!$C$13:N$13),0)),"",VLOOKUP($A1146,'Section 2'!$C$16:$R$1515,COLUMNS('Section 2'!$C$13:N$13),0)))</f>
        <v/>
      </c>
      <c r="O1146" s="124" t="str">
        <f>IF($C1146="","",IF(ISBLANK(VLOOKUP($A1146,'Section 2'!$C$16:$R$1515,COLUMNS('Section 2'!$C$13:O$13),0)),"",VLOOKUP($A1146,'Section 2'!$C$16:$R$1515,COLUMNS('Section 2'!$C$13:O$13),0)))</f>
        <v/>
      </c>
      <c r="P1146" s="124" t="str">
        <f>IF($C1146="","",IF(ISBLANK(VLOOKUP($A1146,'Section 2'!$C$16:$R$1515,COLUMNS('Section 2'!$C$13:P$13),0)),"",VLOOKUP($A1146,'Section 2'!$C$16:$R$1515,COLUMNS('Section 2'!$C$13:P$13),0)))</f>
        <v/>
      </c>
      <c r="Q1146" s="124" t="str">
        <f>IF($C1146="","",IF(ISBLANK(VLOOKUP($A1146,'Section 2'!$C$16:$R$1515,COLUMNS('Section 2'!$C$13:Q$13),0)),"", PROPER(VLOOKUP($A1146,'Section 2'!$C$16:$R$1515,COLUMNS('Section 2'!$C$13:Q$13),0))))</f>
        <v/>
      </c>
      <c r="R1146" s="124" t="str">
        <f>IF($C1146="","",IF(ISBLANK(VLOOKUP($A1146,'Section 2'!$C$16:$R$1515,COLUMNS('Section 2'!$C$13:R$13),0)),"",IF(VLOOKUP($A1146,'Section 2'!$C$16:$R$1515,COLUMNS('Section 2'!$C$13:R$13),0)="Other EU","Other EU",PROPER(VLOOKUP($A1146,'Section 2'!$C$16:$R$1515,COLUMNS('Section 2'!$C$13:R$13),0)))))</f>
        <v/>
      </c>
    </row>
    <row r="1147" spans="1:18" x14ac:dyDescent="0.35">
      <c r="A1147" s="58">
        <v>1146</v>
      </c>
      <c r="B1147" s="124" t="str">
        <f t="shared" si="17"/>
        <v/>
      </c>
      <c r="C1147" s="124" t="str">
        <f>IFERROR(VLOOKUP($A1147,'Section 2'!$C$16:$R$1515,COLUMNS('Section 2'!$C$13:$C$13),0),"")</f>
        <v/>
      </c>
      <c r="D1147" s="75" t="str">
        <f>IF($C1147="","",IF(ISBLANK(VLOOKUP($A1147,'Section 2'!$C$16:$R$1515,COLUMNS('Section 2'!$C$13:D$13),0)),"",VLOOKUP($A1147,'Section 2'!$C$16:$R$1515,COLUMNS('Section 2'!$C$13:D$13),0)))</f>
        <v/>
      </c>
      <c r="E1147" s="124" t="str">
        <f>IF($C1147="","",IF(ISBLANK(VLOOKUP($A1147,'Section 2'!$C$16:$R$1515,COLUMNS('Section 2'!$C$13:E$13),0)),"",VLOOKUP($A1147,'Section 2'!$C$16:$R$1515,COLUMNS('Section 2'!$C$13:E$13),0)))</f>
        <v/>
      </c>
      <c r="F1147" s="124" t="str">
        <f>IF($C1147="","",IF(ISBLANK(VLOOKUP($A1147,'Section 2'!$C$16:$R$1515,COLUMNS('Section 2'!$C$13:F$13),0)),"",VLOOKUP($A1147,'Section 2'!$C$16:$R$1515,COLUMNS('Section 2'!$C$13:F$13),0)))</f>
        <v/>
      </c>
      <c r="G1147" s="124" t="str">
        <f>IF($C1147="","",IF(ISBLANK(VLOOKUP($A1147,'Section 2'!$C$16:$R$1515,COLUMNS('Section 2'!$C$13:G$13),0)),"",VLOOKUP($A1147,'Section 2'!$C$16:$R$1515,COLUMNS('Section 2'!$C$13:G$13),0)))</f>
        <v/>
      </c>
      <c r="H1147" s="124" t="str">
        <f>IF($C1147="","",IF(ISBLANK(VLOOKUP($A1147,'Section 2'!$C$16:$R$1515,COLUMNS('Section 2'!$C$13:H$13),0)),"",VLOOKUP($A1147,'Section 2'!$C$16:$R$1515,COLUMNS('Section 2'!$C$13:H$13),0)))</f>
        <v/>
      </c>
      <c r="I1147" s="124" t="str">
        <f>IF($C1147="","",IF(ISBLANK(VLOOKUP($A1147,'Section 2'!$C$16:$R$1515,COLUMNS('Section 2'!$C$13:I$13),0)),"",PROPER(VLOOKUP($A1147,'Section 2'!$C$16:$R$1515,COLUMNS('Section 2'!$C$13:I$13),0))))</f>
        <v/>
      </c>
      <c r="J1147" s="124" t="str">
        <f>IF($C1147="","",IF(ISBLANK(VLOOKUP($A1147,'Section 2'!$C$16:$R$1515,COLUMNS('Section 2'!$C$13:J$13),0)),"",IF(VLOOKUP($A1147,'Section 2'!$C$16:$R$1515,COLUMNS('Section 2'!$C$13:J$13),0)="Other EU","Other EU",PROPER(VLOOKUP($A1147,'Section 2'!$C$16:$R$1515,COLUMNS('Section 2'!$C$13:J$13),0)))))</f>
        <v/>
      </c>
      <c r="K1147" s="124" t="str">
        <f>IF($C1147="","",IF(ISBLANK(VLOOKUP($A1147,'Section 2'!$C$16:$R$1515,COLUMNS('Section 2'!$C$13:K$13),0)),"",VLOOKUP($A1147,'Section 2'!$C$16:$R$1515,COLUMNS('Section 2'!$C$13:K$13),0)))</f>
        <v/>
      </c>
      <c r="L1147" s="124" t="str">
        <f>IF($C1147="","",IF(ISBLANK(VLOOKUP($A1147,'Section 2'!$C$16:$R$1515,COLUMNS('Section 2'!$C$13:L$13),0)),"",VLOOKUP($A1147,'Section 2'!$C$16:$R$1515,COLUMNS('Section 2'!$C$13:L$13),0)))</f>
        <v/>
      </c>
      <c r="M1147" s="124" t="str">
        <f>IF($C1147="","",IF(ISBLANK(VLOOKUP($A1147,'Section 2'!$C$16:$R$1515,COLUMNS('Section 2'!$C$13:M$13),0)),"",VLOOKUP($A1147,'Section 2'!$C$16:$R$1515,COLUMNS('Section 2'!$C$13:M$13),0)))</f>
        <v/>
      </c>
      <c r="N1147" s="124" t="str">
        <f>IF($C1147="","",IF(ISBLANK(VLOOKUP($A1147,'Section 2'!$C$16:$R$1515,COLUMNS('Section 2'!$C$13:N$13),0)),"",VLOOKUP($A1147,'Section 2'!$C$16:$R$1515,COLUMNS('Section 2'!$C$13:N$13),0)))</f>
        <v/>
      </c>
      <c r="O1147" s="124" t="str">
        <f>IF($C1147="","",IF(ISBLANK(VLOOKUP($A1147,'Section 2'!$C$16:$R$1515,COLUMNS('Section 2'!$C$13:O$13),0)),"",VLOOKUP($A1147,'Section 2'!$C$16:$R$1515,COLUMNS('Section 2'!$C$13:O$13),0)))</f>
        <v/>
      </c>
      <c r="P1147" s="124" t="str">
        <f>IF($C1147="","",IF(ISBLANK(VLOOKUP($A1147,'Section 2'!$C$16:$R$1515,COLUMNS('Section 2'!$C$13:P$13),0)),"",VLOOKUP($A1147,'Section 2'!$C$16:$R$1515,COLUMNS('Section 2'!$C$13:P$13),0)))</f>
        <v/>
      </c>
      <c r="Q1147" s="124" t="str">
        <f>IF($C1147="","",IF(ISBLANK(VLOOKUP($A1147,'Section 2'!$C$16:$R$1515,COLUMNS('Section 2'!$C$13:Q$13),0)),"", PROPER(VLOOKUP($A1147,'Section 2'!$C$16:$R$1515,COLUMNS('Section 2'!$C$13:Q$13),0))))</f>
        <v/>
      </c>
      <c r="R1147" s="124" t="str">
        <f>IF($C1147="","",IF(ISBLANK(VLOOKUP($A1147,'Section 2'!$C$16:$R$1515,COLUMNS('Section 2'!$C$13:R$13),0)),"",IF(VLOOKUP($A1147,'Section 2'!$C$16:$R$1515,COLUMNS('Section 2'!$C$13:R$13),0)="Other EU","Other EU",PROPER(VLOOKUP($A1147,'Section 2'!$C$16:$R$1515,COLUMNS('Section 2'!$C$13:R$13),0)))))</f>
        <v/>
      </c>
    </row>
    <row r="1148" spans="1:18" x14ac:dyDescent="0.35">
      <c r="A1148" s="58">
        <v>1147</v>
      </c>
      <c r="B1148" s="124" t="str">
        <f t="shared" si="17"/>
        <v/>
      </c>
      <c r="C1148" s="124" t="str">
        <f>IFERROR(VLOOKUP($A1148,'Section 2'!$C$16:$R$1515,COLUMNS('Section 2'!$C$13:$C$13),0),"")</f>
        <v/>
      </c>
      <c r="D1148" s="75" t="str">
        <f>IF($C1148="","",IF(ISBLANK(VLOOKUP($A1148,'Section 2'!$C$16:$R$1515,COLUMNS('Section 2'!$C$13:D$13),0)),"",VLOOKUP($A1148,'Section 2'!$C$16:$R$1515,COLUMNS('Section 2'!$C$13:D$13),0)))</f>
        <v/>
      </c>
      <c r="E1148" s="124" t="str">
        <f>IF($C1148="","",IF(ISBLANK(VLOOKUP($A1148,'Section 2'!$C$16:$R$1515,COLUMNS('Section 2'!$C$13:E$13),0)),"",VLOOKUP($A1148,'Section 2'!$C$16:$R$1515,COLUMNS('Section 2'!$C$13:E$13),0)))</f>
        <v/>
      </c>
      <c r="F1148" s="124" t="str">
        <f>IF($C1148="","",IF(ISBLANK(VLOOKUP($A1148,'Section 2'!$C$16:$R$1515,COLUMNS('Section 2'!$C$13:F$13),0)),"",VLOOKUP($A1148,'Section 2'!$C$16:$R$1515,COLUMNS('Section 2'!$C$13:F$13),0)))</f>
        <v/>
      </c>
      <c r="G1148" s="124" t="str">
        <f>IF($C1148="","",IF(ISBLANK(VLOOKUP($A1148,'Section 2'!$C$16:$R$1515,COLUMNS('Section 2'!$C$13:G$13),0)),"",VLOOKUP($A1148,'Section 2'!$C$16:$R$1515,COLUMNS('Section 2'!$C$13:G$13),0)))</f>
        <v/>
      </c>
      <c r="H1148" s="124" t="str">
        <f>IF($C1148="","",IF(ISBLANK(VLOOKUP($A1148,'Section 2'!$C$16:$R$1515,COLUMNS('Section 2'!$C$13:H$13),0)),"",VLOOKUP($A1148,'Section 2'!$C$16:$R$1515,COLUMNS('Section 2'!$C$13:H$13),0)))</f>
        <v/>
      </c>
      <c r="I1148" s="124" t="str">
        <f>IF($C1148="","",IF(ISBLANK(VLOOKUP($A1148,'Section 2'!$C$16:$R$1515,COLUMNS('Section 2'!$C$13:I$13),0)),"",PROPER(VLOOKUP($A1148,'Section 2'!$C$16:$R$1515,COLUMNS('Section 2'!$C$13:I$13),0))))</f>
        <v/>
      </c>
      <c r="J1148" s="124" t="str">
        <f>IF($C1148="","",IF(ISBLANK(VLOOKUP($A1148,'Section 2'!$C$16:$R$1515,COLUMNS('Section 2'!$C$13:J$13),0)),"",IF(VLOOKUP($A1148,'Section 2'!$C$16:$R$1515,COLUMNS('Section 2'!$C$13:J$13),0)="Other EU","Other EU",PROPER(VLOOKUP($A1148,'Section 2'!$C$16:$R$1515,COLUMNS('Section 2'!$C$13:J$13),0)))))</f>
        <v/>
      </c>
      <c r="K1148" s="124" t="str">
        <f>IF($C1148="","",IF(ISBLANK(VLOOKUP($A1148,'Section 2'!$C$16:$R$1515,COLUMNS('Section 2'!$C$13:K$13),0)),"",VLOOKUP($A1148,'Section 2'!$C$16:$R$1515,COLUMNS('Section 2'!$C$13:K$13),0)))</f>
        <v/>
      </c>
      <c r="L1148" s="124" t="str">
        <f>IF($C1148="","",IF(ISBLANK(VLOOKUP($A1148,'Section 2'!$C$16:$R$1515,COLUMNS('Section 2'!$C$13:L$13),0)),"",VLOOKUP($A1148,'Section 2'!$C$16:$R$1515,COLUMNS('Section 2'!$C$13:L$13),0)))</f>
        <v/>
      </c>
      <c r="M1148" s="124" t="str">
        <f>IF($C1148="","",IF(ISBLANK(VLOOKUP($A1148,'Section 2'!$C$16:$R$1515,COLUMNS('Section 2'!$C$13:M$13),0)),"",VLOOKUP($A1148,'Section 2'!$C$16:$R$1515,COLUMNS('Section 2'!$C$13:M$13),0)))</f>
        <v/>
      </c>
      <c r="N1148" s="124" t="str">
        <f>IF($C1148="","",IF(ISBLANK(VLOOKUP($A1148,'Section 2'!$C$16:$R$1515,COLUMNS('Section 2'!$C$13:N$13),0)),"",VLOOKUP($A1148,'Section 2'!$C$16:$R$1515,COLUMNS('Section 2'!$C$13:N$13),0)))</f>
        <v/>
      </c>
      <c r="O1148" s="124" t="str">
        <f>IF($C1148="","",IF(ISBLANK(VLOOKUP($A1148,'Section 2'!$C$16:$R$1515,COLUMNS('Section 2'!$C$13:O$13),0)),"",VLOOKUP($A1148,'Section 2'!$C$16:$R$1515,COLUMNS('Section 2'!$C$13:O$13),0)))</f>
        <v/>
      </c>
      <c r="P1148" s="124" t="str">
        <f>IF($C1148="","",IF(ISBLANK(VLOOKUP($A1148,'Section 2'!$C$16:$R$1515,COLUMNS('Section 2'!$C$13:P$13),0)),"",VLOOKUP($A1148,'Section 2'!$C$16:$R$1515,COLUMNS('Section 2'!$C$13:P$13),0)))</f>
        <v/>
      </c>
      <c r="Q1148" s="124" t="str">
        <f>IF($C1148="","",IF(ISBLANK(VLOOKUP($A1148,'Section 2'!$C$16:$R$1515,COLUMNS('Section 2'!$C$13:Q$13),0)),"", PROPER(VLOOKUP($A1148,'Section 2'!$C$16:$R$1515,COLUMNS('Section 2'!$C$13:Q$13),0))))</f>
        <v/>
      </c>
      <c r="R1148" s="124" t="str">
        <f>IF($C1148="","",IF(ISBLANK(VLOOKUP($A1148,'Section 2'!$C$16:$R$1515,COLUMNS('Section 2'!$C$13:R$13),0)),"",IF(VLOOKUP($A1148,'Section 2'!$C$16:$R$1515,COLUMNS('Section 2'!$C$13:R$13),0)="Other EU","Other EU",PROPER(VLOOKUP($A1148,'Section 2'!$C$16:$R$1515,COLUMNS('Section 2'!$C$13:R$13),0)))))</f>
        <v/>
      </c>
    </row>
    <row r="1149" spans="1:18" x14ac:dyDescent="0.35">
      <c r="A1149" s="58">
        <v>1148</v>
      </c>
      <c r="B1149" s="124" t="str">
        <f t="shared" si="17"/>
        <v/>
      </c>
      <c r="C1149" s="124" t="str">
        <f>IFERROR(VLOOKUP($A1149,'Section 2'!$C$16:$R$1515,COLUMNS('Section 2'!$C$13:$C$13),0),"")</f>
        <v/>
      </c>
      <c r="D1149" s="75" t="str">
        <f>IF($C1149="","",IF(ISBLANK(VLOOKUP($A1149,'Section 2'!$C$16:$R$1515,COLUMNS('Section 2'!$C$13:D$13),0)),"",VLOOKUP($A1149,'Section 2'!$C$16:$R$1515,COLUMNS('Section 2'!$C$13:D$13),0)))</f>
        <v/>
      </c>
      <c r="E1149" s="124" t="str">
        <f>IF($C1149="","",IF(ISBLANK(VLOOKUP($A1149,'Section 2'!$C$16:$R$1515,COLUMNS('Section 2'!$C$13:E$13),0)),"",VLOOKUP($A1149,'Section 2'!$C$16:$R$1515,COLUMNS('Section 2'!$C$13:E$13),0)))</f>
        <v/>
      </c>
      <c r="F1149" s="124" t="str">
        <f>IF($C1149="","",IF(ISBLANK(VLOOKUP($A1149,'Section 2'!$C$16:$R$1515,COLUMNS('Section 2'!$C$13:F$13),0)),"",VLOOKUP($A1149,'Section 2'!$C$16:$R$1515,COLUMNS('Section 2'!$C$13:F$13),0)))</f>
        <v/>
      </c>
      <c r="G1149" s="124" t="str">
        <f>IF($C1149="","",IF(ISBLANK(VLOOKUP($A1149,'Section 2'!$C$16:$R$1515,COLUMNS('Section 2'!$C$13:G$13),0)),"",VLOOKUP($A1149,'Section 2'!$C$16:$R$1515,COLUMNS('Section 2'!$C$13:G$13),0)))</f>
        <v/>
      </c>
      <c r="H1149" s="124" t="str">
        <f>IF($C1149="","",IF(ISBLANK(VLOOKUP($A1149,'Section 2'!$C$16:$R$1515,COLUMNS('Section 2'!$C$13:H$13),0)),"",VLOOKUP($A1149,'Section 2'!$C$16:$R$1515,COLUMNS('Section 2'!$C$13:H$13),0)))</f>
        <v/>
      </c>
      <c r="I1149" s="124" t="str">
        <f>IF($C1149="","",IF(ISBLANK(VLOOKUP($A1149,'Section 2'!$C$16:$R$1515,COLUMNS('Section 2'!$C$13:I$13),0)),"",PROPER(VLOOKUP($A1149,'Section 2'!$C$16:$R$1515,COLUMNS('Section 2'!$C$13:I$13),0))))</f>
        <v/>
      </c>
      <c r="J1149" s="124" t="str">
        <f>IF($C1149="","",IF(ISBLANK(VLOOKUP($A1149,'Section 2'!$C$16:$R$1515,COLUMNS('Section 2'!$C$13:J$13),0)),"",IF(VLOOKUP($A1149,'Section 2'!$C$16:$R$1515,COLUMNS('Section 2'!$C$13:J$13),0)="Other EU","Other EU",PROPER(VLOOKUP($A1149,'Section 2'!$C$16:$R$1515,COLUMNS('Section 2'!$C$13:J$13),0)))))</f>
        <v/>
      </c>
      <c r="K1149" s="124" t="str">
        <f>IF($C1149="","",IF(ISBLANK(VLOOKUP($A1149,'Section 2'!$C$16:$R$1515,COLUMNS('Section 2'!$C$13:K$13),0)),"",VLOOKUP($A1149,'Section 2'!$C$16:$R$1515,COLUMNS('Section 2'!$C$13:K$13),0)))</f>
        <v/>
      </c>
      <c r="L1149" s="124" t="str">
        <f>IF($C1149="","",IF(ISBLANK(VLOOKUP($A1149,'Section 2'!$C$16:$R$1515,COLUMNS('Section 2'!$C$13:L$13),0)),"",VLOOKUP($A1149,'Section 2'!$C$16:$R$1515,COLUMNS('Section 2'!$C$13:L$13),0)))</f>
        <v/>
      </c>
      <c r="M1149" s="124" t="str">
        <f>IF($C1149="","",IF(ISBLANK(VLOOKUP($A1149,'Section 2'!$C$16:$R$1515,COLUMNS('Section 2'!$C$13:M$13),0)),"",VLOOKUP($A1149,'Section 2'!$C$16:$R$1515,COLUMNS('Section 2'!$C$13:M$13),0)))</f>
        <v/>
      </c>
      <c r="N1149" s="124" t="str">
        <f>IF($C1149="","",IF(ISBLANK(VLOOKUP($A1149,'Section 2'!$C$16:$R$1515,COLUMNS('Section 2'!$C$13:N$13),0)),"",VLOOKUP($A1149,'Section 2'!$C$16:$R$1515,COLUMNS('Section 2'!$C$13:N$13),0)))</f>
        <v/>
      </c>
      <c r="O1149" s="124" t="str">
        <f>IF($C1149="","",IF(ISBLANK(VLOOKUP($A1149,'Section 2'!$C$16:$R$1515,COLUMNS('Section 2'!$C$13:O$13),0)),"",VLOOKUP($A1149,'Section 2'!$C$16:$R$1515,COLUMNS('Section 2'!$C$13:O$13),0)))</f>
        <v/>
      </c>
      <c r="P1149" s="124" t="str">
        <f>IF($C1149="","",IF(ISBLANK(VLOOKUP($A1149,'Section 2'!$C$16:$R$1515,COLUMNS('Section 2'!$C$13:P$13),0)),"",VLOOKUP($A1149,'Section 2'!$C$16:$R$1515,COLUMNS('Section 2'!$C$13:P$13),0)))</f>
        <v/>
      </c>
      <c r="Q1149" s="124" t="str">
        <f>IF($C1149="","",IF(ISBLANK(VLOOKUP($A1149,'Section 2'!$C$16:$R$1515,COLUMNS('Section 2'!$C$13:Q$13),0)),"", PROPER(VLOOKUP($A1149,'Section 2'!$C$16:$R$1515,COLUMNS('Section 2'!$C$13:Q$13),0))))</f>
        <v/>
      </c>
      <c r="R1149" s="124" t="str">
        <f>IF($C1149="","",IF(ISBLANK(VLOOKUP($A1149,'Section 2'!$C$16:$R$1515,COLUMNS('Section 2'!$C$13:R$13),0)),"",IF(VLOOKUP($A1149,'Section 2'!$C$16:$R$1515,COLUMNS('Section 2'!$C$13:R$13),0)="Other EU","Other EU",PROPER(VLOOKUP($A1149,'Section 2'!$C$16:$R$1515,COLUMNS('Section 2'!$C$13:R$13),0)))))</f>
        <v/>
      </c>
    </row>
    <row r="1150" spans="1:18" x14ac:dyDescent="0.35">
      <c r="A1150" s="58">
        <v>1149</v>
      </c>
      <c r="B1150" s="124" t="str">
        <f t="shared" si="17"/>
        <v/>
      </c>
      <c r="C1150" s="124" t="str">
        <f>IFERROR(VLOOKUP($A1150,'Section 2'!$C$16:$R$1515,COLUMNS('Section 2'!$C$13:$C$13),0),"")</f>
        <v/>
      </c>
      <c r="D1150" s="75" t="str">
        <f>IF($C1150="","",IF(ISBLANK(VLOOKUP($A1150,'Section 2'!$C$16:$R$1515,COLUMNS('Section 2'!$C$13:D$13),0)),"",VLOOKUP($A1150,'Section 2'!$C$16:$R$1515,COLUMNS('Section 2'!$C$13:D$13),0)))</f>
        <v/>
      </c>
      <c r="E1150" s="124" t="str">
        <f>IF($C1150="","",IF(ISBLANK(VLOOKUP($A1150,'Section 2'!$C$16:$R$1515,COLUMNS('Section 2'!$C$13:E$13),0)),"",VLOOKUP($A1150,'Section 2'!$C$16:$R$1515,COLUMNS('Section 2'!$C$13:E$13),0)))</f>
        <v/>
      </c>
      <c r="F1150" s="124" t="str">
        <f>IF($C1150="","",IF(ISBLANK(VLOOKUP($A1150,'Section 2'!$C$16:$R$1515,COLUMNS('Section 2'!$C$13:F$13),0)),"",VLOOKUP($A1150,'Section 2'!$C$16:$R$1515,COLUMNS('Section 2'!$C$13:F$13),0)))</f>
        <v/>
      </c>
      <c r="G1150" s="124" t="str">
        <f>IF($C1150="","",IF(ISBLANK(VLOOKUP($A1150,'Section 2'!$C$16:$R$1515,COLUMNS('Section 2'!$C$13:G$13),0)),"",VLOOKUP($A1150,'Section 2'!$C$16:$R$1515,COLUMNS('Section 2'!$C$13:G$13),0)))</f>
        <v/>
      </c>
      <c r="H1150" s="124" t="str">
        <f>IF($C1150="","",IF(ISBLANK(VLOOKUP($A1150,'Section 2'!$C$16:$R$1515,COLUMNS('Section 2'!$C$13:H$13),0)),"",VLOOKUP($A1150,'Section 2'!$C$16:$R$1515,COLUMNS('Section 2'!$C$13:H$13),0)))</f>
        <v/>
      </c>
      <c r="I1150" s="124" t="str">
        <f>IF($C1150="","",IF(ISBLANK(VLOOKUP($A1150,'Section 2'!$C$16:$R$1515,COLUMNS('Section 2'!$C$13:I$13),0)),"",PROPER(VLOOKUP($A1150,'Section 2'!$C$16:$R$1515,COLUMNS('Section 2'!$C$13:I$13),0))))</f>
        <v/>
      </c>
      <c r="J1150" s="124" t="str">
        <f>IF($C1150="","",IF(ISBLANK(VLOOKUP($A1150,'Section 2'!$C$16:$R$1515,COLUMNS('Section 2'!$C$13:J$13),0)),"",IF(VLOOKUP($A1150,'Section 2'!$C$16:$R$1515,COLUMNS('Section 2'!$C$13:J$13),0)="Other EU","Other EU",PROPER(VLOOKUP($A1150,'Section 2'!$C$16:$R$1515,COLUMNS('Section 2'!$C$13:J$13),0)))))</f>
        <v/>
      </c>
      <c r="K1150" s="124" t="str">
        <f>IF($C1150="","",IF(ISBLANK(VLOOKUP($A1150,'Section 2'!$C$16:$R$1515,COLUMNS('Section 2'!$C$13:K$13),0)),"",VLOOKUP($A1150,'Section 2'!$C$16:$R$1515,COLUMNS('Section 2'!$C$13:K$13),0)))</f>
        <v/>
      </c>
      <c r="L1150" s="124" t="str">
        <f>IF($C1150="","",IF(ISBLANK(VLOOKUP($A1150,'Section 2'!$C$16:$R$1515,COLUMNS('Section 2'!$C$13:L$13),0)),"",VLOOKUP($A1150,'Section 2'!$C$16:$R$1515,COLUMNS('Section 2'!$C$13:L$13),0)))</f>
        <v/>
      </c>
      <c r="M1150" s="124" t="str">
        <f>IF($C1150="","",IF(ISBLANK(VLOOKUP($A1150,'Section 2'!$C$16:$R$1515,COLUMNS('Section 2'!$C$13:M$13),0)),"",VLOOKUP($A1150,'Section 2'!$C$16:$R$1515,COLUMNS('Section 2'!$C$13:M$13),0)))</f>
        <v/>
      </c>
      <c r="N1150" s="124" t="str">
        <f>IF($C1150="","",IF(ISBLANK(VLOOKUP($A1150,'Section 2'!$C$16:$R$1515,COLUMNS('Section 2'!$C$13:N$13),0)),"",VLOOKUP($A1150,'Section 2'!$C$16:$R$1515,COLUMNS('Section 2'!$C$13:N$13),0)))</f>
        <v/>
      </c>
      <c r="O1150" s="124" t="str">
        <f>IF($C1150="","",IF(ISBLANK(VLOOKUP($A1150,'Section 2'!$C$16:$R$1515,COLUMNS('Section 2'!$C$13:O$13),0)),"",VLOOKUP($A1150,'Section 2'!$C$16:$R$1515,COLUMNS('Section 2'!$C$13:O$13),0)))</f>
        <v/>
      </c>
      <c r="P1150" s="124" t="str">
        <f>IF($C1150="","",IF(ISBLANK(VLOOKUP($A1150,'Section 2'!$C$16:$R$1515,COLUMNS('Section 2'!$C$13:P$13),0)),"",VLOOKUP($A1150,'Section 2'!$C$16:$R$1515,COLUMNS('Section 2'!$C$13:P$13),0)))</f>
        <v/>
      </c>
      <c r="Q1150" s="124" t="str">
        <f>IF($C1150="","",IF(ISBLANK(VLOOKUP($A1150,'Section 2'!$C$16:$R$1515,COLUMNS('Section 2'!$C$13:Q$13),0)),"", PROPER(VLOOKUP($A1150,'Section 2'!$C$16:$R$1515,COLUMNS('Section 2'!$C$13:Q$13),0))))</f>
        <v/>
      </c>
      <c r="R1150" s="124" t="str">
        <f>IF($C1150="","",IF(ISBLANK(VLOOKUP($A1150,'Section 2'!$C$16:$R$1515,COLUMNS('Section 2'!$C$13:R$13),0)),"",IF(VLOOKUP($A1150,'Section 2'!$C$16:$R$1515,COLUMNS('Section 2'!$C$13:R$13),0)="Other EU","Other EU",PROPER(VLOOKUP($A1150,'Section 2'!$C$16:$R$1515,COLUMNS('Section 2'!$C$13:R$13),0)))))</f>
        <v/>
      </c>
    </row>
    <row r="1151" spans="1:18" x14ac:dyDescent="0.35">
      <c r="A1151" s="58">
        <v>1150</v>
      </c>
      <c r="B1151" s="124" t="str">
        <f t="shared" si="17"/>
        <v/>
      </c>
      <c r="C1151" s="124" t="str">
        <f>IFERROR(VLOOKUP($A1151,'Section 2'!$C$16:$R$1515,COLUMNS('Section 2'!$C$13:$C$13),0),"")</f>
        <v/>
      </c>
      <c r="D1151" s="75" t="str">
        <f>IF($C1151="","",IF(ISBLANK(VLOOKUP($A1151,'Section 2'!$C$16:$R$1515,COLUMNS('Section 2'!$C$13:D$13),0)),"",VLOOKUP($A1151,'Section 2'!$C$16:$R$1515,COLUMNS('Section 2'!$C$13:D$13),0)))</f>
        <v/>
      </c>
      <c r="E1151" s="124" t="str">
        <f>IF($C1151="","",IF(ISBLANK(VLOOKUP($A1151,'Section 2'!$C$16:$R$1515,COLUMNS('Section 2'!$C$13:E$13),0)),"",VLOOKUP($A1151,'Section 2'!$C$16:$R$1515,COLUMNS('Section 2'!$C$13:E$13),0)))</f>
        <v/>
      </c>
      <c r="F1151" s="124" t="str">
        <f>IF($C1151="","",IF(ISBLANK(VLOOKUP($A1151,'Section 2'!$C$16:$R$1515,COLUMNS('Section 2'!$C$13:F$13),0)),"",VLOOKUP($A1151,'Section 2'!$C$16:$R$1515,COLUMNS('Section 2'!$C$13:F$13),0)))</f>
        <v/>
      </c>
      <c r="G1151" s="124" t="str">
        <f>IF($C1151="","",IF(ISBLANK(VLOOKUP($A1151,'Section 2'!$C$16:$R$1515,COLUMNS('Section 2'!$C$13:G$13),0)),"",VLOOKUP($A1151,'Section 2'!$C$16:$R$1515,COLUMNS('Section 2'!$C$13:G$13),0)))</f>
        <v/>
      </c>
      <c r="H1151" s="124" t="str">
        <f>IF($C1151="","",IF(ISBLANK(VLOOKUP($A1151,'Section 2'!$C$16:$R$1515,COLUMNS('Section 2'!$C$13:H$13),0)),"",VLOOKUP($A1151,'Section 2'!$C$16:$R$1515,COLUMNS('Section 2'!$C$13:H$13),0)))</f>
        <v/>
      </c>
      <c r="I1151" s="124" t="str">
        <f>IF($C1151="","",IF(ISBLANK(VLOOKUP($A1151,'Section 2'!$C$16:$R$1515,COLUMNS('Section 2'!$C$13:I$13),0)),"",PROPER(VLOOKUP($A1151,'Section 2'!$C$16:$R$1515,COLUMNS('Section 2'!$C$13:I$13),0))))</f>
        <v/>
      </c>
      <c r="J1151" s="124" t="str">
        <f>IF($C1151="","",IF(ISBLANK(VLOOKUP($A1151,'Section 2'!$C$16:$R$1515,COLUMNS('Section 2'!$C$13:J$13),0)),"",IF(VLOOKUP($A1151,'Section 2'!$C$16:$R$1515,COLUMNS('Section 2'!$C$13:J$13),0)="Other EU","Other EU",PROPER(VLOOKUP($A1151,'Section 2'!$C$16:$R$1515,COLUMNS('Section 2'!$C$13:J$13),0)))))</f>
        <v/>
      </c>
      <c r="K1151" s="124" t="str">
        <f>IF($C1151="","",IF(ISBLANK(VLOOKUP($A1151,'Section 2'!$C$16:$R$1515,COLUMNS('Section 2'!$C$13:K$13),0)),"",VLOOKUP($A1151,'Section 2'!$C$16:$R$1515,COLUMNS('Section 2'!$C$13:K$13),0)))</f>
        <v/>
      </c>
      <c r="L1151" s="124" t="str">
        <f>IF($C1151="","",IF(ISBLANK(VLOOKUP($A1151,'Section 2'!$C$16:$R$1515,COLUMNS('Section 2'!$C$13:L$13),0)),"",VLOOKUP($A1151,'Section 2'!$C$16:$R$1515,COLUMNS('Section 2'!$C$13:L$13),0)))</f>
        <v/>
      </c>
      <c r="M1151" s="124" t="str">
        <f>IF($C1151="","",IF(ISBLANK(VLOOKUP($A1151,'Section 2'!$C$16:$R$1515,COLUMNS('Section 2'!$C$13:M$13),0)),"",VLOOKUP($A1151,'Section 2'!$C$16:$R$1515,COLUMNS('Section 2'!$C$13:M$13),0)))</f>
        <v/>
      </c>
      <c r="N1151" s="124" t="str">
        <f>IF($C1151="","",IF(ISBLANK(VLOOKUP($A1151,'Section 2'!$C$16:$R$1515,COLUMNS('Section 2'!$C$13:N$13),0)),"",VLOOKUP($A1151,'Section 2'!$C$16:$R$1515,COLUMNS('Section 2'!$C$13:N$13),0)))</f>
        <v/>
      </c>
      <c r="O1151" s="124" t="str">
        <f>IF($C1151="","",IF(ISBLANK(VLOOKUP($A1151,'Section 2'!$C$16:$R$1515,COLUMNS('Section 2'!$C$13:O$13),0)),"",VLOOKUP($A1151,'Section 2'!$C$16:$R$1515,COLUMNS('Section 2'!$C$13:O$13),0)))</f>
        <v/>
      </c>
      <c r="P1151" s="124" t="str">
        <f>IF($C1151="","",IF(ISBLANK(VLOOKUP($A1151,'Section 2'!$C$16:$R$1515,COLUMNS('Section 2'!$C$13:P$13),0)),"",VLOOKUP($A1151,'Section 2'!$C$16:$R$1515,COLUMNS('Section 2'!$C$13:P$13),0)))</f>
        <v/>
      </c>
      <c r="Q1151" s="124" t="str">
        <f>IF($C1151="","",IF(ISBLANK(VLOOKUP($A1151,'Section 2'!$C$16:$R$1515,COLUMNS('Section 2'!$C$13:Q$13),0)),"", PROPER(VLOOKUP($A1151,'Section 2'!$C$16:$R$1515,COLUMNS('Section 2'!$C$13:Q$13),0))))</f>
        <v/>
      </c>
      <c r="R1151" s="124" t="str">
        <f>IF($C1151="","",IF(ISBLANK(VLOOKUP($A1151,'Section 2'!$C$16:$R$1515,COLUMNS('Section 2'!$C$13:R$13),0)),"",IF(VLOOKUP($A1151,'Section 2'!$C$16:$R$1515,COLUMNS('Section 2'!$C$13:R$13),0)="Other EU","Other EU",PROPER(VLOOKUP($A1151,'Section 2'!$C$16:$R$1515,COLUMNS('Section 2'!$C$13:R$13),0)))))</f>
        <v/>
      </c>
    </row>
    <row r="1152" spans="1:18" x14ac:dyDescent="0.35">
      <c r="A1152" s="58">
        <v>1151</v>
      </c>
      <c r="B1152" s="124" t="str">
        <f t="shared" si="17"/>
        <v/>
      </c>
      <c r="C1152" s="124" t="str">
        <f>IFERROR(VLOOKUP($A1152,'Section 2'!$C$16:$R$1515,COLUMNS('Section 2'!$C$13:$C$13),0),"")</f>
        <v/>
      </c>
      <c r="D1152" s="75" t="str">
        <f>IF($C1152="","",IF(ISBLANK(VLOOKUP($A1152,'Section 2'!$C$16:$R$1515,COLUMNS('Section 2'!$C$13:D$13),0)),"",VLOOKUP($A1152,'Section 2'!$C$16:$R$1515,COLUMNS('Section 2'!$C$13:D$13),0)))</f>
        <v/>
      </c>
      <c r="E1152" s="124" t="str">
        <f>IF($C1152="","",IF(ISBLANK(VLOOKUP($A1152,'Section 2'!$C$16:$R$1515,COLUMNS('Section 2'!$C$13:E$13),0)),"",VLOOKUP($A1152,'Section 2'!$C$16:$R$1515,COLUMNS('Section 2'!$C$13:E$13),0)))</f>
        <v/>
      </c>
      <c r="F1152" s="124" t="str">
        <f>IF($C1152="","",IF(ISBLANK(VLOOKUP($A1152,'Section 2'!$C$16:$R$1515,COLUMNS('Section 2'!$C$13:F$13),0)),"",VLOOKUP($A1152,'Section 2'!$C$16:$R$1515,COLUMNS('Section 2'!$C$13:F$13),0)))</f>
        <v/>
      </c>
      <c r="G1152" s="124" t="str">
        <f>IF($C1152="","",IF(ISBLANK(VLOOKUP($A1152,'Section 2'!$C$16:$R$1515,COLUMNS('Section 2'!$C$13:G$13),0)),"",VLOOKUP($A1152,'Section 2'!$C$16:$R$1515,COLUMNS('Section 2'!$C$13:G$13),0)))</f>
        <v/>
      </c>
      <c r="H1152" s="124" t="str">
        <f>IF($C1152="","",IF(ISBLANK(VLOOKUP($A1152,'Section 2'!$C$16:$R$1515,COLUMNS('Section 2'!$C$13:H$13),0)),"",VLOOKUP($A1152,'Section 2'!$C$16:$R$1515,COLUMNS('Section 2'!$C$13:H$13),0)))</f>
        <v/>
      </c>
      <c r="I1152" s="124" t="str">
        <f>IF($C1152="","",IF(ISBLANK(VLOOKUP($A1152,'Section 2'!$C$16:$R$1515,COLUMNS('Section 2'!$C$13:I$13),0)),"",PROPER(VLOOKUP($A1152,'Section 2'!$C$16:$R$1515,COLUMNS('Section 2'!$C$13:I$13),0))))</f>
        <v/>
      </c>
      <c r="J1152" s="124" t="str">
        <f>IF($C1152="","",IF(ISBLANK(VLOOKUP($A1152,'Section 2'!$C$16:$R$1515,COLUMNS('Section 2'!$C$13:J$13),0)),"",IF(VLOOKUP($A1152,'Section 2'!$C$16:$R$1515,COLUMNS('Section 2'!$C$13:J$13),0)="Other EU","Other EU",PROPER(VLOOKUP($A1152,'Section 2'!$C$16:$R$1515,COLUMNS('Section 2'!$C$13:J$13),0)))))</f>
        <v/>
      </c>
      <c r="K1152" s="124" t="str">
        <f>IF($C1152="","",IF(ISBLANK(VLOOKUP($A1152,'Section 2'!$C$16:$R$1515,COLUMNS('Section 2'!$C$13:K$13),0)),"",VLOOKUP($A1152,'Section 2'!$C$16:$R$1515,COLUMNS('Section 2'!$C$13:K$13),0)))</f>
        <v/>
      </c>
      <c r="L1152" s="124" t="str">
        <f>IF($C1152="","",IF(ISBLANK(VLOOKUP($A1152,'Section 2'!$C$16:$R$1515,COLUMNS('Section 2'!$C$13:L$13),0)),"",VLOOKUP($A1152,'Section 2'!$C$16:$R$1515,COLUMNS('Section 2'!$C$13:L$13),0)))</f>
        <v/>
      </c>
      <c r="M1152" s="124" t="str">
        <f>IF($C1152="","",IF(ISBLANK(VLOOKUP($A1152,'Section 2'!$C$16:$R$1515,COLUMNS('Section 2'!$C$13:M$13),0)),"",VLOOKUP($A1152,'Section 2'!$C$16:$R$1515,COLUMNS('Section 2'!$C$13:M$13),0)))</f>
        <v/>
      </c>
      <c r="N1152" s="124" t="str">
        <f>IF($C1152="","",IF(ISBLANK(VLOOKUP($A1152,'Section 2'!$C$16:$R$1515,COLUMNS('Section 2'!$C$13:N$13),0)),"",VLOOKUP($A1152,'Section 2'!$C$16:$R$1515,COLUMNS('Section 2'!$C$13:N$13),0)))</f>
        <v/>
      </c>
      <c r="O1152" s="124" t="str">
        <f>IF($C1152="","",IF(ISBLANK(VLOOKUP($A1152,'Section 2'!$C$16:$R$1515,COLUMNS('Section 2'!$C$13:O$13),0)),"",VLOOKUP($A1152,'Section 2'!$C$16:$R$1515,COLUMNS('Section 2'!$C$13:O$13),0)))</f>
        <v/>
      </c>
      <c r="P1152" s="124" t="str">
        <f>IF($C1152="","",IF(ISBLANK(VLOOKUP($A1152,'Section 2'!$C$16:$R$1515,COLUMNS('Section 2'!$C$13:P$13),0)),"",VLOOKUP($A1152,'Section 2'!$C$16:$R$1515,COLUMNS('Section 2'!$C$13:P$13),0)))</f>
        <v/>
      </c>
      <c r="Q1152" s="124" t="str">
        <f>IF($C1152="","",IF(ISBLANK(VLOOKUP($A1152,'Section 2'!$C$16:$R$1515,COLUMNS('Section 2'!$C$13:Q$13),0)),"", PROPER(VLOOKUP($A1152,'Section 2'!$C$16:$R$1515,COLUMNS('Section 2'!$C$13:Q$13),0))))</f>
        <v/>
      </c>
      <c r="R1152" s="124" t="str">
        <f>IF($C1152="","",IF(ISBLANK(VLOOKUP($A1152,'Section 2'!$C$16:$R$1515,COLUMNS('Section 2'!$C$13:R$13),0)),"",IF(VLOOKUP($A1152,'Section 2'!$C$16:$R$1515,COLUMNS('Section 2'!$C$13:R$13),0)="Other EU","Other EU",PROPER(VLOOKUP($A1152,'Section 2'!$C$16:$R$1515,COLUMNS('Section 2'!$C$13:R$13),0)))))</f>
        <v/>
      </c>
    </row>
    <row r="1153" spans="1:18" x14ac:dyDescent="0.35">
      <c r="A1153" s="58">
        <v>1152</v>
      </c>
      <c r="B1153" s="124" t="str">
        <f t="shared" si="17"/>
        <v/>
      </c>
      <c r="C1153" s="124" t="str">
        <f>IFERROR(VLOOKUP($A1153,'Section 2'!$C$16:$R$1515,COLUMNS('Section 2'!$C$13:$C$13),0),"")</f>
        <v/>
      </c>
      <c r="D1153" s="75" t="str">
        <f>IF($C1153="","",IF(ISBLANK(VLOOKUP($A1153,'Section 2'!$C$16:$R$1515,COLUMNS('Section 2'!$C$13:D$13),0)),"",VLOOKUP($A1153,'Section 2'!$C$16:$R$1515,COLUMNS('Section 2'!$C$13:D$13),0)))</f>
        <v/>
      </c>
      <c r="E1153" s="124" t="str">
        <f>IF($C1153="","",IF(ISBLANK(VLOOKUP($A1153,'Section 2'!$C$16:$R$1515,COLUMNS('Section 2'!$C$13:E$13),0)),"",VLOOKUP($A1153,'Section 2'!$C$16:$R$1515,COLUMNS('Section 2'!$C$13:E$13),0)))</f>
        <v/>
      </c>
      <c r="F1153" s="124" t="str">
        <f>IF($C1153="","",IF(ISBLANK(VLOOKUP($A1153,'Section 2'!$C$16:$R$1515,COLUMNS('Section 2'!$C$13:F$13),0)),"",VLOOKUP($A1153,'Section 2'!$C$16:$R$1515,COLUMNS('Section 2'!$C$13:F$13),0)))</f>
        <v/>
      </c>
      <c r="G1153" s="124" t="str">
        <f>IF($C1153="","",IF(ISBLANK(VLOOKUP($A1153,'Section 2'!$C$16:$R$1515,COLUMNS('Section 2'!$C$13:G$13),0)),"",VLOOKUP($A1153,'Section 2'!$C$16:$R$1515,COLUMNS('Section 2'!$C$13:G$13),0)))</f>
        <v/>
      </c>
      <c r="H1153" s="124" t="str">
        <f>IF($C1153="","",IF(ISBLANK(VLOOKUP($A1153,'Section 2'!$C$16:$R$1515,COLUMNS('Section 2'!$C$13:H$13),0)),"",VLOOKUP($A1153,'Section 2'!$C$16:$R$1515,COLUMNS('Section 2'!$C$13:H$13),0)))</f>
        <v/>
      </c>
      <c r="I1153" s="124" t="str">
        <f>IF($C1153="","",IF(ISBLANK(VLOOKUP($A1153,'Section 2'!$C$16:$R$1515,COLUMNS('Section 2'!$C$13:I$13),0)),"",PROPER(VLOOKUP($A1153,'Section 2'!$C$16:$R$1515,COLUMNS('Section 2'!$C$13:I$13),0))))</f>
        <v/>
      </c>
      <c r="J1153" s="124" t="str">
        <f>IF($C1153="","",IF(ISBLANK(VLOOKUP($A1153,'Section 2'!$C$16:$R$1515,COLUMNS('Section 2'!$C$13:J$13),0)),"",IF(VLOOKUP($A1153,'Section 2'!$C$16:$R$1515,COLUMNS('Section 2'!$C$13:J$13),0)="Other EU","Other EU",PROPER(VLOOKUP($A1153,'Section 2'!$C$16:$R$1515,COLUMNS('Section 2'!$C$13:J$13),0)))))</f>
        <v/>
      </c>
      <c r="K1153" s="124" t="str">
        <f>IF($C1153="","",IF(ISBLANK(VLOOKUP($A1153,'Section 2'!$C$16:$R$1515,COLUMNS('Section 2'!$C$13:K$13),0)),"",VLOOKUP($A1153,'Section 2'!$C$16:$R$1515,COLUMNS('Section 2'!$C$13:K$13),0)))</f>
        <v/>
      </c>
      <c r="L1153" s="124" t="str">
        <f>IF($C1153="","",IF(ISBLANK(VLOOKUP($A1153,'Section 2'!$C$16:$R$1515,COLUMNS('Section 2'!$C$13:L$13),0)),"",VLOOKUP($A1153,'Section 2'!$C$16:$R$1515,COLUMNS('Section 2'!$C$13:L$13),0)))</f>
        <v/>
      </c>
      <c r="M1153" s="124" t="str">
        <f>IF($C1153="","",IF(ISBLANK(VLOOKUP($A1153,'Section 2'!$C$16:$R$1515,COLUMNS('Section 2'!$C$13:M$13),0)),"",VLOOKUP($A1153,'Section 2'!$C$16:$R$1515,COLUMNS('Section 2'!$C$13:M$13),0)))</f>
        <v/>
      </c>
      <c r="N1153" s="124" t="str">
        <f>IF($C1153="","",IF(ISBLANK(VLOOKUP($A1153,'Section 2'!$C$16:$R$1515,COLUMNS('Section 2'!$C$13:N$13),0)),"",VLOOKUP($A1153,'Section 2'!$C$16:$R$1515,COLUMNS('Section 2'!$C$13:N$13),0)))</f>
        <v/>
      </c>
      <c r="O1153" s="124" t="str">
        <f>IF($C1153="","",IF(ISBLANK(VLOOKUP($A1153,'Section 2'!$C$16:$R$1515,COLUMNS('Section 2'!$C$13:O$13),0)),"",VLOOKUP($A1153,'Section 2'!$C$16:$R$1515,COLUMNS('Section 2'!$C$13:O$13),0)))</f>
        <v/>
      </c>
      <c r="P1153" s="124" t="str">
        <f>IF($C1153="","",IF(ISBLANK(VLOOKUP($A1153,'Section 2'!$C$16:$R$1515,COLUMNS('Section 2'!$C$13:P$13),0)),"",VLOOKUP($A1153,'Section 2'!$C$16:$R$1515,COLUMNS('Section 2'!$C$13:P$13),0)))</f>
        <v/>
      </c>
      <c r="Q1153" s="124" t="str">
        <f>IF($C1153="","",IF(ISBLANK(VLOOKUP($A1153,'Section 2'!$C$16:$R$1515,COLUMNS('Section 2'!$C$13:Q$13),0)),"", PROPER(VLOOKUP($A1153,'Section 2'!$C$16:$R$1515,COLUMNS('Section 2'!$C$13:Q$13),0))))</f>
        <v/>
      </c>
      <c r="R1153" s="124" t="str">
        <f>IF($C1153="","",IF(ISBLANK(VLOOKUP($A1153,'Section 2'!$C$16:$R$1515,COLUMNS('Section 2'!$C$13:R$13),0)),"",IF(VLOOKUP($A1153,'Section 2'!$C$16:$R$1515,COLUMNS('Section 2'!$C$13:R$13),0)="Other EU","Other EU",PROPER(VLOOKUP($A1153,'Section 2'!$C$16:$R$1515,COLUMNS('Section 2'!$C$13:R$13),0)))))</f>
        <v/>
      </c>
    </row>
    <row r="1154" spans="1:18" x14ac:dyDescent="0.35">
      <c r="A1154" s="58">
        <v>1153</v>
      </c>
      <c r="B1154" s="124" t="str">
        <f t="shared" si="17"/>
        <v/>
      </c>
      <c r="C1154" s="124" t="str">
        <f>IFERROR(VLOOKUP($A1154,'Section 2'!$C$16:$R$1515,COLUMNS('Section 2'!$C$13:$C$13),0),"")</f>
        <v/>
      </c>
      <c r="D1154" s="75" t="str">
        <f>IF($C1154="","",IF(ISBLANK(VLOOKUP($A1154,'Section 2'!$C$16:$R$1515,COLUMNS('Section 2'!$C$13:D$13),0)),"",VLOOKUP($A1154,'Section 2'!$C$16:$R$1515,COLUMNS('Section 2'!$C$13:D$13),0)))</f>
        <v/>
      </c>
      <c r="E1154" s="124" t="str">
        <f>IF($C1154="","",IF(ISBLANK(VLOOKUP($A1154,'Section 2'!$C$16:$R$1515,COLUMNS('Section 2'!$C$13:E$13),0)),"",VLOOKUP($A1154,'Section 2'!$C$16:$R$1515,COLUMNS('Section 2'!$C$13:E$13),0)))</f>
        <v/>
      </c>
      <c r="F1154" s="124" t="str">
        <f>IF($C1154="","",IF(ISBLANK(VLOOKUP($A1154,'Section 2'!$C$16:$R$1515,COLUMNS('Section 2'!$C$13:F$13),0)),"",VLOOKUP($A1154,'Section 2'!$C$16:$R$1515,COLUMNS('Section 2'!$C$13:F$13),0)))</f>
        <v/>
      </c>
      <c r="G1154" s="124" t="str">
        <f>IF($C1154="","",IF(ISBLANK(VLOOKUP($A1154,'Section 2'!$C$16:$R$1515,COLUMNS('Section 2'!$C$13:G$13),0)),"",VLOOKUP($A1154,'Section 2'!$C$16:$R$1515,COLUMNS('Section 2'!$C$13:G$13),0)))</f>
        <v/>
      </c>
      <c r="H1154" s="124" t="str">
        <f>IF($C1154="","",IF(ISBLANK(VLOOKUP($A1154,'Section 2'!$C$16:$R$1515,COLUMNS('Section 2'!$C$13:H$13),0)),"",VLOOKUP($A1154,'Section 2'!$C$16:$R$1515,COLUMNS('Section 2'!$C$13:H$13),0)))</f>
        <v/>
      </c>
      <c r="I1154" s="124" t="str">
        <f>IF($C1154="","",IF(ISBLANK(VLOOKUP($A1154,'Section 2'!$C$16:$R$1515,COLUMNS('Section 2'!$C$13:I$13),0)),"",PROPER(VLOOKUP($A1154,'Section 2'!$C$16:$R$1515,COLUMNS('Section 2'!$C$13:I$13),0))))</f>
        <v/>
      </c>
      <c r="J1154" s="124" t="str">
        <f>IF($C1154="","",IF(ISBLANK(VLOOKUP($A1154,'Section 2'!$C$16:$R$1515,COLUMNS('Section 2'!$C$13:J$13),0)),"",IF(VLOOKUP($A1154,'Section 2'!$C$16:$R$1515,COLUMNS('Section 2'!$C$13:J$13),0)="Other EU","Other EU",PROPER(VLOOKUP($A1154,'Section 2'!$C$16:$R$1515,COLUMNS('Section 2'!$C$13:J$13),0)))))</f>
        <v/>
      </c>
      <c r="K1154" s="124" t="str">
        <f>IF($C1154="","",IF(ISBLANK(VLOOKUP($A1154,'Section 2'!$C$16:$R$1515,COLUMNS('Section 2'!$C$13:K$13),0)),"",VLOOKUP($A1154,'Section 2'!$C$16:$R$1515,COLUMNS('Section 2'!$C$13:K$13),0)))</f>
        <v/>
      </c>
      <c r="L1154" s="124" t="str">
        <f>IF($C1154="","",IF(ISBLANK(VLOOKUP($A1154,'Section 2'!$C$16:$R$1515,COLUMNS('Section 2'!$C$13:L$13),0)),"",VLOOKUP($A1154,'Section 2'!$C$16:$R$1515,COLUMNS('Section 2'!$C$13:L$13),0)))</f>
        <v/>
      </c>
      <c r="M1154" s="124" t="str">
        <f>IF($C1154="","",IF(ISBLANK(VLOOKUP($A1154,'Section 2'!$C$16:$R$1515,COLUMNS('Section 2'!$C$13:M$13),0)),"",VLOOKUP($A1154,'Section 2'!$C$16:$R$1515,COLUMNS('Section 2'!$C$13:M$13),0)))</f>
        <v/>
      </c>
      <c r="N1154" s="124" t="str">
        <f>IF($C1154="","",IF(ISBLANK(VLOOKUP($A1154,'Section 2'!$C$16:$R$1515,COLUMNS('Section 2'!$C$13:N$13),0)),"",VLOOKUP($A1154,'Section 2'!$C$16:$R$1515,COLUMNS('Section 2'!$C$13:N$13),0)))</f>
        <v/>
      </c>
      <c r="O1154" s="124" t="str">
        <f>IF($C1154="","",IF(ISBLANK(VLOOKUP($A1154,'Section 2'!$C$16:$R$1515,COLUMNS('Section 2'!$C$13:O$13),0)),"",VLOOKUP($A1154,'Section 2'!$C$16:$R$1515,COLUMNS('Section 2'!$C$13:O$13),0)))</f>
        <v/>
      </c>
      <c r="P1154" s="124" t="str">
        <f>IF($C1154="","",IF(ISBLANK(VLOOKUP($A1154,'Section 2'!$C$16:$R$1515,COLUMNS('Section 2'!$C$13:P$13),0)),"",VLOOKUP($A1154,'Section 2'!$C$16:$R$1515,COLUMNS('Section 2'!$C$13:P$13),0)))</f>
        <v/>
      </c>
      <c r="Q1154" s="124" t="str">
        <f>IF($C1154="","",IF(ISBLANK(VLOOKUP($A1154,'Section 2'!$C$16:$R$1515,COLUMNS('Section 2'!$C$13:Q$13),0)),"", PROPER(VLOOKUP($A1154,'Section 2'!$C$16:$R$1515,COLUMNS('Section 2'!$C$13:Q$13),0))))</f>
        <v/>
      </c>
      <c r="R1154" s="124" t="str">
        <f>IF($C1154="","",IF(ISBLANK(VLOOKUP($A1154,'Section 2'!$C$16:$R$1515,COLUMNS('Section 2'!$C$13:R$13),0)),"",IF(VLOOKUP($A1154,'Section 2'!$C$16:$R$1515,COLUMNS('Section 2'!$C$13:R$13),0)="Other EU","Other EU",PROPER(VLOOKUP($A1154,'Section 2'!$C$16:$R$1515,COLUMNS('Section 2'!$C$13:R$13),0)))))</f>
        <v/>
      </c>
    </row>
    <row r="1155" spans="1:18" x14ac:dyDescent="0.35">
      <c r="A1155" s="58">
        <v>1154</v>
      </c>
      <c r="B1155" s="124" t="str">
        <f t="shared" ref="B1155:B1218" si="18">IF(C1155="","",2)</f>
        <v/>
      </c>
      <c r="C1155" s="124" t="str">
        <f>IFERROR(VLOOKUP($A1155,'Section 2'!$C$16:$R$1515,COLUMNS('Section 2'!$C$13:$C$13),0),"")</f>
        <v/>
      </c>
      <c r="D1155" s="75" t="str">
        <f>IF($C1155="","",IF(ISBLANK(VLOOKUP($A1155,'Section 2'!$C$16:$R$1515,COLUMNS('Section 2'!$C$13:D$13),0)),"",VLOOKUP($A1155,'Section 2'!$C$16:$R$1515,COLUMNS('Section 2'!$C$13:D$13),0)))</f>
        <v/>
      </c>
      <c r="E1155" s="124" t="str">
        <f>IF($C1155="","",IF(ISBLANK(VLOOKUP($A1155,'Section 2'!$C$16:$R$1515,COLUMNS('Section 2'!$C$13:E$13),0)),"",VLOOKUP($A1155,'Section 2'!$C$16:$R$1515,COLUMNS('Section 2'!$C$13:E$13),0)))</f>
        <v/>
      </c>
      <c r="F1155" s="124" t="str">
        <f>IF($C1155="","",IF(ISBLANK(VLOOKUP($A1155,'Section 2'!$C$16:$R$1515,COLUMNS('Section 2'!$C$13:F$13),0)),"",VLOOKUP($A1155,'Section 2'!$C$16:$R$1515,COLUMNS('Section 2'!$C$13:F$13),0)))</f>
        <v/>
      </c>
      <c r="G1155" s="124" t="str">
        <f>IF($C1155="","",IF(ISBLANK(VLOOKUP($A1155,'Section 2'!$C$16:$R$1515,COLUMNS('Section 2'!$C$13:G$13),0)),"",VLOOKUP($A1155,'Section 2'!$C$16:$R$1515,COLUMNS('Section 2'!$C$13:G$13),0)))</f>
        <v/>
      </c>
      <c r="H1155" s="124" t="str">
        <f>IF($C1155="","",IF(ISBLANK(VLOOKUP($A1155,'Section 2'!$C$16:$R$1515,COLUMNS('Section 2'!$C$13:H$13),0)),"",VLOOKUP($A1155,'Section 2'!$C$16:$R$1515,COLUMNS('Section 2'!$C$13:H$13),0)))</f>
        <v/>
      </c>
      <c r="I1155" s="124" t="str">
        <f>IF($C1155="","",IF(ISBLANK(VLOOKUP($A1155,'Section 2'!$C$16:$R$1515,COLUMNS('Section 2'!$C$13:I$13),0)),"",PROPER(VLOOKUP($A1155,'Section 2'!$C$16:$R$1515,COLUMNS('Section 2'!$C$13:I$13),0))))</f>
        <v/>
      </c>
      <c r="J1155" s="124" t="str">
        <f>IF($C1155="","",IF(ISBLANK(VLOOKUP($A1155,'Section 2'!$C$16:$R$1515,COLUMNS('Section 2'!$C$13:J$13),0)),"",IF(VLOOKUP($A1155,'Section 2'!$C$16:$R$1515,COLUMNS('Section 2'!$C$13:J$13),0)="Other EU","Other EU",PROPER(VLOOKUP($A1155,'Section 2'!$C$16:$R$1515,COLUMNS('Section 2'!$C$13:J$13),0)))))</f>
        <v/>
      </c>
      <c r="K1155" s="124" t="str">
        <f>IF($C1155="","",IF(ISBLANK(VLOOKUP($A1155,'Section 2'!$C$16:$R$1515,COLUMNS('Section 2'!$C$13:K$13),0)),"",VLOOKUP($A1155,'Section 2'!$C$16:$R$1515,COLUMNS('Section 2'!$C$13:K$13),0)))</f>
        <v/>
      </c>
      <c r="L1155" s="124" t="str">
        <f>IF($C1155="","",IF(ISBLANK(VLOOKUP($A1155,'Section 2'!$C$16:$R$1515,COLUMNS('Section 2'!$C$13:L$13),0)),"",VLOOKUP($A1155,'Section 2'!$C$16:$R$1515,COLUMNS('Section 2'!$C$13:L$13),0)))</f>
        <v/>
      </c>
      <c r="M1155" s="124" t="str">
        <f>IF($C1155="","",IF(ISBLANK(VLOOKUP($A1155,'Section 2'!$C$16:$R$1515,COLUMNS('Section 2'!$C$13:M$13),0)),"",VLOOKUP($A1155,'Section 2'!$C$16:$R$1515,COLUMNS('Section 2'!$C$13:M$13),0)))</f>
        <v/>
      </c>
      <c r="N1155" s="124" t="str">
        <f>IF($C1155="","",IF(ISBLANK(VLOOKUP($A1155,'Section 2'!$C$16:$R$1515,COLUMNS('Section 2'!$C$13:N$13),0)),"",VLOOKUP($A1155,'Section 2'!$C$16:$R$1515,COLUMNS('Section 2'!$C$13:N$13),0)))</f>
        <v/>
      </c>
      <c r="O1155" s="124" t="str">
        <f>IF($C1155="","",IF(ISBLANK(VLOOKUP($A1155,'Section 2'!$C$16:$R$1515,COLUMNS('Section 2'!$C$13:O$13),0)),"",VLOOKUP($A1155,'Section 2'!$C$16:$R$1515,COLUMNS('Section 2'!$C$13:O$13),0)))</f>
        <v/>
      </c>
      <c r="P1155" s="124" t="str">
        <f>IF($C1155="","",IF(ISBLANK(VLOOKUP($A1155,'Section 2'!$C$16:$R$1515,COLUMNS('Section 2'!$C$13:P$13),0)),"",VLOOKUP($A1155,'Section 2'!$C$16:$R$1515,COLUMNS('Section 2'!$C$13:P$13),0)))</f>
        <v/>
      </c>
      <c r="Q1155" s="124" t="str">
        <f>IF($C1155="","",IF(ISBLANK(VLOOKUP($A1155,'Section 2'!$C$16:$R$1515,COLUMNS('Section 2'!$C$13:Q$13),0)),"", PROPER(VLOOKUP($A1155,'Section 2'!$C$16:$R$1515,COLUMNS('Section 2'!$C$13:Q$13),0))))</f>
        <v/>
      </c>
      <c r="R1155" s="124" t="str">
        <f>IF($C1155="","",IF(ISBLANK(VLOOKUP($A1155,'Section 2'!$C$16:$R$1515,COLUMNS('Section 2'!$C$13:R$13),0)),"",IF(VLOOKUP($A1155,'Section 2'!$C$16:$R$1515,COLUMNS('Section 2'!$C$13:R$13),0)="Other EU","Other EU",PROPER(VLOOKUP($A1155,'Section 2'!$C$16:$R$1515,COLUMNS('Section 2'!$C$13:R$13),0)))))</f>
        <v/>
      </c>
    </row>
    <row r="1156" spans="1:18" x14ac:dyDescent="0.35">
      <c r="A1156" s="58">
        <v>1155</v>
      </c>
      <c r="B1156" s="124" t="str">
        <f t="shared" si="18"/>
        <v/>
      </c>
      <c r="C1156" s="124" t="str">
        <f>IFERROR(VLOOKUP($A1156,'Section 2'!$C$16:$R$1515,COLUMNS('Section 2'!$C$13:$C$13),0),"")</f>
        <v/>
      </c>
      <c r="D1156" s="75" t="str">
        <f>IF($C1156="","",IF(ISBLANK(VLOOKUP($A1156,'Section 2'!$C$16:$R$1515,COLUMNS('Section 2'!$C$13:D$13),0)),"",VLOOKUP($A1156,'Section 2'!$C$16:$R$1515,COLUMNS('Section 2'!$C$13:D$13),0)))</f>
        <v/>
      </c>
      <c r="E1156" s="124" t="str">
        <f>IF($C1156="","",IF(ISBLANK(VLOOKUP($A1156,'Section 2'!$C$16:$R$1515,COLUMNS('Section 2'!$C$13:E$13),0)),"",VLOOKUP($A1156,'Section 2'!$C$16:$R$1515,COLUMNS('Section 2'!$C$13:E$13),0)))</f>
        <v/>
      </c>
      <c r="F1156" s="124" t="str">
        <f>IF($C1156="","",IF(ISBLANK(VLOOKUP($A1156,'Section 2'!$C$16:$R$1515,COLUMNS('Section 2'!$C$13:F$13),0)),"",VLOOKUP($A1156,'Section 2'!$C$16:$R$1515,COLUMNS('Section 2'!$C$13:F$13),0)))</f>
        <v/>
      </c>
      <c r="G1156" s="124" t="str">
        <f>IF($C1156="","",IF(ISBLANK(VLOOKUP($A1156,'Section 2'!$C$16:$R$1515,COLUMNS('Section 2'!$C$13:G$13),0)),"",VLOOKUP($A1156,'Section 2'!$C$16:$R$1515,COLUMNS('Section 2'!$C$13:G$13),0)))</f>
        <v/>
      </c>
      <c r="H1156" s="124" t="str">
        <f>IF($C1156="","",IF(ISBLANK(VLOOKUP($A1156,'Section 2'!$C$16:$R$1515,COLUMNS('Section 2'!$C$13:H$13),0)),"",VLOOKUP($A1156,'Section 2'!$C$16:$R$1515,COLUMNS('Section 2'!$C$13:H$13),0)))</f>
        <v/>
      </c>
      <c r="I1156" s="124" t="str">
        <f>IF($C1156="","",IF(ISBLANK(VLOOKUP($A1156,'Section 2'!$C$16:$R$1515,COLUMNS('Section 2'!$C$13:I$13),0)),"",PROPER(VLOOKUP($A1156,'Section 2'!$C$16:$R$1515,COLUMNS('Section 2'!$C$13:I$13),0))))</f>
        <v/>
      </c>
      <c r="J1156" s="124" t="str">
        <f>IF($C1156="","",IF(ISBLANK(VLOOKUP($A1156,'Section 2'!$C$16:$R$1515,COLUMNS('Section 2'!$C$13:J$13),0)),"",IF(VLOOKUP($A1156,'Section 2'!$C$16:$R$1515,COLUMNS('Section 2'!$C$13:J$13),0)="Other EU","Other EU",PROPER(VLOOKUP($A1156,'Section 2'!$C$16:$R$1515,COLUMNS('Section 2'!$C$13:J$13),0)))))</f>
        <v/>
      </c>
      <c r="K1156" s="124" t="str">
        <f>IF($C1156="","",IF(ISBLANK(VLOOKUP($A1156,'Section 2'!$C$16:$R$1515,COLUMNS('Section 2'!$C$13:K$13),0)),"",VLOOKUP($A1156,'Section 2'!$C$16:$R$1515,COLUMNS('Section 2'!$C$13:K$13),0)))</f>
        <v/>
      </c>
      <c r="L1156" s="124" t="str">
        <f>IF($C1156="","",IF(ISBLANK(VLOOKUP($A1156,'Section 2'!$C$16:$R$1515,COLUMNS('Section 2'!$C$13:L$13),0)),"",VLOOKUP($A1156,'Section 2'!$C$16:$R$1515,COLUMNS('Section 2'!$C$13:L$13),0)))</f>
        <v/>
      </c>
      <c r="M1156" s="124" t="str">
        <f>IF($C1156="","",IF(ISBLANK(VLOOKUP($A1156,'Section 2'!$C$16:$R$1515,COLUMNS('Section 2'!$C$13:M$13),0)),"",VLOOKUP($A1156,'Section 2'!$C$16:$R$1515,COLUMNS('Section 2'!$C$13:M$13),0)))</f>
        <v/>
      </c>
      <c r="N1156" s="124" t="str">
        <f>IF($C1156="","",IF(ISBLANK(VLOOKUP($A1156,'Section 2'!$C$16:$R$1515,COLUMNS('Section 2'!$C$13:N$13),0)),"",VLOOKUP($A1156,'Section 2'!$C$16:$R$1515,COLUMNS('Section 2'!$C$13:N$13),0)))</f>
        <v/>
      </c>
      <c r="O1156" s="124" t="str">
        <f>IF($C1156="","",IF(ISBLANK(VLOOKUP($A1156,'Section 2'!$C$16:$R$1515,COLUMNS('Section 2'!$C$13:O$13),0)),"",VLOOKUP($A1156,'Section 2'!$C$16:$R$1515,COLUMNS('Section 2'!$C$13:O$13),0)))</f>
        <v/>
      </c>
      <c r="P1156" s="124" t="str">
        <f>IF($C1156="","",IF(ISBLANK(VLOOKUP($A1156,'Section 2'!$C$16:$R$1515,COLUMNS('Section 2'!$C$13:P$13),0)),"",VLOOKUP($A1156,'Section 2'!$C$16:$R$1515,COLUMNS('Section 2'!$C$13:P$13),0)))</f>
        <v/>
      </c>
      <c r="Q1156" s="124" t="str">
        <f>IF($C1156="","",IF(ISBLANK(VLOOKUP($A1156,'Section 2'!$C$16:$R$1515,COLUMNS('Section 2'!$C$13:Q$13),0)),"", PROPER(VLOOKUP($A1156,'Section 2'!$C$16:$R$1515,COLUMNS('Section 2'!$C$13:Q$13),0))))</f>
        <v/>
      </c>
      <c r="R1156" s="124" t="str">
        <f>IF($C1156="","",IF(ISBLANK(VLOOKUP($A1156,'Section 2'!$C$16:$R$1515,COLUMNS('Section 2'!$C$13:R$13),0)),"",IF(VLOOKUP($A1156,'Section 2'!$C$16:$R$1515,COLUMNS('Section 2'!$C$13:R$13),0)="Other EU","Other EU",PROPER(VLOOKUP($A1156,'Section 2'!$C$16:$R$1515,COLUMNS('Section 2'!$C$13:R$13),0)))))</f>
        <v/>
      </c>
    </row>
    <row r="1157" spans="1:18" x14ac:dyDescent="0.35">
      <c r="A1157" s="58">
        <v>1156</v>
      </c>
      <c r="B1157" s="124" t="str">
        <f t="shared" si="18"/>
        <v/>
      </c>
      <c r="C1157" s="124" t="str">
        <f>IFERROR(VLOOKUP($A1157,'Section 2'!$C$16:$R$1515,COLUMNS('Section 2'!$C$13:$C$13),0),"")</f>
        <v/>
      </c>
      <c r="D1157" s="75" t="str">
        <f>IF($C1157="","",IF(ISBLANK(VLOOKUP($A1157,'Section 2'!$C$16:$R$1515,COLUMNS('Section 2'!$C$13:D$13),0)),"",VLOOKUP($A1157,'Section 2'!$C$16:$R$1515,COLUMNS('Section 2'!$C$13:D$13),0)))</f>
        <v/>
      </c>
      <c r="E1157" s="124" t="str">
        <f>IF($C1157="","",IF(ISBLANK(VLOOKUP($A1157,'Section 2'!$C$16:$R$1515,COLUMNS('Section 2'!$C$13:E$13),0)),"",VLOOKUP($A1157,'Section 2'!$C$16:$R$1515,COLUMNS('Section 2'!$C$13:E$13),0)))</f>
        <v/>
      </c>
      <c r="F1157" s="124" t="str">
        <f>IF($C1157="","",IF(ISBLANK(VLOOKUP($A1157,'Section 2'!$C$16:$R$1515,COLUMNS('Section 2'!$C$13:F$13),0)),"",VLOOKUP($A1157,'Section 2'!$C$16:$R$1515,COLUMNS('Section 2'!$C$13:F$13),0)))</f>
        <v/>
      </c>
      <c r="G1157" s="124" t="str">
        <f>IF($C1157="","",IF(ISBLANK(VLOOKUP($A1157,'Section 2'!$C$16:$R$1515,COLUMNS('Section 2'!$C$13:G$13),0)),"",VLOOKUP($A1157,'Section 2'!$C$16:$R$1515,COLUMNS('Section 2'!$C$13:G$13),0)))</f>
        <v/>
      </c>
      <c r="H1157" s="124" t="str">
        <f>IF($C1157="","",IF(ISBLANK(VLOOKUP($A1157,'Section 2'!$C$16:$R$1515,COLUMNS('Section 2'!$C$13:H$13),0)),"",VLOOKUP($A1157,'Section 2'!$C$16:$R$1515,COLUMNS('Section 2'!$C$13:H$13),0)))</f>
        <v/>
      </c>
      <c r="I1157" s="124" t="str">
        <f>IF($C1157="","",IF(ISBLANK(VLOOKUP($A1157,'Section 2'!$C$16:$R$1515,COLUMNS('Section 2'!$C$13:I$13),0)),"",PROPER(VLOOKUP($A1157,'Section 2'!$C$16:$R$1515,COLUMNS('Section 2'!$C$13:I$13),0))))</f>
        <v/>
      </c>
      <c r="J1157" s="124" t="str">
        <f>IF($C1157="","",IF(ISBLANK(VLOOKUP($A1157,'Section 2'!$C$16:$R$1515,COLUMNS('Section 2'!$C$13:J$13),0)),"",IF(VLOOKUP($A1157,'Section 2'!$C$16:$R$1515,COLUMNS('Section 2'!$C$13:J$13),0)="Other EU","Other EU",PROPER(VLOOKUP($A1157,'Section 2'!$C$16:$R$1515,COLUMNS('Section 2'!$C$13:J$13),0)))))</f>
        <v/>
      </c>
      <c r="K1157" s="124" t="str">
        <f>IF($C1157="","",IF(ISBLANK(VLOOKUP($A1157,'Section 2'!$C$16:$R$1515,COLUMNS('Section 2'!$C$13:K$13),0)),"",VLOOKUP($A1157,'Section 2'!$C$16:$R$1515,COLUMNS('Section 2'!$C$13:K$13),0)))</f>
        <v/>
      </c>
      <c r="L1157" s="124" t="str">
        <f>IF($C1157="","",IF(ISBLANK(VLOOKUP($A1157,'Section 2'!$C$16:$R$1515,COLUMNS('Section 2'!$C$13:L$13),0)),"",VLOOKUP($A1157,'Section 2'!$C$16:$R$1515,COLUMNS('Section 2'!$C$13:L$13),0)))</f>
        <v/>
      </c>
      <c r="M1157" s="124" t="str">
        <f>IF($C1157="","",IF(ISBLANK(VLOOKUP($A1157,'Section 2'!$C$16:$R$1515,COLUMNS('Section 2'!$C$13:M$13),0)),"",VLOOKUP($A1157,'Section 2'!$C$16:$R$1515,COLUMNS('Section 2'!$C$13:M$13),0)))</f>
        <v/>
      </c>
      <c r="N1157" s="124" t="str">
        <f>IF($C1157="","",IF(ISBLANK(VLOOKUP($A1157,'Section 2'!$C$16:$R$1515,COLUMNS('Section 2'!$C$13:N$13),0)),"",VLOOKUP($A1157,'Section 2'!$C$16:$R$1515,COLUMNS('Section 2'!$C$13:N$13),0)))</f>
        <v/>
      </c>
      <c r="O1157" s="124" t="str">
        <f>IF($C1157="","",IF(ISBLANK(VLOOKUP($A1157,'Section 2'!$C$16:$R$1515,COLUMNS('Section 2'!$C$13:O$13),0)),"",VLOOKUP($A1157,'Section 2'!$C$16:$R$1515,COLUMNS('Section 2'!$C$13:O$13),0)))</f>
        <v/>
      </c>
      <c r="P1157" s="124" t="str">
        <f>IF($C1157="","",IF(ISBLANK(VLOOKUP($A1157,'Section 2'!$C$16:$R$1515,COLUMNS('Section 2'!$C$13:P$13),0)),"",VLOOKUP($A1157,'Section 2'!$C$16:$R$1515,COLUMNS('Section 2'!$C$13:P$13),0)))</f>
        <v/>
      </c>
      <c r="Q1157" s="124" t="str">
        <f>IF($C1157="","",IF(ISBLANK(VLOOKUP($A1157,'Section 2'!$C$16:$R$1515,COLUMNS('Section 2'!$C$13:Q$13),0)),"", PROPER(VLOOKUP($A1157,'Section 2'!$C$16:$R$1515,COLUMNS('Section 2'!$C$13:Q$13),0))))</f>
        <v/>
      </c>
      <c r="R1157" s="124" t="str">
        <f>IF($C1157="","",IF(ISBLANK(VLOOKUP($A1157,'Section 2'!$C$16:$R$1515,COLUMNS('Section 2'!$C$13:R$13),0)),"",IF(VLOOKUP($A1157,'Section 2'!$C$16:$R$1515,COLUMNS('Section 2'!$C$13:R$13),0)="Other EU","Other EU",PROPER(VLOOKUP($A1157,'Section 2'!$C$16:$R$1515,COLUMNS('Section 2'!$C$13:R$13),0)))))</f>
        <v/>
      </c>
    </row>
    <row r="1158" spans="1:18" x14ac:dyDescent="0.35">
      <c r="A1158" s="58">
        <v>1157</v>
      </c>
      <c r="B1158" s="124" t="str">
        <f t="shared" si="18"/>
        <v/>
      </c>
      <c r="C1158" s="124" t="str">
        <f>IFERROR(VLOOKUP($A1158,'Section 2'!$C$16:$R$1515,COLUMNS('Section 2'!$C$13:$C$13),0),"")</f>
        <v/>
      </c>
      <c r="D1158" s="75" t="str">
        <f>IF($C1158="","",IF(ISBLANK(VLOOKUP($A1158,'Section 2'!$C$16:$R$1515,COLUMNS('Section 2'!$C$13:D$13),0)),"",VLOOKUP($A1158,'Section 2'!$C$16:$R$1515,COLUMNS('Section 2'!$C$13:D$13),0)))</f>
        <v/>
      </c>
      <c r="E1158" s="124" t="str">
        <f>IF($C1158="","",IF(ISBLANK(VLOOKUP($A1158,'Section 2'!$C$16:$R$1515,COLUMNS('Section 2'!$C$13:E$13),0)),"",VLOOKUP($A1158,'Section 2'!$C$16:$R$1515,COLUMNS('Section 2'!$C$13:E$13),0)))</f>
        <v/>
      </c>
      <c r="F1158" s="124" t="str">
        <f>IF($C1158="","",IF(ISBLANK(VLOOKUP($A1158,'Section 2'!$C$16:$R$1515,COLUMNS('Section 2'!$C$13:F$13),0)),"",VLOOKUP($A1158,'Section 2'!$C$16:$R$1515,COLUMNS('Section 2'!$C$13:F$13),0)))</f>
        <v/>
      </c>
      <c r="G1158" s="124" t="str">
        <f>IF($C1158="","",IF(ISBLANK(VLOOKUP($A1158,'Section 2'!$C$16:$R$1515,COLUMNS('Section 2'!$C$13:G$13),0)),"",VLOOKUP($A1158,'Section 2'!$C$16:$R$1515,COLUMNS('Section 2'!$C$13:G$13),0)))</f>
        <v/>
      </c>
      <c r="H1158" s="124" t="str">
        <f>IF($C1158="","",IF(ISBLANK(VLOOKUP($A1158,'Section 2'!$C$16:$R$1515,COLUMNS('Section 2'!$C$13:H$13),0)),"",VLOOKUP($A1158,'Section 2'!$C$16:$R$1515,COLUMNS('Section 2'!$C$13:H$13),0)))</f>
        <v/>
      </c>
      <c r="I1158" s="124" t="str">
        <f>IF($C1158="","",IF(ISBLANK(VLOOKUP($A1158,'Section 2'!$C$16:$R$1515,COLUMNS('Section 2'!$C$13:I$13),0)),"",PROPER(VLOOKUP($A1158,'Section 2'!$C$16:$R$1515,COLUMNS('Section 2'!$C$13:I$13),0))))</f>
        <v/>
      </c>
      <c r="J1158" s="124" t="str">
        <f>IF($C1158="","",IF(ISBLANK(VLOOKUP($A1158,'Section 2'!$C$16:$R$1515,COLUMNS('Section 2'!$C$13:J$13),0)),"",IF(VLOOKUP($A1158,'Section 2'!$C$16:$R$1515,COLUMNS('Section 2'!$C$13:J$13),0)="Other EU","Other EU",PROPER(VLOOKUP($A1158,'Section 2'!$C$16:$R$1515,COLUMNS('Section 2'!$C$13:J$13),0)))))</f>
        <v/>
      </c>
      <c r="K1158" s="124" t="str">
        <f>IF($C1158="","",IF(ISBLANK(VLOOKUP($A1158,'Section 2'!$C$16:$R$1515,COLUMNS('Section 2'!$C$13:K$13),0)),"",VLOOKUP($A1158,'Section 2'!$C$16:$R$1515,COLUMNS('Section 2'!$C$13:K$13),0)))</f>
        <v/>
      </c>
      <c r="L1158" s="124" t="str">
        <f>IF($C1158="","",IF(ISBLANK(VLOOKUP($A1158,'Section 2'!$C$16:$R$1515,COLUMNS('Section 2'!$C$13:L$13),0)),"",VLOOKUP($A1158,'Section 2'!$C$16:$R$1515,COLUMNS('Section 2'!$C$13:L$13),0)))</f>
        <v/>
      </c>
      <c r="M1158" s="124" t="str">
        <f>IF($C1158="","",IF(ISBLANK(VLOOKUP($A1158,'Section 2'!$C$16:$R$1515,COLUMNS('Section 2'!$C$13:M$13),0)),"",VLOOKUP($A1158,'Section 2'!$C$16:$R$1515,COLUMNS('Section 2'!$C$13:M$13),0)))</f>
        <v/>
      </c>
      <c r="N1158" s="124" t="str">
        <f>IF($C1158="","",IF(ISBLANK(VLOOKUP($A1158,'Section 2'!$C$16:$R$1515,COLUMNS('Section 2'!$C$13:N$13),0)),"",VLOOKUP($A1158,'Section 2'!$C$16:$R$1515,COLUMNS('Section 2'!$C$13:N$13),0)))</f>
        <v/>
      </c>
      <c r="O1158" s="124" t="str">
        <f>IF($C1158="","",IF(ISBLANK(VLOOKUP($A1158,'Section 2'!$C$16:$R$1515,COLUMNS('Section 2'!$C$13:O$13),0)),"",VLOOKUP($A1158,'Section 2'!$C$16:$R$1515,COLUMNS('Section 2'!$C$13:O$13),0)))</f>
        <v/>
      </c>
      <c r="P1158" s="124" t="str">
        <f>IF($C1158="","",IF(ISBLANK(VLOOKUP($A1158,'Section 2'!$C$16:$R$1515,COLUMNS('Section 2'!$C$13:P$13),0)),"",VLOOKUP($A1158,'Section 2'!$C$16:$R$1515,COLUMNS('Section 2'!$C$13:P$13),0)))</f>
        <v/>
      </c>
      <c r="Q1158" s="124" t="str">
        <f>IF($C1158="","",IF(ISBLANK(VLOOKUP($A1158,'Section 2'!$C$16:$R$1515,COLUMNS('Section 2'!$C$13:Q$13),0)),"", PROPER(VLOOKUP($A1158,'Section 2'!$C$16:$R$1515,COLUMNS('Section 2'!$C$13:Q$13),0))))</f>
        <v/>
      </c>
      <c r="R1158" s="124" t="str">
        <f>IF($C1158="","",IF(ISBLANK(VLOOKUP($A1158,'Section 2'!$C$16:$R$1515,COLUMNS('Section 2'!$C$13:R$13),0)),"",IF(VLOOKUP($A1158,'Section 2'!$C$16:$R$1515,COLUMNS('Section 2'!$C$13:R$13),0)="Other EU","Other EU",PROPER(VLOOKUP($A1158,'Section 2'!$C$16:$R$1515,COLUMNS('Section 2'!$C$13:R$13),0)))))</f>
        <v/>
      </c>
    </row>
    <row r="1159" spans="1:18" x14ac:dyDescent="0.35">
      <c r="A1159" s="58">
        <v>1158</v>
      </c>
      <c r="B1159" s="124" t="str">
        <f t="shared" si="18"/>
        <v/>
      </c>
      <c r="C1159" s="124" t="str">
        <f>IFERROR(VLOOKUP($A1159,'Section 2'!$C$16:$R$1515,COLUMNS('Section 2'!$C$13:$C$13),0),"")</f>
        <v/>
      </c>
      <c r="D1159" s="75" t="str">
        <f>IF($C1159="","",IF(ISBLANK(VLOOKUP($A1159,'Section 2'!$C$16:$R$1515,COLUMNS('Section 2'!$C$13:D$13),0)),"",VLOOKUP($A1159,'Section 2'!$C$16:$R$1515,COLUMNS('Section 2'!$C$13:D$13),0)))</f>
        <v/>
      </c>
      <c r="E1159" s="124" t="str">
        <f>IF($C1159="","",IF(ISBLANK(VLOOKUP($A1159,'Section 2'!$C$16:$R$1515,COLUMNS('Section 2'!$C$13:E$13),0)),"",VLOOKUP($A1159,'Section 2'!$C$16:$R$1515,COLUMNS('Section 2'!$C$13:E$13),0)))</f>
        <v/>
      </c>
      <c r="F1159" s="124" t="str">
        <f>IF($C1159="","",IF(ISBLANK(VLOOKUP($A1159,'Section 2'!$C$16:$R$1515,COLUMNS('Section 2'!$C$13:F$13),0)),"",VLOOKUP($A1159,'Section 2'!$C$16:$R$1515,COLUMNS('Section 2'!$C$13:F$13),0)))</f>
        <v/>
      </c>
      <c r="G1159" s="124" t="str">
        <f>IF($C1159="","",IF(ISBLANK(VLOOKUP($A1159,'Section 2'!$C$16:$R$1515,COLUMNS('Section 2'!$C$13:G$13),0)),"",VLOOKUP($A1159,'Section 2'!$C$16:$R$1515,COLUMNS('Section 2'!$C$13:G$13),0)))</f>
        <v/>
      </c>
      <c r="H1159" s="124" t="str">
        <f>IF($C1159="","",IF(ISBLANK(VLOOKUP($A1159,'Section 2'!$C$16:$R$1515,COLUMNS('Section 2'!$C$13:H$13),0)),"",VLOOKUP($A1159,'Section 2'!$C$16:$R$1515,COLUMNS('Section 2'!$C$13:H$13),0)))</f>
        <v/>
      </c>
      <c r="I1159" s="124" t="str">
        <f>IF($C1159="","",IF(ISBLANK(VLOOKUP($A1159,'Section 2'!$C$16:$R$1515,COLUMNS('Section 2'!$C$13:I$13),0)),"",PROPER(VLOOKUP($A1159,'Section 2'!$C$16:$R$1515,COLUMNS('Section 2'!$C$13:I$13),0))))</f>
        <v/>
      </c>
      <c r="J1159" s="124" t="str">
        <f>IF($C1159="","",IF(ISBLANK(VLOOKUP($A1159,'Section 2'!$C$16:$R$1515,COLUMNS('Section 2'!$C$13:J$13),0)),"",IF(VLOOKUP($A1159,'Section 2'!$C$16:$R$1515,COLUMNS('Section 2'!$C$13:J$13),0)="Other EU","Other EU",PROPER(VLOOKUP($A1159,'Section 2'!$C$16:$R$1515,COLUMNS('Section 2'!$C$13:J$13),0)))))</f>
        <v/>
      </c>
      <c r="K1159" s="124" t="str">
        <f>IF($C1159="","",IF(ISBLANK(VLOOKUP($A1159,'Section 2'!$C$16:$R$1515,COLUMNS('Section 2'!$C$13:K$13),0)),"",VLOOKUP($A1159,'Section 2'!$C$16:$R$1515,COLUMNS('Section 2'!$C$13:K$13),0)))</f>
        <v/>
      </c>
      <c r="L1159" s="124" t="str">
        <f>IF($C1159="","",IF(ISBLANK(VLOOKUP($A1159,'Section 2'!$C$16:$R$1515,COLUMNS('Section 2'!$C$13:L$13),0)),"",VLOOKUP($A1159,'Section 2'!$C$16:$R$1515,COLUMNS('Section 2'!$C$13:L$13),0)))</f>
        <v/>
      </c>
      <c r="M1159" s="124" t="str">
        <f>IF($C1159="","",IF(ISBLANK(VLOOKUP($A1159,'Section 2'!$C$16:$R$1515,COLUMNS('Section 2'!$C$13:M$13),0)),"",VLOOKUP($A1159,'Section 2'!$C$16:$R$1515,COLUMNS('Section 2'!$C$13:M$13),0)))</f>
        <v/>
      </c>
      <c r="N1159" s="124" t="str">
        <f>IF($C1159="","",IF(ISBLANK(VLOOKUP($A1159,'Section 2'!$C$16:$R$1515,COLUMNS('Section 2'!$C$13:N$13),0)),"",VLOOKUP($A1159,'Section 2'!$C$16:$R$1515,COLUMNS('Section 2'!$C$13:N$13),0)))</f>
        <v/>
      </c>
      <c r="O1159" s="124" t="str">
        <f>IF($C1159="","",IF(ISBLANK(VLOOKUP($A1159,'Section 2'!$C$16:$R$1515,COLUMNS('Section 2'!$C$13:O$13),0)),"",VLOOKUP($A1159,'Section 2'!$C$16:$R$1515,COLUMNS('Section 2'!$C$13:O$13),0)))</f>
        <v/>
      </c>
      <c r="P1159" s="124" t="str">
        <f>IF($C1159="","",IF(ISBLANK(VLOOKUP($A1159,'Section 2'!$C$16:$R$1515,COLUMNS('Section 2'!$C$13:P$13),0)),"",VLOOKUP($A1159,'Section 2'!$C$16:$R$1515,COLUMNS('Section 2'!$C$13:P$13),0)))</f>
        <v/>
      </c>
      <c r="Q1159" s="124" t="str">
        <f>IF($C1159="","",IF(ISBLANK(VLOOKUP($A1159,'Section 2'!$C$16:$R$1515,COLUMNS('Section 2'!$C$13:Q$13),0)),"", PROPER(VLOOKUP($A1159,'Section 2'!$C$16:$R$1515,COLUMNS('Section 2'!$C$13:Q$13),0))))</f>
        <v/>
      </c>
      <c r="R1159" s="124" t="str">
        <f>IF($C1159="","",IF(ISBLANK(VLOOKUP($A1159,'Section 2'!$C$16:$R$1515,COLUMNS('Section 2'!$C$13:R$13),0)),"",IF(VLOOKUP($A1159,'Section 2'!$C$16:$R$1515,COLUMNS('Section 2'!$C$13:R$13),0)="Other EU","Other EU",PROPER(VLOOKUP($A1159,'Section 2'!$C$16:$R$1515,COLUMNS('Section 2'!$C$13:R$13),0)))))</f>
        <v/>
      </c>
    </row>
    <row r="1160" spans="1:18" x14ac:dyDescent="0.35">
      <c r="A1160" s="58">
        <v>1159</v>
      </c>
      <c r="B1160" s="124" t="str">
        <f t="shared" si="18"/>
        <v/>
      </c>
      <c r="C1160" s="124" t="str">
        <f>IFERROR(VLOOKUP($A1160,'Section 2'!$C$16:$R$1515,COLUMNS('Section 2'!$C$13:$C$13),0),"")</f>
        <v/>
      </c>
      <c r="D1160" s="75" t="str">
        <f>IF($C1160="","",IF(ISBLANK(VLOOKUP($A1160,'Section 2'!$C$16:$R$1515,COLUMNS('Section 2'!$C$13:D$13),0)),"",VLOOKUP($A1160,'Section 2'!$C$16:$R$1515,COLUMNS('Section 2'!$C$13:D$13),0)))</f>
        <v/>
      </c>
      <c r="E1160" s="124" t="str">
        <f>IF($C1160="","",IF(ISBLANK(VLOOKUP($A1160,'Section 2'!$C$16:$R$1515,COLUMNS('Section 2'!$C$13:E$13),0)),"",VLOOKUP($A1160,'Section 2'!$C$16:$R$1515,COLUMNS('Section 2'!$C$13:E$13),0)))</f>
        <v/>
      </c>
      <c r="F1160" s="124" t="str">
        <f>IF($C1160="","",IF(ISBLANK(VLOOKUP($A1160,'Section 2'!$C$16:$R$1515,COLUMNS('Section 2'!$C$13:F$13),0)),"",VLOOKUP($A1160,'Section 2'!$C$16:$R$1515,COLUMNS('Section 2'!$C$13:F$13),0)))</f>
        <v/>
      </c>
      <c r="G1160" s="124" t="str">
        <f>IF($C1160="","",IF(ISBLANK(VLOOKUP($A1160,'Section 2'!$C$16:$R$1515,COLUMNS('Section 2'!$C$13:G$13),0)),"",VLOOKUP($A1160,'Section 2'!$C$16:$R$1515,COLUMNS('Section 2'!$C$13:G$13),0)))</f>
        <v/>
      </c>
      <c r="H1160" s="124" t="str">
        <f>IF($C1160="","",IF(ISBLANK(VLOOKUP($A1160,'Section 2'!$C$16:$R$1515,COLUMNS('Section 2'!$C$13:H$13),0)),"",VLOOKUP($A1160,'Section 2'!$C$16:$R$1515,COLUMNS('Section 2'!$C$13:H$13),0)))</f>
        <v/>
      </c>
      <c r="I1160" s="124" t="str">
        <f>IF($C1160="","",IF(ISBLANK(VLOOKUP($A1160,'Section 2'!$C$16:$R$1515,COLUMNS('Section 2'!$C$13:I$13),0)),"",PROPER(VLOOKUP($A1160,'Section 2'!$C$16:$R$1515,COLUMNS('Section 2'!$C$13:I$13),0))))</f>
        <v/>
      </c>
      <c r="J1160" s="124" t="str">
        <f>IF($C1160="","",IF(ISBLANK(VLOOKUP($A1160,'Section 2'!$C$16:$R$1515,COLUMNS('Section 2'!$C$13:J$13),0)),"",IF(VLOOKUP($A1160,'Section 2'!$C$16:$R$1515,COLUMNS('Section 2'!$C$13:J$13),0)="Other EU","Other EU",PROPER(VLOOKUP($A1160,'Section 2'!$C$16:$R$1515,COLUMNS('Section 2'!$C$13:J$13),0)))))</f>
        <v/>
      </c>
      <c r="K1160" s="124" t="str">
        <f>IF($C1160="","",IF(ISBLANK(VLOOKUP($A1160,'Section 2'!$C$16:$R$1515,COLUMNS('Section 2'!$C$13:K$13),0)),"",VLOOKUP($A1160,'Section 2'!$C$16:$R$1515,COLUMNS('Section 2'!$C$13:K$13),0)))</f>
        <v/>
      </c>
      <c r="L1160" s="124" t="str">
        <f>IF($C1160="","",IF(ISBLANK(VLOOKUP($A1160,'Section 2'!$C$16:$R$1515,COLUMNS('Section 2'!$C$13:L$13),0)),"",VLOOKUP($A1160,'Section 2'!$C$16:$R$1515,COLUMNS('Section 2'!$C$13:L$13),0)))</f>
        <v/>
      </c>
      <c r="M1160" s="124" t="str">
        <f>IF($C1160="","",IF(ISBLANK(VLOOKUP($A1160,'Section 2'!$C$16:$R$1515,COLUMNS('Section 2'!$C$13:M$13),0)),"",VLOOKUP($A1160,'Section 2'!$C$16:$R$1515,COLUMNS('Section 2'!$C$13:M$13),0)))</f>
        <v/>
      </c>
      <c r="N1160" s="124" t="str">
        <f>IF($C1160="","",IF(ISBLANK(VLOOKUP($A1160,'Section 2'!$C$16:$R$1515,COLUMNS('Section 2'!$C$13:N$13),0)),"",VLOOKUP($A1160,'Section 2'!$C$16:$R$1515,COLUMNS('Section 2'!$C$13:N$13),0)))</f>
        <v/>
      </c>
      <c r="O1160" s="124" t="str">
        <f>IF($C1160="","",IF(ISBLANK(VLOOKUP($A1160,'Section 2'!$C$16:$R$1515,COLUMNS('Section 2'!$C$13:O$13),0)),"",VLOOKUP($A1160,'Section 2'!$C$16:$R$1515,COLUMNS('Section 2'!$C$13:O$13),0)))</f>
        <v/>
      </c>
      <c r="P1160" s="124" t="str">
        <f>IF($C1160="","",IF(ISBLANK(VLOOKUP($A1160,'Section 2'!$C$16:$R$1515,COLUMNS('Section 2'!$C$13:P$13),0)),"",VLOOKUP($A1160,'Section 2'!$C$16:$R$1515,COLUMNS('Section 2'!$C$13:P$13),0)))</f>
        <v/>
      </c>
      <c r="Q1160" s="124" t="str">
        <f>IF($C1160="","",IF(ISBLANK(VLOOKUP($A1160,'Section 2'!$C$16:$R$1515,COLUMNS('Section 2'!$C$13:Q$13),0)),"", PROPER(VLOOKUP($A1160,'Section 2'!$C$16:$R$1515,COLUMNS('Section 2'!$C$13:Q$13),0))))</f>
        <v/>
      </c>
      <c r="R1160" s="124" t="str">
        <f>IF($C1160="","",IF(ISBLANK(VLOOKUP($A1160,'Section 2'!$C$16:$R$1515,COLUMNS('Section 2'!$C$13:R$13),0)),"",IF(VLOOKUP($A1160,'Section 2'!$C$16:$R$1515,COLUMNS('Section 2'!$C$13:R$13),0)="Other EU","Other EU",PROPER(VLOOKUP($A1160,'Section 2'!$C$16:$R$1515,COLUMNS('Section 2'!$C$13:R$13),0)))))</f>
        <v/>
      </c>
    </row>
    <row r="1161" spans="1:18" x14ac:dyDescent="0.35">
      <c r="A1161" s="58">
        <v>1160</v>
      </c>
      <c r="B1161" s="124" t="str">
        <f t="shared" si="18"/>
        <v/>
      </c>
      <c r="C1161" s="124" t="str">
        <f>IFERROR(VLOOKUP($A1161,'Section 2'!$C$16:$R$1515,COLUMNS('Section 2'!$C$13:$C$13),0),"")</f>
        <v/>
      </c>
      <c r="D1161" s="75" t="str">
        <f>IF($C1161="","",IF(ISBLANK(VLOOKUP($A1161,'Section 2'!$C$16:$R$1515,COLUMNS('Section 2'!$C$13:D$13),0)),"",VLOOKUP($A1161,'Section 2'!$C$16:$R$1515,COLUMNS('Section 2'!$C$13:D$13),0)))</f>
        <v/>
      </c>
      <c r="E1161" s="124" t="str">
        <f>IF($C1161="","",IF(ISBLANK(VLOOKUP($A1161,'Section 2'!$C$16:$R$1515,COLUMNS('Section 2'!$C$13:E$13),0)),"",VLOOKUP($A1161,'Section 2'!$C$16:$R$1515,COLUMNS('Section 2'!$C$13:E$13),0)))</f>
        <v/>
      </c>
      <c r="F1161" s="124" t="str">
        <f>IF($C1161="","",IF(ISBLANK(VLOOKUP($A1161,'Section 2'!$C$16:$R$1515,COLUMNS('Section 2'!$C$13:F$13),0)),"",VLOOKUP($A1161,'Section 2'!$C$16:$R$1515,COLUMNS('Section 2'!$C$13:F$13),0)))</f>
        <v/>
      </c>
      <c r="G1161" s="124" t="str">
        <f>IF($C1161="","",IF(ISBLANK(VLOOKUP($A1161,'Section 2'!$C$16:$R$1515,COLUMNS('Section 2'!$C$13:G$13),0)),"",VLOOKUP($A1161,'Section 2'!$C$16:$R$1515,COLUMNS('Section 2'!$C$13:G$13),0)))</f>
        <v/>
      </c>
      <c r="H1161" s="124" t="str">
        <f>IF($C1161="","",IF(ISBLANK(VLOOKUP($A1161,'Section 2'!$C$16:$R$1515,COLUMNS('Section 2'!$C$13:H$13),0)),"",VLOOKUP($A1161,'Section 2'!$C$16:$R$1515,COLUMNS('Section 2'!$C$13:H$13),0)))</f>
        <v/>
      </c>
      <c r="I1161" s="124" t="str">
        <f>IF($C1161="","",IF(ISBLANK(VLOOKUP($A1161,'Section 2'!$C$16:$R$1515,COLUMNS('Section 2'!$C$13:I$13),0)),"",PROPER(VLOOKUP($A1161,'Section 2'!$C$16:$R$1515,COLUMNS('Section 2'!$C$13:I$13),0))))</f>
        <v/>
      </c>
      <c r="J1161" s="124" t="str">
        <f>IF($C1161="","",IF(ISBLANK(VLOOKUP($A1161,'Section 2'!$C$16:$R$1515,COLUMNS('Section 2'!$C$13:J$13),0)),"",IF(VLOOKUP($A1161,'Section 2'!$C$16:$R$1515,COLUMNS('Section 2'!$C$13:J$13),0)="Other EU","Other EU",PROPER(VLOOKUP($A1161,'Section 2'!$C$16:$R$1515,COLUMNS('Section 2'!$C$13:J$13),0)))))</f>
        <v/>
      </c>
      <c r="K1161" s="124" t="str">
        <f>IF($C1161="","",IF(ISBLANK(VLOOKUP($A1161,'Section 2'!$C$16:$R$1515,COLUMNS('Section 2'!$C$13:K$13),0)),"",VLOOKUP($A1161,'Section 2'!$C$16:$R$1515,COLUMNS('Section 2'!$C$13:K$13),0)))</f>
        <v/>
      </c>
      <c r="L1161" s="124" t="str">
        <f>IF($C1161="","",IF(ISBLANK(VLOOKUP($A1161,'Section 2'!$C$16:$R$1515,COLUMNS('Section 2'!$C$13:L$13),0)),"",VLOOKUP($A1161,'Section 2'!$C$16:$R$1515,COLUMNS('Section 2'!$C$13:L$13),0)))</f>
        <v/>
      </c>
      <c r="M1161" s="124" t="str">
        <f>IF($C1161="","",IF(ISBLANK(VLOOKUP($A1161,'Section 2'!$C$16:$R$1515,COLUMNS('Section 2'!$C$13:M$13),0)),"",VLOOKUP($A1161,'Section 2'!$C$16:$R$1515,COLUMNS('Section 2'!$C$13:M$13),0)))</f>
        <v/>
      </c>
      <c r="N1161" s="124" t="str">
        <f>IF($C1161="","",IF(ISBLANK(VLOOKUP($A1161,'Section 2'!$C$16:$R$1515,COLUMNS('Section 2'!$C$13:N$13),0)),"",VLOOKUP($A1161,'Section 2'!$C$16:$R$1515,COLUMNS('Section 2'!$C$13:N$13),0)))</f>
        <v/>
      </c>
      <c r="O1161" s="124" t="str">
        <f>IF($C1161="","",IF(ISBLANK(VLOOKUP($A1161,'Section 2'!$C$16:$R$1515,COLUMNS('Section 2'!$C$13:O$13),0)),"",VLOOKUP($A1161,'Section 2'!$C$16:$R$1515,COLUMNS('Section 2'!$C$13:O$13),0)))</f>
        <v/>
      </c>
      <c r="P1161" s="124" t="str">
        <f>IF($C1161="","",IF(ISBLANK(VLOOKUP($A1161,'Section 2'!$C$16:$R$1515,COLUMNS('Section 2'!$C$13:P$13),0)),"",VLOOKUP($A1161,'Section 2'!$C$16:$R$1515,COLUMNS('Section 2'!$C$13:P$13),0)))</f>
        <v/>
      </c>
      <c r="Q1161" s="124" t="str">
        <f>IF($C1161="","",IF(ISBLANK(VLOOKUP($A1161,'Section 2'!$C$16:$R$1515,COLUMNS('Section 2'!$C$13:Q$13),0)),"", PROPER(VLOOKUP($A1161,'Section 2'!$C$16:$R$1515,COLUMNS('Section 2'!$C$13:Q$13),0))))</f>
        <v/>
      </c>
      <c r="R1161" s="124" t="str">
        <f>IF($C1161="","",IF(ISBLANK(VLOOKUP($A1161,'Section 2'!$C$16:$R$1515,COLUMNS('Section 2'!$C$13:R$13),0)),"",IF(VLOOKUP($A1161,'Section 2'!$C$16:$R$1515,COLUMNS('Section 2'!$C$13:R$13),0)="Other EU","Other EU",PROPER(VLOOKUP($A1161,'Section 2'!$C$16:$R$1515,COLUMNS('Section 2'!$C$13:R$13),0)))))</f>
        <v/>
      </c>
    </row>
    <row r="1162" spans="1:18" x14ac:dyDescent="0.35">
      <c r="A1162" s="58">
        <v>1161</v>
      </c>
      <c r="B1162" s="124" t="str">
        <f t="shared" si="18"/>
        <v/>
      </c>
      <c r="C1162" s="124" t="str">
        <f>IFERROR(VLOOKUP($A1162,'Section 2'!$C$16:$R$1515,COLUMNS('Section 2'!$C$13:$C$13),0),"")</f>
        <v/>
      </c>
      <c r="D1162" s="75" t="str">
        <f>IF($C1162="","",IF(ISBLANK(VLOOKUP($A1162,'Section 2'!$C$16:$R$1515,COLUMNS('Section 2'!$C$13:D$13),0)),"",VLOOKUP($A1162,'Section 2'!$C$16:$R$1515,COLUMNS('Section 2'!$C$13:D$13),0)))</f>
        <v/>
      </c>
      <c r="E1162" s="124" t="str">
        <f>IF($C1162="","",IF(ISBLANK(VLOOKUP($A1162,'Section 2'!$C$16:$R$1515,COLUMNS('Section 2'!$C$13:E$13),0)),"",VLOOKUP($A1162,'Section 2'!$C$16:$R$1515,COLUMNS('Section 2'!$C$13:E$13),0)))</f>
        <v/>
      </c>
      <c r="F1162" s="124" t="str">
        <f>IF($C1162="","",IF(ISBLANK(VLOOKUP($A1162,'Section 2'!$C$16:$R$1515,COLUMNS('Section 2'!$C$13:F$13),0)),"",VLOOKUP($A1162,'Section 2'!$C$16:$R$1515,COLUMNS('Section 2'!$C$13:F$13),0)))</f>
        <v/>
      </c>
      <c r="G1162" s="124" t="str">
        <f>IF($C1162="","",IF(ISBLANK(VLOOKUP($A1162,'Section 2'!$C$16:$R$1515,COLUMNS('Section 2'!$C$13:G$13),0)),"",VLOOKUP($A1162,'Section 2'!$C$16:$R$1515,COLUMNS('Section 2'!$C$13:G$13),0)))</f>
        <v/>
      </c>
      <c r="H1162" s="124" t="str">
        <f>IF($C1162="","",IF(ISBLANK(VLOOKUP($A1162,'Section 2'!$C$16:$R$1515,COLUMNS('Section 2'!$C$13:H$13),0)),"",VLOOKUP($A1162,'Section 2'!$C$16:$R$1515,COLUMNS('Section 2'!$C$13:H$13),0)))</f>
        <v/>
      </c>
      <c r="I1162" s="124" t="str">
        <f>IF($C1162="","",IF(ISBLANK(VLOOKUP($A1162,'Section 2'!$C$16:$R$1515,COLUMNS('Section 2'!$C$13:I$13),0)),"",PROPER(VLOOKUP($A1162,'Section 2'!$C$16:$R$1515,COLUMNS('Section 2'!$C$13:I$13),0))))</f>
        <v/>
      </c>
      <c r="J1162" s="124" t="str">
        <f>IF($C1162="","",IF(ISBLANK(VLOOKUP($A1162,'Section 2'!$C$16:$R$1515,COLUMNS('Section 2'!$C$13:J$13),0)),"",IF(VLOOKUP($A1162,'Section 2'!$C$16:$R$1515,COLUMNS('Section 2'!$C$13:J$13),0)="Other EU","Other EU",PROPER(VLOOKUP($A1162,'Section 2'!$C$16:$R$1515,COLUMNS('Section 2'!$C$13:J$13),0)))))</f>
        <v/>
      </c>
      <c r="K1162" s="124" t="str">
        <f>IF($C1162="","",IF(ISBLANK(VLOOKUP($A1162,'Section 2'!$C$16:$R$1515,COLUMNS('Section 2'!$C$13:K$13),0)),"",VLOOKUP($A1162,'Section 2'!$C$16:$R$1515,COLUMNS('Section 2'!$C$13:K$13),0)))</f>
        <v/>
      </c>
      <c r="L1162" s="124" t="str">
        <f>IF($C1162="","",IF(ISBLANK(VLOOKUP($A1162,'Section 2'!$C$16:$R$1515,COLUMNS('Section 2'!$C$13:L$13),0)),"",VLOOKUP($A1162,'Section 2'!$C$16:$R$1515,COLUMNS('Section 2'!$C$13:L$13),0)))</f>
        <v/>
      </c>
      <c r="M1162" s="124" t="str">
        <f>IF($C1162="","",IF(ISBLANK(VLOOKUP($A1162,'Section 2'!$C$16:$R$1515,COLUMNS('Section 2'!$C$13:M$13),0)),"",VLOOKUP($A1162,'Section 2'!$C$16:$R$1515,COLUMNS('Section 2'!$C$13:M$13),0)))</f>
        <v/>
      </c>
      <c r="N1162" s="124" t="str">
        <f>IF($C1162="","",IF(ISBLANK(VLOOKUP($A1162,'Section 2'!$C$16:$R$1515,COLUMNS('Section 2'!$C$13:N$13),0)),"",VLOOKUP($A1162,'Section 2'!$C$16:$R$1515,COLUMNS('Section 2'!$C$13:N$13),0)))</f>
        <v/>
      </c>
      <c r="O1162" s="124" t="str">
        <f>IF($C1162="","",IF(ISBLANK(VLOOKUP($A1162,'Section 2'!$C$16:$R$1515,COLUMNS('Section 2'!$C$13:O$13),0)),"",VLOOKUP($A1162,'Section 2'!$C$16:$R$1515,COLUMNS('Section 2'!$C$13:O$13),0)))</f>
        <v/>
      </c>
      <c r="P1162" s="124" t="str">
        <f>IF($C1162="","",IF(ISBLANK(VLOOKUP($A1162,'Section 2'!$C$16:$R$1515,COLUMNS('Section 2'!$C$13:P$13),0)),"",VLOOKUP($A1162,'Section 2'!$C$16:$R$1515,COLUMNS('Section 2'!$C$13:P$13),0)))</f>
        <v/>
      </c>
      <c r="Q1162" s="124" t="str">
        <f>IF($C1162="","",IF(ISBLANK(VLOOKUP($A1162,'Section 2'!$C$16:$R$1515,COLUMNS('Section 2'!$C$13:Q$13),0)),"", PROPER(VLOOKUP($A1162,'Section 2'!$C$16:$R$1515,COLUMNS('Section 2'!$C$13:Q$13),0))))</f>
        <v/>
      </c>
      <c r="R1162" s="124" t="str">
        <f>IF($C1162="","",IF(ISBLANK(VLOOKUP($A1162,'Section 2'!$C$16:$R$1515,COLUMNS('Section 2'!$C$13:R$13),0)),"",IF(VLOOKUP($A1162,'Section 2'!$C$16:$R$1515,COLUMNS('Section 2'!$C$13:R$13),0)="Other EU","Other EU",PROPER(VLOOKUP($A1162,'Section 2'!$C$16:$R$1515,COLUMNS('Section 2'!$C$13:R$13),0)))))</f>
        <v/>
      </c>
    </row>
    <row r="1163" spans="1:18" x14ac:dyDescent="0.35">
      <c r="A1163" s="58">
        <v>1162</v>
      </c>
      <c r="B1163" s="124" t="str">
        <f t="shared" si="18"/>
        <v/>
      </c>
      <c r="C1163" s="124" t="str">
        <f>IFERROR(VLOOKUP($A1163,'Section 2'!$C$16:$R$1515,COLUMNS('Section 2'!$C$13:$C$13),0),"")</f>
        <v/>
      </c>
      <c r="D1163" s="75" t="str">
        <f>IF($C1163="","",IF(ISBLANK(VLOOKUP($A1163,'Section 2'!$C$16:$R$1515,COLUMNS('Section 2'!$C$13:D$13),0)),"",VLOOKUP($A1163,'Section 2'!$C$16:$R$1515,COLUMNS('Section 2'!$C$13:D$13),0)))</f>
        <v/>
      </c>
      <c r="E1163" s="124" t="str">
        <f>IF($C1163="","",IF(ISBLANK(VLOOKUP($A1163,'Section 2'!$C$16:$R$1515,COLUMNS('Section 2'!$C$13:E$13),0)),"",VLOOKUP($A1163,'Section 2'!$C$16:$R$1515,COLUMNS('Section 2'!$C$13:E$13),0)))</f>
        <v/>
      </c>
      <c r="F1163" s="124" t="str">
        <f>IF($C1163="","",IF(ISBLANK(VLOOKUP($A1163,'Section 2'!$C$16:$R$1515,COLUMNS('Section 2'!$C$13:F$13),0)),"",VLOOKUP($A1163,'Section 2'!$C$16:$R$1515,COLUMNS('Section 2'!$C$13:F$13),0)))</f>
        <v/>
      </c>
      <c r="G1163" s="124" t="str">
        <f>IF($C1163="","",IF(ISBLANK(VLOOKUP($A1163,'Section 2'!$C$16:$R$1515,COLUMNS('Section 2'!$C$13:G$13),0)),"",VLOOKUP($A1163,'Section 2'!$C$16:$R$1515,COLUMNS('Section 2'!$C$13:G$13),0)))</f>
        <v/>
      </c>
      <c r="H1163" s="124" t="str">
        <f>IF($C1163="","",IF(ISBLANK(VLOOKUP($A1163,'Section 2'!$C$16:$R$1515,COLUMNS('Section 2'!$C$13:H$13),0)),"",VLOOKUP($A1163,'Section 2'!$C$16:$R$1515,COLUMNS('Section 2'!$C$13:H$13),0)))</f>
        <v/>
      </c>
      <c r="I1163" s="124" t="str">
        <f>IF($C1163="","",IF(ISBLANK(VLOOKUP($A1163,'Section 2'!$C$16:$R$1515,COLUMNS('Section 2'!$C$13:I$13),0)),"",PROPER(VLOOKUP($A1163,'Section 2'!$C$16:$R$1515,COLUMNS('Section 2'!$C$13:I$13),0))))</f>
        <v/>
      </c>
      <c r="J1163" s="124" t="str">
        <f>IF($C1163="","",IF(ISBLANK(VLOOKUP($A1163,'Section 2'!$C$16:$R$1515,COLUMNS('Section 2'!$C$13:J$13),0)),"",IF(VLOOKUP($A1163,'Section 2'!$C$16:$R$1515,COLUMNS('Section 2'!$C$13:J$13),0)="Other EU","Other EU",PROPER(VLOOKUP($A1163,'Section 2'!$C$16:$R$1515,COLUMNS('Section 2'!$C$13:J$13),0)))))</f>
        <v/>
      </c>
      <c r="K1163" s="124" t="str">
        <f>IF($C1163="","",IF(ISBLANK(VLOOKUP($A1163,'Section 2'!$C$16:$R$1515,COLUMNS('Section 2'!$C$13:K$13),0)),"",VLOOKUP($A1163,'Section 2'!$C$16:$R$1515,COLUMNS('Section 2'!$C$13:K$13),0)))</f>
        <v/>
      </c>
      <c r="L1163" s="124" t="str">
        <f>IF($C1163="","",IF(ISBLANK(VLOOKUP($A1163,'Section 2'!$C$16:$R$1515,COLUMNS('Section 2'!$C$13:L$13),0)),"",VLOOKUP($A1163,'Section 2'!$C$16:$R$1515,COLUMNS('Section 2'!$C$13:L$13),0)))</f>
        <v/>
      </c>
      <c r="M1163" s="124" t="str">
        <f>IF($C1163="","",IF(ISBLANK(VLOOKUP($A1163,'Section 2'!$C$16:$R$1515,COLUMNS('Section 2'!$C$13:M$13),0)),"",VLOOKUP($A1163,'Section 2'!$C$16:$R$1515,COLUMNS('Section 2'!$C$13:M$13),0)))</f>
        <v/>
      </c>
      <c r="N1163" s="124" t="str">
        <f>IF($C1163="","",IF(ISBLANK(VLOOKUP($A1163,'Section 2'!$C$16:$R$1515,COLUMNS('Section 2'!$C$13:N$13),0)),"",VLOOKUP($A1163,'Section 2'!$C$16:$R$1515,COLUMNS('Section 2'!$C$13:N$13),0)))</f>
        <v/>
      </c>
      <c r="O1163" s="124" t="str">
        <f>IF($C1163="","",IF(ISBLANK(VLOOKUP($A1163,'Section 2'!$C$16:$R$1515,COLUMNS('Section 2'!$C$13:O$13),0)),"",VLOOKUP($A1163,'Section 2'!$C$16:$R$1515,COLUMNS('Section 2'!$C$13:O$13),0)))</f>
        <v/>
      </c>
      <c r="P1163" s="124" t="str">
        <f>IF($C1163="","",IF(ISBLANK(VLOOKUP($A1163,'Section 2'!$C$16:$R$1515,COLUMNS('Section 2'!$C$13:P$13),0)),"",VLOOKUP($A1163,'Section 2'!$C$16:$R$1515,COLUMNS('Section 2'!$C$13:P$13),0)))</f>
        <v/>
      </c>
      <c r="Q1163" s="124" t="str">
        <f>IF($C1163="","",IF(ISBLANK(VLOOKUP($A1163,'Section 2'!$C$16:$R$1515,COLUMNS('Section 2'!$C$13:Q$13),0)),"", PROPER(VLOOKUP($A1163,'Section 2'!$C$16:$R$1515,COLUMNS('Section 2'!$C$13:Q$13),0))))</f>
        <v/>
      </c>
      <c r="R1163" s="124" t="str">
        <f>IF($C1163="","",IF(ISBLANK(VLOOKUP($A1163,'Section 2'!$C$16:$R$1515,COLUMNS('Section 2'!$C$13:R$13),0)),"",IF(VLOOKUP($A1163,'Section 2'!$C$16:$R$1515,COLUMNS('Section 2'!$C$13:R$13),0)="Other EU","Other EU",PROPER(VLOOKUP($A1163,'Section 2'!$C$16:$R$1515,COLUMNS('Section 2'!$C$13:R$13),0)))))</f>
        <v/>
      </c>
    </row>
    <row r="1164" spans="1:18" x14ac:dyDescent="0.35">
      <c r="A1164" s="58">
        <v>1163</v>
      </c>
      <c r="B1164" s="124" t="str">
        <f t="shared" si="18"/>
        <v/>
      </c>
      <c r="C1164" s="124" t="str">
        <f>IFERROR(VLOOKUP($A1164,'Section 2'!$C$16:$R$1515,COLUMNS('Section 2'!$C$13:$C$13),0),"")</f>
        <v/>
      </c>
      <c r="D1164" s="75" t="str">
        <f>IF($C1164="","",IF(ISBLANK(VLOOKUP($A1164,'Section 2'!$C$16:$R$1515,COLUMNS('Section 2'!$C$13:D$13),0)),"",VLOOKUP($A1164,'Section 2'!$C$16:$R$1515,COLUMNS('Section 2'!$C$13:D$13),0)))</f>
        <v/>
      </c>
      <c r="E1164" s="124" t="str">
        <f>IF($C1164="","",IF(ISBLANK(VLOOKUP($A1164,'Section 2'!$C$16:$R$1515,COLUMNS('Section 2'!$C$13:E$13),0)),"",VLOOKUP($A1164,'Section 2'!$C$16:$R$1515,COLUMNS('Section 2'!$C$13:E$13),0)))</f>
        <v/>
      </c>
      <c r="F1164" s="124" t="str">
        <f>IF($C1164="","",IF(ISBLANK(VLOOKUP($A1164,'Section 2'!$C$16:$R$1515,COLUMNS('Section 2'!$C$13:F$13),0)),"",VLOOKUP($A1164,'Section 2'!$C$16:$R$1515,COLUMNS('Section 2'!$C$13:F$13),0)))</f>
        <v/>
      </c>
      <c r="G1164" s="124" t="str">
        <f>IF($C1164="","",IF(ISBLANK(VLOOKUP($A1164,'Section 2'!$C$16:$R$1515,COLUMNS('Section 2'!$C$13:G$13),0)),"",VLOOKUP($A1164,'Section 2'!$C$16:$R$1515,COLUMNS('Section 2'!$C$13:G$13),0)))</f>
        <v/>
      </c>
      <c r="H1164" s="124" t="str">
        <f>IF($C1164="","",IF(ISBLANK(VLOOKUP($A1164,'Section 2'!$C$16:$R$1515,COLUMNS('Section 2'!$C$13:H$13),0)),"",VLOOKUP($A1164,'Section 2'!$C$16:$R$1515,COLUMNS('Section 2'!$C$13:H$13),0)))</f>
        <v/>
      </c>
      <c r="I1164" s="124" t="str">
        <f>IF($C1164="","",IF(ISBLANK(VLOOKUP($A1164,'Section 2'!$C$16:$R$1515,COLUMNS('Section 2'!$C$13:I$13),0)),"",PROPER(VLOOKUP($A1164,'Section 2'!$C$16:$R$1515,COLUMNS('Section 2'!$C$13:I$13),0))))</f>
        <v/>
      </c>
      <c r="J1164" s="124" t="str">
        <f>IF($C1164="","",IF(ISBLANK(VLOOKUP($A1164,'Section 2'!$C$16:$R$1515,COLUMNS('Section 2'!$C$13:J$13),0)),"",IF(VLOOKUP($A1164,'Section 2'!$C$16:$R$1515,COLUMNS('Section 2'!$C$13:J$13),0)="Other EU","Other EU",PROPER(VLOOKUP($A1164,'Section 2'!$C$16:$R$1515,COLUMNS('Section 2'!$C$13:J$13),0)))))</f>
        <v/>
      </c>
      <c r="K1164" s="124" t="str">
        <f>IF($C1164="","",IF(ISBLANK(VLOOKUP($A1164,'Section 2'!$C$16:$R$1515,COLUMNS('Section 2'!$C$13:K$13),0)),"",VLOOKUP($A1164,'Section 2'!$C$16:$R$1515,COLUMNS('Section 2'!$C$13:K$13),0)))</f>
        <v/>
      </c>
      <c r="L1164" s="124" t="str">
        <f>IF($C1164="","",IF(ISBLANK(VLOOKUP($A1164,'Section 2'!$C$16:$R$1515,COLUMNS('Section 2'!$C$13:L$13),0)),"",VLOOKUP($A1164,'Section 2'!$C$16:$R$1515,COLUMNS('Section 2'!$C$13:L$13),0)))</f>
        <v/>
      </c>
      <c r="M1164" s="124" t="str">
        <f>IF($C1164="","",IF(ISBLANK(VLOOKUP($A1164,'Section 2'!$C$16:$R$1515,COLUMNS('Section 2'!$C$13:M$13),0)),"",VLOOKUP($A1164,'Section 2'!$C$16:$R$1515,COLUMNS('Section 2'!$C$13:M$13),0)))</f>
        <v/>
      </c>
      <c r="N1164" s="124" t="str">
        <f>IF($C1164="","",IF(ISBLANK(VLOOKUP($A1164,'Section 2'!$C$16:$R$1515,COLUMNS('Section 2'!$C$13:N$13),0)),"",VLOOKUP($A1164,'Section 2'!$C$16:$R$1515,COLUMNS('Section 2'!$C$13:N$13),0)))</f>
        <v/>
      </c>
      <c r="O1164" s="124" t="str">
        <f>IF($C1164="","",IF(ISBLANK(VLOOKUP($A1164,'Section 2'!$C$16:$R$1515,COLUMNS('Section 2'!$C$13:O$13),0)),"",VLOOKUP($A1164,'Section 2'!$C$16:$R$1515,COLUMNS('Section 2'!$C$13:O$13),0)))</f>
        <v/>
      </c>
      <c r="P1164" s="124" t="str">
        <f>IF($C1164="","",IF(ISBLANK(VLOOKUP($A1164,'Section 2'!$C$16:$R$1515,COLUMNS('Section 2'!$C$13:P$13),0)),"",VLOOKUP($A1164,'Section 2'!$C$16:$R$1515,COLUMNS('Section 2'!$C$13:P$13),0)))</f>
        <v/>
      </c>
      <c r="Q1164" s="124" t="str">
        <f>IF($C1164="","",IF(ISBLANK(VLOOKUP($A1164,'Section 2'!$C$16:$R$1515,COLUMNS('Section 2'!$C$13:Q$13),0)),"", PROPER(VLOOKUP($A1164,'Section 2'!$C$16:$R$1515,COLUMNS('Section 2'!$C$13:Q$13),0))))</f>
        <v/>
      </c>
      <c r="R1164" s="124" t="str">
        <f>IF($C1164="","",IF(ISBLANK(VLOOKUP($A1164,'Section 2'!$C$16:$R$1515,COLUMNS('Section 2'!$C$13:R$13),0)),"",IF(VLOOKUP($A1164,'Section 2'!$C$16:$R$1515,COLUMNS('Section 2'!$C$13:R$13),0)="Other EU","Other EU",PROPER(VLOOKUP($A1164,'Section 2'!$C$16:$R$1515,COLUMNS('Section 2'!$C$13:R$13),0)))))</f>
        <v/>
      </c>
    </row>
    <row r="1165" spans="1:18" x14ac:dyDescent="0.35">
      <c r="A1165" s="58">
        <v>1164</v>
      </c>
      <c r="B1165" s="124" t="str">
        <f t="shared" si="18"/>
        <v/>
      </c>
      <c r="C1165" s="124" t="str">
        <f>IFERROR(VLOOKUP($A1165,'Section 2'!$C$16:$R$1515,COLUMNS('Section 2'!$C$13:$C$13),0),"")</f>
        <v/>
      </c>
      <c r="D1165" s="75" t="str">
        <f>IF($C1165="","",IF(ISBLANK(VLOOKUP($A1165,'Section 2'!$C$16:$R$1515,COLUMNS('Section 2'!$C$13:D$13),0)),"",VLOOKUP($A1165,'Section 2'!$C$16:$R$1515,COLUMNS('Section 2'!$C$13:D$13),0)))</f>
        <v/>
      </c>
      <c r="E1165" s="124" t="str">
        <f>IF($C1165="","",IF(ISBLANK(VLOOKUP($A1165,'Section 2'!$C$16:$R$1515,COLUMNS('Section 2'!$C$13:E$13),0)),"",VLOOKUP($A1165,'Section 2'!$C$16:$R$1515,COLUMNS('Section 2'!$C$13:E$13),0)))</f>
        <v/>
      </c>
      <c r="F1165" s="124" t="str">
        <f>IF($C1165="","",IF(ISBLANK(VLOOKUP($A1165,'Section 2'!$C$16:$R$1515,COLUMNS('Section 2'!$C$13:F$13),0)),"",VLOOKUP($A1165,'Section 2'!$C$16:$R$1515,COLUMNS('Section 2'!$C$13:F$13),0)))</f>
        <v/>
      </c>
      <c r="G1165" s="124" t="str">
        <f>IF($C1165="","",IF(ISBLANK(VLOOKUP($A1165,'Section 2'!$C$16:$R$1515,COLUMNS('Section 2'!$C$13:G$13),0)),"",VLOOKUP($A1165,'Section 2'!$C$16:$R$1515,COLUMNS('Section 2'!$C$13:G$13),0)))</f>
        <v/>
      </c>
      <c r="H1165" s="124" t="str">
        <f>IF($C1165="","",IF(ISBLANK(VLOOKUP($A1165,'Section 2'!$C$16:$R$1515,COLUMNS('Section 2'!$C$13:H$13),0)),"",VLOOKUP($A1165,'Section 2'!$C$16:$R$1515,COLUMNS('Section 2'!$C$13:H$13),0)))</f>
        <v/>
      </c>
      <c r="I1165" s="124" t="str">
        <f>IF($C1165="","",IF(ISBLANK(VLOOKUP($A1165,'Section 2'!$C$16:$R$1515,COLUMNS('Section 2'!$C$13:I$13),0)),"",PROPER(VLOOKUP($A1165,'Section 2'!$C$16:$R$1515,COLUMNS('Section 2'!$C$13:I$13),0))))</f>
        <v/>
      </c>
      <c r="J1165" s="124" t="str">
        <f>IF($C1165="","",IF(ISBLANK(VLOOKUP($A1165,'Section 2'!$C$16:$R$1515,COLUMNS('Section 2'!$C$13:J$13),0)),"",IF(VLOOKUP($A1165,'Section 2'!$C$16:$R$1515,COLUMNS('Section 2'!$C$13:J$13),0)="Other EU","Other EU",PROPER(VLOOKUP($A1165,'Section 2'!$C$16:$R$1515,COLUMNS('Section 2'!$C$13:J$13),0)))))</f>
        <v/>
      </c>
      <c r="K1165" s="124" t="str">
        <f>IF($C1165="","",IF(ISBLANK(VLOOKUP($A1165,'Section 2'!$C$16:$R$1515,COLUMNS('Section 2'!$C$13:K$13),0)),"",VLOOKUP($A1165,'Section 2'!$C$16:$R$1515,COLUMNS('Section 2'!$C$13:K$13),0)))</f>
        <v/>
      </c>
      <c r="L1165" s="124" t="str">
        <f>IF($C1165="","",IF(ISBLANK(VLOOKUP($A1165,'Section 2'!$C$16:$R$1515,COLUMNS('Section 2'!$C$13:L$13),0)),"",VLOOKUP($A1165,'Section 2'!$C$16:$R$1515,COLUMNS('Section 2'!$C$13:L$13),0)))</f>
        <v/>
      </c>
      <c r="M1165" s="124" t="str">
        <f>IF($C1165="","",IF(ISBLANK(VLOOKUP($A1165,'Section 2'!$C$16:$R$1515,COLUMNS('Section 2'!$C$13:M$13),0)),"",VLOOKUP($A1165,'Section 2'!$C$16:$R$1515,COLUMNS('Section 2'!$C$13:M$13),0)))</f>
        <v/>
      </c>
      <c r="N1165" s="124" t="str">
        <f>IF($C1165="","",IF(ISBLANK(VLOOKUP($A1165,'Section 2'!$C$16:$R$1515,COLUMNS('Section 2'!$C$13:N$13),0)),"",VLOOKUP($A1165,'Section 2'!$C$16:$R$1515,COLUMNS('Section 2'!$C$13:N$13),0)))</f>
        <v/>
      </c>
      <c r="O1165" s="124" t="str">
        <f>IF($C1165="","",IF(ISBLANK(VLOOKUP($A1165,'Section 2'!$C$16:$R$1515,COLUMNS('Section 2'!$C$13:O$13),0)),"",VLOOKUP($A1165,'Section 2'!$C$16:$R$1515,COLUMNS('Section 2'!$C$13:O$13),0)))</f>
        <v/>
      </c>
      <c r="P1165" s="124" t="str">
        <f>IF($C1165="","",IF(ISBLANK(VLOOKUP($A1165,'Section 2'!$C$16:$R$1515,COLUMNS('Section 2'!$C$13:P$13),0)),"",VLOOKUP($A1165,'Section 2'!$C$16:$R$1515,COLUMNS('Section 2'!$C$13:P$13),0)))</f>
        <v/>
      </c>
      <c r="Q1165" s="124" t="str">
        <f>IF($C1165="","",IF(ISBLANK(VLOOKUP($A1165,'Section 2'!$C$16:$R$1515,COLUMNS('Section 2'!$C$13:Q$13),0)),"", PROPER(VLOOKUP($A1165,'Section 2'!$C$16:$R$1515,COLUMNS('Section 2'!$C$13:Q$13),0))))</f>
        <v/>
      </c>
      <c r="R1165" s="124" t="str">
        <f>IF($C1165="","",IF(ISBLANK(VLOOKUP($A1165,'Section 2'!$C$16:$R$1515,COLUMNS('Section 2'!$C$13:R$13),0)),"",IF(VLOOKUP($A1165,'Section 2'!$C$16:$R$1515,COLUMNS('Section 2'!$C$13:R$13),0)="Other EU","Other EU",PROPER(VLOOKUP($A1165,'Section 2'!$C$16:$R$1515,COLUMNS('Section 2'!$C$13:R$13),0)))))</f>
        <v/>
      </c>
    </row>
    <row r="1166" spans="1:18" x14ac:dyDescent="0.35">
      <c r="A1166" s="58">
        <v>1165</v>
      </c>
      <c r="B1166" s="124" t="str">
        <f t="shared" si="18"/>
        <v/>
      </c>
      <c r="C1166" s="124" t="str">
        <f>IFERROR(VLOOKUP($A1166,'Section 2'!$C$16:$R$1515,COLUMNS('Section 2'!$C$13:$C$13),0),"")</f>
        <v/>
      </c>
      <c r="D1166" s="75" t="str">
        <f>IF($C1166="","",IF(ISBLANK(VLOOKUP($A1166,'Section 2'!$C$16:$R$1515,COLUMNS('Section 2'!$C$13:D$13),0)),"",VLOOKUP($A1166,'Section 2'!$C$16:$R$1515,COLUMNS('Section 2'!$C$13:D$13),0)))</f>
        <v/>
      </c>
      <c r="E1166" s="124" t="str">
        <f>IF($C1166="","",IF(ISBLANK(VLOOKUP($A1166,'Section 2'!$C$16:$R$1515,COLUMNS('Section 2'!$C$13:E$13),0)),"",VLOOKUP($A1166,'Section 2'!$C$16:$R$1515,COLUMNS('Section 2'!$C$13:E$13),0)))</f>
        <v/>
      </c>
      <c r="F1166" s="124" t="str">
        <f>IF($C1166="","",IF(ISBLANK(VLOOKUP($A1166,'Section 2'!$C$16:$R$1515,COLUMNS('Section 2'!$C$13:F$13),0)),"",VLOOKUP($A1166,'Section 2'!$C$16:$R$1515,COLUMNS('Section 2'!$C$13:F$13),0)))</f>
        <v/>
      </c>
      <c r="G1166" s="124" t="str">
        <f>IF($C1166="","",IF(ISBLANK(VLOOKUP($A1166,'Section 2'!$C$16:$R$1515,COLUMNS('Section 2'!$C$13:G$13),0)),"",VLOOKUP($A1166,'Section 2'!$C$16:$R$1515,COLUMNS('Section 2'!$C$13:G$13),0)))</f>
        <v/>
      </c>
      <c r="H1166" s="124" t="str">
        <f>IF($C1166="","",IF(ISBLANK(VLOOKUP($A1166,'Section 2'!$C$16:$R$1515,COLUMNS('Section 2'!$C$13:H$13),0)),"",VLOOKUP($A1166,'Section 2'!$C$16:$R$1515,COLUMNS('Section 2'!$C$13:H$13),0)))</f>
        <v/>
      </c>
      <c r="I1166" s="124" t="str">
        <f>IF($C1166="","",IF(ISBLANK(VLOOKUP($A1166,'Section 2'!$C$16:$R$1515,COLUMNS('Section 2'!$C$13:I$13),0)),"",PROPER(VLOOKUP($A1166,'Section 2'!$C$16:$R$1515,COLUMNS('Section 2'!$C$13:I$13),0))))</f>
        <v/>
      </c>
      <c r="J1166" s="124" t="str">
        <f>IF($C1166="","",IF(ISBLANK(VLOOKUP($A1166,'Section 2'!$C$16:$R$1515,COLUMNS('Section 2'!$C$13:J$13),0)),"",IF(VLOOKUP($A1166,'Section 2'!$C$16:$R$1515,COLUMNS('Section 2'!$C$13:J$13),0)="Other EU","Other EU",PROPER(VLOOKUP($A1166,'Section 2'!$C$16:$R$1515,COLUMNS('Section 2'!$C$13:J$13),0)))))</f>
        <v/>
      </c>
      <c r="K1166" s="124" t="str">
        <f>IF($C1166="","",IF(ISBLANK(VLOOKUP($A1166,'Section 2'!$C$16:$R$1515,COLUMNS('Section 2'!$C$13:K$13),0)),"",VLOOKUP($A1166,'Section 2'!$C$16:$R$1515,COLUMNS('Section 2'!$C$13:K$13),0)))</f>
        <v/>
      </c>
      <c r="L1166" s="124" t="str">
        <f>IF($C1166="","",IF(ISBLANK(VLOOKUP($A1166,'Section 2'!$C$16:$R$1515,COLUMNS('Section 2'!$C$13:L$13),0)),"",VLOOKUP($A1166,'Section 2'!$C$16:$R$1515,COLUMNS('Section 2'!$C$13:L$13),0)))</f>
        <v/>
      </c>
      <c r="M1166" s="124" t="str">
        <f>IF($C1166="","",IF(ISBLANK(VLOOKUP($A1166,'Section 2'!$C$16:$R$1515,COLUMNS('Section 2'!$C$13:M$13),0)),"",VLOOKUP($A1166,'Section 2'!$C$16:$R$1515,COLUMNS('Section 2'!$C$13:M$13),0)))</f>
        <v/>
      </c>
      <c r="N1166" s="124" t="str">
        <f>IF($C1166="","",IF(ISBLANK(VLOOKUP($A1166,'Section 2'!$C$16:$R$1515,COLUMNS('Section 2'!$C$13:N$13),0)),"",VLOOKUP($A1166,'Section 2'!$C$16:$R$1515,COLUMNS('Section 2'!$C$13:N$13),0)))</f>
        <v/>
      </c>
      <c r="O1166" s="124" t="str">
        <f>IF($C1166="","",IF(ISBLANK(VLOOKUP($A1166,'Section 2'!$C$16:$R$1515,COLUMNS('Section 2'!$C$13:O$13),0)),"",VLOOKUP($A1166,'Section 2'!$C$16:$R$1515,COLUMNS('Section 2'!$C$13:O$13),0)))</f>
        <v/>
      </c>
      <c r="P1166" s="124" t="str">
        <f>IF($C1166="","",IF(ISBLANK(VLOOKUP($A1166,'Section 2'!$C$16:$R$1515,COLUMNS('Section 2'!$C$13:P$13),0)),"",VLOOKUP($A1166,'Section 2'!$C$16:$R$1515,COLUMNS('Section 2'!$C$13:P$13),0)))</f>
        <v/>
      </c>
      <c r="Q1166" s="124" t="str">
        <f>IF($C1166="","",IF(ISBLANK(VLOOKUP($A1166,'Section 2'!$C$16:$R$1515,COLUMNS('Section 2'!$C$13:Q$13),0)),"", PROPER(VLOOKUP($A1166,'Section 2'!$C$16:$R$1515,COLUMNS('Section 2'!$C$13:Q$13),0))))</f>
        <v/>
      </c>
      <c r="R1166" s="124" t="str">
        <f>IF($C1166="","",IF(ISBLANK(VLOOKUP($A1166,'Section 2'!$C$16:$R$1515,COLUMNS('Section 2'!$C$13:R$13),0)),"",IF(VLOOKUP($A1166,'Section 2'!$C$16:$R$1515,COLUMNS('Section 2'!$C$13:R$13),0)="Other EU","Other EU",PROPER(VLOOKUP($A1166,'Section 2'!$C$16:$R$1515,COLUMNS('Section 2'!$C$13:R$13),0)))))</f>
        <v/>
      </c>
    </row>
    <row r="1167" spans="1:18" x14ac:dyDescent="0.35">
      <c r="A1167" s="58">
        <v>1166</v>
      </c>
      <c r="B1167" s="124" t="str">
        <f t="shared" si="18"/>
        <v/>
      </c>
      <c r="C1167" s="124" t="str">
        <f>IFERROR(VLOOKUP($A1167,'Section 2'!$C$16:$R$1515,COLUMNS('Section 2'!$C$13:$C$13),0),"")</f>
        <v/>
      </c>
      <c r="D1167" s="75" t="str">
        <f>IF($C1167="","",IF(ISBLANK(VLOOKUP($A1167,'Section 2'!$C$16:$R$1515,COLUMNS('Section 2'!$C$13:D$13),0)),"",VLOOKUP($A1167,'Section 2'!$C$16:$R$1515,COLUMNS('Section 2'!$C$13:D$13),0)))</f>
        <v/>
      </c>
      <c r="E1167" s="124" t="str">
        <f>IF($C1167="","",IF(ISBLANK(VLOOKUP($A1167,'Section 2'!$C$16:$R$1515,COLUMNS('Section 2'!$C$13:E$13),0)),"",VLOOKUP($A1167,'Section 2'!$C$16:$R$1515,COLUMNS('Section 2'!$C$13:E$13),0)))</f>
        <v/>
      </c>
      <c r="F1167" s="124" t="str">
        <f>IF($C1167="","",IF(ISBLANK(VLOOKUP($A1167,'Section 2'!$C$16:$R$1515,COLUMNS('Section 2'!$C$13:F$13),0)),"",VLOOKUP($A1167,'Section 2'!$C$16:$R$1515,COLUMNS('Section 2'!$C$13:F$13),0)))</f>
        <v/>
      </c>
      <c r="G1167" s="124" t="str">
        <f>IF($C1167="","",IF(ISBLANK(VLOOKUP($A1167,'Section 2'!$C$16:$R$1515,COLUMNS('Section 2'!$C$13:G$13),0)),"",VLOOKUP($A1167,'Section 2'!$C$16:$R$1515,COLUMNS('Section 2'!$C$13:G$13),0)))</f>
        <v/>
      </c>
      <c r="H1167" s="124" t="str">
        <f>IF($C1167="","",IF(ISBLANK(VLOOKUP($A1167,'Section 2'!$C$16:$R$1515,COLUMNS('Section 2'!$C$13:H$13),0)),"",VLOOKUP($A1167,'Section 2'!$C$16:$R$1515,COLUMNS('Section 2'!$C$13:H$13),0)))</f>
        <v/>
      </c>
      <c r="I1167" s="124" t="str">
        <f>IF($C1167="","",IF(ISBLANK(VLOOKUP($A1167,'Section 2'!$C$16:$R$1515,COLUMNS('Section 2'!$C$13:I$13),0)),"",PROPER(VLOOKUP($A1167,'Section 2'!$C$16:$R$1515,COLUMNS('Section 2'!$C$13:I$13),0))))</f>
        <v/>
      </c>
      <c r="J1167" s="124" t="str">
        <f>IF($C1167="","",IF(ISBLANK(VLOOKUP($A1167,'Section 2'!$C$16:$R$1515,COLUMNS('Section 2'!$C$13:J$13),0)),"",IF(VLOOKUP($A1167,'Section 2'!$C$16:$R$1515,COLUMNS('Section 2'!$C$13:J$13),0)="Other EU","Other EU",PROPER(VLOOKUP($A1167,'Section 2'!$C$16:$R$1515,COLUMNS('Section 2'!$C$13:J$13),0)))))</f>
        <v/>
      </c>
      <c r="K1167" s="124" t="str">
        <f>IF($C1167="","",IF(ISBLANK(VLOOKUP($A1167,'Section 2'!$C$16:$R$1515,COLUMNS('Section 2'!$C$13:K$13),0)),"",VLOOKUP($A1167,'Section 2'!$C$16:$R$1515,COLUMNS('Section 2'!$C$13:K$13),0)))</f>
        <v/>
      </c>
      <c r="L1167" s="124" t="str">
        <f>IF($C1167="","",IF(ISBLANK(VLOOKUP($A1167,'Section 2'!$C$16:$R$1515,COLUMNS('Section 2'!$C$13:L$13),0)),"",VLOOKUP($A1167,'Section 2'!$C$16:$R$1515,COLUMNS('Section 2'!$C$13:L$13),0)))</f>
        <v/>
      </c>
      <c r="M1167" s="124" t="str">
        <f>IF($C1167="","",IF(ISBLANK(VLOOKUP($A1167,'Section 2'!$C$16:$R$1515,COLUMNS('Section 2'!$C$13:M$13),0)),"",VLOOKUP($A1167,'Section 2'!$C$16:$R$1515,COLUMNS('Section 2'!$C$13:M$13),0)))</f>
        <v/>
      </c>
      <c r="N1167" s="124" t="str">
        <f>IF($C1167="","",IF(ISBLANK(VLOOKUP($A1167,'Section 2'!$C$16:$R$1515,COLUMNS('Section 2'!$C$13:N$13),0)),"",VLOOKUP($A1167,'Section 2'!$C$16:$R$1515,COLUMNS('Section 2'!$C$13:N$13),0)))</f>
        <v/>
      </c>
      <c r="O1167" s="124" t="str">
        <f>IF($C1167="","",IF(ISBLANK(VLOOKUP($A1167,'Section 2'!$C$16:$R$1515,COLUMNS('Section 2'!$C$13:O$13),0)),"",VLOOKUP($A1167,'Section 2'!$C$16:$R$1515,COLUMNS('Section 2'!$C$13:O$13),0)))</f>
        <v/>
      </c>
      <c r="P1167" s="124" t="str">
        <f>IF($C1167="","",IF(ISBLANK(VLOOKUP($A1167,'Section 2'!$C$16:$R$1515,COLUMNS('Section 2'!$C$13:P$13),0)),"",VLOOKUP($A1167,'Section 2'!$C$16:$R$1515,COLUMNS('Section 2'!$C$13:P$13),0)))</f>
        <v/>
      </c>
      <c r="Q1167" s="124" t="str">
        <f>IF($C1167="","",IF(ISBLANK(VLOOKUP($A1167,'Section 2'!$C$16:$R$1515,COLUMNS('Section 2'!$C$13:Q$13),0)),"", PROPER(VLOOKUP($A1167,'Section 2'!$C$16:$R$1515,COLUMNS('Section 2'!$C$13:Q$13),0))))</f>
        <v/>
      </c>
      <c r="R1167" s="124" t="str">
        <f>IF($C1167="","",IF(ISBLANK(VLOOKUP($A1167,'Section 2'!$C$16:$R$1515,COLUMNS('Section 2'!$C$13:R$13),0)),"",IF(VLOOKUP($A1167,'Section 2'!$C$16:$R$1515,COLUMNS('Section 2'!$C$13:R$13),0)="Other EU","Other EU",PROPER(VLOOKUP($A1167,'Section 2'!$C$16:$R$1515,COLUMNS('Section 2'!$C$13:R$13),0)))))</f>
        <v/>
      </c>
    </row>
    <row r="1168" spans="1:18" x14ac:dyDescent="0.35">
      <c r="A1168" s="58">
        <v>1167</v>
      </c>
      <c r="B1168" s="124" t="str">
        <f t="shared" si="18"/>
        <v/>
      </c>
      <c r="C1168" s="124" t="str">
        <f>IFERROR(VLOOKUP($A1168,'Section 2'!$C$16:$R$1515,COLUMNS('Section 2'!$C$13:$C$13),0),"")</f>
        <v/>
      </c>
      <c r="D1168" s="75" t="str">
        <f>IF($C1168="","",IF(ISBLANK(VLOOKUP($A1168,'Section 2'!$C$16:$R$1515,COLUMNS('Section 2'!$C$13:D$13),0)),"",VLOOKUP($A1168,'Section 2'!$C$16:$R$1515,COLUMNS('Section 2'!$C$13:D$13),0)))</f>
        <v/>
      </c>
      <c r="E1168" s="124" t="str">
        <f>IF($C1168="","",IF(ISBLANK(VLOOKUP($A1168,'Section 2'!$C$16:$R$1515,COLUMNS('Section 2'!$C$13:E$13),0)),"",VLOOKUP($A1168,'Section 2'!$C$16:$R$1515,COLUMNS('Section 2'!$C$13:E$13),0)))</f>
        <v/>
      </c>
      <c r="F1168" s="124" t="str">
        <f>IF($C1168="","",IF(ISBLANK(VLOOKUP($A1168,'Section 2'!$C$16:$R$1515,COLUMNS('Section 2'!$C$13:F$13),0)),"",VLOOKUP($A1168,'Section 2'!$C$16:$R$1515,COLUMNS('Section 2'!$C$13:F$13),0)))</f>
        <v/>
      </c>
      <c r="G1168" s="124" t="str">
        <f>IF($C1168="","",IF(ISBLANK(VLOOKUP($A1168,'Section 2'!$C$16:$R$1515,COLUMNS('Section 2'!$C$13:G$13),0)),"",VLOOKUP($A1168,'Section 2'!$C$16:$R$1515,COLUMNS('Section 2'!$C$13:G$13),0)))</f>
        <v/>
      </c>
      <c r="H1168" s="124" t="str">
        <f>IF($C1168="","",IF(ISBLANK(VLOOKUP($A1168,'Section 2'!$C$16:$R$1515,COLUMNS('Section 2'!$C$13:H$13),0)),"",VLOOKUP($A1168,'Section 2'!$C$16:$R$1515,COLUMNS('Section 2'!$C$13:H$13),0)))</f>
        <v/>
      </c>
      <c r="I1168" s="124" t="str">
        <f>IF($C1168="","",IF(ISBLANK(VLOOKUP($A1168,'Section 2'!$C$16:$R$1515,COLUMNS('Section 2'!$C$13:I$13),0)),"",PROPER(VLOOKUP($A1168,'Section 2'!$C$16:$R$1515,COLUMNS('Section 2'!$C$13:I$13),0))))</f>
        <v/>
      </c>
      <c r="J1168" s="124" t="str">
        <f>IF($C1168="","",IF(ISBLANK(VLOOKUP($A1168,'Section 2'!$C$16:$R$1515,COLUMNS('Section 2'!$C$13:J$13),0)),"",IF(VLOOKUP($A1168,'Section 2'!$C$16:$R$1515,COLUMNS('Section 2'!$C$13:J$13),0)="Other EU","Other EU",PROPER(VLOOKUP($A1168,'Section 2'!$C$16:$R$1515,COLUMNS('Section 2'!$C$13:J$13),0)))))</f>
        <v/>
      </c>
      <c r="K1168" s="124" t="str">
        <f>IF($C1168="","",IF(ISBLANK(VLOOKUP($A1168,'Section 2'!$C$16:$R$1515,COLUMNS('Section 2'!$C$13:K$13),0)),"",VLOOKUP($A1168,'Section 2'!$C$16:$R$1515,COLUMNS('Section 2'!$C$13:K$13),0)))</f>
        <v/>
      </c>
      <c r="L1168" s="124" t="str">
        <f>IF($C1168="","",IF(ISBLANK(VLOOKUP($A1168,'Section 2'!$C$16:$R$1515,COLUMNS('Section 2'!$C$13:L$13),0)),"",VLOOKUP($A1168,'Section 2'!$C$16:$R$1515,COLUMNS('Section 2'!$C$13:L$13),0)))</f>
        <v/>
      </c>
      <c r="M1168" s="124" t="str">
        <f>IF($C1168="","",IF(ISBLANK(VLOOKUP($A1168,'Section 2'!$C$16:$R$1515,COLUMNS('Section 2'!$C$13:M$13),0)),"",VLOOKUP($A1168,'Section 2'!$C$16:$R$1515,COLUMNS('Section 2'!$C$13:M$13),0)))</f>
        <v/>
      </c>
      <c r="N1168" s="124" t="str">
        <f>IF($C1168="","",IF(ISBLANK(VLOOKUP($A1168,'Section 2'!$C$16:$R$1515,COLUMNS('Section 2'!$C$13:N$13),0)),"",VLOOKUP($A1168,'Section 2'!$C$16:$R$1515,COLUMNS('Section 2'!$C$13:N$13),0)))</f>
        <v/>
      </c>
      <c r="O1168" s="124" t="str">
        <f>IF($C1168="","",IF(ISBLANK(VLOOKUP($A1168,'Section 2'!$C$16:$R$1515,COLUMNS('Section 2'!$C$13:O$13),0)),"",VLOOKUP($A1168,'Section 2'!$C$16:$R$1515,COLUMNS('Section 2'!$C$13:O$13),0)))</f>
        <v/>
      </c>
      <c r="P1168" s="124" t="str">
        <f>IF($C1168="","",IF(ISBLANK(VLOOKUP($A1168,'Section 2'!$C$16:$R$1515,COLUMNS('Section 2'!$C$13:P$13),0)),"",VLOOKUP($A1168,'Section 2'!$C$16:$R$1515,COLUMNS('Section 2'!$C$13:P$13),0)))</f>
        <v/>
      </c>
      <c r="Q1168" s="124" t="str">
        <f>IF($C1168="","",IF(ISBLANK(VLOOKUP($A1168,'Section 2'!$C$16:$R$1515,COLUMNS('Section 2'!$C$13:Q$13),0)),"", PROPER(VLOOKUP($A1168,'Section 2'!$C$16:$R$1515,COLUMNS('Section 2'!$C$13:Q$13),0))))</f>
        <v/>
      </c>
      <c r="R1168" s="124" t="str">
        <f>IF($C1168="","",IF(ISBLANK(VLOOKUP($A1168,'Section 2'!$C$16:$R$1515,COLUMNS('Section 2'!$C$13:R$13),0)),"",IF(VLOOKUP($A1168,'Section 2'!$C$16:$R$1515,COLUMNS('Section 2'!$C$13:R$13),0)="Other EU","Other EU",PROPER(VLOOKUP($A1168,'Section 2'!$C$16:$R$1515,COLUMNS('Section 2'!$C$13:R$13),0)))))</f>
        <v/>
      </c>
    </row>
    <row r="1169" spans="1:18" x14ac:dyDescent="0.35">
      <c r="A1169" s="58">
        <v>1168</v>
      </c>
      <c r="B1169" s="124" t="str">
        <f t="shared" si="18"/>
        <v/>
      </c>
      <c r="C1169" s="124" t="str">
        <f>IFERROR(VLOOKUP($A1169,'Section 2'!$C$16:$R$1515,COLUMNS('Section 2'!$C$13:$C$13),0),"")</f>
        <v/>
      </c>
      <c r="D1169" s="75" t="str">
        <f>IF($C1169="","",IF(ISBLANK(VLOOKUP($A1169,'Section 2'!$C$16:$R$1515,COLUMNS('Section 2'!$C$13:D$13),0)),"",VLOOKUP($A1169,'Section 2'!$C$16:$R$1515,COLUMNS('Section 2'!$C$13:D$13),0)))</f>
        <v/>
      </c>
      <c r="E1169" s="124" t="str">
        <f>IF($C1169="","",IF(ISBLANK(VLOOKUP($A1169,'Section 2'!$C$16:$R$1515,COLUMNS('Section 2'!$C$13:E$13),0)),"",VLOOKUP($A1169,'Section 2'!$C$16:$R$1515,COLUMNS('Section 2'!$C$13:E$13),0)))</f>
        <v/>
      </c>
      <c r="F1169" s="124" t="str">
        <f>IF($C1169="","",IF(ISBLANK(VLOOKUP($A1169,'Section 2'!$C$16:$R$1515,COLUMNS('Section 2'!$C$13:F$13),0)),"",VLOOKUP($A1169,'Section 2'!$C$16:$R$1515,COLUMNS('Section 2'!$C$13:F$13),0)))</f>
        <v/>
      </c>
      <c r="G1169" s="124" t="str">
        <f>IF($C1169="","",IF(ISBLANK(VLOOKUP($A1169,'Section 2'!$C$16:$R$1515,COLUMNS('Section 2'!$C$13:G$13),0)),"",VLOOKUP($A1169,'Section 2'!$C$16:$R$1515,COLUMNS('Section 2'!$C$13:G$13),0)))</f>
        <v/>
      </c>
      <c r="H1169" s="124" t="str">
        <f>IF($C1169="","",IF(ISBLANK(VLOOKUP($A1169,'Section 2'!$C$16:$R$1515,COLUMNS('Section 2'!$C$13:H$13),0)),"",VLOOKUP($A1169,'Section 2'!$C$16:$R$1515,COLUMNS('Section 2'!$C$13:H$13),0)))</f>
        <v/>
      </c>
      <c r="I1169" s="124" t="str">
        <f>IF($C1169="","",IF(ISBLANK(VLOOKUP($A1169,'Section 2'!$C$16:$R$1515,COLUMNS('Section 2'!$C$13:I$13),0)),"",PROPER(VLOOKUP($A1169,'Section 2'!$C$16:$R$1515,COLUMNS('Section 2'!$C$13:I$13),0))))</f>
        <v/>
      </c>
      <c r="J1169" s="124" t="str">
        <f>IF($C1169="","",IF(ISBLANK(VLOOKUP($A1169,'Section 2'!$C$16:$R$1515,COLUMNS('Section 2'!$C$13:J$13),0)),"",IF(VLOOKUP($A1169,'Section 2'!$C$16:$R$1515,COLUMNS('Section 2'!$C$13:J$13),0)="Other EU","Other EU",PROPER(VLOOKUP($A1169,'Section 2'!$C$16:$R$1515,COLUMNS('Section 2'!$C$13:J$13),0)))))</f>
        <v/>
      </c>
      <c r="K1169" s="124" t="str">
        <f>IF($C1169="","",IF(ISBLANK(VLOOKUP($A1169,'Section 2'!$C$16:$R$1515,COLUMNS('Section 2'!$C$13:K$13),0)),"",VLOOKUP($A1169,'Section 2'!$C$16:$R$1515,COLUMNS('Section 2'!$C$13:K$13),0)))</f>
        <v/>
      </c>
      <c r="L1169" s="124" t="str">
        <f>IF($C1169="","",IF(ISBLANK(VLOOKUP($A1169,'Section 2'!$C$16:$R$1515,COLUMNS('Section 2'!$C$13:L$13),0)),"",VLOOKUP($A1169,'Section 2'!$C$16:$R$1515,COLUMNS('Section 2'!$C$13:L$13),0)))</f>
        <v/>
      </c>
      <c r="M1169" s="124" t="str">
        <f>IF($C1169="","",IF(ISBLANK(VLOOKUP($A1169,'Section 2'!$C$16:$R$1515,COLUMNS('Section 2'!$C$13:M$13),0)),"",VLOOKUP($A1169,'Section 2'!$C$16:$R$1515,COLUMNS('Section 2'!$C$13:M$13),0)))</f>
        <v/>
      </c>
      <c r="N1169" s="124" t="str">
        <f>IF($C1169="","",IF(ISBLANK(VLOOKUP($A1169,'Section 2'!$C$16:$R$1515,COLUMNS('Section 2'!$C$13:N$13),0)),"",VLOOKUP($A1169,'Section 2'!$C$16:$R$1515,COLUMNS('Section 2'!$C$13:N$13),0)))</f>
        <v/>
      </c>
      <c r="O1169" s="124" t="str">
        <f>IF($C1169="","",IF(ISBLANK(VLOOKUP($A1169,'Section 2'!$C$16:$R$1515,COLUMNS('Section 2'!$C$13:O$13),0)),"",VLOOKUP($A1169,'Section 2'!$C$16:$R$1515,COLUMNS('Section 2'!$C$13:O$13),0)))</f>
        <v/>
      </c>
      <c r="P1169" s="124" t="str">
        <f>IF($C1169="","",IF(ISBLANK(VLOOKUP($A1169,'Section 2'!$C$16:$R$1515,COLUMNS('Section 2'!$C$13:P$13),0)),"",VLOOKUP($A1169,'Section 2'!$C$16:$R$1515,COLUMNS('Section 2'!$C$13:P$13),0)))</f>
        <v/>
      </c>
      <c r="Q1169" s="124" t="str">
        <f>IF($C1169="","",IF(ISBLANK(VLOOKUP($A1169,'Section 2'!$C$16:$R$1515,COLUMNS('Section 2'!$C$13:Q$13),0)),"", PROPER(VLOOKUP($A1169,'Section 2'!$C$16:$R$1515,COLUMNS('Section 2'!$C$13:Q$13),0))))</f>
        <v/>
      </c>
      <c r="R1169" s="124" t="str">
        <f>IF($C1169="","",IF(ISBLANK(VLOOKUP($A1169,'Section 2'!$C$16:$R$1515,COLUMNS('Section 2'!$C$13:R$13),0)),"",IF(VLOOKUP($A1169,'Section 2'!$C$16:$R$1515,COLUMNS('Section 2'!$C$13:R$13),0)="Other EU","Other EU",PROPER(VLOOKUP($A1169,'Section 2'!$C$16:$R$1515,COLUMNS('Section 2'!$C$13:R$13),0)))))</f>
        <v/>
      </c>
    </row>
    <row r="1170" spans="1:18" x14ac:dyDescent="0.35">
      <c r="A1170" s="58">
        <v>1169</v>
      </c>
      <c r="B1170" s="124" t="str">
        <f t="shared" si="18"/>
        <v/>
      </c>
      <c r="C1170" s="124" t="str">
        <f>IFERROR(VLOOKUP($A1170,'Section 2'!$C$16:$R$1515,COLUMNS('Section 2'!$C$13:$C$13),0),"")</f>
        <v/>
      </c>
      <c r="D1170" s="75" t="str">
        <f>IF($C1170="","",IF(ISBLANK(VLOOKUP($A1170,'Section 2'!$C$16:$R$1515,COLUMNS('Section 2'!$C$13:D$13),0)),"",VLOOKUP($A1170,'Section 2'!$C$16:$R$1515,COLUMNS('Section 2'!$C$13:D$13),0)))</f>
        <v/>
      </c>
      <c r="E1170" s="124" t="str">
        <f>IF($C1170="","",IF(ISBLANK(VLOOKUP($A1170,'Section 2'!$C$16:$R$1515,COLUMNS('Section 2'!$C$13:E$13),0)),"",VLOOKUP($A1170,'Section 2'!$C$16:$R$1515,COLUMNS('Section 2'!$C$13:E$13),0)))</f>
        <v/>
      </c>
      <c r="F1170" s="124" t="str">
        <f>IF($C1170="","",IF(ISBLANK(VLOOKUP($A1170,'Section 2'!$C$16:$R$1515,COLUMNS('Section 2'!$C$13:F$13),0)),"",VLOOKUP($A1170,'Section 2'!$C$16:$R$1515,COLUMNS('Section 2'!$C$13:F$13),0)))</f>
        <v/>
      </c>
      <c r="G1170" s="124" t="str">
        <f>IF($C1170="","",IF(ISBLANK(VLOOKUP($A1170,'Section 2'!$C$16:$R$1515,COLUMNS('Section 2'!$C$13:G$13),0)),"",VLOOKUP($A1170,'Section 2'!$C$16:$R$1515,COLUMNS('Section 2'!$C$13:G$13),0)))</f>
        <v/>
      </c>
      <c r="H1170" s="124" t="str">
        <f>IF($C1170="","",IF(ISBLANK(VLOOKUP($A1170,'Section 2'!$C$16:$R$1515,COLUMNS('Section 2'!$C$13:H$13),0)),"",VLOOKUP($A1170,'Section 2'!$C$16:$R$1515,COLUMNS('Section 2'!$C$13:H$13),0)))</f>
        <v/>
      </c>
      <c r="I1170" s="124" t="str">
        <f>IF($C1170="","",IF(ISBLANK(VLOOKUP($A1170,'Section 2'!$C$16:$R$1515,COLUMNS('Section 2'!$C$13:I$13),0)),"",PROPER(VLOOKUP($A1170,'Section 2'!$C$16:$R$1515,COLUMNS('Section 2'!$C$13:I$13),0))))</f>
        <v/>
      </c>
      <c r="J1170" s="124" t="str">
        <f>IF($C1170="","",IF(ISBLANK(VLOOKUP($A1170,'Section 2'!$C$16:$R$1515,COLUMNS('Section 2'!$C$13:J$13),0)),"",IF(VLOOKUP($A1170,'Section 2'!$C$16:$R$1515,COLUMNS('Section 2'!$C$13:J$13),0)="Other EU","Other EU",PROPER(VLOOKUP($A1170,'Section 2'!$C$16:$R$1515,COLUMNS('Section 2'!$C$13:J$13),0)))))</f>
        <v/>
      </c>
      <c r="K1170" s="124" t="str">
        <f>IF($C1170="","",IF(ISBLANK(VLOOKUP($A1170,'Section 2'!$C$16:$R$1515,COLUMNS('Section 2'!$C$13:K$13),0)),"",VLOOKUP($A1170,'Section 2'!$C$16:$R$1515,COLUMNS('Section 2'!$C$13:K$13),0)))</f>
        <v/>
      </c>
      <c r="L1170" s="124" t="str">
        <f>IF($C1170="","",IF(ISBLANK(VLOOKUP($A1170,'Section 2'!$C$16:$R$1515,COLUMNS('Section 2'!$C$13:L$13),0)),"",VLOOKUP($A1170,'Section 2'!$C$16:$R$1515,COLUMNS('Section 2'!$C$13:L$13),0)))</f>
        <v/>
      </c>
      <c r="M1170" s="124" t="str">
        <f>IF($C1170="","",IF(ISBLANK(VLOOKUP($A1170,'Section 2'!$C$16:$R$1515,COLUMNS('Section 2'!$C$13:M$13),0)),"",VLOOKUP($A1170,'Section 2'!$C$16:$R$1515,COLUMNS('Section 2'!$C$13:M$13),0)))</f>
        <v/>
      </c>
      <c r="N1170" s="124" t="str">
        <f>IF($C1170="","",IF(ISBLANK(VLOOKUP($A1170,'Section 2'!$C$16:$R$1515,COLUMNS('Section 2'!$C$13:N$13),0)),"",VLOOKUP($A1170,'Section 2'!$C$16:$R$1515,COLUMNS('Section 2'!$C$13:N$13),0)))</f>
        <v/>
      </c>
      <c r="O1170" s="124" t="str">
        <f>IF($C1170="","",IF(ISBLANK(VLOOKUP($A1170,'Section 2'!$C$16:$R$1515,COLUMNS('Section 2'!$C$13:O$13),0)),"",VLOOKUP($A1170,'Section 2'!$C$16:$R$1515,COLUMNS('Section 2'!$C$13:O$13),0)))</f>
        <v/>
      </c>
      <c r="P1170" s="124" t="str">
        <f>IF($C1170="","",IF(ISBLANK(VLOOKUP($A1170,'Section 2'!$C$16:$R$1515,COLUMNS('Section 2'!$C$13:P$13),0)),"",VLOOKUP($A1170,'Section 2'!$C$16:$R$1515,COLUMNS('Section 2'!$C$13:P$13),0)))</f>
        <v/>
      </c>
      <c r="Q1170" s="124" t="str">
        <f>IF($C1170="","",IF(ISBLANK(VLOOKUP($A1170,'Section 2'!$C$16:$R$1515,COLUMNS('Section 2'!$C$13:Q$13),0)),"", PROPER(VLOOKUP($A1170,'Section 2'!$C$16:$R$1515,COLUMNS('Section 2'!$C$13:Q$13),0))))</f>
        <v/>
      </c>
      <c r="R1170" s="124" t="str">
        <f>IF($C1170="","",IF(ISBLANK(VLOOKUP($A1170,'Section 2'!$C$16:$R$1515,COLUMNS('Section 2'!$C$13:R$13),0)),"",IF(VLOOKUP($A1170,'Section 2'!$C$16:$R$1515,COLUMNS('Section 2'!$C$13:R$13),0)="Other EU","Other EU",PROPER(VLOOKUP($A1170,'Section 2'!$C$16:$R$1515,COLUMNS('Section 2'!$C$13:R$13),0)))))</f>
        <v/>
      </c>
    </row>
    <row r="1171" spans="1:18" x14ac:dyDescent="0.35">
      <c r="A1171" s="58">
        <v>1170</v>
      </c>
      <c r="B1171" s="124" t="str">
        <f t="shared" si="18"/>
        <v/>
      </c>
      <c r="C1171" s="124" t="str">
        <f>IFERROR(VLOOKUP($A1171,'Section 2'!$C$16:$R$1515,COLUMNS('Section 2'!$C$13:$C$13),0),"")</f>
        <v/>
      </c>
      <c r="D1171" s="75" t="str">
        <f>IF($C1171="","",IF(ISBLANK(VLOOKUP($A1171,'Section 2'!$C$16:$R$1515,COLUMNS('Section 2'!$C$13:D$13),0)),"",VLOOKUP($A1171,'Section 2'!$C$16:$R$1515,COLUMNS('Section 2'!$C$13:D$13),0)))</f>
        <v/>
      </c>
      <c r="E1171" s="124" t="str">
        <f>IF($C1171="","",IF(ISBLANK(VLOOKUP($A1171,'Section 2'!$C$16:$R$1515,COLUMNS('Section 2'!$C$13:E$13),0)),"",VLOOKUP($A1171,'Section 2'!$C$16:$R$1515,COLUMNS('Section 2'!$C$13:E$13),0)))</f>
        <v/>
      </c>
      <c r="F1171" s="124" t="str">
        <f>IF($C1171="","",IF(ISBLANK(VLOOKUP($A1171,'Section 2'!$C$16:$R$1515,COLUMNS('Section 2'!$C$13:F$13),0)),"",VLOOKUP($A1171,'Section 2'!$C$16:$R$1515,COLUMNS('Section 2'!$C$13:F$13),0)))</f>
        <v/>
      </c>
      <c r="G1171" s="124" t="str">
        <f>IF($C1171="","",IF(ISBLANK(VLOOKUP($A1171,'Section 2'!$C$16:$R$1515,COLUMNS('Section 2'!$C$13:G$13),0)),"",VLOOKUP($A1171,'Section 2'!$C$16:$R$1515,COLUMNS('Section 2'!$C$13:G$13),0)))</f>
        <v/>
      </c>
      <c r="H1171" s="124" t="str">
        <f>IF($C1171="","",IF(ISBLANK(VLOOKUP($A1171,'Section 2'!$C$16:$R$1515,COLUMNS('Section 2'!$C$13:H$13),0)),"",VLOOKUP($A1171,'Section 2'!$C$16:$R$1515,COLUMNS('Section 2'!$C$13:H$13),0)))</f>
        <v/>
      </c>
      <c r="I1171" s="124" t="str">
        <f>IF($C1171="","",IF(ISBLANK(VLOOKUP($A1171,'Section 2'!$C$16:$R$1515,COLUMNS('Section 2'!$C$13:I$13),0)),"",PROPER(VLOOKUP($A1171,'Section 2'!$C$16:$R$1515,COLUMNS('Section 2'!$C$13:I$13),0))))</f>
        <v/>
      </c>
      <c r="J1171" s="124" t="str">
        <f>IF($C1171="","",IF(ISBLANK(VLOOKUP($A1171,'Section 2'!$C$16:$R$1515,COLUMNS('Section 2'!$C$13:J$13),0)),"",IF(VLOOKUP($A1171,'Section 2'!$C$16:$R$1515,COLUMNS('Section 2'!$C$13:J$13),0)="Other EU","Other EU",PROPER(VLOOKUP($A1171,'Section 2'!$C$16:$R$1515,COLUMNS('Section 2'!$C$13:J$13),0)))))</f>
        <v/>
      </c>
      <c r="K1171" s="124" t="str">
        <f>IF($C1171="","",IF(ISBLANK(VLOOKUP($A1171,'Section 2'!$C$16:$R$1515,COLUMNS('Section 2'!$C$13:K$13),0)),"",VLOOKUP($A1171,'Section 2'!$C$16:$R$1515,COLUMNS('Section 2'!$C$13:K$13),0)))</f>
        <v/>
      </c>
      <c r="L1171" s="124" t="str">
        <f>IF($C1171="","",IF(ISBLANK(VLOOKUP($A1171,'Section 2'!$C$16:$R$1515,COLUMNS('Section 2'!$C$13:L$13),0)),"",VLOOKUP($A1171,'Section 2'!$C$16:$R$1515,COLUMNS('Section 2'!$C$13:L$13),0)))</f>
        <v/>
      </c>
      <c r="M1171" s="124" t="str">
        <f>IF($C1171="","",IF(ISBLANK(VLOOKUP($A1171,'Section 2'!$C$16:$R$1515,COLUMNS('Section 2'!$C$13:M$13),0)),"",VLOOKUP($A1171,'Section 2'!$C$16:$R$1515,COLUMNS('Section 2'!$C$13:M$13),0)))</f>
        <v/>
      </c>
      <c r="N1171" s="124" t="str">
        <f>IF($C1171="","",IF(ISBLANK(VLOOKUP($A1171,'Section 2'!$C$16:$R$1515,COLUMNS('Section 2'!$C$13:N$13),0)),"",VLOOKUP($A1171,'Section 2'!$C$16:$R$1515,COLUMNS('Section 2'!$C$13:N$13),0)))</f>
        <v/>
      </c>
      <c r="O1171" s="124" t="str">
        <f>IF($C1171="","",IF(ISBLANK(VLOOKUP($A1171,'Section 2'!$C$16:$R$1515,COLUMNS('Section 2'!$C$13:O$13),0)),"",VLOOKUP($A1171,'Section 2'!$C$16:$R$1515,COLUMNS('Section 2'!$C$13:O$13),0)))</f>
        <v/>
      </c>
      <c r="P1171" s="124" t="str">
        <f>IF($C1171="","",IF(ISBLANK(VLOOKUP($A1171,'Section 2'!$C$16:$R$1515,COLUMNS('Section 2'!$C$13:P$13),0)),"",VLOOKUP($A1171,'Section 2'!$C$16:$R$1515,COLUMNS('Section 2'!$C$13:P$13),0)))</f>
        <v/>
      </c>
      <c r="Q1171" s="124" t="str">
        <f>IF($C1171="","",IF(ISBLANK(VLOOKUP($A1171,'Section 2'!$C$16:$R$1515,COLUMNS('Section 2'!$C$13:Q$13),0)),"", PROPER(VLOOKUP($A1171,'Section 2'!$C$16:$R$1515,COLUMNS('Section 2'!$C$13:Q$13),0))))</f>
        <v/>
      </c>
      <c r="R1171" s="124" t="str">
        <f>IF($C1171="","",IF(ISBLANK(VLOOKUP($A1171,'Section 2'!$C$16:$R$1515,COLUMNS('Section 2'!$C$13:R$13),0)),"",IF(VLOOKUP($A1171,'Section 2'!$C$16:$R$1515,COLUMNS('Section 2'!$C$13:R$13),0)="Other EU","Other EU",PROPER(VLOOKUP($A1171,'Section 2'!$C$16:$R$1515,COLUMNS('Section 2'!$C$13:R$13),0)))))</f>
        <v/>
      </c>
    </row>
    <row r="1172" spans="1:18" x14ac:dyDescent="0.35">
      <c r="A1172" s="58">
        <v>1171</v>
      </c>
      <c r="B1172" s="124" t="str">
        <f t="shared" si="18"/>
        <v/>
      </c>
      <c r="C1172" s="124" t="str">
        <f>IFERROR(VLOOKUP($A1172,'Section 2'!$C$16:$R$1515,COLUMNS('Section 2'!$C$13:$C$13),0),"")</f>
        <v/>
      </c>
      <c r="D1172" s="75" t="str">
        <f>IF($C1172="","",IF(ISBLANK(VLOOKUP($A1172,'Section 2'!$C$16:$R$1515,COLUMNS('Section 2'!$C$13:D$13),0)),"",VLOOKUP($A1172,'Section 2'!$C$16:$R$1515,COLUMNS('Section 2'!$C$13:D$13),0)))</f>
        <v/>
      </c>
      <c r="E1172" s="124" t="str">
        <f>IF($C1172="","",IF(ISBLANK(VLOOKUP($A1172,'Section 2'!$C$16:$R$1515,COLUMNS('Section 2'!$C$13:E$13),0)),"",VLOOKUP($A1172,'Section 2'!$C$16:$R$1515,COLUMNS('Section 2'!$C$13:E$13),0)))</f>
        <v/>
      </c>
      <c r="F1172" s="124" t="str">
        <f>IF($C1172="","",IF(ISBLANK(VLOOKUP($A1172,'Section 2'!$C$16:$R$1515,COLUMNS('Section 2'!$C$13:F$13),0)),"",VLOOKUP($A1172,'Section 2'!$C$16:$R$1515,COLUMNS('Section 2'!$C$13:F$13),0)))</f>
        <v/>
      </c>
      <c r="G1172" s="124" t="str">
        <f>IF($C1172="","",IF(ISBLANK(VLOOKUP($A1172,'Section 2'!$C$16:$R$1515,COLUMNS('Section 2'!$C$13:G$13),0)),"",VLOOKUP($A1172,'Section 2'!$C$16:$R$1515,COLUMNS('Section 2'!$C$13:G$13),0)))</f>
        <v/>
      </c>
      <c r="H1172" s="124" t="str">
        <f>IF($C1172="","",IF(ISBLANK(VLOOKUP($A1172,'Section 2'!$C$16:$R$1515,COLUMNS('Section 2'!$C$13:H$13),0)),"",VLOOKUP($A1172,'Section 2'!$C$16:$R$1515,COLUMNS('Section 2'!$C$13:H$13),0)))</f>
        <v/>
      </c>
      <c r="I1172" s="124" t="str">
        <f>IF($C1172="","",IF(ISBLANK(VLOOKUP($A1172,'Section 2'!$C$16:$R$1515,COLUMNS('Section 2'!$C$13:I$13),0)),"",PROPER(VLOOKUP($A1172,'Section 2'!$C$16:$R$1515,COLUMNS('Section 2'!$C$13:I$13),0))))</f>
        <v/>
      </c>
      <c r="J1172" s="124" t="str">
        <f>IF($C1172="","",IF(ISBLANK(VLOOKUP($A1172,'Section 2'!$C$16:$R$1515,COLUMNS('Section 2'!$C$13:J$13),0)),"",IF(VLOOKUP($A1172,'Section 2'!$C$16:$R$1515,COLUMNS('Section 2'!$C$13:J$13),0)="Other EU","Other EU",PROPER(VLOOKUP($A1172,'Section 2'!$C$16:$R$1515,COLUMNS('Section 2'!$C$13:J$13),0)))))</f>
        <v/>
      </c>
      <c r="K1172" s="124" t="str">
        <f>IF($C1172="","",IF(ISBLANK(VLOOKUP($A1172,'Section 2'!$C$16:$R$1515,COLUMNS('Section 2'!$C$13:K$13),0)),"",VLOOKUP($A1172,'Section 2'!$C$16:$R$1515,COLUMNS('Section 2'!$C$13:K$13),0)))</f>
        <v/>
      </c>
      <c r="L1172" s="124" t="str">
        <f>IF($C1172="","",IF(ISBLANK(VLOOKUP($A1172,'Section 2'!$C$16:$R$1515,COLUMNS('Section 2'!$C$13:L$13),0)),"",VLOOKUP($A1172,'Section 2'!$C$16:$R$1515,COLUMNS('Section 2'!$C$13:L$13),0)))</f>
        <v/>
      </c>
      <c r="M1172" s="124" t="str">
        <f>IF($C1172="","",IF(ISBLANK(VLOOKUP($A1172,'Section 2'!$C$16:$R$1515,COLUMNS('Section 2'!$C$13:M$13),0)),"",VLOOKUP($A1172,'Section 2'!$C$16:$R$1515,COLUMNS('Section 2'!$C$13:M$13),0)))</f>
        <v/>
      </c>
      <c r="N1172" s="124" t="str">
        <f>IF($C1172="","",IF(ISBLANK(VLOOKUP($A1172,'Section 2'!$C$16:$R$1515,COLUMNS('Section 2'!$C$13:N$13),0)),"",VLOOKUP($A1172,'Section 2'!$C$16:$R$1515,COLUMNS('Section 2'!$C$13:N$13),0)))</f>
        <v/>
      </c>
      <c r="O1172" s="124" t="str">
        <f>IF($C1172="","",IF(ISBLANK(VLOOKUP($A1172,'Section 2'!$C$16:$R$1515,COLUMNS('Section 2'!$C$13:O$13),0)),"",VLOOKUP($A1172,'Section 2'!$C$16:$R$1515,COLUMNS('Section 2'!$C$13:O$13),0)))</f>
        <v/>
      </c>
      <c r="P1172" s="124" t="str">
        <f>IF($C1172="","",IF(ISBLANK(VLOOKUP($A1172,'Section 2'!$C$16:$R$1515,COLUMNS('Section 2'!$C$13:P$13),0)),"",VLOOKUP($A1172,'Section 2'!$C$16:$R$1515,COLUMNS('Section 2'!$C$13:P$13),0)))</f>
        <v/>
      </c>
      <c r="Q1172" s="124" t="str">
        <f>IF($C1172="","",IF(ISBLANK(VLOOKUP($A1172,'Section 2'!$C$16:$R$1515,COLUMNS('Section 2'!$C$13:Q$13),0)),"", PROPER(VLOOKUP($A1172,'Section 2'!$C$16:$R$1515,COLUMNS('Section 2'!$C$13:Q$13),0))))</f>
        <v/>
      </c>
      <c r="R1172" s="124" t="str">
        <f>IF($C1172="","",IF(ISBLANK(VLOOKUP($A1172,'Section 2'!$C$16:$R$1515,COLUMNS('Section 2'!$C$13:R$13),0)),"",IF(VLOOKUP($A1172,'Section 2'!$C$16:$R$1515,COLUMNS('Section 2'!$C$13:R$13),0)="Other EU","Other EU",PROPER(VLOOKUP($A1172,'Section 2'!$C$16:$R$1515,COLUMNS('Section 2'!$C$13:R$13),0)))))</f>
        <v/>
      </c>
    </row>
    <row r="1173" spans="1:18" x14ac:dyDescent="0.35">
      <c r="A1173" s="58">
        <v>1172</v>
      </c>
      <c r="B1173" s="124" t="str">
        <f t="shared" si="18"/>
        <v/>
      </c>
      <c r="C1173" s="124" t="str">
        <f>IFERROR(VLOOKUP($A1173,'Section 2'!$C$16:$R$1515,COLUMNS('Section 2'!$C$13:$C$13),0),"")</f>
        <v/>
      </c>
      <c r="D1173" s="75" t="str">
        <f>IF($C1173="","",IF(ISBLANK(VLOOKUP($A1173,'Section 2'!$C$16:$R$1515,COLUMNS('Section 2'!$C$13:D$13),0)),"",VLOOKUP($A1173,'Section 2'!$C$16:$R$1515,COLUMNS('Section 2'!$C$13:D$13),0)))</f>
        <v/>
      </c>
      <c r="E1173" s="124" t="str">
        <f>IF($C1173="","",IF(ISBLANK(VLOOKUP($A1173,'Section 2'!$C$16:$R$1515,COLUMNS('Section 2'!$C$13:E$13),0)),"",VLOOKUP($A1173,'Section 2'!$C$16:$R$1515,COLUMNS('Section 2'!$C$13:E$13),0)))</f>
        <v/>
      </c>
      <c r="F1173" s="124" t="str">
        <f>IF($C1173="","",IF(ISBLANK(VLOOKUP($A1173,'Section 2'!$C$16:$R$1515,COLUMNS('Section 2'!$C$13:F$13),0)),"",VLOOKUP($A1173,'Section 2'!$C$16:$R$1515,COLUMNS('Section 2'!$C$13:F$13),0)))</f>
        <v/>
      </c>
      <c r="G1173" s="124" t="str">
        <f>IF($C1173="","",IF(ISBLANK(VLOOKUP($A1173,'Section 2'!$C$16:$R$1515,COLUMNS('Section 2'!$C$13:G$13),0)),"",VLOOKUP($A1173,'Section 2'!$C$16:$R$1515,COLUMNS('Section 2'!$C$13:G$13),0)))</f>
        <v/>
      </c>
      <c r="H1173" s="124" t="str">
        <f>IF($C1173="","",IF(ISBLANK(VLOOKUP($A1173,'Section 2'!$C$16:$R$1515,COLUMNS('Section 2'!$C$13:H$13),0)),"",VLOOKUP($A1173,'Section 2'!$C$16:$R$1515,COLUMNS('Section 2'!$C$13:H$13),0)))</f>
        <v/>
      </c>
      <c r="I1173" s="124" t="str">
        <f>IF($C1173="","",IF(ISBLANK(VLOOKUP($A1173,'Section 2'!$C$16:$R$1515,COLUMNS('Section 2'!$C$13:I$13),0)),"",PROPER(VLOOKUP($A1173,'Section 2'!$C$16:$R$1515,COLUMNS('Section 2'!$C$13:I$13),0))))</f>
        <v/>
      </c>
      <c r="J1173" s="124" t="str">
        <f>IF($C1173="","",IF(ISBLANK(VLOOKUP($A1173,'Section 2'!$C$16:$R$1515,COLUMNS('Section 2'!$C$13:J$13),0)),"",IF(VLOOKUP($A1173,'Section 2'!$C$16:$R$1515,COLUMNS('Section 2'!$C$13:J$13),0)="Other EU","Other EU",PROPER(VLOOKUP($A1173,'Section 2'!$C$16:$R$1515,COLUMNS('Section 2'!$C$13:J$13),0)))))</f>
        <v/>
      </c>
      <c r="K1173" s="124" t="str">
        <f>IF($C1173="","",IF(ISBLANK(VLOOKUP($A1173,'Section 2'!$C$16:$R$1515,COLUMNS('Section 2'!$C$13:K$13),0)),"",VLOOKUP($A1173,'Section 2'!$C$16:$R$1515,COLUMNS('Section 2'!$C$13:K$13),0)))</f>
        <v/>
      </c>
      <c r="L1173" s="124" t="str">
        <f>IF($C1173="","",IF(ISBLANK(VLOOKUP($A1173,'Section 2'!$C$16:$R$1515,COLUMNS('Section 2'!$C$13:L$13),0)),"",VLOOKUP($A1173,'Section 2'!$C$16:$R$1515,COLUMNS('Section 2'!$C$13:L$13),0)))</f>
        <v/>
      </c>
      <c r="M1173" s="124" t="str">
        <f>IF($C1173="","",IF(ISBLANK(VLOOKUP($A1173,'Section 2'!$C$16:$R$1515,COLUMNS('Section 2'!$C$13:M$13),0)),"",VLOOKUP($A1173,'Section 2'!$C$16:$R$1515,COLUMNS('Section 2'!$C$13:M$13),0)))</f>
        <v/>
      </c>
      <c r="N1173" s="124" t="str">
        <f>IF($C1173="","",IF(ISBLANK(VLOOKUP($A1173,'Section 2'!$C$16:$R$1515,COLUMNS('Section 2'!$C$13:N$13),0)),"",VLOOKUP($A1173,'Section 2'!$C$16:$R$1515,COLUMNS('Section 2'!$C$13:N$13),0)))</f>
        <v/>
      </c>
      <c r="O1173" s="124" t="str">
        <f>IF($C1173="","",IF(ISBLANK(VLOOKUP($A1173,'Section 2'!$C$16:$R$1515,COLUMNS('Section 2'!$C$13:O$13),0)),"",VLOOKUP($A1173,'Section 2'!$C$16:$R$1515,COLUMNS('Section 2'!$C$13:O$13),0)))</f>
        <v/>
      </c>
      <c r="P1173" s="124" t="str">
        <f>IF($C1173="","",IF(ISBLANK(VLOOKUP($A1173,'Section 2'!$C$16:$R$1515,COLUMNS('Section 2'!$C$13:P$13),0)),"",VLOOKUP($A1173,'Section 2'!$C$16:$R$1515,COLUMNS('Section 2'!$C$13:P$13),0)))</f>
        <v/>
      </c>
      <c r="Q1173" s="124" t="str">
        <f>IF($C1173="","",IF(ISBLANK(VLOOKUP($A1173,'Section 2'!$C$16:$R$1515,COLUMNS('Section 2'!$C$13:Q$13),0)),"", PROPER(VLOOKUP($A1173,'Section 2'!$C$16:$R$1515,COLUMNS('Section 2'!$C$13:Q$13),0))))</f>
        <v/>
      </c>
      <c r="R1173" s="124" t="str">
        <f>IF($C1173="","",IF(ISBLANK(VLOOKUP($A1173,'Section 2'!$C$16:$R$1515,COLUMNS('Section 2'!$C$13:R$13),0)),"",IF(VLOOKUP($A1173,'Section 2'!$C$16:$R$1515,COLUMNS('Section 2'!$C$13:R$13),0)="Other EU","Other EU",PROPER(VLOOKUP($A1173,'Section 2'!$C$16:$R$1515,COLUMNS('Section 2'!$C$13:R$13),0)))))</f>
        <v/>
      </c>
    </row>
    <row r="1174" spans="1:18" x14ac:dyDescent="0.35">
      <c r="A1174" s="58">
        <v>1173</v>
      </c>
      <c r="B1174" s="124" t="str">
        <f t="shared" si="18"/>
        <v/>
      </c>
      <c r="C1174" s="124" t="str">
        <f>IFERROR(VLOOKUP($A1174,'Section 2'!$C$16:$R$1515,COLUMNS('Section 2'!$C$13:$C$13),0),"")</f>
        <v/>
      </c>
      <c r="D1174" s="75" t="str">
        <f>IF($C1174="","",IF(ISBLANK(VLOOKUP($A1174,'Section 2'!$C$16:$R$1515,COLUMNS('Section 2'!$C$13:D$13),0)),"",VLOOKUP($A1174,'Section 2'!$C$16:$R$1515,COLUMNS('Section 2'!$C$13:D$13),0)))</f>
        <v/>
      </c>
      <c r="E1174" s="124" t="str">
        <f>IF($C1174="","",IF(ISBLANK(VLOOKUP($A1174,'Section 2'!$C$16:$R$1515,COLUMNS('Section 2'!$C$13:E$13),0)),"",VLOOKUP($A1174,'Section 2'!$C$16:$R$1515,COLUMNS('Section 2'!$C$13:E$13),0)))</f>
        <v/>
      </c>
      <c r="F1174" s="124" t="str">
        <f>IF($C1174="","",IF(ISBLANK(VLOOKUP($A1174,'Section 2'!$C$16:$R$1515,COLUMNS('Section 2'!$C$13:F$13),0)),"",VLOOKUP($A1174,'Section 2'!$C$16:$R$1515,COLUMNS('Section 2'!$C$13:F$13),0)))</f>
        <v/>
      </c>
      <c r="G1174" s="124" t="str">
        <f>IF($C1174="","",IF(ISBLANK(VLOOKUP($A1174,'Section 2'!$C$16:$R$1515,COLUMNS('Section 2'!$C$13:G$13),0)),"",VLOOKUP($A1174,'Section 2'!$C$16:$R$1515,COLUMNS('Section 2'!$C$13:G$13),0)))</f>
        <v/>
      </c>
      <c r="H1174" s="124" t="str">
        <f>IF($C1174="","",IF(ISBLANK(VLOOKUP($A1174,'Section 2'!$C$16:$R$1515,COLUMNS('Section 2'!$C$13:H$13),0)),"",VLOOKUP($A1174,'Section 2'!$C$16:$R$1515,COLUMNS('Section 2'!$C$13:H$13),0)))</f>
        <v/>
      </c>
      <c r="I1174" s="124" t="str">
        <f>IF($C1174="","",IF(ISBLANK(VLOOKUP($A1174,'Section 2'!$C$16:$R$1515,COLUMNS('Section 2'!$C$13:I$13),0)),"",PROPER(VLOOKUP($A1174,'Section 2'!$C$16:$R$1515,COLUMNS('Section 2'!$C$13:I$13),0))))</f>
        <v/>
      </c>
      <c r="J1174" s="124" t="str">
        <f>IF($C1174="","",IF(ISBLANK(VLOOKUP($A1174,'Section 2'!$C$16:$R$1515,COLUMNS('Section 2'!$C$13:J$13),0)),"",IF(VLOOKUP($A1174,'Section 2'!$C$16:$R$1515,COLUMNS('Section 2'!$C$13:J$13),0)="Other EU","Other EU",PROPER(VLOOKUP($A1174,'Section 2'!$C$16:$R$1515,COLUMNS('Section 2'!$C$13:J$13),0)))))</f>
        <v/>
      </c>
      <c r="K1174" s="124" t="str">
        <f>IF($C1174="","",IF(ISBLANK(VLOOKUP($A1174,'Section 2'!$C$16:$R$1515,COLUMNS('Section 2'!$C$13:K$13),0)),"",VLOOKUP($A1174,'Section 2'!$C$16:$R$1515,COLUMNS('Section 2'!$C$13:K$13),0)))</f>
        <v/>
      </c>
      <c r="L1174" s="124" t="str">
        <f>IF($C1174="","",IF(ISBLANK(VLOOKUP($A1174,'Section 2'!$C$16:$R$1515,COLUMNS('Section 2'!$C$13:L$13),0)),"",VLOOKUP($A1174,'Section 2'!$C$16:$R$1515,COLUMNS('Section 2'!$C$13:L$13),0)))</f>
        <v/>
      </c>
      <c r="M1174" s="124" t="str">
        <f>IF($C1174="","",IF(ISBLANK(VLOOKUP($A1174,'Section 2'!$C$16:$R$1515,COLUMNS('Section 2'!$C$13:M$13),0)),"",VLOOKUP($A1174,'Section 2'!$C$16:$R$1515,COLUMNS('Section 2'!$C$13:M$13),0)))</f>
        <v/>
      </c>
      <c r="N1174" s="124" t="str">
        <f>IF($C1174="","",IF(ISBLANK(VLOOKUP($A1174,'Section 2'!$C$16:$R$1515,COLUMNS('Section 2'!$C$13:N$13),0)),"",VLOOKUP($A1174,'Section 2'!$C$16:$R$1515,COLUMNS('Section 2'!$C$13:N$13),0)))</f>
        <v/>
      </c>
      <c r="O1174" s="124" t="str">
        <f>IF($C1174="","",IF(ISBLANK(VLOOKUP($A1174,'Section 2'!$C$16:$R$1515,COLUMNS('Section 2'!$C$13:O$13),0)),"",VLOOKUP($A1174,'Section 2'!$C$16:$R$1515,COLUMNS('Section 2'!$C$13:O$13),0)))</f>
        <v/>
      </c>
      <c r="P1174" s="124" t="str">
        <f>IF($C1174="","",IF(ISBLANK(VLOOKUP($A1174,'Section 2'!$C$16:$R$1515,COLUMNS('Section 2'!$C$13:P$13),0)),"",VLOOKUP($A1174,'Section 2'!$C$16:$R$1515,COLUMNS('Section 2'!$C$13:P$13),0)))</f>
        <v/>
      </c>
      <c r="Q1174" s="124" t="str">
        <f>IF($C1174="","",IF(ISBLANK(VLOOKUP($A1174,'Section 2'!$C$16:$R$1515,COLUMNS('Section 2'!$C$13:Q$13),0)),"", PROPER(VLOOKUP($A1174,'Section 2'!$C$16:$R$1515,COLUMNS('Section 2'!$C$13:Q$13),0))))</f>
        <v/>
      </c>
      <c r="R1174" s="124" t="str">
        <f>IF($C1174="","",IF(ISBLANK(VLOOKUP($A1174,'Section 2'!$C$16:$R$1515,COLUMNS('Section 2'!$C$13:R$13),0)),"",IF(VLOOKUP($A1174,'Section 2'!$C$16:$R$1515,COLUMNS('Section 2'!$C$13:R$13),0)="Other EU","Other EU",PROPER(VLOOKUP($A1174,'Section 2'!$C$16:$R$1515,COLUMNS('Section 2'!$C$13:R$13),0)))))</f>
        <v/>
      </c>
    </row>
    <row r="1175" spans="1:18" x14ac:dyDescent="0.35">
      <c r="A1175" s="58">
        <v>1174</v>
      </c>
      <c r="B1175" s="124" t="str">
        <f t="shared" si="18"/>
        <v/>
      </c>
      <c r="C1175" s="124" t="str">
        <f>IFERROR(VLOOKUP($A1175,'Section 2'!$C$16:$R$1515,COLUMNS('Section 2'!$C$13:$C$13),0),"")</f>
        <v/>
      </c>
      <c r="D1175" s="75" t="str">
        <f>IF($C1175="","",IF(ISBLANK(VLOOKUP($A1175,'Section 2'!$C$16:$R$1515,COLUMNS('Section 2'!$C$13:D$13),0)),"",VLOOKUP($A1175,'Section 2'!$C$16:$R$1515,COLUMNS('Section 2'!$C$13:D$13),0)))</f>
        <v/>
      </c>
      <c r="E1175" s="124" t="str">
        <f>IF($C1175="","",IF(ISBLANK(VLOOKUP($A1175,'Section 2'!$C$16:$R$1515,COLUMNS('Section 2'!$C$13:E$13),0)),"",VLOOKUP($A1175,'Section 2'!$C$16:$R$1515,COLUMNS('Section 2'!$C$13:E$13),0)))</f>
        <v/>
      </c>
      <c r="F1175" s="124" t="str">
        <f>IF($C1175="","",IF(ISBLANK(VLOOKUP($A1175,'Section 2'!$C$16:$R$1515,COLUMNS('Section 2'!$C$13:F$13),0)),"",VLOOKUP($A1175,'Section 2'!$C$16:$R$1515,COLUMNS('Section 2'!$C$13:F$13),0)))</f>
        <v/>
      </c>
      <c r="G1175" s="124" t="str">
        <f>IF($C1175="","",IF(ISBLANK(VLOOKUP($A1175,'Section 2'!$C$16:$R$1515,COLUMNS('Section 2'!$C$13:G$13),0)),"",VLOOKUP($A1175,'Section 2'!$C$16:$R$1515,COLUMNS('Section 2'!$C$13:G$13),0)))</f>
        <v/>
      </c>
      <c r="H1175" s="124" t="str">
        <f>IF($C1175="","",IF(ISBLANK(VLOOKUP($A1175,'Section 2'!$C$16:$R$1515,COLUMNS('Section 2'!$C$13:H$13),0)),"",VLOOKUP($A1175,'Section 2'!$C$16:$R$1515,COLUMNS('Section 2'!$C$13:H$13),0)))</f>
        <v/>
      </c>
      <c r="I1175" s="124" t="str">
        <f>IF($C1175="","",IF(ISBLANK(VLOOKUP($A1175,'Section 2'!$C$16:$R$1515,COLUMNS('Section 2'!$C$13:I$13),0)),"",PROPER(VLOOKUP($A1175,'Section 2'!$C$16:$R$1515,COLUMNS('Section 2'!$C$13:I$13),0))))</f>
        <v/>
      </c>
      <c r="J1175" s="124" t="str">
        <f>IF($C1175="","",IF(ISBLANK(VLOOKUP($A1175,'Section 2'!$C$16:$R$1515,COLUMNS('Section 2'!$C$13:J$13),0)),"",IF(VLOOKUP($A1175,'Section 2'!$C$16:$R$1515,COLUMNS('Section 2'!$C$13:J$13),0)="Other EU","Other EU",PROPER(VLOOKUP($A1175,'Section 2'!$C$16:$R$1515,COLUMNS('Section 2'!$C$13:J$13),0)))))</f>
        <v/>
      </c>
      <c r="K1175" s="124" t="str">
        <f>IF($C1175="","",IF(ISBLANK(VLOOKUP($A1175,'Section 2'!$C$16:$R$1515,COLUMNS('Section 2'!$C$13:K$13),0)),"",VLOOKUP($A1175,'Section 2'!$C$16:$R$1515,COLUMNS('Section 2'!$C$13:K$13),0)))</f>
        <v/>
      </c>
      <c r="L1175" s="124" t="str">
        <f>IF($C1175="","",IF(ISBLANK(VLOOKUP($A1175,'Section 2'!$C$16:$R$1515,COLUMNS('Section 2'!$C$13:L$13),0)),"",VLOOKUP($A1175,'Section 2'!$C$16:$R$1515,COLUMNS('Section 2'!$C$13:L$13),0)))</f>
        <v/>
      </c>
      <c r="M1175" s="124" t="str">
        <f>IF($C1175="","",IF(ISBLANK(VLOOKUP($A1175,'Section 2'!$C$16:$R$1515,COLUMNS('Section 2'!$C$13:M$13),0)),"",VLOOKUP($A1175,'Section 2'!$C$16:$R$1515,COLUMNS('Section 2'!$C$13:M$13),0)))</f>
        <v/>
      </c>
      <c r="N1175" s="124" t="str">
        <f>IF($C1175="","",IF(ISBLANK(VLOOKUP($A1175,'Section 2'!$C$16:$R$1515,COLUMNS('Section 2'!$C$13:N$13),0)),"",VLOOKUP($A1175,'Section 2'!$C$16:$R$1515,COLUMNS('Section 2'!$C$13:N$13),0)))</f>
        <v/>
      </c>
      <c r="O1175" s="124" t="str">
        <f>IF($C1175="","",IF(ISBLANK(VLOOKUP($A1175,'Section 2'!$C$16:$R$1515,COLUMNS('Section 2'!$C$13:O$13),0)),"",VLOOKUP($A1175,'Section 2'!$C$16:$R$1515,COLUMNS('Section 2'!$C$13:O$13),0)))</f>
        <v/>
      </c>
      <c r="P1175" s="124" t="str">
        <f>IF($C1175="","",IF(ISBLANK(VLOOKUP($A1175,'Section 2'!$C$16:$R$1515,COLUMNS('Section 2'!$C$13:P$13),0)),"",VLOOKUP($A1175,'Section 2'!$C$16:$R$1515,COLUMNS('Section 2'!$C$13:P$13),0)))</f>
        <v/>
      </c>
      <c r="Q1175" s="124" t="str">
        <f>IF($C1175="","",IF(ISBLANK(VLOOKUP($A1175,'Section 2'!$C$16:$R$1515,COLUMNS('Section 2'!$C$13:Q$13),0)),"", PROPER(VLOOKUP($A1175,'Section 2'!$C$16:$R$1515,COLUMNS('Section 2'!$C$13:Q$13),0))))</f>
        <v/>
      </c>
      <c r="R1175" s="124" t="str">
        <f>IF($C1175="","",IF(ISBLANK(VLOOKUP($A1175,'Section 2'!$C$16:$R$1515,COLUMNS('Section 2'!$C$13:R$13),0)),"",IF(VLOOKUP($A1175,'Section 2'!$C$16:$R$1515,COLUMNS('Section 2'!$C$13:R$13),0)="Other EU","Other EU",PROPER(VLOOKUP($A1175,'Section 2'!$C$16:$R$1515,COLUMNS('Section 2'!$C$13:R$13),0)))))</f>
        <v/>
      </c>
    </row>
    <row r="1176" spans="1:18" x14ac:dyDescent="0.35">
      <c r="A1176" s="58">
        <v>1175</v>
      </c>
      <c r="B1176" s="124" t="str">
        <f t="shared" si="18"/>
        <v/>
      </c>
      <c r="C1176" s="124" t="str">
        <f>IFERROR(VLOOKUP($A1176,'Section 2'!$C$16:$R$1515,COLUMNS('Section 2'!$C$13:$C$13),0),"")</f>
        <v/>
      </c>
      <c r="D1176" s="75" t="str">
        <f>IF($C1176="","",IF(ISBLANK(VLOOKUP($A1176,'Section 2'!$C$16:$R$1515,COLUMNS('Section 2'!$C$13:D$13),0)),"",VLOOKUP($A1176,'Section 2'!$C$16:$R$1515,COLUMNS('Section 2'!$C$13:D$13),0)))</f>
        <v/>
      </c>
      <c r="E1176" s="124" t="str">
        <f>IF($C1176="","",IF(ISBLANK(VLOOKUP($A1176,'Section 2'!$C$16:$R$1515,COLUMNS('Section 2'!$C$13:E$13),0)),"",VLOOKUP($A1176,'Section 2'!$C$16:$R$1515,COLUMNS('Section 2'!$C$13:E$13),0)))</f>
        <v/>
      </c>
      <c r="F1176" s="124" t="str">
        <f>IF($C1176="","",IF(ISBLANK(VLOOKUP($A1176,'Section 2'!$C$16:$R$1515,COLUMNS('Section 2'!$C$13:F$13),0)),"",VLOOKUP($A1176,'Section 2'!$C$16:$R$1515,COLUMNS('Section 2'!$C$13:F$13),0)))</f>
        <v/>
      </c>
      <c r="G1176" s="124" t="str">
        <f>IF($C1176="","",IF(ISBLANK(VLOOKUP($A1176,'Section 2'!$C$16:$R$1515,COLUMNS('Section 2'!$C$13:G$13),0)),"",VLOOKUP($A1176,'Section 2'!$C$16:$R$1515,COLUMNS('Section 2'!$C$13:G$13),0)))</f>
        <v/>
      </c>
      <c r="H1176" s="124" t="str">
        <f>IF($C1176="","",IF(ISBLANK(VLOOKUP($A1176,'Section 2'!$C$16:$R$1515,COLUMNS('Section 2'!$C$13:H$13),0)),"",VLOOKUP($A1176,'Section 2'!$C$16:$R$1515,COLUMNS('Section 2'!$C$13:H$13),0)))</f>
        <v/>
      </c>
      <c r="I1176" s="124" t="str">
        <f>IF($C1176="","",IF(ISBLANK(VLOOKUP($A1176,'Section 2'!$C$16:$R$1515,COLUMNS('Section 2'!$C$13:I$13),0)),"",PROPER(VLOOKUP($A1176,'Section 2'!$C$16:$R$1515,COLUMNS('Section 2'!$C$13:I$13),0))))</f>
        <v/>
      </c>
      <c r="J1176" s="124" t="str">
        <f>IF($C1176="","",IF(ISBLANK(VLOOKUP($A1176,'Section 2'!$C$16:$R$1515,COLUMNS('Section 2'!$C$13:J$13),0)),"",IF(VLOOKUP($A1176,'Section 2'!$C$16:$R$1515,COLUMNS('Section 2'!$C$13:J$13),0)="Other EU","Other EU",PROPER(VLOOKUP($A1176,'Section 2'!$C$16:$R$1515,COLUMNS('Section 2'!$C$13:J$13),0)))))</f>
        <v/>
      </c>
      <c r="K1176" s="124" t="str">
        <f>IF($C1176="","",IF(ISBLANK(VLOOKUP($A1176,'Section 2'!$C$16:$R$1515,COLUMNS('Section 2'!$C$13:K$13),0)),"",VLOOKUP($A1176,'Section 2'!$C$16:$R$1515,COLUMNS('Section 2'!$C$13:K$13),0)))</f>
        <v/>
      </c>
      <c r="L1176" s="124" t="str">
        <f>IF($C1176="","",IF(ISBLANK(VLOOKUP($A1176,'Section 2'!$C$16:$R$1515,COLUMNS('Section 2'!$C$13:L$13),0)),"",VLOOKUP($A1176,'Section 2'!$C$16:$R$1515,COLUMNS('Section 2'!$C$13:L$13),0)))</f>
        <v/>
      </c>
      <c r="M1176" s="124" t="str">
        <f>IF($C1176="","",IF(ISBLANK(VLOOKUP($A1176,'Section 2'!$C$16:$R$1515,COLUMNS('Section 2'!$C$13:M$13),0)),"",VLOOKUP($A1176,'Section 2'!$C$16:$R$1515,COLUMNS('Section 2'!$C$13:M$13),0)))</f>
        <v/>
      </c>
      <c r="N1176" s="124" t="str">
        <f>IF($C1176="","",IF(ISBLANK(VLOOKUP($A1176,'Section 2'!$C$16:$R$1515,COLUMNS('Section 2'!$C$13:N$13),0)),"",VLOOKUP($A1176,'Section 2'!$C$16:$R$1515,COLUMNS('Section 2'!$C$13:N$13),0)))</f>
        <v/>
      </c>
      <c r="O1176" s="124" t="str">
        <f>IF($C1176="","",IF(ISBLANK(VLOOKUP($A1176,'Section 2'!$C$16:$R$1515,COLUMNS('Section 2'!$C$13:O$13),0)),"",VLOOKUP($A1176,'Section 2'!$C$16:$R$1515,COLUMNS('Section 2'!$C$13:O$13),0)))</f>
        <v/>
      </c>
      <c r="P1176" s="124" t="str">
        <f>IF($C1176="","",IF(ISBLANK(VLOOKUP($A1176,'Section 2'!$C$16:$R$1515,COLUMNS('Section 2'!$C$13:P$13),0)),"",VLOOKUP($A1176,'Section 2'!$C$16:$R$1515,COLUMNS('Section 2'!$C$13:P$13),0)))</f>
        <v/>
      </c>
      <c r="Q1176" s="124" t="str">
        <f>IF($C1176="","",IF(ISBLANK(VLOOKUP($A1176,'Section 2'!$C$16:$R$1515,COLUMNS('Section 2'!$C$13:Q$13),0)),"", PROPER(VLOOKUP($A1176,'Section 2'!$C$16:$R$1515,COLUMNS('Section 2'!$C$13:Q$13),0))))</f>
        <v/>
      </c>
      <c r="R1176" s="124" t="str">
        <f>IF($C1176="","",IF(ISBLANK(VLOOKUP($A1176,'Section 2'!$C$16:$R$1515,COLUMNS('Section 2'!$C$13:R$13),0)),"",IF(VLOOKUP($A1176,'Section 2'!$C$16:$R$1515,COLUMNS('Section 2'!$C$13:R$13),0)="Other EU","Other EU",PROPER(VLOOKUP($A1176,'Section 2'!$C$16:$R$1515,COLUMNS('Section 2'!$C$13:R$13),0)))))</f>
        <v/>
      </c>
    </row>
    <row r="1177" spans="1:18" x14ac:dyDescent="0.35">
      <c r="A1177" s="58">
        <v>1176</v>
      </c>
      <c r="B1177" s="124" t="str">
        <f t="shared" si="18"/>
        <v/>
      </c>
      <c r="C1177" s="124" t="str">
        <f>IFERROR(VLOOKUP($A1177,'Section 2'!$C$16:$R$1515,COLUMNS('Section 2'!$C$13:$C$13),0),"")</f>
        <v/>
      </c>
      <c r="D1177" s="75" t="str">
        <f>IF($C1177="","",IF(ISBLANK(VLOOKUP($A1177,'Section 2'!$C$16:$R$1515,COLUMNS('Section 2'!$C$13:D$13),0)),"",VLOOKUP($A1177,'Section 2'!$C$16:$R$1515,COLUMNS('Section 2'!$C$13:D$13),0)))</f>
        <v/>
      </c>
      <c r="E1177" s="124" t="str">
        <f>IF($C1177="","",IF(ISBLANK(VLOOKUP($A1177,'Section 2'!$C$16:$R$1515,COLUMNS('Section 2'!$C$13:E$13),0)),"",VLOOKUP($A1177,'Section 2'!$C$16:$R$1515,COLUMNS('Section 2'!$C$13:E$13),0)))</f>
        <v/>
      </c>
      <c r="F1177" s="124" t="str">
        <f>IF($C1177="","",IF(ISBLANK(VLOOKUP($A1177,'Section 2'!$C$16:$R$1515,COLUMNS('Section 2'!$C$13:F$13),0)),"",VLOOKUP($A1177,'Section 2'!$C$16:$R$1515,COLUMNS('Section 2'!$C$13:F$13),0)))</f>
        <v/>
      </c>
      <c r="G1177" s="124" t="str">
        <f>IF($C1177="","",IF(ISBLANK(VLOOKUP($A1177,'Section 2'!$C$16:$R$1515,COLUMNS('Section 2'!$C$13:G$13),0)),"",VLOOKUP($A1177,'Section 2'!$C$16:$R$1515,COLUMNS('Section 2'!$C$13:G$13),0)))</f>
        <v/>
      </c>
      <c r="H1177" s="124" t="str">
        <f>IF($C1177="","",IF(ISBLANK(VLOOKUP($A1177,'Section 2'!$C$16:$R$1515,COLUMNS('Section 2'!$C$13:H$13),0)),"",VLOOKUP($A1177,'Section 2'!$C$16:$R$1515,COLUMNS('Section 2'!$C$13:H$13),0)))</f>
        <v/>
      </c>
      <c r="I1177" s="124" t="str">
        <f>IF($C1177="","",IF(ISBLANK(VLOOKUP($A1177,'Section 2'!$C$16:$R$1515,COLUMNS('Section 2'!$C$13:I$13),0)),"",PROPER(VLOOKUP($A1177,'Section 2'!$C$16:$R$1515,COLUMNS('Section 2'!$C$13:I$13),0))))</f>
        <v/>
      </c>
      <c r="J1177" s="124" t="str">
        <f>IF($C1177="","",IF(ISBLANK(VLOOKUP($A1177,'Section 2'!$C$16:$R$1515,COLUMNS('Section 2'!$C$13:J$13),0)),"",IF(VLOOKUP($A1177,'Section 2'!$C$16:$R$1515,COLUMNS('Section 2'!$C$13:J$13),0)="Other EU","Other EU",PROPER(VLOOKUP($A1177,'Section 2'!$C$16:$R$1515,COLUMNS('Section 2'!$C$13:J$13),0)))))</f>
        <v/>
      </c>
      <c r="K1177" s="124" t="str">
        <f>IF($C1177="","",IF(ISBLANK(VLOOKUP($A1177,'Section 2'!$C$16:$R$1515,COLUMNS('Section 2'!$C$13:K$13),0)),"",VLOOKUP($A1177,'Section 2'!$C$16:$R$1515,COLUMNS('Section 2'!$C$13:K$13),0)))</f>
        <v/>
      </c>
      <c r="L1177" s="124" t="str">
        <f>IF($C1177="","",IF(ISBLANK(VLOOKUP($A1177,'Section 2'!$C$16:$R$1515,COLUMNS('Section 2'!$C$13:L$13),0)),"",VLOOKUP($A1177,'Section 2'!$C$16:$R$1515,COLUMNS('Section 2'!$C$13:L$13),0)))</f>
        <v/>
      </c>
      <c r="M1177" s="124" t="str">
        <f>IF($C1177="","",IF(ISBLANK(VLOOKUP($A1177,'Section 2'!$C$16:$R$1515,COLUMNS('Section 2'!$C$13:M$13),0)),"",VLOOKUP($A1177,'Section 2'!$C$16:$R$1515,COLUMNS('Section 2'!$C$13:M$13),0)))</f>
        <v/>
      </c>
      <c r="N1177" s="124" t="str">
        <f>IF($C1177="","",IF(ISBLANK(VLOOKUP($A1177,'Section 2'!$C$16:$R$1515,COLUMNS('Section 2'!$C$13:N$13),0)),"",VLOOKUP($A1177,'Section 2'!$C$16:$R$1515,COLUMNS('Section 2'!$C$13:N$13),0)))</f>
        <v/>
      </c>
      <c r="O1177" s="124" t="str">
        <f>IF($C1177="","",IF(ISBLANK(VLOOKUP($A1177,'Section 2'!$C$16:$R$1515,COLUMNS('Section 2'!$C$13:O$13),0)),"",VLOOKUP($A1177,'Section 2'!$C$16:$R$1515,COLUMNS('Section 2'!$C$13:O$13),0)))</f>
        <v/>
      </c>
      <c r="P1177" s="124" t="str">
        <f>IF($C1177="","",IF(ISBLANK(VLOOKUP($A1177,'Section 2'!$C$16:$R$1515,COLUMNS('Section 2'!$C$13:P$13),0)),"",VLOOKUP($A1177,'Section 2'!$C$16:$R$1515,COLUMNS('Section 2'!$C$13:P$13),0)))</f>
        <v/>
      </c>
      <c r="Q1177" s="124" t="str">
        <f>IF($C1177="","",IF(ISBLANK(VLOOKUP($A1177,'Section 2'!$C$16:$R$1515,COLUMNS('Section 2'!$C$13:Q$13),0)),"", PROPER(VLOOKUP($A1177,'Section 2'!$C$16:$R$1515,COLUMNS('Section 2'!$C$13:Q$13),0))))</f>
        <v/>
      </c>
      <c r="R1177" s="124" t="str">
        <f>IF($C1177="","",IF(ISBLANK(VLOOKUP($A1177,'Section 2'!$C$16:$R$1515,COLUMNS('Section 2'!$C$13:R$13),0)),"",IF(VLOOKUP($A1177,'Section 2'!$C$16:$R$1515,COLUMNS('Section 2'!$C$13:R$13),0)="Other EU","Other EU",PROPER(VLOOKUP($A1177,'Section 2'!$C$16:$R$1515,COLUMNS('Section 2'!$C$13:R$13),0)))))</f>
        <v/>
      </c>
    </row>
    <row r="1178" spans="1:18" x14ac:dyDescent="0.35">
      <c r="A1178" s="58">
        <v>1177</v>
      </c>
      <c r="B1178" s="124" t="str">
        <f t="shared" si="18"/>
        <v/>
      </c>
      <c r="C1178" s="124" t="str">
        <f>IFERROR(VLOOKUP($A1178,'Section 2'!$C$16:$R$1515,COLUMNS('Section 2'!$C$13:$C$13),0),"")</f>
        <v/>
      </c>
      <c r="D1178" s="75" t="str">
        <f>IF($C1178="","",IF(ISBLANK(VLOOKUP($A1178,'Section 2'!$C$16:$R$1515,COLUMNS('Section 2'!$C$13:D$13),0)),"",VLOOKUP($A1178,'Section 2'!$C$16:$R$1515,COLUMNS('Section 2'!$C$13:D$13),0)))</f>
        <v/>
      </c>
      <c r="E1178" s="124" t="str">
        <f>IF($C1178="","",IF(ISBLANK(VLOOKUP($A1178,'Section 2'!$C$16:$R$1515,COLUMNS('Section 2'!$C$13:E$13),0)),"",VLOOKUP($A1178,'Section 2'!$C$16:$R$1515,COLUMNS('Section 2'!$C$13:E$13),0)))</f>
        <v/>
      </c>
      <c r="F1178" s="124" t="str">
        <f>IF($C1178="","",IF(ISBLANK(VLOOKUP($A1178,'Section 2'!$C$16:$R$1515,COLUMNS('Section 2'!$C$13:F$13),0)),"",VLOOKUP($A1178,'Section 2'!$C$16:$R$1515,COLUMNS('Section 2'!$C$13:F$13),0)))</f>
        <v/>
      </c>
      <c r="G1178" s="124" t="str">
        <f>IF($C1178="","",IF(ISBLANK(VLOOKUP($A1178,'Section 2'!$C$16:$R$1515,COLUMNS('Section 2'!$C$13:G$13),0)),"",VLOOKUP($A1178,'Section 2'!$C$16:$R$1515,COLUMNS('Section 2'!$C$13:G$13),0)))</f>
        <v/>
      </c>
      <c r="H1178" s="124" t="str">
        <f>IF($C1178="","",IF(ISBLANK(VLOOKUP($A1178,'Section 2'!$C$16:$R$1515,COLUMNS('Section 2'!$C$13:H$13),0)),"",VLOOKUP($A1178,'Section 2'!$C$16:$R$1515,COLUMNS('Section 2'!$C$13:H$13),0)))</f>
        <v/>
      </c>
      <c r="I1178" s="124" t="str">
        <f>IF($C1178="","",IF(ISBLANK(VLOOKUP($A1178,'Section 2'!$C$16:$R$1515,COLUMNS('Section 2'!$C$13:I$13),0)),"",PROPER(VLOOKUP($A1178,'Section 2'!$C$16:$R$1515,COLUMNS('Section 2'!$C$13:I$13),0))))</f>
        <v/>
      </c>
      <c r="J1178" s="124" t="str">
        <f>IF($C1178="","",IF(ISBLANK(VLOOKUP($A1178,'Section 2'!$C$16:$R$1515,COLUMNS('Section 2'!$C$13:J$13),0)),"",IF(VLOOKUP($A1178,'Section 2'!$C$16:$R$1515,COLUMNS('Section 2'!$C$13:J$13),0)="Other EU","Other EU",PROPER(VLOOKUP($A1178,'Section 2'!$C$16:$R$1515,COLUMNS('Section 2'!$C$13:J$13),0)))))</f>
        <v/>
      </c>
      <c r="K1178" s="124" t="str">
        <f>IF($C1178="","",IF(ISBLANK(VLOOKUP($A1178,'Section 2'!$C$16:$R$1515,COLUMNS('Section 2'!$C$13:K$13),0)),"",VLOOKUP($A1178,'Section 2'!$C$16:$R$1515,COLUMNS('Section 2'!$C$13:K$13),0)))</f>
        <v/>
      </c>
      <c r="L1178" s="124" t="str">
        <f>IF($C1178="","",IF(ISBLANK(VLOOKUP($A1178,'Section 2'!$C$16:$R$1515,COLUMNS('Section 2'!$C$13:L$13),0)),"",VLOOKUP($A1178,'Section 2'!$C$16:$R$1515,COLUMNS('Section 2'!$C$13:L$13),0)))</f>
        <v/>
      </c>
      <c r="M1178" s="124" t="str">
        <f>IF($C1178="","",IF(ISBLANK(VLOOKUP($A1178,'Section 2'!$C$16:$R$1515,COLUMNS('Section 2'!$C$13:M$13),0)),"",VLOOKUP($A1178,'Section 2'!$C$16:$R$1515,COLUMNS('Section 2'!$C$13:M$13),0)))</f>
        <v/>
      </c>
      <c r="N1178" s="124" t="str">
        <f>IF($C1178="","",IF(ISBLANK(VLOOKUP($A1178,'Section 2'!$C$16:$R$1515,COLUMNS('Section 2'!$C$13:N$13),0)),"",VLOOKUP($A1178,'Section 2'!$C$16:$R$1515,COLUMNS('Section 2'!$C$13:N$13),0)))</f>
        <v/>
      </c>
      <c r="O1178" s="124" t="str">
        <f>IF($C1178="","",IF(ISBLANK(VLOOKUP($A1178,'Section 2'!$C$16:$R$1515,COLUMNS('Section 2'!$C$13:O$13),0)),"",VLOOKUP($A1178,'Section 2'!$C$16:$R$1515,COLUMNS('Section 2'!$C$13:O$13),0)))</f>
        <v/>
      </c>
      <c r="P1178" s="124" t="str">
        <f>IF($C1178="","",IF(ISBLANK(VLOOKUP($A1178,'Section 2'!$C$16:$R$1515,COLUMNS('Section 2'!$C$13:P$13),0)),"",VLOOKUP($A1178,'Section 2'!$C$16:$R$1515,COLUMNS('Section 2'!$C$13:P$13),0)))</f>
        <v/>
      </c>
      <c r="Q1178" s="124" t="str">
        <f>IF($C1178="","",IF(ISBLANK(VLOOKUP($A1178,'Section 2'!$C$16:$R$1515,COLUMNS('Section 2'!$C$13:Q$13),0)),"", PROPER(VLOOKUP($A1178,'Section 2'!$C$16:$R$1515,COLUMNS('Section 2'!$C$13:Q$13),0))))</f>
        <v/>
      </c>
      <c r="R1178" s="124" t="str">
        <f>IF($C1178="","",IF(ISBLANK(VLOOKUP($A1178,'Section 2'!$C$16:$R$1515,COLUMNS('Section 2'!$C$13:R$13),0)),"",IF(VLOOKUP($A1178,'Section 2'!$C$16:$R$1515,COLUMNS('Section 2'!$C$13:R$13),0)="Other EU","Other EU",PROPER(VLOOKUP($A1178,'Section 2'!$C$16:$R$1515,COLUMNS('Section 2'!$C$13:R$13),0)))))</f>
        <v/>
      </c>
    </row>
    <row r="1179" spans="1:18" x14ac:dyDescent="0.35">
      <c r="A1179" s="58">
        <v>1178</v>
      </c>
      <c r="B1179" s="124" t="str">
        <f t="shared" si="18"/>
        <v/>
      </c>
      <c r="C1179" s="124" t="str">
        <f>IFERROR(VLOOKUP($A1179,'Section 2'!$C$16:$R$1515,COLUMNS('Section 2'!$C$13:$C$13),0),"")</f>
        <v/>
      </c>
      <c r="D1179" s="75" t="str">
        <f>IF($C1179="","",IF(ISBLANK(VLOOKUP($A1179,'Section 2'!$C$16:$R$1515,COLUMNS('Section 2'!$C$13:D$13),0)),"",VLOOKUP($A1179,'Section 2'!$C$16:$R$1515,COLUMNS('Section 2'!$C$13:D$13),0)))</f>
        <v/>
      </c>
      <c r="E1179" s="124" t="str">
        <f>IF($C1179="","",IF(ISBLANK(VLOOKUP($A1179,'Section 2'!$C$16:$R$1515,COLUMNS('Section 2'!$C$13:E$13),0)),"",VLOOKUP($A1179,'Section 2'!$C$16:$R$1515,COLUMNS('Section 2'!$C$13:E$13),0)))</f>
        <v/>
      </c>
      <c r="F1179" s="124" t="str">
        <f>IF($C1179="","",IF(ISBLANK(VLOOKUP($A1179,'Section 2'!$C$16:$R$1515,COLUMNS('Section 2'!$C$13:F$13),0)),"",VLOOKUP($A1179,'Section 2'!$C$16:$R$1515,COLUMNS('Section 2'!$C$13:F$13),0)))</f>
        <v/>
      </c>
      <c r="G1179" s="124" t="str">
        <f>IF($C1179="","",IF(ISBLANK(VLOOKUP($A1179,'Section 2'!$C$16:$R$1515,COLUMNS('Section 2'!$C$13:G$13),0)),"",VLOOKUP($A1179,'Section 2'!$C$16:$R$1515,COLUMNS('Section 2'!$C$13:G$13),0)))</f>
        <v/>
      </c>
      <c r="H1179" s="124" t="str">
        <f>IF($C1179="","",IF(ISBLANK(VLOOKUP($A1179,'Section 2'!$C$16:$R$1515,COLUMNS('Section 2'!$C$13:H$13),0)),"",VLOOKUP($A1179,'Section 2'!$C$16:$R$1515,COLUMNS('Section 2'!$C$13:H$13),0)))</f>
        <v/>
      </c>
      <c r="I1179" s="124" t="str">
        <f>IF($C1179="","",IF(ISBLANK(VLOOKUP($A1179,'Section 2'!$C$16:$R$1515,COLUMNS('Section 2'!$C$13:I$13),0)),"",PROPER(VLOOKUP($A1179,'Section 2'!$C$16:$R$1515,COLUMNS('Section 2'!$C$13:I$13),0))))</f>
        <v/>
      </c>
      <c r="J1179" s="124" t="str">
        <f>IF($C1179="","",IF(ISBLANK(VLOOKUP($A1179,'Section 2'!$C$16:$R$1515,COLUMNS('Section 2'!$C$13:J$13),0)),"",IF(VLOOKUP($A1179,'Section 2'!$C$16:$R$1515,COLUMNS('Section 2'!$C$13:J$13),0)="Other EU","Other EU",PROPER(VLOOKUP($A1179,'Section 2'!$C$16:$R$1515,COLUMNS('Section 2'!$C$13:J$13),0)))))</f>
        <v/>
      </c>
      <c r="K1179" s="124" t="str">
        <f>IF($C1179="","",IF(ISBLANK(VLOOKUP($A1179,'Section 2'!$C$16:$R$1515,COLUMNS('Section 2'!$C$13:K$13),0)),"",VLOOKUP($A1179,'Section 2'!$C$16:$R$1515,COLUMNS('Section 2'!$C$13:K$13),0)))</f>
        <v/>
      </c>
      <c r="L1179" s="124" t="str">
        <f>IF($C1179="","",IF(ISBLANK(VLOOKUP($A1179,'Section 2'!$C$16:$R$1515,COLUMNS('Section 2'!$C$13:L$13),0)),"",VLOOKUP($A1179,'Section 2'!$C$16:$R$1515,COLUMNS('Section 2'!$C$13:L$13),0)))</f>
        <v/>
      </c>
      <c r="M1179" s="124" t="str">
        <f>IF($C1179="","",IF(ISBLANK(VLOOKUP($A1179,'Section 2'!$C$16:$R$1515,COLUMNS('Section 2'!$C$13:M$13),0)),"",VLOOKUP($A1179,'Section 2'!$C$16:$R$1515,COLUMNS('Section 2'!$C$13:M$13),0)))</f>
        <v/>
      </c>
      <c r="N1179" s="124" t="str">
        <f>IF($C1179="","",IF(ISBLANK(VLOOKUP($A1179,'Section 2'!$C$16:$R$1515,COLUMNS('Section 2'!$C$13:N$13),0)),"",VLOOKUP($A1179,'Section 2'!$C$16:$R$1515,COLUMNS('Section 2'!$C$13:N$13),0)))</f>
        <v/>
      </c>
      <c r="O1179" s="124" t="str">
        <f>IF($C1179="","",IF(ISBLANK(VLOOKUP($A1179,'Section 2'!$C$16:$R$1515,COLUMNS('Section 2'!$C$13:O$13),0)),"",VLOOKUP($A1179,'Section 2'!$C$16:$R$1515,COLUMNS('Section 2'!$C$13:O$13),0)))</f>
        <v/>
      </c>
      <c r="P1179" s="124" t="str">
        <f>IF($C1179="","",IF(ISBLANK(VLOOKUP($A1179,'Section 2'!$C$16:$R$1515,COLUMNS('Section 2'!$C$13:P$13),0)),"",VLOOKUP($A1179,'Section 2'!$C$16:$R$1515,COLUMNS('Section 2'!$C$13:P$13),0)))</f>
        <v/>
      </c>
      <c r="Q1179" s="124" t="str">
        <f>IF($C1179="","",IF(ISBLANK(VLOOKUP($A1179,'Section 2'!$C$16:$R$1515,COLUMNS('Section 2'!$C$13:Q$13),0)),"", PROPER(VLOOKUP($A1179,'Section 2'!$C$16:$R$1515,COLUMNS('Section 2'!$C$13:Q$13),0))))</f>
        <v/>
      </c>
      <c r="R1179" s="124" t="str">
        <f>IF($C1179="","",IF(ISBLANK(VLOOKUP($A1179,'Section 2'!$C$16:$R$1515,COLUMNS('Section 2'!$C$13:R$13),0)),"",IF(VLOOKUP($A1179,'Section 2'!$C$16:$R$1515,COLUMNS('Section 2'!$C$13:R$13),0)="Other EU","Other EU",PROPER(VLOOKUP($A1179,'Section 2'!$C$16:$R$1515,COLUMNS('Section 2'!$C$13:R$13),0)))))</f>
        <v/>
      </c>
    </row>
    <row r="1180" spans="1:18" x14ac:dyDescent="0.35">
      <c r="A1180" s="58">
        <v>1179</v>
      </c>
      <c r="B1180" s="124" t="str">
        <f t="shared" si="18"/>
        <v/>
      </c>
      <c r="C1180" s="124" t="str">
        <f>IFERROR(VLOOKUP($A1180,'Section 2'!$C$16:$R$1515,COLUMNS('Section 2'!$C$13:$C$13),0),"")</f>
        <v/>
      </c>
      <c r="D1180" s="75" t="str">
        <f>IF($C1180="","",IF(ISBLANK(VLOOKUP($A1180,'Section 2'!$C$16:$R$1515,COLUMNS('Section 2'!$C$13:D$13),0)),"",VLOOKUP($A1180,'Section 2'!$C$16:$R$1515,COLUMNS('Section 2'!$C$13:D$13),0)))</f>
        <v/>
      </c>
      <c r="E1180" s="124" t="str">
        <f>IF($C1180="","",IF(ISBLANK(VLOOKUP($A1180,'Section 2'!$C$16:$R$1515,COLUMNS('Section 2'!$C$13:E$13),0)),"",VLOOKUP($A1180,'Section 2'!$C$16:$R$1515,COLUMNS('Section 2'!$C$13:E$13),0)))</f>
        <v/>
      </c>
      <c r="F1180" s="124" t="str">
        <f>IF($C1180="","",IF(ISBLANK(VLOOKUP($A1180,'Section 2'!$C$16:$R$1515,COLUMNS('Section 2'!$C$13:F$13),0)),"",VLOOKUP($A1180,'Section 2'!$C$16:$R$1515,COLUMNS('Section 2'!$C$13:F$13),0)))</f>
        <v/>
      </c>
      <c r="G1180" s="124" t="str">
        <f>IF($C1180="","",IF(ISBLANK(VLOOKUP($A1180,'Section 2'!$C$16:$R$1515,COLUMNS('Section 2'!$C$13:G$13),0)),"",VLOOKUP($A1180,'Section 2'!$C$16:$R$1515,COLUMNS('Section 2'!$C$13:G$13),0)))</f>
        <v/>
      </c>
      <c r="H1180" s="124" t="str">
        <f>IF($C1180="","",IF(ISBLANK(VLOOKUP($A1180,'Section 2'!$C$16:$R$1515,COLUMNS('Section 2'!$C$13:H$13),0)),"",VLOOKUP($A1180,'Section 2'!$C$16:$R$1515,COLUMNS('Section 2'!$C$13:H$13),0)))</f>
        <v/>
      </c>
      <c r="I1180" s="124" t="str">
        <f>IF($C1180="","",IF(ISBLANK(VLOOKUP($A1180,'Section 2'!$C$16:$R$1515,COLUMNS('Section 2'!$C$13:I$13),0)),"",PROPER(VLOOKUP($A1180,'Section 2'!$C$16:$R$1515,COLUMNS('Section 2'!$C$13:I$13),0))))</f>
        <v/>
      </c>
      <c r="J1180" s="124" t="str">
        <f>IF($C1180="","",IF(ISBLANK(VLOOKUP($A1180,'Section 2'!$C$16:$R$1515,COLUMNS('Section 2'!$C$13:J$13),0)),"",IF(VLOOKUP($A1180,'Section 2'!$C$16:$R$1515,COLUMNS('Section 2'!$C$13:J$13),0)="Other EU","Other EU",PROPER(VLOOKUP($A1180,'Section 2'!$C$16:$R$1515,COLUMNS('Section 2'!$C$13:J$13),0)))))</f>
        <v/>
      </c>
      <c r="K1180" s="124" t="str">
        <f>IF($C1180="","",IF(ISBLANK(VLOOKUP($A1180,'Section 2'!$C$16:$R$1515,COLUMNS('Section 2'!$C$13:K$13),0)),"",VLOOKUP($A1180,'Section 2'!$C$16:$R$1515,COLUMNS('Section 2'!$C$13:K$13),0)))</f>
        <v/>
      </c>
      <c r="L1180" s="124" t="str">
        <f>IF($C1180="","",IF(ISBLANK(VLOOKUP($A1180,'Section 2'!$C$16:$R$1515,COLUMNS('Section 2'!$C$13:L$13),0)),"",VLOOKUP($A1180,'Section 2'!$C$16:$R$1515,COLUMNS('Section 2'!$C$13:L$13),0)))</f>
        <v/>
      </c>
      <c r="M1180" s="124" t="str">
        <f>IF($C1180="","",IF(ISBLANK(VLOOKUP($A1180,'Section 2'!$C$16:$R$1515,COLUMNS('Section 2'!$C$13:M$13),0)),"",VLOOKUP($A1180,'Section 2'!$C$16:$R$1515,COLUMNS('Section 2'!$C$13:M$13),0)))</f>
        <v/>
      </c>
      <c r="N1180" s="124" t="str">
        <f>IF($C1180="","",IF(ISBLANK(VLOOKUP($A1180,'Section 2'!$C$16:$R$1515,COLUMNS('Section 2'!$C$13:N$13),0)),"",VLOOKUP($A1180,'Section 2'!$C$16:$R$1515,COLUMNS('Section 2'!$C$13:N$13),0)))</f>
        <v/>
      </c>
      <c r="O1180" s="124" t="str">
        <f>IF($C1180="","",IF(ISBLANK(VLOOKUP($A1180,'Section 2'!$C$16:$R$1515,COLUMNS('Section 2'!$C$13:O$13),0)),"",VLOOKUP($A1180,'Section 2'!$C$16:$R$1515,COLUMNS('Section 2'!$C$13:O$13),0)))</f>
        <v/>
      </c>
      <c r="P1180" s="124" t="str">
        <f>IF($C1180="","",IF(ISBLANK(VLOOKUP($A1180,'Section 2'!$C$16:$R$1515,COLUMNS('Section 2'!$C$13:P$13),0)),"",VLOOKUP($A1180,'Section 2'!$C$16:$R$1515,COLUMNS('Section 2'!$C$13:P$13),0)))</f>
        <v/>
      </c>
      <c r="Q1180" s="124" t="str">
        <f>IF($C1180="","",IF(ISBLANK(VLOOKUP($A1180,'Section 2'!$C$16:$R$1515,COLUMNS('Section 2'!$C$13:Q$13),0)),"", PROPER(VLOOKUP($A1180,'Section 2'!$C$16:$R$1515,COLUMNS('Section 2'!$C$13:Q$13),0))))</f>
        <v/>
      </c>
      <c r="R1180" s="124" t="str">
        <f>IF($C1180="","",IF(ISBLANK(VLOOKUP($A1180,'Section 2'!$C$16:$R$1515,COLUMNS('Section 2'!$C$13:R$13),0)),"",IF(VLOOKUP($A1180,'Section 2'!$C$16:$R$1515,COLUMNS('Section 2'!$C$13:R$13),0)="Other EU","Other EU",PROPER(VLOOKUP($A1180,'Section 2'!$C$16:$R$1515,COLUMNS('Section 2'!$C$13:R$13),0)))))</f>
        <v/>
      </c>
    </row>
    <row r="1181" spans="1:18" x14ac:dyDescent="0.35">
      <c r="A1181" s="58">
        <v>1180</v>
      </c>
      <c r="B1181" s="124" t="str">
        <f t="shared" si="18"/>
        <v/>
      </c>
      <c r="C1181" s="124" t="str">
        <f>IFERROR(VLOOKUP($A1181,'Section 2'!$C$16:$R$1515,COLUMNS('Section 2'!$C$13:$C$13),0),"")</f>
        <v/>
      </c>
      <c r="D1181" s="75" t="str">
        <f>IF($C1181="","",IF(ISBLANK(VLOOKUP($A1181,'Section 2'!$C$16:$R$1515,COLUMNS('Section 2'!$C$13:D$13),0)),"",VLOOKUP($A1181,'Section 2'!$C$16:$R$1515,COLUMNS('Section 2'!$C$13:D$13),0)))</f>
        <v/>
      </c>
      <c r="E1181" s="124" t="str">
        <f>IF($C1181="","",IF(ISBLANK(VLOOKUP($A1181,'Section 2'!$C$16:$R$1515,COLUMNS('Section 2'!$C$13:E$13),0)),"",VLOOKUP($A1181,'Section 2'!$C$16:$R$1515,COLUMNS('Section 2'!$C$13:E$13),0)))</f>
        <v/>
      </c>
      <c r="F1181" s="124" t="str">
        <f>IF($C1181="","",IF(ISBLANK(VLOOKUP($A1181,'Section 2'!$C$16:$R$1515,COLUMNS('Section 2'!$C$13:F$13),0)),"",VLOOKUP($A1181,'Section 2'!$C$16:$R$1515,COLUMNS('Section 2'!$C$13:F$13),0)))</f>
        <v/>
      </c>
      <c r="G1181" s="124" t="str">
        <f>IF($C1181="","",IF(ISBLANK(VLOOKUP($A1181,'Section 2'!$C$16:$R$1515,COLUMNS('Section 2'!$C$13:G$13),0)),"",VLOOKUP($A1181,'Section 2'!$C$16:$R$1515,COLUMNS('Section 2'!$C$13:G$13),0)))</f>
        <v/>
      </c>
      <c r="H1181" s="124" t="str">
        <f>IF($C1181="","",IF(ISBLANK(VLOOKUP($A1181,'Section 2'!$C$16:$R$1515,COLUMNS('Section 2'!$C$13:H$13),0)),"",VLOOKUP($A1181,'Section 2'!$C$16:$R$1515,COLUMNS('Section 2'!$C$13:H$13),0)))</f>
        <v/>
      </c>
      <c r="I1181" s="124" t="str">
        <f>IF($C1181="","",IF(ISBLANK(VLOOKUP($A1181,'Section 2'!$C$16:$R$1515,COLUMNS('Section 2'!$C$13:I$13),0)),"",PROPER(VLOOKUP($A1181,'Section 2'!$C$16:$R$1515,COLUMNS('Section 2'!$C$13:I$13),0))))</f>
        <v/>
      </c>
      <c r="J1181" s="124" t="str">
        <f>IF($C1181="","",IF(ISBLANK(VLOOKUP($A1181,'Section 2'!$C$16:$R$1515,COLUMNS('Section 2'!$C$13:J$13),0)),"",IF(VLOOKUP($A1181,'Section 2'!$C$16:$R$1515,COLUMNS('Section 2'!$C$13:J$13),0)="Other EU","Other EU",PROPER(VLOOKUP($A1181,'Section 2'!$C$16:$R$1515,COLUMNS('Section 2'!$C$13:J$13),0)))))</f>
        <v/>
      </c>
      <c r="K1181" s="124" t="str">
        <f>IF($C1181="","",IF(ISBLANK(VLOOKUP($A1181,'Section 2'!$C$16:$R$1515,COLUMNS('Section 2'!$C$13:K$13),0)),"",VLOOKUP($A1181,'Section 2'!$C$16:$R$1515,COLUMNS('Section 2'!$C$13:K$13),0)))</f>
        <v/>
      </c>
      <c r="L1181" s="124" t="str">
        <f>IF($C1181="","",IF(ISBLANK(VLOOKUP($A1181,'Section 2'!$C$16:$R$1515,COLUMNS('Section 2'!$C$13:L$13),0)),"",VLOOKUP($A1181,'Section 2'!$C$16:$R$1515,COLUMNS('Section 2'!$C$13:L$13),0)))</f>
        <v/>
      </c>
      <c r="M1181" s="124" t="str">
        <f>IF($C1181="","",IF(ISBLANK(VLOOKUP($A1181,'Section 2'!$C$16:$R$1515,COLUMNS('Section 2'!$C$13:M$13),0)),"",VLOOKUP($A1181,'Section 2'!$C$16:$R$1515,COLUMNS('Section 2'!$C$13:M$13),0)))</f>
        <v/>
      </c>
      <c r="N1181" s="124" t="str">
        <f>IF($C1181="","",IF(ISBLANK(VLOOKUP($A1181,'Section 2'!$C$16:$R$1515,COLUMNS('Section 2'!$C$13:N$13),0)),"",VLOOKUP($A1181,'Section 2'!$C$16:$R$1515,COLUMNS('Section 2'!$C$13:N$13),0)))</f>
        <v/>
      </c>
      <c r="O1181" s="124" t="str">
        <f>IF($C1181="","",IF(ISBLANK(VLOOKUP($A1181,'Section 2'!$C$16:$R$1515,COLUMNS('Section 2'!$C$13:O$13),0)),"",VLOOKUP($A1181,'Section 2'!$C$16:$R$1515,COLUMNS('Section 2'!$C$13:O$13),0)))</f>
        <v/>
      </c>
      <c r="P1181" s="124" t="str">
        <f>IF($C1181="","",IF(ISBLANK(VLOOKUP($A1181,'Section 2'!$C$16:$R$1515,COLUMNS('Section 2'!$C$13:P$13),0)),"",VLOOKUP($A1181,'Section 2'!$C$16:$R$1515,COLUMNS('Section 2'!$C$13:P$13),0)))</f>
        <v/>
      </c>
      <c r="Q1181" s="124" t="str">
        <f>IF($C1181="","",IF(ISBLANK(VLOOKUP($A1181,'Section 2'!$C$16:$R$1515,COLUMNS('Section 2'!$C$13:Q$13),0)),"", PROPER(VLOOKUP($A1181,'Section 2'!$C$16:$R$1515,COLUMNS('Section 2'!$C$13:Q$13),0))))</f>
        <v/>
      </c>
      <c r="R1181" s="124" t="str">
        <f>IF($C1181="","",IF(ISBLANK(VLOOKUP($A1181,'Section 2'!$C$16:$R$1515,COLUMNS('Section 2'!$C$13:R$13),0)),"",IF(VLOOKUP($A1181,'Section 2'!$C$16:$R$1515,COLUMNS('Section 2'!$C$13:R$13),0)="Other EU","Other EU",PROPER(VLOOKUP($A1181,'Section 2'!$C$16:$R$1515,COLUMNS('Section 2'!$C$13:R$13),0)))))</f>
        <v/>
      </c>
    </row>
    <row r="1182" spans="1:18" x14ac:dyDescent="0.35">
      <c r="A1182" s="58">
        <v>1181</v>
      </c>
      <c r="B1182" s="124" t="str">
        <f t="shared" si="18"/>
        <v/>
      </c>
      <c r="C1182" s="124" t="str">
        <f>IFERROR(VLOOKUP($A1182,'Section 2'!$C$16:$R$1515,COLUMNS('Section 2'!$C$13:$C$13),0),"")</f>
        <v/>
      </c>
      <c r="D1182" s="75" t="str">
        <f>IF($C1182="","",IF(ISBLANK(VLOOKUP($A1182,'Section 2'!$C$16:$R$1515,COLUMNS('Section 2'!$C$13:D$13),0)),"",VLOOKUP($A1182,'Section 2'!$C$16:$R$1515,COLUMNS('Section 2'!$C$13:D$13),0)))</f>
        <v/>
      </c>
      <c r="E1182" s="124" t="str">
        <f>IF($C1182="","",IF(ISBLANK(VLOOKUP($A1182,'Section 2'!$C$16:$R$1515,COLUMNS('Section 2'!$C$13:E$13),0)),"",VLOOKUP($A1182,'Section 2'!$C$16:$R$1515,COLUMNS('Section 2'!$C$13:E$13),0)))</f>
        <v/>
      </c>
      <c r="F1182" s="124" t="str">
        <f>IF($C1182="","",IF(ISBLANK(VLOOKUP($A1182,'Section 2'!$C$16:$R$1515,COLUMNS('Section 2'!$C$13:F$13),0)),"",VLOOKUP($A1182,'Section 2'!$C$16:$R$1515,COLUMNS('Section 2'!$C$13:F$13),0)))</f>
        <v/>
      </c>
      <c r="G1182" s="124" t="str">
        <f>IF($C1182="","",IF(ISBLANK(VLOOKUP($A1182,'Section 2'!$C$16:$R$1515,COLUMNS('Section 2'!$C$13:G$13),0)),"",VLOOKUP($A1182,'Section 2'!$C$16:$R$1515,COLUMNS('Section 2'!$C$13:G$13),0)))</f>
        <v/>
      </c>
      <c r="H1182" s="124" t="str">
        <f>IF($C1182="","",IF(ISBLANK(VLOOKUP($A1182,'Section 2'!$C$16:$R$1515,COLUMNS('Section 2'!$C$13:H$13),0)),"",VLOOKUP($A1182,'Section 2'!$C$16:$R$1515,COLUMNS('Section 2'!$C$13:H$13),0)))</f>
        <v/>
      </c>
      <c r="I1182" s="124" t="str">
        <f>IF($C1182="","",IF(ISBLANK(VLOOKUP($A1182,'Section 2'!$C$16:$R$1515,COLUMNS('Section 2'!$C$13:I$13),0)),"",PROPER(VLOOKUP($A1182,'Section 2'!$C$16:$R$1515,COLUMNS('Section 2'!$C$13:I$13),0))))</f>
        <v/>
      </c>
      <c r="J1182" s="124" t="str">
        <f>IF($C1182="","",IF(ISBLANK(VLOOKUP($A1182,'Section 2'!$C$16:$R$1515,COLUMNS('Section 2'!$C$13:J$13),0)),"",IF(VLOOKUP($A1182,'Section 2'!$C$16:$R$1515,COLUMNS('Section 2'!$C$13:J$13),0)="Other EU","Other EU",PROPER(VLOOKUP($A1182,'Section 2'!$C$16:$R$1515,COLUMNS('Section 2'!$C$13:J$13),0)))))</f>
        <v/>
      </c>
      <c r="K1182" s="124" t="str">
        <f>IF($C1182="","",IF(ISBLANK(VLOOKUP($A1182,'Section 2'!$C$16:$R$1515,COLUMNS('Section 2'!$C$13:K$13),0)),"",VLOOKUP($A1182,'Section 2'!$C$16:$R$1515,COLUMNS('Section 2'!$C$13:K$13),0)))</f>
        <v/>
      </c>
      <c r="L1182" s="124" t="str">
        <f>IF($C1182="","",IF(ISBLANK(VLOOKUP($A1182,'Section 2'!$C$16:$R$1515,COLUMNS('Section 2'!$C$13:L$13),0)),"",VLOOKUP($A1182,'Section 2'!$C$16:$R$1515,COLUMNS('Section 2'!$C$13:L$13),0)))</f>
        <v/>
      </c>
      <c r="M1182" s="124" t="str">
        <f>IF($C1182="","",IF(ISBLANK(VLOOKUP($A1182,'Section 2'!$C$16:$R$1515,COLUMNS('Section 2'!$C$13:M$13),0)),"",VLOOKUP($A1182,'Section 2'!$C$16:$R$1515,COLUMNS('Section 2'!$C$13:M$13),0)))</f>
        <v/>
      </c>
      <c r="N1182" s="124" t="str">
        <f>IF($C1182="","",IF(ISBLANK(VLOOKUP($A1182,'Section 2'!$C$16:$R$1515,COLUMNS('Section 2'!$C$13:N$13),0)),"",VLOOKUP($A1182,'Section 2'!$C$16:$R$1515,COLUMNS('Section 2'!$C$13:N$13),0)))</f>
        <v/>
      </c>
      <c r="O1182" s="124" t="str">
        <f>IF($C1182="","",IF(ISBLANK(VLOOKUP($A1182,'Section 2'!$C$16:$R$1515,COLUMNS('Section 2'!$C$13:O$13),0)),"",VLOOKUP($A1182,'Section 2'!$C$16:$R$1515,COLUMNS('Section 2'!$C$13:O$13),0)))</f>
        <v/>
      </c>
      <c r="P1182" s="124" t="str">
        <f>IF($C1182="","",IF(ISBLANK(VLOOKUP($A1182,'Section 2'!$C$16:$R$1515,COLUMNS('Section 2'!$C$13:P$13),0)),"",VLOOKUP($A1182,'Section 2'!$C$16:$R$1515,COLUMNS('Section 2'!$C$13:P$13),0)))</f>
        <v/>
      </c>
      <c r="Q1182" s="124" t="str">
        <f>IF($C1182="","",IF(ISBLANK(VLOOKUP($A1182,'Section 2'!$C$16:$R$1515,COLUMNS('Section 2'!$C$13:Q$13),0)),"", PROPER(VLOOKUP($A1182,'Section 2'!$C$16:$R$1515,COLUMNS('Section 2'!$C$13:Q$13),0))))</f>
        <v/>
      </c>
      <c r="R1182" s="124" t="str">
        <f>IF($C1182="","",IF(ISBLANK(VLOOKUP($A1182,'Section 2'!$C$16:$R$1515,COLUMNS('Section 2'!$C$13:R$13),0)),"",IF(VLOOKUP($A1182,'Section 2'!$C$16:$R$1515,COLUMNS('Section 2'!$C$13:R$13),0)="Other EU","Other EU",PROPER(VLOOKUP($A1182,'Section 2'!$C$16:$R$1515,COLUMNS('Section 2'!$C$13:R$13),0)))))</f>
        <v/>
      </c>
    </row>
    <row r="1183" spans="1:18" x14ac:dyDescent="0.35">
      <c r="A1183" s="58">
        <v>1182</v>
      </c>
      <c r="B1183" s="124" t="str">
        <f t="shared" si="18"/>
        <v/>
      </c>
      <c r="C1183" s="124" t="str">
        <f>IFERROR(VLOOKUP($A1183,'Section 2'!$C$16:$R$1515,COLUMNS('Section 2'!$C$13:$C$13),0),"")</f>
        <v/>
      </c>
      <c r="D1183" s="75" t="str">
        <f>IF($C1183="","",IF(ISBLANK(VLOOKUP($A1183,'Section 2'!$C$16:$R$1515,COLUMNS('Section 2'!$C$13:D$13),0)),"",VLOOKUP($A1183,'Section 2'!$C$16:$R$1515,COLUMNS('Section 2'!$C$13:D$13),0)))</f>
        <v/>
      </c>
      <c r="E1183" s="124" t="str">
        <f>IF($C1183="","",IF(ISBLANK(VLOOKUP($A1183,'Section 2'!$C$16:$R$1515,COLUMNS('Section 2'!$C$13:E$13),0)),"",VLOOKUP($A1183,'Section 2'!$C$16:$R$1515,COLUMNS('Section 2'!$C$13:E$13),0)))</f>
        <v/>
      </c>
      <c r="F1183" s="124" t="str">
        <f>IF($C1183="","",IF(ISBLANK(VLOOKUP($A1183,'Section 2'!$C$16:$R$1515,COLUMNS('Section 2'!$C$13:F$13),0)),"",VLOOKUP($A1183,'Section 2'!$C$16:$R$1515,COLUMNS('Section 2'!$C$13:F$13),0)))</f>
        <v/>
      </c>
      <c r="G1183" s="124" t="str">
        <f>IF($C1183="","",IF(ISBLANK(VLOOKUP($A1183,'Section 2'!$C$16:$R$1515,COLUMNS('Section 2'!$C$13:G$13),0)),"",VLOOKUP($A1183,'Section 2'!$C$16:$R$1515,COLUMNS('Section 2'!$C$13:G$13),0)))</f>
        <v/>
      </c>
      <c r="H1183" s="124" t="str">
        <f>IF($C1183="","",IF(ISBLANK(VLOOKUP($A1183,'Section 2'!$C$16:$R$1515,COLUMNS('Section 2'!$C$13:H$13),0)),"",VLOOKUP($A1183,'Section 2'!$C$16:$R$1515,COLUMNS('Section 2'!$C$13:H$13),0)))</f>
        <v/>
      </c>
      <c r="I1183" s="124" t="str">
        <f>IF($C1183="","",IF(ISBLANK(VLOOKUP($A1183,'Section 2'!$C$16:$R$1515,COLUMNS('Section 2'!$C$13:I$13),0)),"",PROPER(VLOOKUP($A1183,'Section 2'!$C$16:$R$1515,COLUMNS('Section 2'!$C$13:I$13),0))))</f>
        <v/>
      </c>
      <c r="J1183" s="124" t="str">
        <f>IF($C1183="","",IF(ISBLANK(VLOOKUP($A1183,'Section 2'!$C$16:$R$1515,COLUMNS('Section 2'!$C$13:J$13),0)),"",IF(VLOOKUP($A1183,'Section 2'!$C$16:$R$1515,COLUMNS('Section 2'!$C$13:J$13),0)="Other EU","Other EU",PROPER(VLOOKUP($A1183,'Section 2'!$C$16:$R$1515,COLUMNS('Section 2'!$C$13:J$13),0)))))</f>
        <v/>
      </c>
      <c r="K1183" s="124" t="str">
        <f>IF($C1183="","",IF(ISBLANK(VLOOKUP($A1183,'Section 2'!$C$16:$R$1515,COLUMNS('Section 2'!$C$13:K$13),0)),"",VLOOKUP($A1183,'Section 2'!$C$16:$R$1515,COLUMNS('Section 2'!$C$13:K$13),0)))</f>
        <v/>
      </c>
      <c r="L1183" s="124" t="str">
        <f>IF($C1183="","",IF(ISBLANK(VLOOKUP($A1183,'Section 2'!$C$16:$R$1515,COLUMNS('Section 2'!$C$13:L$13),0)),"",VLOOKUP($A1183,'Section 2'!$C$16:$R$1515,COLUMNS('Section 2'!$C$13:L$13),0)))</f>
        <v/>
      </c>
      <c r="M1183" s="124" t="str">
        <f>IF($C1183="","",IF(ISBLANK(VLOOKUP($A1183,'Section 2'!$C$16:$R$1515,COLUMNS('Section 2'!$C$13:M$13),0)),"",VLOOKUP($A1183,'Section 2'!$C$16:$R$1515,COLUMNS('Section 2'!$C$13:M$13),0)))</f>
        <v/>
      </c>
      <c r="N1183" s="124" t="str">
        <f>IF($C1183="","",IF(ISBLANK(VLOOKUP($A1183,'Section 2'!$C$16:$R$1515,COLUMNS('Section 2'!$C$13:N$13),0)),"",VLOOKUP($A1183,'Section 2'!$C$16:$R$1515,COLUMNS('Section 2'!$C$13:N$13),0)))</f>
        <v/>
      </c>
      <c r="O1183" s="124" t="str">
        <f>IF($C1183="","",IF(ISBLANK(VLOOKUP($A1183,'Section 2'!$C$16:$R$1515,COLUMNS('Section 2'!$C$13:O$13),0)),"",VLOOKUP($A1183,'Section 2'!$C$16:$R$1515,COLUMNS('Section 2'!$C$13:O$13),0)))</f>
        <v/>
      </c>
      <c r="P1183" s="124" t="str">
        <f>IF($C1183="","",IF(ISBLANK(VLOOKUP($A1183,'Section 2'!$C$16:$R$1515,COLUMNS('Section 2'!$C$13:P$13),0)),"",VLOOKUP($A1183,'Section 2'!$C$16:$R$1515,COLUMNS('Section 2'!$C$13:P$13),0)))</f>
        <v/>
      </c>
      <c r="Q1183" s="124" t="str">
        <f>IF($C1183="","",IF(ISBLANK(VLOOKUP($A1183,'Section 2'!$C$16:$R$1515,COLUMNS('Section 2'!$C$13:Q$13),0)),"", PROPER(VLOOKUP($A1183,'Section 2'!$C$16:$R$1515,COLUMNS('Section 2'!$C$13:Q$13),0))))</f>
        <v/>
      </c>
      <c r="R1183" s="124" t="str">
        <f>IF($C1183="","",IF(ISBLANK(VLOOKUP($A1183,'Section 2'!$C$16:$R$1515,COLUMNS('Section 2'!$C$13:R$13),0)),"",IF(VLOOKUP($A1183,'Section 2'!$C$16:$R$1515,COLUMNS('Section 2'!$C$13:R$13),0)="Other EU","Other EU",PROPER(VLOOKUP($A1183,'Section 2'!$C$16:$R$1515,COLUMNS('Section 2'!$C$13:R$13),0)))))</f>
        <v/>
      </c>
    </row>
    <row r="1184" spans="1:18" x14ac:dyDescent="0.35">
      <c r="A1184" s="58">
        <v>1183</v>
      </c>
      <c r="B1184" s="124" t="str">
        <f t="shared" si="18"/>
        <v/>
      </c>
      <c r="C1184" s="124" t="str">
        <f>IFERROR(VLOOKUP($A1184,'Section 2'!$C$16:$R$1515,COLUMNS('Section 2'!$C$13:$C$13),0),"")</f>
        <v/>
      </c>
      <c r="D1184" s="75" t="str">
        <f>IF($C1184="","",IF(ISBLANK(VLOOKUP($A1184,'Section 2'!$C$16:$R$1515,COLUMNS('Section 2'!$C$13:D$13),0)),"",VLOOKUP($A1184,'Section 2'!$C$16:$R$1515,COLUMNS('Section 2'!$C$13:D$13),0)))</f>
        <v/>
      </c>
      <c r="E1184" s="124" t="str">
        <f>IF($C1184="","",IF(ISBLANK(VLOOKUP($A1184,'Section 2'!$C$16:$R$1515,COLUMNS('Section 2'!$C$13:E$13),0)),"",VLOOKUP($A1184,'Section 2'!$C$16:$R$1515,COLUMNS('Section 2'!$C$13:E$13),0)))</f>
        <v/>
      </c>
      <c r="F1184" s="124" t="str">
        <f>IF($C1184="","",IF(ISBLANK(VLOOKUP($A1184,'Section 2'!$C$16:$R$1515,COLUMNS('Section 2'!$C$13:F$13),0)),"",VLOOKUP($A1184,'Section 2'!$C$16:$R$1515,COLUMNS('Section 2'!$C$13:F$13),0)))</f>
        <v/>
      </c>
      <c r="G1184" s="124" t="str">
        <f>IF($C1184="","",IF(ISBLANK(VLOOKUP($A1184,'Section 2'!$C$16:$R$1515,COLUMNS('Section 2'!$C$13:G$13),0)),"",VLOOKUP($A1184,'Section 2'!$C$16:$R$1515,COLUMNS('Section 2'!$C$13:G$13),0)))</f>
        <v/>
      </c>
      <c r="H1184" s="124" t="str">
        <f>IF($C1184="","",IF(ISBLANK(VLOOKUP($A1184,'Section 2'!$C$16:$R$1515,COLUMNS('Section 2'!$C$13:H$13),0)),"",VLOOKUP($A1184,'Section 2'!$C$16:$R$1515,COLUMNS('Section 2'!$C$13:H$13),0)))</f>
        <v/>
      </c>
      <c r="I1184" s="124" t="str">
        <f>IF($C1184="","",IF(ISBLANK(VLOOKUP($A1184,'Section 2'!$C$16:$R$1515,COLUMNS('Section 2'!$C$13:I$13),0)),"",PROPER(VLOOKUP($A1184,'Section 2'!$C$16:$R$1515,COLUMNS('Section 2'!$C$13:I$13),0))))</f>
        <v/>
      </c>
      <c r="J1184" s="124" t="str">
        <f>IF($C1184="","",IF(ISBLANK(VLOOKUP($A1184,'Section 2'!$C$16:$R$1515,COLUMNS('Section 2'!$C$13:J$13),0)),"",IF(VLOOKUP($A1184,'Section 2'!$C$16:$R$1515,COLUMNS('Section 2'!$C$13:J$13),0)="Other EU","Other EU",PROPER(VLOOKUP($A1184,'Section 2'!$C$16:$R$1515,COLUMNS('Section 2'!$C$13:J$13),0)))))</f>
        <v/>
      </c>
      <c r="K1184" s="124" t="str">
        <f>IF($C1184="","",IF(ISBLANK(VLOOKUP($A1184,'Section 2'!$C$16:$R$1515,COLUMNS('Section 2'!$C$13:K$13),0)),"",VLOOKUP($A1184,'Section 2'!$C$16:$R$1515,COLUMNS('Section 2'!$C$13:K$13),0)))</f>
        <v/>
      </c>
      <c r="L1184" s="124" t="str">
        <f>IF($C1184="","",IF(ISBLANK(VLOOKUP($A1184,'Section 2'!$C$16:$R$1515,COLUMNS('Section 2'!$C$13:L$13),0)),"",VLOOKUP($A1184,'Section 2'!$C$16:$R$1515,COLUMNS('Section 2'!$C$13:L$13),0)))</f>
        <v/>
      </c>
      <c r="M1184" s="124" t="str">
        <f>IF($C1184="","",IF(ISBLANK(VLOOKUP($A1184,'Section 2'!$C$16:$R$1515,COLUMNS('Section 2'!$C$13:M$13),0)),"",VLOOKUP($A1184,'Section 2'!$C$16:$R$1515,COLUMNS('Section 2'!$C$13:M$13),0)))</f>
        <v/>
      </c>
      <c r="N1184" s="124" t="str">
        <f>IF($C1184="","",IF(ISBLANK(VLOOKUP($A1184,'Section 2'!$C$16:$R$1515,COLUMNS('Section 2'!$C$13:N$13),0)),"",VLOOKUP($A1184,'Section 2'!$C$16:$R$1515,COLUMNS('Section 2'!$C$13:N$13),0)))</f>
        <v/>
      </c>
      <c r="O1184" s="124" t="str">
        <f>IF($C1184="","",IF(ISBLANK(VLOOKUP($A1184,'Section 2'!$C$16:$R$1515,COLUMNS('Section 2'!$C$13:O$13),0)),"",VLOOKUP($A1184,'Section 2'!$C$16:$R$1515,COLUMNS('Section 2'!$C$13:O$13),0)))</f>
        <v/>
      </c>
      <c r="P1184" s="124" t="str">
        <f>IF($C1184="","",IF(ISBLANK(VLOOKUP($A1184,'Section 2'!$C$16:$R$1515,COLUMNS('Section 2'!$C$13:P$13),0)),"",VLOOKUP($A1184,'Section 2'!$C$16:$R$1515,COLUMNS('Section 2'!$C$13:P$13),0)))</f>
        <v/>
      </c>
      <c r="Q1184" s="124" t="str">
        <f>IF($C1184="","",IF(ISBLANK(VLOOKUP($A1184,'Section 2'!$C$16:$R$1515,COLUMNS('Section 2'!$C$13:Q$13),0)),"", PROPER(VLOOKUP($A1184,'Section 2'!$C$16:$R$1515,COLUMNS('Section 2'!$C$13:Q$13),0))))</f>
        <v/>
      </c>
      <c r="R1184" s="124" t="str">
        <f>IF($C1184="","",IF(ISBLANK(VLOOKUP($A1184,'Section 2'!$C$16:$R$1515,COLUMNS('Section 2'!$C$13:R$13),0)),"",IF(VLOOKUP($A1184,'Section 2'!$C$16:$R$1515,COLUMNS('Section 2'!$C$13:R$13),0)="Other EU","Other EU",PROPER(VLOOKUP($A1184,'Section 2'!$C$16:$R$1515,COLUMNS('Section 2'!$C$13:R$13),0)))))</f>
        <v/>
      </c>
    </row>
    <row r="1185" spans="1:18" x14ac:dyDescent="0.35">
      <c r="A1185" s="58">
        <v>1184</v>
      </c>
      <c r="B1185" s="124" t="str">
        <f t="shared" si="18"/>
        <v/>
      </c>
      <c r="C1185" s="124" t="str">
        <f>IFERROR(VLOOKUP($A1185,'Section 2'!$C$16:$R$1515,COLUMNS('Section 2'!$C$13:$C$13),0),"")</f>
        <v/>
      </c>
      <c r="D1185" s="75" t="str">
        <f>IF($C1185="","",IF(ISBLANK(VLOOKUP($A1185,'Section 2'!$C$16:$R$1515,COLUMNS('Section 2'!$C$13:D$13),0)),"",VLOOKUP($A1185,'Section 2'!$C$16:$R$1515,COLUMNS('Section 2'!$C$13:D$13),0)))</f>
        <v/>
      </c>
      <c r="E1185" s="124" t="str">
        <f>IF($C1185="","",IF(ISBLANK(VLOOKUP($A1185,'Section 2'!$C$16:$R$1515,COLUMNS('Section 2'!$C$13:E$13),0)),"",VLOOKUP($A1185,'Section 2'!$C$16:$R$1515,COLUMNS('Section 2'!$C$13:E$13),0)))</f>
        <v/>
      </c>
      <c r="F1185" s="124" t="str">
        <f>IF($C1185="","",IF(ISBLANK(VLOOKUP($A1185,'Section 2'!$C$16:$R$1515,COLUMNS('Section 2'!$C$13:F$13),0)),"",VLOOKUP($A1185,'Section 2'!$C$16:$R$1515,COLUMNS('Section 2'!$C$13:F$13),0)))</f>
        <v/>
      </c>
      <c r="G1185" s="124" t="str">
        <f>IF($C1185="","",IF(ISBLANK(VLOOKUP($A1185,'Section 2'!$C$16:$R$1515,COLUMNS('Section 2'!$C$13:G$13),0)),"",VLOOKUP($A1185,'Section 2'!$C$16:$R$1515,COLUMNS('Section 2'!$C$13:G$13),0)))</f>
        <v/>
      </c>
      <c r="H1185" s="124" t="str">
        <f>IF($C1185="","",IF(ISBLANK(VLOOKUP($A1185,'Section 2'!$C$16:$R$1515,COLUMNS('Section 2'!$C$13:H$13),0)),"",VLOOKUP($A1185,'Section 2'!$C$16:$R$1515,COLUMNS('Section 2'!$C$13:H$13),0)))</f>
        <v/>
      </c>
      <c r="I1185" s="124" t="str">
        <f>IF($C1185="","",IF(ISBLANK(VLOOKUP($A1185,'Section 2'!$C$16:$R$1515,COLUMNS('Section 2'!$C$13:I$13),0)),"",PROPER(VLOOKUP($A1185,'Section 2'!$C$16:$R$1515,COLUMNS('Section 2'!$C$13:I$13),0))))</f>
        <v/>
      </c>
      <c r="J1185" s="124" t="str">
        <f>IF($C1185="","",IF(ISBLANK(VLOOKUP($A1185,'Section 2'!$C$16:$R$1515,COLUMNS('Section 2'!$C$13:J$13),0)),"",IF(VLOOKUP($A1185,'Section 2'!$C$16:$R$1515,COLUMNS('Section 2'!$C$13:J$13),0)="Other EU","Other EU",PROPER(VLOOKUP($A1185,'Section 2'!$C$16:$R$1515,COLUMNS('Section 2'!$C$13:J$13),0)))))</f>
        <v/>
      </c>
      <c r="K1185" s="124" t="str">
        <f>IF($C1185="","",IF(ISBLANK(VLOOKUP($A1185,'Section 2'!$C$16:$R$1515,COLUMNS('Section 2'!$C$13:K$13),0)),"",VLOOKUP($A1185,'Section 2'!$C$16:$R$1515,COLUMNS('Section 2'!$C$13:K$13),0)))</f>
        <v/>
      </c>
      <c r="L1185" s="124" t="str">
        <f>IF($C1185="","",IF(ISBLANK(VLOOKUP($A1185,'Section 2'!$C$16:$R$1515,COLUMNS('Section 2'!$C$13:L$13),0)),"",VLOOKUP($A1185,'Section 2'!$C$16:$R$1515,COLUMNS('Section 2'!$C$13:L$13),0)))</f>
        <v/>
      </c>
      <c r="M1185" s="124" t="str">
        <f>IF($C1185="","",IF(ISBLANK(VLOOKUP($A1185,'Section 2'!$C$16:$R$1515,COLUMNS('Section 2'!$C$13:M$13),0)),"",VLOOKUP($A1185,'Section 2'!$C$16:$R$1515,COLUMNS('Section 2'!$C$13:M$13),0)))</f>
        <v/>
      </c>
      <c r="N1185" s="124" t="str">
        <f>IF($C1185="","",IF(ISBLANK(VLOOKUP($A1185,'Section 2'!$C$16:$R$1515,COLUMNS('Section 2'!$C$13:N$13),0)),"",VLOOKUP($A1185,'Section 2'!$C$16:$R$1515,COLUMNS('Section 2'!$C$13:N$13),0)))</f>
        <v/>
      </c>
      <c r="O1185" s="124" t="str">
        <f>IF($C1185="","",IF(ISBLANK(VLOOKUP($A1185,'Section 2'!$C$16:$R$1515,COLUMNS('Section 2'!$C$13:O$13),0)),"",VLOOKUP($A1185,'Section 2'!$C$16:$R$1515,COLUMNS('Section 2'!$C$13:O$13),0)))</f>
        <v/>
      </c>
      <c r="P1185" s="124" t="str">
        <f>IF($C1185="","",IF(ISBLANK(VLOOKUP($A1185,'Section 2'!$C$16:$R$1515,COLUMNS('Section 2'!$C$13:P$13),0)),"",VLOOKUP($A1185,'Section 2'!$C$16:$R$1515,COLUMNS('Section 2'!$C$13:P$13),0)))</f>
        <v/>
      </c>
      <c r="Q1185" s="124" t="str">
        <f>IF($C1185="","",IF(ISBLANK(VLOOKUP($A1185,'Section 2'!$C$16:$R$1515,COLUMNS('Section 2'!$C$13:Q$13),0)),"", PROPER(VLOOKUP($A1185,'Section 2'!$C$16:$R$1515,COLUMNS('Section 2'!$C$13:Q$13),0))))</f>
        <v/>
      </c>
      <c r="R1185" s="124" t="str">
        <f>IF($C1185="","",IF(ISBLANK(VLOOKUP($A1185,'Section 2'!$C$16:$R$1515,COLUMNS('Section 2'!$C$13:R$13),0)),"",IF(VLOOKUP($A1185,'Section 2'!$C$16:$R$1515,COLUMNS('Section 2'!$C$13:R$13),0)="Other EU","Other EU",PROPER(VLOOKUP($A1185,'Section 2'!$C$16:$R$1515,COLUMNS('Section 2'!$C$13:R$13),0)))))</f>
        <v/>
      </c>
    </row>
    <row r="1186" spans="1:18" x14ac:dyDescent="0.35">
      <c r="A1186" s="58">
        <v>1185</v>
      </c>
      <c r="B1186" s="124" t="str">
        <f t="shared" si="18"/>
        <v/>
      </c>
      <c r="C1186" s="124" t="str">
        <f>IFERROR(VLOOKUP($A1186,'Section 2'!$C$16:$R$1515,COLUMNS('Section 2'!$C$13:$C$13),0),"")</f>
        <v/>
      </c>
      <c r="D1186" s="75" t="str">
        <f>IF($C1186="","",IF(ISBLANK(VLOOKUP($A1186,'Section 2'!$C$16:$R$1515,COLUMNS('Section 2'!$C$13:D$13),0)),"",VLOOKUP($A1186,'Section 2'!$C$16:$R$1515,COLUMNS('Section 2'!$C$13:D$13),0)))</f>
        <v/>
      </c>
      <c r="E1186" s="124" t="str">
        <f>IF($C1186="","",IF(ISBLANK(VLOOKUP($A1186,'Section 2'!$C$16:$R$1515,COLUMNS('Section 2'!$C$13:E$13),0)),"",VLOOKUP($A1186,'Section 2'!$C$16:$R$1515,COLUMNS('Section 2'!$C$13:E$13),0)))</f>
        <v/>
      </c>
      <c r="F1186" s="124" t="str">
        <f>IF($C1186="","",IF(ISBLANK(VLOOKUP($A1186,'Section 2'!$C$16:$R$1515,COLUMNS('Section 2'!$C$13:F$13),0)),"",VLOOKUP($A1186,'Section 2'!$C$16:$R$1515,COLUMNS('Section 2'!$C$13:F$13),0)))</f>
        <v/>
      </c>
      <c r="G1186" s="124" t="str">
        <f>IF($C1186="","",IF(ISBLANK(VLOOKUP($A1186,'Section 2'!$C$16:$R$1515,COLUMNS('Section 2'!$C$13:G$13),0)),"",VLOOKUP($A1186,'Section 2'!$C$16:$R$1515,COLUMNS('Section 2'!$C$13:G$13),0)))</f>
        <v/>
      </c>
      <c r="H1186" s="124" t="str">
        <f>IF($C1186="","",IF(ISBLANK(VLOOKUP($A1186,'Section 2'!$C$16:$R$1515,COLUMNS('Section 2'!$C$13:H$13),0)),"",VLOOKUP($A1186,'Section 2'!$C$16:$R$1515,COLUMNS('Section 2'!$C$13:H$13),0)))</f>
        <v/>
      </c>
      <c r="I1186" s="124" t="str">
        <f>IF($C1186="","",IF(ISBLANK(VLOOKUP($A1186,'Section 2'!$C$16:$R$1515,COLUMNS('Section 2'!$C$13:I$13),0)),"",PROPER(VLOOKUP($A1186,'Section 2'!$C$16:$R$1515,COLUMNS('Section 2'!$C$13:I$13),0))))</f>
        <v/>
      </c>
      <c r="J1186" s="124" t="str">
        <f>IF($C1186="","",IF(ISBLANK(VLOOKUP($A1186,'Section 2'!$C$16:$R$1515,COLUMNS('Section 2'!$C$13:J$13),0)),"",IF(VLOOKUP($A1186,'Section 2'!$C$16:$R$1515,COLUMNS('Section 2'!$C$13:J$13),0)="Other EU","Other EU",PROPER(VLOOKUP($A1186,'Section 2'!$C$16:$R$1515,COLUMNS('Section 2'!$C$13:J$13),0)))))</f>
        <v/>
      </c>
      <c r="K1186" s="124" t="str">
        <f>IF($C1186="","",IF(ISBLANK(VLOOKUP($A1186,'Section 2'!$C$16:$R$1515,COLUMNS('Section 2'!$C$13:K$13),0)),"",VLOOKUP($A1186,'Section 2'!$C$16:$R$1515,COLUMNS('Section 2'!$C$13:K$13),0)))</f>
        <v/>
      </c>
      <c r="L1186" s="124" t="str">
        <f>IF($C1186="","",IF(ISBLANK(VLOOKUP($A1186,'Section 2'!$C$16:$R$1515,COLUMNS('Section 2'!$C$13:L$13),0)),"",VLOOKUP($A1186,'Section 2'!$C$16:$R$1515,COLUMNS('Section 2'!$C$13:L$13),0)))</f>
        <v/>
      </c>
      <c r="M1186" s="124" t="str">
        <f>IF($C1186="","",IF(ISBLANK(VLOOKUP($A1186,'Section 2'!$C$16:$R$1515,COLUMNS('Section 2'!$C$13:M$13),0)),"",VLOOKUP($A1186,'Section 2'!$C$16:$R$1515,COLUMNS('Section 2'!$C$13:M$13),0)))</f>
        <v/>
      </c>
      <c r="N1186" s="124" t="str">
        <f>IF($C1186="","",IF(ISBLANK(VLOOKUP($A1186,'Section 2'!$C$16:$R$1515,COLUMNS('Section 2'!$C$13:N$13),0)),"",VLOOKUP($A1186,'Section 2'!$C$16:$R$1515,COLUMNS('Section 2'!$C$13:N$13),0)))</f>
        <v/>
      </c>
      <c r="O1186" s="124" t="str">
        <f>IF($C1186="","",IF(ISBLANK(VLOOKUP($A1186,'Section 2'!$C$16:$R$1515,COLUMNS('Section 2'!$C$13:O$13),0)),"",VLOOKUP($A1186,'Section 2'!$C$16:$R$1515,COLUMNS('Section 2'!$C$13:O$13),0)))</f>
        <v/>
      </c>
      <c r="P1186" s="124" t="str">
        <f>IF($C1186="","",IF(ISBLANK(VLOOKUP($A1186,'Section 2'!$C$16:$R$1515,COLUMNS('Section 2'!$C$13:P$13),0)),"",VLOOKUP($A1186,'Section 2'!$C$16:$R$1515,COLUMNS('Section 2'!$C$13:P$13),0)))</f>
        <v/>
      </c>
      <c r="Q1186" s="124" t="str">
        <f>IF($C1186="","",IF(ISBLANK(VLOOKUP($A1186,'Section 2'!$C$16:$R$1515,COLUMNS('Section 2'!$C$13:Q$13),0)),"", PROPER(VLOOKUP($A1186,'Section 2'!$C$16:$R$1515,COLUMNS('Section 2'!$C$13:Q$13),0))))</f>
        <v/>
      </c>
      <c r="R1186" s="124" t="str">
        <f>IF($C1186="","",IF(ISBLANK(VLOOKUP($A1186,'Section 2'!$C$16:$R$1515,COLUMNS('Section 2'!$C$13:R$13),0)),"",IF(VLOOKUP($A1186,'Section 2'!$C$16:$R$1515,COLUMNS('Section 2'!$C$13:R$13),0)="Other EU","Other EU",PROPER(VLOOKUP($A1186,'Section 2'!$C$16:$R$1515,COLUMNS('Section 2'!$C$13:R$13),0)))))</f>
        <v/>
      </c>
    </row>
    <row r="1187" spans="1:18" x14ac:dyDescent="0.35">
      <c r="A1187" s="58">
        <v>1186</v>
      </c>
      <c r="B1187" s="124" t="str">
        <f t="shared" si="18"/>
        <v/>
      </c>
      <c r="C1187" s="124" t="str">
        <f>IFERROR(VLOOKUP($A1187,'Section 2'!$C$16:$R$1515,COLUMNS('Section 2'!$C$13:$C$13),0),"")</f>
        <v/>
      </c>
      <c r="D1187" s="75" t="str">
        <f>IF($C1187="","",IF(ISBLANK(VLOOKUP($A1187,'Section 2'!$C$16:$R$1515,COLUMNS('Section 2'!$C$13:D$13),0)),"",VLOOKUP($A1187,'Section 2'!$C$16:$R$1515,COLUMNS('Section 2'!$C$13:D$13),0)))</f>
        <v/>
      </c>
      <c r="E1187" s="124" t="str">
        <f>IF($C1187="","",IF(ISBLANK(VLOOKUP($A1187,'Section 2'!$C$16:$R$1515,COLUMNS('Section 2'!$C$13:E$13),0)),"",VLOOKUP($A1187,'Section 2'!$C$16:$R$1515,COLUMNS('Section 2'!$C$13:E$13),0)))</f>
        <v/>
      </c>
      <c r="F1187" s="124" t="str">
        <f>IF($C1187="","",IF(ISBLANK(VLOOKUP($A1187,'Section 2'!$C$16:$R$1515,COLUMNS('Section 2'!$C$13:F$13),0)),"",VLOOKUP($A1187,'Section 2'!$C$16:$R$1515,COLUMNS('Section 2'!$C$13:F$13),0)))</f>
        <v/>
      </c>
      <c r="G1187" s="124" t="str">
        <f>IF($C1187="","",IF(ISBLANK(VLOOKUP($A1187,'Section 2'!$C$16:$R$1515,COLUMNS('Section 2'!$C$13:G$13),0)),"",VLOOKUP($A1187,'Section 2'!$C$16:$R$1515,COLUMNS('Section 2'!$C$13:G$13),0)))</f>
        <v/>
      </c>
      <c r="H1187" s="124" t="str">
        <f>IF($C1187="","",IF(ISBLANK(VLOOKUP($A1187,'Section 2'!$C$16:$R$1515,COLUMNS('Section 2'!$C$13:H$13),0)),"",VLOOKUP($A1187,'Section 2'!$C$16:$R$1515,COLUMNS('Section 2'!$C$13:H$13),0)))</f>
        <v/>
      </c>
      <c r="I1187" s="124" t="str">
        <f>IF($C1187="","",IF(ISBLANK(VLOOKUP($A1187,'Section 2'!$C$16:$R$1515,COLUMNS('Section 2'!$C$13:I$13),0)),"",PROPER(VLOOKUP($A1187,'Section 2'!$C$16:$R$1515,COLUMNS('Section 2'!$C$13:I$13),0))))</f>
        <v/>
      </c>
      <c r="J1187" s="124" t="str">
        <f>IF($C1187="","",IF(ISBLANK(VLOOKUP($A1187,'Section 2'!$C$16:$R$1515,COLUMNS('Section 2'!$C$13:J$13),0)),"",IF(VLOOKUP($A1187,'Section 2'!$C$16:$R$1515,COLUMNS('Section 2'!$C$13:J$13),0)="Other EU","Other EU",PROPER(VLOOKUP($A1187,'Section 2'!$C$16:$R$1515,COLUMNS('Section 2'!$C$13:J$13),0)))))</f>
        <v/>
      </c>
      <c r="K1187" s="124" t="str">
        <f>IF($C1187="","",IF(ISBLANK(VLOOKUP($A1187,'Section 2'!$C$16:$R$1515,COLUMNS('Section 2'!$C$13:K$13),0)),"",VLOOKUP($A1187,'Section 2'!$C$16:$R$1515,COLUMNS('Section 2'!$C$13:K$13),0)))</f>
        <v/>
      </c>
      <c r="L1187" s="124" t="str">
        <f>IF($C1187="","",IF(ISBLANK(VLOOKUP($A1187,'Section 2'!$C$16:$R$1515,COLUMNS('Section 2'!$C$13:L$13),0)),"",VLOOKUP($A1187,'Section 2'!$C$16:$R$1515,COLUMNS('Section 2'!$C$13:L$13),0)))</f>
        <v/>
      </c>
      <c r="M1187" s="124" t="str">
        <f>IF($C1187="","",IF(ISBLANK(VLOOKUP($A1187,'Section 2'!$C$16:$R$1515,COLUMNS('Section 2'!$C$13:M$13),0)),"",VLOOKUP($A1187,'Section 2'!$C$16:$R$1515,COLUMNS('Section 2'!$C$13:M$13),0)))</f>
        <v/>
      </c>
      <c r="N1187" s="124" t="str">
        <f>IF($C1187="","",IF(ISBLANK(VLOOKUP($A1187,'Section 2'!$C$16:$R$1515,COLUMNS('Section 2'!$C$13:N$13),0)),"",VLOOKUP($A1187,'Section 2'!$C$16:$R$1515,COLUMNS('Section 2'!$C$13:N$13),0)))</f>
        <v/>
      </c>
      <c r="O1187" s="124" t="str">
        <f>IF($C1187="","",IF(ISBLANK(VLOOKUP($A1187,'Section 2'!$C$16:$R$1515,COLUMNS('Section 2'!$C$13:O$13),0)),"",VLOOKUP($A1187,'Section 2'!$C$16:$R$1515,COLUMNS('Section 2'!$C$13:O$13),0)))</f>
        <v/>
      </c>
      <c r="P1187" s="124" t="str">
        <f>IF($C1187="","",IF(ISBLANK(VLOOKUP($A1187,'Section 2'!$C$16:$R$1515,COLUMNS('Section 2'!$C$13:P$13),0)),"",VLOOKUP($A1187,'Section 2'!$C$16:$R$1515,COLUMNS('Section 2'!$C$13:P$13),0)))</f>
        <v/>
      </c>
      <c r="Q1187" s="124" t="str">
        <f>IF($C1187="","",IF(ISBLANK(VLOOKUP($A1187,'Section 2'!$C$16:$R$1515,COLUMNS('Section 2'!$C$13:Q$13),0)),"", PROPER(VLOOKUP($A1187,'Section 2'!$C$16:$R$1515,COLUMNS('Section 2'!$C$13:Q$13),0))))</f>
        <v/>
      </c>
      <c r="R1187" s="124" t="str">
        <f>IF($C1187="","",IF(ISBLANK(VLOOKUP($A1187,'Section 2'!$C$16:$R$1515,COLUMNS('Section 2'!$C$13:R$13),0)),"",IF(VLOOKUP($A1187,'Section 2'!$C$16:$R$1515,COLUMNS('Section 2'!$C$13:R$13),0)="Other EU","Other EU",PROPER(VLOOKUP($A1187,'Section 2'!$C$16:$R$1515,COLUMNS('Section 2'!$C$13:R$13),0)))))</f>
        <v/>
      </c>
    </row>
    <row r="1188" spans="1:18" x14ac:dyDescent="0.35">
      <c r="A1188" s="58">
        <v>1187</v>
      </c>
      <c r="B1188" s="124" t="str">
        <f t="shared" si="18"/>
        <v/>
      </c>
      <c r="C1188" s="124" t="str">
        <f>IFERROR(VLOOKUP($A1188,'Section 2'!$C$16:$R$1515,COLUMNS('Section 2'!$C$13:$C$13),0),"")</f>
        <v/>
      </c>
      <c r="D1188" s="75" t="str">
        <f>IF($C1188="","",IF(ISBLANK(VLOOKUP($A1188,'Section 2'!$C$16:$R$1515,COLUMNS('Section 2'!$C$13:D$13),0)),"",VLOOKUP($A1188,'Section 2'!$C$16:$R$1515,COLUMNS('Section 2'!$C$13:D$13),0)))</f>
        <v/>
      </c>
      <c r="E1188" s="124" t="str">
        <f>IF($C1188="","",IF(ISBLANK(VLOOKUP($A1188,'Section 2'!$C$16:$R$1515,COLUMNS('Section 2'!$C$13:E$13),0)),"",VLOOKUP($A1188,'Section 2'!$C$16:$R$1515,COLUMNS('Section 2'!$C$13:E$13),0)))</f>
        <v/>
      </c>
      <c r="F1188" s="124" t="str">
        <f>IF($C1188="","",IF(ISBLANK(VLOOKUP($A1188,'Section 2'!$C$16:$R$1515,COLUMNS('Section 2'!$C$13:F$13),0)),"",VLOOKUP($A1188,'Section 2'!$C$16:$R$1515,COLUMNS('Section 2'!$C$13:F$13),0)))</f>
        <v/>
      </c>
      <c r="G1188" s="124" t="str">
        <f>IF($C1188="","",IF(ISBLANK(VLOOKUP($A1188,'Section 2'!$C$16:$R$1515,COLUMNS('Section 2'!$C$13:G$13),0)),"",VLOOKUP($A1188,'Section 2'!$C$16:$R$1515,COLUMNS('Section 2'!$C$13:G$13),0)))</f>
        <v/>
      </c>
      <c r="H1188" s="124" t="str">
        <f>IF($C1188="","",IF(ISBLANK(VLOOKUP($A1188,'Section 2'!$C$16:$R$1515,COLUMNS('Section 2'!$C$13:H$13),0)),"",VLOOKUP($A1188,'Section 2'!$C$16:$R$1515,COLUMNS('Section 2'!$C$13:H$13),0)))</f>
        <v/>
      </c>
      <c r="I1188" s="124" t="str">
        <f>IF($C1188="","",IF(ISBLANK(VLOOKUP($A1188,'Section 2'!$C$16:$R$1515,COLUMNS('Section 2'!$C$13:I$13),0)),"",PROPER(VLOOKUP($A1188,'Section 2'!$C$16:$R$1515,COLUMNS('Section 2'!$C$13:I$13),0))))</f>
        <v/>
      </c>
      <c r="J1188" s="124" t="str">
        <f>IF($C1188="","",IF(ISBLANK(VLOOKUP($A1188,'Section 2'!$C$16:$R$1515,COLUMNS('Section 2'!$C$13:J$13),0)),"",IF(VLOOKUP($A1188,'Section 2'!$C$16:$R$1515,COLUMNS('Section 2'!$C$13:J$13),0)="Other EU","Other EU",PROPER(VLOOKUP($A1188,'Section 2'!$C$16:$R$1515,COLUMNS('Section 2'!$C$13:J$13),0)))))</f>
        <v/>
      </c>
      <c r="K1188" s="124" t="str">
        <f>IF($C1188="","",IF(ISBLANK(VLOOKUP($A1188,'Section 2'!$C$16:$R$1515,COLUMNS('Section 2'!$C$13:K$13),0)),"",VLOOKUP($A1188,'Section 2'!$C$16:$R$1515,COLUMNS('Section 2'!$C$13:K$13),0)))</f>
        <v/>
      </c>
      <c r="L1188" s="124" t="str">
        <f>IF($C1188="","",IF(ISBLANK(VLOOKUP($A1188,'Section 2'!$C$16:$R$1515,COLUMNS('Section 2'!$C$13:L$13),0)),"",VLOOKUP($A1188,'Section 2'!$C$16:$R$1515,COLUMNS('Section 2'!$C$13:L$13),0)))</f>
        <v/>
      </c>
      <c r="M1188" s="124" t="str">
        <f>IF($C1188="","",IF(ISBLANK(VLOOKUP($A1188,'Section 2'!$C$16:$R$1515,COLUMNS('Section 2'!$C$13:M$13),0)),"",VLOOKUP($A1188,'Section 2'!$C$16:$R$1515,COLUMNS('Section 2'!$C$13:M$13),0)))</f>
        <v/>
      </c>
      <c r="N1188" s="124" t="str">
        <f>IF($C1188="","",IF(ISBLANK(VLOOKUP($A1188,'Section 2'!$C$16:$R$1515,COLUMNS('Section 2'!$C$13:N$13),0)),"",VLOOKUP($A1188,'Section 2'!$C$16:$R$1515,COLUMNS('Section 2'!$C$13:N$13),0)))</f>
        <v/>
      </c>
      <c r="O1188" s="124" t="str">
        <f>IF($C1188="","",IF(ISBLANK(VLOOKUP($A1188,'Section 2'!$C$16:$R$1515,COLUMNS('Section 2'!$C$13:O$13),0)),"",VLOOKUP($A1188,'Section 2'!$C$16:$R$1515,COLUMNS('Section 2'!$C$13:O$13),0)))</f>
        <v/>
      </c>
      <c r="P1188" s="124" t="str">
        <f>IF($C1188="","",IF(ISBLANK(VLOOKUP($A1188,'Section 2'!$C$16:$R$1515,COLUMNS('Section 2'!$C$13:P$13),0)),"",VLOOKUP($A1188,'Section 2'!$C$16:$R$1515,COLUMNS('Section 2'!$C$13:P$13),0)))</f>
        <v/>
      </c>
      <c r="Q1188" s="124" t="str">
        <f>IF($C1188="","",IF(ISBLANK(VLOOKUP($A1188,'Section 2'!$C$16:$R$1515,COLUMNS('Section 2'!$C$13:Q$13),0)),"", PROPER(VLOOKUP($A1188,'Section 2'!$C$16:$R$1515,COLUMNS('Section 2'!$C$13:Q$13),0))))</f>
        <v/>
      </c>
      <c r="R1188" s="124" t="str">
        <f>IF($C1188="","",IF(ISBLANK(VLOOKUP($A1188,'Section 2'!$C$16:$R$1515,COLUMNS('Section 2'!$C$13:R$13),0)),"",IF(VLOOKUP($A1188,'Section 2'!$C$16:$R$1515,COLUMNS('Section 2'!$C$13:R$13),0)="Other EU","Other EU",PROPER(VLOOKUP($A1188,'Section 2'!$C$16:$R$1515,COLUMNS('Section 2'!$C$13:R$13),0)))))</f>
        <v/>
      </c>
    </row>
    <row r="1189" spans="1:18" x14ac:dyDescent="0.35">
      <c r="A1189" s="58">
        <v>1188</v>
      </c>
      <c r="B1189" s="124" t="str">
        <f t="shared" si="18"/>
        <v/>
      </c>
      <c r="C1189" s="124" t="str">
        <f>IFERROR(VLOOKUP($A1189,'Section 2'!$C$16:$R$1515,COLUMNS('Section 2'!$C$13:$C$13),0),"")</f>
        <v/>
      </c>
      <c r="D1189" s="75" t="str">
        <f>IF($C1189="","",IF(ISBLANK(VLOOKUP($A1189,'Section 2'!$C$16:$R$1515,COLUMNS('Section 2'!$C$13:D$13),0)),"",VLOOKUP($A1189,'Section 2'!$C$16:$R$1515,COLUMNS('Section 2'!$C$13:D$13),0)))</f>
        <v/>
      </c>
      <c r="E1189" s="124" t="str">
        <f>IF($C1189="","",IF(ISBLANK(VLOOKUP($A1189,'Section 2'!$C$16:$R$1515,COLUMNS('Section 2'!$C$13:E$13),0)),"",VLOOKUP($A1189,'Section 2'!$C$16:$R$1515,COLUMNS('Section 2'!$C$13:E$13),0)))</f>
        <v/>
      </c>
      <c r="F1189" s="124" t="str">
        <f>IF($C1189="","",IF(ISBLANK(VLOOKUP($A1189,'Section 2'!$C$16:$R$1515,COLUMNS('Section 2'!$C$13:F$13),0)),"",VLOOKUP($A1189,'Section 2'!$C$16:$R$1515,COLUMNS('Section 2'!$C$13:F$13),0)))</f>
        <v/>
      </c>
      <c r="G1189" s="124" t="str">
        <f>IF($C1189="","",IF(ISBLANK(VLOOKUP($A1189,'Section 2'!$C$16:$R$1515,COLUMNS('Section 2'!$C$13:G$13),0)),"",VLOOKUP($A1189,'Section 2'!$C$16:$R$1515,COLUMNS('Section 2'!$C$13:G$13),0)))</f>
        <v/>
      </c>
      <c r="H1189" s="124" t="str">
        <f>IF($C1189="","",IF(ISBLANK(VLOOKUP($A1189,'Section 2'!$C$16:$R$1515,COLUMNS('Section 2'!$C$13:H$13),0)),"",VLOOKUP($A1189,'Section 2'!$C$16:$R$1515,COLUMNS('Section 2'!$C$13:H$13),0)))</f>
        <v/>
      </c>
      <c r="I1189" s="124" t="str">
        <f>IF($C1189="","",IF(ISBLANK(VLOOKUP($A1189,'Section 2'!$C$16:$R$1515,COLUMNS('Section 2'!$C$13:I$13),0)),"",PROPER(VLOOKUP($A1189,'Section 2'!$C$16:$R$1515,COLUMNS('Section 2'!$C$13:I$13),0))))</f>
        <v/>
      </c>
      <c r="J1189" s="124" t="str">
        <f>IF($C1189="","",IF(ISBLANK(VLOOKUP($A1189,'Section 2'!$C$16:$R$1515,COLUMNS('Section 2'!$C$13:J$13),0)),"",IF(VLOOKUP($A1189,'Section 2'!$C$16:$R$1515,COLUMNS('Section 2'!$C$13:J$13),0)="Other EU","Other EU",PROPER(VLOOKUP($A1189,'Section 2'!$C$16:$R$1515,COLUMNS('Section 2'!$C$13:J$13),0)))))</f>
        <v/>
      </c>
      <c r="K1189" s="124" t="str">
        <f>IF($C1189="","",IF(ISBLANK(VLOOKUP($A1189,'Section 2'!$C$16:$R$1515,COLUMNS('Section 2'!$C$13:K$13),0)),"",VLOOKUP($A1189,'Section 2'!$C$16:$R$1515,COLUMNS('Section 2'!$C$13:K$13),0)))</f>
        <v/>
      </c>
      <c r="L1189" s="124" t="str">
        <f>IF($C1189="","",IF(ISBLANK(VLOOKUP($A1189,'Section 2'!$C$16:$R$1515,COLUMNS('Section 2'!$C$13:L$13),0)),"",VLOOKUP($A1189,'Section 2'!$C$16:$R$1515,COLUMNS('Section 2'!$C$13:L$13),0)))</f>
        <v/>
      </c>
      <c r="M1189" s="124" t="str">
        <f>IF($C1189="","",IF(ISBLANK(VLOOKUP($A1189,'Section 2'!$C$16:$R$1515,COLUMNS('Section 2'!$C$13:M$13),0)),"",VLOOKUP($A1189,'Section 2'!$C$16:$R$1515,COLUMNS('Section 2'!$C$13:M$13),0)))</f>
        <v/>
      </c>
      <c r="N1189" s="124" t="str">
        <f>IF($C1189="","",IF(ISBLANK(VLOOKUP($A1189,'Section 2'!$C$16:$R$1515,COLUMNS('Section 2'!$C$13:N$13),0)),"",VLOOKUP($A1189,'Section 2'!$C$16:$R$1515,COLUMNS('Section 2'!$C$13:N$13),0)))</f>
        <v/>
      </c>
      <c r="O1189" s="124" t="str">
        <f>IF($C1189="","",IF(ISBLANK(VLOOKUP($A1189,'Section 2'!$C$16:$R$1515,COLUMNS('Section 2'!$C$13:O$13),0)),"",VLOOKUP($A1189,'Section 2'!$C$16:$R$1515,COLUMNS('Section 2'!$C$13:O$13),0)))</f>
        <v/>
      </c>
      <c r="P1189" s="124" t="str">
        <f>IF($C1189="","",IF(ISBLANK(VLOOKUP($A1189,'Section 2'!$C$16:$R$1515,COLUMNS('Section 2'!$C$13:P$13),0)),"",VLOOKUP($A1189,'Section 2'!$C$16:$R$1515,COLUMNS('Section 2'!$C$13:P$13),0)))</f>
        <v/>
      </c>
      <c r="Q1189" s="124" t="str">
        <f>IF($C1189="","",IF(ISBLANK(VLOOKUP($A1189,'Section 2'!$C$16:$R$1515,COLUMNS('Section 2'!$C$13:Q$13),0)),"", PROPER(VLOOKUP($A1189,'Section 2'!$C$16:$R$1515,COLUMNS('Section 2'!$C$13:Q$13),0))))</f>
        <v/>
      </c>
      <c r="R1189" s="124" t="str">
        <f>IF($C1189="","",IF(ISBLANK(VLOOKUP($A1189,'Section 2'!$C$16:$R$1515,COLUMNS('Section 2'!$C$13:R$13),0)),"",IF(VLOOKUP($A1189,'Section 2'!$C$16:$R$1515,COLUMNS('Section 2'!$C$13:R$13),0)="Other EU","Other EU",PROPER(VLOOKUP($A1189,'Section 2'!$C$16:$R$1515,COLUMNS('Section 2'!$C$13:R$13),0)))))</f>
        <v/>
      </c>
    </row>
    <row r="1190" spans="1:18" x14ac:dyDescent="0.35">
      <c r="A1190" s="58">
        <v>1189</v>
      </c>
      <c r="B1190" s="124" t="str">
        <f t="shared" si="18"/>
        <v/>
      </c>
      <c r="C1190" s="124" t="str">
        <f>IFERROR(VLOOKUP($A1190,'Section 2'!$C$16:$R$1515,COLUMNS('Section 2'!$C$13:$C$13),0),"")</f>
        <v/>
      </c>
      <c r="D1190" s="75" t="str">
        <f>IF($C1190="","",IF(ISBLANK(VLOOKUP($A1190,'Section 2'!$C$16:$R$1515,COLUMNS('Section 2'!$C$13:D$13),0)),"",VLOOKUP($A1190,'Section 2'!$C$16:$R$1515,COLUMNS('Section 2'!$C$13:D$13),0)))</f>
        <v/>
      </c>
      <c r="E1190" s="124" t="str">
        <f>IF($C1190="","",IF(ISBLANK(VLOOKUP($A1190,'Section 2'!$C$16:$R$1515,COLUMNS('Section 2'!$C$13:E$13),0)),"",VLOOKUP($A1190,'Section 2'!$C$16:$R$1515,COLUMNS('Section 2'!$C$13:E$13),0)))</f>
        <v/>
      </c>
      <c r="F1190" s="124" t="str">
        <f>IF($C1190="","",IF(ISBLANK(VLOOKUP($A1190,'Section 2'!$C$16:$R$1515,COLUMNS('Section 2'!$C$13:F$13),0)),"",VLOOKUP($A1190,'Section 2'!$C$16:$R$1515,COLUMNS('Section 2'!$C$13:F$13),0)))</f>
        <v/>
      </c>
      <c r="G1190" s="124" t="str">
        <f>IF($C1190="","",IF(ISBLANK(VLOOKUP($A1190,'Section 2'!$C$16:$R$1515,COLUMNS('Section 2'!$C$13:G$13),0)),"",VLOOKUP($A1190,'Section 2'!$C$16:$R$1515,COLUMNS('Section 2'!$C$13:G$13),0)))</f>
        <v/>
      </c>
      <c r="H1190" s="124" t="str">
        <f>IF($C1190="","",IF(ISBLANK(VLOOKUP($A1190,'Section 2'!$C$16:$R$1515,COLUMNS('Section 2'!$C$13:H$13),0)),"",VLOOKUP($A1190,'Section 2'!$C$16:$R$1515,COLUMNS('Section 2'!$C$13:H$13),0)))</f>
        <v/>
      </c>
      <c r="I1190" s="124" t="str">
        <f>IF($C1190="","",IF(ISBLANK(VLOOKUP($A1190,'Section 2'!$C$16:$R$1515,COLUMNS('Section 2'!$C$13:I$13),0)),"",PROPER(VLOOKUP($A1190,'Section 2'!$C$16:$R$1515,COLUMNS('Section 2'!$C$13:I$13),0))))</f>
        <v/>
      </c>
      <c r="J1190" s="124" t="str">
        <f>IF($C1190="","",IF(ISBLANK(VLOOKUP($A1190,'Section 2'!$C$16:$R$1515,COLUMNS('Section 2'!$C$13:J$13),0)),"",IF(VLOOKUP($A1190,'Section 2'!$C$16:$R$1515,COLUMNS('Section 2'!$C$13:J$13),0)="Other EU","Other EU",PROPER(VLOOKUP($A1190,'Section 2'!$C$16:$R$1515,COLUMNS('Section 2'!$C$13:J$13),0)))))</f>
        <v/>
      </c>
      <c r="K1190" s="124" t="str">
        <f>IF($C1190="","",IF(ISBLANK(VLOOKUP($A1190,'Section 2'!$C$16:$R$1515,COLUMNS('Section 2'!$C$13:K$13),0)),"",VLOOKUP($A1190,'Section 2'!$C$16:$R$1515,COLUMNS('Section 2'!$C$13:K$13),0)))</f>
        <v/>
      </c>
      <c r="L1190" s="124" t="str">
        <f>IF($C1190="","",IF(ISBLANK(VLOOKUP($A1190,'Section 2'!$C$16:$R$1515,COLUMNS('Section 2'!$C$13:L$13),0)),"",VLOOKUP($A1190,'Section 2'!$C$16:$R$1515,COLUMNS('Section 2'!$C$13:L$13),0)))</f>
        <v/>
      </c>
      <c r="M1190" s="124" t="str">
        <f>IF($C1190="","",IF(ISBLANK(VLOOKUP($A1190,'Section 2'!$C$16:$R$1515,COLUMNS('Section 2'!$C$13:M$13),0)),"",VLOOKUP($A1190,'Section 2'!$C$16:$R$1515,COLUMNS('Section 2'!$C$13:M$13),0)))</f>
        <v/>
      </c>
      <c r="N1190" s="124" t="str">
        <f>IF($C1190="","",IF(ISBLANK(VLOOKUP($A1190,'Section 2'!$C$16:$R$1515,COLUMNS('Section 2'!$C$13:N$13),0)),"",VLOOKUP($A1190,'Section 2'!$C$16:$R$1515,COLUMNS('Section 2'!$C$13:N$13),0)))</f>
        <v/>
      </c>
      <c r="O1190" s="124" t="str">
        <f>IF($C1190="","",IF(ISBLANK(VLOOKUP($A1190,'Section 2'!$C$16:$R$1515,COLUMNS('Section 2'!$C$13:O$13),0)),"",VLOOKUP($A1190,'Section 2'!$C$16:$R$1515,COLUMNS('Section 2'!$C$13:O$13),0)))</f>
        <v/>
      </c>
      <c r="P1190" s="124" t="str">
        <f>IF($C1190="","",IF(ISBLANK(VLOOKUP($A1190,'Section 2'!$C$16:$R$1515,COLUMNS('Section 2'!$C$13:P$13),0)),"",VLOOKUP($A1190,'Section 2'!$C$16:$R$1515,COLUMNS('Section 2'!$C$13:P$13),0)))</f>
        <v/>
      </c>
      <c r="Q1190" s="124" t="str">
        <f>IF($C1190="","",IF(ISBLANK(VLOOKUP($A1190,'Section 2'!$C$16:$R$1515,COLUMNS('Section 2'!$C$13:Q$13),0)),"", PROPER(VLOOKUP($A1190,'Section 2'!$C$16:$R$1515,COLUMNS('Section 2'!$C$13:Q$13),0))))</f>
        <v/>
      </c>
      <c r="R1190" s="124" t="str">
        <f>IF($C1190="","",IF(ISBLANK(VLOOKUP($A1190,'Section 2'!$C$16:$R$1515,COLUMNS('Section 2'!$C$13:R$13),0)),"",IF(VLOOKUP($A1190,'Section 2'!$C$16:$R$1515,COLUMNS('Section 2'!$C$13:R$13),0)="Other EU","Other EU",PROPER(VLOOKUP($A1190,'Section 2'!$C$16:$R$1515,COLUMNS('Section 2'!$C$13:R$13),0)))))</f>
        <v/>
      </c>
    </row>
    <row r="1191" spans="1:18" x14ac:dyDescent="0.35">
      <c r="A1191" s="58">
        <v>1190</v>
      </c>
      <c r="B1191" s="124" t="str">
        <f t="shared" si="18"/>
        <v/>
      </c>
      <c r="C1191" s="124" t="str">
        <f>IFERROR(VLOOKUP($A1191,'Section 2'!$C$16:$R$1515,COLUMNS('Section 2'!$C$13:$C$13),0),"")</f>
        <v/>
      </c>
      <c r="D1191" s="75" t="str">
        <f>IF($C1191="","",IF(ISBLANK(VLOOKUP($A1191,'Section 2'!$C$16:$R$1515,COLUMNS('Section 2'!$C$13:D$13),0)),"",VLOOKUP($A1191,'Section 2'!$C$16:$R$1515,COLUMNS('Section 2'!$C$13:D$13),0)))</f>
        <v/>
      </c>
      <c r="E1191" s="124" t="str">
        <f>IF($C1191="","",IF(ISBLANK(VLOOKUP($A1191,'Section 2'!$C$16:$R$1515,COLUMNS('Section 2'!$C$13:E$13),0)),"",VLOOKUP($A1191,'Section 2'!$C$16:$R$1515,COLUMNS('Section 2'!$C$13:E$13),0)))</f>
        <v/>
      </c>
      <c r="F1191" s="124" t="str">
        <f>IF($C1191="","",IF(ISBLANK(VLOOKUP($A1191,'Section 2'!$C$16:$R$1515,COLUMNS('Section 2'!$C$13:F$13),0)),"",VLOOKUP($A1191,'Section 2'!$C$16:$R$1515,COLUMNS('Section 2'!$C$13:F$13),0)))</f>
        <v/>
      </c>
      <c r="G1191" s="124" t="str">
        <f>IF($C1191="","",IF(ISBLANK(VLOOKUP($A1191,'Section 2'!$C$16:$R$1515,COLUMNS('Section 2'!$C$13:G$13),0)),"",VLOOKUP($A1191,'Section 2'!$C$16:$R$1515,COLUMNS('Section 2'!$C$13:G$13),0)))</f>
        <v/>
      </c>
      <c r="H1191" s="124" t="str">
        <f>IF($C1191="","",IF(ISBLANK(VLOOKUP($A1191,'Section 2'!$C$16:$R$1515,COLUMNS('Section 2'!$C$13:H$13),0)),"",VLOOKUP($A1191,'Section 2'!$C$16:$R$1515,COLUMNS('Section 2'!$C$13:H$13),0)))</f>
        <v/>
      </c>
      <c r="I1191" s="124" t="str">
        <f>IF($C1191="","",IF(ISBLANK(VLOOKUP($A1191,'Section 2'!$C$16:$R$1515,COLUMNS('Section 2'!$C$13:I$13),0)),"",PROPER(VLOOKUP($A1191,'Section 2'!$C$16:$R$1515,COLUMNS('Section 2'!$C$13:I$13),0))))</f>
        <v/>
      </c>
      <c r="J1191" s="124" t="str">
        <f>IF($C1191="","",IF(ISBLANK(VLOOKUP($A1191,'Section 2'!$C$16:$R$1515,COLUMNS('Section 2'!$C$13:J$13),0)),"",IF(VLOOKUP($A1191,'Section 2'!$C$16:$R$1515,COLUMNS('Section 2'!$C$13:J$13),0)="Other EU","Other EU",PROPER(VLOOKUP($A1191,'Section 2'!$C$16:$R$1515,COLUMNS('Section 2'!$C$13:J$13),0)))))</f>
        <v/>
      </c>
      <c r="K1191" s="124" t="str">
        <f>IF($C1191="","",IF(ISBLANK(VLOOKUP($A1191,'Section 2'!$C$16:$R$1515,COLUMNS('Section 2'!$C$13:K$13),0)),"",VLOOKUP($A1191,'Section 2'!$C$16:$R$1515,COLUMNS('Section 2'!$C$13:K$13),0)))</f>
        <v/>
      </c>
      <c r="L1191" s="124" t="str">
        <f>IF($C1191="","",IF(ISBLANK(VLOOKUP($A1191,'Section 2'!$C$16:$R$1515,COLUMNS('Section 2'!$C$13:L$13),0)),"",VLOOKUP($A1191,'Section 2'!$C$16:$R$1515,COLUMNS('Section 2'!$C$13:L$13),0)))</f>
        <v/>
      </c>
      <c r="M1191" s="124" t="str">
        <f>IF($C1191="","",IF(ISBLANK(VLOOKUP($A1191,'Section 2'!$C$16:$R$1515,COLUMNS('Section 2'!$C$13:M$13),0)),"",VLOOKUP($A1191,'Section 2'!$C$16:$R$1515,COLUMNS('Section 2'!$C$13:M$13),0)))</f>
        <v/>
      </c>
      <c r="N1191" s="124" t="str">
        <f>IF($C1191="","",IF(ISBLANK(VLOOKUP($A1191,'Section 2'!$C$16:$R$1515,COLUMNS('Section 2'!$C$13:N$13),0)),"",VLOOKUP($A1191,'Section 2'!$C$16:$R$1515,COLUMNS('Section 2'!$C$13:N$13),0)))</f>
        <v/>
      </c>
      <c r="O1191" s="124" t="str">
        <f>IF($C1191="","",IF(ISBLANK(VLOOKUP($A1191,'Section 2'!$C$16:$R$1515,COLUMNS('Section 2'!$C$13:O$13),0)),"",VLOOKUP($A1191,'Section 2'!$C$16:$R$1515,COLUMNS('Section 2'!$C$13:O$13),0)))</f>
        <v/>
      </c>
      <c r="P1191" s="124" t="str">
        <f>IF($C1191="","",IF(ISBLANK(VLOOKUP($A1191,'Section 2'!$C$16:$R$1515,COLUMNS('Section 2'!$C$13:P$13),0)),"",VLOOKUP($A1191,'Section 2'!$C$16:$R$1515,COLUMNS('Section 2'!$C$13:P$13),0)))</f>
        <v/>
      </c>
      <c r="Q1191" s="124" t="str">
        <f>IF($C1191="","",IF(ISBLANK(VLOOKUP($A1191,'Section 2'!$C$16:$R$1515,COLUMNS('Section 2'!$C$13:Q$13),0)),"", PROPER(VLOOKUP($A1191,'Section 2'!$C$16:$R$1515,COLUMNS('Section 2'!$C$13:Q$13),0))))</f>
        <v/>
      </c>
      <c r="R1191" s="124" t="str">
        <f>IF($C1191="","",IF(ISBLANK(VLOOKUP($A1191,'Section 2'!$C$16:$R$1515,COLUMNS('Section 2'!$C$13:R$13),0)),"",IF(VLOOKUP($A1191,'Section 2'!$C$16:$R$1515,COLUMNS('Section 2'!$C$13:R$13),0)="Other EU","Other EU",PROPER(VLOOKUP($A1191,'Section 2'!$C$16:$R$1515,COLUMNS('Section 2'!$C$13:R$13),0)))))</f>
        <v/>
      </c>
    </row>
    <row r="1192" spans="1:18" x14ac:dyDescent="0.35">
      <c r="A1192" s="58">
        <v>1191</v>
      </c>
      <c r="B1192" s="124" t="str">
        <f t="shared" si="18"/>
        <v/>
      </c>
      <c r="C1192" s="124" t="str">
        <f>IFERROR(VLOOKUP($A1192,'Section 2'!$C$16:$R$1515,COLUMNS('Section 2'!$C$13:$C$13),0),"")</f>
        <v/>
      </c>
      <c r="D1192" s="75" t="str">
        <f>IF($C1192="","",IF(ISBLANK(VLOOKUP($A1192,'Section 2'!$C$16:$R$1515,COLUMNS('Section 2'!$C$13:D$13),0)),"",VLOOKUP($A1192,'Section 2'!$C$16:$R$1515,COLUMNS('Section 2'!$C$13:D$13),0)))</f>
        <v/>
      </c>
      <c r="E1192" s="124" t="str">
        <f>IF($C1192="","",IF(ISBLANK(VLOOKUP($A1192,'Section 2'!$C$16:$R$1515,COLUMNS('Section 2'!$C$13:E$13),0)),"",VLOOKUP($A1192,'Section 2'!$C$16:$R$1515,COLUMNS('Section 2'!$C$13:E$13),0)))</f>
        <v/>
      </c>
      <c r="F1192" s="124" t="str">
        <f>IF($C1192="","",IF(ISBLANK(VLOOKUP($A1192,'Section 2'!$C$16:$R$1515,COLUMNS('Section 2'!$C$13:F$13),0)),"",VLOOKUP($A1192,'Section 2'!$C$16:$R$1515,COLUMNS('Section 2'!$C$13:F$13),0)))</f>
        <v/>
      </c>
      <c r="G1192" s="124" t="str">
        <f>IF($C1192="","",IF(ISBLANK(VLOOKUP($A1192,'Section 2'!$C$16:$R$1515,COLUMNS('Section 2'!$C$13:G$13),0)),"",VLOOKUP($A1192,'Section 2'!$C$16:$R$1515,COLUMNS('Section 2'!$C$13:G$13),0)))</f>
        <v/>
      </c>
      <c r="H1192" s="124" t="str">
        <f>IF($C1192="","",IF(ISBLANK(VLOOKUP($A1192,'Section 2'!$C$16:$R$1515,COLUMNS('Section 2'!$C$13:H$13),0)),"",VLOOKUP($A1192,'Section 2'!$C$16:$R$1515,COLUMNS('Section 2'!$C$13:H$13),0)))</f>
        <v/>
      </c>
      <c r="I1192" s="124" t="str">
        <f>IF($C1192="","",IF(ISBLANK(VLOOKUP($A1192,'Section 2'!$C$16:$R$1515,COLUMNS('Section 2'!$C$13:I$13),0)),"",PROPER(VLOOKUP($A1192,'Section 2'!$C$16:$R$1515,COLUMNS('Section 2'!$C$13:I$13),0))))</f>
        <v/>
      </c>
      <c r="J1192" s="124" t="str">
        <f>IF($C1192="","",IF(ISBLANK(VLOOKUP($A1192,'Section 2'!$C$16:$R$1515,COLUMNS('Section 2'!$C$13:J$13),0)),"",IF(VLOOKUP($A1192,'Section 2'!$C$16:$R$1515,COLUMNS('Section 2'!$C$13:J$13),0)="Other EU","Other EU",PROPER(VLOOKUP($A1192,'Section 2'!$C$16:$R$1515,COLUMNS('Section 2'!$C$13:J$13),0)))))</f>
        <v/>
      </c>
      <c r="K1192" s="124" t="str">
        <f>IF($C1192="","",IF(ISBLANK(VLOOKUP($A1192,'Section 2'!$C$16:$R$1515,COLUMNS('Section 2'!$C$13:K$13),0)),"",VLOOKUP($A1192,'Section 2'!$C$16:$R$1515,COLUMNS('Section 2'!$C$13:K$13),0)))</f>
        <v/>
      </c>
      <c r="L1192" s="124" t="str">
        <f>IF($C1192="","",IF(ISBLANK(VLOOKUP($A1192,'Section 2'!$C$16:$R$1515,COLUMNS('Section 2'!$C$13:L$13),0)),"",VLOOKUP($A1192,'Section 2'!$C$16:$R$1515,COLUMNS('Section 2'!$C$13:L$13),0)))</f>
        <v/>
      </c>
      <c r="M1192" s="124" t="str">
        <f>IF($C1192="","",IF(ISBLANK(VLOOKUP($A1192,'Section 2'!$C$16:$R$1515,COLUMNS('Section 2'!$C$13:M$13),0)),"",VLOOKUP($A1192,'Section 2'!$C$16:$R$1515,COLUMNS('Section 2'!$C$13:M$13),0)))</f>
        <v/>
      </c>
      <c r="N1192" s="124" t="str">
        <f>IF($C1192="","",IF(ISBLANK(VLOOKUP($A1192,'Section 2'!$C$16:$R$1515,COLUMNS('Section 2'!$C$13:N$13),0)),"",VLOOKUP($A1192,'Section 2'!$C$16:$R$1515,COLUMNS('Section 2'!$C$13:N$13),0)))</f>
        <v/>
      </c>
      <c r="O1192" s="124" t="str">
        <f>IF($C1192="","",IF(ISBLANK(VLOOKUP($A1192,'Section 2'!$C$16:$R$1515,COLUMNS('Section 2'!$C$13:O$13),0)),"",VLOOKUP($A1192,'Section 2'!$C$16:$R$1515,COLUMNS('Section 2'!$C$13:O$13),0)))</f>
        <v/>
      </c>
      <c r="P1192" s="124" t="str">
        <f>IF($C1192="","",IF(ISBLANK(VLOOKUP($A1192,'Section 2'!$C$16:$R$1515,COLUMNS('Section 2'!$C$13:P$13),0)),"",VLOOKUP($A1192,'Section 2'!$C$16:$R$1515,COLUMNS('Section 2'!$C$13:P$13),0)))</f>
        <v/>
      </c>
      <c r="Q1192" s="124" t="str">
        <f>IF($C1192="","",IF(ISBLANK(VLOOKUP($A1192,'Section 2'!$C$16:$R$1515,COLUMNS('Section 2'!$C$13:Q$13),0)),"", PROPER(VLOOKUP($A1192,'Section 2'!$C$16:$R$1515,COLUMNS('Section 2'!$C$13:Q$13),0))))</f>
        <v/>
      </c>
      <c r="R1192" s="124" t="str">
        <f>IF($C1192="","",IF(ISBLANK(VLOOKUP($A1192,'Section 2'!$C$16:$R$1515,COLUMNS('Section 2'!$C$13:R$13),0)),"",IF(VLOOKUP($A1192,'Section 2'!$C$16:$R$1515,COLUMNS('Section 2'!$C$13:R$13),0)="Other EU","Other EU",PROPER(VLOOKUP($A1192,'Section 2'!$C$16:$R$1515,COLUMNS('Section 2'!$C$13:R$13),0)))))</f>
        <v/>
      </c>
    </row>
    <row r="1193" spans="1:18" x14ac:dyDescent="0.35">
      <c r="A1193" s="58">
        <v>1192</v>
      </c>
      <c r="B1193" s="124" t="str">
        <f t="shared" si="18"/>
        <v/>
      </c>
      <c r="C1193" s="124" t="str">
        <f>IFERROR(VLOOKUP($A1193,'Section 2'!$C$16:$R$1515,COLUMNS('Section 2'!$C$13:$C$13),0),"")</f>
        <v/>
      </c>
      <c r="D1193" s="75" t="str">
        <f>IF($C1193="","",IF(ISBLANK(VLOOKUP($A1193,'Section 2'!$C$16:$R$1515,COLUMNS('Section 2'!$C$13:D$13),0)),"",VLOOKUP($A1193,'Section 2'!$C$16:$R$1515,COLUMNS('Section 2'!$C$13:D$13),0)))</f>
        <v/>
      </c>
      <c r="E1193" s="124" t="str">
        <f>IF($C1193="","",IF(ISBLANK(VLOOKUP($A1193,'Section 2'!$C$16:$R$1515,COLUMNS('Section 2'!$C$13:E$13),0)),"",VLOOKUP($A1193,'Section 2'!$C$16:$R$1515,COLUMNS('Section 2'!$C$13:E$13),0)))</f>
        <v/>
      </c>
      <c r="F1193" s="124" t="str">
        <f>IF($C1193="","",IF(ISBLANK(VLOOKUP($A1193,'Section 2'!$C$16:$R$1515,COLUMNS('Section 2'!$C$13:F$13),0)),"",VLOOKUP($A1193,'Section 2'!$C$16:$R$1515,COLUMNS('Section 2'!$C$13:F$13),0)))</f>
        <v/>
      </c>
      <c r="G1193" s="124" t="str">
        <f>IF($C1193="","",IF(ISBLANK(VLOOKUP($A1193,'Section 2'!$C$16:$R$1515,COLUMNS('Section 2'!$C$13:G$13),0)),"",VLOOKUP($A1193,'Section 2'!$C$16:$R$1515,COLUMNS('Section 2'!$C$13:G$13),0)))</f>
        <v/>
      </c>
      <c r="H1193" s="124" t="str">
        <f>IF($C1193="","",IF(ISBLANK(VLOOKUP($A1193,'Section 2'!$C$16:$R$1515,COLUMNS('Section 2'!$C$13:H$13),0)),"",VLOOKUP($A1193,'Section 2'!$C$16:$R$1515,COLUMNS('Section 2'!$C$13:H$13),0)))</f>
        <v/>
      </c>
      <c r="I1193" s="124" t="str">
        <f>IF($C1193="","",IF(ISBLANK(VLOOKUP($A1193,'Section 2'!$C$16:$R$1515,COLUMNS('Section 2'!$C$13:I$13),0)),"",PROPER(VLOOKUP($A1193,'Section 2'!$C$16:$R$1515,COLUMNS('Section 2'!$C$13:I$13),0))))</f>
        <v/>
      </c>
      <c r="J1193" s="124" t="str">
        <f>IF($C1193="","",IF(ISBLANK(VLOOKUP($A1193,'Section 2'!$C$16:$R$1515,COLUMNS('Section 2'!$C$13:J$13),0)),"",IF(VLOOKUP($A1193,'Section 2'!$C$16:$R$1515,COLUMNS('Section 2'!$C$13:J$13),0)="Other EU","Other EU",PROPER(VLOOKUP($A1193,'Section 2'!$C$16:$R$1515,COLUMNS('Section 2'!$C$13:J$13),0)))))</f>
        <v/>
      </c>
      <c r="K1193" s="124" t="str">
        <f>IF($C1193="","",IF(ISBLANK(VLOOKUP($A1193,'Section 2'!$C$16:$R$1515,COLUMNS('Section 2'!$C$13:K$13),0)),"",VLOOKUP($A1193,'Section 2'!$C$16:$R$1515,COLUMNS('Section 2'!$C$13:K$13),0)))</f>
        <v/>
      </c>
      <c r="L1193" s="124" t="str">
        <f>IF($C1193="","",IF(ISBLANK(VLOOKUP($A1193,'Section 2'!$C$16:$R$1515,COLUMNS('Section 2'!$C$13:L$13),0)),"",VLOOKUP($A1193,'Section 2'!$C$16:$R$1515,COLUMNS('Section 2'!$C$13:L$13),0)))</f>
        <v/>
      </c>
      <c r="M1193" s="124" t="str">
        <f>IF($C1193="","",IF(ISBLANK(VLOOKUP($A1193,'Section 2'!$C$16:$R$1515,COLUMNS('Section 2'!$C$13:M$13),0)),"",VLOOKUP($A1193,'Section 2'!$C$16:$R$1515,COLUMNS('Section 2'!$C$13:M$13),0)))</f>
        <v/>
      </c>
      <c r="N1193" s="124" t="str">
        <f>IF($C1193="","",IF(ISBLANK(VLOOKUP($A1193,'Section 2'!$C$16:$R$1515,COLUMNS('Section 2'!$C$13:N$13),0)),"",VLOOKUP($A1193,'Section 2'!$C$16:$R$1515,COLUMNS('Section 2'!$C$13:N$13),0)))</f>
        <v/>
      </c>
      <c r="O1193" s="124" t="str">
        <f>IF($C1193="","",IF(ISBLANK(VLOOKUP($A1193,'Section 2'!$C$16:$R$1515,COLUMNS('Section 2'!$C$13:O$13),0)),"",VLOOKUP($A1193,'Section 2'!$C$16:$R$1515,COLUMNS('Section 2'!$C$13:O$13),0)))</f>
        <v/>
      </c>
      <c r="P1193" s="124" t="str">
        <f>IF($C1193="","",IF(ISBLANK(VLOOKUP($A1193,'Section 2'!$C$16:$R$1515,COLUMNS('Section 2'!$C$13:P$13),0)),"",VLOOKUP($A1193,'Section 2'!$C$16:$R$1515,COLUMNS('Section 2'!$C$13:P$13),0)))</f>
        <v/>
      </c>
      <c r="Q1193" s="124" t="str">
        <f>IF($C1193="","",IF(ISBLANK(VLOOKUP($A1193,'Section 2'!$C$16:$R$1515,COLUMNS('Section 2'!$C$13:Q$13),0)),"", PROPER(VLOOKUP($A1193,'Section 2'!$C$16:$R$1515,COLUMNS('Section 2'!$C$13:Q$13),0))))</f>
        <v/>
      </c>
      <c r="R1193" s="124" t="str">
        <f>IF($C1193="","",IF(ISBLANK(VLOOKUP($A1193,'Section 2'!$C$16:$R$1515,COLUMNS('Section 2'!$C$13:R$13),0)),"",IF(VLOOKUP($A1193,'Section 2'!$C$16:$R$1515,COLUMNS('Section 2'!$C$13:R$13),0)="Other EU","Other EU",PROPER(VLOOKUP($A1193,'Section 2'!$C$16:$R$1515,COLUMNS('Section 2'!$C$13:R$13),0)))))</f>
        <v/>
      </c>
    </row>
    <row r="1194" spans="1:18" x14ac:dyDescent="0.35">
      <c r="A1194" s="58">
        <v>1193</v>
      </c>
      <c r="B1194" s="124" t="str">
        <f t="shared" si="18"/>
        <v/>
      </c>
      <c r="C1194" s="124" t="str">
        <f>IFERROR(VLOOKUP($A1194,'Section 2'!$C$16:$R$1515,COLUMNS('Section 2'!$C$13:$C$13),0),"")</f>
        <v/>
      </c>
      <c r="D1194" s="75" t="str">
        <f>IF($C1194="","",IF(ISBLANK(VLOOKUP($A1194,'Section 2'!$C$16:$R$1515,COLUMNS('Section 2'!$C$13:D$13),0)),"",VLOOKUP($A1194,'Section 2'!$C$16:$R$1515,COLUMNS('Section 2'!$C$13:D$13),0)))</f>
        <v/>
      </c>
      <c r="E1194" s="124" t="str">
        <f>IF($C1194="","",IF(ISBLANK(VLOOKUP($A1194,'Section 2'!$C$16:$R$1515,COLUMNS('Section 2'!$C$13:E$13),0)),"",VLOOKUP($A1194,'Section 2'!$C$16:$R$1515,COLUMNS('Section 2'!$C$13:E$13),0)))</f>
        <v/>
      </c>
      <c r="F1194" s="124" t="str">
        <f>IF($C1194="","",IF(ISBLANK(VLOOKUP($A1194,'Section 2'!$C$16:$R$1515,COLUMNS('Section 2'!$C$13:F$13),0)),"",VLOOKUP($A1194,'Section 2'!$C$16:$R$1515,COLUMNS('Section 2'!$C$13:F$13),0)))</f>
        <v/>
      </c>
      <c r="G1194" s="124" t="str">
        <f>IF($C1194="","",IF(ISBLANK(VLOOKUP($A1194,'Section 2'!$C$16:$R$1515,COLUMNS('Section 2'!$C$13:G$13),0)),"",VLOOKUP($A1194,'Section 2'!$C$16:$R$1515,COLUMNS('Section 2'!$C$13:G$13),0)))</f>
        <v/>
      </c>
      <c r="H1194" s="124" t="str">
        <f>IF($C1194="","",IF(ISBLANK(VLOOKUP($A1194,'Section 2'!$C$16:$R$1515,COLUMNS('Section 2'!$C$13:H$13),0)),"",VLOOKUP($A1194,'Section 2'!$C$16:$R$1515,COLUMNS('Section 2'!$C$13:H$13),0)))</f>
        <v/>
      </c>
      <c r="I1194" s="124" t="str">
        <f>IF($C1194="","",IF(ISBLANK(VLOOKUP($A1194,'Section 2'!$C$16:$R$1515,COLUMNS('Section 2'!$C$13:I$13),0)),"",PROPER(VLOOKUP($A1194,'Section 2'!$C$16:$R$1515,COLUMNS('Section 2'!$C$13:I$13),0))))</f>
        <v/>
      </c>
      <c r="J1194" s="124" t="str">
        <f>IF($C1194="","",IF(ISBLANK(VLOOKUP($A1194,'Section 2'!$C$16:$R$1515,COLUMNS('Section 2'!$C$13:J$13),0)),"",IF(VLOOKUP($A1194,'Section 2'!$C$16:$R$1515,COLUMNS('Section 2'!$C$13:J$13),0)="Other EU","Other EU",PROPER(VLOOKUP($A1194,'Section 2'!$C$16:$R$1515,COLUMNS('Section 2'!$C$13:J$13),0)))))</f>
        <v/>
      </c>
      <c r="K1194" s="124" t="str">
        <f>IF($C1194="","",IF(ISBLANK(VLOOKUP($A1194,'Section 2'!$C$16:$R$1515,COLUMNS('Section 2'!$C$13:K$13),0)),"",VLOOKUP($A1194,'Section 2'!$C$16:$R$1515,COLUMNS('Section 2'!$C$13:K$13),0)))</f>
        <v/>
      </c>
      <c r="L1194" s="124" t="str">
        <f>IF($C1194="","",IF(ISBLANK(VLOOKUP($A1194,'Section 2'!$C$16:$R$1515,COLUMNS('Section 2'!$C$13:L$13),0)),"",VLOOKUP($A1194,'Section 2'!$C$16:$R$1515,COLUMNS('Section 2'!$C$13:L$13),0)))</f>
        <v/>
      </c>
      <c r="M1194" s="124" t="str">
        <f>IF($C1194="","",IF(ISBLANK(VLOOKUP($A1194,'Section 2'!$C$16:$R$1515,COLUMNS('Section 2'!$C$13:M$13),0)),"",VLOOKUP($A1194,'Section 2'!$C$16:$R$1515,COLUMNS('Section 2'!$C$13:M$13),0)))</f>
        <v/>
      </c>
      <c r="N1194" s="124" t="str">
        <f>IF($C1194="","",IF(ISBLANK(VLOOKUP($A1194,'Section 2'!$C$16:$R$1515,COLUMNS('Section 2'!$C$13:N$13),0)),"",VLOOKUP($A1194,'Section 2'!$C$16:$R$1515,COLUMNS('Section 2'!$C$13:N$13),0)))</f>
        <v/>
      </c>
      <c r="O1194" s="124" t="str">
        <f>IF($C1194="","",IF(ISBLANK(VLOOKUP($A1194,'Section 2'!$C$16:$R$1515,COLUMNS('Section 2'!$C$13:O$13),0)),"",VLOOKUP($A1194,'Section 2'!$C$16:$R$1515,COLUMNS('Section 2'!$C$13:O$13),0)))</f>
        <v/>
      </c>
      <c r="P1194" s="124" t="str">
        <f>IF($C1194="","",IF(ISBLANK(VLOOKUP($A1194,'Section 2'!$C$16:$R$1515,COLUMNS('Section 2'!$C$13:P$13),0)),"",VLOOKUP($A1194,'Section 2'!$C$16:$R$1515,COLUMNS('Section 2'!$C$13:P$13),0)))</f>
        <v/>
      </c>
      <c r="Q1194" s="124" t="str">
        <f>IF($C1194="","",IF(ISBLANK(VLOOKUP($A1194,'Section 2'!$C$16:$R$1515,COLUMNS('Section 2'!$C$13:Q$13),0)),"", PROPER(VLOOKUP($A1194,'Section 2'!$C$16:$R$1515,COLUMNS('Section 2'!$C$13:Q$13),0))))</f>
        <v/>
      </c>
      <c r="R1194" s="124" t="str">
        <f>IF($C1194="","",IF(ISBLANK(VLOOKUP($A1194,'Section 2'!$C$16:$R$1515,COLUMNS('Section 2'!$C$13:R$13),0)),"",IF(VLOOKUP($A1194,'Section 2'!$C$16:$R$1515,COLUMNS('Section 2'!$C$13:R$13),0)="Other EU","Other EU",PROPER(VLOOKUP($A1194,'Section 2'!$C$16:$R$1515,COLUMNS('Section 2'!$C$13:R$13),0)))))</f>
        <v/>
      </c>
    </row>
    <row r="1195" spans="1:18" x14ac:dyDescent="0.35">
      <c r="A1195" s="58">
        <v>1194</v>
      </c>
      <c r="B1195" s="124" t="str">
        <f t="shared" si="18"/>
        <v/>
      </c>
      <c r="C1195" s="124" t="str">
        <f>IFERROR(VLOOKUP($A1195,'Section 2'!$C$16:$R$1515,COLUMNS('Section 2'!$C$13:$C$13),0),"")</f>
        <v/>
      </c>
      <c r="D1195" s="75" t="str">
        <f>IF($C1195="","",IF(ISBLANK(VLOOKUP($A1195,'Section 2'!$C$16:$R$1515,COLUMNS('Section 2'!$C$13:D$13),0)),"",VLOOKUP($A1195,'Section 2'!$C$16:$R$1515,COLUMNS('Section 2'!$C$13:D$13),0)))</f>
        <v/>
      </c>
      <c r="E1195" s="124" t="str">
        <f>IF($C1195="","",IF(ISBLANK(VLOOKUP($A1195,'Section 2'!$C$16:$R$1515,COLUMNS('Section 2'!$C$13:E$13),0)),"",VLOOKUP($A1195,'Section 2'!$C$16:$R$1515,COLUMNS('Section 2'!$C$13:E$13),0)))</f>
        <v/>
      </c>
      <c r="F1195" s="124" t="str">
        <f>IF($C1195="","",IF(ISBLANK(VLOOKUP($A1195,'Section 2'!$C$16:$R$1515,COLUMNS('Section 2'!$C$13:F$13),0)),"",VLOOKUP($A1195,'Section 2'!$C$16:$R$1515,COLUMNS('Section 2'!$C$13:F$13),0)))</f>
        <v/>
      </c>
      <c r="G1195" s="124" t="str">
        <f>IF($C1195="","",IF(ISBLANK(VLOOKUP($A1195,'Section 2'!$C$16:$R$1515,COLUMNS('Section 2'!$C$13:G$13),0)),"",VLOOKUP($A1195,'Section 2'!$C$16:$R$1515,COLUMNS('Section 2'!$C$13:G$13),0)))</f>
        <v/>
      </c>
      <c r="H1195" s="124" t="str">
        <f>IF($C1195="","",IF(ISBLANK(VLOOKUP($A1195,'Section 2'!$C$16:$R$1515,COLUMNS('Section 2'!$C$13:H$13),0)),"",VLOOKUP($A1195,'Section 2'!$C$16:$R$1515,COLUMNS('Section 2'!$C$13:H$13),0)))</f>
        <v/>
      </c>
      <c r="I1195" s="124" t="str">
        <f>IF($C1195="","",IF(ISBLANK(VLOOKUP($A1195,'Section 2'!$C$16:$R$1515,COLUMNS('Section 2'!$C$13:I$13),0)),"",PROPER(VLOOKUP($A1195,'Section 2'!$C$16:$R$1515,COLUMNS('Section 2'!$C$13:I$13),0))))</f>
        <v/>
      </c>
      <c r="J1195" s="124" t="str">
        <f>IF($C1195="","",IF(ISBLANK(VLOOKUP($A1195,'Section 2'!$C$16:$R$1515,COLUMNS('Section 2'!$C$13:J$13),0)),"",IF(VLOOKUP($A1195,'Section 2'!$C$16:$R$1515,COLUMNS('Section 2'!$C$13:J$13),0)="Other EU","Other EU",PROPER(VLOOKUP($A1195,'Section 2'!$C$16:$R$1515,COLUMNS('Section 2'!$C$13:J$13),0)))))</f>
        <v/>
      </c>
      <c r="K1195" s="124" t="str">
        <f>IF($C1195="","",IF(ISBLANK(VLOOKUP($A1195,'Section 2'!$C$16:$R$1515,COLUMNS('Section 2'!$C$13:K$13),0)),"",VLOOKUP($A1195,'Section 2'!$C$16:$R$1515,COLUMNS('Section 2'!$C$13:K$13),0)))</f>
        <v/>
      </c>
      <c r="L1195" s="124" t="str">
        <f>IF($C1195="","",IF(ISBLANK(VLOOKUP($A1195,'Section 2'!$C$16:$R$1515,COLUMNS('Section 2'!$C$13:L$13),0)),"",VLOOKUP($A1195,'Section 2'!$C$16:$R$1515,COLUMNS('Section 2'!$C$13:L$13),0)))</f>
        <v/>
      </c>
      <c r="M1195" s="124" t="str">
        <f>IF($C1195="","",IF(ISBLANK(VLOOKUP($A1195,'Section 2'!$C$16:$R$1515,COLUMNS('Section 2'!$C$13:M$13),0)),"",VLOOKUP($A1195,'Section 2'!$C$16:$R$1515,COLUMNS('Section 2'!$C$13:M$13),0)))</f>
        <v/>
      </c>
      <c r="N1195" s="124" t="str">
        <f>IF($C1195="","",IF(ISBLANK(VLOOKUP($A1195,'Section 2'!$C$16:$R$1515,COLUMNS('Section 2'!$C$13:N$13),0)),"",VLOOKUP($A1195,'Section 2'!$C$16:$R$1515,COLUMNS('Section 2'!$C$13:N$13),0)))</f>
        <v/>
      </c>
      <c r="O1195" s="124" t="str">
        <f>IF($C1195="","",IF(ISBLANK(VLOOKUP($A1195,'Section 2'!$C$16:$R$1515,COLUMNS('Section 2'!$C$13:O$13),0)),"",VLOOKUP($A1195,'Section 2'!$C$16:$R$1515,COLUMNS('Section 2'!$C$13:O$13),0)))</f>
        <v/>
      </c>
      <c r="P1195" s="124" t="str">
        <f>IF($C1195="","",IF(ISBLANK(VLOOKUP($A1195,'Section 2'!$C$16:$R$1515,COLUMNS('Section 2'!$C$13:P$13),0)),"",VLOOKUP($A1195,'Section 2'!$C$16:$R$1515,COLUMNS('Section 2'!$C$13:P$13),0)))</f>
        <v/>
      </c>
      <c r="Q1195" s="124" t="str">
        <f>IF($C1195="","",IF(ISBLANK(VLOOKUP($A1195,'Section 2'!$C$16:$R$1515,COLUMNS('Section 2'!$C$13:Q$13),0)),"", PROPER(VLOOKUP($A1195,'Section 2'!$C$16:$R$1515,COLUMNS('Section 2'!$C$13:Q$13),0))))</f>
        <v/>
      </c>
      <c r="R1195" s="124" t="str">
        <f>IF($C1195="","",IF(ISBLANK(VLOOKUP($A1195,'Section 2'!$C$16:$R$1515,COLUMNS('Section 2'!$C$13:R$13),0)),"",IF(VLOOKUP($A1195,'Section 2'!$C$16:$R$1515,COLUMNS('Section 2'!$C$13:R$13),0)="Other EU","Other EU",PROPER(VLOOKUP($A1195,'Section 2'!$C$16:$R$1515,COLUMNS('Section 2'!$C$13:R$13),0)))))</f>
        <v/>
      </c>
    </row>
    <row r="1196" spans="1:18" x14ac:dyDescent="0.35">
      <c r="A1196" s="58">
        <v>1195</v>
      </c>
      <c r="B1196" s="124" t="str">
        <f t="shared" si="18"/>
        <v/>
      </c>
      <c r="C1196" s="124" t="str">
        <f>IFERROR(VLOOKUP($A1196,'Section 2'!$C$16:$R$1515,COLUMNS('Section 2'!$C$13:$C$13),0),"")</f>
        <v/>
      </c>
      <c r="D1196" s="75" t="str">
        <f>IF($C1196="","",IF(ISBLANK(VLOOKUP($A1196,'Section 2'!$C$16:$R$1515,COLUMNS('Section 2'!$C$13:D$13),0)),"",VLOOKUP($A1196,'Section 2'!$C$16:$R$1515,COLUMNS('Section 2'!$C$13:D$13),0)))</f>
        <v/>
      </c>
      <c r="E1196" s="124" t="str">
        <f>IF($C1196="","",IF(ISBLANK(VLOOKUP($A1196,'Section 2'!$C$16:$R$1515,COLUMNS('Section 2'!$C$13:E$13),0)),"",VLOOKUP($A1196,'Section 2'!$C$16:$R$1515,COLUMNS('Section 2'!$C$13:E$13),0)))</f>
        <v/>
      </c>
      <c r="F1196" s="124" t="str">
        <f>IF($C1196="","",IF(ISBLANK(VLOOKUP($A1196,'Section 2'!$C$16:$R$1515,COLUMNS('Section 2'!$C$13:F$13),0)),"",VLOOKUP($A1196,'Section 2'!$C$16:$R$1515,COLUMNS('Section 2'!$C$13:F$13),0)))</f>
        <v/>
      </c>
      <c r="G1196" s="124" t="str">
        <f>IF($C1196="","",IF(ISBLANK(VLOOKUP($A1196,'Section 2'!$C$16:$R$1515,COLUMNS('Section 2'!$C$13:G$13),0)),"",VLOOKUP($A1196,'Section 2'!$C$16:$R$1515,COLUMNS('Section 2'!$C$13:G$13),0)))</f>
        <v/>
      </c>
      <c r="H1196" s="124" t="str">
        <f>IF($C1196="","",IF(ISBLANK(VLOOKUP($A1196,'Section 2'!$C$16:$R$1515,COLUMNS('Section 2'!$C$13:H$13),0)),"",VLOOKUP($A1196,'Section 2'!$C$16:$R$1515,COLUMNS('Section 2'!$C$13:H$13),0)))</f>
        <v/>
      </c>
      <c r="I1196" s="124" t="str">
        <f>IF($C1196="","",IF(ISBLANK(VLOOKUP($A1196,'Section 2'!$C$16:$R$1515,COLUMNS('Section 2'!$C$13:I$13),0)),"",PROPER(VLOOKUP($A1196,'Section 2'!$C$16:$R$1515,COLUMNS('Section 2'!$C$13:I$13),0))))</f>
        <v/>
      </c>
      <c r="J1196" s="124" t="str">
        <f>IF($C1196="","",IF(ISBLANK(VLOOKUP($A1196,'Section 2'!$C$16:$R$1515,COLUMNS('Section 2'!$C$13:J$13),0)),"",IF(VLOOKUP($A1196,'Section 2'!$C$16:$R$1515,COLUMNS('Section 2'!$C$13:J$13),0)="Other EU","Other EU",PROPER(VLOOKUP($A1196,'Section 2'!$C$16:$R$1515,COLUMNS('Section 2'!$C$13:J$13),0)))))</f>
        <v/>
      </c>
      <c r="K1196" s="124" t="str">
        <f>IF($C1196="","",IF(ISBLANK(VLOOKUP($A1196,'Section 2'!$C$16:$R$1515,COLUMNS('Section 2'!$C$13:K$13),0)),"",VLOOKUP($A1196,'Section 2'!$C$16:$R$1515,COLUMNS('Section 2'!$C$13:K$13),0)))</f>
        <v/>
      </c>
      <c r="L1196" s="124" t="str">
        <f>IF($C1196="","",IF(ISBLANK(VLOOKUP($A1196,'Section 2'!$C$16:$R$1515,COLUMNS('Section 2'!$C$13:L$13),0)),"",VLOOKUP($A1196,'Section 2'!$C$16:$R$1515,COLUMNS('Section 2'!$C$13:L$13),0)))</f>
        <v/>
      </c>
      <c r="M1196" s="124" t="str">
        <f>IF($C1196="","",IF(ISBLANK(VLOOKUP($A1196,'Section 2'!$C$16:$R$1515,COLUMNS('Section 2'!$C$13:M$13),0)),"",VLOOKUP($A1196,'Section 2'!$C$16:$R$1515,COLUMNS('Section 2'!$C$13:M$13),0)))</f>
        <v/>
      </c>
      <c r="N1196" s="124" t="str">
        <f>IF($C1196="","",IF(ISBLANK(VLOOKUP($A1196,'Section 2'!$C$16:$R$1515,COLUMNS('Section 2'!$C$13:N$13),0)),"",VLOOKUP($A1196,'Section 2'!$C$16:$R$1515,COLUMNS('Section 2'!$C$13:N$13),0)))</f>
        <v/>
      </c>
      <c r="O1196" s="124" t="str">
        <f>IF($C1196="","",IF(ISBLANK(VLOOKUP($A1196,'Section 2'!$C$16:$R$1515,COLUMNS('Section 2'!$C$13:O$13),0)),"",VLOOKUP($A1196,'Section 2'!$C$16:$R$1515,COLUMNS('Section 2'!$C$13:O$13),0)))</f>
        <v/>
      </c>
      <c r="P1196" s="124" t="str">
        <f>IF($C1196="","",IF(ISBLANK(VLOOKUP($A1196,'Section 2'!$C$16:$R$1515,COLUMNS('Section 2'!$C$13:P$13),0)),"",VLOOKUP($A1196,'Section 2'!$C$16:$R$1515,COLUMNS('Section 2'!$C$13:P$13),0)))</f>
        <v/>
      </c>
      <c r="Q1196" s="124" t="str">
        <f>IF($C1196="","",IF(ISBLANK(VLOOKUP($A1196,'Section 2'!$C$16:$R$1515,COLUMNS('Section 2'!$C$13:Q$13),0)),"", PROPER(VLOOKUP($A1196,'Section 2'!$C$16:$R$1515,COLUMNS('Section 2'!$C$13:Q$13),0))))</f>
        <v/>
      </c>
      <c r="R1196" s="124" t="str">
        <f>IF($C1196="","",IF(ISBLANK(VLOOKUP($A1196,'Section 2'!$C$16:$R$1515,COLUMNS('Section 2'!$C$13:R$13),0)),"",IF(VLOOKUP($A1196,'Section 2'!$C$16:$R$1515,COLUMNS('Section 2'!$C$13:R$13),0)="Other EU","Other EU",PROPER(VLOOKUP($A1196,'Section 2'!$C$16:$R$1515,COLUMNS('Section 2'!$C$13:R$13),0)))))</f>
        <v/>
      </c>
    </row>
    <row r="1197" spans="1:18" x14ac:dyDescent="0.35">
      <c r="A1197" s="58">
        <v>1196</v>
      </c>
      <c r="B1197" s="124" t="str">
        <f t="shared" si="18"/>
        <v/>
      </c>
      <c r="C1197" s="124" t="str">
        <f>IFERROR(VLOOKUP($A1197,'Section 2'!$C$16:$R$1515,COLUMNS('Section 2'!$C$13:$C$13),0),"")</f>
        <v/>
      </c>
      <c r="D1197" s="75" t="str">
        <f>IF($C1197="","",IF(ISBLANK(VLOOKUP($A1197,'Section 2'!$C$16:$R$1515,COLUMNS('Section 2'!$C$13:D$13),0)),"",VLOOKUP($A1197,'Section 2'!$C$16:$R$1515,COLUMNS('Section 2'!$C$13:D$13),0)))</f>
        <v/>
      </c>
      <c r="E1197" s="124" t="str">
        <f>IF($C1197="","",IF(ISBLANK(VLOOKUP($A1197,'Section 2'!$C$16:$R$1515,COLUMNS('Section 2'!$C$13:E$13),0)),"",VLOOKUP($A1197,'Section 2'!$C$16:$R$1515,COLUMNS('Section 2'!$C$13:E$13),0)))</f>
        <v/>
      </c>
      <c r="F1197" s="124" t="str">
        <f>IF($C1197="","",IF(ISBLANK(VLOOKUP($A1197,'Section 2'!$C$16:$R$1515,COLUMNS('Section 2'!$C$13:F$13),0)),"",VLOOKUP($A1197,'Section 2'!$C$16:$R$1515,COLUMNS('Section 2'!$C$13:F$13),0)))</f>
        <v/>
      </c>
      <c r="G1197" s="124" t="str">
        <f>IF($C1197="","",IF(ISBLANK(VLOOKUP($A1197,'Section 2'!$C$16:$R$1515,COLUMNS('Section 2'!$C$13:G$13),0)),"",VLOOKUP($A1197,'Section 2'!$C$16:$R$1515,COLUMNS('Section 2'!$C$13:G$13),0)))</f>
        <v/>
      </c>
      <c r="H1197" s="124" t="str">
        <f>IF($C1197="","",IF(ISBLANK(VLOOKUP($A1197,'Section 2'!$C$16:$R$1515,COLUMNS('Section 2'!$C$13:H$13),0)),"",VLOOKUP($A1197,'Section 2'!$C$16:$R$1515,COLUMNS('Section 2'!$C$13:H$13),0)))</f>
        <v/>
      </c>
      <c r="I1197" s="124" t="str">
        <f>IF($C1197="","",IF(ISBLANK(VLOOKUP($A1197,'Section 2'!$C$16:$R$1515,COLUMNS('Section 2'!$C$13:I$13),0)),"",PROPER(VLOOKUP($A1197,'Section 2'!$C$16:$R$1515,COLUMNS('Section 2'!$C$13:I$13),0))))</f>
        <v/>
      </c>
      <c r="J1197" s="124" t="str">
        <f>IF($C1197="","",IF(ISBLANK(VLOOKUP($A1197,'Section 2'!$C$16:$R$1515,COLUMNS('Section 2'!$C$13:J$13),0)),"",IF(VLOOKUP($A1197,'Section 2'!$C$16:$R$1515,COLUMNS('Section 2'!$C$13:J$13),0)="Other EU","Other EU",PROPER(VLOOKUP($A1197,'Section 2'!$C$16:$R$1515,COLUMNS('Section 2'!$C$13:J$13),0)))))</f>
        <v/>
      </c>
      <c r="K1197" s="124" t="str">
        <f>IF($C1197="","",IF(ISBLANK(VLOOKUP($A1197,'Section 2'!$C$16:$R$1515,COLUMNS('Section 2'!$C$13:K$13),0)),"",VLOOKUP($A1197,'Section 2'!$C$16:$R$1515,COLUMNS('Section 2'!$C$13:K$13),0)))</f>
        <v/>
      </c>
      <c r="L1197" s="124" t="str">
        <f>IF($C1197="","",IF(ISBLANK(VLOOKUP($A1197,'Section 2'!$C$16:$R$1515,COLUMNS('Section 2'!$C$13:L$13),0)),"",VLOOKUP($A1197,'Section 2'!$C$16:$R$1515,COLUMNS('Section 2'!$C$13:L$13),0)))</f>
        <v/>
      </c>
      <c r="M1197" s="124" t="str">
        <f>IF($C1197="","",IF(ISBLANK(VLOOKUP($A1197,'Section 2'!$C$16:$R$1515,COLUMNS('Section 2'!$C$13:M$13),0)),"",VLOOKUP($A1197,'Section 2'!$C$16:$R$1515,COLUMNS('Section 2'!$C$13:M$13),0)))</f>
        <v/>
      </c>
      <c r="N1197" s="124" t="str">
        <f>IF($C1197="","",IF(ISBLANK(VLOOKUP($A1197,'Section 2'!$C$16:$R$1515,COLUMNS('Section 2'!$C$13:N$13),0)),"",VLOOKUP($A1197,'Section 2'!$C$16:$R$1515,COLUMNS('Section 2'!$C$13:N$13),0)))</f>
        <v/>
      </c>
      <c r="O1197" s="124" t="str">
        <f>IF($C1197="","",IF(ISBLANK(VLOOKUP($A1197,'Section 2'!$C$16:$R$1515,COLUMNS('Section 2'!$C$13:O$13),0)),"",VLOOKUP($A1197,'Section 2'!$C$16:$R$1515,COLUMNS('Section 2'!$C$13:O$13),0)))</f>
        <v/>
      </c>
      <c r="P1197" s="124" t="str">
        <f>IF($C1197="","",IF(ISBLANK(VLOOKUP($A1197,'Section 2'!$C$16:$R$1515,COLUMNS('Section 2'!$C$13:P$13),0)),"",VLOOKUP($A1197,'Section 2'!$C$16:$R$1515,COLUMNS('Section 2'!$C$13:P$13),0)))</f>
        <v/>
      </c>
      <c r="Q1197" s="124" t="str">
        <f>IF($C1197="","",IF(ISBLANK(VLOOKUP($A1197,'Section 2'!$C$16:$R$1515,COLUMNS('Section 2'!$C$13:Q$13),0)),"", PROPER(VLOOKUP($A1197,'Section 2'!$C$16:$R$1515,COLUMNS('Section 2'!$C$13:Q$13),0))))</f>
        <v/>
      </c>
      <c r="R1197" s="124" t="str">
        <f>IF($C1197="","",IF(ISBLANK(VLOOKUP($A1197,'Section 2'!$C$16:$R$1515,COLUMNS('Section 2'!$C$13:R$13),0)),"",IF(VLOOKUP($A1197,'Section 2'!$C$16:$R$1515,COLUMNS('Section 2'!$C$13:R$13),0)="Other EU","Other EU",PROPER(VLOOKUP($A1197,'Section 2'!$C$16:$R$1515,COLUMNS('Section 2'!$C$13:R$13),0)))))</f>
        <v/>
      </c>
    </row>
    <row r="1198" spans="1:18" x14ac:dyDescent="0.35">
      <c r="A1198" s="58">
        <v>1197</v>
      </c>
      <c r="B1198" s="124" t="str">
        <f t="shared" si="18"/>
        <v/>
      </c>
      <c r="C1198" s="124" t="str">
        <f>IFERROR(VLOOKUP($A1198,'Section 2'!$C$16:$R$1515,COLUMNS('Section 2'!$C$13:$C$13),0),"")</f>
        <v/>
      </c>
      <c r="D1198" s="75" t="str">
        <f>IF($C1198="","",IF(ISBLANK(VLOOKUP($A1198,'Section 2'!$C$16:$R$1515,COLUMNS('Section 2'!$C$13:D$13),0)),"",VLOOKUP($A1198,'Section 2'!$C$16:$R$1515,COLUMNS('Section 2'!$C$13:D$13),0)))</f>
        <v/>
      </c>
      <c r="E1198" s="124" t="str">
        <f>IF($C1198="","",IF(ISBLANK(VLOOKUP($A1198,'Section 2'!$C$16:$R$1515,COLUMNS('Section 2'!$C$13:E$13),0)),"",VLOOKUP($A1198,'Section 2'!$C$16:$R$1515,COLUMNS('Section 2'!$C$13:E$13),0)))</f>
        <v/>
      </c>
      <c r="F1198" s="124" t="str">
        <f>IF($C1198="","",IF(ISBLANK(VLOOKUP($A1198,'Section 2'!$C$16:$R$1515,COLUMNS('Section 2'!$C$13:F$13),0)),"",VLOOKUP($A1198,'Section 2'!$C$16:$R$1515,COLUMNS('Section 2'!$C$13:F$13),0)))</f>
        <v/>
      </c>
      <c r="G1198" s="124" t="str">
        <f>IF($C1198="","",IF(ISBLANK(VLOOKUP($A1198,'Section 2'!$C$16:$R$1515,COLUMNS('Section 2'!$C$13:G$13),0)),"",VLOOKUP($A1198,'Section 2'!$C$16:$R$1515,COLUMNS('Section 2'!$C$13:G$13),0)))</f>
        <v/>
      </c>
      <c r="H1198" s="124" t="str">
        <f>IF($C1198="","",IF(ISBLANK(VLOOKUP($A1198,'Section 2'!$C$16:$R$1515,COLUMNS('Section 2'!$C$13:H$13),0)),"",VLOOKUP($A1198,'Section 2'!$C$16:$R$1515,COLUMNS('Section 2'!$C$13:H$13),0)))</f>
        <v/>
      </c>
      <c r="I1198" s="124" t="str">
        <f>IF($C1198="","",IF(ISBLANK(VLOOKUP($A1198,'Section 2'!$C$16:$R$1515,COLUMNS('Section 2'!$C$13:I$13),0)),"",PROPER(VLOOKUP($A1198,'Section 2'!$C$16:$R$1515,COLUMNS('Section 2'!$C$13:I$13),0))))</f>
        <v/>
      </c>
      <c r="J1198" s="124" t="str">
        <f>IF($C1198="","",IF(ISBLANK(VLOOKUP($A1198,'Section 2'!$C$16:$R$1515,COLUMNS('Section 2'!$C$13:J$13),0)),"",IF(VLOOKUP($A1198,'Section 2'!$C$16:$R$1515,COLUMNS('Section 2'!$C$13:J$13),0)="Other EU","Other EU",PROPER(VLOOKUP($A1198,'Section 2'!$C$16:$R$1515,COLUMNS('Section 2'!$C$13:J$13),0)))))</f>
        <v/>
      </c>
      <c r="K1198" s="124" t="str">
        <f>IF($C1198="","",IF(ISBLANK(VLOOKUP($A1198,'Section 2'!$C$16:$R$1515,COLUMNS('Section 2'!$C$13:K$13),0)),"",VLOOKUP($A1198,'Section 2'!$C$16:$R$1515,COLUMNS('Section 2'!$C$13:K$13),0)))</f>
        <v/>
      </c>
      <c r="L1198" s="124" t="str">
        <f>IF($C1198="","",IF(ISBLANK(VLOOKUP($A1198,'Section 2'!$C$16:$R$1515,COLUMNS('Section 2'!$C$13:L$13),0)),"",VLOOKUP($A1198,'Section 2'!$C$16:$R$1515,COLUMNS('Section 2'!$C$13:L$13),0)))</f>
        <v/>
      </c>
      <c r="M1198" s="124" t="str">
        <f>IF($C1198="","",IF(ISBLANK(VLOOKUP($A1198,'Section 2'!$C$16:$R$1515,COLUMNS('Section 2'!$C$13:M$13),0)),"",VLOOKUP($A1198,'Section 2'!$C$16:$R$1515,COLUMNS('Section 2'!$C$13:M$13),0)))</f>
        <v/>
      </c>
      <c r="N1198" s="124" t="str">
        <f>IF($C1198="","",IF(ISBLANK(VLOOKUP($A1198,'Section 2'!$C$16:$R$1515,COLUMNS('Section 2'!$C$13:N$13),0)),"",VLOOKUP($A1198,'Section 2'!$C$16:$R$1515,COLUMNS('Section 2'!$C$13:N$13),0)))</f>
        <v/>
      </c>
      <c r="O1198" s="124" t="str">
        <f>IF($C1198="","",IF(ISBLANK(VLOOKUP($A1198,'Section 2'!$C$16:$R$1515,COLUMNS('Section 2'!$C$13:O$13),0)),"",VLOOKUP($A1198,'Section 2'!$C$16:$R$1515,COLUMNS('Section 2'!$C$13:O$13),0)))</f>
        <v/>
      </c>
      <c r="P1198" s="124" t="str">
        <f>IF($C1198="","",IF(ISBLANK(VLOOKUP($A1198,'Section 2'!$C$16:$R$1515,COLUMNS('Section 2'!$C$13:P$13),0)),"",VLOOKUP($A1198,'Section 2'!$C$16:$R$1515,COLUMNS('Section 2'!$C$13:P$13),0)))</f>
        <v/>
      </c>
      <c r="Q1198" s="124" t="str">
        <f>IF($C1198="","",IF(ISBLANK(VLOOKUP($A1198,'Section 2'!$C$16:$R$1515,COLUMNS('Section 2'!$C$13:Q$13),0)),"", PROPER(VLOOKUP($A1198,'Section 2'!$C$16:$R$1515,COLUMNS('Section 2'!$C$13:Q$13),0))))</f>
        <v/>
      </c>
      <c r="R1198" s="124" t="str">
        <f>IF($C1198="","",IF(ISBLANK(VLOOKUP($A1198,'Section 2'!$C$16:$R$1515,COLUMNS('Section 2'!$C$13:R$13),0)),"",IF(VLOOKUP($A1198,'Section 2'!$C$16:$R$1515,COLUMNS('Section 2'!$C$13:R$13),0)="Other EU","Other EU",PROPER(VLOOKUP($A1198,'Section 2'!$C$16:$R$1515,COLUMNS('Section 2'!$C$13:R$13),0)))))</f>
        <v/>
      </c>
    </row>
    <row r="1199" spans="1:18" x14ac:dyDescent="0.35">
      <c r="A1199" s="58">
        <v>1198</v>
      </c>
      <c r="B1199" s="124" t="str">
        <f t="shared" si="18"/>
        <v/>
      </c>
      <c r="C1199" s="124" t="str">
        <f>IFERROR(VLOOKUP($A1199,'Section 2'!$C$16:$R$1515,COLUMNS('Section 2'!$C$13:$C$13),0),"")</f>
        <v/>
      </c>
      <c r="D1199" s="75" t="str">
        <f>IF($C1199="","",IF(ISBLANK(VLOOKUP($A1199,'Section 2'!$C$16:$R$1515,COLUMNS('Section 2'!$C$13:D$13),0)),"",VLOOKUP($A1199,'Section 2'!$C$16:$R$1515,COLUMNS('Section 2'!$C$13:D$13),0)))</f>
        <v/>
      </c>
      <c r="E1199" s="124" t="str">
        <f>IF($C1199="","",IF(ISBLANK(VLOOKUP($A1199,'Section 2'!$C$16:$R$1515,COLUMNS('Section 2'!$C$13:E$13),0)),"",VLOOKUP($A1199,'Section 2'!$C$16:$R$1515,COLUMNS('Section 2'!$C$13:E$13),0)))</f>
        <v/>
      </c>
      <c r="F1199" s="124" t="str">
        <f>IF($C1199="","",IF(ISBLANK(VLOOKUP($A1199,'Section 2'!$C$16:$R$1515,COLUMNS('Section 2'!$C$13:F$13),0)),"",VLOOKUP($A1199,'Section 2'!$C$16:$R$1515,COLUMNS('Section 2'!$C$13:F$13),0)))</f>
        <v/>
      </c>
      <c r="G1199" s="124" t="str">
        <f>IF($C1199="","",IF(ISBLANK(VLOOKUP($A1199,'Section 2'!$C$16:$R$1515,COLUMNS('Section 2'!$C$13:G$13),0)),"",VLOOKUP($A1199,'Section 2'!$C$16:$R$1515,COLUMNS('Section 2'!$C$13:G$13),0)))</f>
        <v/>
      </c>
      <c r="H1199" s="124" t="str">
        <f>IF($C1199="","",IF(ISBLANK(VLOOKUP($A1199,'Section 2'!$C$16:$R$1515,COLUMNS('Section 2'!$C$13:H$13),0)),"",VLOOKUP($A1199,'Section 2'!$C$16:$R$1515,COLUMNS('Section 2'!$C$13:H$13),0)))</f>
        <v/>
      </c>
      <c r="I1199" s="124" t="str">
        <f>IF($C1199="","",IF(ISBLANK(VLOOKUP($A1199,'Section 2'!$C$16:$R$1515,COLUMNS('Section 2'!$C$13:I$13),0)),"",PROPER(VLOOKUP($A1199,'Section 2'!$C$16:$R$1515,COLUMNS('Section 2'!$C$13:I$13),0))))</f>
        <v/>
      </c>
      <c r="J1199" s="124" t="str">
        <f>IF($C1199="","",IF(ISBLANK(VLOOKUP($A1199,'Section 2'!$C$16:$R$1515,COLUMNS('Section 2'!$C$13:J$13),0)),"",IF(VLOOKUP($A1199,'Section 2'!$C$16:$R$1515,COLUMNS('Section 2'!$C$13:J$13),0)="Other EU","Other EU",PROPER(VLOOKUP($A1199,'Section 2'!$C$16:$R$1515,COLUMNS('Section 2'!$C$13:J$13),0)))))</f>
        <v/>
      </c>
      <c r="K1199" s="124" t="str">
        <f>IF($C1199="","",IF(ISBLANK(VLOOKUP($A1199,'Section 2'!$C$16:$R$1515,COLUMNS('Section 2'!$C$13:K$13),0)),"",VLOOKUP($A1199,'Section 2'!$C$16:$R$1515,COLUMNS('Section 2'!$C$13:K$13),0)))</f>
        <v/>
      </c>
      <c r="L1199" s="124" t="str">
        <f>IF($C1199="","",IF(ISBLANK(VLOOKUP($A1199,'Section 2'!$C$16:$R$1515,COLUMNS('Section 2'!$C$13:L$13),0)),"",VLOOKUP($A1199,'Section 2'!$C$16:$R$1515,COLUMNS('Section 2'!$C$13:L$13),0)))</f>
        <v/>
      </c>
      <c r="M1199" s="124" t="str">
        <f>IF($C1199="","",IF(ISBLANK(VLOOKUP($A1199,'Section 2'!$C$16:$R$1515,COLUMNS('Section 2'!$C$13:M$13),0)),"",VLOOKUP($A1199,'Section 2'!$C$16:$R$1515,COLUMNS('Section 2'!$C$13:M$13),0)))</f>
        <v/>
      </c>
      <c r="N1199" s="124" t="str">
        <f>IF($C1199="","",IF(ISBLANK(VLOOKUP($A1199,'Section 2'!$C$16:$R$1515,COLUMNS('Section 2'!$C$13:N$13),0)),"",VLOOKUP($A1199,'Section 2'!$C$16:$R$1515,COLUMNS('Section 2'!$C$13:N$13),0)))</f>
        <v/>
      </c>
      <c r="O1199" s="124" t="str">
        <f>IF($C1199="","",IF(ISBLANK(VLOOKUP($A1199,'Section 2'!$C$16:$R$1515,COLUMNS('Section 2'!$C$13:O$13),0)),"",VLOOKUP($A1199,'Section 2'!$C$16:$R$1515,COLUMNS('Section 2'!$C$13:O$13),0)))</f>
        <v/>
      </c>
      <c r="P1199" s="124" t="str">
        <f>IF($C1199="","",IF(ISBLANK(VLOOKUP($A1199,'Section 2'!$C$16:$R$1515,COLUMNS('Section 2'!$C$13:P$13),0)),"",VLOOKUP($A1199,'Section 2'!$C$16:$R$1515,COLUMNS('Section 2'!$C$13:P$13),0)))</f>
        <v/>
      </c>
      <c r="Q1199" s="124" t="str">
        <f>IF($C1199="","",IF(ISBLANK(VLOOKUP($A1199,'Section 2'!$C$16:$R$1515,COLUMNS('Section 2'!$C$13:Q$13),0)),"", PROPER(VLOOKUP($A1199,'Section 2'!$C$16:$R$1515,COLUMNS('Section 2'!$C$13:Q$13),0))))</f>
        <v/>
      </c>
      <c r="R1199" s="124" t="str">
        <f>IF($C1199="","",IF(ISBLANK(VLOOKUP($A1199,'Section 2'!$C$16:$R$1515,COLUMNS('Section 2'!$C$13:R$13),0)),"",IF(VLOOKUP($A1199,'Section 2'!$C$16:$R$1515,COLUMNS('Section 2'!$C$13:R$13),0)="Other EU","Other EU",PROPER(VLOOKUP($A1199,'Section 2'!$C$16:$R$1515,COLUMNS('Section 2'!$C$13:R$13),0)))))</f>
        <v/>
      </c>
    </row>
    <row r="1200" spans="1:18" x14ac:dyDescent="0.35">
      <c r="A1200" s="58">
        <v>1199</v>
      </c>
      <c r="B1200" s="124" t="str">
        <f t="shared" si="18"/>
        <v/>
      </c>
      <c r="C1200" s="124" t="str">
        <f>IFERROR(VLOOKUP($A1200,'Section 2'!$C$16:$R$1515,COLUMNS('Section 2'!$C$13:$C$13),0),"")</f>
        <v/>
      </c>
      <c r="D1200" s="75" t="str">
        <f>IF($C1200="","",IF(ISBLANK(VLOOKUP($A1200,'Section 2'!$C$16:$R$1515,COLUMNS('Section 2'!$C$13:D$13),0)),"",VLOOKUP($A1200,'Section 2'!$C$16:$R$1515,COLUMNS('Section 2'!$C$13:D$13),0)))</f>
        <v/>
      </c>
      <c r="E1200" s="124" t="str">
        <f>IF($C1200="","",IF(ISBLANK(VLOOKUP($A1200,'Section 2'!$C$16:$R$1515,COLUMNS('Section 2'!$C$13:E$13),0)),"",VLOOKUP($A1200,'Section 2'!$C$16:$R$1515,COLUMNS('Section 2'!$C$13:E$13),0)))</f>
        <v/>
      </c>
      <c r="F1200" s="124" t="str">
        <f>IF($C1200="","",IF(ISBLANK(VLOOKUP($A1200,'Section 2'!$C$16:$R$1515,COLUMNS('Section 2'!$C$13:F$13),0)),"",VLOOKUP($A1200,'Section 2'!$C$16:$R$1515,COLUMNS('Section 2'!$C$13:F$13),0)))</f>
        <v/>
      </c>
      <c r="G1200" s="124" t="str">
        <f>IF($C1200="","",IF(ISBLANK(VLOOKUP($A1200,'Section 2'!$C$16:$R$1515,COLUMNS('Section 2'!$C$13:G$13),0)),"",VLOOKUP($A1200,'Section 2'!$C$16:$R$1515,COLUMNS('Section 2'!$C$13:G$13),0)))</f>
        <v/>
      </c>
      <c r="H1200" s="124" t="str">
        <f>IF($C1200="","",IF(ISBLANK(VLOOKUP($A1200,'Section 2'!$C$16:$R$1515,COLUMNS('Section 2'!$C$13:H$13),0)),"",VLOOKUP($A1200,'Section 2'!$C$16:$R$1515,COLUMNS('Section 2'!$C$13:H$13),0)))</f>
        <v/>
      </c>
      <c r="I1200" s="124" t="str">
        <f>IF($C1200="","",IF(ISBLANK(VLOOKUP($A1200,'Section 2'!$C$16:$R$1515,COLUMNS('Section 2'!$C$13:I$13),0)),"",PROPER(VLOOKUP($A1200,'Section 2'!$C$16:$R$1515,COLUMNS('Section 2'!$C$13:I$13),0))))</f>
        <v/>
      </c>
      <c r="J1200" s="124" t="str">
        <f>IF($C1200="","",IF(ISBLANK(VLOOKUP($A1200,'Section 2'!$C$16:$R$1515,COLUMNS('Section 2'!$C$13:J$13),0)),"",IF(VLOOKUP($A1200,'Section 2'!$C$16:$R$1515,COLUMNS('Section 2'!$C$13:J$13),0)="Other EU","Other EU",PROPER(VLOOKUP($A1200,'Section 2'!$C$16:$R$1515,COLUMNS('Section 2'!$C$13:J$13),0)))))</f>
        <v/>
      </c>
      <c r="K1200" s="124" t="str">
        <f>IF($C1200="","",IF(ISBLANK(VLOOKUP($A1200,'Section 2'!$C$16:$R$1515,COLUMNS('Section 2'!$C$13:K$13),0)),"",VLOOKUP($A1200,'Section 2'!$C$16:$R$1515,COLUMNS('Section 2'!$C$13:K$13),0)))</f>
        <v/>
      </c>
      <c r="L1200" s="124" t="str">
        <f>IF($C1200="","",IF(ISBLANK(VLOOKUP($A1200,'Section 2'!$C$16:$R$1515,COLUMNS('Section 2'!$C$13:L$13),0)),"",VLOOKUP($A1200,'Section 2'!$C$16:$R$1515,COLUMNS('Section 2'!$C$13:L$13),0)))</f>
        <v/>
      </c>
      <c r="M1200" s="124" t="str">
        <f>IF($C1200="","",IF(ISBLANK(VLOOKUP($A1200,'Section 2'!$C$16:$R$1515,COLUMNS('Section 2'!$C$13:M$13),0)),"",VLOOKUP($A1200,'Section 2'!$C$16:$R$1515,COLUMNS('Section 2'!$C$13:M$13),0)))</f>
        <v/>
      </c>
      <c r="N1200" s="124" t="str">
        <f>IF($C1200="","",IF(ISBLANK(VLOOKUP($A1200,'Section 2'!$C$16:$R$1515,COLUMNS('Section 2'!$C$13:N$13),0)),"",VLOOKUP($A1200,'Section 2'!$C$16:$R$1515,COLUMNS('Section 2'!$C$13:N$13),0)))</f>
        <v/>
      </c>
      <c r="O1200" s="124" t="str">
        <f>IF($C1200="","",IF(ISBLANK(VLOOKUP($A1200,'Section 2'!$C$16:$R$1515,COLUMNS('Section 2'!$C$13:O$13),0)),"",VLOOKUP($A1200,'Section 2'!$C$16:$R$1515,COLUMNS('Section 2'!$C$13:O$13),0)))</f>
        <v/>
      </c>
      <c r="P1200" s="124" t="str">
        <f>IF($C1200="","",IF(ISBLANK(VLOOKUP($A1200,'Section 2'!$C$16:$R$1515,COLUMNS('Section 2'!$C$13:P$13),0)),"",VLOOKUP($A1200,'Section 2'!$C$16:$R$1515,COLUMNS('Section 2'!$C$13:P$13),0)))</f>
        <v/>
      </c>
      <c r="Q1200" s="124" t="str">
        <f>IF($C1200="","",IF(ISBLANK(VLOOKUP($A1200,'Section 2'!$C$16:$R$1515,COLUMNS('Section 2'!$C$13:Q$13),0)),"", PROPER(VLOOKUP($A1200,'Section 2'!$C$16:$R$1515,COLUMNS('Section 2'!$C$13:Q$13),0))))</f>
        <v/>
      </c>
      <c r="R1200" s="124" t="str">
        <f>IF($C1200="","",IF(ISBLANK(VLOOKUP($A1200,'Section 2'!$C$16:$R$1515,COLUMNS('Section 2'!$C$13:R$13),0)),"",IF(VLOOKUP($A1200,'Section 2'!$C$16:$R$1515,COLUMNS('Section 2'!$C$13:R$13),0)="Other EU","Other EU",PROPER(VLOOKUP($A1200,'Section 2'!$C$16:$R$1515,COLUMNS('Section 2'!$C$13:R$13),0)))))</f>
        <v/>
      </c>
    </row>
    <row r="1201" spans="1:18" x14ac:dyDescent="0.35">
      <c r="A1201" s="58">
        <v>1200</v>
      </c>
      <c r="B1201" s="124" t="str">
        <f t="shared" si="18"/>
        <v/>
      </c>
      <c r="C1201" s="124" t="str">
        <f>IFERROR(VLOOKUP($A1201,'Section 2'!$C$16:$R$1515,COLUMNS('Section 2'!$C$13:$C$13),0),"")</f>
        <v/>
      </c>
      <c r="D1201" s="75" t="str">
        <f>IF($C1201="","",IF(ISBLANK(VLOOKUP($A1201,'Section 2'!$C$16:$R$1515,COLUMNS('Section 2'!$C$13:D$13),0)),"",VLOOKUP($A1201,'Section 2'!$C$16:$R$1515,COLUMNS('Section 2'!$C$13:D$13),0)))</f>
        <v/>
      </c>
      <c r="E1201" s="124" t="str">
        <f>IF($C1201="","",IF(ISBLANK(VLOOKUP($A1201,'Section 2'!$C$16:$R$1515,COLUMNS('Section 2'!$C$13:E$13),0)),"",VLOOKUP($A1201,'Section 2'!$C$16:$R$1515,COLUMNS('Section 2'!$C$13:E$13),0)))</f>
        <v/>
      </c>
      <c r="F1201" s="124" t="str">
        <f>IF($C1201="","",IF(ISBLANK(VLOOKUP($A1201,'Section 2'!$C$16:$R$1515,COLUMNS('Section 2'!$C$13:F$13),0)),"",VLOOKUP($A1201,'Section 2'!$C$16:$R$1515,COLUMNS('Section 2'!$C$13:F$13),0)))</f>
        <v/>
      </c>
      <c r="G1201" s="124" t="str">
        <f>IF($C1201="","",IF(ISBLANK(VLOOKUP($A1201,'Section 2'!$C$16:$R$1515,COLUMNS('Section 2'!$C$13:G$13),0)),"",VLOOKUP($A1201,'Section 2'!$C$16:$R$1515,COLUMNS('Section 2'!$C$13:G$13),0)))</f>
        <v/>
      </c>
      <c r="H1201" s="124" t="str">
        <f>IF($C1201="","",IF(ISBLANK(VLOOKUP($A1201,'Section 2'!$C$16:$R$1515,COLUMNS('Section 2'!$C$13:H$13),0)),"",VLOOKUP($A1201,'Section 2'!$C$16:$R$1515,COLUMNS('Section 2'!$C$13:H$13),0)))</f>
        <v/>
      </c>
      <c r="I1201" s="124" t="str">
        <f>IF($C1201="","",IF(ISBLANK(VLOOKUP($A1201,'Section 2'!$C$16:$R$1515,COLUMNS('Section 2'!$C$13:I$13),0)),"",PROPER(VLOOKUP($A1201,'Section 2'!$C$16:$R$1515,COLUMNS('Section 2'!$C$13:I$13),0))))</f>
        <v/>
      </c>
      <c r="J1201" s="124" t="str">
        <f>IF($C1201="","",IF(ISBLANK(VLOOKUP($A1201,'Section 2'!$C$16:$R$1515,COLUMNS('Section 2'!$C$13:J$13),0)),"",IF(VLOOKUP($A1201,'Section 2'!$C$16:$R$1515,COLUMNS('Section 2'!$C$13:J$13),0)="Other EU","Other EU",PROPER(VLOOKUP($A1201,'Section 2'!$C$16:$R$1515,COLUMNS('Section 2'!$C$13:J$13),0)))))</f>
        <v/>
      </c>
      <c r="K1201" s="124" t="str">
        <f>IF($C1201="","",IF(ISBLANK(VLOOKUP($A1201,'Section 2'!$C$16:$R$1515,COLUMNS('Section 2'!$C$13:K$13),0)),"",VLOOKUP($A1201,'Section 2'!$C$16:$R$1515,COLUMNS('Section 2'!$C$13:K$13),0)))</f>
        <v/>
      </c>
      <c r="L1201" s="124" t="str">
        <f>IF($C1201="","",IF(ISBLANK(VLOOKUP($A1201,'Section 2'!$C$16:$R$1515,COLUMNS('Section 2'!$C$13:L$13),0)),"",VLOOKUP($A1201,'Section 2'!$C$16:$R$1515,COLUMNS('Section 2'!$C$13:L$13),0)))</f>
        <v/>
      </c>
      <c r="M1201" s="124" t="str">
        <f>IF($C1201="","",IF(ISBLANK(VLOOKUP($A1201,'Section 2'!$C$16:$R$1515,COLUMNS('Section 2'!$C$13:M$13),0)),"",VLOOKUP($A1201,'Section 2'!$C$16:$R$1515,COLUMNS('Section 2'!$C$13:M$13),0)))</f>
        <v/>
      </c>
      <c r="N1201" s="124" t="str">
        <f>IF($C1201="","",IF(ISBLANK(VLOOKUP($A1201,'Section 2'!$C$16:$R$1515,COLUMNS('Section 2'!$C$13:N$13),0)),"",VLOOKUP($A1201,'Section 2'!$C$16:$R$1515,COLUMNS('Section 2'!$C$13:N$13),0)))</f>
        <v/>
      </c>
      <c r="O1201" s="124" t="str">
        <f>IF($C1201="","",IF(ISBLANK(VLOOKUP($A1201,'Section 2'!$C$16:$R$1515,COLUMNS('Section 2'!$C$13:O$13),0)),"",VLOOKUP($A1201,'Section 2'!$C$16:$R$1515,COLUMNS('Section 2'!$C$13:O$13),0)))</f>
        <v/>
      </c>
      <c r="P1201" s="124" t="str">
        <f>IF($C1201="","",IF(ISBLANK(VLOOKUP($A1201,'Section 2'!$C$16:$R$1515,COLUMNS('Section 2'!$C$13:P$13),0)),"",VLOOKUP($A1201,'Section 2'!$C$16:$R$1515,COLUMNS('Section 2'!$C$13:P$13),0)))</f>
        <v/>
      </c>
      <c r="Q1201" s="124" t="str">
        <f>IF($C1201="","",IF(ISBLANK(VLOOKUP($A1201,'Section 2'!$C$16:$R$1515,COLUMNS('Section 2'!$C$13:Q$13),0)),"", PROPER(VLOOKUP($A1201,'Section 2'!$C$16:$R$1515,COLUMNS('Section 2'!$C$13:Q$13),0))))</f>
        <v/>
      </c>
      <c r="R1201" s="124" t="str">
        <f>IF($C1201="","",IF(ISBLANK(VLOOKUP($A1201,'Section 2'!$C$16:$R$1515,COLUMNS('Section 2'!$C$13:R$13),0)),"",IF(VLOOKUP($A1201,'Section 2'!$C$16:$R$1515,COLUMNS('Section 2'!$C$13:R$13),0)="Other EU","Other EU",PROPER(VLOOKUP($A1201,'Section 2'!$C$16:$R$1515,COLUMNS('Section 2'!$C$13:R$13),0)))))</f>
        <v/>
      </c>
    </row>
    <row r="1202" spans="1:18" x14ac:dyDescent="0.35">
      <c r="A1202" s="58">
        <v>1201</v>
      </c>
      <c r="B1202" s="124" t="str">
        <f t="shared" si="18"/>
        <v/>
      </c>
      <c r="C1202" s="124" t="str">
        <f>IFERROR(VLOOKUP($A1202,'Section 2'!$C$16:$R$1515,COLUMNS('Section 2'!$C$13:$C$13),0),"")</f>
        <v/>
      </c>
      <c r="D1202" s="75" t="str">
        <f>IF($C1202="","",IF(ISBLANK(VLOOKUP($A1202,'Section 2'!$C$16:$R$1515,COLUMNS('Section 2'!$C$13:D$13),0)),"",VLOOKUP($A1202,'Section 2'!$C$16:$R$1515,COLUMNS('Section 2'!$C$13:D$13),0)))</f>
        <v/>
      </c>
      <c r="E1202" s="124" t="str">
        <f>IF($C1202="","",IF(ISBLANK(VLOOKUP($A1202,'Section 2'!$C$16:$R$1515,COLUMNS('Section 2'!$C$13:E$13),0)),"",VLOOKUP($A1202,'Section 2'!$C$16:$R$1515,COLUMNS('Section 2'!$C$13:E$13),0)))</f>
        <v/>
      </c>
      <c r="F1202" s="124" t="str">
        <f>IF($C1202="","",IF(ISBLANK(VLOOKUP($A1202,'Section 2'!$C$16:$R$1515,COLUMNS('Section 2'!$C$13:F$13),0)),"",VLOOKUP($A1202,'Section 2'!$C$16:$R$1515,COLUMNS('Section 2'!$C$13:F$13),0)))</f>
        <v/>
      </c>
      <c r="G1202" s="124" t="str">
        <f>IF($C1202="","",IF(ISBLANK(VLOOKUP($A1202,'Section 2'!$C$16:$R$1515,COLUMNS('Section 2'!$C$13:G$13),0)),"",VLOOKUP($A1202,'Section 2'!$C$16:$R$1515,COLUMNS('Section 2'!$C$13:G$13),0)))</f>
        <v/>
      </c>
      <c r="H1202" s="124" t="str">
        <f>IF($C1202="","",IF(ISBLANK(VLOOKUP($A1202,'Section 2'!$C$16:$R$1515,COLUMNS('Section 2'!$C$13:H$13),0)),"",VLOOKUP($A1202,'Section 2'!$C$16:$R$1515,COLUMNS('Section 2'!$C$13:H$13),0)))</f>
        <v/>
      </c>
      <c r="I1202" s="124" t="str">
        <f>IF($C1202="","",IF(ISBLANK(VLOOKUP($A1202,'Section 2'!$C$16:$R$1515,COLUMNS('Section 2'!$C$13:I$13),0)),"",PROPER(VLOOKUP($A1202,'Section 2'!$C$16:$R$1515,COLUMNS('Section 2'!$C$13:I$13),0))))</f>
        <v/>
      </c>
      <c r="J1202" s="124" t="str">
        <f>IF($C1202="","",IF(ISBLANK(VLOOKUP($A1202,'Section 2'!$C$16:$R$1515,COLUMNS('Section 2'!$C$13:J$13),0)),"",IF(VLOOKUP($A1202,'Section 2'!$C$16:$R$1515,COLUMNS('Section 2'!$C$13:J$13),0)="Other EU","Other EU",PROPER(VLOOKUP($A1202,'Section 2'!$C$16:$R$1515,COLUMNS('Section 2'!$C$13:J$13),0)))))</f>
        <v/>
      </c>
      <c r="K1202" s="124" t="str">
        <f>IF($C1202="","",IF(ISBLANK(VLOOKUP($A1202,'Section 2'!$C$16:$R$1515,COLUMNS('Section 2'!$C$13:K$13),0)),"",VLOOKUP($A1202,'Section 2'!$C$16:$R$1515,COLUMNS('Section 2'!$C$13:K$13),0)))</f>
        <v/>
      </c>
      <c r="L1202" s="124" t="str">
        <f>IF($C1202="","",IF(ISBLANK(VLOOKUP($A1202,'Section 2'!$C$16:$R$1515,COLUMNS('Section 2'!$C$13:L$13),0)),"",VLOOKUP($A1202,'Section 2'!$C$16:$R$1515,COLUMNS('Section 2'!$C$13:L$13),0)))</f>
        <v/>
      </c>
      <c r="M1202" s="124" t="str">
        <f>IF($C1202="","",IF(ISBLANK(VLOOKUP($A1202,'Section 2'!$C$16:$R$1515,COLUMNS('Section 2'!$C$13:M$13),0)),"",VLOOKUP($A1202,'Section 2'!$C$16:$R$1515,COLUMNS('Section 2'!$C$13:M$13),0)))</f>
        <v/>
      </c>
      <c r="N1202" s="124" t="str">
        <f>IF($C1202="","",IF(ISBLANK(VLOOKUP($A1202,'Section 2'!$C$16:$R$1515,COLUMNS('Section 2'!$C$13:N$13),0)),"",VLOOKUP($A1202,'Section 2'!$C$16:$R$1515,COLUMNS('Section 2'!$C$13:N$13),0)))</f>
        <v/>
      </c>
      <c r="O1202" s="124" t="str">
        <f>IF($C1202="","",IF(ISBLANK(VLOOKUP($A1202,'Section 2'!$C$16:$R$1515,COLUMNS('Section 2'!$C$13:O$13),0)),"",VLOOKUP($A1202,'Section 2'!$C$16:$R$1515,COLUMNS('Section 2'!$C$13:O$13),0)))</f>
        <v/>
      </c>
      <c r="P1202" s="124" t="str">
        <f>IF($C1202="","",IF(ISBLANK(VLOOKUP($A1202,'Section 2'!$C$16:$R$1515,COLUMNS('Section 2'!$C$13:P$13),0)),"",VLOOKUP($A1202,'Section 2'!$C$16:$R$1515,COLUMNS('Section 2'!$C$13:P$13),0)))</f>
        <v/>
      </c>
      <c r="Q1202" s="124" t="str">
        <f>IF($C1202="","",IF(ISBLANK(VLOOKUP($A1202,'Section 2'!$C$16:$R$1515,COLUMNS('Section 2'!$C$13:Q$13),0)),"", PROPER(VLOOKUP($A1202,'Section 2'!$C$16:$R$1515,COLUMNS('Section 2'!$C$13:Q$13),0))))</f>
        <v/>
      </c>
      <c r="R1202" s="124" t="str">
        <f>IF($C1202="","",IF(ISBLANK(VLOOKUP($A1202,'Section 2'!$C$16:$R$1515,COLUMNS('Section 2'!$C$13:R$13),0)),"",IF(VLOOKUP($A1202,'Section 2'!$C$16:$R$1515,COLUMNS('Section 2'!$C$13:R$13),0)="Other EU","Other EU",PROPER(VLOOKUP($A1202,'Section 2'!$C$16:$R$1515,COLUMNS('Section 2'!$C$13:R$13),0)))))</f>
        <v/>
      </c>
    </row>
    <row r="1203" spans="1:18" x14ac:dyDescent="0.35">
      <c r="A1203" s="58">
        <v>1202</v>
      </c>
      <c r="B1203" s="124" t="str">
        <f t="shared" si="18"/>
        <v/>
      </c>
      <c r="C1203" s="124" t="str">
        <f>IFERROR(VLOOKUP($A1203,'Section 2'!$C$16:$R$1515,COLUMNS('Section 2'!$C$13:$C$13),0),"")</f>
        <v/>
      </c>
      <c r="D1203" s="75" t="str">
        <f>IF($C1203="","",IF(ISBLANK(VLOOKUP($A1203,'Section 2'!$C$16:$R$1515,COLUMNS('Section 2'!$C$13:D$13),0)),"",VLOOKUP($A1203,'Section 2'!$C$16:$R$1515,COLUMNS('Section 2'!$C$13:D$13),0)))</f>
        <v/>
      </c>
      <c r="E1203" s="124" t="str">
        <f>IF($C1203="","",IF(ISBLANK(VLOOKUP($A1203,'Section 2'!$C$16:$R$1515,COLUMNS('Section 2'!$C$13:E$13),0)),"",VLOOKUP($A1203,'Section 2'!$C$16:$R$1515,COLUMNS('Section 2'!$C$13:E$13),0)))</f>
        <v/>
      </c>
      <c r="F1203" s="124" t="str">
        <f>IF($C1203="","",IF(ISBLANK(VLOOKUP($A1203,'Section 2'!$C$16:$R$1515,COLUMNS('Section 2'!$C$13:F$13),0)),"",VLOOKUP($A1203,'Section 2'!$C$16:$R$1515,COLUMNS('Section 2'!$C$13:F$13),0)))</f>
        <v/>
      </c>
      <c r="G1203" s="124" t="str">
        <f>IF($C1203="","",IF(ISBLANK(VLOOKUP($A1203,'Section 2'!$C$16:$R$1515,COLUMNS('Section 2'!$C$13:G$13),0)),"",VLOOKUP($A1203,'Section 2'!$C$16:$R$1515,COLUMNS('Section 2'!$C$13:G$13),0)))</f>
        <v/>
      </c>
      <c r="H1203" s="124" t="str">
        <f>IF($C1203="","",IF(ISBLANK(VLOOKUP($A1203,'Section 2'!$C$16:$R$1515,COLUMNS('Section 2'!$C$13:H$13),0)),"",VLOOKUP($A1203,'Section 2'!$C$16:$R$1515,COLUMNS('Section 2'!$C$13:H$13),0)))</f>
        <v/>
      </c>
      <c r="I1203" s="124" t="str">
        <f>IF($C1203="","",IF(ISBLANK(VLOOKUP($A1203,'Section 2'!$C$16:$R$1515,COLUMNS('Section 2'!$C$13:I$13),0)),"",PROPER(VLOOKUP($A1203,'Section 2'!$C$16:$R$1515,COLUMNS('Section 2'!$C$13:I$13),0))))</f>
        <v/>
      </c>
      <c r="J1203" s="124" t="str">
        <f>IF($C1203="","",IF(ISBLANK(VLOOKUP($A1203,'Section 2'!$C$16:$R$1515,COLUMNS('Section 2'!$C$13:J$13),0)),"",IF(VLOOKUP($A1203,'Section 2'!$C$16:$R$1515,COLUMNS('Section 2'!$C$13:J$13),0)="Other EU","Other EU",PROPER(VLOOKUP($A1203,'Section 2'!$C$16:$R$1515,COLUMNS('Section 2'!$C$13:J$13),0)))))</f>
        <v/>
      </c>
      <c r="K1203" s="124" t="str">
        <f>IF($C1203="","",IF(ISBLANK(VLOOKUP($A1203,'Section 2'!$C$16:$R$1515,COLUMNS('Section 2'!$C$13:K$13),0)),"",VLOOKUP($A1203,'Section 2'!$C$16:$R$1515,COLUMNS('Section 2'!$C$13:K$13),0)))</f>
        <v/>
      </c>
      <c r="L1203" s="124" t="str">
        <f>IF($C1203="","",IF(ISBLANK(VLOOKUP($A1203,'Section 2'!$C$16:$R$1515,COLUMNS('Section 2'!$C$13:L$13),0)),"",VLOOKUP($A1203,'Section 2'!$C$16:$R$1515,COLUMNS('Section 2'!$C$13:L$13),0)))</f>
        <v/>
      </c>
      <c r="M1203" s="124" t="str">
        <f>IF($C1203="","",IF(ISBLANK(VLOOKUP($A1203,'Section 2'!$C$16:$R$1515,COLUMNS('Section 2'!$C$13:M$13),0)),"",VLOOKUP($A1203,'Section 2'!$C$16:$R$1515,COLUMNS('Section 2'!$C$13:M$13),0)))</f>
        <v/>
      </c>
      <c r="N1203" s="124" t="str">
        <f>IF($C1203="","",IF(ISBLANK(VLOOKUP($A1203,'Section 2'!$C$16:$R$1515,COLUMNS('Section 2'!$C$13:N$13),0)),"",VLOOKUP($A1203,'Section 2'!$C$16:$R$1515,COLUMNS('Section 2'!$C$13:N$13),0)))</f>
        <v/>
      </c>
      <c r="O1203" s="124" t="str">
        <f>IF($C1203="","",IF(ISBLANK(VLOOKUP($A1203,'Section 2'!$C$16:$R$1515,COLUMNS('Section 2'!$C$13:O$13),0)),"",VLOOKUP($A1203,'Section 2'!$C$16:$R$1515,COLUMNS('Section 2'!$C$13:O$13),0)))</f>
        <v/>
      </c>
      <c r="P1203" s="124" t="str">
        <f>IF($C1203="","",IF(ISBLANK(VLOOKUP($A1203,'Section 2'!$C$16:$R$1515,COLUMNS('Section 2'!$C$13:P$13),0)),"",VLOOKUP($A1203,'Section 2'!$C$16:$R$1515,COLUMNS('Section 2'!$C$13:P$13),0)))</f>
        <v/>
      </c>
      <c r="Q1203" s="124" t="str">
        <f>IF($C1203="","",IF(ISBLANK(VLOOKUP($A1203,'Section 2'!$C$16:$R$1515,COLUMNS('Section 2'!$C$13:Q$13),0)),"", PROPER(VLOOKUP($A1203,'Section 2'!$C$16:$R$1515,COLUMNS('Section 2'!$C$13:Q$13),0))))</f>
        <v/>
      </c>
      <c r="R1203" s="124" t="str">
        <f>IF($C1203="","",IF(ISBLANK(VLOOKUP($A1203,'Section 2'!$C$16:$R$1515,COLUMNS('Section 2'!$C$13:R$13),0)),"",IF(VLOOKUP($A1203,'Section 2'!$C$16:$R$1515,COLUMNS('Section 2'!$C$13:R$13),0)="Other EU","Other EU",PROPER(VLOOKUP($A1203,'Section 2'!$C$16:$R$1515,COLUMNS('Section 2'!$C$13:R$13),0)))))</f>
        <v/>
      </c>
    </row>
    <row r="1204" spans="1:18" x14ac:dyDescent="0.35">
      <c r="A1204" s="58">
        <v>1203</v>
      </c>
      <c r="B1204" s="124" t="str">
        <f t="shared" si="18"/>
        <v/>
      </c>
      <c r="C1204" s="124" t="str">
        <f>IFERROR(VLOOKUP($A1204,'Section 2'!$C$16:$R$1515,COLUMNS('Section 2'!$C$13:$C$13),0),"")</f>
        <v/>
      </c>
      <c r="D1204" s="75" t="str">
        <f>IF($C1204="","",IF(ISBLANK(VLOOKUP($A1204,'Section 2'!$C$16:$R$1515,COLUMNS('Section 2'!$C$13:D$13),0)),"",VLOOKUP($A1204,'Section 2'!$C$16:$R$1515,COLUMNS('Section 2'!$C$13:D$13),0)))</f>
        <v/>
      </c>
      <c r="E1204" s="124" t="str">
        <f>IF($C1204="","",IF(ISBLANK(VLOOKUP($A1204,'Section 2'!$C$16:$R$1515,COLUMNS('Section 2'!$C$13:E$13),0)),"",VLOOKUP($A1204,'Section 2'!$C$16:$R$1515,COLUMNS('Section 2'!$C$13:E$13),0)))</f>
        <v/>
      </c>
      <c r="F1204" s="124" t="str">
        <f>IF($C1204="","",IF(ISBLANK(VLOOKUP($A1204,'Section 2'!$C$16:$R$1515,COLUMNS('Section 2'!$C$13:F$13),0)),"",VLOOKUP($A1204,'Section 2'!$C$16:$R$1515,COLUMNS('Section 2'!$C$13:F$13),0)))</f>
        <v/>
      </c>
      <c r="G1204" s="124" t="str">
        <f>IF($C1204="","",IF(ISBLANK(VLOOKUP($A1204,'Section 2'!$C$16:$R$1515,COLUMNS('Section 2'!$C$13:G$13),0)),"",VLOOKUP($A1204,'Section 2'!$C$16:$R$1515,COLUMNS('Section 2'!$C$13:G$13),0)))</f>
        <v/>
      </c>
      <c r="H1204" s="124" t="str">
        <f>IF($C1204="","",IF(ISBLANK(VLOOKUP($A1204,'Section 2'!$C$16:$R$1515,COLUMNS('Section 2'!$C$13:H$13),0)),"",VLOOKUP($A1204,'Section 2'!$C$16:$R$1515,COLUMNS('Section 2'!$C$13:H$13),0)))</f>
        <v/>
      </c>
      <c r="I1204" s="124" t="str">
        <f>IF($C1204="","",IF(ISBLANK(VLOOKUP($A1204,'Section 2'!$C$16:$R$1515,COLUMNS('Section 2'!$C$13:I$13),0)),"",PROPER(VLOOKUP($A1204,'Section 2'!$C$16:$R$1515,COLUMNS('Section 2'!$C$13:I$13),0))))</f>
        <v/>
      </c>
      <c r="J1204" s="124" t="str">
        <f>IF($C1204="","",IF(ISBLANK(VLOOKUP($A1204,'Section 2'!$C$16:$R$1515,COLUMNS('Section 2'!$C$13:J$13),0)),"",IF(VLOOKUP($A1204,'Section 2'!$C$16:$R$1515,COLUMNS('Section 2'!$C$13:J$13),0)="Other EU","Other EU",PROPER(VLOOKUP($A1204,'Section 2'!$C$16:$R$1515,COLUMNS('Section 2'!$C$13:J$13),0)))))</f>
        <v/>
      </c>
      <c r="K1204" s="124" t="str">
        <f>IF($C1204="","",IF(ISBLANK(VLOOKUP($A1204,'Section 2'!$C$16:$R$1515,COLUMNS('Section 2'!$C$13:K$13),0)),"",VLOOKUP($A1204,'Section 2'!$C$16:$R$1515,COLUMNS('Section 2'!$C$13:K$13),0)))</f>
        <v/>
      </c>
      <c r="L1204" s="124" t="str">
        <f>IF($C1204="","",IF(ISBLANK(VLOOKUP($A1204,'Section 2'!$C$16:$R$1515,COLUMNS('Section 2'!$C$13:L$13),0)),"",VLOOKUP($A1204,'Section 2'!$C$16:$R$1515,COLUMNS('Section 2'!$C$13:L$13),0)))</f>
        <v/>
      </c>
      <c r="M1204" s="124" t="str">
        <f>IF($C1204="","",IF(ISBLANK(VLOOKUP($A1204,'Section 2'!$C$16:$R$1515,COLUMNS('Section 2'!$C$13:M$13),0)),"",VLOOKUP($A1204,'Section 2'!$C$16:$R$1515,COLUMNS('Section 2'!$C$13:M$13),0)))</f>
        <v/>
      </c>
      <c r="N1204" s="124" t="str">
        <f>IF($C1204="","",IF(ISBLANK(VLOOKUP($A1204,'Section 2'!$C$16:$R$1515,COLUMNS('Section 2'!$C$13:N$13),0)),"",VLOOKUP($A1204,'Section 2'!$C$16:$R$1515,COLUMNS('Section 2'!$C$13:N$13),0)))</f>
        <v/>
      </c>
      <c r="O1204" s="124" t="str">
        <f>IF($C1204="","",IF(ISBLANK(VLOOKUP($A1204,'Section 2'!$C$16:$R$1515,COLUMNS('Section 2'!$C$13:O$13),0)),"",VLOOKUP($A1204,'Section 2'!$C$16:$R$1515,COLUMNS('Section 2'!$C$13:O$13),0)))</f>
        <v/>
      </c>
      <c r="P1204" s="124" t="str">
        <f>IF($C1204="","",IF(ISBLANK(VLOOKUP($A1204,'Section 2'!$C$16:$R$1515,COLUMNS('Section 2'!$C$13:P$13),0)),"",VLOOKUP($A1204,'Section 2'!$C$16:$R$1515,COLUMNS('Section 2'!$C$13:P$13),0)))</f>
        <v/>
      </c>
      <c r="Q1204" s="124" t="str">
        <f>IF($C1204="","",IF(ISBLANK(VLOOKUP($A1204,'Section 2'!$C$16:$R$1515,COLUMNS('Section 2'!$C$13:Q$13),0)),"", PROPER(VLOOKUP($A1204,'Section 2'!$C$16:$R$1515,COLUMNS('Section 2'!$C$13:Q$13),0))))</f>
        <v/>
      </c>
      <c r="R1204" s="124" t="str">
        <f>IF($C1204="","",IF(ISBLANK(VLOOKUP($A1204,'Section 2'!$C$16:$R$1515,COLUMNS('Section 2'!$C$13:R$13),0)),"",IF(VLOOKUP($A1204,'Section 2'!$C$16:$R$1515,COLUMNS('Section 2'!$C$13:R$13),0)="Other EU","Other EU",PROPER(VLOOKUP($A1204,'Section 2'!$C$16:$R$1515,COLUMNS('Section 2'!$C$13:R$13),0)))))</f>
        <v/>
      </c>
    </row>
    <row r="1205" spans="1:18" x14ac:dyDescent="0.35">
      <c r="A1205" s="58">
        <v>1204</v>
      </c>
      <c r="B1205" s="124" t="str">
        <f t="shared" si="18"/>
        <v/>
      </c>
      <c r="C1205" s="124" t="str">
        <f>IFERROR(VLOOKUP($A1205,'Section 2'!$C$16:$R$1515,COLUMNS('Section 2'!$C$13:$C$13),0),"")</f>
        <v/>
      </c>
      <c r="D1205" s="75" t="str">
        <f>IF($C1205="","",IF(ISBLANK(VLOOKUP($A1205,'Section 2'!$C$16:$R$1515,COLUMNS('Section 2'!$C$13:D$13),0)),"",VLOOKUP($A1205,'Section 2'!$C$16:$R$1515,COLUMNS('Section 2'!$C$13:D$13),0)))</f>
        <v/>
      </c>
      <c r="E1205" s="124" t="str">
        <f>IF($C1205="","",IF(ISBLANK(VLOOKUP($A1205,'Section 2'!$C$16:$R$1515,COLUMNS('Section 2'!$C$13:E$13),0)),"",VLOOKUP($A1205,'Section 2'!$C$16:$R$1515,COLUMNS('Section 2'!$C$13:E$13),0)))</f>
        <v/>
      </c>
      <c r="F1205" s="124" t="str">
        <f>IF($C1205="","",IF(ISBLANK(VLOOKUP($A1205,'Section 2'!$C$16:$R$1515,COLUMNS('Section 2'!$C$13:F$13),0)),"",VLOOKUP($A1205,'Section 2'!$C$16:$R$1515,COLUMNS('Section 2'!$C$13:F$13),0)))</f>
        <v/>
      </c>
      <c r="G1205" s="124" t="str">
        <f>IF($C1205="","",IF(ISBLANK(VLOOKUP($A1205,'Section 2'!$C$16:$R$1515,COLUMNS('Section 2'!$C$13:G$13),0)),"",VLOOKUP($A1205,'Section 2'!$C$16:$R$1515,COLUMNS('Section 2'!$C$13:G$13),0)))</f>
        <v/>
      </c>
      <c r="H1205" s="124" t="str">
        <f>IF($C1205="","",IF(ISBLANK(VLOOKUP($A1205,'Section 2'!$C$16:$R$1515,COLUMNS('Section 2'!$C$13:H$13),0)),"",VLOOKUP($A1205,'Section 2'!$C$16:$R$1515,COLUMNS('Section 2'!$C$13:H$13),0)))</f>
        <v/>
      </c>
      <c r="I1205" s="124" t="str">
        <f>IF($C1205="","",IF(ISBLANK(VLOOKUP($A1205,'Section 2'!$C$16:$R$1515,COLUMNS('Section 2'!$C$13:I$13),0)),"",PROPER(VLOOKUP($A1205,'Section 2'!$C$16:$R$1515,COLUMNS('Section 2'!$C$13:I$13),0))))</f>
        <v/>
      </c>
      <c r="J1205" s="124" t="str">
        <f>IF($C1205="","",IF(ISBLANK(VLOOKUP($A1205,'Section 2'!$C$16:$R$1515,COLUMNS('Section 2'!$C$13:J$13),0)),"",IF(VLOOKUP($A1205,'Section 2'!$C$16:$R$1515,COLUMNS('Section 2'!$C$13:J$13),0)="Other EU","Other EU",PROPER(VLOOKUP($A1205,'Section 2'!$C$16:$R$1515,COLUMNS('Section 2'!$C$13:J$13),0)))))</f>
        <v/>
      </c>
      <c r="K1205" s="124" t="str">
        <f>IF($C1205="","",IF(ISBLANK(VLOOKUP($A1205,'Section 2'!$C$16:$R$1515,COLUMNS('Section 2'!$C$13:K$13),0)),"",VLOOKUP($A1205,'Section 2'!$C$16:$R$1515,COLUMNS('Section 2'!$C$13:K$13),0)))</f>
        <v/>
      </c>
      <c r="L1205" s="124" t="str">
        <f>IF($C1205="","",IF(ISBLANK(VLOOKUP($A1205,'Section 2'!$C$16:$R$1515,COLUMNS('Section 2'!$C$13:L$13),0)),"",VLOOKUP($A1205,'Section 2'!$C$16:$R$1515,COLUMNS('Section 2'!$C$13:L$13),0)))</f>
        <v/>
      </c>
      <c r="M1205" s="124" t="str">
        <f>IF($C1205="","",IF(ISBLANK(VLOOKUP($A1205,'Section 2'!$C$16:$R$1515,COLUMNS('Section 2'!$C$13:M$13),0)),"",VLOOKUP($A1205,'Section 2'!$C$16:$R$1515,COLUMNS('Section 2'!$C$13:M$13),0)))</f>
        <v/>
      </c>
      <c r="N1205" s="124" t="str">
        <f>IF($C1205="","",IF(ISBLANK(VLOOKUP($A1205,'Section 2'!$C$16:$R$1515,COLUMNS('Section 2'!$C$13:N$13),0)),"",VLOOKUP($A1205,'Section 2'!$C$16:$R$1515,COLUMNS('Section 2'!$C$13:N$13),0)))</f>
        <v/>
      </c>
      <c r="O1205" s="124" t="str">
        <f>IF($C1205="","",IF(ISBLANK(VLOOKUP($A1205,'Section 2'!$C$16:$R$1515,COLUMNS('Section 2'!$C$13:O$13),0)),"",VLOOKUP($A1205,'Section 2'!$C$16:$R$1515,COLUMNS('Section 2'!$C$13:O$13),0)))</f>
        <v/>
      </c>
      <c r="P1205" s="124" t="str">
        <f>IF($C1205="","",IF(ISBLANK(VLOOKUP($A1205,'Section 2'!$C$16:$R$1515,COLUMNS('Section 2'!$C$13:P$13),0)),"",VLOOKUP($A1205,'Section 2'!$C$16:$R$1515,COLUMNS('Section 2'!$C$13:P$13),0)))</f>
        <v/>
      </c>
      <c r="Q1205" s="124" t="str">
        <f>IF($C1205="","",IF(ISBLANK(VLOOKUP($A1205,'Section 2'!$C$16:$R$1515,COLUMNS('Section 2'!$C$13:Q$13),0)),"", PROPER(VLOOKUP($A1205,'Section 2'!$C$16:$R$1515,COLUMNS('Section 2'!$C$13:Q$13),0))))</f>
        <v/>
      </c>
      <c r="R1205" s="124" t="str">
        <f>IF($C1205="","",IF(ISBLANK(VLOOKUP($A1205,'Section 2'!$C$16:$R$1515,COLUMNS('Section 2'!$C$13:R$13),0)),"",IF(VLOOKUP($A1205,'Section 2'!$C$16:$R$1515,COLUMNS('Section 2'!$C$13:R$13),0)="Other EU","Other EU",PROPER(VLOOKUP($A1205,'Section 2'!$C$16:$R$1515,COLUMNS('Section 2'!$C$13:R$13),0)))))</f>
        <v/>
      </c>
    </row>
    <row r="1206" spans="1:18" x14ac:dyDescent="0.35">
      <c r="A1206" s="58">
        <v>1205</v>
      </c>
      <c r="B1206" s="124" t="str">
        <f t="shared" si="18"/>
        <v/>
      </c>
      <c r="C1206" s="124" t="str">
        <f>IFERROR(VLOOKUP($A1206,'Section 2'!$C$16:$R$1515,COLUMNS('Section 2'!$C$13:$C$13),0),"")</f>
        <v/>
      </c>
      <c r="D1206" s="75" t="str">
        <f>IF($C1206="","",IF(ISBLANK(VLOOKUP($A1206,'Section 2'!$C$16:$R$1515,COLUMNS('Section 2'!$C$13:D$13),0)),"",VLOOKUP($A1206,'Section 2'!$C$16:$R$1515,COLUMNS('Section 2'!$C$13:D$13),0)))</f>
        <v/>
      </c>
      <c r="E1206" s="124" t="str">
        <f>IF($C1206="","",IF(ISBLANK(VLOOKUP($A1206,'Section 2'!$C$16:$R$1515,COLUMNS('Section 2'!$C$13:E$13),0)),"",VLOOKUP($A1206,'Section 2'!$C$16:$R$1515,COLUMNS('Section 2'!$C$13:E$13),0)))</f>
        <v/>
      </c>
      <c r="F1206" s="124" t="str">
        <f>IF($C1206="","",IF(ISBLANK(VLOOKUP($A1206,'Section 2'!$C$16:$R$1515,COLUMNS('Section 2'!$C$13:F$13),0)),"",VLOOKUP($A1206,'Section 2'!$C$16:$R$1515,COLUMNS('Section 2'!$C$13:F$13),0)))</f>
        <v/>
      </c>
      <c r="G1206" s="124" t="str">
        <f>IF($C1206="","",IF(ISBLANK(VLOOKUP($A1206,'Section 2'!$C$16:$R$1515,COLUMNS('Section 2'!$C$13:G$13),0)),"",VLOOKUP($A1206,'Section 2'!$C$16:$R$1515,COLUMNS('Section 2'!$C$13:G$13),0)))</f>
        <v/>
      </c>
      <c r="H1206" s="124" t="str">
        <f>IF($C1206="","",IF(ISBLANK(VLOOKUP($A1206,'Section 2'!$C$16:$R$1515,COLUMNS('Section 2'!$C$13:H$13),0)),"",VLOOKUP($A1206,'Section 2'!$C$16:$R$1515,COLUMNS('Section 2'!$C$13:H$13),0)))</f>
        <v/>
      </c>
      <c r="I1206" s="124" t="str">
        <f>IF($C1206="","",IF(ISBLANK(VLOOKUP($A1206,'Section 2'!$C$16:$R$1515,COLUMNS('Section 2'!$C$13:I$13),0)),"",PROPER(VLOOKUP($A1206,'Section 2'!$C$16:$R$1515,COLUMNS('Section 2'!$C$13:I$13),0))))</f>
        <v/>
      </c>
      <c r="J1206" s="124" t="str">
        <f>IF($C1206="","",IF(ISBLANK(VLOOKUP($A1206,'Section 2'!$C$16:$R$1515,COLUMNS('Section 2'!$C$13:J$13),0)),"",IF(VLOOKUP($A1206,'Section 2'!$C$16:$R$1515,COLUMNS('Section 2'!$C$13:J$13),0)="Other EU","Other EU",PROPER(VLOOKUP($A1206,'Section 2'!$C$16:$R$1515,COLUMNS('Section 2'!$C$13:J$13),0)))))</f>
        <v/>
      </c>
      <c r="K1206" s="124" t="str">
        <f>IF($C1206="","",IF(ISBLANK(VLOOKUP($A1206,'Section 2'!$C$16:$R$1515,COLUMNS('Section 2'!$C$13:K$13),0)),"",VLOOKUP($A1206,'Section 2'!$C$16:$R$1515,COLUMNS('Section 2'!$C$13:K$13),0)))</f>
        <v/>
      </c>
      <c r="L1206" s="124" t="str">
        <f>IF($C1206="","",IF(ISBLANK(VLOOKUP($A1206,'Section 2'!$C$16:$R$1515,COLUMNS('Section 2'!$C$13:L$13),0)),"",VLOOKUP($A1206,'Section 2'!$C$16:$R$1515,COLUMNS('Section 2'!$C$13:L$13),0)))</f>
        <v/>
      </c>
      <c r="M1206" s="124" t="str">
        <f>IF($C1206="","",IF(ISBLANK(VLOOKUP($A1206,'Section 2'!$C$16:$R$1515,COLUMNS('Section 2'!$C$13:M$13),0)),"",VLOOKUP($A1206,'Section 2'!$C$16:$R$1515,COLUMNS('Section 2'!$C$13:M$13),0)))</f>
        <v/>
      </c>
      <c r="N1206" s="124" t="str">
        <f>IF($C1206="","",IF(ISBLANK(VLOOKUP($A1206,'Section 2'!$C$16:$R$1515,COLUMNS('Section 2'!$C$13:N$13),0)),"",VLOOKUP($A1206,'Section 2'!$C$16:$R$1515,COLUMNS('Section 2'!$C$13:N$13),0)))</f>
        <v/>
      </c>
      <c r="O1206" s="124" t="str">
        <f>IF($C1206="","",IF(ISBLANK(VLOOKUP($A1206,'Section 2'!$C$16:$R$1515,COLUMNS('Section 2'!$C$13:O$13),0)),"",VLOOKUP($A1206,'Section 2'!$C$16:$R$1515,COLUMNS('Section 2'!$C$13:O$13),0)))</f>
        <v/>
      </c>
      <c r="P1206" s="124" t="str">
        <f>IF($C1206="","",IF(ISBLANK(VLOOKUP($A1206,'Section 2'!$C$16:$R$1515,COLUMNS('Section 2'!$C$13:P$13),0)),"",VLOOKUP($A1206,'Section 2'!$C$16:$R$1515,COLUMNS('Section 2'!$C$13:P$13),0)))</f>
        <v/>
      </c>
      <c r="Q1206" s="124" t="str">
        <f>IF($C1206="","",IF(ISBLANK(VLOOKUP($A1206,'Section 2'!$C$16:$R$1515,COLUMNS('Section 2'!$C$13:Q$13),0)),"", PROPER(VLOOKUP($A1206,'Section 2'!$C$16:$R$1515,COLUMNS('Section 2'!$C$13:Q$13),0))))</f>
        <v/>
      </c>
      <c r="R1206" s="124" t="str">
        <f>IF($C1206="","",IF(ISBLANK(VLOOKUP($A1206,'Section 2'!$C$16:$R$1515,COLUMNS('Section 2'!$C$13:R$13),0)),"",IF(VLOOKUP($A1206,'Section 2'!$C$16:$R$1515,COLUMNS('Section 2'!$C$13:R$13),0)="Other EU","Other EU",PROPER(VLOOKUP($A1206,'Section 2'!$C$16:$R$1515,COLUMNS('Section 2'!$C$13:R$13),0)))))</f>
        <v/>
      </c>
    </row>
    <row r="1207" spans="1:18" x14ac:dyDescent="0.35">
      <c r="A1207" s="58">
        <v>1206</v>
      </c>
      <c r="B1207" s="124" t="str">
        <f t="shared" si="18"/>
        <v/>
      </c>
      <c r="C1207" s="124" t="str">
        <f>IFERROR(VLOOKUP($A1207,'Section 2'!$C$16:$R$1515,COLUMNS('Section 2'!$C$13:$C$13),0),"")</f>
        <v/>
      </c>
      <c r="D1207" s="75" t="str">
        <f>IF($C1207="","",IF(ISBLANK(VLOOKUP($A1207,'Section 2'!$C$16:$R$1515,COLUMNS('Section 2'!$C$13:D$13),0)),"",VLOOKUP($A1207,'Section 2'!$C$16:$R$1515,COLUMNS('Section 2'!$C$13:D$13),0)))</f>
        <v/>
      </c>
      <c r="E1207" s="124" t="str">
        <f>IF($C1207="","",IF(ISBLANK(VLOOKUP($A1207,'Section 2'!$C$16:$R$1515,COLUMNS('Section 2'!$C$13:E$13),0)),"",VLOOKUP($A1207,'Section 2'!$C$16:$R$1515,COLUMNS('Section 2'!$C$13:E$13),0)))</f>
        <v/>
      </c>
      <c r="F1207" s="124" t="str">
        <f>IF($C1207="","",IF(ISBLANK(VLOOKUP($A1207,'Section 2'!$C$16:$R$1515,COLUMNS('Section 2'!$C$13:F$13),0)),"",VLOOKUP($A1207,'Section 2'!$C$16:$R$1515,COLUMNS('Section 2'!$C$13:F$13),0)))</f>
        <v/>
      </c>
      <c r="G1207" s="124" t="str">
        <f>IF($C1207="","",IF(ISBLANK(VLOOKUP($A1207,'Section 2'!$C$16:$R$1515,COLUMNS('Section 2'!$C$13:G$13),0)),"",VLOOKUP($A1207,'Section 2'!$C$16:$R$1515,COLUMNS('Section 2'!$C$13:G$13),0)))</f>
        <v/>
      </c>
      <c r="H1207" s="124" t="str">
        <f>IF($C1207="","",IF(ISBLANK(VLOOKUP($A1207,'Section 2'!$C$16:$R$1515,COLUMNS('Section 2'!$C$13:H$13),0)),"",VLOOKUP($A1207,'Section 2'!$C$16:$R$1515,COLUMNS('Section 2'!$C$13:H$13),0)))</f>
        <v/>
      </c>
      <c r="I1207" s="124" t="str">
        <f>IF($C1207="","",IF(ISBLANK(VLOOKUP($A1207,'Section 2'!$C$16:$R$1515,COLUMNS('Section 2'!$C$13:I$13),0)),"",PROPER(VLOOKUP($A1207,'Section 2'!$C$16:$R$1515,COLUMNS('Section 2'!$C$13:I$13),0))))</f>
        <v/>
      </c>
      <c r="J1207" s="124" t="str">
        <f>IF($C1207="","",IF(ISBLANK(VLOOKUP($A1207,'Section 2'!$C$16:$R$1515,COLUMNS('Section 2'!$C$13:J$13),0)),"",IF(VLOOKUP($A1207,'Section 2'!$C$16:$R$1515,COLUMNS('Section 2'!$C$13:J$13),0)="Other EU","Other EU",PROPER(VLOOKUP($A1207,'Section 2'!$C$16:$R$1515,COLUMNS('Section 2'!$C$13:J$13),0)))))</f>
        <v/>
      </c>
      <c r="K1207" s="124" t="str">
        <f>IF($C1207="","",IF(ISBLANK(VLOOKUP($A1207,'Section 2'!$C$16:$R$1515,COLUMNS('Section 2'!$C$13:K$13),0)),"",VLOOKUP($A1207,'Section 2'!$C$16:$R$1515,COLUMNS('Section 2'!$C$13:K$13),0)))</f>
        <v/>
      </c>
      <c r="L1207" s="124" t="str">
        <f>IF($C1207="","",IF(ISBLANK(VLOOKUP($A1207,'Section 2'!$C$16:$R$1515,COLUMNS('Section 2'!$C$13:L$13),0)),"",VLOOKUP($A1207,'Section 2'!$C$16:$R$1515,COLUMNS('Section 2'!$C$13:L$13),0)))</f>
        <v/>
      </c>
      <c r="M1207" s="124" t="str">
        <f>IF($C1207="","",IF(ISBLANK(VLOOKUP($A1207,'Section 2'!$C$16:$R$1515,COLUMNS('Section 2'!$C$13:M$13),0)),"",VLOOKUP($A1207,'Section 2'!$C$16:$R$1515,COLUMNS('Section 2'!$C$13:M$13),0)))</f>
        <v/>
      </c>
      <c r="N1207" s="124" t="str">
        <f>IF($C1207="","",IF(ISBLANK(VLOOKUP($A1207,'Section 2'!$C$16:$R$1515,COLUMNS('Section 2'!$C$13:N$13),0)),"",VLOOKUP($A1207,'Section 2'!$C$16:$R$1515,COLUMNS('Section 2'!$C$13:N$13),0)))</f>
        <v/>
      </c>
      <c r="O1207" s="124" t="str">
        <f>IF($C1207="","",IF(ISBLANK(VLOOKUP($A1207,'Section 2'!$C$16:$R$1515,COLUMNS('Section 2'!$C$13:O$13),0)),"",VLOOKUP($A1207,'Section 2'!$C$16:$R$1515,COLUMNS('Section 2'!$C$13:O$13),0)))</f>
        <v/>
      </c>
      <c r="P1207" s="124" t="str">
        <f>IF($C1207="","",IF(ISBLANK(VLOOKUP($A1207,'Section 2'!$C$16:$R$1515,COLUMNS('Section 2'!$C$13:P$13),0)),"",VLOOKUP($A1207,'Section 2'!$C$16:$R$1515,COLUMNS('Section 2'!$C$13:P$13),0)))</f>
        <v/>
      </c>
      <c r="Q1207" s="124" t="str">
        <f>IF($C1207="","",IF(ISBLANK(VLOOKUP($A1207,'Section 2'!$C$16:$R$1515,COLUMNS('Section 2'!$C$13:Q$13),0)),"", PROPER(VLOOKUP($A1207,'Section 2'!$C$16:$R$1515,COLUMNS('Section 2'!$C$13:Q$13),0))))</f>
        <v/>
      </c>
      <c r="R1207" s="124" t="str">
        <f>IF($C1207="","",IF(ISBLANK(VLOOKUP($A1207,'Section 2'!$C$16:$R$1515,COLUMNS('Section 2'!$C$13:R$13),0)),"",IF(VLOOKUP($A1207,'Section 2'!$C$16:$R$1515,COLUMNS('Section 2'!$C$13:R$13),0)="Other EU","Other EU",PROPER(VLOOKUP($A1207,'Section 2'!$C$16:$R$1515,COLUMNS('Section 2'!$C$13:R$13),0)))))</f>
        <v/>
      </c>
    </row>
    <row r="1208" spans="1:18" x14ac:dyDescent="0.35">
      <c r="A1208" s="58">
        <v>1207</v>
      </c>
      <c r="B1208" s="124" t="str">
        <f t="shared" si="18"/>
        <v/>
      </c>
      <c r="C1208" s="124" t="str">
        <f>IFERROR(VLOOKUP($A1208,'Section 2'!$C$16:$R$1515,COLUMNS('Section 2'!$C$13:$C$13),0),"")</f>
        <v/>
      </c>
      <c r="D1208" s="75" t="str">
        <f>IF($C1208="","",IF(ISBLANK(VLOOKUP($A1208,'Section 2'!$C$16:$R$1515,COLUMNS('Section 2'!$C$13:D$13),0)),"",VLOOKUP($A1208,'Section 2'!$C$16:$R$1515,COLUMNS('Section 2'!$C$13:D$13),0)))</f>
        <v/>
      </c>
      <c r="E1208" s="124" t="str">
        <f>IF($C1208="","",IF(ISBLANK(VLOOKUP($A1208,'Section 2'!$C$16:$R$1515,COLUMNS('Section 2'!$C$13:E$13),0)),"",VLOOKUP($A1208,'Section 2'!$C$16:$R$1515,COLUMNS('Section 2'!$C$13:E$13),0)))</f>
        <v/>
      </c>
      <c r="F1208" s="124" t="str">
        <f>IF($C1208="","",IF(ISBLANK(VLOOKUP($A1208,'Section 2'!$C$16:$R$1515,COLUMNS('Section 2'!$C$13:F$13),0)),"",VLOOKUP($A1208,'Section 2'!$C$16:$R$1515,COLUMNS('Section 2'!$C$13:F$13),0)))</f>
        <v/>
      </c>
      <c r="G1208" s="124" t="str">
        <f>IF($C1208="","",IF(ISBLANK(VLOOKUP($A1208,'Section 2'!$C$16:$R$1515,COLUMNS('Section 2'!$C$13:G$13),0)),"",VLOOKUP($A1208,'Section 2'!$C$16:$R$1515,COLUMNS('Section 2'!$C$13:G$13),0)))</f>
        <v/>
      </c>
      <c r="H1208" s="124" t="str">
        <f>IF($C1208="","",IF(ISBLANK(VLOOKUP($A1208,'Section 2'!$C$16:$R$1515,COLUMNS('Section 2'!$C$13:H$13),0)),"",VLOOKUP($A1208,'Section 2'!$C$16:$R$1515,COLUMNS('Section 2'!$C$13:H$13),0)))</f>
        <v/>
      </c>
      <c r="I1208" s="124" t="str">
        <f>IF($C1208="","",IF(ISBLANK(VLOOKUP($A1208,'Section 2'!$C$16:$R$1515,COLUMNS('Section 2'!$C$13:I$13),0)),"",PROPER(VLOOKUP($A1208,'Section 2'!$C$16:$R$1515,COLUMNS('Section 2'!$C$13:I$13),0))))</f>
        <v/>
      </c>
      <c r="J1208" s="124" t="str">
        <f>IF($C1208="","",IF(ISBLANK(VLOOKUP($A1208,'Section 2'!$C$16:$R$1515,COLUMNS('Section 2'!$C$13:J$13),0)),"",IF(VLOOKUP($A1208,'Section 2'!$C$16:$R$1515,COLUMNS('Section 2'!$C$13:J$13),0)="Other EU","Other EU",PROPER(VLOOKUP($A1208,'Section 2'!$C$16:$R$1515,COLUMNS('Section 2'!$C$13:J$13),0)))))</f>
        <v/>
      </c>
      <c r="K1208" s="124" t="str">
        <f>IF($C1208="","",IF(ISBLANK(VLOOKUP($A1208,'Section 2'!$C$16:$R$1515,COLUMNS('Section 2'!$C$13:K$13),0)),"",VLOOKUP($A1208,'Section 2'!$C$16:$R$1515,COLUMNS('Section 2'!$C$13:K$13),0)))</f>
        <v/>
      </c>
      <c r="L1208" s="124" t="str">
        <f>IF($C1208="","",IF(ISBLANK(VLOOKUP($A1208,'Section 2'!$C$16:$R$1515,COLUMNS('Section 2'!$C$13:L$13),0)),"",VLOOKUP($A1208,'Section 2'!$C$16:$R$1515,COLUMNS('Section 2'!$C$13:L$13),0)))</f>
        <v/>
      </c>
      <c r="M1208" s="124" t="str">
        <f>IF($C1208="","",IF(ISBLANK(VLOOKUP($A1208,'Section 2'!$C$16:$R$1515,COLUMNS('Section 2'!$C$13:M$13),0)),"",VLOOKUP($A1208,'Section 2'!$C$16:$R$1515,COLUMNS('Section 2'!$C$13:M$13),0)))</f>
        <v/>
      </c>
      <c r="N1208" s="124" t="str">
        <f>IF($C1208="","",IF(ISBLANK(VLOOKUP($A1208,'Section 2'!$C$16:$R$1515,COLUMNS('Section 2'!$C$13:N$13),0)),"",VLOOKUP($A1208,'Section 2'!$C$16:$R$1515,COLUMNS('Section 2'!$C$13:N$13),0)))</f>
        <v/>
      </c>
      <c r="O1208" s="124" t="str">
        <f>IF($C1208="","",IF(ISBLANK(VLOOKUP($A1208,'Section 2'!$C$16:$R$1515,COLUMNS('Section 2'!$C$13:O$13),0)),"",VLOOKUP($A1208,'Section 2'!$C$16:$R$1515,COLUMNS('Section 2'!$C$13:O$13),0)))</f>
        <v/>
      </c>
      <c r="P1208" s="124" t="str">
        <f>IF($C1208="","",IF(ISBLANK(VLOOKUP($A1208,'Section 2'!$C$16:$R$1515,COLUMNS('Section 2'!$C$13:P$13),0)),"",VLOOKUP($A1208,'Section 2'!$C$16:$R$1515,COLUMNS('Section 2'!$C$13:P$13),0)))</f>
        <v/>
      </c>
      <c r="Q1208" s="124" t="str">
        <f>IF($C1208="","",IF(ISBLANK(VLOOKUP($A1208,'Section 2'!$C$16:$R$1515,COLUMNS('Section 2'!$C$13:Q$13),0)),"", PROPER(VLOOKUP($A1208,'Section 2'!$C$16:$R$1515,COLUMNS('Section 2'!$C$13:Q$13),0))))</f>
        <v/>
      </c>
      <c r="R1208" s="124" t="str">
        <f>IF($C1208="","",IF(ISBLANK(VLOOKUP($A1208,'Section 2'!$C$16:$R$1515,COLUMNS('Section 2'!$C$13:R$13),0)),"",IF(VLOOKUP($A1208,'Section 2'!$C$16:$R$1515,COLUMNS('Section 2'!$C$13:R$13),0)="Other EU","Other EU",PROPER(VLOOKUP($A1208,'Section 2'!$C$16:$R$1515,COLUMNS('Section 2'!$C$13:R$13),0)))))</f>
        <v/>
      </c>
    </row>
    <row r="1209" spans="1:18" x14ac:dyDescent="0.35">
      <c r="A1209" s="58">
        <v>1208</v>
      </c>
      <c r="B1209" s="124" t="str">
        <f t="shared" si="18"/>
        <v/>
      </c>
      <c r="C1209" s="124" t="str">
        <f>IFERROR(VLOOKUP($A1209,'Section 2'!$C$16:$R$1515,COLUMNS('Section 2'!$C$13:$C$13),0),"")</f>
        <v/>
      </c>
      <c r="D1209" s="75" t="str">
        <f>IF($C1209="","",IF(ISBLANK(VLOOKUP($A1209,'Section 2'!$C$16:$R$1515,COLUMNS('Section 2'!$C$13:D$13),0)),"",VLOOKUP($A1209,'Section 2'!$C$16:$R$1515,COLUMNS('Section 2'!$C$13:D$13),0)))</f>
        <v/>
      </c>
      <c r="E1209" s="124" t="str">
        <f>IF($C1209="","",IF(ISBLANK(VLOOKUP($A1209,'Section 2'!$C$16:$R$1515,COLUMNS('Section 2'!$C$13:E$13),0)),"",VLOOKUP($A1209,'Section 2'!$C$16:$R$1515,COLUMNS('Section 2'!$C$13:E$13),0)))</f>
        <v/>
      </c>
      <c r="F1209" s="124" t="str">
        <f>IF($C1209="","",IF(ISBLANK(VLOOKUP($A1209,'Section 2'!$C$16:$R$1515,COLUMNS('Section 2'!$C$13:F$13),0)),"",VLOOKUP($A1209,'Section 2'!$C$16:$R$1515,COLUMNS('Section 2'!$C$13:F$13),0)))</f>
        <v/>
      </c>
      <c r="G1209" s="124" t="str">
        <f>IF($C1209="","",IF(ISBLANK(VLOOKUP($A1209,'Section 2'!$C$16:$R$1515,COLUMNS('Section 2'!$C$13:G$13),0)),"",VLOOKUP($A1209,'Section 2'!$C$16:$R$1515,COLUMNS('Section 2'!$C$13:G$13),0)))</f>
        <v/>
      </c>
      <c r="H1209" s="124" t="str">
        <f>IF($C1209="","",IF(ISBLANK(VLOOKUP($A1209,'Section 2'!$C$16:$R$1515,COLUMNS('Section 2'!$C$13:H$13),0)),"",VLOOKUP($A1209,'Section 2'!$C$16:$R$1515,COLUMNS('Section 2'!$C$13:H$13),0)))</f>
        <v/>
      </c>
      <c r="I1209" s="124" t="str">
        <f>IF($C1209="","",IF(ISBLANK(VLOOKUP($A1209,'Section 2'!$C$16:$R$1515,COLUMNS('Section 2'!$C$13:I$13),0)),"",PROPER(VLOOKUP($A1209,'Section 2'!$C$16:$R$1515,COLUMNS('Section 2'!$C$13:I$13),0))))</f>
        <v/>
      </c>
      <c r="J1209" s="124" t="str">
        <f>IF($C1209="","",IF(ISBLANK(VLOOKUP($A1209,'Section 2'!$C$16:$R$1515,COLUMNS('Section 2'!$C$13:J$13),0)),"",IF(VLOOKUP($A1209,'Section 2'!$C$16:$R$1515,COLUMNS('Section 2'!$C$13:J$13),0)="Other EU","Other EU",PROPER(VLOOKUP($A1209,'Section 2'!$C$16:$R$1515,COLUMNS('Section 2'!$C$13:J$13),0)))))</f>
        <v/>
      </c>
      <c r="K1209" s="124" t="str">
        <f>IF($C1209="","",IF(ISBLANK(VLOOKUP($A1209,'Section 2'!$C$16:$R$1515,COLUMNS('Section 2'!$C$13:K$13),0)),"",VLOOKUP($A1209,'Section 2'!$C$16:$R$1515,COLUMNS('Section 2'!$C$13:K$13),0)))</f>
        <v/>
      </c>
      <c r="L1209" s="124" t="str">
        <f>IF($C1209="","",IF(ISBLANK(VLOOKUP($A1209,'Section 2'!$C$16:$R$1515,COLUMNS('Section 2'!$C$13:L$13),0)),"",VLOOKUP($A1209,'Section 2'!$C$16:$R$1515,COLUMNS('Section 2'!$C$13:L$13),0)))</f>
        <v/>
      </c>
      <c r="M1209" s="124" t="str">
        <f>IF($C1209="","",IF(ISBLANK(VLOOKUP($A1209,'Section 2'!$C$16:$R$1515,COLUMNS('Section 2'!$C$13:M$13),0)),"",VLOOKUP($A1209,'Section 2'!$C$16:$R$1515,COLUMNS('Section 2'!$C$13:M$13),0)))</f>
        <v/>
      </c>
      <c r="N1209" s="124" t="str">
        <f>IF($C1209="","",IF(ISBLANK(VLOOKUP($A1209,'Section 2'!$C$16:$R$1515,COLUMNS('Section 2'!$C$13:N$13),0)),"",VLOOKUP($A1209,'Section 2'!$C$16:$R$1515,COLUMNS('Section 2'!$C$13:N$13),0)))</f>
        <v/>
      </c>
      <c r="O1209" s="124" t="str">
        <f>IF($C1209="","",IF(ISBLANK(VLOOKUP($A1209,'Section 2'!$C$16:$R$1515,COLUMNS('Section 2'!$C$13:O$13),0)),"",VLOOKUP($A1209,'Section 2'!$C$16:$R$1515,COLUMNS('Section 2'!$C$13:O$13),0)))</f>
        <v/>
      </c>
      <c r="P1209" s="124" t="str">
        <f>IF($C1209="","",IF(ISBLANK(VLOOKUP($A1209,'Section 2'!$C$16:$R$1515,COLUMNS('Section 2'!$C$13:P$13),0)),"",VLOOKUP($A1209,'Section 2'!$C$16:$R$1515,COLUMNS('Section 2'!$C$13:P$13),0)))</f>
        <v/>
      </c>
      <c r="Q1209" s="124" t="str">
        <f>IF($C1209="","",IF(ISBLANK(VLOOKUP($A1209,'Section 2'!$C$16:$R$1515,COLUMNS('Section 2'!$C$13:Q$13),0)),"", PROPER(VLOOKUP($A1209,'Section 2'!$C$16:$R$1515,COLUMNS('Section 2'!$C$13:Q$13),0))))</f>
        <v/>
      </c>
      <c r="R1209" s="124" t="str">
        <f>IF($C1209="","",IF(ISBLANK(VLOOKUP($A1209,'Section 2'!$C$16:$R$1515,COLUMNS('Section 2'!$C$13:R$13),0)),"",IF(VLOOKUP($A1209,'Section 2'!$C$16:$R$1515,COLUMNS('Section 2'!$C$13:R$13),0)="Other EU","Other EU",PROPER(VLOOKUP($A1209,'Section 2'!$C$16:$R$1515,COLUMNS('Section 2'!$C$13:R$13),0)))))</f>
        <v/>
      </c>
    </row>
    <row r="1210" spans="1:18" x14ac:dyDescent="0.35">
      <c r="A1210" s="58">
        <v>1209</v>
      </c>
      <c r="B1210" s="124" t="str">
        <f t="shared" si="18"/>
        <v/>
      </c>
      <c r="C1210" s="124" t="str">
        <f>IFERROR(VLOOKUP($A1210,'Section 2'!$C$16:$R$1515,COLUMNS('Section 2'!$C$13:$C$13),0),"")</f>
        <v/>
      </c>
      <c r="D1210" s="75" t="str">
        <f>IF($C1210="","",IF(ISBLANK(VLOOKUP($A1210,'Section 2'!$C$16:$R$1515,COLUMNS('Section 2'!$C$13:D$13),0)),"",VLOOKUP($A1210,'Section 2'!$C$16:$R$1515,COLUMNS('Section 2'!$C$13:D$13),0)))</f>
        <v/>
      </c>
      <c r="E1210" s="124" t="str">
        <f>IF($C1210="","",IF(ISBLANK(VLOOKUP($A1210,'Section 2'!$C$16:$R$1515,COLUMNS('Section 2'!$C$13:E$13),0)),"",VLOOKUP($A1210,'Section 2'!$C$16:$R$1515,COLUMNS('Section 2'!$C$13:E$13),0)))</f>
        <v/>
      </c>
      <c r="F1210" s="124" t="str">
        <f>IF($C1210="","",IF(ISBLANK(VLOOKUP($A1210,'Section 2'!$C$16:$R$1515,COLUMNS('Section 2'!$C$13:F$13),0)),"",VLOOKUP($A1210,'Section 2'!$C$16:$R$1515,COLUMNS('Section 2'!$C$13:F$13),0)))</f>
        <v/>
      </c>
      <c r="G1210" s="124" t="str">
        <f>IF($C1210="","",IF(ISBLANK(VLOOKUP($A1210,'Section 2'!$C$16:$R$1515,COLUMNS('Section 2'!$C$13:G$13),0)),"",VLOOKUP($A1210,'Section 2'!$C$16:$R$1515,COLUMNS('Section 2'!$C$13:G$13),0)))</f>
        <v/>
      </c>
      <c r="H1210" s="124" t="str">
        <f>IF($C1210="","",IF(ISBLANK(VLOOKUP($A1210,'Section 2'!$C$16:$R$1515,COLUMNS('Section 2'!$C$13:H$13),0)),"",VLOOKUP($A1210,'Section 2'!$C$16:$R$1515,COLUMNS('Section 2'!$C$13:H$13),0)))</f>
        <v/>
      </c>
      <c r="I1210" s="124" t="str">
        <f>IF($C1210="","",IF(ISBLANK(VLOOKUP($A1210,'Section 2'!$C$16:$R$1515,COLUMNS('Section 2'!$C$13:I$13),0)),"",PROPER(VLOOKUP($A1210,'Section 2'!$C$16:$R$1515,COLUMNS('Section 2'!$C$13:I$13),0))))</f>
        <v/>
      </c>
      <c r="J1210" s="124" t="str">
        <f>IF($C1210="","",IF(ISBLANK(VLOOKUP($A1210,'Section 2'!$C$16:$R$1515,COLUMNS('Section 2'!$C$13:J$13),0)),"",IF(VLOOKUP($A1210,'Section 2'!$C$16:$R$1515,COLUMNS('Section 2'!$C$13:J$13),0)="Other EU","Other EU",PROPER(VLOOKUP($A1210,'Section 2'!$C$16:$R$1515,COLUMNS('Section 2'!$C$13:J$13),0)))))</f>
        <v/>
      </c>
      <c r="K1210" s="124" t="str">
        <f>IF($C1210="","",IF(ISBLANK(VLOOKUP($A1210,'Section 2'!$C$16:$R$1515,COLUMNS('Section 2'!$C$13:K$13),0)),"",VLOOKUP($A1210,'Section 2'!$C$16:$R$1515,COLUMNS('Section 2'!$C$13:K$13),0)))</f>
        <v/>
      </c>
      <c r="L1210" s="124" t="str">
        <f>IF($C1210="","",IF(ISBLANK(VLOOKUP($A1210,'Section 2'!$C$16:$R$1515,COLUMNS('Section 2'!$C$13:L$13),0)),"",VLOOKUP($A1210,'Section 2'!$C$16:$R$1515,COLUMNS('Section 2'!$C$13:L$13),0)))</f>
        <v/>
      </c>
      <c r="M1210" s="124" t="str">
        <f>IF($C1210="","",IF(ISBLANK(VLOOKUP($A1210,'Section 2'!$C$16:$R$1515,COLUMNS('Section 2'!$C$13:M$13),0)),"",VLOOKUP($A1210,'Section 2'!$C$16:$R$1515,COLUMNS('Section 2'!$C$13:M$13),0)))</f>
        <v/>
      </c>
      <c r="N1210" s="124" t="str">
        <f>IF($C1210="","",IF(ISBLANK(VLOOKUP($A1210,'Section 2'!$C$16:$R$1515,COLUMNS('Section 2'!$C$13:N$13),0)),"",VLOOKUP($A1210,'Section 2'!$C$16:$R$1515,COLUMNS('Section 2'!$C$13:N$13),0)))</f>
        <v/>
      </c>
      <c r="O1210" s="124" t="str">
        <f>IF($C1210="","",IF(ISBLANK(VLOOKUP($A1210,'Section 2'!$C$16:$R$1515,COLUMNS('Section 2'!$C$13:O$13),0)),"",VLOOKUP($A1210,'Section 2'!$C$16:$R$1515,COLUMNS('Section 2'!$C$13:O$13),0)))</f>
        <v/>
      </c>
      <c r="P1210" s="124" t="str">
        <f>IF($C1210="","",IF(ISBLANK(VLOOKUP($A1210,'Section 2'!$C$16:$R$1515,COLUMNS('Section 2'!$C$13:P$13),0)),"",VLOOKUP($A1210,'Section 2'!$C$16:$R$1515,COLUMNS('Section 2'!$C$13:P$13),0)))</f>
        <v/>
      </c>
      <c r="Q1210" s="124" t="str">
        <f>IF($C1210="","",IF(ISBLANK(VLOOKUP($A1210,'Section 2'!$C$16:$R$1515,COLUMNS('Section 2'!$C$13:Q$13),0)),"", PROPER(VLOOKUP($A1210,'Section 2'!$C$16:$R$1515,COLUMNS('Section 2'!$C$13:Q$13),0))))</f>
        <v/>
      </c>
      <c r="R1210" s="124" t="str">
        <f>IF($C1210="","",IF(ISBLANK(VLOOKUP($A1210,'Section 2'!$C$16:$R$1515,COLUMNS('Section 2'!$C$13:R$13),0)),"",IF(VLOOKUP($A1210,'Section 2'!$C$16:$R$1515,COLUMNS('Section 2'!$C$13:R$13),0)="Other EU","Other EU",PROPER(VLOOKUP($A1210,'Section 2'!$C$16:$R$1515,COLUMNS('Section 2'!$C$13:R$13),0)))))</f>
        <v/>
      </c>
    </row>
    <row r="1211" spans="1:18" x14ac:dyDescent="0.35">
      <c r="A1211" s="58">
        <v>1210</v>
      </c>
      <c r="B1211" s="124" t="str">
        <f t="shared" si="18"/>
        <v/>
      </c>
      <c r="C1211" s="124" t="str">
        <f>IFERROR(VLOOKUP($A1211,'Section 2'!$C$16:$R$1515,COLUMNS('Section 2'!$C$13:$C$13),0),"")</f>
        <v/>
      </c>
      <c r="D1211" s="75" t="str">
        <f>IF($C1211="","",IF(ISBLANK(VLOOKUP($A1211,'Section 2'!$C$16:$R$1515,COLUMNS('Section 2'!$C$13:D$13),0)),"",VLOOKUP($A1211,'Section 2'!$C$16:$R$1515,COLUMNS('Section 2'!$C$13:D$13),0)))</f>
        <v/>
      </c>
      <c r="E1211" s="124" t="str">
        <f>IF($C1211="","",IF(ISBLANK(VLOOKUP($A1211,'Section 2'!$C$16:$R$1515,COLUMNS('Section 2'!$C$13:E$13),0)),"",VLOOKUP($A1211,'Section 2'!$C$16:$R$1515,COLUMNS('Section 2'!$C$13:E$13),0)))</f>
        <v/>
      </c>
      <c r="F1211" s="124" t="str">
        <f>IF($C1211="","",IF(ISBLANK(VLOOKUP($A1211,'Section 2'!$C$16:$R$1515,COLUMNS('Section 2'!$C$13:F$13),0)),"",VLOOKUP($A1211,'Section 2'!$C$16:$R$1515,COLUMNS('Section 2'!$C$13:F$13),0)))</f>
        <v/>
      </c>
      <c r="G1211" s="124" t="str">
        <f>IF($C1211="","",IF(ISBLANK(VLOOKUP($A1211,'Section 2'!$C$16:$R$1515,COLUMNS('Section 2'!$C$13:G$13),0)),"",VLOOKUP($A1211,'Section 2'!$C$16:$R$1515,COLUMNS('Section 2'!$C$13:G$13),0)))</f>
        <v/>
      </c>
      <c r="H1211" s="124" t="str">
        <f>IF($C1211="","",IF(ISBLANK(VLOOKUP($A1211,'Section 2'!$C$16:$R$1515,COLUMNS('Section 2'!$C$13:H$13),0)),"",VLOOKUP($A1211,'Section 2'!$C$16:$R$1515,COLUMNS('Section 2'!$C$13:H$13),0)))</f>
        <v/>
      </c>
      <c r="I1211" s="124" t="str">
        <f>IF($C1211="","",IF(ISBLANK(VLOOKUP($A1211,'Section 2'!$C$16:$R$1515,COLUMNS('Section 2'!$C$13:I$13),0)),"",PROPER(VLOOKUP($A1211,'Section 2'!$C$16:$R$1515,COLUMNS('Section 2'!$C$13:I$13),0))))</f>
        <v/>
      </c>
      <c r="J1211" s="124" t="str">
        <f>IF($C1211="","",IF(ISBLANK(VLOOKUP($A1211,'Section 2'!$C$16:$R$1515,COLUMNS('Section 2'!$C$13:J$13),0)),"",IF(VLOOKUP($A1211,'Section 2'!$C$16:$R$1515,COLUMNS('Section 2'!$C$13:J$13),0)="Other EU","Other EU",PROPER(VLOOKUP($A1211,'Section 2'!$C$16:$R$1515,COLUMNS('Section 2'!$C$13:J$13),0)))))</f>
        <v/>
      </c>
      <c r="K1211" s="124" t="str">
        <f>IF($C1211="","",IF(ISBLANK(VLOOKUP($A1211,'Section 2'!$C$16:$R$1515,COLUMNS('Section 2'!$C$13:K$13),0)),"",VLOOKUP($A1211,'Section 2'!$C$16:$R$1515,COLUMNS('Section 2'!$C$13:K$13),0)))</f>
        <v/>
      </c>
      <c r="L1211" s="124" t="str">
        <f>IF($C1211="","",IF(ISBLANK(VLOOKUP($A1211,'Section 2'!$C$16:$R$1515,COLUMNS('Section 2'!$C$13:L$13),0)),"",VLOOKUP($A1211,'Section 2'!$C$16:$R$1515,COLUMNS('Section 2'!$C$13:L$13),0)))</f>
        <v/>
      </c>
      <c r="M1211" s="124" t="str">
        <f>IF($C1211="","",IF(ISBLANK(VLOOKUP($A1211,'Section 2'!$C$16:$R$1515,COLUMNS('Section 2'!$C$13:M$13),0)),"",VLOOKUP($A1211,'Section 2'!$C$16:$R$1515,COLUMNS('Section 2'!$C$13:M$13),0)))</f>
        <v/>
      </c>
      <c r="N1211" s="124" t="str">
        <f>IF($C1211="","",IF(ISBLANK(VLOOKUP($A1211,'Section 2'!$C$16:$R$1515,COLUMNS('Section 2'!$C$13:N$13),0)),"",VLOOKUP($A1211,'Section 2'!$C$16:$R$1515,COLUMNS('Section 2'!$C$13:N$13),0)))</f>
        <v/>
      </c>
      <c r="O1211" s="124" t="str">
        <f>IF($C1211="","",IF(ISBLANK(VLOOKUP($A1211,'Section 2'!$C$16:$R$1515,COLUMNS('Section 2'!$C$13:O$13),0)),"",VLOOKUP($A1211,'Section 2'!$C$16:$R$1515,COLUMNS('Section 2'!$C$13:O$13),0)))</f>
        <v/>
      </c>
      <c r="P1211" s="124" t="str">
        <f>IF($C1211="","",IF(ISBLANK(VLOOKUP($A1211,'Section 2'!$C$16:$R$1515,COLUMNS('Section 2'!$C$13:P$13),0)),"",VLOOKUP($A1211,'Section 2'!$C$16:$R$1515,COLUMNS('Section 2'!$C$13:P$13),0)))</f>
        <v/>
      </c>
      <c r="Q1211" s="124" t="str">
        <f>IF($C1211="","",IF(ISBLANK(VLOOKUP($A1211,'Section 2'!$C$16:$R$1515,COLUMNS('Section 2'!$C$13:Q$13),0)),"", PROPER(VLOOKUP($A1211,'Section 2'!$C$16:$R$1515,COLUMNS('Section 2'!$C$13:Q$13),0))))</f>
        <v/>
      </c>
      <c r="R1211" s="124" t="str">
        <f>IF($C1211="","",IF(ISBLANK(VLOOKUP($A1211,'Section 2'!$C$16:$R$1515,COLUMNS('Section 2'!$C$13:R$13),0)),"",IF(VLOOKUP($A1211,'Section 2'!$C$16:$R$1515,COLUMNS('Section 2'!$C$13:R$13),0)="Other EU","Other EU",PROPER(VLOOKUP($A1211,'Section 2'!$C$16:$R$1515,COLUMNS('Section 2'!$C$13:R$13),0)))))</f>
        <v/>
      </c>
    </row>
    <row r="1212" spans="1:18" x14ac:dyDescent="0.35">
      <c r="A1212" s="58">
        <v>1211</v>
      </c>
      <c r="B1212" s="124" t="str">
        <f t="shared" si="18"/>
        <v/>
      </c>
      <c r="C1212" s="124" t="str">
        <f>IFERROR(VLOOKUP($A1212,'Section 2'!$C$16:$R$1515,COLUMNS('Section 2'!$C$13:$C$13),0),"")</f>
        <v/>
      </c>
      <c r="D1212" s="75" t="str">
        <f>IF($C1212="","",IF(ISBLANK(VLOOKUP($A1212,'Section 2'!$C$16:$R$1515,COLUMNS('Section 2'!$C$13:D$13),0)),"",VLOOKUP($A1212,'Section 2'!$C$16:$R$1515,COLUMNS('Section 2'!$C$13:D$13),0)))</f>
        <v/>
      </c>
      <c r="E1212" s="124" t="str">
        <f>IF($C1212="","",IF(ISBLANK(VLOOKUP($A1212,'Section 2'!$C$16:$R$1515,COLUMNS('Section 2'!$C$13:E$13),0)),"",VLOOKUP($A1212,'Section 2'!$C$16:$R$1515,COLUMNS('Section 2'!$C$13:E$13),0)))</f>
        <v/>
      </c>
      <c r="F1212" s="124" t="str">
        <f>IF($C1212="","",IF(ISBLANK(VLOOKUP($A1212,'Section 2'!$C$16:$R$1515,COLUMNS('Section 2'!$C$13:F$13),0)),"",VLOOKUP($A1212,'Section 2'!$C$16:$R$1515,COLUMNS('Section 2'!$C$13:F$13),0)))</f>
        <v/>
      </c>
      <c r="G1212" s="124" t="str">
        <f>IF($C1212="","",IF(ISBLANK(VLOOKUP($A1212,'Section 2'!$C$16:$R$1515,COLUMNS('Section 2'!$C$13:G$13),0)),"",VLOOKUP($A1212,'Section 2'!$C$16:$R$1515,COLUMNS('Section 2'!$C$13:G$13),0)))</f>
        <v/>
      </c>
      <c r="H1212" s="124" t="str">
        <f>IF($C1212="","",IF(ISBLANK(VLOOKUP($A1212,'Section 2'!$C$16:$R$1515,COLUMNS('Section 2'!$C$13:H$13),0)),"",VLOOKUP($A1212,'Section 2'!$C$16:$R$1515,COLUMNS('Section 2'!$C$13:H$13),0)))</f>
        <v/>
      </c>
      <c r="I1212" s="124" t="str">
        <f>IF($C1212="","",IF(ISBLANK(VLOOKUP($A1212,'Section 2'!$C$16:$R$1515,COLUMNS('Section 2'!$C$13:I$13),0)),"",PROPER(VLOOKUP($A1212,'Section 2'!$C$16:$R$1515,COLUMNS('Section 2'!$C$13:I$13),0))))</f>
        <v/>
      </c>
      <c r="J1212" s="124" t="str">
        <f>IF($C1212="","",IF(ISBLANK(VLOOKUP($A1212,'Section 2'!$C$16:$R$1515,COLUMNS('Section 2'!$C$13:J$13),0)),"",IF(VLOOKUP($A1212,'Section 2'!$C$16:$R$1515,COLUMNS('Section 2'!$C$13:J$13),0)="Other EU","Other EU",PROPER(VLOOKUP($A1212,'Section 2'!$C$16:$R$1515,COLUMNS('Section 2'!$C$13:J$13),0)))))</f>
        <v/>
      </c>
      <c r="K1212" s="124" t="str">
        <f>IF($C1212="","",IF(ISBLANK(VLOOKUP($A1212,'Section 2'!$C$16:$R$1515,COLUMNS('Section 2'!$C$13:K$13),0)),"",VLOOKUP($A1212,'Section 2'!$C$16:$R$1515,COLUMNS('Section 2'!$C$13:K$13),0)))</f>
        <v/>
      </c>
      <c r="L1212" s="124" t="str">
        <f>IF($C1212="","",IF(ISBLANK(VLOOKUP($A1212,'Section 2'!$C$16:$R$1515,COLUMNS('Section 2'!$C$13:L$13),0)),"",VLOOKUP($A1212,'Section 2'!$C$16:$R$1515,COLUMNS('Section 2'!$C$13:L$13),0)))</f>
        <v/>
      </c>
      <c r="M1212" s="124" t="str">
        <f>IF($C1212="","",IF(ISBLANK(VLOOKUP($A1212,'Section 2'!$C$16:$R$1515,COLUMNS('Section 2'!$C$13:M$13),0)),"",VLOOKUP($A1212,'Section 2'!$C$16:$R$1515,COLUMNS('Section 2'!$C$13:M$13),0)))</f>
        <v/>
      </c>
      <c r="N1212" s="124" t="str">
        <f>IF($C1212="","",IF(ISBLANK(VLOOKUP($A1212,'Section 2'!$C$16:$R$1515,COLUMNS('Section 2'!$C$13:N$13),0)),"",VLOOKUP($A1212,'Section 2'!$C$16:$R$1515,COLUMNS('Section 2'!$C$13:N$13),0)))</f>
        <v/>
      </c>
      <c r="O1212" s="124" t="str">
        <f>IF($C1212="","",IF(ISBLANK(VLOOKUP($A1212,'Section 2'!$C$16:$R$1515,COLUMNS('Section 2'!$C$13:O$13),0)),"",VLOOKUP($A1212,'Section 2'!$C$16:$R$1515,COLUMNS('Section 2'!$C$13:O$13),0)))</f>
        <v/>
      </c>
      <c r="P1212" s="124" t="str">
        <f>IF($C1212="","",IF(ISBLANK(VLOOKUP($A1212,'Section 2'!$C$16:$R$1515,COLUMNS('Section 2'!$C$13:P$13),0)),"",VLOOKUP($A1212,'Section 2'!$C$16:$R$1515,COLUMNS('Section 2'!$C$13:P$13),0)))</f>
        <v/>
      </c>
      <c r="Q1212" s="124" t="str">
        <f>IF($C1212="","",IF(ISBLANK(VLOOKUP($A1212,'Section 2'!$C$16:$R$1515,COLUMNS('Section 2'!$C$13:Q$13),0)),"", PROPER(VLOOKUP($A1212,'Section 2'!$C$16:$R$1515,COLUMNS('Section 2'!$C$13:Q$13),0))))</f>
        <v/>
      </c>
      <c r="R1212" s="124" t="str">
        <f>IF($C1212="","",IF(ISBLANK(VLOOKUP($A1212,'Section 2'!$C$16:$R$1515,COLUMNS('Section 2'!$C$13:R$13),0)),"",IF(VLOOKUP($A1212,'Section 2'!$C$16:$R$1515,COLUMNS('Section 2'!$C$13:R$13),0)="Other EU","Other EU",PROPER(VLOOKUP($A1212,'Section 2'!$C$16:$R$1515,COLUMNS('Section 2'!$C$13:R$13),0)))))</f>
        <v/>
      </c>
    </row>
    <row r="1213" spans="1:18" x14ac:dyDescent="0.35">
      <c r="A1213" s="58">
        <v>1212</v>
      </c>
      <c r="B1213" s="124" t="str">
        <f t="shared" si="18"/>
        <v/>
      </c>
      <c r="C1213" s="124" t="str">
        <f>IFERROR(VLOOKUP($A1213,'Section 2'!$C$16:$R$1515,COLUMNS('Section 2'!$C$13:$C$13),0),"")</f>
        <v/>
      </c>
      <c r="D1213" s="75" t="str">
        <f>IF($C1213="","",IF(ISBLANK(VLOOKUP($A1213,'Section 2'!$C$16:$R$1515,COLUMNS('Section 2'!$C$13:D$13),0)),"",VLOOKUP($A1213,'Section 2'!$C$16:$R$1515,COLUMNS('Section 2'!$C$13:D$13),0)))</f>
        <v/>
      </c>
      <c r="E1213" s="124" t="str">
        <f>IF($C1213="","",IF(ISBLANK(VLOOKUP($A1213,'Section 2'!$C$16:$R$1515,COLUMNS('Section 2'!$C$13:E$13),0)),"",VLOOKUP($A1213,'Section 2'!$C$16:$R$1515,COLUMNS('Section 2'!$C$13:E$13),0)))</f>
        <v/>
      </c>
      <c r="F1213" s="124" t="str">
        <f>IF($C1213="","",IF(ISBLANK(VLOOKUP($A1213,'Section 2'!$C$16:$R$1515,COLUMNS('Section 2'!$C$13:F$13),0)),"",VLOOKUP($A1213,'Section 2'!$C$16:$R$1515,COLUMNS('Section 2'!$C$13:F$13),0)))</f>
        <v/>
      </c>
      <c r="G1213" s="124" t="str">
        <f>IF($C1213="","",IF(ISBLANK(VLOOKUP($A1213,'Section 2'!$C$16:$R$1515,COLUMNS('Section 2'!$C$13:G$13),0)),"",VLOOKUP($A1213,'Section 2'!$C$16:$R$1515,COLUMNS('Section 2'!$C$13:G$13),0)))</f>
        <v/>
      </c>
      <c r="H1213" s="124" t="str">
        <f>IF($C1213="","",IF(ISBLANK(VLOOKUP($A1213,'Section 2'!$C$16:$R$1515,COLUMNS('Section 2'!$C$13:H$13),0)),"",VLOOKUP($A1213,'Section 2'!$C$16:$R$1515,COLUMNS('Section 2'!$C$13:H$13),0)))</f>
        <v/>
      </c>
      <c r="I1213" s="124" t="str">
        <f>IF($C1213="","",IF(ISBLANK(VLOOKUP($A1213,'Section 2'!$C$16:$R$1515,COLUMNS('Section 2'!$C$13:I$13),0)),"",PROPER(VLOOKUP($A1213,'Section 2'!$C$16:$R$1515,COLUMNS('Section 2'!$C$13:I$13),0))))</f>
        <v/>
      </c>
      <c r="J1213" s="124" t="str">
        <f>IF($C1213="","",IF(ISBLANK(VLOOKUP($A1213,'Section 2'!$C$16:$R$1515,COLUMNS('Section 2'!$C$13:J$13),0)),"",IF(VLOOKUP($A1213,'Section 2'!$C$16:$R$1515,COLUMNS('Section 2'!$C$13:J$13),0)="Other EU","Other EU",PROPER(VLOOKUP($A1213,'Section 2'!$C$16:$R$1515,COLUMNS('Section 2'!$C$13:J$13),0)))))</f>
        <v/>
      </c>
      <c r="K1213" s="124" t="str">
        <f>IF($C1213="","",IF(ISBLANK(VLOOKUP($A1213,'Section 2'!$C$16:$R$1515,COLUMNS('Section 2'!$C$13:K$13),0)),"",VLOOKUP($A1213,'Section 2'!$C$16:$R$1515,COLUMNS('Section 2'!$C$13:K$13),0)))</f>
        <v/>
      </c>
      <c r="L1213" s="124" t="str">
        <f>IF($C1213="","",IF(ISBLANK(VLOOKUP($A1213,'Section 2'!$C$16:$R$1515,COLUMNS('Section 2'!$C$13:L$13),0)),"",VLOOKUP($A1213,'Section 2'!$C$16:$R$1515,COLUMNS('Section 2'!$C$13:L$13),0)))</f>
        <v/>
      </c>
      <c r="M1213" s="124" t="str">
        <f>IF($C1213="","",IF(ISBLANK(VLOOKUP($A1213,'Section 2'!$C$16:$R$1515,COLUMNS('Section 2'!$C$13:M$13),0)),"",VLOOKUP($A1213,'Section 2'!$C$16:$R$1515,COLUMNS('Section 2'!$C$13:M$13),0)))</f>
        <v/>
      </c>
      <c r="N1213" s="124" t="str">
        <f>IF($C1213="","",IF(ISBLANK(VLOOKUP($A1213,'Section 2'!$C$16:$R$1515,COLUMNS('Section 2'!$C$13:N$13),0)),"",VLOOKUP($A1213,'Section 2'!$C$16:$R$1515,COLUMNS('Section 2'!$C$13:N$13),0)))</f>
        <v/>
      </c>
      <c r="O1213" s="124" t="str">
        <f>IF($C1213="","",IF(ISBLANK(VLOOKUP($A1213,'Section 2'!$C$16:$R$1515,COLUMNS('Section 2'!$C$13:O$13),0)),"",VLOOKUP($A1213,'Section 2'!$C$16:$R$1515,COLUMNS('Section 2'!$C$13:O$13),0)))</f>
        <v/>
      </c>
      <c r="P1213" s="124" t="str">
        <f>IF($C1213="","",IF(ISBLANK(VLOOKUP($A1213,'Section 2'!$C$16:$R$1515,COLUMNS('Section 2'!$C$13:P$13),0)),"",VLOOKUP($A1213,'Section 2'!$C$16:$R$1515,COLUMNS('Section 2'!$C$13:P$13),0)))</f>
        <v/>
      </c>
      <c r="Q1213" s="124" t="str">
        <f>IF($C1213="","",IF(ISBLANK(VLOOKUP($A1213,'Section 2'!$C$16:$R$1515,COLUMNS('Section 2'!$C$13:Q$13),0)),"", PROPER(VLOOKUP($A1213,'Section 2'!$C$16:$R$1515,COLUMNS('Section 2'!$C$13:Q$13),0))))</f>
        <v/>
      </c>
      <c r="R1213" s="124" t="str">
        <f>IF($C1213="","",IF(ISBLANK(VLOOKUP($A1213,'Section 2'!$C$16:$R$1515,COLUMNS('Section 2'!$C$13:R$13),0)),"",IF(VLOOKUP($A1213,'Section 2'!$C$16:$R$1515,COLUMNS('Section 2'!$C$13:R$13),0)="Other EU","Other EU",PROPER(VLOOKUP($A1213,'Section 2'!$C$16:$R$1515,COLUMNS('Section 2'!$C$13:R$13),0)))))</f>
        <v/>
      </c>
    </row>
    <row r="1214" spans="1:18" x14ac:dyDescent="0.35">
      <c r="A1214" s="58">
        <v>1213</v>
      </c>
      <c r="B1214" s="124" t="str">
        <f t="shared" si="18"/>
        <v/>
      </c>
      <c r="C1214" s="124" t="str">
        <f>IFERROR(VLOOKUP($A1214,'Section 2'!$C$16:$R$1515,COLUMNS('Section 2'!$C$13:$C$13),0),"")</f>
        <v/>
      </c>
      <c r="D1214" s="75" t="str">
        <f>IF($C1214="","",IF(ISBLANK(VLOOKUP($A1214,'Section 2'!$C$16:$R$1515,COLUMNS('Section 2'!$C$13:D$13),0)),"",VLOOKUP($A1214,'Section 2'!$C$16:$R$1515,COLUMNS('Section 2'!$C$13:D$13),0)))</f>
        <v/>
      </c>
      <c r="E1214" s="124" t="str">
        <f>IF($C1214="","",IF(ISBLANK(VLOOKUP($A1214,'Section 2'!$C$16:$R$1515,COLUMNS('Section 2'!$C$13:E$13),0)),"",VLOOKUP($A1214,'Section 2'!$C$16:$R$1515,COLUMNS('Section 2'!$C$13:E$13),0)))</f>
        <v/>
      </c>
      <c r="F1214" s="124" t="str">
        <f>IF($C1214="","",IF(ISBLANK(VLOOKUP($A1214,'Section 2'!$C$16:$R$1515,COLUMNS('Section 2'!$C$13:F$13),0)),"",VLOOKUP($A1214,'Section 2'!$C$16:$R$1515,COLUMNS('Section 2'!$C$13:F$13),0)))</f>
        <v/>
      </c>
      <c r="G1214" s="124" t="str">
        <f>IF($C1214="","",IF(ISBLANK(VLOOKUP($A1214,'Section 2'!$C$16:$R$1515,COLUMNS('Section 2'!$C$13:G$13),0)),"",VLOOKUP($A1214,'Section 2'!$C$16:$R$1515,COLUMNS('Section 2'!$C$13:G$13),0)))</f>
        <v/>
      </c>
      <c r="H1214" s="124" t="str">
        <f>IF($C1214="","",IF(ISBLANK(VLOOKUP($A1214,'Section 2'!$C$16:$R$1515,COLUMNS('Section 2'!$C$13:H$13),0)),"",VLOOKUP($A1214,'Section 2'!$C$16:$R$1515,COLUMNS('Section 2'!$C$13:H$13),0)))</f>
        <v/>
      </c>
      <c r="I1214" s="124" t="str">
        <f>IF($C1214="","",IF(ISBLANK(VLOOKUP($A1214,'Section 2'!$C$16:$R$1515,COLUMNS('Section 2'!$C$13:I$13),0)),"",PROPER(VLOOKUP($A1214,'Section 2'!$C$16:$R$1515,COLUMNS('Section 2'!$C$13:I$13),0))))</f>
        <v/>
      </c>
      <c r="J1214" s="124" t="str">
        <f>IF($C1214="","",IF(ISBLANK(VLOOKUP($A1214,'Section 2'!$C$16:$R$1515,COLUMNS('Section 2'!$C$13:J$13),0)),"",IF(VLOOKUP($A1214,'Section 2'!$C$16:$R$1515,COLUMNS('Section 2'!$C$13:J$13),0)="Other EU","Other EU",PROPER(VLOOKUP($A1214,'Section 2'!$C$16:$R$1515,COLUMNS('Section 2'!$C$13:J$13),0)))))</f>
        <v/>
      </c>
      <c r="K1214" s="124" t="str">
        <f>IF($C1214="","",IF(ISBLANK(VLOOKUP($A1214,'Section 2'!$C$16:$R$1515,COLUMNS('Section 2'!$C$13:K$13),0)),"",VLOOKUP($A1214,'Section 2'!$C$16:$R$1515,COLUMNS('Section 2'!$C$13:K$13),0)))</f>
        <v/>
      </c>
      <c r="L1214" s="124" t="str">
        <f>IF($C1214="","",IF(ISBLANK(VLOOKUP($A1214,'Section 2'!$C$16:$R$1515,COLUMNS('Section 2'!$C$13:L$13),0)),"",VLOOKUP($A1214,'Section 2'!$C$16:$R$1515,COLUMNS('Section 2'!$C$13:L$13),0)))</f>
        <v/>
      </c>
      <c r="M1214" s="124" t="str">
        <f>IF($C1214="","",IF(ISBLANK(VLOOKUP($A1214,'Section 2'!$C$16:$R$1515,COLUMNS('Section 2'!$C$13:M$13),0)),"",VLOOKUP($A1214,'Section 2'!$C$16:$R$1515,COLUMNS('Section 2'!$C$13:M$13),0)))</f>
        <v/>
      </c>
      <c r="N1214" s="124" t="str">
        <f>IF($C1214="","",IF(ISBLANK(VLOOKUP($A1214,'Section 2'!$C$16:$R$1515,COLUMNS('Section 2'!$C$13:N$13),0)),"",VLOOKUP($A1214,'Section 2'!$C$16:$R$1515,COLUMNS('Section 2'!$C$13:N$13),0)))</f>
        <v/>
      </c>
      <c r="O1214" s="124" t="str">
        <f>IF($C1214="","",IF(ISBLANK(VLOOKUP($A1214,'Section 2'!$C$16:$R$1515,COLUMNS('Section 2'!$C$13:O$13),0)),"",VLOOKUP($A1214,'Section 2'!$C$16:$R$1515,COLUMNS('Section 2'!$C$13:O$13),0)))</f>
        <v/>
      </c>
      <c r="P1214" s="124" t="str">
        <f>IF($C1214="","",IF(ISBLANK(VLOOKUP($A1214,'Section 2'!$C$16:$R$1515,COLUMNS('Section 2'!$C$13:P$13),0)),"",VLOOKUP($A1214,'Section 2'!$C$16:$R$1515,COLUMNS('Section 2'!$C$13:P$13),0)))</f>
        <v/>
      </c>
      <c r="Q1214" s="124" t="str">
        <f>IF($C1214="","",IF(ISBLANK(VLOOKUP($A1214,'Section 2'!$C$16:$R$1515,COLUMNS('Section 2'!$C$13:Q$13),0)),"", PROPER(VLOOKUP($A1214,'Section 2'!$C$16:$R$1515,COLUMNS('Section 2'!$C$13:Q$13),0))))</f>
        <v/>
      </c>
      <c r="R1214" s="124" t="str">
        <f>IF($C1214="","",IF(ISBLANK(VLOOKUP($A1214,'Section 2'!$C$16:$R$1515,COLUMNS('Section 2'!$C$13:R$13),0)),"",IF(VLOOKUP($A1214,'Section 2'!$C$16:$R$1515,COLUMNS('Section 2'!$C$13:R$13),0)="Other EU","Other EU",PROPER(VLOOKUP($A1214,'Section 2'!$C$16:$R$1515,COLUMNS('Section 2'!$C$13:R$13),0)))))</f>
        <v/>
      </c>
    </row>
    <row r="1215" spans="1:18" x14ac:dyDescent="0.35">
      <c r="A1215" s="58">
        <v>1214</v>
      </c>
      <c r="B1215" s="124" t="str">
        <f t="shared" si="18"/>
        <v/>
      </c>
      <c r="C1215" s="124" t="str">
        <f>IFERROR(VLOOKUP($A1215,'Section 2'!$C$16:$R$1515,COLUMNS('Section 2'!$C$13:$C$13),0),"")</f>
        <v/>
      </c>
      <c r="D1215" s="75" t="str">
        <f>IF($C1215="","",IF(ISBLANK(VLOOKUP($A1215,'Section 2'!$C$16:$R$1515,COLUMNS('Section 2'!$C$13:D$13),0)),"",VLOOKUP($A1215,'Section 2'!$C$16:$R$1515,COLUMNS('Section 2'!$C$13:D$13),0)))</f>
        <v/>
      </c>
      <c r="E1215" s="124" t="str">
        <f>IF($C1215="","",IF(ISBLANK(VLOOKUP($A1215,'Section 2'!$C$16:$R$1515,COLUMNS('Section 2'!$C$13:E$13),0)),"",VLOOKUP($A1215,'Section 2'!$C$16:$R$1515,COLUMNS('Section 2'!$C$13:E$13),0)))</f>
        <v/>
      </c>
      <c r="F1215" s="124" t="str">
        <f>IF($C1215="","",IF(ISBLANK(VLOOKUP($A1215,'Section 2'!$C$16:$R$1515,COLUMNS('Section 2'!$C$13:F$13),0)),"",VLOOKUP($A1215,'Section 2'!$C$16:$R$1515,COLUMNS('Section 2'!$C$13:F$13),0)))</f>
        <v/>
      </c>
      <c r="G1215" s="124" t="str">
        <f>IF($C1215="","",IF(ISBLANK(VLOOKUP($A1215,'Section 2'!$C$16:$R$1515,COLUMNS('Section 2'!$C$13:G$13),0)),"",VLOOKUP($A1215,'Section 2'!$C$16:$R$1515,COLUMNS('Section 2'!$C$13:G$13),0)))</f>
        <v/>
      </c>
      <c r="H1215" s="124" t="str">
        <f>IF($C1215="","",IF(ISBLANK(VLOOKUP($A1215,'Section 2'!$C$16:$R$1515,COLUMNS('Section 2'!$C$13:H$13),0)),"",VLOOKUP($A1215,'Section 2'!$C$16:$R$1515,COLUMNS('Section 2'!$C$13:H$13),0)))</f>
        <v/>
      </c>
      <c r="I1215" s="124" t="str">
        <f>IF($C1215="","",IF(ISBLANK(VLOOKUP($A1215,'Section 2'!$C$16:$R$1515,COLUMNS('Section 2'!$C$13:I$13),0)),"",PROPER(VLOOKUP($A1215,'Section 2'!$C$16:$R$1515,COLUMNS('Section 2'!$C$13:I$13),0))))</f>
        <v/>
      </c>
      <c r="J1215" s="124" t="str">
        <f>IF($C1215="","",IF(ISBLANK(VLOOKUP($A1215,'Section 2'!$C$16:$R$1515,COLUMNS('Section 2'!$C$13:J$13),0)),"",IF(VLOOKUP($A1215,'Section 2'!$C$16:$R$1515,COLUMNS('Section 2'!$C$13:J$13),0)="Other EU","Other EU",PROPER(VLOOKUP($A1215,'Section 2'!$C$16:$R$1515,COLUMNS('Section 2'!$C$13:J$13),0)))))</f>
        <v/>
      </c>
      <c r="K1215" s="124" t="str">
        <f>IF($C1215="","",IF(ISBLANK(VLOOKUP($A1215,'Section 2'!$C$16:$R$1515,COLUMNS('Section 2'!$C$13:K$13),0)),"",VLOOKUP($A1215,'Section 2'!$C$16:$R$1515,COLUMNS('Section 2'!$C$13:K$13),0)))</f>
        <v/>
      </c>
      <c r="L1215" s="124" t="str">
        <f>IF($C1215="","",IF(ISBLANK(VLOOKUP($A1215,'Section 2'!$C$16:$R$1515,COLUMNS('Section 2'!$C$13:L$13),0)),"",VLOOKUP($A1215,'Section 2'!$C$16:$R$1515,COLUMNS('Section 2'!$C$13:L$13),0)))</f>
        <v/>
      </c>
      <c r="M1215" s="124" t="str">
        <f>IF($C1215="","",IF(ISBLANK(VLOOKUP($A1215,'Section 2'!$C$16:$R$1515,COLUMNS('Section 2'!$C$13:M$13),0)),"",VLOOKUP($A1215,'Section 2'!$C$16:$R$1515,COLUMNS('Section 2'!$C$13:M$13),0)))</f>
        <v/>
      </c>
      <c r="N1215" s="124" t="str">
        <f>IF($C1215="","",IF(ISBLANK(VLOOKUP($A1215,'Section 2'!$C$16:$R$1515,COLUMNS('Section 2'!$C$13:N$13),0)),"",VLOOKUP($A1215,'Section 2'!$C$16:$R$1515,COLUMNS('Section 2'!$C$13:N$13),0)))</f>
        <v/>
      </c>
      <c r="O1215" s="124" t="str">
        <f>IF($C1215="","",IF(ISBLANK(VLOOKUP($A1215,'Section 2'!$C$16:$R$1515,COLUMNS('Section 2'!$C$13:O$13),0)),"",VLOOKUP($A1215,'Section 2'!$C$16:$R$1515,COLUMNS('Section 2'!$C$13:O$13),0)))</f>
        <v/>
      </c>
      <c r="P1215" s="124" t="str">
        <f>IF($C1215="","",IF(ISBLANK(VLOOKUP($A1215,'Section 2'!$C$16:$R$1515,COLUMNS('Section 2'!$C$13:P$13),0)),"",VLOOKUP($A1215,'Section 2'!$C$16:$R$1515,COLUMNS('Section 2'!$C$13:P$13),0)))</f>
        <v/>
      </c>
      <c r="Q1215" s="124" t="str">
        <f>IF($C1215="","",IF(ISBLANK(VLOOKUP($A1215,'Section 2'!$C$16:$R$1515,COLUMNS('Section 2'!$C$13:Q$13),0)),"", PROPER(VLOOKUP($A1215,'Section 2'!$C$16:$R$1515,COLUMNS('Section 2'!$C$13:Q$13),0))))</f>
        <v/>
      </c>
      <c r="R1215" s="124" t="str">
        <f>IF($C1215="","",IF(ISBLANK(VLOOKUP($A1215,'Section 2'!$C$16:$R$1515,COLUMNS('Section 2'!$C$13:R$13),0)),"",IF(VLOOKUP($A1215,'Section 2'!$C$16:$R$1515,COLUMNS('Section 2'!$C$13:R$13),0)="Other EU","Other EU",PROPER(VLOOKUP($A1215,'Section 2'!$C$16:$R$1515,COLUMNS('Section 2'!$C$13:R$13),0)))))</f>
        <v/>
      </c>
    </row>
    <row r="1216" spans="1:18" x14ac:dyDescent="0.35">
      <c r="A1216" s="58">
        <v>1215</v>
      </c>
      <c r="B1216" s="124" t="str">
        <f t="shared" si="18"/>
        <v/>
      </c>
      <c r="C1216" s="124" t="str">
        <f>IFERROR(VLOOKUP($A1216,'Section 2'!$C$16:$R$1515,COLUMNS('Section 2'!$C$13:$C$13),0),"")</f>
        <v/>
      </c>
      <c r="D1216" s="75" t="str">
        <f>IF($C1216="","",IF(ISBLANK(VLOOKUP($A1216,'Section 2'!$C$16:$R$1515,COLUMNS('Section 2'!$C$13:D$13),0)),"",VLOOKUP($A1216,'Section 2'!$C$16:$R$1515,COLUMNS('Section 2'!$C$13:D$13),0)))</f>
        <v/>
      </c>
      <c r="E1216" s="124" t="str">
        <f>IF($C1216="","",IF(ISBLANK(VLOOKUP($A1216,'Section 2'!$C$16:$R$1515,COLUMNS('Section 2'!$C$13:E$13),0)),"",VLOOKUP($A1216,'Section 2'!$C$16:$R$1515,COLUMNS('Section 2'!$C$13:E$13),0)))</f>
        <v/>
      </c>
      <c r="F1216" s="124" t="str">
        <f>IF($C1216="","",IF(ISBLANK(VLOOKUP($A1216,'Section 2'!$C$16:$R$1515,COLUMNS('Section 2'!$C$13:F$13),0)),"",VLOOKUP($A1216,'Section 2'!$C$16:$R$1515,COLUMNS('Section 2'!$C$13:F$13),0)))</f>
        <v/>
      </c>
      <c r="G1216" s="124" t="str">
        <f>IF($C1216="","",IF(ISBLANK(VLOOKUP($A1216,'Section 2'!$C$16:$R$1515,COLUMNS('Section 2'!$C$13:G$13),0)),"",VLOOKUP($A1216,'Section 2'!$C$16:$R$1515,COLUMNS('Section 2'!$C$13:G$13),0)))</f>
        <v/>
      </c>
      <c r="H1216" s="124" t="str">
        <f>IF($C1216="","",IF(ISBLANK(VLOOKUP($A1216,'Section 2'!$C$16:$R$1515,COLUMNS('Section 2'!$C$13:H$13),0)),"",VLOOKUP($A1216,'Section 2'!$C$16:$R$1515,COLUMNS('Section 2'!$C$13:H$13),0)))</f>
        <v/>
      </c>
      <c r="I1216" s="124" t="str">
        <f>IF($C1216="","",IF(ISBLANK(VLOOKUP($A1216,'Section 2'!$C$16:$R$1515,COLUMNS('Section 2'!$C$13:I$13),0)),"",PROPER(VLOOKUP($A1216,'Section 2'!$C$16:$R$1515,COLUMNS('Section 2'!$C$13:I$13),0))))</f>
        <v/>
      </c>
      <c r="J1216" s="124" t="str">
        <f>IF($C1216="","",IF(ISBLANK(VLOOKUP($A1216,'Section 2'!$C$16:$R$1515,COLUMNS('Section 2'!$C$13:J$13),0)),"",IF(VLOOKUP($A1216,'Section 2'!$C$16:$R$1515,COLUMNS('Section 2'!$C$13:J$13),0)="Other EU","Other EU",PROPER(VLOOKUP($A1216,'Section 2'!$C$16:$R$1515,COLUMNS('Section 2'!$C$13:J$13),0)))))</f>
        <v/>
      </c>
      <c r="K1216" s="124" t="str">
        <f>IF($C1216="","",IF(ISBLANK(VLOOKUP($A1216,'Section 2'!$C$16:$R$1515,COLUMNS('Section 2'!$C$13:K$13),0)),"",VLOOKUP($A1216,'Section 2'!$C$16:$R$1515,COLUMNS('Section 2'!$C$13:K$13),0)))</f>
        <v/>
      </c>
      <c r="L1216" s="124" t="str">
        <f>IF($C1216="","",IF(ISBLANK(VLOOKUP($A1216,'Section 2'!$C$16:$R$1515,COLUMNS('Section 2'!$C$13:L$13),0)),"",VLOOKUP($A1216,'Section 2'!$C$16:$R$1515,COLUMNS('Section 2'!$C$13:L$13),0)))</f>
        <v/>
      </c>
      <c r="M1216" s="124" t="str">
        <f>IF($C1216="","",IF(ISBLANK(VLOOKUP($A1216,'Section 2'!$C$16:$R$1515,COLUMNS('Section 2'!$C$13:M$13),0)),"",VLOOKUP($A1216,'Section 2'!$C$16:$R$1515,COLUMNS('Section 2'!$C$13:M$13),0)))</f>
        <v/>
      </c>
      <c r="N1216" s="124" t="str">
        <f>IF($C1216="","",IF(ISBLANK(VLOOKUP($A1216,'Section 2'!$C$16:$R$1515,COLUMNS('Section 2'!$C$13:N$13),0)),"",VLOOKUP($A1216,'Section 2'!$C$16:$R$1515,COLUMNS('Section 2'!$C$13:N$13),0)))</f>
        <v/>
      </c>
      <c r="O1216" s="124" t="str">
        <f>IF($C1216="","",IF(ISBLANK(VLOOKUP($A1216,'Section 2'!$C$16:$R$1515,COLUMNS('Section 2'!$C$13:O$13),0)),"",VLOOKUP($A1216,'Section 2'!$C$16:$R$1515,COLUMNS('Section 2'!$C$13:O$13),0)))</f>
        <v/>
      </c>
      <c r="P1216" s="124" t="str">
        <f>IF($C1216="","",IF(ISBLANK(VLOOKUP($A1216,'Section 2'!$C$16:$R$1515,COLUMNS('Section 2'!$C$13:P$13),0)),"",VLOOKUP($A1216,'Section 2'!$C$16:$R$1515,COLUMNS('Section 2'!$C$13:P$13),0)))</f>
        <v/>
      </c>
      <c r="Q1216" s="124" t="str">
        <f>IF($C1216="","",IF(ISBLANK(VLOOKUP($A1216,'Section 2'!$C$16:$R$1515,COLUMNS('Section 2'!$C$13:Q$13),0)),"", PROPER(VLOOKUP($A1216,'Section 2'!$C$16:$R$1515,COLUMNS('Section 2'!$C$13:Q$13),0))))</f>
        <v/>
      </c>
      <c r="R1216" s="124" t="str">
        <f>IF($C1216="","",IF(ISBLANK(VLOOKUP($A1216,'Section 2'!$C$16:$R$1515,COLUMNS('Section 2'!$C$13:R$13),0)),"",IF(VLOOKUP($A1216,'Section 2'!$C$16:$R$1515,COLUMNS('Section 2'!$C$13:R$13),0)="Other EU","Other EU",PROPER(VLOOKUP($A1216,'Section 2'!$C$16:$R$1515,COLUMNS('Section 2'!$C$13:R$13),0)))))</f>
        <v/>
      </c>
    </row>
    <row r="1217" spans="1:18" x14ac:dyDescent="0.35">
      <c r="A1217" s="58">
        <v>1216</v>
      </c>
      <c r="B1217" s="124" t="str">
        <f t="shared" si="18"/>
        <v/>
      </c>
      <c r="C1217" s="124" t="str">
        <f>IFERROR(VLOOKUP($A1217,'Section 2'!$C$16:$R$1515,COLUMNS('Section 2'!$C$13:$C$13),0),"")</f>
        <v/>
      </c>
      <c r="D1217" s="75" t="str">
        <f>IF($C1217="","",IF(ISBLANK(VLOOKUP($A1217,'Section 2'!$C$16:$R$1515,COLUMNS('Section 2'!$C$13:D$13),0)),"",VLOOKUP($A1217,'Section 2'!$C$16:$R$1515,COLUMNS('Section 2'!$C$13:D$13),0)))</f>
        <v/>
      </c>
      <c r="E1217" s="124" t="str">
        <f>IF($C1217="","",IF(ISBLANK(VLOOKUP($A1217,'Section 2'!$C$16:$R$1515,COLUMNS('Section 2'!$C$13:E$13),0)),"",VLOOKUP($A1217,'Section 2'!$C$16:$R$1515,COLUMNS('Section 2'!$C$13:E$13),0)))</f>
        <v/>
      </c>
      <c r="F1217" s="124" t="str">
        <f>IF($C1217="","",IF(ISBLANK(VLOOKUP($A1217,'Section 2'!$C$16:$R$1515,COLUMNS('Section 2'!$C$13:F$13),0)),"",VLOOKUP($A1217,'Section 2'!$C$16:$R$1515,COLUMNS('Section 2'!$C$13:F$13),0)))</f>
        <v/>
      </c>
      <c r="G1217" s="124" t="str">
        <f>IF($C1217="","",IF(ISBLANK(VLOOKUP($A1217,'Section 2'!$C$16:$R$1515,COLUMNS('Section 2'!$C$13:G$13),0)),"",VLOOKUP($A1217,'Section 2'!$C$16:$R$1515,COLUMNS('Section 2'!$C$13:G$13),0)))</f>
        <v/>
      </c>
      <c r="H1217" s="124" t="str">
        <f>IF($C1217="","",IF(ISBLANK(VLOOKUP($A1217,'Section 2'!$C$16:$R$1515,COLUMNS('Section 2'!$C$13:H$13),0)),"",VLOOKUP($A1217,'Section 2'!$C$16:$R$1515,COLUMNS('Section 2'!$C$13:H$13),0)))</f>
        <v/>
      </c>
      <c r="I1217" s="124" t="str">
        <f>IF($C1217="","",IF(ISBLANK(VLOOKUP($A1217,'Section 2'!$C$16:$R$1515,COLUMNS('Section 2'!$C$13:I$13),0)),"",PROPER(VLOOKUP($A1217,'Section 2'!$C$16:$R$1515,COLUMNS('Section 2'!$C$13:I$13),0))))</f>
        <v/>
      </c>
      <c r="J1217" s="124" t="str">
        <f>IF($C1217="","",IF(ISBLANK(VLOOKUP($A1217,'Section 2'!$C$16:$R$1515,COLUMNS('Section 2'!$C$13:J$13),0)),"",IF(VLOOKUP($A1217,'Section 2'!$C$16:$R$1515,COLUMNS('Section 2'!$C$13:J$13),0)="Other EU","Other EU",PROPER(VLOOKUP($A1217,'Section 2'!$C$16:$R$1515,COLUMNS('Section 2'!$C$13:J$13),0)))))</f>
        <v/>
      </c>
      <c r="K1217" s="124" t="str">
        <f>IF($C1217="","",IF(ISBLANK(VLOOKUP($A1217,'Section 2'!$C$16:$R$1515,COLUMNS('Section 2'!$C$13:K$13),0)),"",VLOOKUP($A1217,'Section 2'!$C$16:$R$1515,COLUMNS('Section 2'!$C$13:K$13),0)))</f>
        <v/>
      </c>
      <c r="L1217" s="124" t="str">
        <f>IF($C1217="","",IF(ISBLANK(VLOOKUP($A1217,'Section 2'!$C$16:$R$1515,COLUMNS('Section 2'!$C$13:L$13),0)),"",VLOOKUP($A1217,'Section 2'!$C$16:$R$1515,COLUMNS('Section 2'!$C$13:L$13),0)))</f>
        <v/>
      </c>
      <c r="M1217" s="124" t="str">
        <f>IF($C1217="","",IF(ISBLANK(VLOOKUP($A1217,'Section 2'!$C$16:$R$1515,COLUMNS('Section 2'!$C$13:M$13),0)),"",VLOOKUP($A1217,'Section 2'!$C$16:$R$1515,COLUMNS('Section 2'!$C$13:M$13),0)))</f>
        <v/>
      </c>
      <c r="N1217" s="124" t="str">
        <f>IF($C1217="","",IF(ISBLANK(VLOOKUP($A1217,'Section 2'!$C$16:$R$1515,COLUMNS('Section 2'!$C$13:N$13),0)),"",VLOOKUP($A1217,'Section 2'!$C$16:$R$1515,COLUMNS('Section 2'!$C$13:N$13),0)))</f>
        <v/>
      </c>
      <c r="O1217" s="124" t="str">
        <f>IF($C1217="","",IF(ISBLANK(VLOOKUP($A1217,'Section 2'!$C$16:$R$1515,COLUMNS('Section 2'!$C$13:O$13),0)),"",VLOOKUP($A1217,'Section 2'!$C$16:$R$1515,COLUMNS('Section 2'!$C$13:O$13),0)))</f>
        <v/>
      </c>
      <c r="P1217" s="124" t="str">
        <f>IF($C1217="","",IF(ISBLANK(VLOOKUP($A1217,'Section 2'!$C$16:$R$1515,COLUMNS('Section 2'!$C$13:P$13),0)),"",VLOOKUP($A1217,'Section 2'!$C$16:$R$1515,COLUMNS('Section 2'!$C$13:P$13),0)))</f>
        <v/>
      </c>
      <c r="Q1217" s="124" t="str">
        <f>IF($C1217="","",IF(ISBLANK(VLOOKUP($A1217,'Section 2'!$C$16:$R$1515,COLUMNS('Section 2'!$C$13:Q$13),0)),"", PROPER(VLOOKUP($A1217,'Section 2'!$C$16:$R$1515,COLUMNS('Section 2'!$C$13:Q$13),0))))</f>
        <v/>
      </c>
      <c r="R1217" s="124" t="str">
        <f>IF($C1217="","",IF(ISBLANK(VLOOKUP($A1217,'Section 2'!$C$16:$R$1515,COLUMNS('Section 2'!$C$13:R$13),0)),"",IF(VLOOKUP($A1217,'Section 2'!$C$16:$R$1515,COLUMNS('Section 2'!$C$13:R$13),0)="Other EU","Other EU",PROPER(VLOOKUP($A1217,'Section 2'!$C$16:$R$1515,COLUMNS('Section 2'!$C$13:R$13),0)))))</f>
        <v/>
      </c>
    </row>
    <row r="1218" spans="1:18" x14ac:dyDescent="0.35">
      <c r="A1218" s="58">
        <v>1217</v>
      </c>
      <c r="B1218" s="124" t="str">
        <f t="shared" si="18"/>
        <v/>
      </c>
      <c r="C1218" s="124" t="str">
        <f>IFERROR(VLOOKUP($A1218,'Section 2'!$C$16:$R$1515,COLUMNS('Section 2'!$C$13:$C$13),0),"")</f>
        <v/>
      </c>
      <c r="D1218" s="75" t="str">
        <f>IF($C1218="","",IF(ISBLANK(VLOOKUP($A1218,'Section 2'!$C$16:$R$1515,COLUMNS('Section 2'!$C$13:D$13),0)),"",VLOOKUP($A1218,'Section 2'!$C$16:$R$1515,COLUMNS('Section 2'!$C$13:D$13),0)))</f>
        <v/>
      </c>
      <c r="E1218" s="124" t="str">
        <f>IF($C1218="","",IF(ISBLANK(VLOOKUP($A1218,'Section 2'!$C$16:$R$1515,COLUMNS('Section 2'!$C$13:E$13),0)),"",VLOOKUP($A1218,'Section 2'!$C$16:$R$1515,COLUMNS('Section 2'!$C$13:E$13),0)))</f>
        <v/>
      </c>
      <c r="F1218" s="124" t="str">
        <f>IF($C1218="","",IF(ISBLANK(VLOOKUP($A1218,'Section 2'!$C$16:$R$1515,COLUMNS('Section 2'!$C$13:F$13),0)),"",VLOOKUP($A1218,'Section 2'!$C$16:$R$1515,COLUMNS('Section 2'!$C$13:F$13),0)))</f>
        <v/>
      </c>
      <c r="G1218" s="124" t="str">
        <f>IF($C1218="","",IF(ISBLANK(VLOOKUP($A1218,'Section 2'!$C$16:$R$1515,COLUMNS('Section 2'!$C$13:G$13),0)),"",VLOOKUP($A1218,'Section 2'!$C$16:$R$1515,COLUMNS('Section 2'!$C$13:G$13),0)))</f>
        <v/>
      </c>
      <c r="H1218" s="124" t="str">
        <f>IF($C1218="","",IF(ISBLANK(VLOOKUP($A1218,'Section 2'!$C$16:$R$1515,COLUMNS('Section 2'!$C$13:H$13),0)),"",VLOOKUP($A1218,'Section 2'!$C$16:$R$1515,COLUMNS('Section 2'!$C$13:H$13),0)))</f>
        <v/>
      </c>
      <c r="I1218" s="124" t="str">
        <f>IF($C1218="","",IF(ISBLANK(VLOOKUP($A1218,'Section 2'!$C$16:$R$1515,COLUMNS('Section 2'!$C$13:I$13),0)),"",PROPER(VLOOKUP($A1218,'Section 2'!$C$16:$R$1515,COLUMNS('Section 2'!$C$13:I$13),0))))</f>
        <v/>
      </c>
      <c r="J1218" s="124" t="str">
        <f>IF($C1218="","",IF(ISBLANK(VLOOKUP($A1218,'Section 2'!$C$16:$R$1515,COLUMNS('Section 2'!$C$13:J$13),0)),"",IF(VLOOKUP($A1218,'Section 2'!$C$16:$R$1515,COLUMNS('Section 2'!$C$13:J$13),0)="Other EU","Other EU",PROPER(VLOOKUP($A1218,'Section 2'!$C$16:$R$1515,COLUMNS('Section 2'!$C$13:J$13),0)))))</f>
        <v/>
      </c>
      <c r="K1218" s="124" t="str">
        <f>IF($C1218="","",IF(ISBLANK(VLOOKUP($A1218,'Section 2'!$C$16:$R$1515,COLUMNS('Section 2'!$C$13:K$13),0)),"",VLOOKUP($A1218,'Section 2'!$C$16:$R$1515,COLUMNS('Section 2'!$C$13:K$13),0)))</f>
        <v/>
      </c>
      <c r="L1218" s="124" t="str">
        <f>IF($C1218="","",IF(ISBLANK(VLOOKUP($A1218,'Section 2'!$C$16:$R$1515,COLUMNS('Section 2'!$C$13:L$13),0)),"",VLOOKUP($A1218,'Section 2'!$C$16:$R$1515,COLUMNS('Section 2'!$C$13:L$13),0)))</f>
        <v/>
      </c>
      <c r="M1218" s="124" t="str">
        <f>IF($C1218="","",IF(ISBLANK(VLOOKUP($A1218,'Section 2'!$C$16:$R$1515,COLUMNS('Section 2'!$C$13:M$13),0)),"",VLOOKUP($A1218,'Section 2'!$C$16:$R$1515,COLUMNS('Section 2'!$C$13:M$13),0)))</f>
        <v/>
      </c>
      <c r="N1218" s="124" t="str">
        <f>IF($C1218="","",IF(ISBLANK(VLOOKUP($A1218,'Section 2'!$C$16:$R$1515,COLUMNS('Section 2'!$C$13:N$13),0)),"",VLOOKUP($A1218,'Section 2'!$C$16:$R$1515,COLUMNS('Section 2'!$C$13:N$13),0)))</f>
        <v/>
      </c>
      <c r="O1218" s="124" t="str">
        <f>IF($C1218="","",IF(ISBLANK(VLOOKUP($A1218,'Section 2'!$C$16:$R$1515,COLUMNS('Section 2'!$C$13:O$13),0)),"",VLOOKUP($A1218,'Section 2'!$C$16:$R$1515,COLUMNS('Section 2'!$C$13:O$13),0)))</f>
        <v/>
      </c>
      <c r="P1218" s="124" t="str">
        <f>IF($C1218="","",IF(ISBLANK(VLOOKUP($A1218,'Section 2'!$C$16:$R$1515,COLUMNS('Section 2'!$C$13:P$13),0)),"",VLOOKUP($A1218,'Section 2'!$C$16:$R$1515,COLUMNS('Section 2'!$C$13:P$13),0)))</f>
        <v/>
      </c>
      <c r="Q1218" s="124" t="str">
        <f>IF($C1218="","",IF(ISBLANK(VLOOKUP($A1218,'Section 2'!$C$16:$R$1515,COLUMNS('Section 2'!$C$13:Q$13),0)),"", PROPER(VLOOKUP($A1218,'Section 2'!$C$16:$R$1515,COLUMNS('Section 2'!$C$13:Q$13),0))))</f>
        <v/>
      </c>
      <c r="R1218" s="124" t="str">
        <f>IF($C1218="","",IF(ISBLANK(VLOOKUP($A1218,'Section 2'!$C$16:$R$1515,COLUMNS('Section 2'!$C$13:R$13),0)),"",IF(VLOOKUP($A1218,'Section 2'!$C$16:$R$1515,COLUMNS('Section 2'!$C$13:R$13),0)="Other EU","Other EU",PROPER(VLOOKUP($A1218,'Section 2'!$C$16:$R$1515,COLUMNS('Section 2'!$C$13:R$13),0)))))</f>
        <v/>
      </c>
    </row>
    <row r="1219" spans="1:18" x14ac:dyDescent="0.35">
      <c r="A1219" s="58">
        <v>1218</v>
      </c>
      <c r="B1219" s="124" t="str">
        <f t="shared" ref="B1219:B1282" si="19">IF(C1219="","",2)</f>
        <v/>
      </c>
      <c r="C1219" s="124" t="str">
        <f>IFERROR(VLOOKUP($A1219,'Section 2'!$C$16:$R$1515,COLUMNS('Section 2'!$C$13:$C$13),0),"")</f>
        <v/>
      </c>
      <c r="D1219" s="75" t="str">
        <f>IF($C1219="","",IF(ISBLANK(VLOOKUP($A1219,'Section 2'!$C$16:$R$1515,COLUMNS('Section 2'!$C$13:D$13),0)),"",VLOOKUP($A1219,'Section 2'!$C$16:$R$1515,COLUMNS('Section 2'!$C$13:D$13),0)))</f>
        <v/>
      </c>
      <c r="E1219" s="124" t="str">
        <f>IF($C1219="","",IF(ISBLANK(VLOOKUP($A1219,'Section 2'!$C$16:$R$1515,COLUMNS('Section 2'!$C$13:E$13),0)),"",VLOOKUP($A1219,'Section 2'!$C$16:$R$1515,COLUMNS('Section 2'!$C$13:E$13),0)))</f>
        <v/>
      </c>
      <c r="F1219" s="124" t="str">
        <f>IF($C1219="","",IF(ISBLANK(VLOOKUP($A1219,'Section 2'!$C$16:$R$1515,COLUMNS('Section 2'!$C$13:F$13),0)),"",VLOOKUP($A1219,'Section 2'!$C$16:$R$1515,COLUMNS('Section 2'!$C$13:F$13),0)))</f>
        <v/>
      </c>
      <c r="G1219" s="124" t="str">
        <f>IF($C1219="","",IF(ISBLANK(VLOOKUP($A1219,'Section 2'!$C$16:$R$1515,COLUMNS('Section 2'!$C$13:G$13),0)),"",VLOOKUP($A1219,'Section 2'!$C$16:$R$1515,COLUMNS('Section 2'!$C$13:G$13),0)))</f>
        <v/>
      </c>
      <c r="H1219" s="124" t="str">
        <f>IF($C1219="","",IF(ISBLANK(VLOOKUP($A1219,'Section 2'!$C$16:$R$1515,COLUMNS('Section 2'!$C$13:H$13),0)),"",VLOOKUP($A1219,'Section 2'!$C$16:$R$1515,COLUMNS('Section 2'!$C$13:H$13),0)))</f>
        <v/>
      </c>
      <c r="I1219" s="124" t="str">
        <f>IF($C1219="","",IF(ISBLANK(VLOOKUP($A1219,'Section 2'!$C$16:$R$1515,COLUMNS('Section 2'!$C$13:I$13),0)),"",PROPER(VLOOKUP($A1219,'Section 2'!$C$16:$R$1515,COLUMNS('Section 2'!$C$13:I$13),0))))</f>
        <v/>
      </c>
      <c r="J1219" s="124" t="str">
        <f>IF($C1219="","",IF(ISBLANK(VLOOKUP($A1219,'Section 2'!$C$16:$R$1515,COLUMNS('Section 2'!$C$13:J$13),0)),"",IF(VLOOKUP($A1219,'Section 2'!$C$16:$R$1515,COLUMNS('Section 2'!$C$13:J$13),0)="Other EU","Other EU",PROPER(VLOOKUP($A1219,'Section 2'!$C$16:$R$1515,COLUMNS('Section 2'!$C$13:J$13),0)))))</f>
        <v/>
      </c>
      <c r="K1219" s="124" t="str">
        <f>IF($C1219="","",IF(ISBLANK(VLOOKUP($A1219,'Section 2'!$C$16:$R$1515,COLUMNS('Section 2'!$C$13:K$13),0)),"",VLOOKUP($A1219,'Section 2'!$C$16:$R$1515,COLUMNS('Section 2'!$C$13:K$13),0)))</f>
        <v/>
      </c>
      <c r="L1219" s="124" t="str">
        <f>IF($C1219="","",IF(ISBLANK(VLOOKUP($A1219,'Section 2'!$C$16:$R$1515,COLUMNS('Section 2'!$C$13:L$13),0)),"",VLOOKUP($A1219,'Section 2'!$C$16:$R$1515,COLUMNS('Section 2'!$C$13:L$13),0)))</f>
        <v/>
      </c>
      <c r="M1219" s="124" t="str">
        <f>IF($C1219="","",IF(ISBLANK(VLOOKUP($A1219,'Section 2'!$C$16:$R$1515,COLUMNS('Section 2'!$C$13:M$13),0)),"",VLOOKUP($A1219,'Section 2'!$C$16:$R$1515,COLUMNS('Section 2'!$C$13:M$13),0)))</f>
        <v/>
      </c>
      <c r="N1219" s="124" t="str">
        <f>IF($C1219="","",IF(ISBLANK(VLOOKUP($A1219,'Section 2'!$C$16:$R$1515,COLUMNS('Section 2'!$C$13:N$13),0)),"",VLOOKUP($A1219,'Section 2'!$C$16:$R$1515,COLUMNS('Section 2'!$C$13:N$13),0)))</f>
        <v/>
      </c>
      <c r="O1219" s="124" t="str">
        <f>IF($C1219="","",IF(ISBLANK(VLOOKUP($A1219,'Section 2'!$C$16:$R$1515,COLUMNS('Section 2'!$C$13:O$13),0)),"",VLOOKUP($A1219,'Section 2'!$C$16:$R$1515,COLUMNS('Section 2'!$C$13:O$13),0)))</f>
        <v/>
      </c>
      <c r="P1219" s="124" t="str">
        <f>IF($C1219="","",IF(ISBLANK(VLOOKUP($A1219,'Section 2'!$C$16:$R$1515,COLUMNS('Section 2'!$C$13:P$13),0)),"",VLOOKUP($A1219,'Section 2'!$C$16:$R$1515,COLUMNS('Section 2'!$C$13:P$13),0)))</f>
        <v/>
      </c>
      <c r="Q1219" s="124" t="str">
        <f>IF($C1219="","",IF(ISBLANK(VLOOKUP($A1219,'Section 2'!$C$16:$R$1515,COLUMNS('Section 2'!$C$13:Q$13),0)),"", PROPER(VLOOKUP($A1219,'Section 2'!$C$16:$R$1515,COLUMNS('Section 2'!$C$13:Q$13),0))))</f>
        <v/>
      </c>
      <c r="R1219" s="124" t="str">
        <f>IF($C1219="","",IF(ISBLANK(VLOOKUP($A1219,'Section 2'!$C$16:$R$1515,COLUMNS('Section 2'!$C$13:R$13),0)),"",IF(VLOOKUP($A1219,'Section 2'!$C$16:$R$1515,COLUMNS('Section 2'!$C$13:R$13),0)="Other EU","Other EU",PROPER(VLOOKUP($A1219,'Section 2'!$C$16:$R$1515,COLUMNS('Section 2'!$C$13:R$13),0)))))</f>
        <v/>
      </c>
    </row>
    <row r="1220" spans="1:18" x14ac:dyDescent="0.35">
      <c r="A1220" s="58">
        <v>1219</v>
      </c>
      <c r="B1220" s="124" t="str">
        <f t="shared" si="19"/>
        <v/>
      </c>
      <c r="C1220" s="124" t="str">
        <f>IFERROR(VLOOKUP($A1220,'Section 2'!$C$16:$R$1515,COLUMNS('Section 2'!$C$13:$C$13),0),"")</f>
        <v/>
      </c>
      <c r="D1220" s="75" t="str">
        <f>IF($C1220="","",IF(ISBLANK(VLOOKUP($A1220,'Section 2'!$C$16:$R$1515,COLUMNS('Section 2'!$C$13:D$13),0)),"",VLOOKUP($A1220,'Section 2'!$C$16:$R$1515,COLUMNS('Section 2'!$C$13:D$13),0)))</f>
        <v/>
      </c>
      <c r="E1220" s="124" t="str">
        <f>IF($C1220="","",IF(ISBLANK(VLOOKUP($A1220,'Section 2'!$C$16:$R$1515,COLUMNS('Section 2'!$C$13:E$13),0)),"",VLOOKUP($A1220,'Section 2'!$C$16:$R$1515,COLUMNS('Section 2'!$C$13:E$13),0)))</f>
        <v/>
      </c>
      <c r="F1220" s="124" t="str">
        <f>IF($C1220="","",IF(ISBLANK(VLOOKUP($A1220,'Section 2'!$C$16:$R$1515,COLUMNS('Section 2'!$C$13:F$13),0)),"",VLOOKUP($A1220,'Section 2'!$C$16:$R$1515,COLUMNS('Section 2'!$C$13:F$13),0)))</f>
        <v/>
      </c>
      <c r="G1220" s="124" t="str">
        <f>IF($C1220="","",IF(ISBLANK(VLOOKUP($A1220,'Section 2'!$C$16:$R$1515,COLUMNS('Section 2'!$C$13:G$13),0)),"",VLOOKUP($A1220,'Section 2'!$C$16:$R$1515,COLUMNS('Section 2'!$C$13:G$13),0)))</f>
        <v/>
      </c>
      <c r="H1220" s="124" t="str">
        <f>IF($C1220="","",IF(ISBLANK(VLOOKUP($A1220,'Section 2'!$C$16:$R$1515,COLUMNS('Section 2'!$C$13:H$13),0)),"",VLOOKUP($A1220,'Section 2'!$C$16:$R$1515,COLUMNS('Section 2'!$C$13:H$13),0)))</f>
        <v/>
      </c>
      <c r="I1220" s="124" t="str">
        <f>IF($C1220="","",IF(ISBLANK(VLOOKUP($A1220,'Section 2'!$C$16:$R$1515,COLUMNS('Section 2'!$C$13:I$13),0)),"",PROPER(VLOOKUP($A1220,'Section 2'!$C$16:$R$1515,COLUMNS('Section 2'!$C$13:I$13),0))))</f>
        <v/>
      </c>
      <c r="J1220" s="124" t="str">
        <f>IF($C1220="","",IF(ISBLANK(VLOOKUP($A1220,'Section 2'!$C$16:$R$1515,COLUMNS('Section 2'!$C$13:J$13),0)),"",IF(VLOOKUP($A1220,'Section 2'!$C$16:$R$1515,COLUMNS('Section 2'!$C$13:J$13),0)="Other EU","Other EU",PROPER(VLOOKUP($A1220,'Section 2'!$C$16:$R$1515,COLUMNS('Section 2'!$C$13:J$13),0)))))</f>
        <v/>
      </c>
      <c r="K1220" s="124" t="str">
        <f>IF($C1220="","",IF(ISBLANK(VLOOKUP($A1220,'Section 2'!$C$16:$R$1515,COLUMNS('Section 2'!$C$13:K$13),0)),"",VLOOKUP($A1220,'Section 2'!$C$16:$R$1515,COLUMNS('Section 2'!$C$13:K$13),0)))</f>
        <v/>
      </c>
      <c r="L1220" s="124" t="str">
        <f>IF($C1220="","",IF(ISBLANK(VLOOKUP($A1220,'Section 2'!$C$16:$R$1515,COLUMNS('Section 2'!$C$13:L$13),0)),"",VLOOKUP($A1220,'Section 2'!$C$16:$R$1515,COLUMNS('Section 2'!$C$13:L$13),0)))</f>
        <v/>
      </c>
      <c r="M1220" s="124" t="str">
        <f>IF($C1220="","",IF(ISBLANK(VLOOKUP($A1220,'Section 2'!$C$16:$R$1515,COLUMNS('Section 2'!$C$13:M$13),0)),"",VLOOKUP($A1220,'Section 2'!$C$16:$R$1515,COLUMNS('Section 2'!$C$13:M$13),0)))</f>
        <v/>
      </c>
      <c r="N1220" s="124" t="str">
        <f>IF($C1220="","",IF(ISBLANK(VLOOKUP($A1220,'Section 2'!$C$16:$R$1515,COLUMNS('Section 2'!$C$13:N$13),0)),"",VLOOKUP($A1220,'Section 2'!$C$16:$R$1515,COLUMNS('Section 2'!$C$13:N$13),0)))</f>
        <v/>
      </c>
      <c r="O1220" s="124" t="str">
        <f>IF($C1220="","",IF(ISBLANK(VLOOKUP($A1220,'Section 2'!$C$16:$R$1515,COLUMNS('Section 2'!$C$13:O$13),0)),"",VLOOKUP($A1220,'Section 2'!$C$16:$R$1515,COLUMNS('Section 2'!$C$13:O$13),0)))</f>
        <v/>
      </c>
      <c r="P1220" s="124" t="str">
        <f>IF($C1220="","",IF(ISBLANK(VLOOKUP($A1220,'Section 2'!$C$16:$R$1515,COLUMNS('Section 2'!$C$13:P$13),0)),"",VLOOKUP($A1220,'Section 2'!$C$16:$R$1515,COLUMNS('Section 2'!$C$13:P$13),0)))</f>
        <v/>
      </c>
      <c r="Q1220" s="124" t="str">
        <f>IF($C1220="","",IF(ISBLANK(VLOOKUP($A1220,'Section 2'!$C$16:$R$1515,COLUMNS('Section 2'!$C$13:Q$13),0)),"", PROPER(VLOOKUP($A1220,'Section 2'!$C$16:$R$1515,COLUMNS('Section 2'!$C$13:Q$13),0))))</f>
        <v/>
      </c>
      <c r="R1220" s="124" t="str">
        <f>IF($C1220="","",IF(ISBLANK(VLOOKUP($A1220,'Section 2'!$C$16:$R$1515,COLUMNS('Section 2'!$C$13:R$13),0)),"",IF(VLOOKUP($A1220,'Section 2'!$C$16:$R$1515,COLUMNS('Section 2'!$C$13:R$13),0)="Other EU","Other EU",PROPER(VLOOKUP($A1220,'Section 2'!$C$16:$R$1515,COLUMNS('Section 2'!$C$13:R$13),0)))))</f>
        <v/>
      </c>
    </row>
    <row r="1221" spans="1:18" x14ac:dyDescent="0.35">
      <c r="A1221" s="58">
        <v>1220</v>
      </c>
      <c r="B1221" s="124" t="str">
        <f t="shared" si="19"/>
        <v/>
      </c>
      <c r="C1221" s="124" t="str">
        <f>IFERROR(VLOOKUP($A1221,'Section 2'!$C$16:$R$1515,COLUMNS('Section 2'!$C$13:$C$13),0),"")</f>
        <v/>
      </c>
      <c r="D1221" s="75" t="str">
        <f>IF($C1221="","",IF(ISBLANK(VLOOKUP($A1221,'Section 2'!$C$16:$R$1515,COLUMNS('Section 2'!$C$13:D$13),0)),"",VLOOKUP($A1221,'Section 2'!$C$16:$R$1515,COLUMNS('Section 2'!$C$13:D$13),0)))</f>
        <v/>
      </c>
      <c r="E1221" s="124" t="str">
        <f>IF($C1221="","",IF(ISBLANK(VLOOKUP($A1221,'Section 2'!$C$16:$R$1515,COLUMNS('Section 2'!$C$13:E$13),0)),"",VLOOKUP($A1221,'Section 2'!$C$16:$R$1515,COLUMNS('Section 2'!$C$13:E$13),0)))</f>
        <v/>
      </c>
      <c r="F1221" s="124" t="str">
        <f>IF($C1221="","",IF(ISBLANK(VLOOKUP($A1221,'Section 2'!$C$16:$R$1515,COLUMNS('Section 2'!$C$13:F$13),0)),"",VLOOKUP($A1221,'Section 2'!$C$16:$R$1515,COLUMNS('Section 2'!$C$13:F$13),0)))</f>
        <v/>
      </c>
      <c r="G1221" s="124" t="str">
        <f>IF($C1221="","",IF(ISBLANK(VLOOKUP($A1221,'Section 2'!$C$16:$R$1515,COLUMNS('Section 2'!$C$13:G$13),0)),"",VLOOKUP($A1221,'Section 2'!$C$16:$R$1515,COLUMNS('Section 2'!$C$13:G$13),0)))</f>
        <v/>
      </c>
      <c r="H1221" s="124" t="str">
        <f>IF($C1221="","",IF(ISBLANK(VLOOKUP($A1221,'Section 2'!$C$16:$R$1515,COLUMNS('Section 2'!$C$13:H$13),0)),"",VLOOKUP($A1221,'Section 2'!$C$16:$R$1515,COLUMNS('Section 2'!$C$13:H$13),0)))</f>
        <v/>
      </c>
      <c r="I1221" s="124" t="str">
        <f>IF($C1221="","",IF(ISBLANK(VLOOKUP($A1221,'Section 2'!$C$16:$R$1515,COLUMNS('Section 2'!$C$13:I$13),0)),"",PROPER(VLOOKUP($A1221,'Section 2'!$C$16:$R$1515,COLUMNS('Section 2'!$C$13:I$13),0))))</f>
        <v/>
      </c>
      <c r="J1221" s="124" t="str">
        <f>IF($C1221="","",IF(ISBLANK(VLOOKUP($A1221,'Section 2'!$C$16:$R$1515,COLUMNS('Section 2'!$C$13:J$13),0)),"",IF(VLOOKUP($A1221,'Section 2'!$C$16:$R$1515,COLUMNS('Section 2'!$C$13:J$13),0)="Other EU","Other EU",PROPER(VLOOKUP($A1221,'Section 2'!$C$16:$R$1515,COLUMNS('Section 2'!$C$13:J$13),0)))))</f>
        <v/>
      </c>
      <c r="K1221" s="124" t="str">
        <f>IF($C1221="","",IF(ISBLANK(VLOOKUP($A1221,'Section 2'!$C$16:$R$1515,COLUMNS('Section 2'!$C$13:K$13),0)),"",VLOOKUP($A1221,'Section 2'!$C$16:$R$1515,COLUMNS('Section 2'!$C$13:K$13),0)))</f>
        <v/>
      </c>
      <c r="L1221" s="124" t="str">
        <f>IF($C1221="","",IF(ISBLANK(VLOOKUP($A1221,'Section 2'!$C$16:$R$1515,COLUMNS('Section 2'!$C$13:L$13),0)),"",VLOOKUP($A1221,'Section 2'!$C$16:$R$1515,COLUMNS('Section 2'!$C$13:L$13),0)))</f>
        <v/>
      </c>
      <c r="M1221" s="124" t="str">
        <f>IF($C1221="","",IF(ISBLANK(VLOOKUP($A1221,'Section 2'!$C$16:$R$1515,COLUMNS('Section 2'!$C$13:M$13),0)),"",VLOOKUP($A1221,'Section 2'!$C$16:$R$1515,COLUMNS('Section 2'!$C$13:M$13),0)))</f>
        <v/>
      </c>
      <c r="N1221" s="124" t="str">
        <f>IF($C1221="","",IF(ISBLANK(VLOOKUP($A1221,'Section 2'!$C$16:$R$1515,COLUMNS('Section 2'!$C$13:N$13),0)),"",VLOOKUP($A1221,'Section 2'!$C$16:$R$1515,COLUMNS('Section 2'!$C$13:N$13),0)))</f>
        <v/>
      </c>
      <c r="O1221" s="124" t="str">
        <f>IF($C1221="","",IF(ISBLANK(VLOOKUP($A1221,'Section 2'!$C$16:$R$1515,COLUMNS('Section 2'!$C$13:O$13),0)),"",VLOOKUP($A1221,'Section 2'!$C$16:$R$1515,COLUMNS('Section 2'!$C$13:O$13),0)))</f>
        <v/>
      </c>
      <c r="P1221" s="124" t="str">
        <f>IF($C1221="","",IF(ISBLANK(VLOOKUP($A1221,'Section 2'!$C$16:$R$1515,COLUMNS('Section 2'!$C$13:P$13),0)),"",VLOOKUP($A1221,'Section 2'!$C$16:$R$1515,COLUMNS('Section 2'!$C$13:P$13),0)))</f>
        <v/>
      </c>
      <c r="Q1221" s="124" t="str">
        <f>IF($C1221="","",IF(ISBLANK(VLOOKUP($A1221,'Section 2'!$C$16:$R$1515,COLUMNS('Section 2'!$C$13:Q$13),0)),"", PROPER(VLOOKUP($A1221,'Section 2'!$C$16:$R$1515,COLUMNS('Section 2'!$C$13:Q$13),0))))</f>
        <v/>
      </c>
      <c r="R1221" s="124" t="str">
        <f>IF($C1221="","",IF(ISBLANK(VLOOKUP($A1221,'Section 2'!$C$16:$R$1515,COLUMNS('Section 2'!$C$13:R$13),0)),"",IF(VLOOKUP($A1221,'Section 2'!$C$16:$R$1515,COLUMNS('Section 2'!$C$13:R$13),0)="Other EU","Other EU",PROPER(VLOOKUP($A1221,'Section 2'!$C$16:$R$1515,COLUMNS('Section 2'!$C$13:R$13),0)))))</f>
        <v/>
      </c>
    </row>
    <row r="1222" spans="1:18" x14ac:dyDescent="0.35">
      <c r="A1222" s="58">
        <v>1221</v>
      </c>
      <c r="B1222" s="124" t="str">
        <f t="shared" si="19"/>
        <v/>
      </c>
      <c r="C1222" s="124" t="str">
        <f>IFERROR(VLOOKUP($A1222,'Section 2'!$C$16:$R$1515,COLUMNS('Section 2'!$C$13:$C$13),0),"")</f>
        <v/>
      </c>
      <c r="D1222" s="75" t="str">
        <f>IF($C1222="","",IF(ISBLANK(VLOOKUP($A1222,'Section 2'!$C$16:$R$1515,COLUMNS('Section 2'!$C$13:D$13),0)),"",VLOOKUP($A1222,'Section 2'!$C$16:$R$1515,COLUMNS('Section 2'!$C$13:D$13),0)))</f>
        <v/>
      </c>
      <c r="E1222" s="124" t="str">
        <f>IF($C1222="","",IF(ISBLANK(VLOOKUP($A1222,'Section 2'!$C$16:$R$1515,COLUMNS('Section 2'!$C$13:E$13),0)),"",VLOOKUP($A1222,'Section 2'!$C$16:$R$1515,COLUMNS('Section 2'!$C$13:E$13),0)))</f>
        <v/>
      </c>
      <c r="F1222" s="124" t="str">
        <f>IF($C1222="","",IF(ISBLANK(VLOOKUP($A1222,'Section 2'!$C$16:$R$1515,COLUMNS('Section 2'!$C$13:F$13),0)),"",VLOOKUP($A1222,'Section 2'!$C$16:$R$1515,COLUMNS('Section 2'!$C$13:F$13),0)))</f>
        <v/>
      </c>
      <c r="G1222" s="124" t="str">
        <f>IF($C1222="","",IF(ISBLANK(VLOOKUP($A1222,'Section 2'!$C$16:$R$1515,COLUMNS('Section 2'!$C$13:G$13),0)),"",VLOOKUP($A1222,'Section 2'!$C$16:$R$1515,COLUMNS('Section 2'!$C$13:G$13),0)))</f>
        <v/>
      </c>
      <c r="H1222" s="124" t="str">
        <f>IF($C1222="","",IF(ISBLANK(VLOOKUP($A1222,'Section 2'!$C$16:$R$1515,COLUMNS('Section 2'!$C$13:H$13),0)),"",VLOOKUP($A1222,'Section 2'!$C$16:$R$1515,COLUMNS('Section 2'!$C$13:H$13),0)))</f>
        <v/>
      </c>
      <c r="I1222" s="124" t="str">
        <f>IF($C1222="","",IF(ISBLANK(VLOOKUP($A1222,'Section 2'!$C$16:$R$1515,COLUMNS('Section 2'!$C$13:I$13),0)),"",PROPER(VLOOKUP($A1222,'Section 2'!$C$16:$R$1515,COLUMNS('Section 2'!$C$13:I$13),0))))</f>
        <v/>
      </c>
      <c r="J1222" s="124" t="str">
        <f>IF($C1222="","",IF(ISBLANK(VLOOKUP($A1222,'Section 2'!$C$16:$R$1515,COLUMNS('Section 2'!$C$13:J$13),0)),"",IF(VLOOKUP($A1222,'Section 2'!$C$16:$R$1515,COLUMNS('Section 2'!$C$13:J$13),0)="Other EU","Other EU",PROPER(VLOOKUP($A1222,'Section 2'!$C$16:$R$1515,COLUMNS('Section 2'!$C$13:J$13),0)))))</f>
        <v/>
      </c>
      <c r="K1222" s="124" t="str">
        <f>IF($C1222="","",IF(ISBLANK(VLOOKUP($A1222,'Section 2'!$C$16:$R$1515,COLUMNS('Section 2'!$C$13:K$13),0)),"",VLOOKUP($A1222,'Section 2'!$C$16:$R$1515,COLUMNS('Section 2'!$C$13:K$13),0)))</f>
        <v/>
      </c>
      <c r="L1222" s="124" t="str">
        <f>IF($C1222="","",IF(ISBLANK(VLOOKUP($A1222,'Section 2'!$C$16:$R$1515,COLUMNS('Section 2'!$C$13:L$13),0)),"",VLOOKUP($A1222,'Section 2'!$C$16:$R$1515,COLUMNS('Section 2'!$C$13:L$13),0)))</f>
        <v/>
      </c>
      <c r="M1222" s="124" t="str">
        <f>IF($C1222="","",IF(ISBLANK(VLOOKUP($A1222,'Section 2'!$C$16:$R$1515,COLUMNS('Section 2'!$C$13:M$13),0)),"",VLOOKUP($A1222,'Section 2'!$C$16:$R$1515,COLUMNS('Section 2'!$C$13:M$13),0)))</f>
        <v/>
      </c>
      <c r="N1222" s="124" t="str">
        <f>IF($C1222="","",IF(ISBLANK(VLOOKUP($A1222,'Section 2'!$C$16:$R$1515,COLUMNS('Section 2'!$C$13:N$13),0)),"",VLOOKUP($A1222,'Section 2'!$C$16:$R$1515,COLUMNS('Section 2'!$C$13:N$13),0)))</f>
        <v/>
      </c>
      <c r="O1222" s="124" t="str">
        <f>IF($C1222="","",IF(ISBLANK(VLOOKUP($A1222,'Section 2'!$C$16:$R$1515,COLUMNS('Section 2'!$C$13:O$13),0)),"",VLOOKUP($A1222,'Section 2'!$C$16:$R$1515,COLUMNS('Section 2'!$C$13:O$13),0)))</f>
        <v/>
      </c>
      <c r="P1222" s="124" t="str">
        <f>IF($C1222="","",IF(ISBLANK(VLOOKUP($A1222,'Section 2'!$C$16:$R$1515,COLUMNS('Section 2'!$C$13:P$13),0)),"",VLOOKUP($A1222,'Section 2'!$C$16:$R$1515,COLUMNS('Section 2'!$C$13:P$13),0)))</f>
        <v/>
      </c>
      <c r="Q1222" s="124" t="str">
        <f>IF($C1222="","",IF(ISBLANK(VLOOKUP($A1222,'Section 2'!$C$16:$R$1515,COLUMNS('Section 2'!$C$13:Q$13),0)),"", PROPER(VLOOKUP($A1222,'Section 2'!$C$16:$R$1515,COLUMNS('Section 2'!$C$13:Q$13),0))))</f>
        <v/>
      </c>
      <c r="R1222" s="124" t="str">
        <f>IF($C1222="","",IF(ISBLANK(VLOOKUP($A1222,'Section 2'!$C$16:$R$1515,COLUMNS('Section 2'!$C$13:R$13),0)),"",IF(VLOOKUP($A1222,'Section 2'!$C$16:$R$1515,COLUMNS('Section 2'!$C$13:R$13),0)="Other EU","Other EU",PROPER(VLOOKUP($A1222,'Section 2'!$C$16:$R$1515,COLUMNS('Section 2'!$C$13:R$13),0)))))</f>
        <v/>
      </c>
    </row>
    <row r="1223" spans="1:18" x14ac:dyDescent="0.35">
      <c r="A1223" s="58">
        <v>1222</v>
      </c>
      <c r="B1223" s="124" t="str">
        <f t="shared" si="19"/>
        <v/>
      </c>
      <c r="C1223" s="124" t="str">
        <f>IFERROR(VLOOKUP($A1223,'Section 2'!$C$16:$R$1515,COLUMNS('Section 2'!$C$13:$C$13),0),"")</f>
        <v/>
      </c>
      <c r="D1223" s="75" t="str">
        <f>IF($C1223="","",IF(ISBLANK(VLOOKUP($A1223,'Section 2'!$C$16:$R$1515,COLUMNS('Section 2'!$C$13:D$13),0)),"",VLOOKUP($A1223,'Section 2'!$C$16:$R$1515,COLUMNS('Section 2'!$C$13:D$13),0)))</f>
        <v/>
      </c>
      <c r="E1223" s="124" t="str">
        <f>IF($C1223="","",IF(ISBLANK(VLOOKUP($A1223,'Section 2'!$C$16:$R$1515,COLUMNS('Section 2'!$C$13:E$13),0)),"",VLOOKUP($A1223,'Section 2'!$C$16:$R$1515,COLUMNS('Section 2'!$C$13:E$13),0)))</f>
        <v/>
      </c>
      <c r="F1223" s="124" t="str">
        <f>IF($C1223="","",IF(ISBLANK(VLOOKUP($A1223,'Section 2'!$C$16:$R$1515,COLUMNS('Section 2'!$C$13:F$13),0)),"",VLOOKUP($A1223,'Section 2'!$C$16:$R$1515,COLUMNS('Section 2'!$C$13:F$13),0)))</f>
        <v/>
      </c>
      <c r="G1223" s="124" t="str">
        <f>IF($C1223="","",IF(ISBLANK(VLOOKUP($A1223,'Section 2'!$C$16:$R$1515,COLUMNS('Section 2'!$C$13:G$13),0)),"",VLOOKUP($A1223,'Section 2'!$C$16:$R$1515,COLUMNS('Section 2'!$C$13:G$13),0)))</f>
        <v/>
      </c>
      <c r="H1223" s="124" t="str">
        <f>IF($C1223="","",IF(ISBLANK(VLOOKUP($A1223,'Section 2'!$C$16:$R$1515,COLUMNS('Section 2'!$C$13:H$13),0)),"",VLOOKUP($A1223,'Section 2'!$C$16:$R$1515,COLUMNS('Section 2'!$C$13:H$13),0)))</f>
        <v/>
      </c>
      <c r="I1223" s="124" t="str">
        <f>IF($C1223="","",IF(ISBLANK(VLOOKUP($A1223,'Section 2'!$C$16:$R$1515,COLUMNS('Section 2'!$C$13:I$13),0)),"",PROPER(VLOOKUP($A1223,'Section 2'!$C$16:$R$1515,COLUMNS('Section 2'!$C$13:I$13),0))))</f>
        <v/>
      </c>
      <c r="J1223" s="124" t="str">
        <f>IF($C1223="","",IF(ISBLANK(VLOOKUP($A1223,'Section 2'!$C$16:$R$1515,COLUMNS('Section 2'!$C$13:J$13),0)),"",IF(VLOOKUP($A1223,'Section 2'!$C$16:$R$1515,COLUMNS('Section 2'!$C$13:J$13),0)="Other EU","Other EU",PROPER(VLOOKUP($A1223,'Section 2'!$C$16:$R$1515,COLUMNS('Section 2'!$C$13:J$13),0)))))</f>
        <v/>
      </c>
      <c r="K1223" s="124" t="str">
        <f>IF($C1223="","",IF(ISBLANK(VLOOKUP($A1223,'Section 2'!$C$16:$R$1515,COLUMNS('Section 2'!$C$13:K$13),0)),"",VLOOKUP($A1223,'Section 2'!$C$16:$R$1515,COLUMNS('Section 2'!$C$13:K$13),0)))</f>
        <v/>
      </c>
      <c r="L1223" s="124" t="str">
        <f>IF($C1223="","",IF(ISBLANK(VLOOKUP($A1223,'Section 2'!$C$16:$R$1515,COLUMNS('Section 2'!$C$13:L$13),0)),"",VLOOKUP($A1223,'Section 2'!$C$16:$R$1515,COLUMNS('Section 2'!$C$13:L$13),0)))</f>
        <v/>
      </c>
      <c r="M1223" s="124" t="str">
        <f>IF($C1223="","",IF(ISBLANK(VLOOKUP($A1223,'Section 2'!$C$16:$R$1515,COLUMNS('Section 2'!$C$13:M$13),0)),"",VLOOKUP($A1223,'Section 2'!$C$16:$R$1515,COLUMNS('Section 2'!$C$13:M$13),0)))</f>
        <v/>
      </c>
      <c r="N1223" s="124" t="str">
        <f>IF($C1223="","",IF(ISBLANK(VLOOKUP($A1223,'Section 2'!$C$16:$R$1515,COLUMNS('Section 2'!$C$13:N$13),0)),"",VLOOKUP($A1223,'Section 2'!$C$16:$R$1515,COLUMNS('Section 2'!$C$13:N$13),0)))</f>
        <v/>
      </c>
      <c r="O1223" s="124" t="str">
        <f>IF($C1223="","",IF(ISBLANK(VLOOKUP($A1223,'Section 2'!$C$16:$R$1515,COLUMNS('Section 2'!$C$13:O$13),0)),"",VLOOKUP($A1223,'Section 2'!$C$16:$R$1515,COLUMNS('Section 2'!$C$13:O$13),0)))</f>
        <v/>
      </c>
      <c r="P1223" s="124" t="str">
        <f>IF($C1223="","",IF(ISBLANK(VLOOKUP($A1223,'Section 2'!$C$16:$R$1515,COLUMNS('Section 2'!$C$13:P$13),0)),"",VLOOKUP($A1223,'Section 2'!$C$16:$R$1515,COLUMNS('Section 2'!$C$13:P$13),0)))</f>
        <v/>
      </c>
      <c r="Q1223" s="124" t="str">
        <f>IF($C1223="","",IF(ISBLANK(VLOOKUP($A1223,'Section 2'!$C$16:$R$1515,COLUMNS('Section 2'!$C$13:Q$13),0)),"", PROPER(VLOOKUP($A1223,'Section 2'!$C$16:$R$1515,COLUMNS('Section 2'!$C$13:Q$13),0))))</f>
        <v/>
      </c>
      <c r="R1223" s="124" t="str">
        <f>IF($C1223="","",IF(ISBLANK(VLOOKUP($A1223,'Section 2'!$C$16:$R$1515,COLUMNS('Section 2'!$C$13:R$13),0)),"",IF(VLOOKUP($A1223,'Section 2'!$C$16:$R$1515,COLUMNS('Section 2'!$C$13:R$13),0)="Other EU","Other EU",PROPER(VLOOKUP($A1223,'Section 2'!$C$16:$R$1515,COLUMNS('Section 2'!$C$13:R$13),0)))))</f>
        <v/>
      </c>
    </row>
    <row r="1224" spans="1:18" x14ac:dyDescent="0.35">
      <c r="A1224" s="58">
        <v>1223</v>
      </c>
      <c r="B1224" s="124" t="str">
        <f t="shared" si="19"/>
        <v/>
      </c>
      <c r="C1224" s="124" t="str">
        <f>IFERROR(VLOOKUP($A1224,'Section 2'!$C$16:$R$1515,COLUMNS('Section 2'!$C$13:$C$13),0),"")</f>
        <v/>
      </c>
      <c r="D1224" s="75" t="str">
        <f>IF($C1224="","",IF(ISBLANK(VLOOKUP($A1224,'Section 2'!$C$16:$R$1515,COLUMNS('Section 2'!$C$13:D$13),0)),"",VLOOKUP($A1224,'Section 2'!$C$16:$R$1515,COLUMNS('Section 2'!$C$13:D$13),0)))</f>
        <v/>
      </c>
      <c r="E1224" s="124" t="str">
        <f>IF($C1224="","",IF(ISBLANK(VLOOKUP($A1224,'Section 2'!$C$16:$R$1515,COLUMNS('Section 2'!$C$13:E$13),0)),"",VLOOKUP($A1224,'Section 2'!$C$16:$R$1515,COLUMNS('Section 2'!$C$13:E$13),0)))</f>
        <v/>
      </c>
      <c r="F1224" s="124" t="str">
        <f>IF($C1224="","",IF(ISBLANK(VLOOKUP($A1224,'Section 2'!$C$16:$R$1515,COLUMNS('Section 2'!$C$13:F$13),0)),"",VLOOKUP($A1224,'Section 2'!$C$16:$R$1515,COLUMNS('Section 2'!$C$13:F$13),0)))</f>
        <v/>
      </c>
      <c r="G1224" s="124" t="str">
        <f>IF($C1224="","",IF(ISBLANK(VLOOKUP($A1224,'Section 2'!$C$16:$R$1515,COLUMNS('Section 2'!$C$13:G$13),0)),"",VLOOKUP($A1224,'Section 2'!$C$16:$R$1515,COLUMNS('Section 2'!$C$13:G$13),0)))</f>
        <v/>
      </c>
      <c r="H1224" s="124" t="str">
        <f>IF($C1224="","",IF(ISBLANK(VLOOKUP($A1224,'Section 2'!$C$16:$R$1515,COLUMNS('Section 2'!$C$13:H$13),0)),"",VLOOKUP($A1224,'Section 2'!$C$16:$R$1515,COLUMNS('Section 2'!$C$13:H$13),0)))</f>
        <v/>
      </c>
      <c r="I1224" s="124" t="str">
        <f>IF($C1224="","",IF(ISBLANK(VLOOKUP($A1224,'Section 2'!$C$16:$R$1515,COLUMNS('Section 2'!$C$13:I$13),0)),"",PROPER(VLOOKUP($A1224,'Section 2'!$C$16:$R$1515,COLUMNS('Section 2'!$C$13:I$13),0))))</f>
        <v/>
      </c>
      <c r="J1224" s="124" t="str">
        <f>IF($C1224="","",IF(ISBLANK(VLOOKUP($A1224,'Section 2'!$C$16:$R$1515,COLUMNS('Section 2'!$C$13:J$13),0)),"",IF(VLOOKUP($A1224,'Section 2'!$C$16:$R$1515,COLUMNS('Section 2'!$C$13:J$13),0)="Other EU","Other EU",PROPER(VLOOKUP($A1224,'Section 2'!$C$16:$R$1515,COLUMNS('Section 2'!$C$13:J$13),0)))))</f>
        <v/>
      </c>
      <c r="K1224" s="124" t="str">
        <f>IF($C1224="","",IF(ISBLANK(VLOOKUP($A1224,'Section 2'!$C$16:$R$1515,COLUMNS('Section 2'!$C$13:K$13),0)),"",VLOOKUP($A1224,'Section 2'!$C$16:$R$1515,COLUMNS('Section 2'!$C$13:K$13),0)))</f>
        <v/>
      </c>
      <c r="L1224" s="124" t="str">
        <f>IF($C1224="","",IF(ISBLANK(VLOOKUP($A1224,'Section 2'!$C$16:$R$1515,COLUMNS('Section 2'!$C$13:L$13),0)),"",VLOOKUP($A1224,'Section 2'!$C$16:$R$1515,COLUMNS('Section 2'!$C$13:L$13),0)))</f>
        <v/>
      </c>
      <c r="M1224" s="124" t="str">
        <f>IF($C1224="","",IF(ISBLANK(VLOOKUP($A1224,'Section 2'!$C$16:$R$1515,COLUMNS('Section 2'!$C$13:M$13),0)),"",VLOOKUP($A1224,'Section 2'!$C$16:$R$1515,COLUMNS('Section 2'!$C$13:M$13),0)))</f>
        <v/>
      </c>
      <c r="N1224" s="124" t="str">
        <f>IF($C1224="","",IF(ISBLANK(VLOOKUP($A1224,'Section 2'!$C$16:$R$1515,COLUMNS('Section 2'!$C$13:N$13),0)),"",VLOOKUP($A1224,'Section 2'!$C$16:$R$1515,COLUMNS('Section 2'!$C$13:N$13),0)))</f>
        <v/>
      </c>
      <c r="O1224" s="124" t="str">
        <f>IF($C1224="","",IF(ISBLANK(VLOOKUP($A1224,'Section 2'!$C$16:$R$1515,COLUMNS('Section 2'!$C$13:O$13),0)),"",VLOOKUP($A1224,'Section 2'!$C$16:$R$1515,COLUMNS('Section 2'!$C$13:O$13),0)))</f>
        <v/>
      </c>
      <c r="P1224" s="124" t="str">
        <f>IF($C1224="","",IF(ISBLANK(VLOOKUP($A1224,'Section 2'!$C$16:$R$1515,COLUMNS('Section 2'!$C$13:P$13),0)),"",VLOOKUP($A1224,'Section 2'!$C$16:$R$1515,COLUMNS('Section 2'!$C$13:P$13),0)))</f>
        <v/>
      </c>
      <c r="Q1224" s="124" t="str">
        <f>IF($C1224="","",IF(ISBLANK(VLOOKUP($A1224,'Section 2'!$C$16:$R$1515,COLUMNS('Section 2'!$C$13:Q$13),0)),"", PROPER(VLOOKUP($A1224,'Section 2'!$C$16:$R$1515,COLUMNS('Section 2'!$C$13:Q$13),0))))</f>
        <v/>
      </c>
      <c r="R1224" s="124" t="str">
        <f>IF($C1224="","",IF(ISBLANK(VLOOKUP($A1224,'Section 2'!$C$16:$R$1515,COLUMNS('Section 2'!$C$13:R$13),0)),"",IF(VLOOKUP($A1224,'Section 2'!$C$16:$R$1515,COLUMNS('Section 2'!$C$13:R$13),0)="Other EU","Other EU",PROPER(VLOOKUP($A1224,'Section 2'!$C$16:$R$1515,COLUMNS('Section 2'!$C$13:R$13),0)))))</f>
        <v/>
      </c>
    </row>
    <row r="1225" spans="1:18" x14ac:dyDescent="0.35">
      <c r="A1225" s="58">
        <v>1224</v>
      </c>
      <c r="B1225" s="124" t="str">
        <f t="shared" si="19"/>
        <v/>
      </c>
      <c r="C1225" s="124" t="str">
        <f>IFERROR(VLOOKUP($A1225,'Section 2'!$C$16:$R$1515,COLUMNS('Section 2'!$C$13:$C$13),0),"")</f>
        <v/>
      </c>
      <c r="D1225" s="75" t="str">
        <f>IF($C1225="","",IF(ISBLANK(VLOOKUP($A1225,'Section 2'!$C$16:$R$1515,COLUMNS('Section 2'!$C$13:D$13),0)),"",VLOOKUP($A1225,'Section 2'!$C$16:$R$1515,COLUMNS('Section 2'!$C$13:D$13),0)))</f>
        <v/>
      </c>
      <c r="E1225" s="124" t="str">
        <f>IF($C1225="","",IF(ISBLANK(VLOOKUP($A1225,'Section 2'!$C$16:$R$1515,COLUMNS('Section 2'!$C$13:E$13),0)),"",VLOOKUP($A1225,'Section 2'!$C$16:$R$1515,COLUMNS('Section 2'!$C$13:E$13),0)))</f>
        <v/>
      </c>
      <c r="F1225" s="124" t="str">
        <f>IF($C1225="","",IF(ISBLANK(VLOOKUP($A1225,'Section 2'!$C$16:$R$1515,COLUMNS('Section 2'!$C$13:F$13),0)),"",VLOOKUP($A1225,'Section 2'!$C$16:$R$1515,COLUMNS('Section 2'!$C$13:F$13),0)))</f>
        <v/>
      </c>
      <c r="G1225" s="124" t="str">
        <f>IF($C1225="","",IF(ISBLANK(VLOOKUP($A1225,'Section 2'!$C$16:$R$1515,COLUMNS('Section 2'!$C$13:G$13),0)),"",VLOOKUP($A1225,'Section 2'!$C$16:$R$1515,COLUMNS('Section 2'!$C$13:G$13),0)))</f>
        <v/>
      </c>
      <c r="H1225" s="124" t="str">
        <f>IF($C1225="","",IF(ISBLANK(VLOOKUP($A1225,'Section 2'!$C$16:$R$1515,COLUMNS('Section 2'!$C$13:H$13),0)),"",VLOOKUP($A1225,'Section 2'!$C$16:$R$1515,COLUMNS('Section 2'!$C$13:H$13),0)))</f>
        <v/>
      </c>
      <c r="I1225" s="124" t="str">
        <f>IF($C1225="","",IF(ISBLANK(VLOOKUP($A1225,'Section 2'!$C$16:$R$1515,COLUMNS('Section 2'!$C$13:I$13),0)),"",PROPER(VLOOKUP($A1225,'Section 2'!$C$16:$R$1515,COLUMNS('Section 2'!$C$13:I$13),0))))</f>
        <v/>
      </c>
      <c r="J1225" s="124" t="str">
        <f>IF($C1225="","",IF(ISBLANK(VLOOKUP($A1225,'Section 2'!$C$16:$R$1515,COLUMNS('Section 2'!$C$13:J$13),0)),"",IF(VLOOKUP($A1225,'Section 2'!$C$16:$R$1515,COLUMNS('Section 2'!$C$13:J$13),0)="Other EU","Other EU",PROPER(VLOOKUP($A1225,'Section 2'!$C$16:$R$1515,COLUMNS('Section 2'!$C$13:J$13),0)))))</f>
        <v/>
      </c>
      <c r="K1225" s="124" t="str">
        <f>IF($C1225="","",IF(ISBLANK(VLOOKUP($A1225,'Section 2'!$C$16:$R$1515,COLUMNS('Section 2'!$C$13:K$13),0)),"",VLOOKUP($A1225,'Section 2'!$C$16:$R$1515,COLUMNS('Section 2'!$C$13:K$13),0)))</f>
        <v/>
      </c>
      <c r="L1225" s="124" t="str">
        <f>IF($C1225="","",IF(ISBLANK(VLOOKUP($A1225,'Section 2'!$C$16:$R$1515,COLUMNS('Section 2'!$C$13:L$13),0)),"",VLOOKUP($A1225,'Section 2'!$C$16:$R$1515,COLUMNS('Section 2'!$C$13:L$13),0)))</f>
        <v/>
      </c>
      <c r="M1225" s="124" t="str">
        <f>IF($C1225="","",IF(ISBLANK(VLOOKUP($A1225,'Section 2'!$C$16:$R$1515,COLUMNS('Section 2'!$C$13:M$13),0)),"",VLOOKUP($A1225,'Section 2'!$C$16:$R$1515,COLUMNS('Section 2'!$C$13:M$13),0)))</f>
        <v/>
      </c>
      <c r="N1225" s="124" t="str">
        <f>IF($C1225="","",IF(ISBLANK(VLOOKUP($A1225,'Section 2'!$C$16:$R$1515,COLUMNS('Section 2'!$C$13:N$13),0)),"",VLOOKUP($A1225,'Section 2'!$C$16:$R$1515,COLUMNS('Section 2'!$C$13:N$13),0)))</f>
        <v/>
      </c>
      <c r="O1225" s="124" t="str">
        <f>IF($C1225="","",IF(ISBLANK(VLOOKUP($A1225,'Section 2'!$C$16:$R$1515,COLUMNS('Section 2'!$C$13:O$13),0)),"",VLOOKUP($A1225,'Section 2'!$C$16:$R$1515,COLUMNS('Section 2'!$C$13:O$13),0)))</f>
        <v/>
      </c>
      <c r="P1225" s="124" t="str">
        <f>IF($C1225="","",IF(ISBLANK(VLOOKUP($A1225,'Section 2'!$C$16:$R$1515,COLUMNS('Section 2'!$C$13:P$13),0)),"",VLOOKUP($A1225,'Section 2'!$C$16:$R$1515,COLUMNS('Section 2'!$C$13:P$13),0)))</f>
        <v/>
      </c>
      <c r="Q1225" s="124" t="str">
        <f>IF($C1225="","",IF(ISBLANK(VLOOKUP($A1225,'Section 2'!$C$16:$R$1515,COLUMNS('Section 2'!$C$13:Q$13),0)),"", PROPER(VLOOKUP($A1225,'Section 2'!$C$16:$R$1515,COLUMNS('Section 2'!$C$13:Q$13),0))))</f>
        <v/>
      </c>
      <c r="R1225" s="124" t="str">
        <f>IF($C1225="","",IF(ISBLANK(VLOOKUP($A1225,'Section 2'!$C$16:$R$1515,COLUMNS('Section 2'!$C$13:R$13),0)),"",IF(VLOOKUP($A1225,'Section 2'!$C$16:$R$1515,COLUMNS('Section 2'!$C$13:R$13),0)="Other EU","Other EU",PROPER(VLOOKUP($A1225,'Section 2'!$C$16:$R$1515,COLUMNS('Section 2'!$C$13:R$13),0)))))</f>
        <v/>
      </c>
    </row>
    <row r="1226" spans="1:18" x14ac:dyDescent="0.35">
      <c r="A1226" s="58">
        <v>1225</v>
      </c>
      <c r="B1226" s="124" t="str">
        <f t="shared" si="19"/>
        <v/>
      </c>
      <c r="C1226" s="124" t="str">
        <f>IFERROR(VLOOKUP($A1226,'Section 2'!$C$16:$R$1515,COLUMNS('Section 2'!$C$13:$C$13),0),"")</f>
        <v/>
      </c>
      <c r="D1226" s="75" t="str">
        <f>IF($C1226="","",IF(ISBLANK(VLOOKUP($A1226,'Section 2'!$C$16:$R$1515,COLUMNS('Section 2'!$C$13:D$13),0)),"",VLOOKUP($A1226,'Section 2'!$C$16:$R$1515,COLUMNS('Section 2'!$C$13:D$13),0)))</f>
        <v/>
      </c>
      <c r="E1226" s="124" t="str">
        <f>IF($C1226="","",IF(ISBLANK(VLOOKUP($A1226,'Section 2'!$C$16:$R$1515,COLUMNS('Section 2'!$C$13:E$13),0)),"",VLOOKUP($A1226,'Section 2'!$C$16:$R$1515,COLUMNS('Section 2'!$C$13:E$13),0)))</f>
        <v/>
      </c>
      <c r="F1226" s="124" t="str">
        <f>IF($C1226="","",IF(ISBLANK(VLOOKUP($A1226,'Section 2'!$C$16:$R$1515,COLUMNS('Section 2'!$C$13:F$13),0)),"",VLOOKUP($A1226,'Section 2'!$C$16:$R$1515,COLUMNS('Section 2'!$C$13:F$13),0)))</f>
        <v/>
      </c>
      <c r="G1226" s="124" t="str">
        <f>IF($C1226="","",IF(ISBLANK(VLOOKUP($A1226,'Section 2'!$C$16:$R$1515,COLUMNS('Section 2'!$C$13:G$13),0)),"",VLOOKUP($A1226,'Section 2'!$C$16:$R$1515,COLUMNS('Section 2'!$C$13:G$13),0)))</f>
        <v/>
      </c>
      <c r="H1226" s="124" t="str">
        <f>IF($C1226="","",IF(ISBLANK(VLOOKUP($A1226,'Section 2'!$C$16:$R$1515,COLUMNS('Section 2'!$C$13:H$13),0)),"",VLOOKUP($A1226,'Section 2'!$C$16:$R$1515,COLUMNS('Section 2'!$C$13:H$13),0)))</f>
        <v/>
      </c>
      <c r="I1226" s="124" t="str">
        <f>IF($C1226="","",IF(ISBLANK(VLOOKUP($A1226,'Section 2'!$C$16:$R$1515,COLUMNS('Section 2'!$C$13:I$13),0)),"",PROPER(VLOOKUP($A1226,'Section 2'!$C$16:$R$1515,COLUMNS('Section 2'!$C$13:I$13),0))))</f>
        <v/>
      </c>
      <c r="J1226" s="124" t="str">
        <f>IF($C1226="","",IF(ISBLANK(VLOOKUP($A1226,'Section 2'!$C$16:$R$1515,COLUMNS('Section 2'!$C$13:J$13),0)),"",IF(VLOOKUP($A1226,'Section 2'!$C$16:$R$1515,COLUMNS('Section 2'!$C$13:J$13),0)="Other EU","Other EU",PROPER(VLOOKUP($A1226,'Section 2'!$C$16:$R$1515,COLUMNS('Section 2'!$C$13:J$13),0)))))</f>
        <v/>
      </c>
      <c r="K1226" s="124" t="str">
        <f>IF($C1226="","",IF(ISBLANK(VLOOKUP($A1226,'Section 2'!$C$16:$R$1515,COLUMNS('Section 2'!$C$13:K$13),0)),"",VLOOKUP($A1226,'Section 2'!$C$16:$R$1515,COLUMNS('Section 2'!$C$13:K$13),0)))</f>
        <v/>
      </c>
      <c r="L1226" s="124" t="str">
        <f>IF($C1226="","",IF(ISBLANK(VLOOKUP($A1226,'Section 2'!$C$16:$R$1515,COLUMNS('Section 2'!$C$13:L$13),0)),"",VLOOKUP($A1226,'Section 2'!$C$16:$R$1515,COLUMNS('Section 2'!$C$13:L$13),0)))</f>
        <v/>
      </c>
      <c r="M1226" s="124" t="str">
        <f>IF($C1226="","",IF(ISBLANK(VLOOKUP($A1226,'Section 2'!$C$16:$R$1515,COLUMNS('Section 2'!$C$13:M$13),0)),"",VLOOKUP($A1226,'Section 2'!$C$16:$R$1515,COLUMNS('Section 2'!$C$13:M$13),0)))</f>
        <v/>
      </c>
      <c r="N1226" s="124" t="str">
        <f>IF($C1226="","",IF(ISBLANK(VLOOKUP($A1226,'Section 2'!$C$16:$R$1515,COLUMNS('Section 2'!$C$13:N$13),0)),"",VLOOKUP($A1226,'Section 2'!$C$16:$R$1515,COLUMNS('Section 2'!$C$13:N$13),0)))</f>
        <v/>
      </c>
      <c r="O1226" s="124" t="str">
        <f>IF($C1226="","",IF(ISBLANK(VLOOKUP($A1226,'Section 2'!$C$16:$R$1515,COLUMNS('Section 2'!$C$13:O$13),0)),"",VLOOKUP($A1226,'Section 2'!$C$16:$R$1515,COLUMNS('Section 2'!$C$13:O$13),0)))</f>
        <v/>
      </c>
      <c r="P1226" s="124" t="str">
        <f>IF($C1226="","",IF(ISBLANK(VLOOKUP($A1226,'Section 2'!$C$16:$R$1515,COLUMNS('Section 2'!$C$13:P$13),0)),"",VLOOKUP($A1226,'Section 2'!$C$16:$R$1515,COLUMNS('Section 2'!$C$13:P$13),0)))</f>
        <v/>
      </c>
      <c r="Q1226" s="124" t="str">
        <f>IF($C1226="","",IF(ISBLANK(VLOOKUP($A1226,'Section 2'!$C$16:$R$1515,COLUMNS('Section 2'!$C$13:Q$13),0)),"", PROPER(VLOOKUP($A1226,'Section 2'!$C$16:$R$1515,COLUMNS('Section 2'!$C$13:Q$13),0))))</f>
        <v/>
      </c>
      <c r="R1226" s="124" t="str">
        <f>IF($C1226="","",IF(ISBLANK(VLOOKUP($A1226,'Section 2'!$C$16:$R$1515,COLUMNS('Section 2'!$C$13:R$13),0)),"",IF(VLOOKUP($A1226,'Section 2'!$C$16:$R$1515,COLUMNS('Section 2'!$C$13:R$13),0)="Other EU","Other EU",PROPER(VLOOKUP($A1226,'Section 2'!$C$16:$R$1515,COLUMNS('Section 2'!$C$13:R$13),0)))))</f>
        <v/>
      </c>
    </row>
    <row r="1227" spans="1:18" x14ac:dyDescent="0.35">
      <c r="A1227" s="58">
        <v>1226</v>
      </c>
      <c r="B1227" s="124" t="str">
        <f t="shared" si="19"/>
        <v/>
      </c>
      <c r="C1227" s="124" t="str">
        <f>IFERROR(VLOOKUP($A1227,'Section 2'!$C$16:$R$1515,COLUMNS('Section 2'!$C$13:$C$13),0),"")</f>
        <v/>
      </c>
      <c r="D1227" s="75" t="str">
        <f>IF($C1227="","",IF(ISBLANK(VLOOKUP($A1227,'Section 2'!$C$16:$R$1515,COLUMNS('Section 2'!$C$13:D$13),0)),"",VLOOKUP($A1227,'Section 2'!$C$16:$R$1515,COLUMNS('Section 2'!$C$13:D$13),0)))</f>
        <v/>
      </c>
      <c r="E1227" s="124" t="str">
        <f>IF($C1227="","",IF(ISBLANK(VLOOKUP($A1227,'Section 2'!$C$16:$R$1515,COLUMNS('Section 2'!$C$13:E$13),0)),"",VLOOKUP($A1227,'Section 2'!$C$16:$R$1515,COLUMNS('Section 2'!$C$13:E$13),0)))</f>
        <v/>
      </c>
      <c r="F1227" s="124" t="str">
        <f>IF($C1227="","",IF(ISBLANK(VLOOKUP($A1227,'Section 2'!$C$16:$R$1515,COLUMNS('Section 2'!$C$13:F$13),0)),"",VLOOKUP($A1227,'Section 2'!$C$16:$R$1515,COLUMNS('Section 2'!$C$13:F$13),0)))</f>
        <v/>
      </c>
      <c r="G1227" s="124" t="str">
        <f>IF($C1227="","",IF(ISBLANK(VLOOKUP($A1227,'Section 2'!$C$16:$R$1515,COLUMNS('Section 2'!$C$13:G$13),0)),"",VLOOKUP($A1227,'Section 2'!$C$16:$R$1515,COLUMNS('Section 2'!$C$13:G$13),0)))</f>
        <v/>
      </c>
      <c r="H1227" s="124" t="str">
        <f>IF($C1227="","",IF(ISBLANK(VLOOKUP($A1227,'Section 2'!$C$16:$R$1515,COLUMNS('Section 2'!$C$13:H$13),0)),"",VLOOKUP($A1227,'Section 2'!$C$16:$R$1515,COLUMNS('Section 2'!$C$13:H$13),0)))</f>
        <v/>
      </c>
      <c r="I1227" s="124" t="str">
        <f>IF($C1227="","",IF(ISBLANK(VLOOKUP($A1227,'Section 2'!$C$16:$R$1515,COLUMNS('Section 2'!$C$13:I$13),0)),"",PROPER(VLOOKUP($A1227,'Section 2'!$C$16:$R$1515,COLUMNS('Section 2'!$C$13:I$13),0))))</f>
        <v/>
      </c>
      <c r="J1227" s="124" t="str">
        <f>IF($C1227="","",IF(ISBLANK(VLOOKUP($A1227,'Section 2'!$C$16:$R$1515,COLUMNS('Section 2'!$C$13:J$13),0)),"",IF(VLOOKUP($A1227,'Section 2'!$C$16:$R$1515,COLUMNS('Section 2'!$C$13:J$13),0)="Other EU","Other EU",PROPER(VLOOKUP($A1227,'Section 2'!$C$16:$R$1515,COLUMNS('Section 2'!$C$13:J$13),0)))))</f>
        <v/>
      </c>
      <c r="K1227" s="124" t="str">
        <f>IF($C1227="","",IF(ISBLANK(VLOOKUP($A1227,'Section 2'!$C$16:$R$1515,COLUMNS('Section 2'!$C$13:K$13),0)),"",VLOOKUP($A1227,'Section 2'!$C$16:$R$1515,COLUMNS('Section 2'!$C$13:K$13),0)))</f>
        <v/>
      </c>
      <c r="L1227" s="124" t="str">
        <f>IF($C1227="","",IF(ISBLANK(VLOOKUP($A1227,'Section 2'!$C$16:$R$1515,COLUMNS('Section 2'!$C$13:L$13),0)),"",VLOOKUP($A1227,'Section 2'!$C$16:$R$1515,COLUMNS('Section 2'!$C$13:L$13),0)))</f>
        <v/>
      </c>
      <c r="M1227" s="124" t="str">
        <f>IF($C1227="","",IF(ISBLANK(VLOOKUP($A1227,'Section 2'!$C$16:$R$1515,COLUMNS('Section 2'!$C$13:M$13),0)),"",VLOOKUP($A1227,'Section 2'!$C$16:$R$1515,COLUMNS('Section 2'!$C$13:M$13),0)))</f>
        <v/>
      </c>
      <c r="N1227" s="124" t="str">
        <f>IF($C1227="","",IF(ISBLANK(VLOOKUP($A1227,'Section 2'!$C$16:$R$1515,COLUMNS('Section 2'!$C$13:N$13),0)),"",VLOOKUP($A1227,'Section 2'!$C$16:$R$1515,COLUMNS('Section 2'!$C$13:N$13),0)))</f>
        <v/>
      </c>
      <c r="O1227" s="124" t="str">
        <f>IF($C1227="","",IF(ISBLANK(VLOOKUP($A1227,'Section 2'!$C$16:$R$1515,COLUMNS('Section 2'!$C$13:O$13),0)),"",VLOOKUP($A1227,'Section 2'!$C$16:$R$1515,COLUMNS('Section 2'!$C$13:O$13),0)))</f>
        <v/>
      </c>
      <c r="P1227" s="124" t="str">
        <f>IF($C1227="","",IF(ISBLANK(VLOOKUP($A1227,'Section 2'!$C$16:$R$1515,COLUMNS('Section 2'!$C$13:P$13),0)),"",VLOOKUP($A1227,'Section 2'!$C$16:$R$1515,COLUMNS('Section 2'!$C$13:P$13),0)))</f>
        <v/>
      </c>
      <c r="Q1227" s="124" t="str">
        <f>IF($C1227="","",IF(ISBLANK(VLOOKUP($A1227,'Section 2'!$C$16:$R$1515,COLUMNS('Section 2'!$C$13:Q$13),0)),"", PROPER(VLOOKUP($A1227,'Section 2'!$C$16:$R$1515,COLUMNS('Section 2'!$C$13:Q$13),0))))</f>
        <v/>
      </c>
      <c r="R1227" s="124" t="str">
        <f>IF($C1227="","",IF(ISBLANK(VLOOKUP($A1227,'Section 2'!$C$16:$R$1515,COLUMNS('Section 2'!$C$13:R$13),0)),"",IF(VLOOKUP($A1227,'Section 2'!$C$16:$R$1515,COLUMNS('Section 2'!$C$13:R$13),0)="Other EU","Other EU",PROPER(VLOOKUP($A1227,'Section 2'!$C$16:$R$1515,COLUMNS('Section 2'!$C$13:R$13),0)))))</f>
        <v/>
      </c>
    </row>
    <row r="1228" spans="1:18" x14ac:dyDescent="0.35">
      <c r="A1228" s="58">
        <v>1227</v>
      </c>
      <c r="B1228" s="124" t="str">
        <f t="shared" si="19"/>
        <v/>
      </c>
      <c r="C1228" s="124" t="str">
        <f>IFERROR(VLOOKUP($A1228,'Section 2'!$C$16:$R$1515,COLUMNS('Section 2'!$C$13:$C$13),0),"")</f>
        <v/>
      </c>
      <c r="D1228" s="75" t="str">
        <f>IF($C1228="","",IF(ISBLANK(VLOOKUP($A1228,'Section 2'!$C$16:$R$1515,COLUMNS('Section 2'!$C$13:D$13),0)),"",VLOOKUP($A1228,'Section 2'!$C$16:$R$1515,COLUMNS('Section 2'!$C$13:D$13),0)))</f>
        <v/>
      </c>
      <c r="E1228" s="124" t="str">
        <f>IF($C1228="","",IF(ISBLANK(VLOOKUP($A1228,'Section 2'!$C$16:$R$1515,COLUMNS('Section 2'!$C$13:E$13),0)),"",VLOOKUP($A1228,'Section 2'!$C$16:$R$1515,COLUMNS('Section 2'!$C$13:E$13),0)))</f>
        <v/>
      </c>
      <c r="F1228" s="124" t="str">
        <f>IF($C1228="","",IF(ISBLANK(VLOOKUP($A1228,'Section 2'!$C$16:$R$1515,COLUMNS('Section 2'!$C$13:F$13),0)),"",VLOOKUP($A1228,'Section 2'!$C$16:$R$1515,COLUMNS('Section 2'!$C$13:F$13),0)))</f>
        <v/>
      </c>
      <c r="G1228" s="124" t="str">
        <f>IF($C1228="","",IF(ISBLANK(VLOOKUP($A1228,'Section 2'!$C$16:$R$1515,COLUMNS('Section 2'!$C$13:G$13),0)),"",VLOOKUP($A1228,'Section 2'!$C$16:$R$1515,COLUMNS('Section 2'!$C$13:G$13),0)))</f>
        <v/>
      </c>
      <c r="H1228" s="124" t="str">
        <f>IF($C1228="","",IF(ISBLANK(VLOOKUP($A1228,'Section 2'!$C$16:$R$1515,COLUMNS('Section 2'!$C$13:H$13),0)),"",VLOOKUP($A1228,'Section 2'!$C$16:$R$1515,COLUMNS('Section 2'!$C$13:H$13),0)))</f>
        <v/>
      </c>
      <c r="I1228" s="124" t="str">
        <f>IF($C1228="","",IF(ISBLANK(VLOOKUP($A1228,'Section 2'!$C$16:$R$1515,COLUMNS('Section 2'!$C$13:I$13),0)),"",PROPER(VLOOKUP($A1228,'Section 2'!$C$16:$R$1515,COLUMNS('Section 2'!$C$13:I$13),0))))</f>
        <v/>
      </c>
      <c r="J1228" s="124" t="str">
        <f>IF($C1228="","",IF(ISBLANK(VLOOKUP($A1228,'Section 2'!$C$16:$R$1515,COLUMNS('Section 2'!$C$13:J$13),0)),"",IF(VLOOKUP($A1228,'Section 2'!$C$16:$R$1515,COLUMNS('Section 2'!$C$13:J$13),0)="Other EU","Other EU",PROPER(VLOOKUP($A1228,'Section 2'!$C$16:$R$1515,COLUMNS('Section 2'!$C$13:J$13),0)))))</f>
        <v/>
      </c>
      <c r="K1228" s="124" t="str">
        <f>IF($C1228="","",IF(ISBLANK(VLOOKUP($A1228,'Section 2'!$C$16:$R$1515,COLUMNS('Section 2'!$C$13:K$13),0)),"",VLOOKUP($A1228,'Section 2'!$C$16:$R$1515,COLUMNS('Section 2'!$C$13:K$13),0)))</f>
        <v/>
      </c>
      <c r="L1228" s="124" t="str">
        <f>IF($C1228="","",IF(ISBLANK(VLOOKUP($A1228,'Section 2'!$C$16:$R$1515,COLUMNS('Section 2'!$C$13:L$13),0)),"",VLOOKUP($A1228,'Section 2'!$C$16:$R$1515,COLUMNS('Section 2'!$C$13:L$13),0)))</f>
        <v/>
      </c>
      <c r="M1228" s="124" t="str">
        <f>IF($C1228="","",IF(ISBLANK(VLOOKUP($A1228,'Section 2'!$C$16:$R$1515,COLUMNS('Section 2'!$C$13:M$13),0)),"",VLOOKUP($A1228,'Section 2'!$C$16:$R$1515,COLUMNS('Section 2'!$C$13:M$13),0)))</f>
        <v/>
      </c>
      <c r="N1228" s="124" t="str">
        <f>IF($C1228="","",IF(ISBLANK(VLOOKUP($A1228,'Section 2'!$C$16:$R$1515,COLUMNS('Section 2'!$C$13:N$13),0)),"",VLOOKUP($A1228,'Section 2'!$C$16:$R$1515,COLUMNS('Section 2'!$C$13:N$13),0)))</f>
        <v/>
      </c>
      <c r="O1228" s="124" t="str">
        <f>IF($C1228="","",IF(ISBLANK(VLOOKUP($A1228,'Section 2'!$C$16:$R$1515,COLUMNS('Section 2'!$C$13:O$13),0)),"",VLOOKUP($A1228,'Section 2'!$C$16:$R$1515,COLUMNS('Section 2'!$C$13:O$13),0)))</f>
        <v/>
      </c>
      <c r="P1228" s="124" t="str">
        <f>IF($C1228="","",IF(ISBLANK(VLOOKUP($A1228,'Section 2'!$C$16:$R$1515,COLUMNS('Section 2'!$C$13:P$13),0)),"",VLOOKUP($A1228,'Section 2'!$C$16:$R$1515,COLUMNS('Section 2'!$C$13:P$13),0)))</f>
        <v/>
      </c>
      <c r="Q1228" s="124" t="str">
        <f>IF($C1228="","",IF(ISBLANK(VLOOKUP($A1228,'Section 2'!$C$16:$R$1515,COLUMNS('Section 2'!$C$13:Q$13),0)),"", PROPER(VLOOKUP($A1228,'Section 2'!$C$16:$R$1515,COLUMNS('Section 2'!$C$13:Q$13),0))))</f>
        <v/>
      </c>
      <c r="R1228" s="124" t="str">
        <f>IF($C1228="","",IF(ISBLANK(VLOOKUP($A1228,'Section 2'!$C$16:$R$1515,COLUMNS('Section 2'!$C$13:R$13),0)),"",IF(VLOOKUP($A1228,'Section 2'!$C$16:$R$1515,COLUMNS('Section 2'!$C$13:R$13),0)="Other EU","Other EU",PROPER(VLOOKUP($A1228,'Section 2'!$C$16:$R$1515,COLUMNS('Section 2'!$C$13:R$13),0)))))</f>
        <v/>
      </c>
    </row>
    <row r="1229" spans="1:18" x14ac:dyDescent="0.35">
      <c r="A1229" s="58">
        <v>1228</v>
      </c>
      <c r="B1229" s="124" t="str">
        <f t="shared" si="19"/>
        <v/>
      </c>
      <c r="C1229" s="124" t="str">
        <f>IFERROR(VLOOKUP($A1229,'Section 2'!$C$16:$R$1515,COLUMNS('Section 2'!$C$13:$C$13),0),"")</f>
        <v/>
      </c>
      <c r="D1229" s="75" t="str">
        <f>IF($C1229="","",IF(ISBLANK(VLOOKUP($A1229,'Section 2'!$C$16:$R$1515,COLUMNS('Section 2'!$C$13:D$13),0)),"",VLOOKUP($A1229,'Section 2'!$C$16:$R$1515,COLUMNS('Section 2'!$C$13:D$13),0)))</f>
        <v/>
      </c>
      <c r="E1229" s="124" t="str">
        <f>IF($C1229="","",IF(ISBLANK(VLOOKUP($A1229,'Section 2'!$C$16:$R$1515,COLUMNS('Section 2'!$C$13:E$13),0)),"",VLOOKUP($A1229,'Section 2'!$C$16:$R$1515,COLUMNS('Section 2'!$C$13:E$13),0)))</f>
        <v/>
      </c>
      <c r="F1229" s="124" t="str">
        <f>IF($C1229="","",IF(ISBLANK(VLOOKUP($A1229,'Section 2'!$C$16:$R$1515,COLUMNS('Section 2'!$C$13:F$13),0)),"",VLOOKUP($A1229,'Section 2'!$C$16:$R$1515,COLUMNS('Section 2'!$C$13:F$13),0)))</f>
        <v/>
      </c>
      <c r="G1229" s="124" t="str">
        <f>IF($C1229="","",IF(ISBLANK(VLOOKUP($A1229,'Section 2'!$C$16:$R$1515,COLUMNS('Section 2'!$C$13:G$13),0)),"",VLOOKUP($A1229,'Section 2'!$C$16:$R$1515,COLUMNS('Section 2'!$C$13:G$13),0)))</f>
        <v/>
      </c>
      <c r="H1229" s="124" t="str">
        <f>IF($C1229="","",IF(ISBLANK(VLOOKUP($A1229,'Section 2'!$C$16:$R$1515,COLUMNS('Section 2'!$C$13:H$13),0)),"",VLOOKUP($A1229,'Section 2'!$C$16:$R$1515,COLUMNS('Section 2'!$C$13:H$13),0)))</f>
        <v/>
      </c>
      <c r="I1229" s="124" t="str">
        <f>IF($C1229="","",IF(ISBLANK(VLOOKUP($A1229,'Section 2'!$C$16:$R$1515,COLUMNS('Section 2'!$C$13:I$13),0)),"",PROPER(VLOOKUP($A1229,'Section 2'!$C$16:$R$1515,COLUMNS('Section 2'!$C$13:I$13),0))))</f>
        <v/>
      </c>
      <c r="J1229" s="124" t="str">
        <f>IF($C1229="","",IF(ISBLANK(VLOOKUP($A1229,'Section 2'!$C$16:$R$1515,COLUMNS('Section 2'!$C$13:J$13),0)),"",IF(VLOOKUP($A1229,'Section 2'!$C$16:$R$1515,COLUMNS('Section 2'!$C$13:J$13),0)="Other EU","Other EU",PROPER(VLOOKUP($A1229,'Section 2'!$C$16:$R$1515,COLUMNS('Section 2'!$C$13:J$13),0)))))</f>
        <v/>
      </c>
      <c r="K1229" s="124" t="str">
        <f>IF($C1229="","",IF(ISBLANK(VLOOKUP($A1229,'Section 2'!$C$16:$R$1515,COLUMNS('Section 2'!$C$13:K$13),0)),"",VLOOKUP($A1229,'Section 2'!$C$16:$R$1515,COLUMNS('Section 2'!$C$13:K$13),0)))</f>
        <v/>
      </c>
      <c r="L1229" s="124" t="str">
        <f>IF($C1229="","",IF(ISBLANK(VLOOKUP($A1229,'Section 2'!$C$16:$R$1515,COLUMNS('Section 2'!$C$13:L$13),0)),"",VLOOKUP($A1229,'Section 2'!$C$16:$R$1515,COLUMNS('Section 2'!$C$13:L$13),0)))</f>
        <v/>
      </c>
      <c r="M1229" s="124" t="str">
        <f>IF($C1229="","",IF(ISBLANK(VLOOKUP($A1229,'Section 2'!$C$16:$R$1515,COLUMNS('Section 2'!$C$13:M$13),0)),"",VLOOKUP($A1229,'Section 2'!$C$16:$R$1515,COLUMNS('Section 2'!$C$13:M$13),0)))</f>
        <v/>
      </c>
      <c r="N1229" s="124" t="str">
        <f>IF($C1229="","",IF(ISBLANK(VLOOKUP($A1229,'Section 2'!$C$16:$R$1515,COLUMNS('Section 2'!$C$13:N$13),0)),"",VLOOKUP($A1229,'Section 2'!$C$16:$R$1515,COLUMNS('Section 2'!$C$13:N$13),0)))</f>
        <v/>
      </c>
      <c r="O1229" s="124" t="str">
        <f>IF($C1229="","",IF(ISBLANK(VLOOKUP($A1229,'Section 2'!$C$16:$R$1515,COLUMNS('Section 2'!$C$13:O$13),0)),"",VLOOKUP($A1229,'Section 2'!$C$16:$R$1515,COLUMNS('Section 2'!$C$13:O$13),0)))</f>
        <v/>
      </c>
      <c r="P1229" s="124" t="str">
        <f>IF($C1229="","",IF(ISBLANK(VLOOKUP($A1229,'Section 2'!$C$16:$R$1515,COLUMNS('Section 2'!$C$13:P$13),0)),"",VLOOKUP($A1229,'Section 2'!$C$16:$R$1515,COLUMNS('Section 2'!$C$13:P$13),0)))</f>
        <v/>
      </c>
      <c r="Q1229" s="124" t="str">
        <f>IF($C1229="","",IF(ISBLANK(VLOOKUP($A1229,'Section 2'!$C$16:$R$1515,COLUMNS('Section 2'!$C$13:Q$13),0)),"", PROPER(VLOOKUP($A1229,'Section 2'!$C$16:$R$1515,COLUMNS('Section 2'!$C$13:Q$13),0))))</f>
        <v/>
      </c>
      <c r="R1229" s="124" t="str">
        <f>IF($C1229="","",IF(ISBLANK(VLOOKUP($A1229,'Section 2'!$C$16:$R$1515,COLUMNS('Section 2'!$C$13:R$13),0)),"",IF(VLOOKUP($A1229,'Section 2'!$C$16:$R$1515,COLUMNS('Section 2'!$C$13:R$13),0)="Other EU","Other EU",PROPER(VLOOKUP($A1229,'Section 2'!$C$16:$R$1515,COLUMNS('Section 2'!$C$13:R$13),0)))))</f>
        <v/>
      </c>
    </row>
    <row r="1230" spans="1:18" x14ac:dyDescent="0.35">
      <c r="A1230" s="58">
        <v>1229</v>
      </c>
      <c r="B1230" s="124" t="str">
        <f t="shared" si="19"/>
        <v/>
      </c>
      <c r="C1230" s="124" t="str">
        <f>IFERROR(VLOOKUP($A1230,'Section 2'!$C$16:$R$1515,COLUMNS('Section 2'!$C$13:$C$13),0),"")</f>
        <v/>
      </c>
      <c r="D1230" s="75" t="str">
        <f>IF($C1230="","",IF(ISBLANK(VLOOKUP($A1230,'Section 2'!$C$16:$R$1515,COLUMNS('Section 2'!$C$13:D$13),0)),"",VLOOKUP($A1230,'Section 2'!$C$16:$R$1515,COLUMNS('Section 2'!$C$13:D$13),0)))</f>
        <v/>
      </c>
      <c r="E1230" s="124" t="str">
        <f>IF($C1230="","",IF(ISBLANK(VLOOKUP($A1230,'Section 2'!$C$16:$R$1515,COLUMNS('Section 2'!$C$13:E$13),0)),"",VLOOKUP($A1230,'Section 2'!$C$16:$R$1515,COLUMNS('Section 2'!$C$13:E$13),0)))</f>
        <v/>
      </c>
      <c r="F1230" s="124" t="str">
        <f>IF($C1230="","",IF(ISBLANK(VLOOKUP($A1230,'Section 2'!$C$16:$R$1515,COLUMNS('Section 2'!$C$13:F$13),0)),"",VLOOKUP($A1230,'Section 2'!$C$16:$R$1515,COLUMNS('Section 2'!$C$13:F$13),0)))</f>
        <v/>
      </c>
      <c r="G1230" s="124" t="str">
        <f>IF($C1230="","",IF(ISBLANK(VLOOKUP($A1230,'Section 2'!$C$16:$R$1515,COLUMNS('Section 2'!$C$13:G$13),0)),"",VLOOKUP($A1230,'Section 2'!$C$16:$R$1515,COLUMNS('Section 2'!$C$13:G$13),0)))</f>
        <v/>
      </c>
      <c r="H1230" s="124" t="str">
        <f>IF($C1230="","",IF(ISBLANK(VLOOKUP($A1230,'Section 2'!$C$16:$R$1515,COLUMNS('Section 2'!$C$13:H$13),0)),"",VLOOKUP($A1230,'Section 2'!$C$16:$R$1515,COLUMNS('Section 2'!$C$13:H$13),0)))</f>
        <v/>
      </c>
      <c r="I1230" s="124" t="str">
        <f>IF($C1230="","",IF(ISBLANK(VLOOKUP($A1230,'Section 2'!$C$16:$R$1515,COLUMNS('Section 2'!$C$13:I$13),0)),"",PROPER(VLOOKUP($A1230,'Section 2'!$C$16:$R$1515,COLUMNS('Section 2'!$C$13:I$13),0))))</f>
        <v/>
      </c>
      <c r="J1230" s="124" t="str">
        <f>IF($C1230="","",IF(ISBLANK(VLOOKUP($A1230,'Section 2'!$C$16:$R$1515,COLUMNS('Section 2'!$C$13:J$13),0)),"",IF(VLOOKUP($A1230,'Section 2'!$C$16:$R$1515,COLUMNS('Section 2'!$C$13:J$13),0)="Other EU","Other EU",PROPER(VLOOKUP($A1230,'Section 2'!$C$16:$R$1515,COLUMNS('Section 2'!$C$13:J$13),0)))))</f>
        <v/>
      </c>
      <c r="K1230" s="124" t="str">
        <f>IF($C1230="","",IF(ISBLANK(VLOOKUP($A1230,'Section 2'!$C$16:$R$1515,COLUMNS('Section 2'!$C$13:K$13),0)),"",VLOOKUP($A1230,'Section 2'!$C$16:$R$1515,COLUMNS('Section 2'!$C$13:K$13),0)))</f>
        <v/>
      </c>
      <c r="L1230" s="124" t="str">
        <f>IF($C1230="","",IF(ISBLANK(VLOOKUP($A1230,'Section 2'!$C$16:$R$1515,COLUMNS('Section 2'!$C$13:L$13),0)),"",VLOOKUP($A1230,'Section 2'!$C$16:$R$1515,COLUMNS('Section 2'!$C$13:L$13),0)))</f>
        <v/>
      </c>
      <c r="M1230" s="124" t="str">
        <f>IF($C1230="","",IF(ISBLANK(VLOOKUP($A1230,'Section 2'!$C$16:$R$1515,COLUMNS('Section 2'!$C$13:M$13),0)),"",VLOOKUP($A1230,'Section 2'!$C$16:$R$1515,COLUMNS('Section 2'!$C$13:M$13),0)))</f>
        <v/>
      </c>
      <c r="N1230" s="124" t="str">
        <f>IF($C1230="","",IF(ISBLANK(VLOOKUP($A1230,'Section 2'!$C$16:$R$1515,COLUMNS('Section 2'!$C$13:N$13),0)),"",VLOOKUP($A1230,'Section 2'!$C$16:$R$1515,COLUMNS('Section 2'!$C$13:N$13),0)))</f>
        <v/>
      </c>
      <c r="O1230" s="124" t="str">
        <f>IF($C1230="","",IF(ISBLANK(VLOOKUP($A1230,'Section 2'!$C$16:$R$1515,COLUMNS('Section 2'!$C$13:O$13),0)),"",VLOOKUP($A1230,'Section 2'!$C$16:$R$1515,COLUMNS('Section 2'!$C$13:O$13),0)))</f>
        <v/>
      </c>
      <c r="P1230" s="124" t="str">
        <f>IF($C1230="","",IF(ISBLANK(VLOOKUP($A1230,'Section 2'!$C$16:$R$1515,COLUMNS('Section 2'!$C$13:P$13),0)),"",VLOOKUP($A1230,'Section 2'!$C$16:$R$1515,COLUMNS('Section 2'!$C$13:P$13),0)))</f>
        <v/>
      </c>
      <c r="Q1230" s="124" t="str">
        <f>IF($C1230="","",IF(ISBLANK(VLOOKUP($A1230,'Section 2'!$C$16:$R$1515,COLUMNS('Section 2'!$C$13:Q$13),0)),"", PROPER(VLOOKUP($A1230,'Section 2'!$C$16:$R$1515,COLUMNS('Section 2'!$C$13:Q$13),0))))</f>
        <v/>
      </c>
      <c r="R1230" s="124" t="str">
        <f>IF($C1230="","",IF(ISBLANK(VLOOKUP($A1230,'Section 2'!$C$16:$R$1515,COLUMNS('Section 2'!$C$13:R$13),0)),"",IF(VLOOKUP($A1230,'Section 2'!$C$16:$R$1515,COLUMNS('Section 2'!$C$13:R$13),0)="Other EU","Other EU",PROPER(VLOOKUP($A1230,'Section 2'!$C$16:$R$1515,COLUMNS('Section 2'!$C$13:R$13),0)))))</f>
        <v/>
      </c>
    </row>
    <row r="1231" spans="1:18" x14ac:dyDescent="0.35">
      <c r="A1231" s="58">
        <v>1230</v>
      </c>
      <c r="B1231" s="124" t="str">
        <f t="shared" si="19"/>
        <v/>
      </c>
      <c r="C1231" s="124" t="str">
        <f>IFERROR(VLOOKUP($A1231,'Section 2'!$C$16:$R$1515,COLUMNS('Section 2'!$C$13:$C$13),0),"")</f>
        <v/>
      </c>
      <c r="D1231" s="75" t="str">
        <f>IF($C1231="","",IF(ISBLANK(VLOOKUP($A1231,'Section 2'!$C$16:$R$1515,COLUMNS('Section 2'!$C$13:D$13),0)),"",VLOOKUP($A1231,'Section 2'!$C$16:$R$1515,COLUMNS('Section 2'!$C$13:D$13),0)))</f>
        <v/>
      </c>
      <c r="E1231" s="124" t="str">
        <f>IF($C1231="","",IF(ISBLANK(VLOOKUP($A1231,'Section 2'!$C$16:$R$1515,COLUMNS('Section 2'!$C$13:E$13),0)),"",VLOOKUP($A1231,'Section 2'!$C$16:$R$1515,COLUMNS('Section 2'!$C$13:E$13),0)))</f>
        <v/>
      </c>
      <c r="F1231" s="124" t="str">
        <f>IF($C1231="","",IF(ISBLANK(VLOOKUP($A1231,'Section 2'!$C$16:$R$1515,COLUMNS('Section 2'!$C$13:F$13),0)),"",VLOOKUP($A1231,'Section 2'!$C$16:$R$1515,COLUMNS('Section 2'!$C$13:F$13),0)))</f>
        <v/>
      </c>
      <c r="G1231" s="124" t="str">
        <f>IF($C1231="","",IF(ISBLANK(VLOOKUP($A1231,'Section 2'!$C$16:$R$1515,COLUMNS('Section 2'!$C$13:G$13),0)),"",VLOOKUP($A1231,'Section 2'!$C$16:$R$1515,COLUMNS('Section 2'!$C$13:G$13),0)))</f>
        <v/>
      </c>
      <c r="H1231" s="124" t="str">
        <f>IF($C1231="","",IF(ISBLANK(VLOOKUP($A1231,'Section 2'!$C$16:$R$1515,COLUMNS('Section 2'!$C$13:H$13),0)),"",VLOOKUP($A1231,'Section 2'!$C$16:$R$1515,COLUMNS('Section 2'!$C$13:H$13),0)))</f>
        <v/>
      </c>
      <c r="I1231" s="124" t="str">
        <f>IF($C1231="","",IF(ISBLANK(VLOOKUP($A1231,'Section 2'!$C$16:$R$1515,COLUMNS('Section 2'!$C$13:I$13),0)),"",PROPER(VLOOKUP($A1231,'Section 2'!$C$16:$R$1515,COLUMNS('Section 2'!$C$13:I$13),0))))</f>
        <v/>
      </c>
      <c r="J1231" s="124" t="str">
        <f>IF($C1231="","",IF(ISBLANK(VLOOKUP($A1231,'Section 2'!$C$16:$R$1515,COLUMNS('Section 2'!$C$13:J$13),0)),"",IF(VLOOKUP($A1231,'Section 2'!$C$16:$R$1515,COLUMNS('Section 2'!$C$13:J$13),0)="Other EU","Other EU",PROPER(VLOOKUP($A1231,'Section 2'!$C$16:$R$1515,COLUMNS('Section 2'!$C$13:J$13),0)))))</f>
        <v/>
      </c>
      <c r="K1231" s="124" t="str">
        <f>IF($C1231="","",IF(ISBLANK(VLOOKUP($A1231,'Section 2'!$C$16:$R$1515,COLUMNS('Section 2'!$C$13:K$13),0)),"",VLOOKUP($A1231,'Section 2'!$C$16:$R$1515,COLUMNS('Section 2'!$C$13:K$13),0)))</f>
        <v/>
      </c>
      <c r="L1231" s="124" t="str">
        <f>IF($C1231="","",IF(ISBLANK(VLOOKUP($A1231,'Section 2'!$C$16:$R$1515,COLUMNS('Section 2'!$C$13:L$13),0)),"",VLOOKUP($A1231,'Section 2'!$C$16:$R$1515,COLUMNS('Section 2'!$C$13:L$13),0)))</f>
        <v/>
      </c>
      <c r="M1231" s="124" t="str">
        <f>IF($C1231="","",IF(ISBLANK(VLOOKUP($A1231,'Section 2'!$C$16:$R$1515,COLUMNS('Section 2'!$C$13:M$13),0)),"",VLOOKUP($A1231,'Section 2'!$C$16:$R$1515,COLUMNS('Section 2'!$C$13:M$13),0)))</f>
        <v/>
      </c>
      <c r="N1231" s="124" t="str">
        <f>IF($C1231="","",IF(ISBLANK(VLOOKUP($A1231,'Section 2'!$C$16:$R$1515,COLUMNS('Section 2'!$C$13:N$13),0)),"",VLOOKUP($A1231,'Section 2'!$C$16:$R$1515,COLUMNS('Section 2'!$C$13:N$13),0)))</f>
        <v/>
      </c>
      <c r="O1231" s="124" t="str">
        <f>IF($C1231="","",IF(ISBLANK(VLOOKUP($A1231,'Section 2'!$C$16:$R$1515,COLUMNS('Section 2'!$C$13:O$13),0)),"",VLOOKUP($A1231,'Section 2'!$C$16:$R$1515,COLUMNS('Section 2'!$C$13:O$13),0)))</f>
        <v/>
      </c>
      <c r="P1231" s="124" t="str">
        <f>IF($C1231="","",IF(ISBLANK(VLOOKUP($A1231,'Section 2'!$C$16:$R$1515,COLUMNS('Section 2'!$C$13:P$13),0)),"",VLOOKUP($A1231,'Section 2'!$C$16:$R$1515,COLUMNS('Section 2'!$C$13:P$13),0)))</f>
        <v/>
      </c>
      <c r="Q1231" s="124" t="str">
        <f>IF($C1231="","",IF(ISBLANK(VLOOKUP($A1231,'Section 2'!$C$16:$R$1515,COLUMNS('Section 2'!$C$13:Q$13),0)),"", PROPER(VLOOKUP($A1231,'Section 2'!$C$16:$R$1515,COLUMNS('Section 2'!$C$13:Q$13),0))))</f>
        <v/>
      </c>
      <c r="R1231" s="124" t="str">
        <f>IF($C1231="","",IF(ISBLANK(VLOOKUP($A1231,'Section 2'!$C$16:$R$1515,COLUMNS('Section 2'!$C$13:R$13),0)),"",IF(VLOOKUP($A1231,'Section 2'!$C$16:$R$1515,COLUMNS('Section 2'!$C$13:R$13),0)="Other EU","Other EU",PROPER(VLOOKUP($A1231,'Section 2'!$C$16:$R$1515,COLUMNS('Section 2'!$C$13:R$13),0)))))</f>
        <v/>
      </c>
    </row>
    <row r="1232" spans="1:18" x14ac:dyDescent="0.35">
      <c r="A1232" s="58">
        <v>1231</v>
      </c>
      <c r="B1232" s="124" t="str">
        <f t="shared" si="19"/>
        <v/>
      </c>
      <c r="C1232" s="124" t="str">
        <f>IFERROR(VLOOKUP($A1232,'Section 2'!$C$16:$R$1515,COLUMNS('Section 2'!$C$13:$C$13),0),"")</f>
        <v/>
      </c>
      <c r="D1232" s="75" t="str">
        <f>IF($C1232="","",IF(ISBLANK(VLOOKUP($A1232,'Section 2'!$C$16:$R$1515,COLUMNS('Section 2'!$C$13:D$13),0)),"",VLOOKUP($A1232,'Section 2'!$C$16:$R$1515,COLUMNS('Section 2'!$C$13:D$13),0)))</f>
        <v/>
      </c>
      <c r="E1232" s="124" t="str">
        <f>IF($C1232="","",IF(ISBLANK(VLOOKUP($A1232,'Section 2'!$C$16:$R$1515,COLUMNS('Section 2'!$C$13:E$13),0)),"",VLOOKUP($A1232,'Section 2'!$C$16:$R$1515,COLUMNS('Section 2'!$C$13:E$13),0)))</f>
        <v/>
      </c>
      <c r="F1232" s="124" t="str">
        <f>IF($C1232="","",IF(ISBLANK(VLOOKUP($A1232,'Section 2'!$C$16:$R$1515,COLUMNS('Section 2'!$C$13:F$13),0)),"",VLOOKUP($A1232,'Section 2'!$C$16:$R$1515,COLUMNS('Section 2'!$C$13:F$13),0)))</f>
        <v/>
      </c>
      <c r="G1232" s="124" t="str">
        <f>IF($C1232="","",IF(ISBLANK(VLOOKUP($A1232,'Section 2'!$C$16:$R$1515,COLUMNS('Section 2'!$C$13:G$13),0)),"",VLOOKUP($A1232,'Section 2'!$C$16:$R$1515,COLUMNS('Section 2'!$C$13:G$13),0)))</f>
        <v/>
      </c>
      <c r="H1232" s="124" t="str">
        <f>IF($C1232="","",IF(ISBLANK(VLOOKUP($A1232,'Section 2'!$C$16:$R$1515,COLUMNS('Section 2'!$C$13:H$13),0)),"",VLOOKUP($A1232,'Section 2'!$C$16:$R$1515,COLUMNS('Section 2'!$C$13:H$13),0)))</f>
        <v/>
      </c>
      <c r="I1232" s="124" t="str">
        <f>IF($C1232="","",IF(ISBLANK(VLOOKUP($A1232,'Section 2'!$C$16:$R$1515,COLUMNS('Section 2'!$C$13:I$13),0)),"",PROPER(VLOOKUP($A1232,'Section 2'!$C$16:$R$1515,COLUMNS('Section 2'!$C$13:I$13),0))))</f>
        <v/>
      </c>
      <c r="J1232" s="124" t="str">
        <f>IF($C1232="","",IF(ISBLANK(VLOOKUP($A1232,'Section 2'!$C$16:$R$1515,COLUMNS('Section 2'!$C$13:J$13),0)),"",IF(VLOOKUP($A1232,'Section 2'!$C$16:$R$1515,COLUMNS('Section 2'!$C$13:J$13),0)="Other EU","Other EU",PROPER(VLOOKUP($A1232,'Section 2'!$C$16:$R$1515,COLUMNS('Section 2'!$C$13:J$13),0)))))</f>
        <v/>
      </c>
      <c r="K1232" s="124" t="str">
        <f>IF($C1232="","",IF(ISBLANK(VLOOKUP($A1232,'Section 2'!$C$16:$R$1515,COLUMNS('Section 2'!$C$13:K$13),0)),"",VLOOKUP($A1232,'Section 2'!$C$16:$R$1515,COLUMNS('Section 2'!$C$13:K$13),0)))</f>
        <v/>
      </c>
      <c r="L1232" s="124" t="str">
        <f>IF($C1232="","",IF(ISBLANK(VLOOKUP($A1232,'Section 2'!$C$16:$R$1515,COLUMNS('Section 2'!$C$13:L$13),0)),"",VLOOKUP($A1232,'Section 2'!$C$16:$R$1515,COLUMNS('Section 2'!$C$13:L$13),0)))</f>
        <v/>
      </c>
      <c r="M1232" s="124" t="str">
        <f>IF($C1232="","",IF(ISBLANK(VLOOKUP($A1232,'Section 2'!$C$16:$R$1515,COLUMNS('Section 2'!$C$13:M$13),0)),"",VLOOKUP($A1232,'Section 2'!$C$16:$R$1515,COLUMNS('Section 2'!$C$13:M$13),0)))</f>
        <v/>
      </c>
      <c r="N1232" s="124" t="str">
        <f>IF($C1232="","",IF(ISBLANK(VLOOKUP($A1232,'Section 2'!$C$16:$R$1515,COLUMNS('Section 2'!$C$13:N$13),0)),"",VLOOKUP($A1232,'Section 2'!$C$16:$R$1515,COLUMNS('Section 2'!$C$13:N$13),0)))</f>
        <v/>
      </c>
      <c r="O1232" s="124" t="str">
        <f>IF($C1232="","",IF(ISBLANK(VLOOKUP($A1232,'Section 2'!$C$16:$R$1515,COLUMNS('Section 2'!$C$13:O$13),0)),"",VLOOKUP($A1232,'Section 2'!$C$16:$R$1515,COLUMNS('Section 2'!$C$13:O$13),0)))</f>
        <v/>
      </c>
      <c r="P1232" s="124" t="str">
        <f>IF($C1232="","",IF(ISBLANK(VLOOKUP($A1232,'Section 2'!$C$16:$R$1515,COLUMNS('Section 2'!$C$13:P$13),0)),"",VLOOKUP($A1232,'Section 2'!$C$16:$R$1515,COLUMNS('Section 2'!$C$13:P$13),0)))</f>
        <v/>
      </c>
      <c r="Q1232" s="124" t="str">
        <f>IF($C1232="","",IF(ISBLANK(VLOOKUP($A1232,'Section 2'!$C$16:$R$1515,COLUMNS('Section 2'!$C$13:Q$13),0)),"", PROPER(VLOOKUP($A1232,'Section 2'!$C$16:$R$1515,COLUMNS('Section 2'!$C$13:Q$13),0))))</f>
        <v/>
      </c>
      <c r="R1232" s="124" t="str">
        <f>IF($C1232="","",IF(ISBLANK(VLOOKUP($A1232,'Section 2'!$C$16:$R$1515,COLUMNS('Section 2'!$C$13:R$13),0)),"",IF(VLOOKUP($A1232,'Section 2'!$C$16:$R$1515,COLUMNS('Section 2'!$C$13:R$13),0)="Other EU","Other EU",PROPER(VLOOKUP($A1232,'Section 2'!$C$16:$R$1515,COLUMNS('Section 2'!$C$13:R$13),0)))))</f>
        <v/>
      </c>
    </row>
    <row r="1233" spans="1:18" x14ac:dyDescent="0.35">
      <c r="A1233" s="58">
        <v>1232</v>
      </c>
      <c r="B1233" s="124" t="str">
        <f t="shared" si="19"/>
        <v/>
      </c>
      <c r="C1233" s="124" t="str">
        <f>IFERROR(VLOOKUP($A1233,'Section 2'!$C$16:$R$1515,COLUMNS('Section 2'!$C$13:$C$13),0),"")</f>
        <v/>
      </c>
      <c r="D1233" s="75" t="str">
        <f>IF($C1233="","",IF(ISBLANK(VLOOKUP($A1233,'Section 2'!$C$16:$R$1515,COLUMNS('Section 2'!$C$13:D$13),0)),"",VLOOKUP($A1233,'Section 2'!$C$16:$R$1515,COLUMNS('Section 2'!$C$13:D$13),0)))</f>
        <v/>
      </c>
      <c r="E1233" s="124" t="str">
        <f>IF($C1233="","",IF(ISBLANK(VLOOKUP($A1233,'Section 2'!$C$16:$R$1515,COLUMNS('Section 2'!$C$13:E$13),0)),"",VLOOKUP($A1233,'Section 2'!$C$16:$R$1515,COLUMNS('Section 2'!$C$13:E$13),0)))</f>
        <v/>
      </c>
      <c r="F1233" s="124" t="str">
        <f>IF($C1233="","",IF(ISBLANK(VLOOKUP($A1233,'Section 2'!$C$16:$R$1515,COLUMNS('Section 2'!$C$13:F$13),0)),"",VLOOKUP($A1233,'Section 2'!$C$16:$R$1515,COLUMNS('Section 2'!$C$13:F$13),0)))</f>
        <v/>
      </c>
      <c r="G1233" s="124" t="str">
        <f>IF($C1233="","",IF(ISBLANK(VLOOKUP($A1233,'Section 2'!$C$16:$R$1515,COLUMNS('Section 2'!$C$13:G$13),0)),"",VLOOKUP($A1233,'Section 2'!$C$16:$R$1515,COLUMNS('Section 2'!$C$13:G$13),0)))</f>
        <v/>
      </c>
      <c r="H1233" s="124" t="str">
        <f>IF($C1233="","",IF(ISBLANK(VLOOKUP($A1233,'Section 2'!$C$16:$R$1515,COLUMNS('Section 2'!$C$13:H$13),0)),"",VLOOKUP($A1233,'Section 2'!$C$16:$R$1515,COLUMNS('Section 2'!$C$13:H$13),0)))</f>
        <v/>
      </c>
      <c r="I1233" s="124" t="str">
        <f>IF($C1233="","",IF(ISBLANK(VLOOKUP($A1233,'Section 2'!$C$16:$R$1515,COLUMNS('Section 2'!$C$13:I$13),0)),"",PROPER(VLOOKUP($A1233,'Section 2'!$C$16:$R$1515,COLUMNS('Section 2'!$C$13:I$13),0))))</f>
        <v/>
      </c>
      <c r="J1233" s="124" t="str">
        <f>IF($C1233="","",IF(ISBLANK(VLOOKUP($A1233,'Section 2'!$C$16:$R$1515,COLUMNS('Section 2'!$C$13:J$13),0)),"",IF(VLOOKUP($A1233,'Section 2'!$C$16:$R$1515,COLUMNS('Section 2'!$C$13:J$13),0)="Other EU","Other EU",PROPER(VLOOKUP($A1233,'Section 2'!$C$16:$R$1515,COLUMNS('Section 2'!$C$13:J$13),0)))))</f>
        <v/>
      </c>
      <c r="K1233" s="124" t="str">
        <f>IF($C1233="","",IF(ISBLANK(VLOOKUP($A1233,'Section 2'!$C$16:$R$1515,COLUMNS('Section 2'!$C$13:K$13),0)),"",VLOOKUP($A1233,'Section 2'!$C$16:$R$1515,COLUMNS('Section 2'!$C$13:K$13),0)))</f>
        <v/>
      </c>
      <c r="L1233" s="124" t="str">
        <f>IF($C1233="","",IF(ISBLANK(VLOOKUP($A1233,'Section 2'!$C$16:$R$1515,COLUMNS('Section 2'!$C$13:L$13),0)),"",VLOOKUP($A1233,'Section 2'!$C$16:$R$1515,COLUMNS('Section 2'!$C$13:L$13),0)))</f>
        <v/>
      </c>
      <c r="M1233" s="124" t="str">
        <f>IF($C1233="","",IF(ISBLANK(VLOOKUP($A1233,'Section 2'!$C$16:$R$1515,COLUMNS('Section 2'!$C$13:M$13),0)),"",VLOOKUP($A1233,'Section 2'!$C$16:$R$1515,COLUMNS('Section 2'!$C$13:M$13),0)))</f>
        <v/>
      </c>
      <c r="N1233" s="124" t="str">
        <f>IF($C1233="","",IF(ISBLANK(VLOOKUP($A1233,'Section 2'!$C$16:$R$1515,COLUMNS('Section 2'!$C$13:N$13),0)),"",VLOOKUP($A1233,'Section 2'!$C$16:$R$1515,COLUMNS('Section 2'!$C$13:N$13),0)))</f>
        <v/>
      </c>
      <c r="O1233" s="124" t="str">
        <f>IF($C1233="","",IF(ISBLANK(VLOOKUP($A1233,'Section 2'!$C$16:$R$1515,COLUMNS('Section 2'!$C$13:O$13),0)),"",VLOOKUP($A1233,'Section 2'!$C$16:$R$1515,COLUMNS('Section 2'!$C$13:O$13),0)))</f>
        <v/>
      </c>
      <c r="P1233" s="124" t="str">
        <f>IF($C1233="","",IF(ISBLANK(VLOOKUP($A1233,'Section 2'!$C$16:$R$1515,COLUMNS('Section 2'!$C$13:P$13),0)),"",VLOOKUP($A1233,'Section 2'!$C$16:$R$1515,COLUMNS('Section 2'!$C$13:P$13),0)))</f>
        <v/>
      </c>
      <c r="Q1233" s="124" t="str">
        <f>IF($C1233="","",IF(ISBLANK(VLOOKUP($A1233,'Section 2'!$C$16:$R$1515,COLUMNS('Section 2'!$C$13:Q$13),0)),"", PROPER(VLOOKUP($A1233,'Section 2'!$C$16:$R$1515,COLUMNS('Section 2'!$C$13:Q$13),0))))</f>
        <v/>
      </c>
      <c r="R1233" s="124" t="str">
        <f>IF($C1233="","",IF(ISBLANK(VLOOKUP($A1233,'Section 2'!$C$16:$R$1515,COLUMNS('Section 2'!$C$13:R$13),0)),"",IF(VLOOKUP($A1233,'Section 2'!$C$16:$R$1515,COLUMNS('Section 2'!$C$13:R$13),0)="Other EU","Other EU",PROPER(VLOOKUP($A1233,'Section 2'!$C$16:$R$1515,COLUMNS('Section 2'!$C$13:R$13),0)))))</f>
        <v/>
      </c>
    </row>
    <row r="1234" spans="1:18" x14ac:dyDescent="0.35">
      <c r="A1234" s="58">
        <v>1233</v>
      </c>
      <c r="B1234" s="124" t="str">
        <f t="shared" si="19"/>
        <v/>
      </c>
      <c r="C1234" s="124" t="str">
        <f>IFERROR(VLOOKUP($A1234,'Section 2'!$C$16:$R$1515,COLUMNS('Section 2'!$C$13:$C$13),0),"")</f>
        <v/>
      </c>
      <c r="D1234" s="75" t="str">
        <f>IF($C1234="","",IF(ISBLANK(VLOOKUP($A1234,'Section 2'!$C$16:$R$1515,COLUMNS('Section 2'!$C$13:D$13),0)),"",VLOOKUP($A1234,'Section 2'!$C$16:$R$1515,COLUMNS('Section 2'!$C$13:D$13),0)))</f>
        <v/>
      </c>
      <c r="E1234" s="124" t="str">
        <f>IF($C1234="","",IF(ISBLANK(VLOOKUP($A1234,'Section 2'!$C$16:$R$1515,COLUMNS('Section 2'!$C$13:E$13),0)),"",VLOOKUP($A1234,'Section 2'!$C$16:$R$1515,COLUMNS('Section 2'!$C$13:E$13),0)))</f>
        <v/>
      </c>
      <c r="F1234" s="124" t="str">
        <f>IF($C1234="","",IF(ISBLANK(VLOOKUP($A1234,'Section 2'!$C$16:$R$1515,COLUMNS('Section 2'!$C$13:F$13),0)),"",VLOOKUP($A1234,'Section 2'!$C$16:$R$1515,COLUMNS('Section 2'!$C$13:F$13),0)))</f>
        <v/>
      </c>
      <c r="G1234" s="124" t="str">
        <f>IF($C1234="","",IF(ISBLANK(VLOOKUP($A1234,'Section 2'!$C$16:$R$1515,COLUMNS('Section 2'!$C$13:G$13),0)),"",VLOOKUP($A1234,'Section 2'!$C$16:$R$1515,COLUMNS('Section 2'!$C$13:G$13),0)))</f>
        <v/>
      </c>
      <c r="H1234" s="124" t="str">
        <f>IF($C1234="","",IF(ISBLANK(VLOOKUP($A1234,'Section 2'!$C$16:$R$1515,COLUMNS('Section 2'!$C$13:H$13),0)),"",VLOOKUP($A1234,'Section 2'!$C$16:$R$1515,COLUMNS('Section 2'!$C$13:H$13),0)))</f>
        <v/>
      </c>
      <c r="I1234" s="124" t="str">
        <f>IF($C1234="","",IF(ISBLANK(VLOOKUP($A1234,'Section 2'!$C$16:$R$1515,COLUMNS('Section 2'!$C$13:I$13),0)),"",PROPER(VLOOKUP($A1234,'Section 2'!$C$16:$R$1515,COLUMNS('Section 2'!$C$13:I$13),0))))</f>
        <v/>
      </c>
      <c r="J1234" s="124" t="str">
        <f>IF($C1234="","",IF(ISBLANK(VLOOKUP($A1234,'Section 2'!$C$16:$R$1515,COLUMNS('Section 2'!$C$13:J$13),0)),"",IF(VLOOKUP($A1234,'Section 2'!$C$16:$R$1515,COLUMNS('Section 2'!$C$13:J$13),0)="Other EU","Other EU",PROPER(VLOOKUP($A1234,'Section 2'!$C$16:$R$1515,COLUMNS('Section 2'!$C$13:J$13),0)))))</f>
        <v/>
      </c>
      <c r="K1234" s="124" t="str">
        <f>IF($C1234="","",IF(ISBLANK(VLOOKUP($A1234,'Section 2'!$C$16:$R$1515,COLUMNS('Section 2'!$C$13:K$13),0)),"",VLOOKUP($A1234,'Section 2'!$C$16:$R$1515,COLUMNS('Section 2'!$C$13:K$13),0)))</f>
        <v/>
      </c>
      <c r="L1234" s="124" t="str">
        <f>IF($C1234="","",IF(ISBLANK(VLOOKUP($A1234,'Section 2'!$C$16:$R$1515,COLUMNS('Section 2'!$C$13:L$13),0)),"",VLOOKUP($A1234,'Section 2'!$C$16:$R$1515,COLUMNS('Section 2'!$C$13:L$13),0)))</f>
        <v/>
      </c>
      <c r="M1234" s="124" t="str">
        <f>IF($C1234="","",IF(ISBLANK(VLOOKUP($A1234,'Section 2'!$C$16:$R$1515,COLUMNS('Section 2'!$C$13:M$13),0)),"",VLOOKUP($A1234,'Section 2'!$C$16:$R$1515,COLUMNS('Section 2'!$C$13:M$13),0)))</f>
        <v/>
      </c>
      <c r="N1234" s="124" t="str">
        <f>IF($C1234="","",IF(ISBLANK(VLOOKUP($A1234,'Section 2'!$C$16:$R$1515,COLUMNS('Section 2'!$C$13:N$13),0)),"",VLOOKUP($A1234,'Section 2'!$C$16:$R$1515,COLUMNS('Section 2'!$C$13:N$13),0)))</f>
        <v/>
      </c>
      <c r="O1234" s="124" t="str">
        <f>IF($C1234="","",IF(ISBLANK(VLOOKUP($A1234,'Section 2'!$C$16:$R$1515,COLUMNS('Section 2'!$C$13:O$13),0)),"",VLOOKUP($A1234,'Section 2'!$C$16:$R$1515,COLUMNS('Section 2'!$C$13:O$13),0)))</f>
        <v/>
      </c>
      <c r="P1234" s="124" t="str">
        <f>IF($C1234="","",IF(ISBLANK(VLOOKUP($A1234,'Section 2'!$C$16:$R$1515,COLUMNS('Section 2'!$C$13:P$13),0)),"",VLOOKUP($A1234,'Section 2'!$C$16:$R$1515,COLUMNS('Section 2'!$C$13:P$13),0)))</f>
        <v/>
      </c>
      <c r="Q1234" s="124" t="str">
        <f>IF($C1234="","",IF(ISBLANK(VLOOKUP($A1234,'Section 2'!$C$16:$R$1515,COLUMNS('Section 2'!$C$13:Q$13),0)),"", PROPER(VLOOKUP($A1234,'Section 2'!$C$16:$R$1515,COLUMNS('Section 2'!$C$13:Q$13),0))))</f>
        <v/>
      </c>
      <c r="R1234" s="124" t="str">
        <f>IF($C1234="","",IF(ISBLANK(VLOOKUP($A1234,'Section 2'!$C$16:$R$1515,COLUMNS('Section 2'!$C$13:R$13),0)),"",IF(VLOOKUP($A1234,'Section 2'!$C$16:$R$1515,COLUMNS('Section 2'!$C$13:R$13),0)="Other EU","Other EU",PROPER(VLOOKUP($A1234,'Section 2'!$C$16:$R$1515,COLUMNS('Section 2'!$C$13:R$13),0)))))</f>
        <v/>
      </c>
    </row>
    <row r="1235" spans="1:18" x14ac:dyDescent="0.35">
      <c r="A1235" s="58">
        <v>1234</v>
      </c>
      <c r="B1235" s="124" t="str">
        <f t="shared" si="19"/>
        <v/>
      </c>
      <c r="C1235" s="124" t="str">
        <f>IFERROR(VLOOKUP($A1235,'Section 2'!$C$16:$R$1515,COLUMNS('Section 2'!$C$13:$C$13),0),"")</f>
        <v/>
      </c>
      <c r="D1235" s="75" t="str">
        <f>IF($C1235="","",IF(ISBLANK(VLOOKUP($A1235,'Section 2'!$C$16:$R$1515,COLUMNS('Section 2'!$C$13:D$13),0)),"",VLOOKUP($A1235,'Section 2'!$C$16:$R$1515,COLUMNS('Section 2'!$C$13:D$13),0)))</f>
        <v/>
      </c>
      <c r="E1235" s="124" t="str">
        <f>IF($C1235="","",IF(ISBLANK(VLOOKUP($A1235,'Section 2'!$C$16:$R$1515,COLUMNS('Section 2'!$C$13:E$13),0)),"",VLOOKUP($A1235,'Section 2'!$C$16:$R$1515,COLUMNS('Section 2'!$C$13:E$13),0)))</f>
        <v/>
      </c>
      <c r="F1235" s="124" t="str">
        <f>IF($C1235="","",IF(ISBLANK(VLOOKUP($A1235,'Section 2'!$C$16:$R$1515,COLUMNS('Section 2'!$C$13:F$13),0)),"",VLOOKUP($A1235,'Section 2'!$C$16:$R$1515,COLUMNS('Section 2'!$C$13:F$13),0)))</f>
        <v/>
      </c>
      <c r="G1235" s="124" t="str">
        <f>IF($C1235="","",IF(ISBLANK(VLOOKUP($A1235,'Section 2'!$C$16:$R$1515,COLUMNS('Section 2'!$C$13:G$13),0)),"",VLOOKUP($A1235,'Section 2'!$C$16:$R$1515,COLUMNS('Section 2'!$C$13:G$13),0)))</f>
        <v/>
      </c>
      <c r="H1235" s="124" t="str">
        <f>IF($C1235="","",IF(ISBLANK(VLOOKUP($A1235,'Section 2'!$C$16:$R$1515,COLUMNS('Section 2'!$C$13:H$13),0)),"",VLOOKUP($A1235,'Section 2'!$C$16:$R$1515,COLUMNS('Section 2'!$C$13:H$13),0)))</f>
        <v/>
      </c>
      <c r="I1235" s="124" t="str">
        <f>IF($C1235="","",IF(ISBLANK(VLOOKUP($A1235,'Section 2'!$C$16:$R$1515,COLUMNS('Section 2'!$C$13:I$13),0)),"",PROPER(VLOOKUP($A1235,'Section 2'!$C$16:$R$1515,COLUMNS('Section 2'!$C$13:I$13),0))))</f>
        <v/>
      </c>
      <c r="J1235" s="124" t="str">
        <f>IF($C1235="","",IF(ISBLANK(VLOOKUP($A1235,'Section 2'!$C$16:$R$1515,COLUMNS('Section 2'!$C$13:J$13),0)),"",IF(VLOOKUP($A1235,'Section 2'!$C$16:$R$1515,COLUMNS('Section 2'!$C$13:J$13),0)="Other EU","Other EU",PROPER(VLOOKUP($A1235,'Section 2'!$C$16:$R$1515,COLUMNS('Section 2'!$C$13:J$13),0)))))</f>
        <v/>
      </c>
      <c r="K1235" s="124" t="str">
        <f>IF($C1235="","",IF(ISBLANK(VLOOKUP($A1235,'Section 2'!$C$16:$R$1515,COLUMNS('Section 2'!$C$13:K$13),0)),"",VLOOKUP($A1235,'Section 2'!$C$16:$R$1515,COLUMNS('Section 2'!$C$13:K$13),0)))</f>
        <v/>
      </c>
      <c r="L1235" s="124" t="str">
        <f>IF($C1235="","",IF(ISBLANK(VLOOKUP($A1235,'Section 2'!$C$16:$R$1515,COLUMNS('Section 2'!$C$13:L$13),0)),"",VLOOKUP($A1235,'Section 2'!$C$16:$R$1515,COLUMNS('Section 2'!$C$13:L$13),0)))</f>
        <v/>
      </c>
      <c r="M1235" s="124" t="str">
        <f>IF($C1235="","",IF(ISBLANK(VLOOKUP($A1235,'Section 2'!$C$16:$R$1515,COLUMNS('Section 2'!$C$13:M$13),0)),"",VLOOKUP($A1235,'Section 2'!$C$16:$R$1515,COLUMNS('Section 2'!$C$13:M$13),0)))</f>
        <v/>
      </c>
      <c r="N1235" s="124" t="str">
        <f>IF($C1235="","",IF(ISBLANK(VLOOKUP($A1235,'Section 2'!$C$16:$R$1515,COLUMNS('Section 2'!$C$13:N$13),0)),"",VLOOKUP($A1235,'Section 2'!$C$16:$R$1515,COLUMNS('Section 2'!$C$13:N$13),0)))</f>
        <v/>
      </c>
      <c r="O1235" s="124" t="str">
        <f>IF($C1235="","",IF(ISBLANK(VLOOKUP($A1235,'Section 2'!$C$16:$R$1515,COLUMNS('Section 2'!$C$13:O$13),0)),"",VLOOKUP($A1235,'Section 2'!$C$16:$R$1515,COLUMNS('Section 2'!$C$13:O$13),0)))</f>
        <v/>
      </c>
      <c r="P1235" s="124" t="str">
        <f>IF($C1235="","",IF(ISBLANK(VLOOKUP($A1235,'Section 2'!$C$16:$R$1515,COLUMNS('Section 2'!$C$13:P$13),0)),"",VLOOKUP($A1235,'Section 2'!$C$16:$R$1515,COLUMNS('Section 2'!$C$13:P$13),0)))</f>
        <v/>
      </c>
      <c r="Q1235" s="124" t="str">
        <f>IF($C1235="","",IF(ISBLANK(VLOOKUP($A1235,'Section 2'!$C$16:$R$1515,COLUMNS('Section 2'!$C$13:Q$13),0)),"", PROPER(VLOOKUP($A1235,'Section 2'!$C$16:$R$1515,COLUMNS('Section 2'!$C$13:Q$13),0))))</f>
        <v/>
      </c>
      <c r="R1235" s="124" t="str">
        <f>IF($C1235="","",IF(ISBLANK(VLOOKUP($A1235,'Section 2'!$C$16:$R$1515,COLUMNS('Section 2'!$C$13:R$13),0)),"",IF(VLOOKUP($A1235,'Section 2'!$C$16:$R$1515,COLUMNS('Section 2'!$C$13:R$13),0)="Other EU","Other EU",PROPER(VLOOKUP($A1235,'Section 2'!$C$16:$R$1515,COLUMNS('Section 2'!$C$13:R$13),0)))))</f>
        <v/>
      </c>
    </row>
    <row r="1236" spans="1:18" x14ac:dyDescent="0.35">
      <c r="A1236" s="58">
        <v>1235</v>
      </c>
      <c r="B1236" s="124" t="str">
        <f t="shared" si="19"/>
        <v/>
      </c>
      <c r="C1236" s="124" t="str">
        <f>IFERROR(VLOOKUP($A1236,'Section 2'!$C$16:$R$1515,COLUMNS('Section 2'!$C$13:$C$13),0),"")</f>
        <v/>
      </c>
      <c r="D1236" s="75" t="str">
        <f>IF($C1236="","",IF(ISBLANK(VLOOKUP($A1236,'Section 2'!$C$16:$R$1515,COLUMNS('Section 2'!$C$13:D$13),0)),"",VLOOKUP($A1236,'Section 2'!$C$16:$R$1515,COLUMNS('Section 2'!$C$13:D$13),0)))</f>
        <v/>
      </c>
      <c r="E1236" s="124" t="str">
        <f>IF($C1236="","",IF(ISBLANK(VLOOKUP($A1236,'Section 2'!$C$16:$R$1515,COLUMNS('Section 2'!$C$13:E$13),0)),"",VLOOKUP($A1236,'Section 2'!$C$16:$R$1515,COLUMNS('Section 2'!$C$13:E$13),0)))</f>
        <v/>
      </c>
      <c r="F1236" s="124" t="str">
        <f>IF($C1236="","",IF(ISBLANK(VLOOKUP($A1236,'Section 2'!$C$16:$R$1515,COLUMNS('Section 2'!$C$13:F$13),0)),"",VLOOKUP($A1236,'Section 2'!$C$16:$R$1515,COLUMNS('Section 2'!$C$13:F$13),0)))</f>
        <v/>
      </c>
      <c r="G1236" s="124" t="str">
        <f>IF($C1236="","",IF(ISBLANK(VLOOKUP($A1236,'Section 2'!$C$16:$R$1515,COLUMNS('Section 2'!$C$13:G$13),0)),"",VLOOKUP($A1236,'Section 2'!$C$16:$R$1515,COLUMNS('Section 2'!$C$13:G$13),0)))</f>
        <v/>
      </c>
      <c r="H1236" s="124" t="str">
        <f>IF($C1236="","",IF(ISBLANK(VLOOKUP($A1236,'Section 2'!$C$16:$R$1515,COLUMNS('Section 2'!$C$13:H$13),0)),"",VLOOKUP($A1236,'Section 2'!$C$16:$R$1515,COLUMNS('Section 2'!$C$13:H$13),0)))</f>
        <v/>
      </c>
      <c r="I1236" s="124" t="str">
        <f>IF($C1236="","",IF(ISBLANK(VLOOKUP($A1236,'Section 2'!$C$16:$R$1515,COLUMNS('Section 2'!$C$13:I$13),0)),"",PROPER(VLOOKUP($A1236,'Section 2'!$C$16:$R$1515,COLUMNS('Section 2'!$C$13:I$13),0))))</f>
        <v/>
      </c>
      <c r="J1236" s="124" t="str">
        <f>IF($C1236="","",IF(ISBLANK(VLOOKUP($A1236,'Section 2'!$C$16:$R$1515,COLUMNS('Section 2'!$C$13:J$13),0)),"",IF(VLOOKUP($A1236,'Section 2'!$C$16:$R$1515,COLUMNS('Section 2'!$C$13:J$13),0)="Other EU","Other EU",PROPER(VLOOKUP($A1236,'Section 2'!$C$16:$R$1515,COLUMNS('Section 2'!$C$13:J$13),0)))))</f>
        <v/>
      </c>
      <c r="K1236" s="124" t="str">
        <f>IF($C1236="","",IF(ISBLANK(VLOOKUP($A1236,'Section 2'!$C$16:$R$1515,COLUMNS('Section 2'!$C$13:K$13),0)),"",VLOOKUP($A1236,'Section 2'!$C$16:$R$1515,COLUMNS('Section 2'!$C$13:K$13),0)))</f>
        <v/>
      </c>
      <c r="L1236" s="124" t="str">
        <f>IF($C1236="","",IF(ISBLANK(VLOOKUP($A1236,'Section 2'!$C$16:$R$1515,COLUMNS('Section 2'!$C$13:L$13),0)),"",VLOOKUP($A1236,'Section 2'!$C$16:$R$1515,COLUMNS('Section 2'!$C$13:L$13),0)))</f>
        <v/>
      </c>
      <c r="M1236" s="124" t="str">
        <f>IF($C1236="","",IF(ISBLANK(VLOOKUP($A1236,'Section 2'!$C$16:$R$1515,COLUMNS('Section 2'!$C$13:M$13),0)),"",VLOOKUP($A1236,'Section 2'!$C$16:$R$1515,COLUMNS('Section 2'!$C$13:M$13),0)))</f>
        <v/>
      </c>
      <c r="N1236" s="124" t="str">
        <f>IF($C1236="","",IF(ISBLANK(VLOOKUP($A1236,'Section 2'!$C$16:$R$1515,COLUMNS('Section 2'!$C$13:N$13),0)),"",VLOOKUP($A1236,'Section 2'!$C$16:$R$1515,COLUMNS('Section 2'!$C$13:N$13),0)))</f>
        <v/>
      </c>
      <c r="O1236" s="124" t="str">
        <f>IF($C1236="","",IF(ISBLANK(VLOOKUP($A1236,'Section 2'!$C$16:$R$1515,COLUMNS('Section 2'!$C$13:O$13),0)),"",VLOOKUP($A1236,'Section 2'!$C$16:$R$1515,COLUMNS('Section 2'!$C$13:O$13),0)))</f>
        <v/>
      </c>
      <c r="P1236" s="124" t="str">
        <f>IF($C1236="","",IF(ISBLANK(VLOOKUP($A1236,'Section 2'!$C$16:$R$1515,COLUMNS('Section 2'!$C$13:P$13),0)),"",VLOOKUP($A1236,'Section 2'!$C$16:$R$1515,COLUMNS('Section 2'!$C$13:P$13),0)))</f>
        <v/>
      </c>
      <c r="Q1236" s="124" t="str">
        <f>IF($C1236="","",IF(ISBLANK(VLOOKUP($A1236,'Section 2'!$C$16:$R$1515,COLUMNS('Section 2'!$C$13:Q$13),0)),"", PROPER(VLOOKUP($A1236,'Section 2'!$C$16:$R$1515,COLUMNS('Section 2'!$C$13:Q$13),0))))</f>
        <v/>
      </c>
      <c r="R1236" s="124" t="str">
        <f>IF($C1236="","",IF(ISBLANK(VLOOKUP($A1236,'Section 2'!$C$16:$R$1515,COLUMNS('Section 2'!$C$13:R$13),0)),"",IF(VLOOKUP($A1236,'Section 2'!$C$16:$R$1515,COLUMNS('Section 2'!$C$13:R$13),0)="Other EU","Other EU",PROPER(VLOOKUP($A1236,'Section 2'!$C$16:$R$1515,COLUMNS('Section 2'!$C$13:R$13),0)))))</f>
        <v/>
      </c>
    </row>
    <row r="1237" spans="1:18" x14ac:dyDescent="0.35">
      <c r="A1237" s="58">
        <v>1236</v>
      </c>
      <c r="B1237" s="124" t="str">
        <f t="shared" si="19"/>
        <v/>
      </c>
      <c r="C1237" s="124" t="str">
        <f>IFERROR(VLOOKUP($A1237,'Section 2'!$C$16:$R$1515,COLUMNS('Section 2'!$C$13:$C$13),0),"")</f>
        <v/>
      </c>
      <c r="D1237" s="75" t="str">
        <f>IF($C1237="","",IF(ISBLANK(VLOOKUP($A1237,'Section 2'!$C$16:$R$1515,COLUMNS('Section 2'!$C$13:D$13),0)),"",VLOOKUP($A1237,'Section 2'!$C$16:$R$1515,COLUMNS('Section 2'!$C$13:D$13),0)))</f>
        <v/>
      </c>
      <c r="E1237" s="124" t="str">
        <f>IF($C1237="","",IF(ISBLANK(VLOOKUP($A1237,'Section 2'!$C$16:$R$1515,COLUMNS('Section 2'!$C$13:E$13),0)),"",VLOOKUP($A1237,'Section 2'!$C$16:$R$1515,COLUMNS('Section 2'!$C$13:E$13),0)))</f>
        <v/>
      </c>
      <c r="F1237" s="124" t="str">
        <f>IF($C1237="","",IF(ISBLANK(VLOOKUP($A1237,'Section 2'!$C$16:$R$1515,COLUMNS('Section 2'!$C$13:F$13),0)),"",VLOOKUP($A1237,'Section 2'!$C$16:$R$1515,COLUMNS('Section 2'!$C$13:F$13),0)))</f>
        <v/>
      </c>
      <c r="G1237" s="124" t="str">
        <f>IF($C1237="","",IF(ISBLANK(VLOOKUP($A1237,'Section 2'!$C$16:$R$1515,COLUMNS('Section 2'!$C$13:G$13),0)),"",VLOOKUP($A1237,'Section 2'!$C$16:$R$1515,COLUMNS('Section 2'!$C$13:G$13),0)))</f>
        <v/>
      </c>
      <c r="H1237" s="124" t="str">
        <f>IF($C1237="","",IF(ISBLANK(VLOOKUP($A1237,'Section 2'!$C$16:$R$1515,COLUMNS('Section 2'!$C$13:H$13),0)),"",VLOOKUP($A1237,'Section 2'!$C$16:$R$1515,COLUMNS('Section 2'!$C$13:H$13),0)))</f>
        <v/>
      </c>
      <c r="I1237" s="124" t="str">
        <f>IF($C1237="","",IF(ISBLANK(VLOOKUP($A1237,'Section 2'!$C$16:$R$1515,COLUMNS('Section 2'!$C$13:I$13),0)),"",PROPER(VLOOKUP($A1237,'Section 2'!$C$16:$R$1515,COLUMNS('Section 2'!$C$13:I$13),0))))</f>
        <v/>
      </c>
      <c r="J1237" s="124" t="str">
        <f>IF($C1237="","",IF(ISBLANK(VLOOKUP($A1237,'Section 2'!$C$16:$R$1515,COLUMNS('Section 2'!$C$13:J$13),0)),"",IF(VLOOKUP($A1237,'Section 2'!$C$16:$R$1515,COLUMNS('Section 2'!$C$13:J$13),0)="Other EU","Other EU",PROPER(VLOOKUP($A1237,'Section 2'!$C$16:$R$1515,COLUMNS('Section 2'!$C$13:J$13),0)))))</f>
        <v/>
      </c>
      <c r="K1237" s="124" t="str">
        <f>IF($C1237="","",IF(ISBLANK(VLOOKUP($A1237,'Section 2'!$C$16:$R$1515,COLUMNS('Section 2'!$C$13:K$13),0)),"",VLOOKUP($A1237,'Section 2'!$C$16:$R$1515,COLUMNS('Section 2'!$C$13:K$13),0)))</f>
        <v/>
      </c>
      <c r="L1237" s="124" t="str">
        <f>IF($C1237="","",IF(ISBLANK(VLOOKUP($A1237,'Section 2'!$C$16:$R$1515,COLUMNS('Section 2'!$C$13:L$13),0)),"",VLOOKUP($A1237,'Section 2'!$C$16:$R$1515,COLUMNS('Section 2'!$C$13:L$13),0)))</f>
        <v/>
      </c>
      <c r="M1237" s="124" t="str">
        <f>IF($C1237="","",IF(ISBLANK(VLOOKUP($A1237,'Section 2'!$C$16:$R$1515,COLUMNS('Section 2'!$C$13:M$13),0)),"",VLOOKUP($A1237,'Section 2'!$C$16:$R$1515,COLUMNS('Section 2'!$C$13:M$13),0)))</f>
        <v/>
      </c>
      <c r="N1237" s="124" t="str">
        <f>IF($C1237="","",IF(ISBLANK(VLOOKUP($A1237,'Section 2'!$C$16:$R$1515,COLUMNS('Section 2'!$C$13:N$13),0)),"",VLOOKUP($A1237,'Section 2'!$C$16:$R$1515,COLUMNS('Section 2'!$C$13:N$13),0)))</f>
        <v/>
      </c>
      <c r="O1237" s="124" t="str">
        <f>IF($C1237="","",IF(ISBLANK(VLOOKUP($A1237,'Section 2'!$C$16:$R$1515,COLUMNS('Section 2'!$C$13:O$13),0)),"",VLOOKUP($A1237,'Section 2'!$C$16:$R$1515,COLUMNS('Section 2'!$C$13:O$13),0)))</f>
        <v/>
      </c>
      <c r="P1237" s="124" t="str">
        <f>IF($C1237="","",IF(ISBLANK(VLOOKUP($A1237,'Section 2'!$C$16:$R$1515,COLUMNS('Section 2'!$C$13:P$13),0)),"",VLOOKUP($A1237,'Section 2'!$C$16:$R$1515,COLUMNS('Section 2'!$C$13:P$13),0)))</f>
        <v/>
      </c>
      <c r="Q1237" s="124" t="str">
        <f>IF($C1237="","",IF(ISBLANK(VLOOKUP($A1237,'Section 2'!$C$16:$R$1515,COLUMNS('Section 2'!$C$13:Q$13),0)),"", PROPER(VLOOKUP($A1237,'Section 2'!$C$16:$R$1515,COLUMNS('Section 2'!$C$13:Q$13),0))))</f>
        <v/>
      </c>
      <c r="R1237" s="124" t="str">
        <f>IF($C1237="","",IF(ISBLANK(VLOOKUP($A1237,'Section 2'!$C$16:$R$1515,COLUMNS('Section 2'!$C$13:R$13),0)),"",IF(VLOOKUP($A1237,'Section 2'!$C$16:$R$1515,COLUMNS('Section 2'!$C$13:R$13),0)="Other EU","Other EU",PROPER(VLOOKUP($A1237,'Section 2'!$C$16:$R$1515,COLUMNS('Section 2'!$C$13:R$13),0)))))</f>
        <v/>
      </c>
    </row>
    <row r="1238" spans="1:18" x14ac:dyDescent="0.35">
      <c r="A1238" s="58">
        <v>1237</v>
      </c>
      <c r="B1238" s="124" t="str">
        <f t="shared" si="19"/>
        <v/>
      </c>
      <c r="C1238" s="124" t="str">
        <f>IFERROR(VLOOKUP($A1238,'Section 2'!$C$16:$R$1515,COLUMNS('Section 2'!$C$13:$C$13),0),"")</f>
        <v/>
      </c>
      <c r="D1238" s="75" t="str">
        <f>IF($C1238="","",IF(ISBLANK(VLOOKUP($A1238,'Section 2'!$C$16:$R$1515,COLUMNS('Section 2'!$C$13:D$13),0)),"",VLOOKUP($A1238,'Section 2'!$C$16:$R$1515,COLUMNS('Section 2'!$C$13:D$13),0)))</f>
        <v/>
      </c>
      <c r="E1238" s="124" t="str">
        <f>IF($C1238="","",IF(ISBLANK(VLOOKUP($A1238,'Section 2'!$C$16:$R$1515,COLUMNS('Section 2'!$C$13:E$13),0)),"",VLOOKUP($A1238,'Section 2'!$C$16:$R$1515,COLUMNS('Section 2'!$C$13:E$13),0)))</f>
        <v/>
      </c>
      <c r="F1238" s="124" t="str">
        <f>IF($C1238="","",IF(ISBLANK(VLOOKUP($A1238,'Section 2'!$C$16:$R$1515,COLUMNS('Section 2'!$C$13:F$13),0)),"",VLOOKUP($A1238,'Section 2'!$C$16:$R$1515,COLUMNS('Section 2'!$C$13:F$13),0)))</f>
        <v/>
      </c>
      <c r="G1238" s="124" t="str">
        <f>IF($C1238="","",IF(ISBLANK(VLOOKUP($A1238,'Section 2'!$C$16:$R$1515,COLUMNS('Section 2'!$C$13:G$13),0)),"",VLOOKUP($A1238,'Section 2'!$C$16:$R$1515,COLUMNS('Section 2'!$C$13:G$13),0)))</f>
        <v/>
      </c>
      <c r="H1238" s="124" t="str">
        <f>IF($C1238="","",IF(ISBLANK(VLOOKUP($A1238,'Section 2'!$C$16:$R$1515,COLUMNS('Section 2'!$C$13:H$13),0)),"",VLOOKUP($A1238,'Section 2'!$C$16:$R$1515,COLUMNS('Section 2'!$C$13:H$13),0)))</f>
        <v/>
      </c>
      <c r="I1238" s="124" t="str">
        <f>IF($C1238="","",IF(ISBLANK(VLOOKUP($A1238,'Section 2'!$C$16:$R$1515,COLUMNS('Section 2'!$C$13:I$13),0)),"",PROPER(VLOOKUP($A1238,'Section 2'!$C$16:$R$1515,COLUMNS('Section 2'!$C$13:I$13),0))))</f>
        <v/>
      </c>
      <c r="J1238" s="124" t="str">
        <f>IF($C1238="","",IF(ISBLANK(VLOOKUP($A1238,'Section 2'!$C$16:$R$1515,COLUMNS('Section 2'!$C$13:J$13),0)),"",IF(VLOOKUP($A1238,'Section 2'!$C$16:$R$1515,COLUMNS('Section 2'!$C$13:J$13),0)="Other EU","Other EU",PROPER(VLOOKUP($A1238,'Section 2'!$C$16:$R$1515,COLUMNS('Section 2'!$C$13:J$13),0)))))</f>
        <v/>
      </c>
      <c r="K1238" s="124" t="str">
        <f>IF($C1238="","",IF(ISBLANK(VLOOKUP($A1238,'Section 2'!$C$16:$R$1515,COLUMNS('Section 2'!$C$13:K$13),0)),"",VLOOKUP($A1238,'Section 2'!$C$16:$R$1515,COLUMNS('Section 2'!$C$13:K$13),0)))</f>
        <v/>
      </c>
      <c r="L1238" s="124" t="str">
        <f>IF($C1238="","",IF(ISBLANK(VLOOKUP($A1238,'Section 2'!$C$16:$R$1515,COLUMNS('Section 2'!$C$13:L$13),0)),"",VLOOKUP($A1238,'Section 2'!$C$16:$R$1515,COLUMNS('Section 2'!$C$13:L$13),0)))</f>
        <v/>
      </c>
      <c r="M1238" s="124" t="str">
        <f>IF($C1238="","",IF(ISBLANK(VLOOKUP($A1238,'Section 2'!$C$16:$R$1515,COLUMNS('Section 2'!$C$13:M$13),0)),"",VLOOKUP($A1238,'Section 2'!$C$16:$R$1515,COLUMNS('Section 2'!$C$13:M$13),0)))</f>
        <v/>
      </c>
      <c r="N1238" s="124" t="str">
        <f>IF($C1238="","",IF(ISBLANK(VLOOKUP($A1238,'Section 2'!$C$16:$R$1515,COLUMNS('Section 2'!$C$13:N$13),0)),"",VLOOKUP($A1238,'Section 2'!$C$16:$R$1515,COLUMNS('Section 2'!$C$13:N$13),0)))</f>
        <v/>
      </c>
      <c r="O1238" s="124" t="str">
        <f>IF($C1238="","",IF(ISBLANK(VLOOKUP($A1238,'Section 2'!$C$16:$R$1515,COLUMNS('Section 2'!$C$13:O$13),0)),"",VLOOKUP($A1238,'Section 2'!$C$16:$R$1515,COLUMNS('Section 2'!$C$13:O$13),0)))</f>
        <v/>
      </c>
      <c r="P1238" s="124" t="str">
        <f>IF($C1238="","",IF(ISBLANK(VLOOKUP($A1238,'Section 2'!$C$16:$R$1515,COLUMNS('Section 2'!$C$13:P$13),0)),"",VLOOKUP($A1238,'Section 2'!$C$16:$R$1515,COLUMNS('Section 2'!$C$13:P$13),0)))</f>
        <v/>
      </c>
      <c r="Q1238" s="124" t="str">
        <f>IF($C1238="","",IF(ISBLANK(VLOOKUP($A1238,'Section 2'!$C$16:$R$1515,COLUMNS('Section 2'!$C$13:Q$13),0)),"", PROPER(VLOOKUP($A1238,'Section 2'!$C$16:$R$1515,COLUMNS('Section 2'!$C$13:Q$13),0))))</f>
        <v/>
      </c>
      <c r="R1238" s="124" t="str">
        <f>IF($C1238="","",IF(ISBLANK(VLOOKUP($A1238,'Section 2'!$C$16:$R$1515,COLUMNS('Section 2'!$C$13:R$13),0)),"",IF(VLOOKUP($A1238,'Section 2'!$C$16:$R$1515,COLUMNS('Section 2'!$C$13:R$13),0)="Other EU","Other EU",PROPER(VLOOKUP($A1238,'Section 2'!$C$16:$R$1515,COLUMNS('Section 2'!$C$13:R$13),0)))))</f>
        <v/>
      </c>
    </row>
    <row r="1239" spans="1:18" x14ac:dyDescent="0.35">
      <c r="A1239" s="58">
        <v>1238</v>
      </c>
      <c r="B1239" s="124" t="str">
        <f t="shared" si="19"/>
        <v/>
      </c>
      <c r="C1239" s="124" t="str">
        <f>IFERROR(VLOOKUP($A1239,'Section 2'!$C$16:$R$1515,COLUMNS('Section 2'!$C$13:$C$13),0),"")</f>
        <v/>
      </c>
      <c r="D1239" s="75" t="str">
        <f>IF($C1239="","",IF(ISBLANK(VLOOKUP($A1239,'Section 2'!$C$16:$R$1515,COLUMNS('Section 2'!$C$13:D$13),0)),"",VLOOKUP($A1239,'Section 2'!$C$16:$R$1515,COLUMNS('Section 2'!$C$13:D$13),0)))</f>
        <v/>
      </c>
      <c r="E1239" s="124" t="str">
        <f>IF($C1239="","",IF(ISBLANK(VLOOKUP($A1239,'Section 2'!$C$16:$R$1515,COLUMNS('Section 2'!$C$13:E$13),0)),"",VLOOKUP($A1239,'Section 2'!$C$16:$R$1515,COLUMNS('Section 2'!$C$13:E$13),0)))</f>
        <v/>
      </c>
      <c r="F1239" s="124" t="str">
        <f>IF($C1239="","",IF(ISBLANK(VLOOKUP($A1239,'Section 2'!$C$16:$R$1515,COLUMNS('Section 2'!$C$13:F$13),0)),"",VLOOKUP($A1239,'Section 2'!$C$16:$R$1515,COLUMNS('Section 2'!$C$13:F$13),0)))</f>
        <v/>
      </c>
      <c r="G1239" s="124" t="str">
        <f>IF($C1239="","",IF(ISBLANK(VLOOKUP($A1239,'Section 2'!$C$16:$R$1515,COLUMNS('Section 2'!$C$13:G$13),0)),"",VLOOKUP($A1239,'Section 2'!$C$16:$R$1515,COLUMNS('Section 2'!$C$13:G$13),0)))</f>
        <v/>
      </c>
      <c r="H1239" s="124" t="str">
        <f>IF($C1239="","",IF(ISBLANK(VLOOKUP($A1239,'Section 2'!$C$16:$R$1515,COLUMNS('Section 2'!$C$13:H$13),0)),"",VLOOKUP($A1239,'Section 2'!$C$16:$R$1515,COLUMNS('Section 2'!$C$13:H$13),0)))</f>
        <v/>
      </c>
      <c r="I1239" s="124" t="str">
        <f>IF($C1239="","",IF(ISBLANK(VLOOKUP($A1239,'Section 2'!$C$16:$R$1515,COLUMNS('Section 2'!$C$13:I$13),0)),"",PROPER(VLOOKUP($A1239,'Section 2'!$C$16:$R$1515,COLUMNS('Section 2'!$C$13:I$13),0))))</f>
        <v/>
      </c>
      <c r="J1239" s="124" t="str">
        <f>IF($C1239="","",IF(ISBLANK(VLOOKUP($A1239,'Section 2'!$C$16:$R$1515,COLUMNS('Section 2'!$C$13:J$13),0)),"",IF(VLOOKUP($A1239,'Section 2'!$C$16:$R$1515,COLUMNS('Section 2'!$C$13:J$13),0)="Other EU","Other EU",PROPER(VLOOKUP($A1239,'Section 2'!$C$16:$R$1515,COLUMNS('Section 2'!$C$13:J$13),0)))))</f>
        <v/>
      </c>
      <c r="K1239" s="124" t="str">
        <f>IF($C1239="","",IF(ISBLANK(VLOOKUP($A1239,'Section 2'!$C$16:$R$1515,COLUMNS('Section 2'!$C$13:K$13),0)),"",VLOOKUP($A1239,'Section 2'!$C$16:$R$1515,COLUMNS('Section 2'!$C$13:K$13),0)))</f>
        <v/>
      </c>
      <c r="L1239" s="124" t="str">
        <f>IF($C1239="","",IF(ISBLANK(VLOOKUP($A1239,'Section 2'!$C$16:$R$1515,COLUMNS('Section 2'!$C$13:L$13),0)),"",VLOOKUP($A1239,'Section 2'!$C$16:$R$1515,COLUMNS('Section 2'!$C$13:L$13),0)))</f>
        <v/>
      </c>
      <c r="M1239" s="124" t="str">
        <f>IF($C1239="","",IF(ISBLANK(VLOOKUP($A1239,'Section 2'!$C$16:$R$1515,COLUMNS('Section 2'!$C$13:M$13),0)),"",VLOOKUP($A1239,'Section 2'!$C$16:$R$1515,COLUMNS('Section 2'!$C$13:M$13),0)))</f>
        <v/>
      </c>
      <c r="N1239" s="124" t="str">
        <f>IF($C1239="","",IF(ISBLANK(VLOOKUP($A1239,'Section 2'!$C$16:$R$1515,COLUMNS('Section 2'!$C$13:N$13),0)),"",VLOOKUP($A1239,'Section 2'!$C$16:$R$1515,COLUMNS('Section 2'!$C$13:N$13),0)))</f>
        <v/>
      </c>
      <c r="O1239" s="124" t="str">
        <f>IF($C1239="","",IF(ISBLANK(VLOOKUP($A1239,'Section 2'!$C$16:$R$1515,COLUMNS('Section 2'!$C$13:O$13),0)),"",VLOOKUP($A1239,'Section 2'!$C$16:$R$1515,COLUMNS('Section 2'!$C$13:O$13),0)))</f>
        <v/>
      </c>
      <c r="P1239" s="124" t="str">
        <f>IF($C1239="","",IF(ISBLANK(VLOOKUP($A1239,'Section 2'!$C$16:$R$1515,COLUMNS('Section 2'!$C$13:P$13),0)),"",VLOOKUP($A1239,'Section 2'!$C$16:$R$1515,COLUMNS('Section 2'!$C$13:P$13),0)))</f>
        <v/>
      </c>
      <c r="Q1239" s="124" t="str">
        <f>IF($C1239="","",IF(ISBLANK(VLOOKUP($A1239,'Section 2'!$C$16:$R$1515,COLUMNS('Section 2'!$C$13:Q$13),0)),"", PROPER(VLOOKUP($A1239,'Section 2'!$C$16:$R$1515,COLUMNS('Section 2'!$C$13:Q$13),0))))</f>
        <v/>
      </c>
      <c r="R1239" s="124" t="str">
        <f>IF($C1239="","",IF(ISBLANK(VLOOKUP($A1239,'Section 2'!$C$16:$R$1515,COLUMNS('Section 2'!$C$13:R$13),0)),"",IF(VLOOKUP($A1239,'Section 2'!$C$16:$R$1515,COLUMNS('Section 2'!$C$13:R$13),0)="Other EU","Other EU",PROPER(VLOOKUP($A1239,'Section 2'!$C$16:$R$1515,COLUMNS('Section 2'!$C$13:R$13),0)))))</f>
        <v/>
      </c>
    </row>
    <row r="1240" spans="1:18" x14ac:dyDescent="0.35">
      <c r="A1240" s="58">
        <v>1239</v>
      </c>
      <c r="B1240" s="124" t="str">
        <f t="shared" si="19"/>
        <v/>
      </c>
      <c r="C1240" s="124" t="str">
        <f>IFERROR(VLOOKUP($A1240,'Section 2'!$C$16:$R$1515,COLUMNS('Section 2'!$C$13:$C$13),0),"")</f>
        <v/>
      </c>
      <c r="D1240" s="75" t="str">
        <f>IF($C1240="","",IF(ISBLANK(VLOOKUP($A1240,'Section 2'!$C$16:$R$1515,COLUMNS('Section 2'!$C$13:D$13),0)),"",VLOOKUP($A1240,'Section 2'!$C$16:$R$1515,COLUMNS('Section 2'!$C$13:D$13),0)))</f>
        <v/>
      </c>
      <c r="E1240" s="124" t="str">
        <f>IF($C1240="","",IF(ISBLANK(VLOOKUP($A1240,'Section 2'!$C$16:$R$1515,COLUMNS('Section 2'!$C$13:E$13),0)),"",VLOOKUP($A1240,'Section 2'!$C$16:$R$1515,COLUMNS('Section 2'!$C$13:E$13),0)))</f>
        <v/>
      </c>
      <c r="F1240" s="124" t="str">
        <f>IF($C1240="","",IF(ISBLANK(VLOOKUP($A1240,'Section 2'!$C$16:$R$1515,COLUMNS('Section 2'!$C$13:F$13),0)),"",VLOOKUP($A1240,'Section 2'!$C$16:$R$1515,COLUMNS('Section 2'!$C$13:F$13),0)))</f>
        <v/>
      </c>
      <c r="G1240" s="124" t="str">
        <f>IF($C1240="","",IF(ISBLANK(VLOOKUP($A1240,'Section 2'!$C$16:$R$1515,COLUMNS('Section 2'!$C$13:G$13),0)),"",VLOOKUP($A1240,'Section 2'!$C$16:$R$1515,COLUMNS('Section 2'!$C$13:G$13),0)))</f>
        <v/>
      </c>
      <c r="H1240" s="124" t="str">
        <f>IF($C1240="","",IF(ISBLANK(VLOOKUP($A1240,'Section 2'!$C$16:$R$1515,COLUMNS('Section 2'!$C$13:H$13),0)),"",VLOOKUP($A1240,'Section 2'!$C$16:$R$1515,COLUMNS('Section 2'!$C$13:H$13),0)))</f>
        <v/>
      </c>
      <c r="I1240" s="124" t="str">
        <f>IF($C1240="","",IF(ISBLANK(VLOOKUP($A1240,'Section 2'!$C$16:$R$1515,COLUMNS('Section 2'!$C$13:I$13),0)),"",PROPER(VLOOKUP($A1240,'Section 2'!$C$16:$R$1515,COLUMNS('Section 2'!$C$13:I$13),0))))</f>
        <v/>
      </c>
      <c r="J1240" s="124" t="str">
        <f>IF($C1240="","",IF(ISBLANK(VLOOKUP($A1240,'Section 2'!$C$16:$R$1515,COLUMNS('Section 2'!$C$13:J$13),0)),"",IF(VLOOKUP($A1240,'Section 2'!$C$16:$R$1515,COLUMNS('Section 2'!$C$13:J$13),0)="Other EU","Other EU",PROPER(VLOOKUP($A1240,'Section 2'!$C$16:$R$1515,COLUMNS('Section 2'!$C$13:J$13),0)))))</f>
        <v/>
      </c>
      <c r="K1240" s="124" t="str">
        <f>IF($C1240="","",IF(ISBLANK(VLOOKUP($A1240,'Section 2'!$C$16:$R$1515,COLUMNS('Section 2'!$C$13:K$13),0)),"",VLOOKUP($A1240,'Section 2'!$C$16:$R$1515,COLUMNS('Section 2'!$C$13:K$13),0)))</f>
        <v/>
      </c>
      <c r="L1240" s="124" t="str">
        <f>IF($C1240="","",IF(ISBLANK(VLOOKUP($A1240,'Section 2'!$C$16:$R$1515,COLUMNS('Section 2'!$C$13:L$13),0)),"",VLOOKUP($A1240,'Section 2'!$C$16:$R$1515,COLUMNS('Section 2'!$C$13:L$13),0)))</f>
        <v/>
      </c>
      <c r="M1240" s="124" t="str">
        <f>IF($C1240="","",IF(ISBLANK(VLOOKUP($A1240,'Section 2'!$C$16:$R$1515,COLUMNS('Section 2'!$C$13:M$13),0)),"",VLOOKUP($A1240,'Section 2'!$C$16:$R$1515,COLUMNS('Section 2'!$C$13:M$13),0)))</f>
        <v/>
      </c>
      <c r="N1240" s="124" t="str">
        <f>IF($C1240="","",IF(ISBLANK(VLOOKUP($A1240,'Section 2'!$C$16:$R$1515,COLUMNS('Section 2'!$C$13:N$13),0)),"",VLOOKUP($A1240,'Section 2'!$C$16:$R$1515,COLUMNS('Section 2'!$C$13:N$13),0)))</f>
        <v/>
      </c>
      <c r="O1240" s="124" t="str">
        <f>IF($C1240="","",IF(ISBLANK(VLOOKUP($A1240,'Section 2'!$C$16:$R$1515,COLUMNS('Section 2'!$C$13:O$13),0)),"",VLOOKUP($A1240,'Section 2'!$C$16:$R$1515,COLUMNS('Section 2'!$C$13:O$13),0)))</f>
        <v/>
      </c>
      <c r="P1240" s="124" t="str">
        <f>IF($C1240="","",IF(ISBLANK(VLOOKUP($A1240,'Section 2'!$C$16:$R$1515,COLUMNS('Section 2'!$C$13:P$13),0)),"",VLOOKUP($A1240,'Section 2'!$C$16:$R$1515,COLUMNS('Section 2'!$C$13:P$13),0)))</f>
        <v/>
      </c>
      <c r="Q1240" s="124" t="str">
        <f>IF($C1240="","",IF(ISBLANK(VLOOKUP($A1240,'Section 2'!$C$16:$R$1515,COLUMNS('Section 2'!$C$13:Q$13),0)),"", PROPER(VLOOKUP($A1240,'Section 2'!$C$16:$R$1515,COLUMNS('Section 2'!$C$13:Q$13),0))))</f>
        <v/>
      </c>
      <c r="R1240" s="124" t="str">
        <f>IF($C1240="","",IF(ISBLANK(VLOOKUP($A1240,'Section 2'!$C$16:$R$1515,COLUMNS('Section 2'!$C$13:R$13),0)),"",IF(VLOOKUP($A1240,'Section 2'!$C$16:$R$1515,COLUMNS('Section 2'!$C$13:R$13),0)="Other EU","Other EU",PROPER(VLOOKUP($A1240,'Section 2'!$C$16:$R$1515,COLUMNS('Section 2'!$C$13:R$13),0)))))</f>
        <v/>
      </c>
    </row>
    <row r="1241" spans="1:18" x14ac:dyDescent="0.35">
      <c r="A1241" s="58">
        <v>1240</v>
      </c>
      <c r="B1241" s="124" t="str">
        <f t="shared" si="19"/>
        <v/>
      </c>
      <c r="C1241" s="124" t="str">
        <f>IFERROR(VLOOKUP($A1241,'Section 2'!$C$16:$R$1515,COLUMNS('Section 2'!$C$13:$C$13),0),"")</f>
        <v/>
      </c>
      <c r="D1241" s="75" t="str">
        <f>IF($C1241="","",IF(ISBLANK(VLOOKUP($A1241,'Section 2'!$C$16:$R$1515,COLUMNS('Section 2'!$C$13:D$13),0)),"",VLOOKUP($A1241,'Section 2'!$C$16:$R$1515,COLUMNS('Section 2'!$C$13:D$13),0)))</f>
        <v/>
      </c>
      <c r="E1241" s="124" t="str">
        <f>IF($C1241="","",IF(ISBLANK(VLOOKUP($A1241,'Section 2'!$C$16:$R$1515,COLUMNS('Section 2'!$C$13:E$13),0)),"",VLOOKUP($A1241,'Section 2'!$C$16:$R$1515,COLUMNS('Section 2'!$C$13:E$13),0)))</f>
        <v/>
      </c>
      <c r="F1241" s="124" t="str">
        <f>IF($C1241="","",IF(ISBLANK(VLOOKUP($A1241,'Section 2'!$C$16:$R$1515,COLUMNS('Section 2'!$C$13:F$13),0)),"",VLOOKUP($A1241,'Section 2'!$C$16:$R$1515,COLUMNS('Section 2'!$C$13:F$13),0)))</f>
        <v/>
      </c>
      <c r="G1241" s="124" t="str">
        <f>IF($C1241="","",IF(ISBLANK(VLOOKUP($A1241,'Section 2'!$C$16:$R$1515,COLUMNS('Section 2'!$C$13:G$13),0)),"",VLOOKUP($A1241,'Section 2'!$C$16:$R$1515,COLUMNS('Section 2'!$C$13:G$13),0)))</f>
        <v/>
      </c>
      <c r="H1241" s="124" t="str">
        <f>IF($C1241="","",IF(ISBLANK(VLOOKUP($A1241,'Section 2'!$C$16:$R$1515,COLUMNS('Section 2'!$C$13:H$13),0)),"",VLOOKUP($A1241,'Section 2'!$C$16:$R$1515,COLUMNS('Section 2'!$C$13:H$13),0)))</f>
        <v/>
      </c>
      <c r="I1241" s="124" t="str">
        <f>IF($C1241="","",IF(ISBLANK(VLOOKUP($A1241,'Section 2'!$C$16:$R$1515,COLUMNS('Section 2'!$C$13:I$13),0)),"",PROPER(VLOOKUP($A1241,'Section 2'!$C$16:$R$1515,COLUMNS('Section 2'!$C$13:I$13),0))))</f>
        <v/>
      </c>
      <c r="J1241" s="124" t="str">
        <f>IF($C1241="","",IF(ISBLANK(VLOOKUP($A1241,'Section 2'!$C$16:$R$1515,COLUMNS('Section 2'!$C$13:J$13),0)),"",IF(VLOOKUP($A1241,'Section 2'!$C$16:$R$1515,COLUMNS('Section 2'!$C$13:J$13),0)="Other EU","Other EU",PROPER(VLOOKUP($A1241,'Section 2'!$C$16:$R$1515,COLUMNS('Section 2'!$C$13:J$13),0)))))</f>
        <v/>
      </c>
      <c r="K1241" s="124" t="str">
        <f>IF($C1241="","",IF(ISBLANK(VLOOKUP($A1241,'Section 2'!$C$16:$R$1515,COLUMNS('Section 2'!$C$13:K$13),0)),"",VLOOKUP($A1241,'Section 2'!$C$16:$R$1515,COLUMNS('Section 2'!$C$13:K$13),0)))</f>
        <v/>
      </c>
      <c r="L1241" s="124" t="str">
        <f>IF($C1241="","",IF(ISBLANK(VLOOKUP($A1241,'Section 2'!$C$16:$R$1515,COLUMNS('Section 2'!$C$13:L$13),0)),"",VLOOKUP($A1241,'Section 2'!$C$16:$R$1515,COLUMNS('Section 2'!$C$13:L$13),0)))</f>
        <v/>
      </c>
      <c r="M1241" s="124" t="str">
        <f>IF($C1241="","",IF(ISBLANK(VLOOKUP($A1241,'Section 2'!$C$16:$R$1515,COLUMNS('Section 2'!$C$13:M$13),0)),"",VLOOKUP($A1241,'Section 2'!$C$16:$R$1515,COLUMNS('Section 2'!$C$13:M$13),0)))</f>
        <v/>
      </c>
      <c r="N1241" s="124" t="str">
        <f>IF($C1241="","",IF(ISBLANK(VLOOKUP($A1241,'Section 2'!$C$16:$R$1515,COLUMNS('Section 2'!$C$13:N$13),0)),"",VLOOKUP($A1241,'Section 2'!$C$16:$R$1515,COLUMNS('Section 2'!$C$13:N$13),0)))</f>
        <v/>
      </c>
      <c r="O1241" s="124" t="str">
        <f>IF($C1241="","",IF(ISBLANK(VLOOKUP($A1241,'Section 2'!$C$16:$R$1515,COLUMNS('Section 2'!$C$13:O$13),0)),"",VLOOKUP($A1241,'Section 2'!$C$16:$R$1515,COLUMNS('Section 2'!$C$13:O$13),0)))</f>
        <v/>
      </c>
      <c r="P1241" s="124" t="str">
        <f>IF($C1241="","",IF(ISBLANK(VLOOKUP($A1241,'Section 2'!$C$16:$R$1515,COLUMNS('Section 2'!$C$13:P$13),0)),"",VLOOKUP($A1241,'Section 2'!$C$16:$R$1515,COLUMNS('Section 2'!$C$13:P$13),0)))</f>
        <v/>
      </c>
      <c r="Q1241" s="124" t="str">
        <f>IF($C1241="","",IF(ISBLANK(VLOOKUP($A1241,'Section 2'!$C$16:$R$1515,COLUMNS('Section 2'!$C$13:Q$13),0)),"", PROPER(VLOOKUP($A1241,'Section 2'!$C$16:$R$1515,COLUMNS('Section 2'!$C$13:Q$13),0))))</f>
        <v/>
      </c>
      <c r="R1241" s="124" t="str">
        <f>IF($C1241="","",IF(ISBLANK(VLOOKUP($A1241,'Section 2'!$C$16:$R$1515,COLUMNS('Section 2'!$C$13:R$13),0)),"",IF(VLOOKUP($A1241,'Section 2'!$C$16:$R$1515,COLUMNS('Section 2'!$C$13:R$13),0)="Other EU","Other EU",PROPER(VLOOKUP($A1241,'Section 2'!$C$16:$R$1515,COLUMNS('Section 2'!$C$13:R$13),0)))))</f>
        <v/>
      </c>
    </row>
    <row r="1242" spans="1:18" x14ac:dyDescent="0.35">
      <c r="A1242" s="58">
        <v>1241</v>
      </c>
      <c r="B1242" s="124" t="str">
        <f t="shared" si="19"/>
        <v/>
      </c>
      <c r="C1242" s="124" t="str">
        <f>IFERROR(VLOOKUP($A1242,'Section 2'!$C$16:$R$1515,COLUMNS('Section 2'!$C$13:$C$13),0),"")</f>
        <v/>
      </c>
      <c r="D1242" s="75" t="str">
        <f>IF($C1242="","",IF(ISBLANK(VLOOKUP($A1242,'Section 2'!$C$16:$R$1515,COLUMNS('Section 2'!$C$13:D$13),0)),"",VLOOKUP($A1242,'Section 2'!$C$16:$R$1515,COLUMNS('Section 2'!$C$13:D$13),0)))</f>
        <v/>
      </c>
      <c r="E1242" s="124" t="str">
        <f>IF($C1242="","",IF(ISBLANK(VLOOKUP($A1242,'Section 2'!$C$16:$R$1515,COLUMNS('Section 2'!$C$13:E$13),0)),"",VLOOKUP($A1242,'Section 2'!$C$16:$R$1515,COLUMNS('Section 2'!$C$13:E$13),0)))</f>
        <v/>
      </c>
      <c r="F1242" s="124" t="str">
        <f>IF($C1242="","",IF(ISBLANK(VLOOKUP($A1242,'Section 2'!$C$16:$R$1515,COLUMNS('Section 2'!$C$13:F$13),0)),"",VLOOKUP($A1242,'Section 2'!$C$16:$R$1515,COLUMNS('Section 2'!$C$13:F$13),0)))</f>
        <v/>
      </c>
      <c r="G1242" s="124" t="str">
        <f>IF($C1242="","",IF(ISBLANK(VLOOKUP($A1242,'Section 2'!$C$16:$R$1515,COLUMNS('Section 2'!$C$13:G$13),0)),"",VLOOKUP($A1242,'Section 2'!$C$16:$R$1515,COLUMNS('Section 2'!$C$13:G$13),0)))</f>
        <v/>
      </c>
      <c r="H1242" s="124" t="str">
        <f>IF($C1242="","",IF(ISBLANK(VLOOKUP($A1242,'Section 2'!$C$16:$R$1515,COLUMNS('Section 2'!$C$13:H$13),0)),"",VLOOKUP($A1242,'Section 2'!$C$16:$R$1515,COLUMNS('Section 2'!$C$13:H$13),0)))</f>
        <v/>
      </c>
      <c r="I1242" s="124" t="str">
        <f>IF($C1242="","",IF(ISBLANK(VLOOKUP($A1242,'Section 2'!$C$16:$R$1515,COLUMNS('Section 2'!$C$13:I$13),0)),"",PROPER(VLOOKUP($A1242,'Section 2'!$C$16:$R$1515,COLUMNS('Section 2'!$C$13:I$13),0))))</f>
        <v/>
      </c>
      <c r="J1242" s="124" t="str">
        <f>IF($C1242="","",IF(ISBLANK(VLOOKUP($A1242,'Section 2'!$C$16:$R$1515,COLUMNS('Section 2'!$C$13:J$13),0)),"",IF(VLOOKUP($A1242,'Section 2'!$C$16:$R$1515,COLUMNS('Section 2'!$C$13:J$13),0)="Other EU","Other EU",PROPER(VLOOKUP($A1242,'Section 2'!$C$16:$R$1515,COLUMNS('Section 2'!$C$13:J$13),0)))))</f>
        <v/>
      </c>
      <c r="K1242" s="124" t="str">
        <f>IF($C1242="","",IF(ISBLANK(VLOOKUP($A1242,'Section 2'!$C$16:$R$1515,COLUMNS('Section 2'!$C$13:K$13),0)),"",VLOOKUP($A1242,'Section 2'!$C$16:$R$1515,COLUMNS('Section 2'!$C$13:K$13),0)))</f>
        <v/>
      </c>
      <c r="L1242" s="124" t="str">
        <f>IF($C1242="","",IF(ISBLANK(VLOOKUP($A1242,'Section 2'!$C$16:$R$1515,COLUMNS('Section 2'!$C$13:L$13),0)),"",VLOOKUP($A1242,'Section 2'!$C$16:$R$1515,COLUMNS('Section 2'!$C$13:L$13),0)))</f>
        <v/>
      </c>
      <c r="M1242" s="124" t="str">
        <f>IF($C1242="","",IF(ISBLANK(VLOOKUP($A1242,'Section 2'!$C$16:$R$1515,COLUMNS('Section 2'!$C$13:M$13),0)),"",VLOOKUP($A1242,'Section 2'!$C$16:$R$1515,COLUMNS('Section 2'!$C$13:M$13),0)))</f>
        <v/>
      </c>
      <c r="N1242" s="124" t="str">
        <f>IF($C1242="","",IF(ISBLANK(VLOOKUP($A1242,'Section 2'!$C$16:$R$1515,COLUMNS('Section 2'!$C$13:N$13),0)),"",VLOOKUP($A1242,'Section 2'!$C$16:$R$1515,COLUMNS('Section 2'!$C$13:N$13),0)))</f>
        <v/>
      </c>
      <c r="O1242" s="124" t="str">
        <f>IF($C1242="","",IF(ISBLANK(VLOOKUP($A1242,'Section 2'!$C$16:$R$1515,COLUMNS('Section 2'!$C$13:O$13),0)),"",VLOOKUP($A1242,'Section 2'!$C$16:$R$1515,COLUMNS('Section 2'!$C$13:O$13),0)))</f>
        <v/>
      </c>
      <c r="P1242" s="124" t="str">
        <f>IF($C1242="","",IF(ISBLANK(VLOOKUP($A1242,'Section 2'!$C$16:$R$1515,COLUMNS('Section 2'!$C$13:P$13),0)),"",VLOOKUP($A1242,'Section 2'!$C$16:$R$1515,COLUMNS('Section 2'!$C$13:P$13),0)))</f>
        <v/>
      </c>
      <c r="Q1242" s="124" t="str">
        <f>IF($C1242="","",IF(ISBLANK(VLOOKUP($A1242,'Section 2'!$C$16:$R$1515,COLUMNS('Section 2'!$C$13:Q$13),0)),"", PROPER(VLOOKUP($A1242,'Section 2'!$C$16:$R$1515,COLUMNS('Section 2'!$C$13:Q$13),0))))</f>
        <v/>
      </c>
      <c r="R1242" s="124" t="str">
        <f>IF($C1242="","",IF(ISBLANK(VLOOKUP($A1242,'Section 2'!$C$16:$R$1515,COLUMNS('Section 2'!$C$13:R$13),0)),"",IF(VLOOKUP($A1242,'Section 2'!$C$16:$R$1515,COLUMNS('Section 2'!$C$13:R$13),0)="Other EU","Other EU",PROPER(VLOOKUP($A1242,'Section 2'!$C$16:$R$1515,COLUMNS('Section 2'!$C$13:R$13),0)))))</f>
        <v/>
      </c>
    </row>
    <row r="1243" spans="1:18" x14ac:dyDescent="0.35">
      <c r="A1243" s="58">
        <v>1242</v>
      </c>
      <c r="B1243" s="124" t="str">
        <f t="shared" si="19"/>
        <v/>
      </c>
      <c r="C1243" s="124" t="str">
        <f>IFERROR(VLOOKUP($A1243,'Section 2'!$C$16:$R$1515,COLUMNS('Section 2'!$C$13:$C$13),0),"")</f>
        <v/>
      </c>
      <c r="D1243" s="75" t="str">
        <f>IF($C1243="","",IF(ISBLANK(VLOOKUP($A1243,'Section 2'!$C$16:$R$1515,COLUMNS('Section 2'!$C$13:D$13),0)),"",VLOOKUP($A1243,'Section 2'!$C$16:$R$1515,COLUMNS('Section 2'!$C$13:D$13),0)))</f>
        <v/>
      </c>
      <c r="E1243" s="124" t="str">
        <f>IF($C1243="","",IF(ISBLANK(VLOOKUP($A1243,'Section 2'!$C$16:$R$1515,COLUMNS('Section 2'!$C$13:E$13),0)),"",VLOOKUP($A1243,'Section 2'!$C$16:$R$1515,COLUMNS('Section 2'!$C$13:E$13),0)))</f>
        <v/>
      </c>
      <c r="F1243" s="124" t="str">
        <f>IF($C1243="","",IF(ISBLANK(VLOOKUP($A1243,'Section 2'!$C$16:$R$1515,COLUMNS('Section 2'!$C$13:F$13),0)),"",VLOOKUP($A1243,'Section 2'!$C$16:$R$1515,COLUMNS('Section 2'!$C$13:F$13),0)))</f>
        <v/>
      </c>
      <c r="G1243" s="124" t="str">
        <f>IF($C1243="","",IF(ISBLANK(VLOOKUP($A1243,'Section 2'!$C$16:$R$1515,COLUMNS('Section 2'!$C$13:G$13),0)),"",VLOOKUP($A1243,'Section 2'!$C$16:$R$1515,COLUMNS('Section 2'!$C$13:G$13),0)))</f>
        <v/>
      </c>
      <c r="H1243" s="124" t="str">
        <f>IF($C1243="","",IF(ISBLANK(VLOOKUP($A1243,'Section 2'!$C$16:$R$1515,COLUMNS('Section 2'!$C$13:H$13),0)),"",VLOOKUP($A1243,'Section 2'!$C$16:$R$1515,COLUMNS('Section 2'!$C$13:H$13),0)))</f>
        <v/>
      </c>
      <c r="I1243" s="124" t="str">
        <f>IF($C1243="","",IF(ISBLANK(VLOOKUP($A1243,'Section 2'!$C$16:$R$1515,COLUMNS('Section 2'!$C$13:I$13),0)),"",PROPER(VLOOKUP($A1243,'Section 2'!$C$16:$R$1515,COLUMNS('Section 2'!$C$13:I$13),0))))</f>
        <v/>
      </c>
      <c r="J1243" s="124" t="str">
        <f>IF($C1243="","",IF(ISBLANK(VLOOKUP($A1243,'Section 2'!$C$16:$R$1515,COLUMNS('Section 2'!$C$13:J$13),0)),"",IF(VLOOKUP($A1243,'Section 2'!$C$16:$R$1515,COLUMNS('Section 2'!$C$13:J$13),0)="Other EU","Other EU",PROPER(VLOOKUP($A1243,'Section 2'!$C$16:$R$1515,COLUMNS('Section 2'!$C$13:J$13),0)))))</f>
        <v/>
      </c>
      <c r="K1243" s="124" t="str">
        <f>IF($C1243="","",IF(ISBLANK(VLOOKUP($A1243,'Section 2'!$C$16:$R$1515,COLUMNS('Section 2'!$C$13:K$13),0)),"",VLOOKUP($A1243,'Section 2'!$C$16:$R$1515,COLUMNS('Section 2'!$C$13:K$13),0)))</f>
        <v/>
      </c>
      <c r="L1243" s="124" t="str">
        <f>IF($C1243="","",IF(ISBLANK(VLOOKUP($A1243,'Section 2'!$C$16:$R$1515,COLUMNS('Section 2'!$C$13:L$13),0)),"",VLOOKUP($A1243,'Section 2'!$C$16:$R$1515,COLUMNS('Section 2'!$C$13:L$13),0)))</f>
        <v/>
      </c>
      <c r="M1243" s="124" t="str">
        <f>IF($C1243="","",IF(ISBLANK(VLOOKUP($A1243,'Section 2'!$C$16:$R$1515,COLUMNS('Section 2'!$C$13:M$13),0)),"",VLOOKUP($A1243,'Section 2'!$C$16:$R$1515,COLUMNS('Section 2'!$C$13:M$13),0)))</f>
        <v/>
      </c>
      <c r="N1243" s="124" t="str">
        <f>IF($C1243="","",IF(ISBLANK(VLOOKUP($A1243,'Section 2'!$C$16:$R$1515,COLUMNS('Section 2'!$C$13:N$13),0)),"",VLOOKUP($A1243,'Section 2'!$C$16:$R$1515,COLUMNS('Section 2'!$C$13:N$13),0)))</f>
        <v/>
      </c>
      <c r="O1243" s="124" t="str">
        <f>IF($C1243="","",IF(ISBLANK(VLOOKUP($A1243,'Section 2'!$C$16:$R$1515,COLUMNS('Section 2'!$C$13:O$13),0)),"",VLOOKUP($A1243,'Section 2'!$C$16:$R$1515,COLUMNS('Section 2'!$C$13:O$13),0)))</f>
        <v/>
      </c>
      <c r="P1243" s="124" t="str">
        <f>IF($C1243="","",IF(ISBLANK(VLOOKUP($A1243,'Section 2'!$C$16:$R$1515,COLUMNS('Section 2'!$C$13:P$13),0)),"",VLOOKUP($A1243,'Section 2'!$C$16:$R$1515,COLUMNS('Section 2'!$C$13:P$13),0)))</f>
        <v/>
      </c>
      <c r="Q1243" s="124" t="str">
        <f>IF($C1243="","",IF(ISBLANK(VLOOKUP($A1243,'Section 2'!$C$16:$R$1515,COLUMNS('Section 2'!$C$13:Q$13),0)),"", PROPER(VLOOKUP($A1243,'Section 2'!$C$16:$R$1515,COLUMNS('Section 2'!$C$13:Q$13),0))))</f>
        <v/>
      </c>
      <c r="R1243" s="124" t="str">
        <f>IF($C1243="","",IF(ISBLANK(VLOOKUP($A1243,'Section 2'!$C$16:$R$1515,COLUMNS('Section 2'!$C$13:R$13),0)),"",IF(VLOOKUP($A1243,'Section 2'!$C$16:$R$1515,COLUMNS('Section 2'!$C$13:R$13),0)="Other EU","Other EU",PROPER(VLOOKUP($A1243,'Section 2'!$C$16:$R$1515,COLUMNS('Section 2'!$C$13:R$13),0)))))</f>
        <v/>
      </c>
    </row>
    <row r="1244" spans="1:18" x14ac:dyDescent="0.35">
      <c r="A1244" s="58">
        <v>1243</v>
      </c>
      <c r="B1244" s="124" t="str">
        <f t="shared" si="19"/>
        <v/>
      </c>
      <c r="C1244" s="124" t="str">
        <f>IFERROR(VLOOKUP($A1244,'Section 2'!$C$16:$R$1515,COLUMNS('Section 2'!$C$13:$C$13),0),"")</f>
        <v/>
      </c>
      <c r="D1244" s="75" t="str">
        <f>IF($C1244="","",IF(ISBLANK(VLOOKUP($A1244,'Section 2'!$C$16:$R$1515,COLUMNS('Section 2'!$C$13:D$13),0)),"",VLOOKUP($A1244,'Section 2'!$C$16:$R$1515,COLUMNS('Section 2'!$C$13:D$13),0)))</f>
        <v/>
      </c>
      <c r="E1244" s="124" t="str">
        <f>IF($C1244="","",IF(ISBLANK(VLOOKUP($A1244,'Section 2'!$C$16:$R$1515,COLUMNS('Section 2'!$C$13:E$13),0)),"",VLOOKUP($A1244,'Section 2'!$C$16:$R$1515,COLUMNS('Section 2'!$C$13:E$13),0)))</f>
        <v/>
      </c>
      <c r="F1244" s="124" t="str">
        <f>IF($C1244="","",IF(ISBLANK(VLOOKUP($A1244,'Section 2'!$C$16:$R$1515,COLUMNS('Section 2'!$C$13:F$13),0)),"",VLOOKUP($A1244,'Section 2'!$C$16:$R$1515,COLUMNS('Section 2'!$C$13:F$13),0)))</f>
        <v/>
      </c>
      <c r="G1244" s="124" t="str">
        <f>IF($C1244="","",IF(ISBLANK(VLOOKUP($A1244,'Section 2'!$C$16:$R$1515,COLUMNS('Section 2'!$C$13:G$13),0)),"",VLOOKUP($A1244,'Section 2'!$C$16:$R$1515,COLUMNS('Section 2'!$C$13:G$13),0)))</f>
        <v/>
      </c>
      <c r="H1244" s="124" t="str">
        <f>IF($C1244="","",IF(ISBLANK(VLOOKUP($A1244,'Section 2'!$C$16:$R$1515,COLUMNS('Section 2'!$C$13:H$13),0)),"",VLOOKUP($A1244,'Section 2'!$C$16:$R$1515,COLUMNS('Section 2'!$C$13:H$13),0)))</f>
        <v/>
      </c>
      <c r="I1244" s="124" t="str">
        <f>IF($C1244="","",IF(ISBLANK(VLOOKUP($A1244,'Section 2'!$C$16:$R$1515,COLUMNS('Section 2'!$C$13:I$13),0)),"",PROPER(VLOOKUP($A1244,'Section 2'!$C$16:$R$1515,COLUMNS('Section 2'!$C$13:I$13),0))))</f>
        <v/>
      </c>
      <c r="J1244" s="124" t="str">
        <f>IF($C1244="","",IF(ISBLANK(VLOOKUP($A1244,'Section 2'!$C$16:$R$1515,COLUMNS('Section 2'!$C$13:J$13),0)),"",IF(VLOOKUP($A1244,'Section 2'!$C$16:$R$1515,COLUMNS('Section 2'!$C$13:J$13),0)="Other EU","Other EU",PROPER(VLOOKUP($A1244,'Section 2'!$C$16:$R$1515,COLUMNS('Section 2'!$C$13:J$13),0)))))</f>
        <v/>
      </c>
      <c r="K1244" s="124" t="str">
        <f>IF($C1244="","",IF(ISBLANK(VLOOKUP($A1244,'Section 2'!$C$16:$R$1515,COLUMNS('Section 2'!$C$13:K$13),0)),"",VLOOKUP($A1244,'Section 2'!$C$16:$R$1515,COLUMNS('Section 2'!$C$13:K$13),0)))</f>
        <v/>
      </c>
      <c r="L1244" s="124" t="str">
        <f>IF($C1244="","",IF(ISBLANK(VLOOKUP($A1244,'Section 2'!$C$16:$R$1515,COLUMNS('Section 2'!$C$13:L$13),0)),"",VLOOKUP($A1244,'Section 2'!$C$16:$R$1515,COLUMNS('Section 2'!$C$13:L$13),0)))</f>
        <v/>
      </c>
      <c r="M1244" s="124" t="str">
        <f>IF($C1244="","",IF(ISBLANK(VLOOKUP($A1244,'Section 2'!$C$16:$R$1515,COLUMNS('Section 2'!$C$13:M$13),0)),"",VLOOKUP($A1244,'Section 2'!$C$16:$R$1515,COLUMNS('Section 2'!$C$13:M$13),0)))</f>
        <v/>
      </c>
      <c r="N1244" s="124" t="str">
        <f>IF($C1244="","",IF(ISBLANK(VLOOKUP($A1244,'Section 2'!$C$16:$R$1515,COLUMNS('Section 2'!$C$13:N$13),0)),"",VLOOKUP($A1244,'Section 2'!$C$16:$R$1515,COLUMNS('Section 2'!$C$13:N$13),0)))</f>
        <v/>
      </c>
      <c r="O1244" s="124" t="str">
        <f>IF($C1244="","",IF(ISBLANK(VLOOKUP($A1244,'Section 2'!$C$16:$R$1515,COLUMNS('Section 2'!$C$13:O$13),0)),"",VLOOKUP($A1244,'Section 2'!$C$16:$R$1515,COLUMNS('Section 2'!$C$13:O$13),0)))</f>
        <v/>
      </c>
      <c r="P1244" s="124" t="str">
        <f>IF($C1244="","",IF(ISBLANK(VLOOKUP($A1244,'Section 2'!$C$16:$R$1515,COLUMNS('Section 2'!$C$13:P$13),0)),"",VLOOKUP($A1244,'Section 2'!$C$16:$R$1515,COLUMNS('Section 2'!$C$13:P$13),0)))</f>
        <v/>
      </c>
      <c r="Q1244" s="124" t="str">
        <f>IF($C1244="","",IF(ISBLANK(VLOOKUP($A1244,'Section 2'!$C$16:$R$1515,COLUMNS('Section 2'!$C$13:Q$13),0)),"", PROPER(VLOOKUP($A1244,'Section 2'!$C$16:$R$1515,COLUMNS('Section 2'!$C$13:Q$13),0))))</f>
        <v/>
      </c>
      <c r="R1244" s="124" t="str">
        <f>IF($C1244="","",IF(ISBLANK(VLOOKUP($A1244,'Section 2'!$C$16:$R$1515,COLUMNS('Section 2'!$C$13:R$13),0)),"",IF(VLOOKUP($A1244,'Section 2'!$C$16:$R$1515,COLUMNS('Section 2'!$C$13:R$13),0)="Other EU","Other EU",PROPER(VLOOKUP($A1244,'Section 2'!$C$16:$R$1515,COLUMNS('Section 2'!$C$13:R$13),0)))))</f>
        <v/>
      </c>
    </row>
    <row r="1245" spans="1:18" x14ac:dyDescent="0.35">
      <c r="A1245" s="58">
        <v>1244</v>
      </c>
      <c r="B1245" s="124" t="str">
        <f t="shared" si="19"/>
        <v/>
      </c>
      <c r="C1245" s="124" t="str">
        <f>IFERROR(VLOOKUP($A1245,'Section 2'!$C$16:$R$1515,COLUMNS('Section 2'!$C$13:$C$13),0),"")</f>
        <v/>
      </c>
      <c r="D1245" s="75" t="str">
        <f>IF($C1245="","",IF(ISBLANK(VLOOKUP($A1245,'Section 2'!$C$16:$R$1515,COLUMNS('Section 2'!$C$13:D$13),0)),"",VLOOKUP($A1245,'Section 2'!$C$16:$R$1515,COLUMNS('Section 2'!$C$13:D$13),0)))</f>
        <v/>
      </c>
      <c r="E1245" s="124" t="str">
        <f>IF($C1245="","",IF(ISBLANK(VLOOKUP($A1245,'Section 2'!$C$16:$R$1515,COLUMNS('Section 2'!$C$13:E$13),0)),"",VLOOKUP($A1245,'Section 2'!$C$16:$R$1515,COLUMNS('Section 2'!$C$13:E$13),0)))</f>
        <v/>
      </c>
      <c r="F1245" s="124" t="str">
        <f>IF($C1245="","",IF(ISBLANK(VLOOKUP($A1245,'Section 2'!$C$16:$R$1515,COLUMNS('Section 2'!$C$13:F$13),0)),"",VLOOKUP($A1245,'Section 2'!$C$16:$R$1515,COLUMNS('Section 2'!$C$13:F$13),0)))</f>
        <v/>
      </c>
      <c r="G1245" s="124" t="str">
        <f>IF($C1245="","",IF(ISBLANK(VLOOKUP($A1245,'Section 2'!$C$16:$R$1515,COLUMNS('Section 2'!$C$13:G$13),0)),"",VLOOKUP($A1245,'Section 2'!$C$16:$R$1515,COLUMNS('Section 2'!$C$13:G$13),0)))</f>
        <v/>
      </c>
      <c r="H1245" s="124" t="str">
        <f>IF($C1245="","",IF(ISBLANK(VLOOKUP($A1245,'Section 2'!$C$16:$R$1515,COLUMNS('Section 2'!$C$13:H$13),0)),"",VLOOKUP($A1245,'Section 2'!$C$16:$R$1515,COLUMNS('Section 2'!$C$13:H$13),0)))</f>
        <v/>
      </c>
      <c r="I1245" s="124" t="str">
        <f>IF($C1245="","",IF(ISBLANK(VLOOKUP($A1245,'Section 2'!$C$16:$R$1515,COLUMNS('Section 2'!$C$13:I$13),0)),"",PROPER(VLOOKUP($A1245,'Section 2'!$C$16:$R$1515,COLUMNS('Section 2'!$C$13:I$13),0))))</f>
        <v/>
      </c>
      <c r="J1245" s="124" t="str">
        <f>IF($C1245="","",IF(ISBLANK(VLOOKUP($A1245,'Section 2'!$C$16:$R$1515,COLUMNS('Section 2'!$C$13:J$13),0)),"",IF(VLOOKUP($A1245,'Section 2'!$C$16:$R$1515,COLUMNS('Section 2'!$C$13:J$13),0)="Other EU","Other EU",PROPER(VLOOKUP($A1245,'Section 2'!$C$16:$R$1515,COLUMNS('Section 2'!$C$13:J$13),0)))))</f>
        <v/>
      </c>
      <c r="K1245" s="124" t="str">
        <f>IF($C1245="","",IF(ISBLANK(VLOOKUP($A1245,'Section 2'!$C$16:$R$1515,COLUMNS('Section 2'!$C$13:K$13),0)),"",VLOOKUP($A1245,'Section 2'!$C$16:$R$1515,COLUMNS('Section 2'!$C$13:K$13),0)))</f>
        <v/>
      </c>
      <c r="L1245" s="124" t="str">
        <f>IF($C1245="","",IF(ISBLANK(VLOOKUP($A1245,'Section 2'!$C$16:$R$1515,COLUMNS('Section 2'!$C$13:L$13),0)),"",VLOOKUP($A1245,'Section 2'!$C$16:$R$1515,COLUMNS('Section 2'!$C$13:L$13),0)))</f>
        <v/>
      </c>
      <c r="M1245" s="124" t="str">
        <f>IF($C1245="","",IF(ISBLANK(VLOOKUP($A1245,'Section 2'!$C$16:$R$1515,COLUMNS('Section 2'!$C$13:M$13),0)),"",VLOOKUP($A1245,'Section 2'!$C$16:$R$1515,COLUMNS('Section 2'!$C$13:M$13),0)))</f>
        <v/>
      </c>
      <c r="N1245" s="124" t="str">
        <f>IF($C1245="","",IF(ISBLANK(VLOOKUP($A1245,'Section 2'!$C$16:$R$1515,COLUMNS('Section 2'!$C$13:N$13),0)),"",VLOOKUP($A1245,'Section 2'!$C$16:$R$1515,COLUMNS('Section 2'!$C$13:N$13),0)))</f>
        <v/>
      </c>
      <c r="O1245" s="124" t="str">
        <f>IF($C1245="","",IF(ISBLANK(VLOOKUP($A1245,'Section 2'!$C$16:$R$1515,COLUMNS('Section 2'!$C$13:O$13),0)),"",VLOOKUP($A1245,'Section 2'!$C$16:$R$1515,COLUMNS('Section 2'!$C$13:O$13),0)))</f>
        <v/>
      </c>
      <c r="P1245" s="124" t="str">
        <f>IF($C1245="","",IF(ISBLANK(VLOOKUP($A1245,'Section 2'!$C$16:$R$1515,COLUMNS('Section 2'!$C$13:P$13),0)),"",VLOOKUP($A1245,'Section 2'!$C$16:$R$1515,COLUMNS('Section 2'!$C$13:P$13),0)))</f>
        <v/>
      </c>
      <c r="Q1245" s="124" t="str">
        <f>IF($C1245="","",IF(ISBLANK(VLOOKUP($A1245,'Section 2'!$C$16:$R$1515,COLUMNS('Section 2'!$C$13:Q$13),0)),"", PROPER(VLOOKUP($A1245,'Section 2'!$C$16:$R$1515,COLUMNS('Section 2'!$C$13:Q$13),0))))</f>
        <v/>
      </c>
      <c r="R1245" s="124" t="str">
        <f>IF($C1245="","",IF(ISBLANK(VLOOKUP($A1245,'Section 2'!$C$16:$R$1515,COLUMNS('Section 2'!$C$13:R$13),0)),"",IF(VLOOKUP($A1245,'Section 2'!$C$16:$R$1515,COLUMNS('Section 2'!$C$13:R$13),0)="Other EU","Other EU",PROPER(VLOOKUP($A1245,'Section 2'!$C$16:$R$1515,COLUMNS('Section 2'!$C$13:R$13),0)))))</f>
        <v/>
      </c>
    </row>
    <row r="1246" spans="1:18" x14ac:dyDescent="0.35">
      <c r="A1246" s="58">
        <v>1245</v>
      </c>
      <c r="B1246" s="124" t="str">
        <f t="shared" si="19"/>
        <v/>
      </c>
      <c r="C1246" s="124" t="str">
        <f>IFERROR(VLOOKUP($A1246,'Section 2'!$C$16:$R$1515,COLUMNS('Section 2'!$C$13:$C$13),0),"")</f>
        <v/>
      </c>
      <c r="D1246" s="75" t="str">
        <f>IF($C1246="","",IF(ISBLANK(VLOOKUP($A1246,'Section 2'!$C$16:$R$1515,COLUMNS('Section 2'!$C$13:D$13),0)),"",VLOOKUP($A1246,'Section 2'!$C$16:$R$1515,COLUMNS('Section 2'!$C$13:D$13),0)))</f>
        <v/>
      </c>
      <c r="E1246" s="124" t="str">
        <f>IF($C1246="","",IF(ISBLANK(VLOOKUP($A1246,'Section 2'!$C$16:$R$1515,COLUMNS('Section 2'!$C$13:E$13),0)),"",VLOOKUP($A1246,'Section 2'!$C$16:$R$1515,COLUMNS('Section 2'!$C$13:E$13),0)))</f>
        <v/>
      </c>
      <c r="F1246" s="124" t="str">
        <f>IF($C1246="","",IF(ISBLANK(VLOOKUP($A1246,'Section 2'!$C$16:$R$1515,COLUMNS('Section 2'!$C$13:F$13),0)),"",VLOOKUP($A1246,'Section 2'!$C$16:$R$1515,COLUMNS('Section 2'!$C$13:F$13),0)))</f>
        <v/>
      </c>
      <c r="G1246" s="124" t="str">
        <f>IF($C1246="","",IF(ISBLANK(VLOOKUP($A1246,'Section 2'!$C$16:$R$1515,COLUMNS('Section 2'!$C$13:G$13),0)),"",VLOOKUP($A1246,'Section 2'!$C$16:$R$1515,COLUMNS('Section 2'!$C$13:G$13),0)))</f>
        <v/>
      </c>
      <c r="H1246" s="124" t="str">
        <f>IF($C1246="","",IF(ISBLANK(VLOOKUP($A1246,'Section 2'!$C$16:$R$1515,COLUMNS('Section 2'!$C$13:H$13),0)),"",VLOOKUP($A1246,'Section 2'!$C$16:$R$1515,COLUMNS('Section 2'!$C$13:H$13),0)))</f>
        <v/>
      </c>
      <c r="I1246" s="124" t="str">
        <f>IF($C1246="","",IF(ISBLANK(VLOOKUP($A1246,'Section 2'!$C$16:$R$1515,COLUMNS('Section 2'!$C$13:I$13),0)),"",PROPER(VLOOKUP($A1246,'Section 2'!$C$16:$R$1515,COLUMNS('Section 2'!$C$13:I$13),0))))</f>
        <v/>
      </c>
      <c r="J1246" s="124" t="str">
        <f>IF($C1246="","",IF(ISBLANK(VLOOKUP($A1246,'Section 2'!$C$16:$R$1515,COLUMNS('Section 2'!$C$13:J$13),0)),"",IF(VLOOKUP($A1246,'Section 2'!$C$16:$R$1515,COLUMNS('Section 2'!$C$13:J$13),0)="Other EU","Other EU",PROPER(VLOOKUP($A1246,'Section 2'!$C$16:$R$1515,COLUMNS('Section 2'!$C$13:J$13),0)))))</f>
        <v/>
      </c>
      <c r="K1246" s="124" t="str">
        <f>IF($C1246="","",IF(ISBLANK(VLOOKUP($A1246,'Section 2'!$C$16:$R$1515,COLUMNS('Section 2'!$C$13:K$13),0)),"",VLOOKUP($A1246,'Section 2'!$C$16:$R$1515,COLUMNS('Section 2'!$C$13:K$13),0)))</f>
        <v/>
      </c>
      <c r="L1246" s="124" t="str">
        <f>IF($C1246="","",IF(ISBLANK(VLOOKUP($A1246,'Section 2'!$C$16:$R$1515,COLUMNS('Section 2'!$C$13:L$13),0)),"",VLOOKUP($A1246,'Section 2'!$C$16:$R$1515,COLUMNS('Section 2'!$C$13:L$13),0)))</f>
        <v/>
      </c>
      <c r="M1246" s="124" t="str">
        <f>IF($C1246="","",IF(ISBLANK(VLOOKUP($A1246,'Section 2'!$C$16:$R$1515,COLUMNS('Section 2'!$C$13:M$13),0)),"",VLOOKUP($A1246,'Section 2'!$C$16:$R$1515,COLUMNS('Section 2'!$C$13:M$13),0)))</f>
        <v/>
      </c>
      <c r="N1246" s="124" t="str">
        <f>IF($C1246="","",IF(ISBLANK(VLOOKUP($A1246,'Section 2'!$C$16:$R$1515,COLUMNS('Section 2'!$C$13:N$13),0)),"",VLOOKUP($A1246,'Section 2'!$C$16:$R$1515,COLUMNS('Section 2'!$C$13:N$13),0)))</f>
        <v/>
      </c>
      <c r="O1246" s="124" t="str">
        <f>IF($C1246="","",IF(ISBLANK(VLOOKUP($A1246,'Section 2'!$C$16:$R$1515,COLUMNS('Section 2'!$C$13:O$13),0)),"",VLOOKUP($A1246,'Section 2'!$C$16:$R$1515,COLUMNS('Section 2'!$C$13:O$13),0)))</f>
        <v/>
      </c>
      <c r="P1246" s="124" t="str">
        <f>IF($C1246="","",IF(ISBLANK(VLOOKUP($A1246,'Section 2'!$C$16:$R$1515,COLUMNS('Section 2'!$C$13:P$13),0)),"",VLOOKUP($A1246,'Section 2'!$C$16:$R$1515,COLUMNS('Section 2'!$C$13:P$13),0)))</f>
        <v/>
      </c>
      <c r="Q1246" s="124" t="str">
        <f>IF($C1246="","",IF(ISBLANK(VLOOKUP($A1246,'Section 2'!$C$16:$R$1515,COLUMNS('Section 2'!$C$13:Q$13),0)),"", PROPER(VLOOKUP($A1246,'Section 2'!$C$16:$R$1515,COLUMNS('Section 2'!$C$13:Q$13),0))))</f>
        <v/>
      </c>
      <c r="R1246" s="124" t="str">
        <f>IF($C1246="","",IF(ISBLANK(VLOOKUP($A1246,'Section 2'!$C$16:$R$1515,COLUMNS('Section 2'!$C$13:R$13),0)),"",IF(VLOOKUP($A1246,'Section 2'!$C$16:$R$1515,COLUMNS('Section 2'!$C$13:R$13),0)="Other EU","Other EU",PROPER(VLOOKUP($A1246,'Section 2'!$C$16:$R$1515,COLUMNS('Section 2'!$C$13:R$13),0)))))</f>
        <v/>
      </c>
    </row>
    <row r="1247" spans="1:18" x14ac:dyDescent="0.35">
      <c r="A1247" s="58">
        <v>1246</v>
      </c>
      <c r="B1247" s="124" t="str">
        <f t="shared" si="19"/>
        <v/>
      </c>
      <c r="C1247" s="124" t="str">
        <f>IFERROR(VLOOKUP($A1247,'Section 2'!$C$16:$R$1515,COLUMNS('Section 2'!$C$13:$C$13),0),"")</f>
        <v/>
      </c>
      <c r="D1247" s="75" t="str">
        <f>IF($C1247="","",IF(ISBLANK(VLOOKUP($A1247,'Section 2'!$C$16:$R$1515,COLUMNS('Section 2'!$C$13:D$13),0)),"",VLOOKUP($A1247,'Section 2'!$C$16:$R$1515,COLUMNS('Section 2'!$C$13:D$13),0)))</f>
        <v/>
      </c>
      <c r="E1247" s="124" t="str">
        <f>IF($C1247="","",IF(ISBLANK(VLOOKUP($A1247,'Section 2'!$C$16:$R$1515,COLUMNS('Section 2'!$C$13:E$13),0)),"",VLOOKUP($A1247,'Section 2'!$C$16:$R$1515,COLUMNS('Section 2'!$C$13:E$13),0)))</f>
        <v/>
      </c>
      <c r="F1247" s="124" t="str">
        <f>IF($C1247="","",IF(ISBLANK(VLOOKUP($A1247,'Section 2'!$C$16:$R$1515,COLUMNS('Section 2'!$C$13:F$13),0)),"",VLOOKUP($A1247,'Section 2'!$C$16:$R$1515,COLUMNS('Section 2'!$C$13:F$13),0)))</f>
        <v/>
      </c>
      <c r="G1247" s="124" t="str">
        <f>IF($C1247="","",IF(ISBLANK(VLOOKUP($A1247,'Section 2'!$C$16:$R$1515,COLUMNS('Section 2'!$C$13:G$13),0)),"",VLOOKUP($A1247,'Section 2'!$C$16:$R$1515,COLUMNS('Section 2'!$C$13:G$13),0)))</f>
        <v/>
      </c>
      <c r="H1247" s="124" t="str">
        <f>IF($C1247="","",IF(ISBLANK(VLOOKUP($A1247,'Section 2'!$C$16:$R$1515,COLUMNS('Section 2'!$C$13:H$13),0)),"",VLOOKUP($A1247,'Section 2'!$C$16:$R$1515,COLUMNS('Section 2'!$C$13:H$13),0)))</f>
        <v/>
      </c>
      <c r="I1247" s="124" t="str">
        <f>IF($C1247="","",IF(ISBLANK(VLOOKUP($A1247,'Section 2'!$C$16:$R$1515,COLUMNS('Section 2'!$C$13:I$13),0)),"",PROPER(VLOOKUP($A1247,'Section 2'!$C$16:$R$1515,COLUMNS('Section 2'!$C$13:I$13),0))))</f>
        <v/>
      </c>
      <c r="J1247" s="124" t="str">
        <f>IF($C1247="","",IF(ISBLANK(VLOOKUP($A1247,'Section 2'!$C$16:$R$1515,COLUMNS('Section 2'!$C$13:J$13),0)),"",IF(VLOOKUP($A1247,'Section 2'!$C$16:$R$1515,COLUMNS('Section 2'!$C$13:J$13),0)="Other EU","Other EU",PROPER(VLOOKUP($A1247,'Section 2'!$C$16:$R$1515,COLUMNS('Section 2'!$C$13:J$13),0)))))</f>
        <v/>
      </c>
      <c r="K1247" s="124" t="str">
        <f>IF($C1247="","",IF(ISBLANK(VLOOKUP($A1247,'Section 2'!$C$16:$R$1515,COLUMNS('Section 2'!$C$13:K$13),0)),"",VLOOKUP($A1247,'Section 2'!$C$16:$R$1515,COLUMNS('Section 2'!$C$13:K$13),0)))</f>
        <v/>
      </c>
      <c r="L1247" s="124" t="str">
        <f>IF($C1247="","",IF(ISBLANK(VLOOKUP($A1247,'Section 2'!$C$16:$R$1515,COLUMNS('Section 2'!$C$13:L$13),0)),"",VLOOKUP($A1247,'Section 2'!$C$16:$R$1515,COLUMNS('Section 2'!$C$13:L$13),0)))</f>
        <v/>
      </c>
      <c r="M1247" s="124" t="str">
        <f>IF($C1247="","",IF(ISBLANK(VLOOKUP($A1247,'Section 2'!$C$16:$R$1515,COLUMNS('Section 2'!$C$13:M$13),0)),"",VLOOKUP($A1247,'Section 2'!$C$16:$R$1515,COLUMNS('Section 2'!$C$13:M$13),0)))</f>
        <v/>
      </c>
      <c r="N1247" s="124" t="str">
        <f>IF($C1247="","",IF(ISBLANK(VLOOKUP($A1247,'Section 2'!$C$16:$R$1515,COLUMNS('Section 2'!$C$13:N$13),0)),"",VLOOKUP($A1247,'Section 2'!$C$16:$R$1515,COLUMNS('Section 2'!$C$13:N$13),0)))</f>
        <v/>
      </c>
      <c r="O1247" s="124" t="str">
        <f>IF($C1247="","",IF(ISBLANK(VLOOKUP($A1247,'Section 2'!$C$16:$R$1515,COLUMNS('Section 2'!$C$13:O$13),0)),"",VLOOKUP($A1247,'Section 2'!$C$16:$R$1515,COLUMNS('Section 2'!$C$13:O$13),0)))</f>
        <v/>
      </c>
      <c r="P1247" s="124" t="str">
        <f>IF($C1247="","",IF(ISBLANK(VLOOKUP($A1247,'Section 2'!$C$16:$R$1515,COLUMNS('Section 2'!$C$13:P$13),0)),"",VLOOKUP($A1247,'Section 2'!$C$16:$R$1515,COLUMNS('Section 2'!$C$13:P$13),0)))</f>
        <v/>
      </c>
      <c r="Q1247" s="124" t="str">
        <f>IF($C1247="","",IF(ISBLANK(VLOOKUP($A1247,'Section 2'!$C$16:$R$1515,COLUMNS('Section 2'!$C$13:Q$13),0)),"", PROPER(VLOOKUP($A1247,'Section 2'!$C$16:$R$1515,COLUMNS('Section 2'!$C$13:Q$13),0))))</f>
        <v/>
      </c>
      <c r="R1247" s="124" t="str">
        <f>IF($C1247="","",IF(ISBLANK(VLOOKUP($A1247,'Section 2'!$C$16:$R$1515,COLUMNS('Section 2'!$C$13:R$13),0)),"",IF(VLOOKUP($A1247,'Section 2'!$C$16:$R$1515,COLUMNS('Section 2'!$C$13:R$13),0)="Other EU","Other EU",PROPER(VLOOKUP($A1247,'Section 2'!$C$16:$R$1515,COLUMNS('Section 2'!$C$13:R$13),0)))))</f>
        <v/>
      </c>
    </row>
    <row r="1248" spans="1:18" x14ac:dyDescent="0.35">
      <c r="A1248" s="58">
        <v>1247</v>
      </c>
      <c r="B1248" s="124" t="str">
        <f t="shared" si="19"/>
        <v/>
      </c>
      <c r="C1248" s="124" t="str">
        <f>IFERROR(VLOOKUP($A1248,'Section 2'!$C$16:$R$1515,COLUMNS('Section 2'!$C$13:$C$13),0),"")</f>
        <v/>
      </c>
      <c r="D1248" s="75" t="str">
        <f>IF($C1248="","",IF(ISBLANK(VLOOKUP($A1248,'Section 2'!$C$16:$R$1515,COLUMNS('Section 2'!$C$13:D$13),0)),"",VLOOKUP($A1248,'Section 2'!$C$16:$R$1515,COLUMNS('Section 2'!$C$13:D$13),0)))</f>
        <v/>
      </c>
      <c r="E1248" s="124" t="str">
        <f>IF($C1248="","",IF(ISBLANK(VLOOKUP($A1248,'Section 2'!$C$16:$R$1515,COLUMNS('Section 2'!$C$13:E$13),0)),"",VLOOKUP($A1248,'Section 2'!$C$16:$R$1515,COLUMNS('Section 2'!$C$13:E$13),0)))</f>
        <v/>
      </c>
      <c r="F1248" s="124" t="str">
        <f>IF($C1248="","",IF(ISBLANK(VLOOKUP($A1248,'Section 2'!$C$16:$R$1515,COLUMNS('Section 2'!$C$13:F$13),0)),"",VLOOKUP($A1248,'Section 2'!$C$16:$R$1515,COLUMNS('Section 2'!$C$13:F$13),0)))</f>
        <v/>
      </c>
      <c r="G1248" s="124" t="str">
        <f>IF($C1248="","",IF(ISBLANK(VLOOKUP($A1248,'Section 2'!$C$16:$R$1515,COLUMNS('Section 2'!$C$13:G$13),0)),"",VLOOKUP($A1248,'Section 2'!$C$16:$R$1515,COLUMNS('Section 2'!$C$13:G$13),0)))</f>
        <v/>
      </c>
      <c r="H1248" s="124" t="str">
        <f>IF($C1248="","",IF(ISBLANK(VLOOKUP($A1248,'Section 2'!$C$16:$R$1515,COLUMNS('Section 2'!$C$13:H$13),0)),"",VLOOKUP($A1248,'Section 2'!$C$16:$R$1515,COLUMNS('Section 2'!$C$13:H$13),0)))</f>
        <v/>
      </c>
      <c r="I1248" s="124" t="str">
        <f>IF($C1248="","",IF(ISBLANK(VLOOKUP($A1248,'Section 2'!$C$16:$R$1515,COLUMNS('Section 2'!$C$13:I$13),0)),"",PROPER(VLOOKUP($A1248,'Section 2'!$C$16:$R$1515,COLUMNS('Section 2'!$C$13:I$13),0))))</f>
        <v/>
      </c>
      <c r="J1248" s="124" t="str">
        <f>IF($C1248="","",IF(ISBLANK(VLOOKUP($A1248,'Section 2'!$C$16:$R$1515,COLUMNS('Section 2'!$C$13:J$13),0)),"",IF(VLOOKUP($A1248,'Section 2'!$C$16:$R$1515,COLUMNS('Section 2'!$C$13:J$13),0)="Other EU","Other EU",PROPER(VLOOKUP($A1248,'Section 2'!$C$16:$R$1515,COLUMNS('Section 2'!$C$13:J$13),0)))))</f>
        <v/>
      </c>
      <c r="K1248" s="124" t="str">
        <f>IF($C1248="","",IF(ISBLANK(VLOOKUP($A1248,'Section 2'!$C$16:$R$1515,COLUMNS('Section 2'!$C$13:K$13),0)),"",VLOOKUP($A1248,'Section 2'!$C$16:$R$1515,COLUMNS('Section 2'!$C$13:K$13),0)))</f>
        <v/>
      </c>
      <c r="L1248" s="124" t="str">
        <f>IF($C1248="","",IF(ISBLANK(VLOOKUP($A1248,'Section 2'!$C$16:$R$1515,COLUMNS('Section 2'!$C$13:L$13),0)),"",VLOOKUP($A1248,'Section 2'!$C$16:$R$1515,COLUMNS('Section 2'!$C$13:L$13),0)))</f>
        <v/>
      </c>
      <c r="M1248" s="124" t="str">
        <f>IF($C1248="","",IF(ISBLANK(VLOOKUP($A1248,'Section 2'!$C$16:$R$1515,COLUMNS('Section 2'!$C$13:M$13),0)),"",VLOOKUP($A1248,'Section 2'!$C$16:$R$1515,COLUMNS('Section 2'!$C$13:M$13),0)))</f>
        <v/>
      </c>
      <c r="N1248" s="124" t="str">
        <f>IF($C1248="","",IF(ISBLANK(VLOOKUP($A1248,'Section 2'!$C$16:$R$1515,COLUMNS('Section 2'!$C$13:N$13),0)),"",VLOOKUP($A1248,'Section 2'!$C$16:$R$1515,COLUMNS('Section 2'!$C$13:N$13),0)))</f>
        <v/>
      </c>
      <c r="O1248" s="124" t="str">
        <f>IF($C1248="","",IF(ISBLANK(VLOOKUP($A1248,'Section 2'!$C$16:$R$1515,COLUMNS('Section 2'!$C$13:O$13),0)),"",VLOOKUP($A1248,'Section 2'!$C$16:$R$1515,COLUMNS('Section 2'!$C$13:O$13),0)))</f>
        <v/>
      </c>
      <c r="P1248" s="124" t="str">
        <f>IF($C1248="","",IF(ISBLANK(VLOOKUP($A1248,'Section 2'!$C$16:$R$1515,COLUMNS('Section 2'!$C$13:P$13),0)),"",VLOOKUP($A1248,'Section 2'!$C$16:$R$1515,COLUMNS('Section 2'!$C$13:P$13),0)))</f>
        <v/>
      </c>
      <c r="Q1248" s="124" t="str">
        <f>IF($C1248="","",IF(ISBLANK(VLOOKUP($A1248,'Section 2'!$C$16:$R$1515,COLUMNS('Section 2'!$C$13:Q$13),0)),"", PROPER(VLOOKUP($A1248,'Section 2'!$C$16:$R$1515,COLUMNS('Section 2'!$C$13:Q$13),0))))</f>
        <v/>
      </c>
      <c r="R1248" s="124" t="str">
        <f>IF($C1248="","",IF(ISBLANK(VLOOKUP($A1248,'Section 2'!$C$16:$R$1515,COLUMNS('Section 2'!$C$13:R$13),0)),"",IF(VLOOKUP($A1248,'Section 2'!$C$16:$R$1515,COLUMNS('Section 2'!$C$13:R$13),0)="Other EU","Other EU",PROPER(VLOOKUP($A1248,'Section 2'!$C$16:$R$1515,COLUMNS('Section 2'!$C$13:R$13),0)))))</f>
        <v/>
      </c>
    </row>
    <row r="1249" spans="1:18" x14ac:dyDescent="0.35">
      <c r="A1249" s="58">
        <v>1248</v>
      </c>
      <c r="B1249" s="124" t="str">
        <f t="shared" si="19"/>
        <v/>
      </c>
      <c r="C1249" s="124" t="str">
        <f>IFERROR(VLOOKUP($A1249,'Section 2'!$C$16:$R$1515,COLUMNS('Section 2'!$C$13:$C$13),0),"")</f>
        <v/>
      </c>
      <c r="D1249" s="75" t="str">
        <f>IF($C1249="","",IF(ISBLANK(VLOOKUP($A1249,'Section 2'!$C$16:$R$1515,COLUMNS('Section 2'!$C$13:D$13),0)),"",VLOOKUP($A1249,'Section 2'!$C$16:$R$1515,COLUMNS('Section 2'!$C$13:D$13),0)))</f>
        <v/>
      </c>
      <c r="E1249" s="124" t="str">
        <f>IF($C1249="","",IF(ISBLANK(VLOOKUP($A1249,'Section 2'!$C$16:$R$1515,COLUMNS('Section 2'!$C$13:E$13),0)),"",VLOOKUP($A1249,'Section 2'!$C$16:$R$1515,COLUMNS('Section 2'!$C$13:E$13),0)))</f>
        <v/>
      </c>
      <c r="F1249" s="124" t="str">
        <f>IF($C1249="","",IF(ISBLANK(VLOOKUP($A1249,'Section 2'!$C$16:$R$1515,COLUMNS('Section 2'!$C$13:F$13),0)),"",VLOOKUP($A1249,'Section 2'!$C$16:$R$1515,COLUMNS('Section 2'!$C$13:F$13),0)))</f>
        <v/>
      </c>
      <c r="G1249" s="124" t="str">
        <f>IF($C1249="","",IF(ISBLANK(VLOOKUP($A1249,'Section 2'!$C$16:$R$1515,COLUMNS('Section 2'!$C$13:G$13),0)),"",VLOOKUP($A1249,'Section 2'!$C$16:$R$1515,COLUMNS('Section 2'!$C$13:G$13),0)))</f>
        <v/>
      </c>
      <c r="H1249" s="124" t="str">
        <f>IF($C1249="","",IF(ISBLANK(VLOOKUP($A1249,'Section 2'!$C$16:$R$1515,COLUMNS('Section 2'!$C$13:H$13),0)),"",VLOOKUP($A1249,'Section 2'!$C$16:$R$1515,COLUMNS('Section 2'!$C$13:H$13),0)))</f>
        <v/>
      </c>
      <c r="I1249" s="124" t="str">
        <f>IF($C1249="","",IF(ISBLANK(VLOOKUP($A1249,'Section 2'!$C$16:$R$1515,COLUMNS('Section 2'!$C$13:I$13),0)),"",PROPER(VLOOKUP($A1249,'Section 2'!$C$16:$R$1515,COLUMNS('Section 2'!$C$13:I$13),0))))</f>
        <v/>
      </c>
      <c r="J1249" s="124" t="str">
        <f>IF($C1249="","",IF(ISBLANK(VLOOKUP($A1249,'Section 2'!$C$16:$R$1515,COLUMNS('Section 2'!$C$13:J$13),0)),"",IF(VLOOKUP($A1249,'Section 2'!$C$16:$R$1515,COLUMNS('Section 2'!$C$13:J$13),0)="Other EU","Other EU",PROPER(VLOOKUP($A1249,'Section 2'!$C$16:$R$1515,COLUMNS('Section 2'!$C$13:J$13),0)))))</f>
        <v/>
      </c>
      <c r="K1249" s="124" t="str">
        <f>IF($C1249="","",IF(ISBLANK(VLOOKUP($A1249,'Section 2'!$C$16:$R$1515,COLUMNS('Section 2'!$C$13:K$13),0)),"",VLOOKUP($A1249,'Section 2'!$C$16:$R$1515,COLUMNS('Section 2'!$C$13:K$13),0)))</f>
        <v/>
      </c>
      <c r="L1249" s="124" t="str">
        <f>IF($C1249="","",IF(ISBLANK(VLOOKUP($A1249,'Section 2'!$C$16:$R$1515,COLUMNS('Section 2'!$C$13:L$13),0)),"",VLOOKUP($A1249,'Section 2'!$C$16:$R$1515,COLUMNS('Section 2'!$C$13:L$13),0)))</f>
        <v/>
      </c>
      <c r="M1249" s="124" t="str">
        <f>IF($C1249="","",IF(ISBLANK(VLOOKUP($A1249,'Section 2'!$C$16:$R$1515,COLUMNS('Section 2'!$C$13:M$13),0)),"",VLOOKUP($A1249,'Section 2'!$C$16:$R$1515,COLUMNS('Section 2'!$C$13:M$13),0)))</f>
        <v/>
      </c>
      <c r="N1249" s="124" t="str">
        <f>IF($C1249="","",IF(ISBLANK(VLOOKUP($A1249,'Section 2'!$C$16:$R$1515,COLUMNS('Section 2'!$C$13:N$13),0)),"",VLOOKUP($A1249,'Section 2'!$C$16:$R$1515,COLUMNS('Section 2'!$C$13:N$13),0)))</f>
        <v/>
      </c>
      <c r="O1249" s="124" t="str">
        <f>IF($C1249="","",IF(ISBLANK(VLOOKUP($A1249,'Section 2'!$C$16:$R$1515,COLUMNS('Section 2'!$C$13:O$13),0)),"",VLOOKUP($A1249,'Section 2'!$C$16:$R$1515,COLUMNS('Section 2'!$C$13:O$13),0)))</f>
        <v/>
      </c>
      <c r="P1249" s="124" t="str">
        <f>IF($C1249="","",IF(ISBLANK(VLOOKUP($A1249,'Section 2'!$C$16:$R$1515,COLUMNS('Section 2'!$C$13:P$13),0)),"",VLOOKUP($A1249,'Section 2'!$C$16:$R$1515,COLUMNS('Section 2'!$C$13:P$13),0)))</f>
        <v/>
      </c>
      <c r="Q1249" s="124" t="str">
        <f>IF($C1249="","",IF(ISBLANK(VLOOKUP($A1249,'Section 2'!$C$16:$R$1515,COLUMNS('Section 2'!$C$13:Q$13),0)),"", PROPER(VLOOKUP($A1249,'Section 2'!$C$16:$R$1515,COLUMNS('Section 2'!$C$13:Q$13),0))))</f>
        <v/>
      </c>
      <c r="R1249" s="124" t="str">
        <f>IF($C1249="","",IF(ISBLANK(VLOOKUP($A1249,'Section 2'!$C$16:$R$1515,COLUMNS('Section 2'!$C$13:R$13),0)),"",IF(VLOOKUP($A1249,'Section 2'!$C$16:$R$1515,COLUMNS('Section 2'!$C$13:R$13),0)="Other EU","Other EU",PROPER(VLOOKUP($A1249,'Section 2'!$C$16:$R$1515,COLUMNS('Section 2'!$C$13:R$13),0)))))</f>
        <v/>
      </c>
    </row>
    <row r="1250" spans="1:18" x14ac:dyDescent="0.35">
      <c r="A1250" s="58">
        <v>1249</v>
      </c>
      <c r="B1250" s="124" t="str">
        <f t="shared" si="19"/>
        <v/>
      </c>
      <c r="C1250" s="124" t="str">
        <f>IFERROR(VLOOKUP($A1250,'Section 2'!$C$16:$R$1515,COLUMNS('Section 2'!$C$13:$C$13),0),"")</f>
        <v/>
      </c>
      <c r="D1250" s="75" t="str">
        <f>IF($C1250="","",IF(ISBLANK(VLOOKUP($A1250,'Section 2'!$C$16:$R$1515,COLUMNS('Section 2'!$C$13:D$13),0)),"",VLOOKUP($A1250,'Section 2'!$C$16:$R$1515,COLUMNS('Section 2'!$C$13:D$13),0)))</f>
        <v/>
      </c>
      <c r="E1250" s="124" t="str">
        <f>IF($C1250="","",IF(ISBLANK(VLOOKUP($A1250,'Section 2'!$C$16:$R$1515,COLUMNS('Section 2'!$C$13:E$13),0)),"",VLOOKUP($A1250,'Section 2'!$C$16:$R$1515,COLUMNS('Section 2'!$C$13:E$13),0)))</f>
        <v/>
      </c>
      <c r="F1250" s="124" t="str">
        <f>IF($C1250="","",IF(ISBLANK(VLOOKUP($A1250,'Section 2'!$C$16:$R$1515,COLUMNS('Section 2'!$C$13:F$13),0)),"",VLOOKUP($A1250,'Section 2'!$C$16:$R$1515,COLUMNS('Section 2'!$C$13:F$13),0)))</f>
        <v/>
      </c>
      <c r="G1250" s="124" t="str">
        <f>IF($C1250="","",IF(ISBLANK(VLOOKUP($A1250,'Section 2'!$C$16:$R$1515,COLUMNS('Section 2'!$C$13:G$13),0)),"",VLOOKUP($A1250,'Section 2'!$C$16:$R$1515,COLUMNS('Section 2'!$C$13:G$13),0)))</f>
        <v/>
      </c>
      <c r="H1250" s="124" t="str">
        <f>IF($C1250="","",IF(ISBLANK(VLOOKUP($A1250,'Section 2'!$C$16:$R$1515,COLUMNS('Section 2'!$C$13:H$13),0)),"",VLOOKUP($A1250,'Section 2'!$C$16:$R$1515,COLUMNS('Section 2'!$C$13:H$13),0)))</f>
        <v/>
      </c>
      <c r="I1250" s="124" t="str">
        <f>IF($C1250="","",IF(ISBLANK(VLOOKUP($A1250,'Section 2'!$C$16:$R$1515,COLUMNS('Section 2'!$C$13:I$13),0)),"",PROPER(VLOOKUP($A1250,'Section 2'!$C$16:$R$1515,COLUMNS('Section 2'!$C$13:I$13),0))))</f>
        <v/>
      </c>
      <c r="J1250" s="124" t="str">
        <f>IF($C1250="","",IF(ISBLANK(VLOOKUP($A1250,'Section 2'!$C$16:$R$1515,COLUMNS('Section 2'!$C$13:J$13),0)),"",IF(VLOOKUP($A1250,'Section 2'!$C$16:$R$1515,COLUMNS('Section 2'!$C$13:J$13),0)="Other EU","Other EU",PROPER(VLOOKUP($A1250,'Section 2'!$C$16:$R$1515,COLUMNS('Section 2'!$C$13:J$13),0)))))</f>
        <v/>
      </c>
      <c r="K1250" s="124" t="str">
        <f>IF($C1250="","",IF(ISBLANK(VLOOKUP($A1250,'Section 2'!$C$16:$R$1515,COLUMNS('Section 2'!$C$13:K$13),0)),"",VLOOKUP($A1250,'Section 2'!$C$16:$R$1515,COLUMNS('Section 2'!$C$13:K$13),0)))</f>
        <v/>
      </c>
      <c r="L1250" s="124" t="str">
        <f>IF($C1250="","",IF(ISBLANK(VLOOKUP($A1250,'Section 2'!$C$16:$R$1515,COLUMNS('Section 2'!$C$13:L$13),0)),"",VLOOKUP($A1250,'Section 2'!$C$16:$R$1515,COLUMNS('Section 2'!$C$13:L$13),0)))</f>
        <v/>
      </c>
      <c r="M1250" s="124" t="str">
        <f>IF($C1250="","",IF(ISBLANK(VLOOKUP($A1250,'Section 2'!$C$16:$R$1515,COLUMNS('Section 2'!$C$13:M$13),0)),"",VLOOKUP($A1250,'Section 2'!$C$16:$R$1515,COLUMNS('Section 2'!$C$13:M$13),0)))</f>
        <v/>
      </c>
      <c r="N1250" s="124" t="str">
        <f>IF($C1250="","",IF(ISBLANK(VLOOKUP($A1250,'Section 2'!$C$16:$R$1515,COLUMNS('Section 2'!$C$13:N$13),0)),"",VLOOKUP($A1250,'Section 2'!$C$16:$R$1515,COLUMNS('Section 2'!$C$13:N$13),0)))</f>
        <v/>
      </c>
      <c r="O1250" s="124" t="str">
        <f>IF($C1250="","",IF(ISBLANK(VLOOKUP($A1250,'Section 2'!$C$16:$R$1515,COLUMNS('Section 2'!$C$13:O$13),0)),"",VLOOKUP($A1250,'Section 2'!$C$16:$R$1515,COLUMNS('Section 2'!$C$13:O$13),0)))</f>
        <v/>
      </c>
      <c r="P1250" s="124" t="str">
        <f>IF($C1250="","",IF(ISBLANK(VLOOKUP($A1250,'Section 2'!$C$16:$R$1515,COLUMNS('Section 2'!$C$13:P$13),0)),"",VLOOKUP($A1250,'Section 2'!$C$16:$R$1515,COLUMNS('Section 2'!$C$13:P$13),0)))</f>
        <v/>
      </c>
      <c r="Q1250" s="124" t="str">
        <f>IF($C1250="","",IF(ISBLANK(VLOOKUP($A1250,'Section 2'!$C$16:$R$1515,COLUMNS('Section 2'!$C$13:Q$13),0)),"", PROPER(VLOOKUP($A1250,'Section 2'!$C$16:$R$1515,COLUMNS('Section 2'!$C$13:Q$13),0))))</f>
        <v/>
      </c>
      <c r="R1250" s="124" t="str">
        <f>IF($C1250="","",IF(ISBLANK(VLOOKUP($A1250,'Section 2'!$C$16:$R$1515,COLUMNS('Section 2'!$C$13:R$13),0)),"",IF(VLOOKUP($A1250,'Section 2'!$C$16:$R$1515,COLUMNS('Section 2'!$C$13:R$13),0)="Other EU","Other EU",PROPER(VLOOKUP($A1250,'Section 2'!$C$16:$R$1515,COLUMNS('Section 2'!$C$13:R$13),0)))))</f>
        <v/>
      </c>
    </row>
    <row r="1251" spans="1:18" x14ac:dyDescent="0.35">
      <c r="A1251" s="58">
        <v>1250</v>
      </c>
      <c r="B1251" s="124" t="str">
        <f t="shared" si="19"/>
        <v/>
      </c>
      <c r="C1251" s="124" t="str">
        <f>IFERROR(VLOOKUP($A1251,'Section 2'!$C$16:$R$1515,COLUMNS('Section 2'!$C$13:$C$13),0),"")</f>
        <v/>
      </c>
      <c r="D1251" s="75" t="str">
        <f>IF($C1251="","",IF(ISBLANK(VLOOKUP($A1251,'Section 2'!$C$16:$R$1515,COLUMNS('Section 2'!$C$13:D$13),0)),"",VLOOKUP($A1251,'Section 2'!$C$16:$R$1515,COLUMNS('Section 2'!$C$13:D$13),0)))</f>
        <v/>
      </c>
      <c r="E1251" s="124" t="str">
        <f>IF($C1251="","",IF(ISBLANK(VLOOKUP($A1251,'Section 2'!$C$16:$R$1515,COLUMNS('Section 2'!$C$13:E$13),0)),"",VLOOKUP($A1251,'Section 2'!$C$16:$R$1515,COLUMNS('Section 2'!$C$13:E$13),0)))</f>
        <v/>
      </c>
      <c r="F1251" s="124" t="str">
        <f>IF($C1251="","",IF(ISBLANK(VLOOKUP($A1251,'Section 2'!$C$16:$R$1515,COLUMNS('Section 2'!$C$13:F$13),0)),"",VLOOKUP($A1251,'Section 2'!$C$16:$R$1515,COLUMNS('Section 2'!$C$13:F$13),0)))</f>
        <v/>
      </c>
      <c r="G1251" s="124" t="str">
        <f>IF($C1251="","",IF(ISBLANK(VLOOKUP($A1251,'Section 2'!$C$16:$R$1515,COLUMNS('Section 2'!$C$13:G$13),0)),"",VLOOKUP($A1251,'Section 2'!$C$16:$R$1515,COLUMNS('Section 2'!$C$13:G$13),0)))</f>
        <v/>
      </c>
      <c r="H1251" s="124" t="str">
        <f>IF($C1251="","",IF(ISBLANK(VLOOKUP($A1251,'Section 2'!$C$16:$R$1515,COLUMNS('Section 2'!$C$13:H$13),0)),"",VLOOKUP($A1251,'Section 2'!$C$16:$R$1515,COLUMNS('Section 2'!$C$13:H$13),0)))</f>
        <v/>
      </c>
      <c r="I1251" s="124" t="str">
        <f>IF($C1251="","",IF(ISBLANK(VLOOKUP($A1251,'Section 2'!$C$16:$R$1515,COLUMNS('Section 2'!$C$13:I$13),0)),"",PROPER(VLOOKUP($A1251,'Section 2'!$C$16:$R$1515,COLUMNS('Section 2'!$C$13:I$13),0))))</f>
        <v/>
      </c>
      <c r="J1251" s="124" t="str">
        <f>IF($C1251="","",IF(ISBLANK(VLOOKUP($A1251,'Section 2'!$C$16:$R$1515,COLUMNS('Section 2'!$C$13:J$13),0)),"",IF(VLOOKUP($A1251,'Section 2'!$C$16:$R$1515,COLUMNS('Section 2'!$C$13:J$13),0)="Other EU","Other EU",PROPER(VLOOKUP($A1251,'Section 2'!$C$16:$R$1515,COLUMNS('Section 2'!$C$13:J$13),0)))))</f>
        <v/>
      </c>
      <c r="K1251" s="124" t="str">
        <f>IF($C1251="","",IF(ISBLANK(VLOOKUP($A1251,'Section 2'!$C$16:$R$1515,COLUMNS('Section 2'!$C$13:K$13),0)),"",VLOOKUP($A1251,'Section 2'!$C$16:$R$1515,COLUMNS('Section 2'!$C$13:K$13),0)))</f>
        <v/>
      </c>
      <c r="L1251" s="124" t="str">
        <f>IF($C1251="","",IF(ISBLANK(VLOOKUP($A1251,'Section 2'!$C$16:$R$1515,COLUMNS('Section 2'!$C$13:L$13),0)),"",VLOOKUP($A1251,'Section 2'!$C$16:$R$1515,COLUMNS('Section 2'!$C$13:L$13),0)))</f>
        <v/>
      </c>
      <c r="M1251" s="124" t="str">
        <f>IF($C1251="","",IF(ISBLANK(VLOOKUP($A1251,'Section 2'!$C$16:$R$1515,COLUMNS('Section 2'!$C$13:M$13),0)),"",VLOOKUP($A1251,'Section 2'!$C$16:$R$1515,COLUMNS('Section 2'!$C$13:M$13),0)))</f>
        <v/>
      </c>
      <c r="N1251" s="124" t="str">
        <f>IF($C1251="","",IF(ISBLANK(VLOOKUP($A1251,'Section 2'!$C$16:$R$1515,COLUMNS('Section 2'!$C$13:N$13),0)),"",VLOOKUP($A1251,'Section 2'!$C$16:$R$1515,COLUMNS('Section 2'!$C$13:N$13),0)))</f>
        <v/>
      </c>
      <c r="O1251" s="124" t="str">
        <f>IF($C1251="","",IF(ISBLANK(VLOOKUP($A1251,'Section 2'!$C$16:$R$1515,COLUMNS('Section 2'!$C$13:O$13),0)),"",VLOOKUP($A1251,'Section 2'!$C$16:$R$1515,COLUMNS('Section 2'!$C$13:O$13),0)))</f>
        <v/>
      </c>
      <c r="P1251" s="124" t="str">
        <f>IF($C1251="","",IF(ISBLANK(VLOOKUP($A1251,'Section 2'!$C$16:$R$1515,COLUMNS('Section 2'!$C$13:P$13),0)),"",VLOOKUP($A1251,'Section 2'!$C$16:$R$1515,COLUMNS('Section 2'!$C$13:P$13),0)))</f>
        <v/>
      </c>
      <c r="Q1251" s="124" t="str">
        <f>IF($C1251="","",IF(ISBLANK(VLOOKUP($A1251,'Section 2'!$C$16:$R$1515,COLUMNS('Section 2'!$C$13:Q$13),0)),"", PROPER(VLOOKUP($A1251,'Section 2'!$C$16:$R$1515,COLUMNS('Section 2'!$C$13:Q$13),0))))</f>
        <v/>
      </c>
      <c r="R1251" s="124" t="str">
        <f>IF($C1251="","",IF(ISBLANK(VLOOKUP($A1251,'Section 2'!$C$16:$R$1515,COLUMNS('Section 2'!$C$13:R$13),0)),"",IF(VLOOKUP($A1251,'Section 2'!$C$16:$R$1515,COLUMNS('Section 2'!$C$13:R$13),0)="Other EU","Other EU",PROPER(VLOOKUP($A1251,'Section 2'!$C$16:$R$1515,COLUMNS('Section 2'!$C$13:R$13),0)))))</f>
        <v/>
      </c>
    </row>
    <row r="1252" spans="1:18" x14ac:dyDescent="0.35">
      <c r="A1252" s="58">
        <v>1251</v>
      </c>
      <c r="B1252" s="124" t="str">
        <f t="shared" si="19"/>
        <v/>
      </c>
      <c r="C1252" s="124" t="str">
        <f>IFERROR(VLOOKUP($A1252,'Section 2'!$C$16:$R$1515,COLUMNS('Section 2'!$C$13:$C$13),0),"")</f>
        <v/>
      </c>
      <c r="D1252" s="75" t="str">
        <f>IF($C1252="","",IF(ISBLANK(VLOOKUP($A1252,'Section 2'!$C$16:$R$1515,COLUMNS('Section 2'!$C$13:D$13),0)),"",VLOOKUP($A1252,'Section 2'!$C$16:$R$1515,COLUMNS('Section 2'!$C$13:D$13),0)))</f>
        <v/>
      </c>
      <c r="E1252" s="124" t="str">
        <f>IF($C1252="","",IF(ISBLANK(VLOOKUP($A1252,'Section 2'!$C$16:$R$1515,COLUMNS('Section 2'!$C$13:E$13),0)),"",VLOOKUP($A1252,'Section 2'!$C$16:$R$1515,COLUMNS('Section 2'!$C$13:E$13),0)))</f>
        <v/>
      </c>
      <c r="F1252" s="124" t="str">
        <f>IF($C1252="","",IF(ISBLANK(VLOOKUP($A1252,'Section 2'!$C$16:$R$1515,COLUMNS('Section 2'!$C$13:F$13),0)),"",VLOOKUP($A1252,'Section 2'!$C$16:$R$1515,COLUMNS('Section 2'!$C$13:F$13),0)))</f>
        <v/>
      </c>
      <c r="G1252" s="124" t="str">
        <f>IF($C1252="","",IF(ISBLANK(VLOOKUP($A1252,'Section 2'!$C$16:$R$1515,COLUMNS('Section 2'!$C$13:G$13),0)),"",VLOOKUP($A1252,'Section 2'!$C$16:$R$1515,COLUMNS('Section 2'!$C$13:G$13),0)))</f>
        <v/>
      </c>
      <c r="H1252" s="124" t="str">
        <f>IF($C1252="","",IF(ISBLANK(VLOOKUP($A1252,'Section 2'!$C$16:$R$1515,COLUMNS('Section 2'!$C$13:H$13),0)),"",VLOOKUP($A1252,'Section 2'!$C$16:$R$1515,COLUMNS('Section 2'!$C$13:H$13),0)))</f>
        <v/>
      </c>
      <c r="I1252" s="124" t="str">
        <f>IF($C1252="","",IF(ISBLANK(VLOOKUP($A1252,'Section 2'!$C$16:$R$1515,COLUMNS('Section 2'!$C$13:I$13),0)),"",PROPER(VLOOKUP($A1252,'Section 2'!$C$16:$R$1515,COLUMNS('Section 2'!$C$13:I$13),0))))</f>
        <v/>
      </c>
      <c r="J1252" s="124" t="str">
        <f>IF($C1252="","",IF(ISBLANK(VLOOKUP($A1252,'Section 2'!$C$16:$R$1515,COLUMNS('Section 2'!$C$13:J$13),0)),"",IF(VLOOKUP($A1252,'Section 2'!$C$16:$R$1515,COLUMNS('Section 2'!$C$13:J$13),0)="Other EU","Other EU",PROPER(VLOOKUP($A1252,'Section 2'!$C$16:$R$1515,COLUMNS('Section 2'!$C$13:J$13),0)))))</f>
        <v/>
      </c>
      <c r="K1252" s="124" t="str">
        <f>IF($C1252="","",IF(ISBLANK(VLOOKUP($A1252,'Section 2'!$C$16:$R$1515,COLUMNS('Section 2'!$C$13:K$13),0)),"",VLOOKUP($A1252,'Section 2'!$C$16:$R$1515,COLUMNS('Section 2'!$C$13:K$13),0)))</f>
        <v/>
      </c>
      <c r="L1252" s="124" t="str">
        <f>IF($C1252="","",IF(ISBLANK(VLOOKUP($A1252,'Section 2'!$C$16:$R$1515,COLUMNS('Section 2'!$C$13:L$13),0)),"",VLOOKUP($A1252,'Section 2'!$C$16:$R$1515,COLUMNS('Section 2'!$C$13:L$13),0)))</f>
        <v/>
      </c>
      <c r="M1252" s="124" t="str">
        <f>IF($C1252="","",IF(ISBLANK(VLOOKUP($A1252,'Section 2'!$C$16:$R$1515,COLUMNS('Section 2'!$C$13:M$13),0)),"",VLOOKUP($A1252,'Section 2'!$C$16:$R$1515,COLUMNS('Section 2'!$C$13:M$13),0)))</f>
        <v/>
      </c>
      <c r="N1252" s="124" t="str">
        <f>IF($C1252="","",IF(ISBLANK(VLOOKUP($A1252,'Section 2'!$C$16:$R$1515,COLUMNS('Section 2'!$C$13:N$13),0)),"",VLOOKUP($A1252,'Section 2'!$C$16:$R$1515,COLUMNS('Section 2'!$C$13:N$13),0)))</f>
        <v/>
      </c>
      <c r="O1252" s="124" t="str">
        <f>IF($C1252="","",IF(ISBLANK(VLOOKUP($A1252,'Section 2'!$C$16:$R$1515,COLUMNS('Section 2'!$C$13:O$13),0)),"",VLOOKUP($A1252,'Section 2'!$C$16:$R$1515,COLUMNS('Section 2'!$C$13:O$13),0)))</f>
        <v/>
      </c>
      <c r="P1252" s="124" t="str">
        <f>IF($C1252="","",IF(ISBLANK(VLOOKUP($A1252,'Section 2'!$C$16:$R$1515,COLUMNS('Section 2'!$C$13:P$13),0)),"",VLOOKUP($A1252,'Section 2'!$C$16:$R$1515,COLUMNS('Section 2'!$C$13:P$13),0)))</f>
        <v/>
      </c>
      <c r="Q1252" s="124" t="str">
        <f>IF($C1252="","",IF(ISBLANK(VLOOKUP($A1252,'Section 2'!$C$16:$R$1515,COLUMNS('Section 2'!$C$13:Q$13),0)),"", PROPER(VLOOKUP($A1252,'Section 2'!$C$16:$R$1515,COLUMNS('Section 2'!$C$13:Q$13),0))))</f>
        <v/>
      </c>
      <c r="R1252" s="124" t="str">
        <f>IF($C1252="","",IF(ISBLANK(VLOOKUP($A1252,'Section 2'!$C$16:$R$1515,COLUMNS('Section 2'!$C$13:R$13),0)),"",IF(VLOOKUP($A1252,'Section 2'!$C$16:$R$1515,COLUMNS('Section 2'!$C$13:R$13),0)="Other EU","Other EU",PROPER(VLOOKUP($A1252,'Section 2'!$C$16:$R$1515,COLUMNS('Section 2'!$C$13:R$13),0)))))</f>
        <v/>
      </c>
    </row>
    <row r="1253" spans="1:18" x14ac:dyDescent="0.35">
      <c r="A1253" s="58">
        <v>1252</v>
      </c>
      <c r="B1253" s="124" t="str">
        <f t="shared" si="19"/>
        <v/>
      </c>
      <c r="C1253" s="124" t="str">
        <f>IFERROR(VLOOKUP($A1253,'Section 2'!$C$16:$R$1515,COLUMNS('Section 2'!$C$13:$C$13),0),"")</f>
        <v/>
      </c>
      <c r="D1253" s="75" t="str">
        <f>IF($C1253="","",IF(ISBLANK(VLOOKUP($A1253,'Section 2'!$C$16:$R$1515,COLUMNS('Section 2'!$C$13:D$13),0)),"",VLOOKUP($A1253,'Section 2'!$C$16:$R$1515,COLUMNS('Section 2'!$C$13:D$13),0)))</f>
        <v/>
      </c>
      <c r="E1253" s="124" t="str">
        <f>IF($C1253="","",IF(ISBLANK(VLOOKUP($A1253,'Section 2'!$C$16:$R$1515,COLUMNS('Section 2'!$C$13:E$13),0)),"",VLOOKUP($A1253,'Section 2'!$C$16:$R$1515,COLUMNS('Section 2'!$C$13:E$13),0)))</f>
        <v/>
      </c>
      <c r="F1253" s="124" t="str">
        <f>IF($C1253="","",IF(ISBLANK(VLOOKUP($A1253,'Section 2'!$C$16:$R$1515,COLUMNS('Section 2'!$C$13:F$13),0)),"",VLOOKUP($A1253,'Section 2'!$C$16:$R$1515,COLUMNS('Section 2'!$C$13:F$13),0)))</f>
        <v/>
      </c>
      <c r="G1253" s="124" t="str">
        <f>IF($C1253="","",IF(ISBLANK(VLOOKUP($A1253,'Section 2'!$C$16:$R$1515,COLUMNS('Section 2'!$C$13:G$13),0)),"",VLOOKUP($A1253,'Section 2'!$C$16:$R$1515,COLUMNS('Section 2'!$C$13:G$13),0)))</f>
        <v/>
      </c>
      <c r="H1253" s="124" t="str">
        <f>IF($C1253="","",IF(ISBLANK(VLOOKUP($A1253,'Section 2'!$C$16:$R$1515,COLUMNS('Section 2'!$C$13:H$13),0)),"",VLOOKUP($A1253,'Section 2'!$C$16:$R$1515,COLUMNS('Section 2'!$C$13:H$13),0)))</f>
        <v/>
      </c>
      <c r="I1253" s="124" t="str">
        <f>IF($C1253="","",IF(ISBLANK(VLOOKUP($A1253,'Section 2'!$C$16:$R$1515,COLUMNS('Section 2'!$C$13:I$13),0)),"",PROPER(VLOOKUP($A1253,'Section 2'!$C$16:$R$1515,COLUMNS('Section 2'!$C$13:I$13),0))))</f>
        <v/>
      </c>
      <c r="J1253" s="124" t="str">
        <f>IF($C1253="","",IF(ISBLANK(VLOOKUP($A1253,'Section 2'!$C$16:$R$1515,COLUMNS('Section 2'!$C$13:J$13),0)),"",IF(VLOOKUP($A1253,'Section 2'!$C$16:$R$1515,COLUMNS('Section 2'!$C$13:J$13),0)="Other EU","Other EU",PROPER(VLOOKUP($A1253,'Section 2'!$C$16:$R$1515,COLUMNS('Section 2'!$C$13:J$13),0)))))</f>
        <v/>
      </c>
      <c r="K1253" s="124" t="str">
        <f>IF($C1253="","",IF(ISBLANK(VLOOKUP($A1253,'Section 2'!$C$16:$R$1515,COLUMNS('Section 2'!$C$13:K$13),0)),"",VLOOKUP($A1253,'Section 2'!$C$16:$R$1515,COLUMNS('Section 2'!$C$13:K$13),0)))</f>
        <v/>
      </c>
      <c r="L1253" s="124" t="str">
        <f>IF($C1253="","",IF(ISBLANK(VLOOKUP($A1253,'Section 2'!$C$16:$R$1515,COLUMNS('Section 2'!$C$13:L$13),0)),"",VLOOKUP($A1253,'Section 2'!$C$16:$R$1515,COLUMNS('Section 2'!$C$13:L$13),0)))</f>
        <v/>
      </c>
      <c r="M1253" s="124" t="str">
        <f>IF($C1253="","",IF(ISBLANK(VLOOKUP($A1253,'Section 2'!$C$16:$R$1515,COLUMNS('Section 2'!$C$13:M$13),0)),"",VLOOKUP($A1253,'Section 2'!$C$16:$R$1515,COLUMNS('Section 2'!$C$13:M$13),0)))</f>
        <v/>
      </c>
      <c r="N1253" s="124" t="str">
        <f>IF($C1253="","",IF(ISBLANK(VLOOKUP($A1253,'Section 2'!$C$16:$R$1515,COLUMNS('Section 2'!$C$13:N$13),0)),"",VLOOKUP($A1253,'Section 2'!$C$16:$R$1515,COLUMNS('Section 2'!$C$13:N$13),0)))</f>
        <v/>
      </c>
      <c r="O1253" s="124" t="str">
        <f>IF($C1253="","",IF(ISBLANK(VLOOKUP($A1253,'Section 2'!$C$16:$R$1515,COLUMNS('Section 2'!$C$13:O$13),0)),"",VLOOKUP($A1253,'Section 2'!$C$16:$R$1515,COLUMNS('Section 2'!$C$13:O$13),0)))</f>
        <v/>
      </c>
      <c r="P1253" s="124" t="str">
        <f>IF($C1253="","",IF(ISBLANK(VLOOKUP($A1253,'Section 2'!$C$16:$R$1515,COLUMNS('Section 2'!$C$13:P$13),0)),"",VLOOKUP($A1253,'Section 2'!$C$16:$R$1515,COLUMNS('Section 2'!$C$13:P$13),0)))</f>
        <v/>
      </c>
      <c r="Q1253" s="124" t="str">
        <f>IF($C1253="","",IF(ISBLANK(VLOOKUP($A1253,'Section 2'!$C$16:$R$1515,COLUMNS('Section 2'!$C$13:Q$13),0)),"", PROPER(VLOOKUP($A1253,'Section 2'!$C$16:$R$1515,COLUMNS('Section 2'!$C$13:Q$13),0))))</f>
        <v/>
      </c>
      <c r="R1253" s="124" t="str">
        <f>IF($C1253="","",IF(ISBLANK(VLOOKUP($A1253,'Section 2'!$C$16:$R$1515,COLUMNS('Section 2'!$C$13:R$13),0)),"",IF(VLOOKUP($A1253,'Section 2'!$C$16:$R$1515,COLUMNS('Section 2'!$C$13:R$13),0)="Other EU","Other EU",PROPER(VLOOKUP($A1253,'Section 2'!$C$16:$R$1515,COLUMNS('Section 2'!$C$13:R$13),0)))))</f>
        <v/>
      </c>
    </row>
    <row r="1254" spans="1:18" x14ac:dyDescent="0.35">
      <c r="A1254" s="58">
        <v>1253</v>
      </c>
      <c r="B1254" s="124" t="str">
        <f t="shared" si="19"/>
        <v/>
      </c>
      <c r="C1254" s="124" t="str">
        <f>IFERROR(VLOOKUP($A1254,'Section 2'!$C$16:$R$1515,COLUMNS('Section 2'!$C$13:$C$13),0),"")</f>
        <v/>
      </c>
      <c r="D1254" s="75" t="str">
        <f>IF($C1254="","",IF(ISBLANK(VLOOKUP($A1254,'Section 2'!$C$16:$R$1515,COLUMNS('Section 2'!$C$13:D$13),0)),"",VLOOKUP($A1254,'Section 2'!$C$16:$R$1515,COLUMNS('Section 2'!$C$13:D$13),0)))</f>
        <v/>
      </c>
      <c r="E1254" s="124" t="str">
        <f>IF($C1254="","",IF(ISBLANK(VLOOKUP($A1254,'Section 2'!$C$16:$R$1515,COLUMNS('Section 2'!$C$13:E$13),0)),"",VLOOKUP($A1254,'Section 2'!$C$16:$R$1515,COLUMNS('Section 2'!$C$13:E$13),0)))</f>
        <v/>
      </c>
      <c r="F1254" s="124" t="str">
        <f>IF($C1254="","",IF(ISBLANK(VLOOKUP($A1254,'Section 2'!$C$16:$R$1515,COLUMNS('Section 2'!$C$13:F$13),0)),"",VLOOKUP($A1254,'Section 2'!$C$16:$R$1515,COLUMNS('Section 2'!$C$13:F$13),0)))</f>
        <v/>
      </c>
      <c r="G1254" s="124" t="str">
        <f>IF($C1254="","",IF(ISBLANK(VLOOKUP($A1254,'Section 2'!$C$16:$R$1515,COLUMNS('Section 2'!$C$13:G$13),0)),"",VLOOKUP($A1254,'Section 2'!$C$16:$R$1515,COLUMNS('Section 2'!$C$13:G$13),0)))</f>
        <v/>
      </c>
      <c r="H1254" s="124" t="str">
        <f>IF($C1254="","",IF(ISBLANK(VLOOKUP($A1254,'Section 2'!$C$16:$R$1515,COLUMNS('Section 2'!$C$13:H$13),0)),"",VLOOKUP($A1254,'Section 2'!$C$16:$R$1515,COLUMNS('Section 2'!$C$13:H$13),0)))</f>
        <v/>
      </c>
      <c r="I1254" s="124" t="str">
        <f>IF($C1254="","",IF(ISBLANK(VLOOKUP($A1254,'Section 2'!$C$16:$R$1515,COLUMNS('Section 2'!$C$13:I$13),0)),"",PROPER(VLOOKUP($A1254,'Section 2'!$C$16:$R$1515,COLUMNS('Section 2'!$C$13:I$13),0))))</f>
        <v/>
      </c>
      <c r="J1254" s="124" t="str">
        <f>IF($C1254="","",IF(ISBLANK(VLOOKUP($A1254,'Section 2'!$C$16:$R$1515,COLUMNS('Section 2'!$C$13:J$13),0)),"",IF(VLOOKUP($A1254,'Section 2'!$C$16:$R$1515,COLUMNS('Section 2'!$C$13:J$13),0)="Other EU","Other EU",PROPER(VLOOKUP($A1254,'Section 2'!$C$16:$R$1515,COLUMNS('Section 2'!$C$13:J$13),0)))))</f>
        <v/>
      </c>
      <c r="K1254" s="124" t="str">
        <f>IF($C1254="","",IF(ISBLANK(VLOOKUP($A1254,'Section 2'!$C$16:$R$1515,COLUMNS('Section 2'!$C$13:K$13),0)),"",VLOOKUP($A1254,'Section 2'!$C$16:$R$1515,COLUMNS('Section 2'!$C$13:K$13),0)))</f>
        <v/>
      </c>
      <c r="L1254" s="124" t="str">
        <f>IF($C1254="","",IF(ISBLANK(VLOOKUP($A1254,'Section 2'!$C$16:$R$1515,COLUMNS('Section 2'!$C$13:L$13),0)),"",VLOOKUP($A1254,'Section 2'!$C$16:$R$1515,COLUMNS('Section 2'!$C$13:L$13),0)))</f>
        <v/>
      </c>
      <c r="M1254" s="124" t="str">
        <f>IF($C1254="","",IF(ISBLANK(VLOOKUP($A1254,'Section 2'!$C$16:$R$1515,COLUMNS('Section 2'!$C$13:M$13),0)),"",VLOOKUP($A1254,'Section 2'!$C$16:$R$1515,COLUMNS('Section 2'!$C$13:M$13),0)))</f>
        <v/>
      </c>
      <c r="N1254" s="124" t="str">
        <f>IF($C1254="","",IF(ISBLANK(VLOOKUP($A1254,'Section 2'!$C$16:$R$1515,COLUMNS('Section 2'!$C$13:N$13),0)),"",VLOOKUP($A1254,'Section 2'!$C$16:$R$1515,COLUMNS('Section 2'!$C$13:N$13),0)))</f>
        <v/>
      </c>
      <c r="O1254" s="124" t="str">
        <f>IF($C1254="","",IF(ISBLANK(VLOOKUP($A1254,'Section 2'!$C$16:$R$1515,COLUMNS('Section 2'!$C$13:O$13),0)),"",VLOOKUP($A1254,'Section 2'!$C$16:$R$1515,COLUMNS('Section 2'!$C$13:O$13),0)))</f>
        <v/>
      </c>
      <c r="P1254" s="124" t="str">
        <f>IF($C1254="","",IF(ISBLANK(VLOOKUP($A1254,'Section 2'!$C$16:$R$1515,COLUMNS('Section 2'!$C$13:P$13),0)),"",VLOOKUP($A1254,'Section 2'!$C$16:$R$1515,COLUMNS('Section 2'!$C$13:P$13),0)))</f>
        <v/>
      </c>
      <c r="Q1254" s="124" t="str">
        <f>IF($C1254="","",IF(ISBLANK(VLOOKUP($A1254,'Section 2'!$C$16:$R$1515,COLUMNS('Section 2'!$C$13:Q$13),0)),"", PROPER(VLOOKUP($A1254,'Section 2'!$C$16:$R$1515,COLUMNS('Section 2'!$C$13:Q$13),0))))</f>
        <v/>
      </c>
      <c r="R1254" s="124" t="str">
        <f>IF($C1254="","",IF(ISBLANK(VLOOKUP($A1254,'Section 2'!$C$16:$R$1515,COLUMNS('Section 2'!$C$13:R$13),0)),"",IF(VLOOKUP($A1254,'Section 2'!$C$16:$R$1515,COLUMNS('Section 2'!$C$13:R$13),0)="Other EU","Other EU",PROPER(VLOOKUP($A1254,'Section 2'!$C$16:$R$1515,COLUMNS('Section 2'!$C$13:R$13),0)))))</f>
        <v/>
      </c>
    </row>
    <row r="1255" spans="1:18" x14ac:dyDescent="0.35">
      <c r="A1255" s="58">
        <v>1254</v>
      </c>
      <c r="B1255" s="124" t="str">
        <f t="shared" si="19"/>
        <v/>
      </c>
      <c r="C1255" s="124" t="str">
        <f>IFERROR(VLOOKUP($A1255,'Section 2'!$C$16:$R$1515,COLUMNS('Section 2'!$C$13:$C$13),0),"")</f>
        <v/>
      </c>
      <c r="D1255" s="75" t="str">
        <f>IF($C1255="","",IF(ISBLANK(VLOOKUP($A1255,'Section 2'!$C$16:$R$1515,COLUMNS('Section 2'!$C$13:D$13),0)),"",VLOOKUP($A1255,'Section 2'!$C$16:$R$1515,COLUMNS('Section 2'!$C$13:D$13),0)))</f>
        <v/>
      </c>
      <c r="E1255" s="124" t="str">
        <f>IF($C1255="","",IF(ISBLANK(VLOOKUP($A1255,'Section 2'!$C$16:$R$1515,COLUMNS('Section 2'!$C$13:E$13),0)),"",VLOOKUP($A1255,'Section 2'!$C$16:$R$1515,COLUMNS('Section 2'!$C$13:E$13),0)))</f>
        <v/>
      </c>
      <c r="F1255" s="124" t="str">
        <f>IF($C1255="","",IF(ISBLANK(VLOOKUP($A1255,'Section 2'!$C$16:$R$1515,COLUMNS('Section 2'!$C$13:F$13),0)),"",VLOOKUP($A1255,'Section 2'!$C$16:$R$1515,COLUMNS('Section 2'!$C$13:F$13),0)))</f>
        <v/>
      </c>
      <c r="G1255" s="124" t="str">
        <f>IF($C1255="","",IF(ISBLANK(VLOOKUP($A1255,'Section 2'!$C$16:$R$1515,COLUMNS('Section 2'!$C$13:G$13),0)),"",VLOOKUP($A1255,'Section 2'!$C$16:$R$1515,COLUMNS('Section 2'!$C$13:G$13),0)))</f>
        <v/>
      </c>
      <c r="H1255" s="124" t="str">
        <f>IF($C1255="","",IF(ISBLANK(VLOOKUP($A1255,'Section 2'!$C$16:$R$1515,COLUMNS('Section 2'!$C$13:H$13),0)),"",VLOOKUP($A1255,'Section 2'!$C$16:$R$1515,COLUMNS('Section 2'!$C$13:H$13),0)))</f>
        <v/>
      </c>
      <c r="I1255" s="124" t="str">
        <f>IF($C1255="","",IF(ISBLANK(VLOOKUP($A1255,'Section 2'!$C$16:$R$1515,COLUMNS('Section 2'!$C$13:I$13),0)),"",PROPER(VLOOKUP($A1255,'Section 2'!$C$16:$R$1515,COLUMNS('Section 2'!$C$13:I$13),0))))</f>
        <v/>
      </c>
      <c r="J1255" s="124" t="str">
        <f>IF($C1255="","",IF(ISBLANK(VLOOKUP($A1255,'Section 2'!$C$16:$R$1515,COLUMNS('Section 2'!$C$13:J$13),0)),"",IF(VLOOKUP($A1255,'Section 2'!$C$16:$R$1515,COLUMNS('Section 2'!$C$13:J$13),0)="Other EU","Other EU",PROPER(VLOOKUP($A1255,'Section 2'!$C$16:$R$1515,COLUMNS('Section 2'!$C$13:J$13),0)))))</f>
        <v/>
      </c>
      <c r="K1255" s="124" t="str">
        <f>IF($C1255="","",IF(ISBLANK(VLOOKUP($A1255,'Section 2'!$C$16:$R$1515,COLUMNS('Section 2'!$C$13:K$13),0)),"",VLOOKUP($A1255,'Section 2'!$C$16:$R$1515,COLUMNS('Section 2'!$C$13:K$13),0)))</f>
        <v/>
      </c>
      <c r="L1255" s="124" t="str">
        <f>IF($C1255="","",IF(ISBLANK(VLOOKUP($A1255,'Section 2'!$C$16:$R$1515,COLUMNS('Section 2'!$C$13:L$13),0)),"",VLOOKUP($A1255,'Section 2'!$C$16:$R$1515,COLUMNS('Section 2'!$C$13:L$13),0)))</f>
        <v/>
      </c>
      <c r="M1255" s="124" t="str">
        <f>IF($C1255="","",IF(ISBLANK(VLOOKUP($A1255,'Section 2'!$C$16:$R$1515,COLUMNS('Section 2'!$C$13:M$13),0)),"",VLOOKUP($A1255,'Section 2'!$C$16:$R$1515,COLUMNS('Section 2'!$C$13:M$13),0)))</f>
        <v/>
      </c>
      <c r="N1255" s="124" t="str">
        <f>IF($C1255="","",IF(ISBLANK(VLOOKUP($A1255,'Section 2'!$C$16:$R$1515,COLUMNS('Section 2'!$C$13:N$13),0)),"",VLOOKUP($A1255,'Section 2'!$C$16:$R$1515,COLUMNS('Section 2'!$C$13:N$13),0)))</f>
        <v/>
      </c>
      <c r="O1255" s="124" t="str">
        <f>IF($C1255="","",IF(ISBLANK(VLOOKUP($A1255,'Section 2'!$C$16:$R$1515,COLUMNS('Section 2'!$C$13:O$13),0)),"",VLOOKUP($A1255,'Section 2'!$C$16:$R$1515,COLUMNS('Section 2'!$C$13:O$13),0)))</f>
        <v/>
      </c>
      <c r="P1255" s="124" t="str">
        <f>IF($C1255="","",IF(ISBLANK(VLOOKUP($A1255,'Section 2'!$C$16:$R$1515,COLUMNS('Section 2'!$C$13:P$13),0)),"",VLOOKUP($A1255,'Section 2'!$C$16:$R$1515,COLUMNS('Section 2'!$C$13:P$13),0)))</f>
        <v/>
      </c>
      <c r="Q1255" s="124" t="str">
        <f>IF($C1255="","",IF(ISBLANK(VLOOKUP($A1255,'Section 2'!$C$16:$R$1515,COLUMNS('Section 2'!$C$13:Q$13),0)),"", PROPER(VLOOKUP($A1255,'Section 2'!$C$16:$R$1515,COLUMNS('Section 2'!$C$13:Q$13),0))))</f>
        <v/>
      </c>
      <c r="R1255" s="124" t="str">
        <f>IF($C1255="","",IF(ISBLANK(VLOOKUP($A1255,'Section 2'!$C$16:$R$1515,COLUMNS('Section 2'!$C$13:R$13),0)),"",IF(VLOOKUP($A1255,'Section 2'!$C$16:$R$1515,COLUMNS('Section 2'!$C$13:R$13),0)="Other EU","Other EU",PROPER(VLOOKUP($A1255,'Section 2'!$C$16:$R$1515,COLUMNS('Section 2'!$C$13:R$13),0)))))</f>
        <v/>
      </c>
    </row>
    <row r="1256" spans="1:18" x14ac:dyDescent="0.35">
      <c r="A1256" s="58">
        <v>1255</v>
      </c>
      <c r="B1256" s="124" t="str">
        <f t="shared" si="19"/>
        <v/>
      </c>
      <c r="C1256" s="124" t="str">
        <f>IFERROR(VLOOKUP($A1256,'Section 2'!$C$16:$R$1515,COLUMNS('Section 2'!$C$13:$C$13),0),"")</f>
        <v/>
      </c>
      <c r="D1256" s="75" t="str">
        <f>IF($C1256="","",IF(ISBLANK(VLOOKUP($A1256,'Section 2'!$C$16:$R$1515,COLUMNS('Section 2'!$C$13:D$13),0)),"",VLOOKUP($A1256,'Section 2'!$C$16:$R$1515,COLUMNS('Section 2'!$C$13:D$13),0)))</f>
        <v/>
      </c>
      <c r="E1256" s="124" t="str">
        <f>IF($C1256="","",IF(ISBLANK(VLOOKUP($A1256,'Section 2'!$C$16:$R$1515,COLUMNS('Section 2'!$C$13:E$13),0)),"",VLOOKUP($A1256,'Section 2'!$C$16:$R$1515,COLUMNS('Section 2'!$C$13:E$13),0)))</f>
        <v/>
      </c>
      <c r="F1256" s="124" t="str">
        <f>IF($C1256="","",IF(ISBLANK(VLOOKUP($A1256,'Section 2'!$C$16:$R$1515,COLUMNS('Section 2'!$C$13:F$13),0)),"",VLOOKUP($A1256,'Section 2'!$C$16:$R$1515,COLUMNS('Section 2'!$C$13:F$13),0)))</f>
        <v/>
      </c>
      <c r="G1256" s="124" t="str">
        <f>IF($C1256="","",IF(ISBLANK(VLOOKUP($A1256,'Section 2'!$C$16:$R$1515,COLUMNS('Section 2'!$C$13:G$13),0)),"",VLOOKUP($A1256,'Section 2'!$C$16:$R$1515,COLUMNS('Section 2'!$C$13:G$13),0)))</f>
        <v/>
      </c>
      <c r="H1256" s="124" t="str">
        <f>IF($C1256="","",IF(ISBLANK(VLOOKUP($A1256,'Section 2'!$C$16:$R$1515,COLUMNS('Section 2'!$C$13:H$13),0)),"",VLOOKUP($A1256,'Section 2'!$C$16:$R$1515,COLUMNS('Section 2'!$C$13:H$13),0)))</f>
        <v/>
      </c>
      <c r="I1256" s="124" t="str">
        <f>IF($C1256="","",IF(ISBLANK(VLOOKUP($A1256,'Section 2'!$C$16:$R$1515,COLUMNS('Section 2'!$C$13:I$13),0)),"",PROPER(VLOOKUP($A1256,'Section 2'!$C$16:$R$1515,COLUMNS('Section 2'!$C$13:I$13),0))))</f>
        <v/>
      </c>
      <c r="J1256" s="124" t="str">
        <f>IF($C1256="","",IF(ISBLANK(VLOOKUP($A1256,'Section 2'!$C$16:$R$1515,COLUMNS('Section 2'!$C$13:J$13),0)),"",IF(VLOOKUP($A1256,'Section 2'!$C$16:$R$1515,COLUMNS('Section 2'!$C$13:J$13),0)="Other EU","Other EU",PROPER(VLOOKUP($A1256,'Section 2'!$C$16:$R$1515,COLUMNS('Section 2'!$C$13:J$13),0)))))</f>
        <v/>
      </c>
      <c r="K1256" s="124" t="str">
        <f>IF($C1256="","",IF(ISBLANK(VLOOKUP($A1256,'Section 2'!$C$16:$R$1515,COLUMNS('Section 2'!$C$13:K$13),0)),"",VLOOKUP($A1256,'Section 2'!$C$16:$R$1515,COLUMNS('Section 2'!$C$13:K$13),0)))</f>
        <v/>
      </c>
      <c r="L1256" s="124" t="str">
        <f>IF($C1256="","",IF(ISBLANK(VLOOKUP($A1256,'Section 2'!$C$16:$R$1515,COLUMNS('Section 2'!$C$13:L$13),0)),"",VLOOKUP($A1256,'Section 2'!$C$16:$R$1515,COLUMNS('Section 2'!$C$13:L$13),0)))</f>
        <v/>
      </c>
      <c r="M1256" s="124" t="str">
        <f>IF($C1256="","",IF(ISBLANK(VLOOKUP($A1256,'Section 2'!$C$16:$R$1515,COLUMNS('Section 2'!$C$13:M$13),0)),"",VLOOKUP($A1256,'Section 2'!$C$16:$R$1515,COLUMNS('Section 2'!$C$13:M$13),0)))</f>
        <v/>
      </c>
      <c r="N1256" s="124" t="str">
        <f>IF($C1256="","",IF(ISBLANK(VLOOKUP($A1256,'Section 2'!$C$16:$R$1515,COLUMNS('Section 2'!$C$13:N$13),0)),"",VLOOKUP($A1256,'Section 2'!$C$16:$R$1515,COLUMNS('Section 2'!$C$13:N$13),0)))</f>
        <v/>
      </c>
      <c r="O1256" s="124" t="str">
        <f>IF($C1256="","",IF(ISBLANK(VLOOKUP($A1256,'Section 2'!$C$16:$R$1515,COLUMNS('Section 2'!$C$13:O$13),0)),"",VLOOKUP($A1256,'Section 2'!$C$16:$R$1515,COLUMNS('Section 2'!$C$13:O$13),0)))</f>
        <v/>
      </c>
      <c r="P1256" s="124" t="str">
        <f>IF($C1256="","",IF(ISBLANK(VLOOKUP($A1256,'Section 2'!$C$16:$R$1515,COLUMNS('Section 2'!$C$13:P$13),0)),"",VLOOKUP($A1256,'Section 2'!$C$16:$R$1515,COLUMNS('Section 2'!$C$13:P$13),0)))</f>
        <v/>
      </c>
      <c r="Q1256" s="124" t="str">
        <f>IF($C1256="","",IF(ISBLANK(VLOOKUP($A1256,'Section 2'!$C$16:$R$1515,COLUMNS('Section 2'!$C$13:Q$13),0)),"", PROPER(VLOOKUP($A1256,'Section 2'!$C$16:$R$1515,COLUMNS('Section 2'!$C$13:Q$13),0))))</f>
        <v/>
      </c>
      <c r="R1256" s="124" t="str">
        <f>IF($C1256="","",IF(ISBLANK(VLOOKUP($A1256,'Section 2'!$C$16:$R$1515,COLUMNS('Section 2'!$C$13:R$13),0)),"",IF(VLOOKUP($A1256,'Section 2'!$C$16:$R$1515,COLUMNS('Section 2'!$C$13:R$13),0)="Other EU","Other EU",PROPER(VLOOKUP($A1256,'Section 2'!$C$16:$R$1515,COLUMNS('Section 2'!$C$13:R$13),0)))))</f>
        <v/>
      </c>
    </row>
    <row r="1257" spans="1:18" x14ac:dyDescent="0.35">
      <c r="A1257" s="58">
        <v>1256</v>
      </c>
      <c r="B1257" s="124" t="str">
        <f t="shared" si="19"/>
        <v/>
      </c>
      <c r="C1257" s="124" t="str">
        <f>IFERROR(VLOOKUP($A1257,'Section 2'!$C$16:$R$1515,COLUMNS('Section 2'!$C$13:$C$13),0),"")</f>
        <v/>
      </c>
      <c r="D1257" s="75" t="str">
        <f>IF($C1257="","",IF(ISBLANK(VLOOKUP($A1257,'Section 2'!$C$16:$R$1515,COLUMNS('Section 2'!$C$13:D$13),0)),"",VLOOKUP($A1257,'Section 2'!$C$16:$R$1515,COLUMNS('Section 2'!$C$13:D$13),0)))</f>
        <v/>
      </c>
      <c r="E1257" s="124" t="str">
        <f>IF($C1257="","",IF(ISBLANK(VLOOKUP($A1257,'Section 2'!$C$16:$R$1515,COLUMNS('Section 2'!$C$13:E$13),0)),"",VLOOKUP($A1257,'Section 2'!$C$16:$R$1515,COLUMNS('Section 2'!$C$13:E$13),0)))</f>
        <v/>
      </c>
      <c r="F1257" s="124" t="str">
        <f>IF($C1257="","",IF(ISBLANK(VLOOKUP($A1257,'Section 2'!$C$16:$R$1515,COLUMNS('Section 2'!$C$13:F$13),0)),"",VLOOKUP($A1257,'Section 2'!$C$16:$R$1515,COLUMNS('Section 2'!$C$13:F$13),0)))</f>
        <v/>
      </c>
      <c r="G1257" s="124" t="str">
        <f>IF($C1257="","",IF(ISBLANK(VLOOKUP($A1257,'Section 2'!$C$16:$R$1515,COLUMNS('Section 2'!$C$13:G$13),0)),"",VLOOKUP($A1257,'Section 2'!$C$16:$R$1515,COLUMNS('Section 2'!$C$13:G$13),0)))</f>
        <v/>
      </c>
      <c r="H1257" s="124" t="str">
        <f>IF($C1257="","",IF(ISBLANK(VLOOKUP($A1257,'Section 2'!$C$16:$R$1515,COLUMNS('Section 2'!$C$13:H$13),0)),"",VLOOKUP($A1257,'Section 2'!$C$16:$R$1515,COLUMNS('Section 2'!$C$13:H$13),0)))</f>
        <v/>
      </c>
      <c r="I1257" s="124" t="str">
        <f>IF($C1257="","",IF(ISBLANK(VLOOKUP($A1257,'Section 2'!$C$16:$R$1515,COLUMNS('Section 2'!$C$13:I$13),0)),"",PROPER(VLOOKUP($A1257,'Section 2'!$C$16:$R$1515,COLUMNS('Section 2'!$C$13:I$13),0))))</f>
        <v/>
      </c>
      <c r="J1257" s="124" t="str">
        <f>IF($C1257="","",IF(ISBLANK(VLOOKUP($A1257,'Section 2'!$C$16:$R$1515,COLUMNS('Section 2'!$C$13:J$13),0)),"",IF(VLOOKUP($A1257,'Section 2'!$C$16:$R$1515,COLUMNS('Section 2'!$C$13:J$13),0)="Other EU","Other EU",PROPER(VLOOKUP($A1257,'Section 2'!$C$16:$R$1515,COLUMNS('Section 2'!$C$13:J$13),0)))))</f>
        <v/>
      </c>
      <c r="K1257" s="124" t="str">
        <f>IF($C1257="","",IF(ISBLANK(VLOOKUP($A1257,'Section 2'!$C$16:$R$1515,COLUMNS('Section 2'!$C$13:K$13),0)),"",VLOOKUP($A1257,'Section 2'!$C$16:$R$1515,COLUMNS('Section 2'!$C$13:K$13),0)))</f>
        <v/>
      </c>
      <c r="L1257" s="124" t="str">
        <f>IF($C1257="","",IF(ISBLANK(VLOOKUP($A1257,'Section 2'!$C$16:$R$1515,COLUMNS('Section 2'!$C$13:L$13),0)),"",VLOOKUP($A1257,'Section 2'!$C$16:$R$1515,COLUMNS('Section 2'!$C$13:L$13),0)))</f>
        <v/>
      </c>
      <c r="M1257" s="124" t="str">
        <f>IF($C1257="","",IF(ISBLANK(VLOOKUP($A1257,'Section 2'!$C$16:$R$1515,COLUMNS('Section 2'!$C$13:M$13),0)),"",VLOOKUP($A1257,'Section 2'!$C$16:$R$1515,COLUMNS('Section 2'!$C$13:M$13),0)))</f>
        <v/>
      </c>
      <c r="N1257" s="124" t="str">
        <f>IF($C1257="","",IF(ISBLANK(VLOOKUP($A1257,'Section 2'!$C$16:$R$1515,COLUMNS('Section 2'!$C$13:N$13),0)),"",VLOOKUP($A1257,'Section 2'!$C$16:$R$1515,COLUMNS('Section 2'!$C$13:N$13),0)))</f>
        <v/>
      </c>
      <c r="O1257" s="124" t="str">
        <f>IF($C1257="","",IF(ISBLANK(VLOOKUP($A1257,'Section 2'!$C$16:$R$1515,COLUMNS('Section 2'!$C$13:O$13),0)),"",VLOOKUP($A1257,'Section 2'!$C$16:$R$1515,COLUMNS('Section 2'!$C$13:O$13),0)))</f>
        <v/>
      </c>
      <c r="P1257" s="124" t="str">
        <f>IF($C1257="","",IF(ISBLANK(VLOOKUP($A1257,'Section 2'!$C$16:$R$1515,COLUMNS('Section 2'!$C$13:P$13),0)),"",VLOOKUP($A1257,'Section 2'!$C$16:$R$1515,COLUMNS('Section 2'!$C$13:P$13),0)))</f>
        <v/>
      </c>
      <c r="Q1257" s="124" t="str">
        <f>IF($C1257="","",IF(ISBLANK(VLOOKUP($A1257,'Section 2'!$C$16:$R$1515,COLUMNS('Section 2'!$C$13:Q$13),0)),"", PROPER(VLOOKUP($A1257,'Section 2'!$C$16:$R$1515,COLUMNS('Section 2'!$C$13:Q$13),0))))</f>
        <v/>
      </c>
      <c r="R1257" s="124" t="str">
        <f>IF($C1257="","",IF(ISBLANK(VLOOKUP($A1257,'Section 2'!$C$16:$R$1515,COLUMNS('Section 2'!$C$13:R$13),0)),"",IF(VLOOKUP($A1257,'Section 2'!$C$16:$R$1515,COLUMNS('Section 2'!$C$13:R$13),0)="Other EU","Other EU",PROPER(VLOOKUP($A1257,'Section 2'!$C$16:$R$1515,COLUMNS('Section 2'!$C$13:R$13),0)))))</f>
        <v/>
      </c>
    </row>
    <row r="1258" spans="1:18" x14ac:dyDescent="0.35">
      <c r="A1258" s="58">
        <v>1257</v>
      </c>
      <c r="B1258" s="124" t="str">
        <f t="shared" si="19"/>
        <v/>
      </c>
      <c r="C1258" s="124" t="str">
        <f>IFERROR(VLOOKUP($A1258,'Section 2'!$C$16:$R$1515,COLUMNS('Section 2'!$C$13:$C$13),0),"")</f>
        <v/>
      </c>
      <c r="D1258" s="75" t="str">
        <f>IF($C1258="","",IF(ISBLANK(VLOOKUP($A1258,'Section 2'!$C$16:$R$1515,COLUMNS('Section 2'!$C$13:D$13),0)),"",VLOOKUP($A1258,'Section 2'!$C$16:$R$1515,COLUMNS('Section 2'!$C$13:D$13),0)))</f>
        <v/>
      </c>
      <c r="E1258" s="124" t="str">
        <f>IF($C1258="","",IF(ISBLANK(VLOOKUP($A1258,'Section 2'!$C$16:$R$1515,COLUMNS('Section 2'!$C$13:E$13),0)),"",VLOOKUP($A1258,'Section 2'!$C$16:$R$1515,COLUMNS('Section 2'!$C$13:E$13),0)))</f>
        <v/>
      </c>
      <c r="F1258" s="124" t="str">
        <f>IF($C1258="","",IF(ISBLANK(VLOOKUP($A1258,'Section 2'!$C$16:$R$1515,COLUMNS('Section 2'!$C$13:F$13),0)),"",VLOOKUP($A1258,'Section 2'!$C$16:$R$1515,COLUMNS('Section 2'!$C$13:F$13),0)))</f>
        <v/>
      </c>
      <c r="G1258" s="124" t="str">
        <f>IF($C1258="","",IF(ISBLANK(VLOOKUP($A1258,'Section 2'!$C$16:$R$1515,COLUMNS('Section 2'!$C$13:G$13),0)),"",VLOOKUP($A1258,'Section 2'!$C$16:$R$1515,COLUMNS('Section 2'!$C$13:G$13),0)))</f>
        <v/>
      </c>
      <c r="H1258" s="124" t="str">
        <f>IF($C1258="","",IF(ISBLANK(VLOOKUP($A1258,'Section 2'!$C$16:$R$1515,COLUMNS('Section 2'!$C$13:H$13),0)),"",VLOOKUP($A1258,'Section 2'!$C$16:$R$1515,COLUMNS('Section 2'!$C$13:H$13),0)))</f>
        <v/>
      </c>
      <c r="I1258" s="124" t="str">
        <f>IF($C1258="","",IF(ISBLANK(VLOOKUP($A1258,'Section 2'!$C$16:$R$1515,COLUMNS('Section 2'!$C$13:I$13),0)),"",PROPER(VLOOKUP($A1258,'Section 2'!$C$16:$R$1515,COLUMNS('Section 2'!$C$13:I$13),0))))</f>
        <v/>
      </c>
      <c r="J1258" s="124" t="str">
        <f>IF($C1258="","",IF(ISBLANK(VLOOKUP($A1258,'Section 2'!$C$16:$R$1515,COLUMNS('Section 2'!$C$13:J$13),0)),"",IF(VLOOKUP($A1258,'Section 2'!$C$16:$R$1515,COLUMNS('Section 2'!$C$13:J$13),0)="Other EU","Other EU",PROPER(VLOOKUP($A1258,'Section 2'!$C$16:$R$1515,COLUMNS('Section 2'!$C$13:J$13),0)))))</f>
        <v/>
      </c>
      <c r="K1258" s="124" t="str">
        <f>IF($C1258="","",IF(ISBLANK(VLOOKUP($A1258,'Section 2'!$C$16:$R$1515,COLUMNS('Section 2'!$C$13:K$13),0)),"",VLOOKUP($A1258,'Section 2'!$C$16:$R$1515,COLUMNS('Section 2'!$C$13:K$13),0)))</f>
        <v/>
      </c>
      <c r="L1258" s="124" t="str">
        <f>IF($C1258="","",IF(ISBLANK(VLOOKUP($A1258,'Section 2'!$C$16:$R$1515,COLUMNS('Section 2'!$C$13:L$13),0)),"",VLOOKUP($A1258,'Section 2'!$C$16:$R$1515,COLUMNS('Section 2'!$C$13:L$13),0)))</f>
        <v/>
      </c>
      <c r="M1258" s="124" t="str">
        <f>IF($C1258="","",IF(ISBLANK(VLOOKUP($A1258,'Section 2'!$C$16:$R$1515,COLUMNS('Section 2'!$C$13:M$13),0)),"",VLOOKUP($A1258,'Section 2'!$C$16:$R$1515,COLUMNS('Section 2'!$C$13:M$13),0)))</f>
        <v/>
      </c>
      <c r="N1258" s="124" t="str">
        <f>IF($C1258="","",IF(ISBLANK(VLOOKUP($A1258,'Section 2'!$C$16:$R$1515,COLUMNS('Section 2'!$C$13:N$13),0)),"",VLOOKUP($A1258,'Section 2'!$C$16:$R$1515,COLUMNS('Section 2'!$C$13:N$13),0)))</f>
        <v/>
      </c>
      <c r="O1258" s="124" t="str">
        <f>IF($C1258="","",IF(ISBLANK(VLOOKUP($A1258,'Section 2'!$C$16:$R$1515,COLUMNS('Section 2'!$C$13:O$13),0)),"",VLOOKUP($A1258,'Section 2'!$C$16:$R$1515,COLUMNS('Section 2'!$C$13:O$13),0)))</f>
        <v/>
      </c>
      <c r="P1258" s="124" t="str">
        <f>IF($C1258="","",IF(ISBLANK(VLOOKUP($A1258,'Section 2'!$C$16:$R$1515,COLUMNS('Section 2'!$C$13:P$13),0)),"",VLOOKUP($A1258,'Section 2'!$C$16:$R$1515,COLUMNS('Section 2'!$C$13:P$13),0)))</f>
        <v/>
      </c>
      <c r="Q1258" s="124" t="str">
        <f>IF($C1258="","",IF(ISBLANK(VLOOKUP($A1258,'Section 2'!$C$16:$R$1515,COLUMNS('Section 2'!$C$13:Q$13),0)),"", PROPER(VLOOKUP($A1258,'Section 2'!$C$16:$R$1515,COLUMNS('Section 2'!$C$13:Q$13),0))))</f>
        <v/>
      </c>
      <c r="R1258" s="124" t="str">
        <f>IF($C1258="","",IF(ISBLANK(VLOOKUP($A1258,'Section 2'!$C$16:$R$1515,COLUMNS('Section 2'!$C$13:R$13),0)),"",IF(VLOOKUP($A1258,'Section 2'!$C$16:$R$1515,COLUMNS('Section 2'!$C$13:R$13),0)="Other EU","Other EU",PROPER(VLOOKUP($A1258,'Section 2'!$C$16:$R$1515,COLUMNS('Section 2'!$C$13:R$13),0)))))</f>
        <v/>
      </c>
    </row>
    <row r="1259" spans="1:18" x14ac:dyDescent="0.35">
      <c r="A1259" s="58">
        <v>1258</v>
      </c>
      <c r="B1259" s="124" t="str">
        <f t="shared" si="19"/>
        <v/>
      </c>
      <c r="C1259" s="124" t="str">
        <f>IFERROR(VLOOKUP($A1259,'Section 2'!$C$16:$R$1515,COLUMNS('Section 2'!$C$13:$C$13),0),"")</f>
        <v/>
      </c>
      <c r="D1259" s="75" t="str">
        <f>IF($C1259="","",IF(ISBLANK(VLOOKUP($A1259,'Section 2'!$C$16:$R$1515,COLUMNS('Section 2'!$C$13:D$13),0)),"",VLOOKUP($A1259,'Section 2'!$C$16:$R$1515,COLUMNS('Section 2'!$C$13:D$13),0)))</f>
        <v/>
      </c>
      <c r="E1259" s="124" t="str">
        <f>IF($C1259="","",IF(ISBLANK(VLOOKUP($A1259,'Section 2'!$C$16:$R$1515,COLUMNS('Section 2'!$C$13:E$13),0)),"",VLOOKUP($A1259,'Section 2'!$C$16:$R$1515,COLUMNS('Section 2'!$C$13:E$13),0)))</f>
        <v/>
      </c>
      <c r="F1259" s="124" t="str">
        <f>IF($C1259="","",IF(ISBLANK(VLOOKUP($A1259,'Section 2'!$C$16:$R$1515,COLUMNS('Section 2'!$C$13:F$13),0)),"",VLOOKUP($A1259,'Section 2'!$C$16:$R$1515,COLUMNS('Section 2'!$C$13:F$13),0)))</f>
        <v/>
      </c>
      <c r="G1259" s="124" t="str">
        <f>IF($C1259="","",IF(ISBLANK(VLOOKUP($A1259,'Section 2'!$C$16:$R$1515,COLUMNS('Section 2'!$C$13:G$13),0)),"",VLOOKUP($A1259,'Section 2'!$C$16:$R$1515,COLUMNS('Section 2'!$C$13:G$13),0)))</f>
        <v/>
      </c>
      <c r="H1259" s="124" t="str">
        <f>IF($C1259="","",IF(ISBLANK(VLOOKUP($A1259,'Section 2'!$C$16:$R$1515,COLUMNS('Section 2'!$C$13:H$13),0)),"",VLOOKUP($A1259,'Section 2'!$C$16:$R$1515,COLUMNS('Section 2'!$C$13:H$13),0)))</f>
        <v/>
      </c>
      <c r="I1259" s="124" t="str">
        <f>IF($C1259="","",IF(ISBLANK(VLOOKUP($A1259,'Section 2'!$C$16:$R$1515,COLUMNS('Section 2'!$C$13:I$13),0)),"",PROPER(VLOOKUP($A1259,'Section 2'!$C$16:$R$1515,COLUMNS('Section 2'!$C$13:I$13),0))))</f>
        <v/>
      </c>
      <c r="J1259" s="124" t="str">
        <f>IF($C1259="","",IF(ISBLANK(VLOOKUP($A1259,'Section 2'!$C$16:$R$1515,COLUMNS('Section 2'!$C$13:J$13),0)),"",IF(VLOOKUP($A1259,'Section 2'!$C$16:$R$1515,COLUMNS('Section 2'!$C$13:J$13),0)="Other EU","Other EU",PROPER(VLOOKUP($A1259,'Section 2'!$C$16:$R$1515,COLUMNS('Section 2'!$C$13:J$13),0)))))</f>
        <v/>
      </c>
      <c r="K1259" s="124" t="str">
        <f>IF($C1259="","",IF(ISBLANK(VLOOKUP($A1259,'Section 2'!$C$16:$R$1515,COLUMNS('Section 2'!$C$13:K$13),0)),"",VLOOKUP($A1259,'Section 2'!$C$16:$R$1515,COLUMNS('Section 2'!$C$13:K$13),0)))</f>
        <v/>
      </c>
      <c r="L1259" s="124" t="str">
        <f>IF($C1259="","",IF(ISBLANK(VLOOKUP($A1259,'Section 2'!$C$16:$R$1515,COLUMNS('Section 2'!$C$13:L$13),0)),"",VLOOKUP($A1259,'Section 2'!$C$16:$R$1515,COLUMNS('Section 2'!$C$13:L$13),0)))</f>
        <v/>
      </c>
      <c r="M1259" s="124" t="str">
        <f>IF($C1259="","",IF(ISBLANK(VLOOKUP($A1259,'Section 2'!$C$16:$R$1515,COLUMNS('Section 2'!$C$13:M$13),0)),"",VLOOKUP($A1259,'Section 2'!$C$16:$R$1515,COLUMNS('Section 2'!$C$13:M$13),0)))</f>
        <v/>
      </c>
      <c r="N1259" s="124" t="str">
        <f>IF($C1259="","",IF(ISBLANK(VLOOKUP($A1259,'Section 2'!$C$16:$R$1515,COLUMNS('Section 2'!$C$13:N$13),0)),"",VLOOKUP($A1259,'Section 2'!$C$16:$R$1515,COLUMNS('Section 2'!$C$13:N$13),0)))</f>
        <v/>
      </c>
      <c r="O1259" s="124" t="str">
        <f>IF($C1259="","",IF(ISBLANK(VLOOKUP($A1259,'Section 2'!$C$16:$R$1515,COLUMNS('Section 2'!$C$13:O$13),0)),"",VLOOKUP($A1259,'Section 2'!$C$16:$R$1515,COLUMNS('Section 2'!$C$13:O$13),0)))</f>
        <v/>
      </c>
      <c r="P1259" s="124" t="str">
        <f>IF($C1259="","",IF(ISBLANK(VLOOKUP($A1259,'Section 2'!$C$16:$R$1515,COLUMNS('Section 2'!$C$13:P$13),0)),"",VLOOKUP($A1259,'Section 2'!$C$16:$R$1515,COLUMNS('Section 2'!$C$13:P$13),0)))</f>
        <v/>
      </c>
      <c r="Q1259" s="124" t="str">
        <f>IF($C1259="","",IF(ISBLANK(VLOOKUP($A1259,'Section 2'!$C$16:$R$1515,COLUMNS('Section 2'!$C$13:Q$13),0)),"", PROPER(VLOOKUP($A1259,'Section 2'!$C$16:$R$1515,COLUMNS('Section 2'!$C$13:Q$13),0))))</f>
        <v/>
      </c>
      <c r="R1259" s="124" t="str">
        <f>IF($C1259="","",IF(ISBLANK(VLOOKUP($A1259,'Section 2'!$C$16:$R$1515,COLUMNS('Section 2'!$C$13:R$13),0)),"",IF(VLOOKUP($A1259,'Section 2'!$C$16:$R$1515,COLUMNS('Section 2'!$C$13:R$13),0)="Other EU","Other EU",PROPER(VLOOKUP($A1259,'Section 2'!$C$16:$R$1515,COLUMNS('Section 2'!$C$13:R$13),0)))))</f>
        <v/>
      </c>
    </row>
    <row r="1260" spans="1:18" x14ac:dyDescent="0.35">
      <c r="A1260" s="58">
        <v>1259</v>
      </c>
      <c r="B1260" s="124" t="str">
        <f t="shared" si="19"/>
        <v/>
      </c>
      <c r="C1260" s="124" t="str">
        <f>IFERROR(VLOOKUP($A1260,'Section 2'!$C$16:$R$1515,COLUMNS('Section 2'!$C$13:$C$13),0),"")</f>
        <v/>
      </c>
      <c r="D1260" s="75" t="str">
        <f>IF($C1260="","",IF(ISBLANK(VLOOKUP($A1260,'Section 2'!$C$16:$R$1515,COLUMNS('Section 2'!$C$13:D$13),0)),"",VLOOKUP($A1260,'Section 2'!$C$16:$R$1515,COLUMNS('Section 2'!$C$13:D$13),0)))</f>
        <v/>
      </c>
      <c r="E1260" s="124" t="str">
        <f>IF($C1260="","",IF(ISBLANK(VLOOKUP($A1260,'Section 2'!$C$16:$R$1515,COLUMNS('Section 2'!$C$13:E$13),0)),"",VLOOKUP($A1260,'Section 2'!$C$16:$R$1515,COLUMNS('Section 2'!$C$13:E$13),0)))</f>
        <v/>
      </c>
      <c r="F1260" s="124" t="str">
        <f>IF($C1260="","",IF(ISBLANK(VLOOKUP($A1260,'Section 2'!$C$16:$R$1515,COLUMNS('Section 2'!$C$13:F$13),0)),"",VLOOKUP($A1260,'Section 2'!$C$16:$R$1515,COLUMNS('Section 2'!$C$13:F$13),0)))</f>
        <v/>
      </c>
      <c r="G1260" s="124" t="str">
        <f>IF($C1260="","",IF(ISBLANK(VLOOKUP($A1260,'Section 2'!$C$16:$R$1515,COLUMNS('Section 2'!$C$13:G$13),0)),"",VLOOKUP($A1260,'Section 2'!$C$16:$R$1515,COLUMNS('Section 2'!$C$13:G$13),0)))</f>
        <v/>
      </c>
      <c r="H1260" s="124" t="str">
        <f>IF($C1260="","",IF(ISBLANK(VLOOKUP($A1260,'Section 2'!$C$16:$R$1515,COLUMNS('Section 2'!$C$13:H$13),0)),"",VLOOKUP($A1260,'Section 2'!$C$16:$R$1515,COLUMNS('Section 2'!$C$13:H$13),0)))</f>
        <v/>
      </c>
      <c r="I1260" s="124" t="str">
        <f>IF($C1260="","",IF(ISBLANK(VLOOKUP($A1260,'Section 2'!$C$16:$R$1515,COLUMNS('Section 2'!$C$13:I$13),0)),"",PROPER(VLOOKUP($A1260,'Section 2'!$C$16:$R$1515,COLUMNS('Section 2'!$C$13:I$13),0))))</f>
        <v/>
      </c>
      <c r="J1260" s="124" t="str">
        <f>IF($C1260="","",IF(ISBLANK(VLOOKUP($A1260,'Section 2'!$C$16:$R$1515,COLUMNS('Section 2'!$C$13:J$13),0)),"",IF(VLOOKUP($A1260,'Section 2'!$C$16:$R$1515,COLUMNS('Section 2'!$C$13:J$13),0)="Other EU","Other EU",PROPER(VLOOKUP($A1260,'Section 2'!$C$16:$R$1515,COLUMNS('Section 2'!$C$13:J$13),0)))))</f>
        <v/>
      </c>
      <c r="K1260" s="124" t="str">
        <f>IF($C1260="","",IF(ISBLANK(VLOOKUP($A1260,'Section 2'!$C$16:$R$1515,COLUMNS('Section 2'!$C$13:K$13),0)),"",VLOOKUP($A1260,'Section 2'!$C$16:$R$1515,COLUMNS('Section 2'!$C$13:K$13),0)))</f>
        <v/>
      </c>
      <c r="L1260" s="124" t="str">
        <f>IF($C1260="","",IF(ISBLANK(VLOOKUP($A1260,'Section 2'!$C$16:$R$1515,COLUMNS('Section 2'!$C$13:L$13),0)),"",VLOOKUP($A1260,'Section 2'!$C$16:$R$1515,COLUMNS('Section 2'!$C$13:L$13),0)))</f>
        <v/>
      </c>
      <c r="M1260" s="124" t="str">
        <f>IF($C1260="","",IF(ISBLANK(VLOOKUP($A1260,'Section 2'!$C$16:$R$1515,COLUMNS('Section 2'!$C$13:M$13),0)),"",VLOOKUP($A1260,'Section 2'!$C$16:$R$1515,COLUMNS('Section 2'!$C$13:M$13),0)))</f>
        <v/>
      </c>
      <c r="N1260" s="124" t="str">
        <f>IF($C1260="","",IF(ISBLANK(VLOOKUP($A1260,'Section 2'!$C$16:$R$1515,COLUMNS('Section 2'!$C$13:N$13),0)),"",VLOOKUP($A1260,'Section 2'!$C$16:$R$1515,COLUMNS('Section 2'!$C$13:N$13),0)))</f>
        <v/>
      </c>
      <c r="O1260" s="124" t="str">
        <f>IF($C1260="","",IF(ISBLANK(VLOOKUP($A1260,'Section 2'!$C$16:$R$1515,COLUMNS('Section 2'!$C$13:O$13),0)),"",VLOOKUP($A1260,'Section 2'!$C$16:$R$1515,COLUMNS('Section 2'!$C$13:O$13),0)))</f>
        <v/>
      </c>
      <c r="P1260" s="124" t="str">
        <f>IF($C1260="","",IF(ISBLANK(VLOOKUP($A1260,'Section 2'!$C$16:$R$1515,COLUMNS('Section 2'!$C$13:P$13),0)),"",VLOOKUP($A1260,'Section 2'!$C$16:$R$1515,COLUMNS('Section 2'!$C$13:P$13),0)))</f>
        <v/>
      </c>
      <c r="Q1260" s="124" t="str">
        <f>IF($C1260="","",IF(ISBLANK(VLOOKUP($A1260,'Section 2'!$C$16:$R$1515,COLUMNS('Section 2'!$C$13:Q$13),0)),"", PROPER(VLOOKUP($A1260,'Section 2'!$C$16:$R$1515,COLUMNS('Section 2'!$C$13:Q$13),0))))</f>
        <v/>
      </c>
      <c r="R1260" s="124" t="str">
        <f>IF($C1260="","",IF(ISBLANK(VLOOKUP($A1260,'Section 2'!$C$16:$R$1515,COLUMNS('Section 2'!$C$13:R$13),0)),"",IF(VLOOKUP($A1260,'Section 2'!$C$16:$R$1515,COLUMNS('Section 2'!$C$13:R$13),0)="Other EU","Other EU",PROPER(VLOOKUP($A1260,'Section 2'!$C$16:$R$1515,COLUMNS('Section 2'!$C$13:R$13),0)))))</f>
        <v/>
      </c>
    </row>
    <row r="1261" spans="1:18" x14ac:dyDescent="0.35">
      <c r="A1261" s="58">
        <v>1260</v>
      </c>
      <c r="B1261" s="124" t="str">
        <f t="shared" si="19"/>
        <v/>
      </c>
      <c r="C1261" s="124" t="str">
        <f>IFERROR(VLOOKUP($A1261,'Section 2'!$C$16:$R$1515,COLUMNS('Section 2'!$C$13:$C$13),0),"")</f>
        <v/>
      </c>
      <c r="D1261" s="75" t="str">
        <f>IF($C1261="","",IF(ISBLANK(VLOOKUP($A1261,'Section 2'!$C$16:$R$1515,COLUMNS('Section 2'!$C$13:D$13),0)),"",VLOOKUP($A1261,'Section 2'!$C$16:$R$1515,COLUMNS('Section 2'!$C$13:D$13),0)))</f>
        <v/>
      </c>
      <c r="E1261" s="124" t="str">
        <f>IF($C1261="","",IF(ISBLANK(VLOOKUP($A1261,'Section 2'!$C$16:$R$1515,COLUMNS('Section 2'!$C$13:E$13),0)),"",VLOOKUP($A1261,'Section 2'!$C$16:$R$1515,COLUMNS('Section 2'!$C$13:E$13),0)))</f>
        <v/>
      </c>
      <c r="F1261" s="124" t="str">
        <f>IF($C1261="","",IF(ISBLANK(VLOOKUP($A1261,'Section 2'!$C$16:$R$1515,COLUMNS('Section 2'!$C$13:F$13),0)),"",VLOOKUP($A1261,'Section 2'!$C$16:$R$1515,COLUMNS('Section 2'!$C$13:F$13),0)))</f>
        <v/>
      </c>
      <c r="G1261" s="124" t="str">
        <f>IF($C1261="","",IF(ISBLANK(VLOOKUP($A1261,'Section 2'!$C$16:$R$1515,COLUMNS('Section 2'!$C$13:G$13),0)),"",VLOOKUP($A1261,'Section 2'!$C$16:$R$1515,COLUMNS('Section 2'!$C$13:G$13),0)))</f>
        <v/>
      </c>
      <c r="H1261" s="124" t="str">
        <f>IF($C1261="","",IF(ISBLANK(VLOOKUP($A1261,'Section 2'!$C$16:$R$1515,COLUMNS('Section 2'!$C$13:H$13),0)),"",VLOOKUP($A1261,'Section 2'!$C$16:$R$1515,COLUMNS('Section 2'!$C$13:H$13),0)))</f>
        <v/>
      </c>
      <c r="I1261" s="124" t="str">
        <f>IF($C1261="","",IF(ISBLANK(VLOOKUP($A1261,'Section 2'!$C$16:$R$1515,COLUMNS('Section 2'!$C$13:I$13),0)),"",PROPER(VLOOKUP($A1261,'Section 2'!$C$16:$R$1515,COLUMNS('Section 2'!$C$13:I$13),0))))</f>
        <v/>
      </c>
      <c r="J1261" s="124" t="str">
        <f>IF($C1261="","",IF(ISBLANK(VLOOKUP($A1261,'Section 2'!$C$16:$R$1515,COLUMNS('Section 2'!$C$13:J$13),0)),"",IF(VLOOKUP($A1261,'Section 2'!$C$16:$R$1515,COLUMNS('Section 2'!$C$13:J$13),0)="Other EU","Other EU",PROPER(VLOOKUP($A1261,'Section 2'!$C$16:$R$1515,COLUMNS('Section 2'!$C$13:J$13),0)))))</f>
        <v/>
      </c>
      <c r="K1261" s="124" t="str">
        <f>IF($C1261="","",IF(ISBLANK(VLOOKUP($A1261,'Section 2'!$C$16:$R$1515,COLUMNS('Section 2'!$C$13:K$13),0)),"",VLOOKUP($A1261,'Section 2'!$C$16:$R$1515,COLUMNS('Section 2'!$C$13:K$13),0)))</f>
        <v/>
      </c>
      <c r="L1261" s="124" t="str">
        <f>IF($C1261="","",IF(ISBLANK(VLOOKUP($A1261,'Section 2'!$C$16:$R$1515,COLUMNS('Section 2'!$C$13:L$13),0)),"",VLOOKUP($A1261,'Section 2'!$C$16:$R$1515,COLUMNS('Section 2'!$C$13:L$13),0)))</f>
        <v/>
      </c>
      <c r="M1261" s="124" t="str">
        <f>IF($C1261="","",IF(ISBLANK(VLOOKUP($A1261,'Section 2'!$C$16:$R$1515,COLUMNS('Section 2'!$C$13:M$13),0)),"",VLOOKUP($A1261,'Section 2'!$C$16:$R$1515,COLUMNS('Section 2'!$C$13:M$13),0)))</f>
        <v/>
      </c>
      <c r="N1261" s="124" t="str">
        <f>IF($C1261="","",IF(ISBLANK(VLOOKUP($A1261,'Section 2'!$C$16:$R$1515,COLUMNS('Section 2'!$C$13:N$13),0)),"",VLOOKUP($A1261,'Section 2'!$C$16:$R$1515,COLUMNS('Section 2'!$C$13:N$13),0)))</f>
        <v/>
      </c>
      <c r="O1261" s="124" t="str">
        <f>IF($C1261="","",IF(ISBLANK(VLOOKUP($A1261,'Section 2'!$C$16:$R$1515,COLUMNS('Section 2'!$C$13:O$13),0)),"",VLOOKUP($A1261,'Section 2'!$C$16:$R$1515,COLUMNS('Section 2'!$C$13:O$13),0)))</f>
        <v/>
      </c>
      <c r="P1261" s="124" t="str">
        <f>IF($C1261="","",IF(ISBLANK(VLOOKUP($A1261,'Section 2'!$C$16:$R$1515,COLUMNS('Section 2'!$C$13:P$13),0)),"",VLOOKUP($A1261,'Section 2'!$C$16:$R$1515,COLUMNS('Section 2'!$C$13:P$13),0)))</f>
        <v/>
      </c>
      <c r="Q1261" s="124" t="str">
        <f>IF($C1261="","",IF(ISBLANK(VLOOKUP($A1261,'Section 2'!$C$16:$R$1515,COLUMNS('Section 2'!$C$13:Q$13),0)),"", PROPER(VLOOKUP($A1261,'Section 2'!$C$16:$R$1515,COLUMNS('Section 2'!$C$13:Q$13),0))))</f>
        <v/>
      </c>
      <c r="R1261" s="124" t="str">
        <f>IF($C1261="","",IF(ISBLANK(VLOOKUP($A1261,'Section 2'!$C$16:$R$1515,COLUMNS('Section 2'!$C$13:R$13),0)),"",IF(VLOOKUP($A1261,'Section 2'!$C$16:$R$1515,COLUMNS('Section 2'!$C$13:R$13),0)="Other EU","Other EU",PROPER(VLOOKUP($A1261,'Section 2'!$C$16:$R$1515,COLUMNS('Section 2'!$C$13:R$13),0)))))</f>
        <v/>
      </c>
    </row>
    <row r="1262" spans="1:18" x14ac:dyDescent="0.35">
      <c r="A1262" s="58">
        <v>1261</v>
      </c>
      <c r="B1262" s="124" t="str">
        <f t="shared" si="19"/>
        <v/>
      </c>
      <c r="C1262" s="124" t="str">
        <f>IFERROR(VLOOKUP($A1262,'Section 2'!$C$16:$R$1515,COLUMNS('Section 2'!$C$13:$C$13),0),"")</f>
        <v/>
      </c>
      <c r="D1262" s="75" t="str">
        <f>IF($C1262="","",IF(ISBLANK(VLOOKUP($A1262,'Section 2'!$C$16:$R$1515,COLUMNS('Section 2'!$C$13:D$13),0)),"",VLOOKUP($A1262,'Section 2'!$C$16:$R$1515,COLUMNS('Section 2'!$C$13:D$13),0)))</f>
        <v/>
      </c>
      <c r="E1262" s="124" t="str">
        <f>IF($C1262="","",IF(ISBLANK(VLOOKUP($A1262,'Section 2'!$C$16:$R$1515,COLUMNS('Section 2'!$C$13:E$13),0)),"",VLOOKUP($A1262,'Section 2'!$C$16:$R$1515,COLUMNS('Section 2'!$C$13:E$13),0)))</f>
        <v/>
      </c>
      <c r="F1262" s="124" t="str">
        <f>IF($C1262="","",IF(ISBLANK(VLOOKUP($A1262,'Section 2'!$C$16:$R$1515,COLUMNS('Section 2'!$C$13:F$13),0)),"",VLOOKUP($A1262,'Section 2'!$C$16:$R$1515,COLUMNS('Section 2'!$C$13:F$13),0)))</f>
        <v/>
      </c>
      <c r="G1262" s="124" t="str">
        <f>IF($C1262="","",IF(ISBLANK(VLOOKUP($A1262,'Section 2'!$C$16:$R$1515,COLUMNS('Section 2'!$C$13:G$13),0)),"",VLOOKUP($A1262,'Section 2'!$C$16:$R$1515,COLUMNS('Section 2'!$C$13:G$13),0)))</f>
        <v/>
      </c>
      <c r="H1262" s="124" t="str">
        <f>IF($C1262="","",IF(ISBLANK(VLOOKUP($A1262,'Section 2'!$C$16:$R$1515,COLUMNS('Section 2'!$C$13:H$13),0)),"",VLOOKUP($A1262,'Section 2'!$C$16:$R$1515,COLUMNS('Section 2'!$C$13:H$13),0)))</f>
        <v/>
      </c>
      <c r="I1262" s="124" t="str">
        <f>IF($C1262="","",IF(ISBLANK(VLOOKUP($A1262,'Section 2'!$C$16:$R$1515,COLUMNS('Section 2'!$C$13:I$13),0)),"",PROPER(VLOOKUP($A1262,'Section 2'!$C$16:$R$1515,COLUMNS('Section 2'!$C$13:I$13),0))))</f>
        <v/>
      </c>
      <c r="J1262" s="124" t="str">
        <f>IF($C1262="","",IF(ISBLANK(VLOOKUP($A1262,'Section 2'!$C$16:$R$1515,COLUMNS('Section 2'!$C$13:J$13),0)),"",IF(VLOOKUP($A1262,'Section 2'!$C$16:$R$1515,COLUMNS('Section 2'!$C$13:J$13),0)="Other EU","Other EU",PROPER(VLOOKUP($A1262,'Section 2'!$C$16:$R$1515,COLUMNS('Section 2'!$C$13:J$13),0)))))</f>
        <v/>
      </c>
      <c r="K1262" s="124" t="str">
        <f>IF($C1262="","",IF(ISBLANK(VLOOKUP($A1262,'Section 2'!$C$16:$R$1515,COLUMNS('Section 2'!$C$13:K$13),0)),"",VLOOKUP($A1262,'Section 2'!$C$16:$R$1515,COLUMNS('Section 2'!$C$13:K$13),0)))</f>
        <v/>
      </c>
      <c r="L1262" s="124" t="str">
        <f>IF($C1262="","",IF(ISBLANK(VLOOKUP($A1262,'Section 2'!$C$16:$R$1515,COLUMNS('Section 2'!$C$13:L$13),0)),"",VLOOKUP($A1262,'Section 2'!$C$16:$R$1515,COLUMNS('Section 2'!$C$13:L$13),0)))</f>
        <v/>
      </c>
      <c r="M1262" s="124" t="str">
        <f>IF($C1262="","",IF(ISBLANK(VLOOKUP($A1262,'Section 2'!$C$16:$R$1515,COLUMNS('Section 2'!$C$13:M$13),0)),"",VLOOKUP($A1262,'Section 2'!$C$16:$R$1515,COLUMNS('Section 2'!$C$13:M$13),0)))</f>
        <v/>
      </c>
      <c r="N1262" s="124" t="str">
        <f>IF($C1262="","",IF(ISBLANK(VLOOKUP($A1262,'Section 2'!$C$16:$R$1515,COLUMNS('Section 2'!$C$13:N$13),0)),"",VLOOKUP($A1262,'Section 2'!$C$16:$R$1515,COLUMNS('Section 2'!$C$13:N$13),0)))</f>
        <v/>
      </c>
      <c r="O1262" s="124" t="str">
        <f>IF($C1262="","",IF(ISBLANK(VLOOKUP($A1262,'Section 2'!$C$16:$R$1515,COLUMNS('Section 2'!$C$13:O$13),0)),"",VLOOKUP($A1262,'Section 2'!$C$16:$R$1515,COLUMNS('Section 2'!$C$13:O$13),0)))</f>
        <v/>
      </c>
      <c r="P1262" s="124" t="str">
        <f>IF($C1262="","",IF(ISBLANK(VLOOKUP($A1262,'Section 2'!$C$16:$R$1515,COLUMNS('Section 2'!$C$13:P$13),0)),"",VLOOKUP($A1262,'Section 2'!$C$16:$R$1515,COLUMNS('Section 2'!$C$13:P$13),0)))</f>
        <v/>
      </c>
      <c r="Q1262" s="124" t="str">
        <f>IF($C1262="","",IF(ISBLANK(VLOOKUP($A1262,'Section 2'!$C$16:$R$1515,COLUMNS('Section 2'!$C$13:Q$13),0)),"", PROPER(VLOOKUP($A1262,'Section 2'!$C$16:$R$1515,COLUMNS('Section 2'!$C$13:Q$13),0))))</f>
        <v/>
      </c>
      <c r="R1262" s="124" t="str">
        <f>IF($C1262="","",IF(ISBLANK(VLOOKUP($A1262,'Section 2'!$C$16:$R$1515,COLUMNS('Section 2'!$C$13:R$13),0)),"",IF(VLOOKUP($A1262,'Section 2'!$C$16:$R$1515,COLUMNS('Section 2'!$C$13:R$13),0)="Other EU","Other EU",PROPER(VLOOKUP($A1262,'Section 2'!$C$16:$R$1515,COLUMNS('Section 2'!$C$13:R$13),0)))))</f>
        <v/>
      </c>
    </row>
    <row r="1263" spans="1:18" x14ac:dyDescent="0.35">
      <c r="A1263" s="58">
        <v>1262</v>
      </c>
      <c r="B1263" s="124" t="str">
        <f t="shared" si="19"/>
        <v/>
      </c>
      <c r="C1263" s="124" t="str">
        <f>IFERROR(VLOOKUP($A1263,'Section 2'!$C$16:$R$1515,COLUMNS('Section 2'!$C$13:$C$13),0),"")</f>
        <v/>
      </c>
      <c r="D1263" s="75" t="str">
        <f>IF($C1263="","",IF(ISBLANK(VLOOKUP($A1263,'Section 2'!$C$16:$R$1515,COLUMNS('Section 2'!$C$13:D$13),0)),"",VLOOKUP($A1263,'Section 2'!$C$16:$R$1515,COLUMNS('Section 2'!$C$13:D$13),0)))</f>
        <v/>
      </c>
      <c r="E1263" s="124" t="str">
        <f>IF($C1263="","",IF(ISBLANK(VLOOKUP($A1263,'Section 2'!$C$16:$R$1515,COLUMNS('Section 2'!$C$13:E$13),0)),"",VLOOKUP($A1263,'Section 2'!$C$16:$R$1515,COLUMNS('Section 2'!$C$13:E$13),0)))</f>
        <v/>
      </c>
      <c r="F1263" s="124" t="str">
        <f>IF($C1263="","",IF(ISBLANK(VLOOKUP($A1263,'Section 2'!$C$16:$R$1515,COLUMNS('Section 2'!$C$13:F$13),0)),"",VLOOKUP($A1263,'Section 2'!$C$16:$R$1515,COLUMNS('Section 2'!$C$13:F$13),0)))</f>
        <v/>
      </c>
      <c r="G1263" s="124" t="str">
        <f>IF($C1263="","",IF(ISBLANK(VLOOKUP($A1263,'Section 2'!$C$16:$R$1515,COLUMNS('Section 2'!$C$13:G$13),0)),"",VLOOKUP($A1263,'Section 2'!$C$16:$R$1515,COLUMNS('Section 2'!$C$13:G$13),0)))</f>
        <v/>
      </c>
      <c r="H1263" s="124" t="str">
        <f>IF($C1263="","",IF(ISBLANK(VLOOKUP($A1263,'Section 2'!$C$16:$R$1515,COLUMNS('Section 2'!$C$13:H$13),0)),"",VLOOKUP($A1263,'Section 2'!$C$16:$R$1515,COLUMNS('Section 2'!$C$13:H$13),0)))</f>
        <v/>
      </c>
      <c r="I1263" s="124" t="str">
        <f>IF($C1263="","",IF(ISBLANK(VLOOKUP($A1263,'Section 2'!$C$16:$R$1515,COLUMNS('Section 2'!$C$13:I$13),0)),"",PROPER(VLOOKUP($A1263,'Section 2'!$C$16:$R$1515,COLUMNS('Section 2'!$C$13:I$13),0))))</f>
        <v/>
      </c>
      <c r="J1263" s="124" t="str">
        <f>IF($C1263="","",IF(ISBLANK(VLOOKUP($A1263,'Section 2'!$C$16:$R$1515,COLUMNS('Section 2'!$C$13:J$13),0)),"",IF(VLOOKUP($A1263,'Section 2'!$C$16:$R$1515,COLUMNS('Section 2'!$C$13:J$13),0)="Other EU","Other EU",PROPER(VLOOKUP($A1263,'Section 2'!$C$16:$R$1515,COLUMNS('Section 2'!$C$13:J$13),0)))))</f>
        <v/>
      </c>
      <c r="K1263" s="124" t="str">
        <f>IF($C1263="","",IF(ISBLANK(VLOOKUP($A1263,'Section 2'!$C$16:$R$1515,COLUMNS('Section 2'!$C$13:K$13),0)),"",VLOOKUP($A1263,'Section 2'!$C$16:$R$1515,COLUMNS('Section 2'!$C$13:K$13),0)))</f>
        <v/>
      </c>
      <c r="L1263" s="124" t="str">
        <f>IF($C1263="","",IF(ISBLANK(VLOOKUP($A1263,'Section 2'!$C$16:$R$1515,COLUMNS('Section 2'!$C$13:L$13),0)),"",VLOOKUP($A1263,'Section 2'!$C$16:$R$1515,COLUMNS('Section 2'!$C$13:L$13),0)))</f>
        <v/>
      </c>
      <c r="M1263" s="124" t="str">
        <f>IF($C1263="","",IF(ISBLANK(VLOOKUP($A1263,'Section 2'!$C$16:$R$1515,COLUMNS('Section 2'!$C$13:M$13),0)),"",VLOOKUP($A1263,'Section 2'!$C$16:$R$1515,COLUMNS('Section 2'!$C$13:M$13),0)))</f>
        <v/>
      </c>
      <c r="N1263" s="124" t="str">
        <f>IF($C1263="","",IF(ISBLANK(VLOOKUP($A1263,'Section 2'!$C$16:$R$1515,COLUMNS('Section 2'!$C$13:N$13),0)),"",VLOOKUP($A1263,'Section 2'!$C$16:$R$1515,COLUMNS('Section 2'!$C$13:N$13),0)))</f>
        <v/>
      </c>
      <c r="O1263" s="124" t="str">
        <f>IF($C1263="","",IF(ISBLANK(VLOOKUP($A1263,'Section 2'!$C$16:$R$1515,COLUMNS('Section 2'!$C$13:O$13),0)),"",VLOOKUP($A1263,'Section 2'!$C$16:$R$1515,COLUMNS('Section 2'!$C$13:O$13),0)))</f>
        <v/>
      </c>
      <c r="P1263" s="124" t="str">
        <f>IF($C1263="","",IF(ISBLANK(VLOOKUP($A1263,'Section 2'!$C$16:$R$1515,COLUMNS('Section 2'!$C$13:P$13),0)),"",VLOOKUP($A1263,'Section 2'!$C$16:$R$1515,COLUMNS('Section 2'!$C$13:P$13),0)))</f>
        <v/>
      </c>
      <c r="Q1263" s="124" t="str">
        <f>IF($C1263="","",IF(ISBLANK(VLOOKUP($A1263,'Section 2'!$C$16:$R$1515,COLUMNS('Section 2'!$C$13:Q$13),0)),"", PROPER(VLOOKUP($A1263,'Section 2'!$C$16:$R$1515,COLUMNS('Section 2'!$C$13:Q$13),0))))</f>
        <v/>
      </c>
      <c r="R1263" s="124" t="str">
        <f>IF($C1263="","",IF(ISBLANK(VLOOKUP($A1263,'Section 2'!$C$16:$R$1515,COLUMNS('Section 2'!$C$13:R$13),0)),"",IF(VLOOKUP($A1263,'Section 2'!$C$16:$R$1515,COLUMNS('Section 2'!$C$13:R$13),0)="Other EU","Other EU",PROPER(VLOOKUP($A1263,'Section 2'!$C$16:$R$1515,COLUMNS('Section 2'!$C$13:R$13),0)))))</f>
        <v/>
      </c>
    </row>
    <row r="1264" spans="1:18" x14ac:dyDescent="0.35">
      <c r="A1264" s="58">
        <v>1263</v>
      </c>
      <c r="B1264" s="124" t="str">
        <f t="shared" si="19"/>
        <v/>
      </c>
      <c r="C1264" s="124" t="str">
        <f>IFERROR(VLOOKUP($A1264,'Section 2'!$C$16:$R$1515,COLUMNS('Section 2'!$C$13:$C$13),0),"")</f>
        <v/>
      </c>
      <c r="D1264" s="75" t="str">
        <f>IF($C1264="","",IF(ISBLANK(VLOOKUP($A1264,'Section 2'!$C$16:$R$1515,COLUMNS('Section 2'!$C$13:D$13),0)),"",VLOOKUP($A1264,'Section 2'!$C$16:$R$1515,COLUMNS('Section 2'!$C$13:D$13),0)))</f>
        <v/>
      </c>
      <c r="E1264" s="124" t="str">
        <f>IF($C1264="","",IF(ISBLANK(VLOOKUP($A1264,'Section 2'!$C$16:$R$1515,COLUMNS('Section 2'!$C$13:E$13),0)),"",VLOOKUP($A1264,'Section 2'!$C$16:$R$1515,COLUMNS('Section 2'!$C$13:E$13),0)))</f>
        <v/>
      </c>
      <c r="F1264" s="124" t="str">
        <f>IF($C1264="","",IF(ISBLANK(VLOOKUP($A1264,'Section 2'!$C$16:$R$1515,COLUMNS('Section 2'!$C$13:F$13),0)),"",VLOOKUP($A1264,'Section 2'!$C$16:$R$1515,COLUMNS('Section 2'!$C$13:F$13),0)))</f>
        <v/>
      </c>
      <c r="G1264" s="124" t="str">
        <f>IF($C1264="","",IF(ISBLANK(VLOOKUP($A1264,'Section 2'!$C$16:$R$1515,COLUMNS('Section 2'!$C$13:G$13),0)),"",VLOOKUP($A1264,'Section 2'!$C$16:$R$1515,COLUMNS('Section 2'!$C$13:G$13),0)))</f>
        <v/>
      </c>
      <c r="H1264" s="124" t="str">
        <f>IF($C1264="","",IF(ISBLANK(VLOOKUP($A1264,'Section 2'!$C$16:$R$1515,COLUMNS('Section 2'!$C$13:H$13),0)),"",VLOOKUP($A1264,'Section 2'!$C$16:$R$1515,COLUMNS('Section 2'!$C$13:H$13),0)))</f>
        <v/>
      </c>
      <c r="I1264" s="124" t="str">
        <f>IF($C1264="","",IF(ISBLANK(VLOOKUP($A1264,'Section 2'!$C$16:$R$1515,COLUMNS('Section 2'!$C$13:I$13),0)),"",PROPER(VLOOKUP($A1264,'Section 2'!$C$16:$R$1515,COLUMNS('Section 2'!$C$13:I$13),0))))</f>
        <v/>
      </c>
      <c r="J1264" s="124" t="str">
        <f>IF($C1264="","",IF(ISBLANK(VLOOKUP($A1264,'Section 2'!$C$16:$R$1515,COLUMNS('Section 2'!$C$13:J$13),0)),"",IF(VLOOKUP($A1264,'Section 2'!$C$16:$R$1515,COLUMNS('Section 2'!$C$13:J$13),0)="Other EU","Other EU",PROPER(VLOOKUP($A1264,'Section 2'!$C$16:$R$1515,COLUMNS('Section 2'!$C$13:J$13),0)))))</f>
        <v/>
      </c>
      <c r="K1264" s="124" t="str">
        <f>IF($C1264="","",IF(ISBLANK(VLOOKUP($A1264,'Section 2'!$C$16:$R$1515,COLUMNS('Section 2'!$C$13:K$13),0)),"",VLOOKUP($A1264,'Section 2'!$C$16:$R$1515,COLUMNS('Section 2'!$C$13:K$13),0)))</f>
        <v/>
      </c>
      <c r="L1264" s="124" t="str">
        <f>IF($C1264="","",IF(ISBLANK(VLOOKUP($A1264,'Section 2'!$C$16:$R$1515,COLUMNS('Section 2'!$C$13:L$13),0)),"",VLOOKUP($A1264,'Section 2'!$C$16:$R$1515,COLUMNS('Section 2'!$C$13:L$13),0)))</f>
        <v/>
      </c>
      <c r="M1264" s="124" t="str">
        <f>IF($C1264="","",IF(ISBLANK(VLOOKUP($A1264,'Section 2'!$C$16:$R$1515,COLUMNS('Section 2'!$C$13:M$13),0)),"",VLOOKUP($A1264,'Section 2'!$C$16:$R$1515,COLUMNS('Section 2'!$C$13:M$13),0)))</f>
        <v/>
      </c>
      <c r="N1264" s="124" t="str">
        <f>IF($C1264="","",IF(ISBLANK(VLOOKUP($A1264,'Section 2'!$C$16:$R$1515,COLUMNS('Section 2'!$C$13:N$13),0)),"",VLOOKUP($A1264,'Section 2'!$C$16:$R$1515,COLUMNS('Section 2'!$C$13:N$13),0)))</f>
        <v/>
      </c>
      <c r="O1264" s="124" t="str">
        <f>IF($C1264="","",IF(ISBLANK(VLOOKUP($A1264,'Section 2'!$C$16:$R$1515,COLUMNS('Section 2'!$C$13:O$13),0)),"",VLOOKUP($A1264,'Section 2'!$C$16:$R$1515,COLUMNS('Section 2'!$C$13:O$13),0)))</f>
        <v/>
      </c>
      <c r="P1264" s="124" t="str">
        <f>IF($C1264="","",IF(ISBLANK(VLOOKUP($A1264,'Section 2'!$C$16:$R$1515,COLUMNS('Section 2'!$C$13:P$13),0)),"",VLOOKUP($A1264,'Section 2'!$C$16:$R$1515,COLUMNS('Section 2'!$C$13:P$13),0)))</f>
        <v/>
      </c>
      <c r="Q1264" s="124" t="str">
        <f>IF($C1264="","",IF(ISBLANK(VLOOKUP($A1264,'Section 2'!$C$16:$R$1515,COLUMNS('Section 2'!$C$13:Q$13),0)),"", PROPER(VLOOKUP($A1264,'Section 2'!$C$16:$R$1515,COLUMNS('Section 2'!$C$13:Q$13),0))))</f>
        <v/>
      </c>
      <c r="R1264" s="124" t="str">
        <f>IF($C1264="","",IF(ISBLANK(VLOOKUP($A1264,'Section 2'!$C$16:$R$1515,COLUMNS('Section 2'!$C$13:R$13),0)),"",IF(VLOOKUP($A1264,'Section 2'!$C$16:$R$1515,COLUMNS('Section 2'!$C$13:R$13),0)="Other EU","Other EU",PROPER(VLOOKUP($A1264,'Section 2'!$C$16:$R$1515,COLUMNS('Section 2'!$C$13:R$13),0)))))</f>
        <v/>
      </c>
    </row>
    <row r="1265" spans="1:18" x14ac:dyDescent="0.35">
      <c r="A1265" s="58">
        <v>1264</v>
      </c>
      <c r="B1265" s="124" t="str">
        <f t="shared" si="19"/>
        <v/>
      </c>
      <c r="C1265" s="124" t="str">
        <f>IFERROR(VLOOKUP($A1265,'Section 2'!$C$16:$R$1515,COLUMNS('Section 2'!$C$13:$C$13),0),"")</f>
        <v/>
      </c>
      <c r="D1265" s="75" t="str">
        <f>IF($C1265="","",IF(ISBLANK(VLOOKUP($A1265,'Section 2'!$C$16:$R$1515,COLUMNS('Section 2'!$C$13:D$13),0)),"",VLOOKUP($A1265,'Section 2'!$C$16:$R$1515,COLUMNS('Section 2'!$C$13:D$13),0)))</f>
        <v/>
      </c>
      <c r="E1265" s="124" t="str">
        <f>IF($C1265="","",IF(ISBLANK(VLOOKUP($A1265,'Section 2'!$C$16:$R$1515,COLUMNS('Section 2'!$C$13:E$13),0)),"",VLOOKUP($A1265,'Section 2'!$C$16:$R$1515,COLUMNS('Section 2'!$C$13:E$13),0)))</f>
        <v/>
      </c>
      <c r="F1265" s="124" t="str">
        <f>IF($C1265="","",IF(ISBLANK(VLOOKUP($A1265,'Section 2'!$C$16:$R$1515,COLUMNS('Section 2'!$C$13:F$13),0)),"",VLOOKUP($A1265,'Section 2'!$C$16:$R$1515,COLUMNS('Section 2'!$C$13:F$13),0)))</f>
        <v/>
      </c>
      <c r="G1265" s="124" t="str">
        <f>IF($C1265="","",IF(ISBLANK(VLOOKUP($A1265,'Section 2'!$C$16:$R$1515,COLUMNS('Section 2'!$C$13:G$13),0)),"",VLOOKUP($A1265,'Section 2'!$C$16:$R$1515,COLUMNS('Section 2'!$C$13:G$13),0)))</f>
        <v/>
      </c>
      <c r="H1265" s="124" t="str">
        <f>IF($C1265="","",IF(ISBLANK(VLOOKUP($A1265,'Section 2'!$C$16:$R$1515,COLUMNS('Section 2'!$C$13:H$13),0)),"",VLOOKUP($A1265,'Section 2'!$C$16:$R$1515,COLUMNS('Section 2'!$C$13:H$13),0)))</f>
        <v/>
      </c>
      <c r="I1265" s="124" t="str">
        <f>IF($C1265="","",IF(ISBLANK(VLOOKUP($A1265,'Section 2'!$C$16:$R$1515,COLUMNS('Section 2'!$C$13:I$13),0)),"",PROPER(VLOOKUP($A1265,'Section 2'!$C$16:$R$1515,COLUMNS('Section 2'!$C$13:I$13),0))))</f>
        <v/>
      </c>
      <c r="J1265" s="124" t="str">
        <f>IF($C1265="","",IF(ISBLANK(VLOOKUP($A1265,'Section 2'!$C$16:$R$1515,COLUMNS('Section 2'!$C$13:J$13),0)),"",IF(VLOOKUP($A1265,'Section 2'!$C$16:$R$1515,COLUMNS('Section 2'!$C$13:J$13),0)="Other EU","Other EU",PROPER(VLOOKUP($A1265,'Section 2'!$C$16:$R$1515,COLUMNS('Section 2'!$C$13:J$13),0)))))</f>
        <v/>
      </c>
      <c r="K1265" s="124" t="str">
        <f>IF($C1265="","",IF(ISBLANK(VLOOKUP($A1265,'Section 2'!$C$16:$R$1515,COLUMNS('Section 2'!$C$13:K$13),0)),"",VLOOKUP($A1265,'Section 2'!$C$16:$R$1515,COLUMNS('Section 2'!$C$13:K$13),0)))</f>
        <v/>
      </c>
      <c r="L1265" s="124" t="str">
        <f>IF($C1265="","",IF(ISBLANK(VLOOKUP($A1265,'Section 2'!$C$16:$R$1515,COLUMNS('Section 2'!$C$13:L$13),0)),"",VLOOKUP($A1265,'Section 2'!$C$16:$R$1515,COLUMNS('Section 2'!$C$13:L$13),0)))</f>
        <v/>
      </c>
      <c r="M1265" s="124" t="str">
        <f>IF($C1265="","",IF(ISBLANK(VLOOKUP($A1265,'Section 2'!$C$16:$R$1515,COLUMNS('Section 2'!$C$13:M$13),0)),"",VLOOKUP($A1265,'Section 2'!$C$16:$R$1515,COLUMNS('Section 2'!$C$13:M$13),0)))</f>
        <v/>
      </c>
      <c r="N1265" s="124" t="str">
        <f>IF($C1265="","",IF(ISBLANK(VLOOKUP($A1265,'Section 2'!$C$16:$R$1515,COLUMNS('Section 2'!$C$13:N$13),0)),"",VLOOKUP($A1265,'Section 2'!$C$16:$R$1515,COLUMNS('Section 2'!$C$13:N$13),0)))</f>
        <v/>
      </c>
      <c r="O1265" s="124" t="str">
        <f>IF($C1265="","",IF(ISBLANK(VLOOKUP($A1265,'Section 2'!$C$16:$R$1515,COLUMNS('Section 2'!$C$13:O$13),0)),"",VLOOKUP($A1265,'Section 2'!$C$16:$R$1515,COLUMNS('Section 2'!$C$13:O$13),0)))</f>
        <v/>
      </c>
      <c r="P1265" s="124" t="str">
        <f>IF($C1265="","",IF(ISBLANK(VLOOKUP($A1265,'Section 2'!$C$16:$R$1515,COLUMNS('Section 2'!$C$13:P$13),0)),"",VLOOKUP($A1265,'Section 2'!$C$16:$R$1515,COLUMNS('Section 2'!$C$13:P$13),0)))</f>
        <v/>
      </c>
      <c r="Q1265" s="124" t="str">
        <f>IF($C1265="","",IF(ISBLANK(VLOOKUP($A1265,'Section 2'!$C$16:$R$1515,COLUMNS('Section 2'!$C$13:Q$13),0)),"", PROPER(VLOOKUP($A1265,'Section 2'!$C$16:$R$1515,COLUMNS('Section 2'!$C$13:Q$13),0))))</f>
        <v/>
      </c>
      <c r="R1265" s="124" t="str">
        <f>IF($C1265="","",IF(ISBLANK(VLOOKUP($A1265,'Section 2'!$C$16:$R$1515,COLUMNS('Section 2'!$C$13:R$13),0)),"",IF(VLOOKUP($A1265,'Section 2'!$C$16:$R$1515,COLUMNS('Section 2'!$C$13:R$13),0)="Other EU","Other EU",PROPER(VLOOKUP($A1265,'Section 2'!$C$16:$R$1515,COLUMNS('Section 2'!$C$13:R$13),0)))))</f>
        <v/>
      </c>
    </row>
    <row r="1266" spans="1:18" x14ac:dyDescent="0.35">
      <c r="A1266" s="58">
        <v>1265</v>
      </c>
      <c r="B1266" s="124" t="str">
        <f t="shared" si="19"/>
        <v/>
      </c>
      <c r="C1266" s="124" t="str">
        <f>IFERROR(VLOOKUP($A1266,'Section 2'!$C$16:$R$1515,COLUMNS('Section 2'!$C$13:$C$13),0),"")</f>
        <v/>
      </c>
      <c r="D1266" s="75" t="str">
        <f>IF($C1266="","",IF(ISBLANK(VLOOKUP($A1266,'Section 2'!$C$16:$R$1515,COLUMNS('Section 2'!$C$13:D$13),0)),"",VLOOKUP($A1266,'Section 2'!$C$16:$R$1515,COLUMNS('Section 2'!$C$13:D$13),0)))</f>
        <v/>
      </c>
      <c r="E1266" s="124" t="str">
        <f>IF($C1266="","",IF(ISBLANK(VLOOKUP($A1266,'Section 2'!$C$16:$R$1515,COLUMNS('Section 2'!$C$13:E$13),0)),"",VLOOKUP($A1266,'Section 2'!$C$16:$R$1515,COLUMNS('Section 2'!$C$13:E$13),0)))</f>
        <v/>
      </c>
      <c r="F1266" s="124" t="str">
        <f>IF($C1266="","",IF(ISBLANK(VLOOKUP($A1266,'Section 2'!$C$16:$R$1515,COLUMNS('Section 2'!$C$13:F$13),0)),"",VLOOKUP($A1266,'Section 2'!$C$16:$R$1515,COLUMNS('Section 2'!$C$13:F$13),0)))</f>
        <v/>
      </c>
      <c r="G1266" s="124" t="str">
        <f>IF($C1266="","",IF(ISBLANK(VLOOKUP($A1266,'Section 2'!$C$16:$R$1515,COLUMNS('Section 2'!$C$13:G$13),0)),"",VLOOKUP($A1266,'Section 2'!$C$16:$R$1515,COLUMNS('Section 2'!$C$13:G$13),0)))</f>
        <v/>
      </c>
      <c r="H1266" s="124" t="str">
        <f>IF($C1266="","",IF(ISBLANK(VLOOKUP($A1266,'Section 2'!$C$16:$R$1515,COLUMNS('Section 2'!$C$13:H$13),0)),"",VLOOKUP($A1266,'Section 2'!$C$16:$R$1515,COLUMNS('Section 2'!$C$13:H$13),0)))</f>
        <v/>
      </c>
      <c r="I1266" s="124" t="str">
        <f>IF($C1266="","",IF(ISBLANK(VLOOKUP($A1266,'Section 2'!$C$16:$R$1515,COLUMNS('Section 2'!$C$13:I$13),0)),"",PROPER(VLOOKUP($A1266,'Section 2'!$C$16:$R$1515,COLUMNS('Section 2'!$C$13:I$13),0))))</f>
        <v/>
      </c>
      <c r="J1266" s="124" t="str">
        <f>IF($C1266="","",IF(ISBLANK(VLOOKUP($A1266,'Section 2'!$C$16:$R$1515,COLUMNS('Section 2'!$C$13:J$13),0)),"",IF(VLOOKUP($A1266,'Section 2'!$C$16:$R$1515,COLUMNS('Section 2'!$C$13:J$13),0)="Other EU","Other EU",PROPER(VLOOKUP($A1266,'Section 2'!$C$16:$R$1515,COLUMNS('Section 2'!$C$13:J$13),0)))))</f>
        <v/>
      </c>
      <c r="K1266" s="124" t="str">
        <f>IF($C1266="","",IF(ISBLANK(VLOOKUP($A1266,'Section 2'!$C$16:$R$1515,COLUMNS('Section 2'!$C$13:K$13),0)),"",VLOOKUP($A1266,'Section 2'!$C$16:$R$1515,COLUMNS('Section 2'!$C$13:K$13),0)))</f>
        <v/>
      </c>
      <c r="L1266" s="124" t="str">
        <f>IF($C1266="","",IF(ISBLANK(VLOOKUP($A1266,'Section 2'!$C$16:$R$1515,COLUMNS('Section 2'!$C$13:L$13),0)),"",VLOOKUP($A1266,'Section 2'!$C$16:$R$1515,COLUMNS('Section 2'!$C$13:L$13),0)))</f>
        <v/>
      </c>
      <c r="M1266" s="124" t="str">
        <f>IF($C1266="","",IF(ISBLANK(VLOOKUP($A1266,'Section 2'!$C$16:$R$1515,COLUMNS('Section 2'!$C$13:M$13),0)),"",VLOOKUP($A1266,'Section 2'!$C$16:$R$1515,COLUMNS('Section 2'!$C$13:M$13),0)))</f>
        <v/>
      </c>
      <c r="N1266" s="124" t="str">
        <f>IF($C1266="","",IF(ISBLANK(VLOOKUP($A1266,'Section 2'!$C$16:$R$1515,COLUMNS('Section 2'!$C$13:N$13),0)),"",VLOOKUP($A1266,'Section 2'!$C$16:$R$1515,COLUMNS('Section 2'!$C$13:N$13),0)))</f>
        <v/>
      </c>
      <c r="O1266" s="124" t="str">
        <f>IF($C1266="","",IF(ISBLANK(VLOOKUP($A1266,'Section 2'!$C$16:$R$1515,COLUMNS('Section 2'!$C$13:O$13),0)),"",VLOOKUP($A1266,'Section 2'!$C$16:$R$1515,COLUMNS('Section 2'!$C$13:O$13),0)))</f>
        <v/>
      </c>
      <c r="P1266" s="124" t="str">
        <f>IF($C1266="","",IF(ISBLANK(VLOOKUP($A1266,'Section 2'!$C$16:$R$1515,COLUMNS('Section 2'!$C$13:P$13),0)),"",VLOOKUP($A1266,'Section 2'!$C$16:$R$1515,COLUMNS('Section 2'!$C$13:P$13),0)))</f>
        <v/>
      </c>
      <c r="Q1266" s="124" t="str">
        <f>IF($C1266="","",IF(ISBLANK(VLOOKUP($A1266,'Section 2'!$C$16:$R$1515,COLUMNS('Section 2'!$C$13:Q$13),0)),"", PROPER(VLOOKUP($A1266,'Section 2'!$C$16:$R$1515,COLUMNS('Section 2'!$C$13:Q$13),0))))</f>
        <v/>
      </c>
      <c r="R1266" s="124" t="str">
        <f>IF($C1266="","",IF(ISBLANK(VLOOKUP($A1266,'Section 2'!$C$16:$R$1515,COLUMNS('Section 2'!$C$13:R$13),0)),"",IF(VLOOKUP($A1266,'Section 2'!$C$16:$R$1515,COLUMNS('Section 2'!$C$13:R$13),0)="Other EU","Other EU",PROPER(VLOOKUP($A1266,'Section 2'!$C$16:$R$1515,COLUMNS('Section 2'!$C$13:R$13),0)))))</f>
        <v/>
      </c>
    </row>
    <row r="1267" spans="1:18" x14ac:dyDescent="0.35">
      <c r="A1267" s="58">
        <v>1266</v>
      </c>
      <c r="B1267" s="124" t="str">
        <f t="shared" si="19"/>
        <v/>
      </c>
      <c r="C1267" s="124" t="str">
        <f>IFERROR(VLOOKUP($A1267,'Section 2'!$C$16:$R$1515,COLUMNS('Section 2'!$C$13:$C$13),0),"")</f>
        <v/>
      </c>
      <c r="D1267" s="75" t="str">
        <f>IF($C1267="","",IF(ISBLANK(VLOOKUP($A1267,'Section 2'!$C$16:$R$1515,COLUMNS('Section 2'!$C$13:D$13),0)),"",VLOOKUP($A1267,'Section 2'!$C$16:$R$1515,COLUMNS('Section 2'!$C$13:D$13),0)))</f>
        <v/>
      </c>
      <c r="E1267" s="124" t="str">
        <f>IF($C1267="","",IF(ISBLANK(VLOOKUP($A1267,'Section 2'!$C$16:$R$1515,COLUMNS('Section 2'!$C$13:E$13),0)),"",VLOOKUP($A1267,'Section 2'!$C$16:$R$1515,COLUMNS('Section 2'!$C$13:E$13),0)))</f>
        <v/>
      </c>
      <c r="F1267" s="124" t="str">
        <f>IF($C1267="","",IF(ISBLANK(VLOOKUP($A1267,'Section 2'!$C$16:$R$1515,COLUMNS('Section 2'!$C$13:F$13),0)),"",VLOOKUP($A1267,'Section 2'!$C$16:$R$1515,COLUMNS('Section 2'!$C$13:F$13),0)))</f>
        <v/>
      </c>
      <c r="G1267" s="124" t="str">
        <f>IF($C1267="","",IF(ISBLANK(VLOOKUP($A1267,'Section 2'!$C$16:$R$1515,COLUMNS('Section 2'!$C$13:G$13),0)),"",VLOOKUP($A1267,'Section 2'!$C$16:$R$1515,COLUMNS('Section 2'!$C$13:G$13),0)))</f>
        <v/>
      </c>
      <c r="H1267" s="124" t="str">
        <f>IF($C1267="","",IF(ISBLANK(VLOOKUP($A1267,'Section 2'!$C$16:$R$1515,COLUMNS('Section 2'!$C$13:H$13),0)),"",VLOOKUP($A1267,'Section 2'!$C$16:$R$1515,COLUMNS('Section 2'!$C$13:H$13),0)))</f>
        <v/>
      </c>
      <c r="I1267" s="124" t="str">
        <f>IF($C1267="","",IF(ISBLANK(VLOOKUP($A1267,'Section 2'!$C$16:$R$1515,COLUMNS('Section 2'!$C$13:I$13),0)),"",PROPER(VLOOKUP($A1267,'Section 2'!$C$16:$R$1515,COLUMNS('Section 2'!$C$13:I$13),0))))</f>
        <v/>
      </c>
      <c r="J1267" s="124" t="str">
        <f>IF($C1267="","",IF(ISBLANK(VLOOKUP($A1267,'Section 2'!$C$16:$R$1515,COLUMNS('Section 2'!$C$13:J$13),0)),"",IF(VLOOKUP($A1267,'Section 2'!$C$16:$R$1515,COLUMNS('Section 2'!$C$13:J$13),0)="Other EU","Other EU",PROPER(VLOOKUP($A1267,'Section 2'!$C$16:$R$1515,COLUMNS('Section 2'!$C$13:J$13),0)))))</f>
        <v/>
      </c>
      <c r="K1267" s="124" t="str">
        <f>IF($C1267="","",IF(ISBLANK(VLOOKUP($A1267,'Section 2'!$C$16:$R$1515,COLUMNS('Section 2'!$C$13:K$13),0)),"",VLOOKUP($A1267,'Section 2'!$C$16:$R$1515,COLUMNS('Section 2'!$C$13:K$13),0)))</f>
        <v/>
      </c>
      <c r="L1267" s="124" t="str">
        <f>IF($C1267="","",IF(ISBLANK(VLOOKUP($A1267,'Section 2'!$C$16:$R$1515,COLUMNS('Section 2'!$C$13:L$13),0)),"",VLOOKUP($A1267,'Section 2'!$C$16:$R$1515,COLUMNS('Section 2'!$C$13:L$13),0)))</f>
        <v/>
      </c>
      <c r="M1267" s="124" t="str">
        <f>IF($C1267="","",IF(ISBLANK(VLOOKUP($A1267,'Section 2'!$C$16:$R$1515,COLUMNS('Section 2'!$C$13:M$13),0)),"",VLOOKUP($A1267,'Section 2'!$C$16:$R$1515,COLUMNS('Section 2'!$C$13:M$13),0)))</f>
        <v/>
      </c>
      <c r="N1267" s="124" t="str">
        <f>IF($C1267="","",IF(ISBLANK(VLOOKUP($A1267,'Section 2'!$C$16:$R$1515,COLUMNS('Section 2'!$C$13:N$13),0)),"",VLOOKUP($A1267,'Section 2'!$C$16:$R$1515,COLUMNS('Section 2'!$C$13:N$13),0)))</f>
        <v/>
      </c>
      <c r="O1267" s="124" t="str">
        <f>IF($C1267="","",IF(ISBLANK(VLOOKUP($A1267,'Section 2'!$C$16:$R$1515,COLUMNS('Section 2'!$C$13:O$13),0)),"",VLOOKUP($A1267,'Section 2'!$C$16:$R$1515,COLUMNS('Section 2'!$C$13:O$13),0)))</f>
        <v/>
      </c>
      <c r="P1267" s="124" t="str">
        <f>IF($C1267="","",IF(ISBLANK(VLOOKUP($A1267,'Section 2'!$C$16:$R$1515,COLUMNS('Section 2'!$C$13:P$13),0)),"",VLOOKUP($A1267,'Section 2'!$C$16:$R$1515,COLUMNS('Section 2'!$C$13:P$13),0)))</f>
        <v/>
      </c>
      <c r="Q1267" s="124" t="str">
        <f>IF($C1267="","",IF(ISBLANK(VLOOKUP($A1267,'Section 2'!$C$16:$R$1515,COLUMNS('Section 2'!$C$13:Q$13),0)),"", PROPER(VLOOKUP($A1267,'Section 2'!$C$16:$R$1515,COLUMNS('Section 2'!$C$13:Q$13),0))))</f>
        <v/>
      </c>
      <c r="R1267" s="124" t="str">
        <f>IF($C1267="","",IF(ISBLANK(VLOOKUP($A1267,'Section 2'!$C$16:$R$1515,COLUMNS('Section 2'!$C$13:R$13),0)),"",IF(VLOOKUP($A1267,'Section 2'!$C$16:$R$1515,COLUMNS('Section 2'!$C$13:R$13),0)="Other EU","Other EU",PROPER(VLOOKUP($A1267,'Section 2'!$C$16:$R$1515,COLUMNS('Section 2'!$C$13:R$13),0)))))</f>
        <v/>
      </c>
    </row>
    <row r="1268" spans="1:18" x14ac:dyDescent="0.35">
      <c r="A1268" s="58">
        <v>1267</v>
      </c>
      <c r="B1268" s="124" t="str">
        <f t="shared" si="19"/>
        <v/>
      </c>
      <c r="C1268" s="124" t="str">
        <f>IFERROR(VLOOKUP($A1268,'Section 2'!$C$16:$R$1515,COLUMNS('Section 2'!$C$13:$C$13),0),"")</f>
        <v/>
      </c>
      <c r="D1268" s="75" t="str">
        <f>IF($C1268="","",IF(ISBLANK(VLOOKUP($A1268,'Section 2'!$C$16:$R$1515,COLUMNS('Section 2'!$C$13:D$13),0)),"",VLOOKUP($A1268,'Section 2'!$C$16:$R$1515,COLUMNS('Section 2'!$C$13:D$13),0)))</f>
        <v/>
      </c>
      <c r="E1268" s="124" t="str">
        <f>IF($C1268="","",IF(ISBLANK(VLOOKUP($A1268,'Section 2'!$C$16:$R$1515,COLUMNS('Section 2'!$C$13:E$13),0)),"",VLOOKUP($A1268,'Section 2'!$C$16:$R$1515,COLUMNS('Section 2'!$C$13:E$13),0)))</f>
        <v/>
      </c>
      <c r="F1268" s="124" t="str">
        <f>IF($C1268="","",IF(ISBLANK(VLOOKUP($A1268,'Section 2'!$C$16:$R$1515,COLUMNS('Section 2'!$C$13:F$13),0)),"",VLOOKUP($A1268,'Section 2'!$C$16:$R$1515,COLUMNS('Section 2'!$C$13:F$13),0)))</f>
        <v/>
      </c>
      <c r="G1268" s="124" t="str">
        <f>IF($C1268="","",IF(ISBLANK(VLOOKUP($A1268,'Section 2'!$C$16:$R$1515,COLUMNS('Section 2'!$C$13:G$13),0)),"",VLOOKUP($A1268,'Section 2'!$C$16:$R$1515,COLUMNS('Section 2'!$C$13:G$13),0)))</f>
        <v/>
      </c>
      <c r="H1268" s="124" t="str">
        <f>IF($C1268="","",IF(ISBLANK(VLOOKUP($A1268,'Section 2'!$C$16:$R$1515,COLUMNS('Section 2'!$C$13:H$13),0)),"",VLOOKUP($A1268,'Section 2'!$C$16:$R$1515,COLUMNS('Section 2'!$C$13:H$13),0)))</f>
        <v/>
      </c>
      <c r="I1268" s="124" t="str">
        <f>IF($C1268="","",IF(ISBLANK(VLOOKUP($A1268,'Section 2'!$C$16:$R$1515,COLUMNS('Section 2'!$C$13:I$13),0)),"",PROPER(VLOOKUP($A1268,'Section 2'!$C$16:$R$1515,COLUMNS('Section 2'!$C$13:I$13),0))))</f>
        <v/>
      </c>
      <c r="J1268" s="124" t="str">
        <f>IF($C1268="","",IF(ISBLANK(VLOOKUP($A1268,'Section 2'!$C$16:$R$1515,COLUMNS('Section 2'!$C$13:J$13),0)),"",IF(VLOOKUP($A1268,'Section 2'!$C$16:$R$1515,COLUMNS('Section 2'!$C$13:J$13),0)="Other EU","Other EU",PROPER(VLOOKUP($A1268,'Section 2'!$C$16:$R$1515,COLUMNS('Section 2'!$C$13:J$13),0)))))</f>
        <v/>
      </c>
      <c r="K1268" s="124" t="str">
        <f>IF($C1268="","",IF(ISBLANK(VLOOKUP($A1268,'Section 2'!$C$16:$R$1515,COLUMNS('Section 2'!$C$13:K$13),0)),"",VLOOKUP($A1268,'Section 2'!$C$16:$R$1515,COLUMNS('Section 2'!$C$13:K$13),0)))</f>
        <v/>
      </c>
      <c r="L1268" s="124" t="str">
        <f>IF($C1268="","",IF(ISBLANK(VLOOKUP($A1268,'Section 2'!$C$16:$R$1515,COLUMNS('Section 2'!$C$13:L$13),0)),"",VLOOKUP($A1268,'Section 2'!$C$16:$R$1515,COLUMNS('Section 2'!$C$13:L$13),0)))</f>
        <v/>
      </c>
      <c r="M1268" s="124" t="str">
        <f>IF($C1268="","",IF(ISBLANK(VLOOKUP($A1268,'Section 2'!$C$16:$R$1515,COLUMNS('Section 2'!$C$13:M$13),0)),"",VLOOKUP($A1268,'Section 2'!$C$16:$R$1515,COLUMNS('Section 2'!$C$13:M$13),0)))</f>
        <v/>
      </c>
      <c r="N1268" s="124" t="str">
        <f>IF($C1268="","",IF(ISBLANK(VLOOKUP($A1268,'Section 2'!$C$16:$R$1515,COLUMNS('Section 2'!$C$13:N$13),0)),"",VLOOKUP($A1268,'Section 2'!$C$16:$R$1515,COLUMNS('Section 2'!$C$13:N$13),0)))</f>
        <v/>
      </c>
      <c r="O1268" s="124" t="str">
        <f>IF($C1268="","",IF(ISBLANK(VLOOKUP($A1268,'Section 2'!$C$16:$R$1515,COLUMNS('Section 2'!$C$13:O$13),0)),"",VLOOKUP($A1268,'Section 2'!$C$16:$R$1515,COLUMNS('Section 2'!$C$13:O$13),0)))</f>
        <v/>
      </c>
      <c r="P1268" s="124" t="str">
        <f>IF($C1268="","",IF(ISBLANK(VLOOKUP($A1268,'Section 2'!$C$16:$R$1515,COLUMNS('Section 2'!$C$13:P$13),0)),"",VLOOKUP($A1268,'Section 2'!$C$16:$R$1515,COLUMNS('Section 2'!$C$13:P$13),0)))</f>
        <v/>
      </c>
      <c r="Q1268" s="124" t="str">
        <f>IF($C1268="","",IF(ISBLANK(VLOOKUP($A1268,'Section 2'!$C$16:$R$1515,COLUMNS('Section 2'!$C$13:Q$13),0)),"", PROPER(VLOOKUP($A1268,'Section 2'!$C$16:$R$1515,COLUMNS('Section 2'!$C$13:Q$13),0))))</f>
        <v/>
      </c>
      <c r="R1268" s="124" t="str">
        <f>IF($C1268="","",IF(ISBLANK(VLOOKUP($A1268,'Section 2'!$C$16:$R$1515,COLUMNS('Section 2'!$C$13:R$13),0)),"",IF(VLOOKUP($A1268,'Section 2'!$C$16:$R$1515,COLUMNS('Section 2'!$C$13:R$13),0)="Other EU","Other EU",PROPER(VLOOKUP($A1268,'Section 2'!$C$16:$R$1515,COLUMNS('Section 2'!$C$13:R$13),0)))))</f>
        <v/>
      </c>
    </row>
    <row r="1269" spans="1:18" x14ac:dyDescent="0.35">
      <c r="A1269" s="58">
        <v>1268</v>
      </c>
      <c r="B1269" s="124" t="str">
        <f t="shared" si="19"/>
        <v/>
      </c>
      <c r="C1269" s="124" t="str">
        <f>IFERROR(VLOOKUP($A1269,'Section 2'!$C$16:$R$1515,COLUMNS('Section 2'!$C$13:$C$13),0),"")</f>
        <v/>
      </c>
      <c r="D1269" s="75" t="str">
        <f>IF($C1269="","",IF(ISBLANK(VLOOKUP($A1269,'Section 2'!$C$16:$R$1515,COLUMNS('Section 2'!$C$13:D$13),0)),"",VLOOKUP($A1269,'Section 2'!$C$16:$R$1515,COLUMNS('Section 2'!$C$13:D$13),0)))</f>
        <v/>
      </c>
      <c r="E1269" s="124" t="str">
        <f>IF($C1269="","",IF(ISBLANK(VLOOKUP($A1269,'Section 2'!$C$16:$R$1515,COLUMNS('Section 2'!$C$13:E$13),0)),"",VLOOKUP($A1269,'Section 2'!$C$16:$R$1515,COLUMNS('Section 2'!$C$13:E$13),0)))</f>
        <v/>
      </c>
      <c r="F1269" s="124" t="str">
        <f>IF($C1269="","",IF(ISBLANK(VLOOKUP($A1269,'Section 2'!$C$16:$R$1515,COLUMNS('Section 2'!$C$13:F$13),0)),"",VLOOKUP($A1269,'Section 2'!$C$16:$R$1515,COLUMNS('Section 2'!$C$13:F$13),0)))</f>
        <v/>
      </c>
      <c r="G1269" s="124" t="str">
        <f>IF($C1269="","",IF(ISBLANK(VLOOKUP($A1269,'Section 2'!$C$16:$R$1515,COLUMNS('Section 2'!$C$13:G$13),0)),"",VLOOKUP($A1269,'Section 2'!$C$16:$R$1515,COLUMNS('Section 2'!$C$13:G$13),0)))</f>
        <v/>
      </c>
      <c r="H1269" s="124" t="str">
        <f>IF($C1269="","",IF(ISBLANK(VLOOKUP($A1269,'Section 2'!$C$16:$R$1515,COLUMNS('Section 2'!$C$13:H$13),0)),"",VLOOKUP($A1269,'Section 2'!$C$16:$R$1515,COLUMNS('Section 2'!$C$13:H$13),0)))</f>
        <v/>
      </c>
      <c r="I1269" s="124" t="str">
        <f>IF($C1269="","",IF(ISBLANK(VLOOKUP($A1269,'Section 2'!$C$16:$R$1515,COLUMNS('Section 2'!$C$13:I$13),0)),"",PROPER(VLOOKUP($A1269,'Section 2'!$C$16:$R$1515,COLUMNS('Section 2'!$C$13:I$13),0))))</f>
        <v/>
      </c>
      <c r="J1269" s="124" t="str">
        <f>IF($C1269="","",IF(ISBLANK(VLOOKUP($A1269,'Section 2'!$C$16:$R$1515,COLUMNS('Section 2'!$C$13:J$13),0)),"",IF(VLOOKUP($A1269,'Section 2'!$C$16:$R$1515,COLUMNS('Section 2'!$C$13:J$13),0)="Other EU","Other EU",PROPER(VLOOKUP($A1269,'Section 2'!$C$16:$R$1515,COLUMNS('Section 2'!$C$13:J$13),0)))))</f>
        <v/>
      </c>
      <c r="K1269" s="124" t="str">
        <f>IF($C1269="","",IF(ISBLANK(VLOOKUP($A1269,'Section 2'!$C$16:$R$1515,COLUMNS('Section 2'!$C$13:K$13),0)),"",VLOOKUP($A1269,'Section 2'!$C$16:$R$1515,COLUMNS('Section 2'!$C$13:K$13),0)))</f>
        <v/>
      </c>
      <c r="L1269" s="124" t="str">
        <f>IF($C1269="","",IF(ISBLANK(VLOOKUP($A1269,'Section 2'!$C$16:$R$1515,COLUMNS('Section 2'!$C$13:L$13),0)),"",VLOOKUP($A1269,'Section 2'!$C$16:$R$1515,COLUMNS('Section 2'!$C$13:L$13),0)))</f>
        <v/>
      </c>
      <c r="M1269" s="124" t="str">
        <f>IF($C1269="","",IF(ISBLANK(VLOOKUP($A1269,'Section 2'!$C$16:$R$1515,COLUMNS('Section 2'!$C$13:M$13),0)),"",VLOOKUP($A1269,'Section 2'!$C$16:$R$1515,COLUMNS('Section 2'!$C$13:M$13),0)))</f>
        <v/>
      </c>
      <c r="N1269" s="124" t="str">
        <f>IF($C1269="","",IF(ISBLANK(VLOOKUP($A1269,'Section 2'!$C$16:$R$1515,COLUMNS('Section 2'!$C$13:N$13),0)),"",VLOOKUP($A1269,'Section 2'!$C$16:$R$1515,COLUMNS('Section 2'!$C$13:N$13),0)))</f>
        <v/>
      </c>
      <c r="O1269" s="124" t="str">
        <f>IF($C1269="","",IF(ISBLANK(VLOOKUP($A1269,'Section 2'!$C$16:$R$1515,COLUMNS('Section 2'!$C$13:O$13),0)),"",VLOOKUP($A1269,'Section 2'!$C$16:$R$1515,COLUMNS('Section 2'!$C$13:O$13),0)))</f>
        <v/>
      </c>
      <c r="P1269" s="124" t="str">
        <f>IF($C1269="","",IF(ISBLANK(VLOOKUP($A1269,'Section 2'!$C$16:$R$1515,COLUMNS('Section 2'!$C$13:P$13),0)),"",VLOOKUP($A1269,'Section 2'!$C$16:$R$1515,COLUMNS('Section 2'!$C$13:P$13),0)))</f>
        <v/>
      </c>
      <c r="Q1269" s="124" t="str">
        <f>IF($C1269="","",IF(ISBLANK(VLOOKUP($A1269,'Section 2'!$C$16:$R$1515,COLUMNS('Section 2'!$C$13:Q$13),0)),"", PROPER(VLOOKUP($A1269,'Section 2'!$C$16:$R$1515,COLUMNS('Section 2'!$C$13:Q$13),0))))</f>
        <v/>
      </c>
      <c r="R1269" s="124" t="str">
        <f>IF($C1269="","",IF(ISBLANK(VLOOKUP($A1269,'Section 2'!$C$16:$R$1515,COLUMNS('Section 2'!$C$13:R$13),0)),"",IF(VLOOKUP($A1269,'Section 2'!$C$16:$R$1515,COLUMNS('Section 2'!$C$13:R$13),0)="Other EU","Other EU",PROPER(VLOOKUP($A1269,'Section 2'!$C$16:$R$1515,COLUMNS('Section 2'!$C$13:R$13),0)))))</f>
        <v/>
      </c>
    </row>
    <row r="1270" spans="1:18" x14ac:dyDescent="0.35">
      <c r="A1270" s="58">
        <v>1269</v>
      </c>
      <c r="B1270" s="124" t="str">
        <f t="shared" si="19"/>
        <v/>
      </c>
      <c r="C1270" s="124" t="str">
        <f>IFERROR(VLOOKUP($A1270,'Section 2'!$C$16:$R$1515,COLUMNS('Section 2'!$C$13:$C$13),0),"")</f>
        <v/>
      </c>
      <c r="D1270" s="75" t="str">
        <f>IF($C1270="","",IF(ISBLANK(VLOOKUP($A1270,'Section 2'!$C$16:$R$1515,COLUMNS('Section 2'!$C$13:D$13),0)),"",VLOOKUP($A1270,'Section 2'!$C$16:$R$1515,COLUMNS('Section 2'!$C$13:D$13),0)))</f>
        <v/>
      </c>
      <c r="E1270" s="124" t="str">
        <f>IF($C1270="","",IF(ISBLANK(VLOOKUP($A1270,'Section 2'!$C$16:$R$1515,COLUMNS('Section 2'!$C$13:E$13),0)),"",VLOOKUP($A1270,'Section 2'!$C$16:$R$1515,COLUMNS('Section 2'!$C$13:E$13),0)))</f>
        <v/>
      </c>
      <c r="F1270" s="124" t="str">
        <f>IF($C1270="","",IF(ISBLANK(VLOOKUP($A1270,'Section 2'!$C$16:$R$1515,COLUMNS('Section 2'!$C$13:F$13),0)),"",VLOOKUP($A1270,'Section 2'!$C$16:$R$1515,COLUMNS('Section 2'!$C$13:F$13),0)))</f>
        <v/>
      </c>
      <c r="G1270" s="124" t="str">
        <f>IF($C1270="","",IF(ISBLANK(VLOOKUP($A1270,'Section 2'!$C$16:$R$1515,COLUMNS('Section 2'!$C$13:G$13),0)),"",VLOOKUP($A1270,'Section 2'!$C$16:$R$1515,COLUMNS('Section 2'!$C$13:G$13),0)))</f>
        <v/>
      </c>
      <c r="H1270" s="124" t="str">
        <f>IF($C1270="","",IF(ISBLANK(VLOOKUP($A1270,'Section 2'!$C$16:$R$1515,COLUMNS('Section 2'!$C$13:H$13),0)),"",VLOOKUP($A1270,'Section 2'!$C$16:$R$1515,COLUMNS('Section 2'!$C$13:H$13),0)))</f>
        <v/>
      </c>
      <c r="I1270" s="124" t="str">
        <f>IF($C1270="","",IF(ISBLANK(VLOOKUP($A1270,'Section 2'!$C$16:$R$1515,COLUMNS('Section 2'!$C$13:I$13),0)),"",PROPER(VLOOKUP($A1270,'Section 2'!$C$16:$R$1515,COLUMNS('Section 2'!$C$13:I$13),0))))</f>
        <v/>
      </c>
      <c r="J1270" s="124" t="str">
        <f>IF($C1270="","",IF(ISBLANK(VLOOKUP($A1270,'Section 2'!$C$16:$R$1515,COLUMNS('Section 2'!$C$13:J$13),0)),"",IF(VLOOKUP($A1270,'Section 2'!$C$16:$R$1515,COLUMNS('Section 2'!$C$13:J$13),0)="Other EU","Other EU",PROPER(VLOOKUP($A1270,'Section 2'!$C$16:$R$1515,COLUMNS('Section 2'!$C$13:J$13),0)))))</f>
        <v/>
      </c>
      <c r="K1270" s="124" t="str">
        <f>IF($C1270="","",IF(ISBLANK(VLOOKUP($A1270,'Section 2'!$C$16:$R$1515,COLUMNS('Section 2'!$C$13:K$13),0)),"",VLOOKUP($A1270,'Section 2'!$C$16:$R$1515,COLUMNS('Section 2'!$C$13:K$13),0)))</f>
        <v/>
      </c>
      <c r="L1270" s="124" t="str">
        <f>IF($C1270="","",IF(ISBLANK(VLOOKUP($A1270,'Section 2'!$C$16:$R$1515,COLUMNS('Section 2'!$C$13:L$13),0)),"",VLOOKUP($A1270,'Section 2'!$C$16:$R$1515,COLUMNS('Section 2'!$C$13:L$13),0)))</f>
        <v/>
      </c>
      <c r="M1270" s="124" t="str">
        <f>IF($C1270="","",IF(ISBLANK(VLOOKUP($A1270,'Section 2'!$C$16:$R$1515,COLUMNS('Section 2'!$C$13:M$13),0)),"",VLOOKUP($A1270,'Section 2'!$C$16:$R$1515,COLUMNS('Section 2'!$C$13:M$13),0)))</f>
        <v/>
      </c>
      <c r="N1270" s="124" t="str">
        <f>IF($C1270="","",IF(ISBLANK(VLOOKUP($A1270,'Section 2'!$C$16:$R$1515,COLUMNS('Section 2'!$C$13:N$13),0)),"",VLOOKUP($A1270,'Section 2'!$C$16:$R$1515,COLUMNS('Section 2'!$C$13:N$13),0)))</f>
        <v/>
      </c>
      <c r="O1270" s="124" t="str">
        <f>IF($C1270="","",IF(ISBLANK(VLOOKUP($A1270,'Section 2'!$C$16:$R$1515,COLUMNS('Section 2'!$C$13:O$13),0)),"",VLOOKUP($A1270,'Section 2'!$C$16:$R$1515,COLUMNS('Section 2'!$C$13:O$13),0)))</f>
        <v/>
      </c>
      <c r="P1270" s="124" t="str">
        <f>IF($C1270="","",IF(ISBLANK(VLOOKUP($A1270,'Section 2'!$C$16:$R$1515,COLUMNS('Section 2'!$C$13:P$13),0)),"",VLOOKUP($A1270,'Section 2'!$C$16:$R$1515,COLUMNS('Section 2'!$C$13:P$13),0)))</f>
        <v/>
      </c>
      <c r="Q1270" s="124" t="str">
        <f>IF($C1270="","",IF(ISBLANK(VLOOKUP($A1270,'Section 2'!$C$16:$R$1515,COLUMNS('Section 2'!$C$13:Q$13),0)),"", PROPER(VLOOKUP($A1270,'Section 2'!$C$16:$R$1515,COLUMNS('Section 2'!$C$13:Q$13),0))))</f>
        <v/>
      </c>
      <c r="R1270" s="124" t="str">
        <f>IF($C1270="","",IF(ISBLANK(VLOOKUP($A1270,'Section 2'!$C$16:$R$1515,COLUMNS('Section 2'!$C$13:R$13),0)),"",IF(VLOOKUP($A1270,'Section 2'!$C$16:$R$1515,COLUMNS('Section 2'!$C$13:R$13),0)="Other EU","Other EU",PROPER(VLOOKUP($A1270,'Section 2'!$C$16:$R$1515,COLUMNS('Section 2'!$C$13:R$13),0)))))</f>
        <v/>
      </c>
    </row>
    <row r="1271" spans="1:18" x14ac:dyDescent="0.35">
      <c r="A1271" s="58">
        <v>1270</v>
      </c>
      <c r="B1271" s="124" t="str">
        <f t="shared" si="19"/>
        <v/>
      </c>
      <c r="C1271" s="124" t="str">
        <f>IFERROR(VLOOKUP($A1271,'Section 2'!$C$16:$R$1515,COLUMNS('Section 2'!$C$13:$C$13),0),"")</f>
        <v/>
      </c>
      <c r="D1271" s="75" t="str">
        <f>IF($C1271="","",IF(ISBLANK(VLOOKUP($A1271,'Section 2'!$C$16:$R$1515,COLUMNS('Section 2'!$C$13:D$13),0)),"",VLOOKUP($A1271,'Section 2'!$C$16:$R$1515,COLUMNS('Section 2'!$C$13:D$13),0)))</f>
        <v/>
      </c>
      <c r="E1271" s="124" t="str">
        <f>IF($C1271="","",IF(ISBLANK(VLOOKUP($A1271,'Section 2'!$C$16:$R$1515,COLUMNS('Section 2'!$C$13:E$13),0)),"",VLOOKUP($A1271,'Section 2'!$C$16:$R$1515,COLUMNS('Section 2'!$C$13:E$13),0)))</f>
        <v/>
      </c>
      <c r="F1271" s="124" t="str">
        <f>IF($C1271="","",IF(ISBLANK(VLOOKUP($A1271,'Section 2'!$C$16:$R$1515,COLUMNS('Section 2'!$C$13:F$13),0)),"",VLOOKUP($A1271,'Section 2'!$C$16:$R$1515,COLUMNS('Section 2'!$C$13:F$13),0)))</f>
        <v/>
      </c>
      <c r="G1271" s="124" t="str">
        <f>IF($C1271="","",IF(ISBLANK(VLOOKUP($A1271,'Section 2'!$C$16:$R$1515,COLUMNS('Section 2'!$C$13:G$13),0)),"",VLOOKUP($A1271,'Section 2'!$C$16:$R$1515,COLUMNS('Section 2'!$C$13:G$13),0)))</f>
        <v/>
      </c>
      <c r="H1271" s="124" t="str">
        <f>IF($C1271="","",IF(ISBLANK(VLOOKUP($A1271,'Section 2'!$C$16:$R$1515,COLUMNS('Section 2'!$C$13:H$13),0)),"",VLOOKUP($A1271,'Section 2'!$C$16:$R$1515,COLUMNS('Section 2'!$C$13:H$13),0)))</f>
        <v/>
      </c>
      <c r="I1271" s="124" t="str">
        <f>IF($C1271="","",IF(ISBLANK(VLOOKUP($A1271,'Section 2'!$C$16:$R$1515,COLUMNS('Section 2'!$C$13:I$13),0)),"",PROPER(VLOOKUP($A1271,'Section 2'!$C$16:$R$1515,COLUMNS('Section 2'!$C$13:I$13),0))))</f>
        <v/>
      </c>
      <c r="J1271" s="124" t="str">
        <f>IF($C1271="","",IF(ISBLANK(VLOOKUP($A1271,'Section 2'!$C$16:$R$1515,COLUMNS('Section 2'!$C$13:J$13),0)),"",IF(VLOOKUP($A1271,'Section 2'!$C$16:$R$1515,COLUMNS('Section 2'!$C$13:J$13),0)="Other EU","Other EU",PROPER(VLOOKUP($A1271,'Section 2'!$C$16:$R$1515,COLUMNS('Section 2'!$C$13:J$13),0)))))</f>
        <v/>
      </c>
      <c r="K1271" s="124" t="str">
        <f>IF($C1271="","",IF(ISBLANK(VLOOKUP($A1271,'Section 2'!$C$16:$R$1515,COLUMNS('Section 2'!$C$13:K$13),0)),"",VLOOKUP($A1271,'Section 2'!$C$16:$R$1515,COLUMNS('Section 2'!$C$13:K$13),0)))</f>
        <v/>
      </c>
      <c r="L1271" s="124" t="str">
        <f>IF($C1271="","",IF(ISBLANK(VLOOKUP($A1271,'Section 2'!$C$16:$R$1515,COLUMNS('Section 2'!$C$13:L$13),0)),"",VLOOKUP($A1271,'Section 2'!$C$16:$R$1515,COLUMNS('Section 2'!$C$13:L$13),0)))</f>
        <v/>
      </c>
      <c r="M1271" s="124" t="str">
        <f>IF($C1271="","",IF(ISBLANK(VLOOKUP($A1271,'Section 2'!$C$16:$R$1515,COLUMNS('Section 2'!$C$13:M$13),0)),"",VLOOKUP($A1271,'Section 2'!$C$16:$R$1515,COLUMNS('Section 2'!$C$13:M$13),0)))</f>
        <v/>
      </c>
      <c r="N1271" s="124" t="str">
        <f>IF($C1271="","",IF(ISBLANK(VLOOKUP($A1271,'Section 2'!$C$16:$R$1515,COLUMNS('Section 2'!$C$13:N$13),0)),"",VLOOKUP($A1271,'Section 2'!$C$16:$R$1515,COLUMNS('Section 2'!$C$13:N$13),0)))</f>
        <v/>
      </c>
      <c r="O1271" s="124" t="str">
        <f>IF($C1271="","",IF(ISBLANK(VLOOKUP($A1271,'Section 2'!$C$16:$R$1515,COLUMNS('Section 2'!$C$13:O$13),0)),"",VLOOKUP($A1271,'Section 2'!$C$16:$R$1515,COLUMNS('Section 2'!$C$13:O$13),0)))</f>
        <v/>
      </c>
      <c r="P1271" s="124" t="str">
        <f>IF($C1271="","",IF(ISBLANK(VLOOKUP($A1271,'Section 2'!$C$16:$R$1515,COLUMNS('Section 2'!$C$13:P$13),0)),"",VLOOKUP($A1271,'Section 2'!$C$16:$R$1515,COLUMNS('Section 2'!$C$13:P$13),0)))</f>
        <v/>
      </c>
      <c r="Q1271" s="124" t="str">
        <f>IF($C1271="","",IF(ISBLANK(VLOOKUP($A1271,'Section 2'!$C$16:$R$1515,COLUMNS('Section 2'!$C$13:Q$13),0)),"", PROPER(VLOOKUP($A1271,'Section 2'!$C$16:$R$1515,COLUMNS('Section 2'!$C$13:Q$13),0))))</f>
        <v/>
      </c>
      <c r="R1271" s="124" t="str">
        <f>IF($C1271="","",IF(ISBLANK(VLOOKUP($A1271,'Section 2'!$C$16:$R$1515,COLUMNS('Section 2'!$C$13:R$13),0)),"",IF(VLOOKUP($A1271,'Section 2'!$C$16:$R$1515,COLUMNS('Section 2'!$C$13:R$13),0)="Other EU","Other EU",PROPER(VLOOKUP($A1271,'Section 2'!$C$16:$R$1515,COLUMNS('Section 2'!$C$13:R$13),0)))))</f>
        <v/>
      </c>
    </row>
    <row r="1272" spans="1:18" x14ac:dyDescent="0.35">
      <c r="A1272" s="58">
        <v>1271</v>
      </c>
      <c r="B1272" s="124" t="str">
        <f t="shared" si="19"/>
        <v/>
      </c>
      <c r="C1272" s="124" t="str">
        <f>IFERROR(VLOOKUP($A1272,'Section 2'!$C$16:$R$1515,COLUMNS('Section 2'!$C$13:$C$13),0),"")</f>
        <v/>
      </c>
      <c r="D1272" s="75" t="str">
        <f>IF($C1272="","",IF(ISBLANK(VLOOKUP($A1272,'Section 2'!$C$16:$R$1515,COLUMNS('Section 2'!$C$13:D$13),0)),"",VLOOKUP($A1272,'Section 2'!$C$16:$R$1515,COLUMNS('Section 2'!$C$13:D$13),0)))</f>
        <v/>
      </c>
      <c r="E1272" s="124" t="str">
        <f>IF($C1272="","",IF(ISBLANK(VLOOKUP($A1272,'Section 2'!$C$16:$R$1515,COLUMNS('Section 2'!$C$13:E$13),0)),"",VLOOKUP($A1272,'Section 2'!$C$16:$R$1515,COLUMNS('Section 2'!$C$13:E$13),0)))</f>
        <v/>
      </c>
      <c r="F1272" s="124" t="str">
        <f>IF($C1272="","",IF(ISBLANK(VLOOKUP($A1272,'Section 2'!$C$16:$R$1515,COLUMNS('Section 2'!$C$13:F$13),0)),"",VLOOKUP($A1272,'Section 2'!$C$16:$R$1515,COLUMNS('Section 2'!$C$13:F$13),0)))</f>
        <v/>
      </c>
      <c r="G1272" s="124" t="str">
        <f>IF($C1272="","",IF(ISBLANK(VLOOKUP($A1272,'Section 2'!$C$16:$R$1515,COLUMNS('Section 2'!$C$13:G$13),0)),"",VLOOKUP($A1272,'Section 2'!$C$16:$R$1515,COLUMNS('Section 2'!$C$13:G$13),0)))</f>
        <v/>
      </c>
      <c r="H1272" s="124" t="str">
        <f>IF($C1272="","",IF(ISBLANK(VLOOKUP($A1272,'Section 2'!$C$16:$R$1515,COLUMNS('Section 2'!$C$13:H$13),0)),"",VLOOKUP($A1272,'Section 2'!$C$16:$R$1515,COLUMNS('Section 2'!$C$13:H$13),0)))</f>
        <v/>
      </c>
      <c r="I1272" s="124" t="str">
        <f>IF($C1272="","",IF(ISBLANK(VLOOKUP($A1272,'Section 2'!$C$16:$R$1515,COLUMNS('Section 2'!$C$13:I$13),0)),"",PROPER(VLOOKUP($A1272,'Section 2'!$C$16:$R$1515,COLUMNS('Section 2'!$C$13:I$13),0))))</f>
        <v/>
      </c>
      <c r="J1272" s="124" t="str">
        <f>IF($C1272="","",IF(ISBLANK(VLOOKUP($A1272,'Section 2'!$C$16:$R$1515,COLUMNS('Section 2'!$C$13:J$13),0)),"",IF(VLOOKUP($A1272,'Section 2'!$C$16:$R$1515,COLUMNS('Section 2'!$C$13:J$13),0)="Other EU","Other EU",PROPER(VLOOKUP($A1272,'Section 2'!$C$16:$R$1515,COLUMNS('Section 2'!$C$13:J$13),0)))))</f>
        <v/>
      </c>
      <c r="K1272" s="124" t="str">
        <f>IF($C1272="","",IF(ISBLANK(VLOOKUP($A1272,'Section 2'!$C$16:$R$1515,COLUMNS('Section 2'!$C$13:K$13),0)),"",VLOOKUP($A1272,'Section 2'!$C$16:$R$1515,COLUMNS('Section 2'!$C$13:K$13),0)))</f>
        <v/>
      </c>
      <c r="L1272" s="124" t="str">
        <f>IF($C1272="","",IF(ISBLANK(VLOOKUP($A1272,'Section 2'!$C$16:$R$1515,COLUMNS('Section 2'!$C$13:L$13),0)),"",VLOOKUP($A1272,'Section 2'!$C$16:$R$1515,COLUMNS('Section 2'!$C$13:L$13),0)))</f>
        <v/>
      </c>
      <c r="M1272" s="124" t="str">
        <f>IF($C1272="","",IF(ISBLANK(VLOOKUP($A1272,'Section 2'!$C$16:$R$1515,COLUMNS('Section 2'!$C$13:M$13),0)),"",VLOOKUP($A1272,'Section 2'!$C$16:$R$1515,COLUMNS('Section 2'!$C$13:M$13),0)))</f>
        <v/>
      </c>
      <c r="N1272" s="124" t="str">
        <f>IF($C1272="","",IF(ISBLANK(VLOOKUP($A1272,'Section 2'!$C$16:$R$1515,COLUMNS('Section 2'!$C$13:N$13),0)),"",VLOOKUP($A1272,'Section 2'!$C$16:$R$1515,COLUMNS('Section 2'!$C$13:N$13),0)))</f>
        <v/>
      </c>
      <c r="O1272" s="124" t="str">
        <f>IF($C1272="","",IF(ISBLANK(VLOOKUP($A1272,'Section 2'!$C$16:$R$1515,COLUMNS('Section 2'!$C$13:O$13),0)),"",VLOOKUP($A1272,'Section 2'!$C$16:$R$1515,COLUMNS('Section 2'!$C$13:O$13),0)))</f>
        <v/>
      </c>
      <c r="P1272" s="124" t="str">
        <f>IF($C1272="","",IF(ISBLANK(VLOOKUP($A1272,'Section 2'!$C$16:$R$1515,COLUMNS('Section 2'!$C$13:P$13),0)),"",VLOOKUP($A1272,'Section 2'!$C$16:$R$1515,COLUMNS('Section 2'!$C$13:P$13),0)))</f>
        <v/>
      </c>
      <c r="Q1272" s="124" t="str">
        <f>IF($C1272="","",IF(ISBLANK(VLOOKUP($A1272,'Section 2'!$C$16:$R$1515,COLUMNS('Section 2'!$C$13:Q$13),0)),"", PROPER(VLOOKUP($A1272,'Section 2'!$C$16:$R$1515,COLUMNS('Section 2'!$C$13:Q$13),0))))</f>
        <v/>
      </c>
      <c r="R1272" s="124" t="str">
        <f>IF($C1272="","",IF(ISBLANK(VLOOKUP($A1272,'Section 2'!$C$16:$R$1515,COLUMNS('Section 2'!$C$13:R$13),0)),"",IF(VLOOKUP($A1272,'Section 2'!$C$16:$R$1515,COLUMNS('Section 2'!$C$13:R$13),0)="Other EU","Other EU",PROPER(VLOOKUP($A1272,'Section 2'!$C$16:$R$1515,COLUMNS('Section 2'!$C$13:R$13),0)))))</f>
        <v/>
      </c>
    </row>
    <row r="1273" spans="1:18" x14ac:dyDescent="0.35">
      <c r="A1273" s="58">
        <v>1272</v>
      </c>
      <c r="B1273" s="124" t="str">
        <f t="shared" si="19"/>
        <v/>
      </c>
      <c r="C1273" s="124" t="str">
        <f>IFERROR(VLOOKUP($A1273,'Section 2'!$C$16:$R$1515,COLUMNS('Section 2'!$C$13:$C$13),0),"")</f>
        <v/>
      </c>
      <c r="D1273" s="75" t="str">
        <f>IF($C1273="","",IF(ISBLANK(VLOOKUP($A1273,'Section 2'!$C$16:$R$1515,COLUMNS('Section 2'!$C$13:D$13),0)),"",VLOOKUP($A1273,'Section 2'!$C$16:$R$1515,COLUMNS('Section 2'!$C$13:D$13),0)))</f>
        <v/>
      </c>
      <c r="E1273" s="124" t="str">
        <f>IF($C1273="","",IF(ISBLANK(VLOOKUP($A1273,'Section 2'!$C$16:$R$1515,COLUMNS('Section 2'!$C$13:E$13),0)),"",VLOOKUP($A1273,'Section 2'!$C$16:$R$1515,COLUMNS('Section 2'!$C$13:E$13),0)))</f>
        <v/>
      </c>
      <c r="F1273" s="124" t="str">
        <f>IF($C1273="","",IF(ISBLANK(VLOOKUP($A1273,'Section 2'!$C$16:$R$1515,COLUMNS('Section 2'!$C$13:F$13),0)),"",VLOOKUP($A1273,'Section 2'!$C$16:$R$1515,COLUMNS('Section 2'!$C$13:F$13),0)))</f>
        <v/>
      </c>
      <c r="G1273" s="124" t="str">
        <f>IF($C1273="","",IF(ISBLANK(VLOOKUP($A1273,'Section 2'!$C$16:$R$1515,COLUMNS('Section 2'!$C$13:G$13),0)),"",VLOOKUP($A1273,'Section 2'!$C$16:$R$1515,COLUMNS('Section 2'!$C$13:G$13),0)))</f>
        <v/>
      </c>
      <c r="H1273" s="124" t="str">
        <f>IF($C1273="","",IF(ISBLANK(VLOOKUP($A1273,'Section 2'!$C$16:$R$1515,COLUMNS('Section 2'!$C$13:H$13),0)),"",VLOOKUP($A1273,'Section 2'!$C$16:$R$1515,COLUMNS('Section 2'!$C$13:H$13),0)))</f>
        <v/>
      </c>
      <c r="I1273" s="124" t="str">
        <f>IF($C1273="","",IF(ISBLANK(VLOOKUP($A1273,'Section 2'!$C$16:$R$1515,COLUMNS('Section 2'!$C$13:I$13),0)),"",PROPER(VLOOKUP($A1273,'Section 2'!$C$16:$R$1515,COLUMNS('Section 2'!$C$13:I$13),0))))</f>
        <v/>
      </c>
      <c r="J1273" s="124" t="str">
        <f>IF($C1273="","",IF(ISBLANK(VLOOKUP($A1273,'Section 2'!$C$16:$R$1515,COLUMNS('Section 2'!$C$13:J$13),0)),"",IF(VLOOKUP($A1273,'Section 2'!$C$16:$R$1515,COLUMNS('Section 2'!$C$13:J$13),0)="Other EU","Other EU",PROPER(VLOOKUP($A1273,'Section 2'!$C$16:$R$1515,COLUMNS('Section 2'!$C$13:J$13),0)))))</f>
        <v/>
      </c>
      <c r="K1273" s="124" t="str">
        <f>IF($C1273="","",IF(ISBLANK(VLOOKUP($A1273,'Section 2'!$C$16:$R$1515,COLUMNS('Section 2'!$C$13:K$13),0)),"",VLOOKUP($A1273,'Section 2'!$C$16:$R$1515,COLUMNS('Section 2'!$C$13:K$13),0)))</f>
        <v/>
      </c>
      <c r="L1273" s="124" t="str">
        <f>IF($C1273="","",IF(ISBLANK(VLOOKUP($A1273,'Section 2'!$C$16:$R$1515,COLUMNS('Section 2'!$C$13:L$13),0)),"",VLOOKUP($A1273,'Section 2'!$C$16:$R$1515,COLUMNS('Section 2'!$C$13:L$13),0)))</f>
        <v/>
      </c>
      <c r="M1273" s="124" t="str">
        <f>IF($C1273="","",IF(ISBLANK(VLOOKUP($A1273,'Section 2'!$C$16:$R$1515,COLUMNS('Section 2'!$C$13:M$13),0)),"",VLOOKUP($A1273,'Section 2'!$C$16:$R$1515,COLUMNS('Section 2'!$C$13:M$13),0)))</f>
        <v/>
      </c>
      <c r="N1273" s="124" t="str">
        <f>IF($C1273="","",IF(ISBLANK(VLOOKUP($A1273,'Section 2'!$C$16:$R$1515,COLUMNS('Section 2'!$C$13:N$13),0)),"",VLOOKUP($A1273,'Section 2'!$C$16:$R$1515,COLUMNS('Section 2'!$C$13:N$13),0)))</f>
        <v/>
      </c>
      <c r="O1273" s="124" t="str">
        <f>IF($C1273="","",IF(ISBLANK(VLOOKUP($A1273,'Section 2'!$C$16:$R$1515,COLUMNS('Section 2'!$C$13:O$13),0)),"",VLOOKUP($A1273,'Section 2'!$C$16:$R$1515,COLUMNS('Section 2'!$C$13:O$13),0)))</f>
        <v/>
      </c>
      <c r="P1273" s="124" t="str">
        <f>IF($C1273="","",IF(ISBLANK(VLOOKUP($A1273,'Section 2'!$C$16:$R$1515,COLUMNS('Section 2'!$C$13:P$13),0)),"",VLOOKUP($A1273,'Section 2'!$C$16:$R$1515,COLUMNS('Section 2'!$C$13:P$13),0)))</f>
        <v/>
      </c>
      <c r="Q1273" s="124" t="str">
        <f>IF($C1273="","",IF(ISBLANK(VLOOKUP($A1273,'Section 2'!$C$16:$R$1515,COLUMNS('Section 2'!$C$13:Q$13),0)),"", PROPER(VLOOKUP($A1273,'Section 2'!$C$16:$R$1515,COLUMNS('Section 2'!$C$13:Q$13),0))))</f>
        <v/>
      </c>
      <c r="R1273" s="124" t="str">
        <f>IF($C1273="","",IF(ISBLANK(VLOOKUP($A1273,'Section 2'!$C$16:$R$1515,COLUMNS('Section 2'!$C$13:R$13),0)),"",IF(VLOOKUP($A1273,'Section 2'!$C$16:$R$1515,COLUMNS('Section 2'!$C$13:R$13),0)="Other EU","Other EU",PROPER(VLOOKUP($A1273,'Section 2'!$C$16:$R$1515,COLUMNS('Section 2'!$C$13:R$13),0)))))</f>
        <v/>
      </c>
    </row>
    <row r="1274" spans="1:18" x14ac:dyDescent="0.35">
      <c r="A1274" s="58">
        <v>1273</v>
      </c>
      <c r="B1274" s="124" t="str">
        <f t="shared" si="19"/>
        <v/>
      </c>
      <c r="C1274" s="124" t="str">
        <f>IFERROR(VLOOKUP($A1274,'Section 2'!$C$16:$R$1515,COLUMNS('Section 2'!$C$13:$C$13),0),"")</f>
        <v/>
      </c>
      <c r="D1274" s="75" t="str">
        <f>IF($C1274="","",IF(ISBLANK(VLOOKUP($A1274,'Section 2'!$C$16:$R$1515,COLUMNS('Section 2'!$C$13:D$13),0)),"",VLOOKUP($A1274,'Section 2'!$C$16:$R$1515,COLUMNS('Section 2'!$C$13:D$13),0)))</f>
        <v/>
      </c>
      <c r="E1274" s="124" t="str">
        <f>IF($C1274="","",IF(ISBLANK(VLOOKUP($A1274,'Section 2'!$C$16:$R$1515,COLUMNS('Section 2'!$C$13:E$13),0)),"",VLOOKUP($A1274,'Section 2'!$C$16:$R$1515,COLUMNS('Section 2'!$C$13:E$13),0)))</f>
        <v/>
      </c>
      <c r="F1274" s="124" t="str">
        <f>IF($C1274="","",IF(ISBLANK(VLOOKUP($A1274,'Section 2'!$C$16:$R$1515,COLUMNS('Section 2'!$C$13:F$13),0)),"",VLOOKUP($A1274,'Section 2'!$C$16:$R$1515,COLUMNS('Section 2'!$C$13:F$13),0)))</f>
        <v/>
      </c>
      <c r="G1274" s="124" t="str">
        <f>IF($C1274="","",IF(ISBLANK(VLOOKUP($A1274,'Section 2'!$C$16:$R$1515,COLUMNS('Section 2'!$C$13:G$13),0)),"",VLOOKUP($A1274,'Section 2'!$C$16:$R$1515,COLUMNS('Section 2'!$C$13:G$13),0)))</f>
        <v/>
      </c>
      <c r="H1274" s="124" t="str">
        <f>IF($C1274="","",IF(ISBLANK(VLOOKUP($A1274,'Section 2'!$C$16:$R$1515,COLUMNS('Section 2'!$C$13:H$13),0)),"",VLOOKUP($A1274,'Section 2'!$C$16:$R$1515,COLUMNS('Section 2'!$C$13:H$13),0)))</f>
        <v/>
      </c>
      <c r="I1274" s="124" t="str">
        <f>IF($C1274="","",IF(ISBLANK(VLOOKUP($A1274,'Section 2'!$C$16:$R$1515,COLUMNS('Section 2'!$C$13:I$13),0)),"",PROPER(VLOOKUP($A1274,'Section 2'!$C$16:$R$1515,COLUMNS('Section 2'!$C$13:I$13),0))))</f>
        <v/>
      </c>
      <c r="J1274" s="124" t="str">
        <f>IF($C1274="","",IF(ISBLANK(VLOOKUP($A1274,'Section 2'!$C$16:$R$1515,COLUMNS('Section 2'!$C$13:J$13),0)),"",IF(VLOOKUP($A1274,'Section 2'!$C$16:$R$1515,COLUMNS('Section 2'!$C$13:J$13),0)="Other EU","Other EU",PROPER(VLOOKUP($A1274,'Section 2'!$C$16:$R$1515,COLUMNS('Section 2'!$C$13:J$13),0)))))</f>
        <v/>
      </c>
      <c r="K1274" s="124" t="str">
        <f>IF($C1274="","",IF(ISBLANK(VLOOKUP($A1274,'Section 2'!$C$16:$R$1515,COLUMNS('Section 2'!$C$13:K$13),0)),"",VLOOKUP($A1274,'Section 2'!$C$16:$R$1515,COLUMNS('Section 2'!$C$13:K$13),0)))</f>
        <v/>
      </c>
      <c r="L1274" s="124" t="str">
        <f>IF($C1274="","",IF(ISBLANK(VLOOKUP($A1274,'Section 2'!$C$16:$R$1515,COLUMNS('Section 2'!$C$13:L$13),0)),"",VLOOKUP($A1274,'Section 2'!$C$16:$R$1515,COLUMNS('Section 2'!$C$13:L$13),0)))</f>
        <v/>
      </c>
      <c r="M1274" s="124" t="str">
        <f>IF($C1274="","",IF(ISBLANK(VLOOKUP($A1274,'Section 2'!$C$16:$R$1515,COLUMNS('Section 2'!$C$13:M$13),0)),"",VLOOKUP($A1274,'Section 2'!$C$16:$R$1515,COLUMNS('Section 2'!$C$13:M$13),0)))</f>
        <v/>
      </c>
      <c r="N1274" s="124" t="str">
        <f>IF($C1274="","",IF(ISBLANK(VLOOKUP($A1274,'Section 2'!$C$16:$R$1515,COLUMNS('Section 2'!$C$13:N$13),0)),"",VLOOKUP($A1274,'Section 2'!$C$16:$R$1515,COLUMNS('Section 2'!$C$13:N$13),0)))</f>
        <v/>
      </c>
      <c r="O1274" s="124" t="str">
        <f>IF($C1274="","",IF(ISBLANK(VLOOKUP($A1274,'Section 2'!$C$16:$R$1515,COLUMNS('Section 2'!$C$13:O$13),0)),"",VLOOKUP($A1274,'Section 2'!$C$16:$R$1515,COLUMNS('Section 2'!$C$13:O$13),0)))</f>
        <v/>
      </c>
      <c r="P1274" s="124" t="str">
        <f>IF($C1274="","",IF(ISBLANK(VLOOKUP($A1274,'Section 2'!$C$16:$R$1515,COLUMNS('Section 2'!$C$13:P$13),0)),"",VLOOKUP($A1274,'Section 2'!$C$16:$R$1515,COLUMNS('Section 2'!$C$13:P$13),0)))</f>
        <v/>
      </c>
      <c r="Q1274" s="124" t="str">
        <f>IF($C1274="","",IF(ISBLANK(VLOOKUP($A1274,'Section 2'!$C$16:$R$1515,COLUMNS('Section 2'!$C$13:Q$13),0)),"", PROPER(VLOOKUP($A1274,'Section 2'!$C$16:$R$1515,COLUMNS('Section 2'!$C$13:Q$13),0))))</f>
        <v/>
      </c>
      <c r="R1274" s="124" t="str">
        <f>IF($C1274="","",IF(ISBLANK(VLOOKUP($A1274,'Section 2'!$C$16:$R$1515,COLUMNS('Section 2'!$C$13:R$13),0)),"",IF(VLOOKUP($A1274,'Section 2'!$C$16:$R$1515,COLUMNS('Section 2'!$C$13:R$13),0)="Other EU","Other EU",PROPER(VLOOKUP($A1274,'Section 2'!$C$16:$R$1515,COLUMNS('Section 2'!$C$13:R$13),0)))))</f>
        <v/>
      </c>
    </row>
    <row r="1275" spans="1:18" x14ac:dyDescent="0.35">
      <c r="A1275" s="58">
        <v>1274</v>
      </c>
      <c r="B1275" s="124" t="str">
        <f t="shared" si="19"/>
        <v/>
      </c>
      <c r="C1275" s="124" t="str">
        <f>IFERROR(VLOOKUP($A1275,'Section 2'!$C$16:$R$1515,COLUMNS('Section 2'!$C$13:$C$13),0),"")</f>
        <v/>
      </c>
      <c r="D1275" s="75" t="str">
        <f>IF($C1275="","",IF(ISBLANK(VLOOKUP($A1275,'Section 2'!$C$16:$R$1515,COLUMNS('Section 2'!$C$13:D$13),0)),"",VLOOKUP($A1275,'Section 2'!$C$16:$R$1515,COLUMNS('Section 2'!$C$13:D$13),0)))</f>
        <v/>
      </c>
      <c r="E1275" s="124" t="str">
        <f>IF($C1275="","",IF(ISBLANK(VLOOKUP($A1275,'Section 2'!$C$16:$R$1515,COLUMNS('Section 2'!$C$13:E$13),0)),"",VLOOKUP($A1275,'Section 2'!$C$16:$R$1515,COLUMNS('Section 2'!$C$13:E$13),0)))</f>
        <v/>
      </c>
      <c r="F1275" s="124" t="str">
        <f>IF($C1275="","",IF(ISBLANK(VLOOKUP($A1275,'Section 2'!$C$16:$R$1515,COLUMNS('Section 2'!$C$13:F$13),0)),"",VLOOKUP($A1275,'Section 2'!$C$16:$R$1515,COLUMNS('Section 2'!$C$13:F$13),0)))</f>
        <v/>
      </c>
      <c r="G1275" s="124" t="str">
        <f>IF($C1275="","",IF(ISBLANK(VLOOKUP($A1275,'Section 2'!$C$16:$R$1515,COLUMNS('Section 2'!$C$13:G$13),0)),"",VLOOKUP($A1275,'Section 2'!$C$16:$R$1515,COLUMNS('Section 2'!$C$13:G$13),0)))</f>
        <v/>
      </c>
      <c r="H1275" s="124" t="str">
        <f>IF($C1275="","",IF(ISBLANK(VLOOKUP($A1275,'Section 2'!$C$16:$R$1515,COLUMNS('Section 2'!$C$13:H$13),0)),"",VLOOKUP($A1275,'Section 2'!$C$16:$R$1515,COLUMNS('Section 2'!$C$13:H$13),0)))</f>
        <v/>
      </c>
      <c r="I1275" s="124" t="str">
        <f>IF($C1275="","",IF(ISBLANK(VLOOKUP($A1275,'Section 2'!$C$16:$R$1515,COLUMNS('Section 2'!$C$13:I$13),0)),"",PROPER(VLOOKUP($A1275,'Section 2'!$C$16:$R$1515,COLUMNS('Section 2'!$C$13:I$13),0))))</f>
        <v/>
      </c>
      <c r="J1275" s="124" t="str">
        <f>IF($C1275="","",IF(ISBLANK(VLOOKUP($A1275,'Section 2'!$C$16:$R$1515,COLUMNS('Section 2'!$C$13:J$13),0)),"",IF(VLOOKUP($A1275,'Section 2'!$C$16:$R$1515,COLUMNS('Section 2'!$C$13:J$13),0)="Other EU","Other EU",PROPER(VLOOKUP($A1275,'Section 2'!$C$16:$R$1515,COLUMNS('Section 2'!$C$13:J$13),0)))))</f>
        <v/>
      </c>
      <c r="K1275" s="124" t="str">
        <f>IF($C1275="","",IF(ISBLANK(VLOOKUP($A1275,'Section 2'!$C$16:$R$1515,COLUMNS('Section 2'!$C$13:K$13),0)),"",VLOOKUP($A1275,'Section 2'!$C$16:$R$1515,COLUMNS('Section 2'!$C$13:K$13),0)))</f>
        <v/>
      </c>
      <c r="L1275" s="124" t="str">
        <f>IF($C1275="","",IF(ISBLANK(VLOOKUP($A1275,'Section 2'!$C$16:$R$1515,COLUMNS('Section 2'!$C$13:L$13),0)),"",VLOOKUP($A1275,'Section 2'!$C$16:$R$1515,COLUMNS('Section 2'!$C$13:L$13),0)))</f>
        <v/>
      </c>
      <c r="M1275" s="124" t="str">
        <f>IF($C1275="","",IF(ISBLANK(VLOOKUP($A1275,'Section 2'!$C$16:$R$1515,COLUMNS('Section 2'!$C$13:M$13),0)),"",VLOOKUP($A1275,'Section 2'!$C$16:$R$1515,COLUMNS('Section 2'!$C$13:M$13),0)))</f>
        <v/>
      </c>
      <c r="N1275" s="124" t="str">
        <f>IF($C1275="","",IF(ISBLANK(VLOOKUP($A1275,'Section 2'!$C$16:$R$1515,COLUMNS('Section 2'!$C$13:N$13),0)),"",VLOOKUP($A1275,'Section 2'!$C$16:$R$1515,COLUMNS('Section 2'!$C$13:N$13),0)))</f>
        <v/>
      </c>
      <c r="O1275" s="124" t="str">
        <f>IF($C1275="","",IF(ISBLANK(VLOOKUP($A1275,'Section 2'!$C$16:$R$1515,COLUMNS('Section 2'!$C$13:O$13),0)),"",VLOOKUP($A1275,'Section 2'!$C$16:$R$1515,COLUMNS('Section 2'!$C$13:O$13),0)))</f>
        <v/>
      </c>
      <c r="P1275" s="124" t="str">
        <f>IF($C1275="","",IF(ISBLANK(VLOOKUP($A1275,'Section 2'!$C$16:$R$1515,COLUMNS('Section 2'!$C$13:P$13),0)),"",VLOOKUP($A1275,'Section 2'!$C$16:$R$1515,COLUMNS('Section 2'!$C$13:P$13),0)))</f>
        <v/>
      </c>
      <c r="Q1275" s="124" t="str">
        <f>IF($C1275="","",IF(ISBLANK(VLOOKUP($A1275,'Section 2'!$C$16:$R$1515,COLUMNS('Section 2'!$C$13:Q$13),0)),"", PROPER(VLOOKUP($A1275,'Section 2'!$C$16:$R$1515,COLUMNS('Section 2'!$C$13:Q$13),0))))</f>
        <v/>
      </c>
      <c r="R1275" s="124" t="str">
        <f>IF($C1275="","",IF(ISBLANK(VLOOKUP($A1275,'Section 2'!$C$16:$R$1515,COLUMNS('Section 2'!$C$13:R$13),0)),"",IF(VLOOKUP($A1275,'Section 2'!$C$16:$R$1515,COLUMNS('Section 2'!$C$13:R$13),0)="Other EU","Other EU",PROPER(VLOOKUP($A1275,'Section 2'!$C$16:$R$1515,COLUMNS('Section 2'!$C$13:R$13),0)))))</f>
        <v/>
      </c>
    </row>
    <row r="1276" spans="1:18" x14ac:dyDescent="0.35">
      <c r="A1276" s="58">
        <v>1275</v>
      </c>
      <c r="B1276" s="124" t="str">
        <f t="shared" si="19"/>
        <v/>
      </c>
      <c r="C1276" s="124" t="str">
        <f>IFERROR(VLOOKUP($A1276,'Section 2'!$C$16:$R$1515,COLUMNS('Section 2'!$C$13:$C$13),0),"")</f>
        <v/>
      </c>
      <c r="D1276" s="75" t="str">
        <f>IF($C1276="","",IF(ISBLANK(VLOOKUP($A1276,'Section 2'!$C$16:$R$1515,COLUMNS('Section 2'!$C$13:D$13),0)),"",VLOOKUP($A1276,'Section 2'!$C$16:$R$1515,COLUMNS('Section 2'!$C$13:D$13),0)))</f>
        <v/>
      </c>
      <c r="E1276" s="124" t="str">
        <f>IF($C1276="","",IF(ISBLANK(VLOOKUP($A1276,'Section 2'!$C$16:$R$1515,COLUMNS('Section 2'!$C$13:E$13),0)),"",VLOOKUP($A1276,'Section 2'!$C$16:$R$1515,COLUMNS('Section 2'!$C$13:E$13),0)))</f>
        <v/>
      </c>
      <c r="F1276" s="124" t="str">
        <f>IF($C1276="","",IF(ISBLANK(VLOOKUP($A1276,'Section 2'!$C$16:$R$1515,COLUMNS('Section 2'!$C$13:F$13),0)),"",VLOOKUP($A1276,'Section 2'!$C$16:$R$1515,COLUMNS('Section 2'!$C$13:F$13),0)))</f>
        <v/>
      </c>
      <c r="G1276" s="124" t="str">
        <f>IF($C1276="","",IF(ISBLANK(VLOOKUP($A1276,'Section 2'!$C$16:$R$1515,COLUMNS('Section 2'!$C$13:G$13),0)),"",VLOOKUP($A1276,'Section 2'!$C$16:$R$1515,COLUMNS('Section 2'!$C$13:G$13),0)))</f>
        <v/>
      </c>
      <c r="H1276" s="124" t="str">
        <f>IF($C1276="","",IF(ISBLANK(VLOOKUP($A1276,'Section 2'!$C$16:$R$1515,COLUMNS('Section 2'!$C$13:H$13),0)),"",VLOOKUP($A1276,'Section 2'!$C$16:$R$1515,COLUMNS('Section 2'!$C$13:H$13),0)))</f>
        <v/>
      </c>
      <c r="I1276" s="124" t="str">
        <f>IF($C1276="","",IF(ISBLANK(VLOOKUP($A1276,'Section 2'!$C$16:$R$1515,COLUMNS('Section 2'!$C$13:I$13),0)),"",PROPER(VLOOKUP($A1276,'Section 2'!$C$16:$R$1515,COLUMNS('Section 2'!$C$13:I$13),0))))</f>
        <v/>
      </c>
      <c r="J1276" s="124" t="str">
        <f>IF($C1276="","",IF(ISBLANK(VLOOKUP($A1276,'Section 2'!$C$16:$R$1515,COLUMNS('Section 2'!$C$13:J$13),0)),"",IF(VLOOKUP($A1276,'Section 2'!$C$16:$R$1515,COLUMNS('Section 2'!$C$13:J$13),0)="Other EU","Other EU",PROPER(VLOOKUP($A1276,'Section 2'!$C$16:$R$1515,COLUMNS('Section 2'!$C$13:J$13),0)))))</f>
        <v/>
      </c>
      <c r="K1276" s="124" t="str">
        <f>IF($C1276="","",IF(ISBLANK(VLOOKUP($A1276,'Section 2'!$C$16:$R$1515,COLUMNS('Section 2'!$C$13:K$13),0)),"",VLOOKUP($A1276,'Section 2'!$C$16:$R$1515,COLUMNS('Section 2'!$C$13:K$13),0)))</f>
        <v/>
      </c>
      <c r="L1276" s="124" t="str">
        <f>IF($C1276="","",IF(ISBLANK(VLOOKUP($A1276,'Section 2'!$C$16:$R$1515,COLUMNS('Section 2'!$C$13:L$13),0)),"",VLOOKUP($A1276,'Section 2'!$C$16:$R$1515,COLUMNS('Section 2'!$C$13:L$13),0)))</f>
        <v/>
      </c>
      <c r="M1276" s="124" t="str">
        <f>IF($C1276="","",IF(ISBLANK(VLOOKUP($A1276,'Section 2'!$C$16:$R$1515,COLUMNS('Section 2'!$C$13:M$13),0)),"",VLOOKUP($A1276,'Section 2'!$C$16:$R$1515,COLUMNS('Section 2'!$C$13:M$13),0)))</f>
        <v/>
      </c>
      <c r="N1276" s="124" t="str">
        <f>IF($C1276="","",IF(ISBLANK(VLOOKUP($A1276,'Section 2'!$C$16:$R$1515,COLUMNS('Section 2'!$C$13:N$13),0)),"",VLOOKUP($A1276,'Section 2'!$C$16:$R$1515,COLUMNS('Section 2'!$C$13:N$13),0)))</f>
        <v/>
      </c>
      <c r="O1276" s="124" t="str">
        <f>IF($C1276="","",IF(ISBLANK(VLOOKUP($A1276,'Section 2'!$C$16:$R$1515,COLUMNS('Section 2'!$C$13:O$13),0)),"",VLOOKUP($A1276,'Section 2'!$C$16:$R$1515,COLUMNS('Section 2'!$C$13:O$13),0)))</f>
        <v/>
      </c>
      <c r="P1276" s="124" t="str">
        <f>IF($C1276="","",IF(ISBLANK(VLOOKUP($A1276,'Section 2'!$C$16:$R$1515,COLUMNS('Section 2'!$C$13:P$13),0)),"",VLOOKUP($A1276,'Section 2'!$C$16:$R$1515,COLUMNS('Section 2'!$C$13:P$13),0)))</f>
        <v/>
      </c>
      <c r="Q1276" s="124" t="str">
        <f>IF($C1276="","",IF(ISBLANK(VLOOKUP($A1276,'Section 2'!$C$16:$R$1515,COLUMNS('Section 2'!$C$13:Q$13),0)),"", PROPER(VLOOKUP($A1276,'Section 2'!$C$16:$R$1515,COLUMNS('Section 2'!$C$13:Q$13),0))))</f>
        <v/>
      </c>
      <c r="R1276" s="124" t="str">
        <f>IF($C1276="","",IF(ISBLANK(VLOOKUP($A1276,'Section 2'!$C$16:$R$1515,COLUMNS('Section 2'!$C$13:R$13),0)),"",IF(VLOOKUP($A1276,'Section 2'!$C$16:$R$1515,COLUMNS('Section 2'!$C$13:R$13),0)="Other EU","Other EU",PROPER(VLOOKUP($A1276,'Section 2'!$C$16:$R$1515,COLUMNS('Section 2'!$C$13:R$13),0)))))</f>
        <v/>
      </c>
    </row>
    <row r="1277" spans="1:18" x14ac:dyDescent="0.35">
      <c r="A1277" s="58">
        <v>1276</v>
      </c>
      <c r="B1277" s="124" t="str">
        <f t="shared" si="19"/>
        <v/>
      </c>
      <c r="C1277" s="124" t="str">
        <f>IFERROR(VLOOKUP($A1277,'Section 2'!$C$16:$R$1515,COLUMNS('Section 2'!$C$13:$C$13),0),"")</f>
        <v/>
      </c>
      <c r="D1277" s="75" t="str">
        <f>IF($C1277="","",IF(ISBLANK(VLOOKUP($A1277,'Section 2'!$C$16:$R$1515,COLUMNS('Section 2'!$C$13:D$13),0)),"",VLOOKUP($A1277,'Section 2'!$C$16:$R$1515,COLUMNS('Section 2'!$C$13:D$13),0)))</f>
        <v/>
      </c>
      <c r="E1277" s="124" t="str">
        <f>IF($C1277="","",IF(ISBLANK(VLOOKUP($A1277,'Section 2'!$C$16:$R$1515,COLUMNS('Section 2'!$C$13:E$13),0)),"",VLOOKUP($A1277,'Section 2'!$C$16:$R$1515,COLUMNS('Section 2'!$C$13:E$13),0)))</f>
        <v/>
      </c>
      <c r="F1277" s="124" t="str">
        <f>IF($C1277="","",IF(ISBLANK(VLOOKUP($A1277,'Section 2'!$C$16:$R$1515,COLUMNS('Section 2'!$C$13:F$13),0)),"",VLOOKUP($A1277,'Section 2'!$C$16:$R$1515,COLUMNS('Section 2'!$C$13:F$13),0)))</f>
        <v/>
      </c>
      <c r="G1277" s="124" t="str">
        <f>IF($C1277="","",IF(ISBLANK(VLOOKUP($A1277,'Section 2'!$C$16:$R$1515,COLUMNS('Section 2'!$C$13:G$13),0)),"",VLOOKUP($A1277,'Section 2'!$C$16:$R$1515,COLUMNS('Section 2'!$C$13:G$13),0)))</f>
        <v/>
      </c>
      <c r="H1277" s="124" t="str">
        <f>IF($C1277="","",IF(ISBLANK(VLOOKUP($A1277,'Section 2'!$C$16:$R$1515,COLUMNS('Section 2'!$C$13:H$13),0)),"",VLOOKUP($A1277,'Section 2'!$C$16:$R$1515,COLUMNS('Section 2'!$C$13:H$13),0)))</f>
        <v/>
      </c>
      <c r="I1277" s="124" t="str">
        <f>IF($C1277="","",IF(ISBLANK(VLOOKUP($A1277,'Section 2'!$C$16:$R$1515,COLUMNS('Section 2'!$C$13:I$13),0)),"",PROPER(VLOOKUP($A1277,'Section 2'!$C$16:$R$1515,COLUMNS('Section 2'!$C$13:I$13),0))))</f>
        <v/>
      </c>
      <c r="J1277" s="124" t="str">
        <f>IF($C1277="","",IF(ISBLANK(VLOOKUP($A1277,'Section 2'!$C$16:$R$1515,COLUMNS('Section 2'!$C$13:J$13),0)),"",IF(VLOOKUP($A1277,'Section 2'!$C$16:$R$1515,COLUMNS('Section 2'!$C$13:J$13),0)="Other EU","Other EU",PROPER(VLOOKUP($A1277,'Section 2'!$C$16:$R$1515,COLUMNS('Section 2'!$C$13:J$13),0)))))</f>
        <v/>
      </c>
      <c r="K1277" s="124" t="str">
        <f>IF($C1277="","",IF(ISBLANK(VLOOKUP($A1277,'Section 2'!$C$16:$R$1515,COLUMNS('Section 2'!$C$13:K$13),0)),"",VLOOKUP($A1277,'Section 2'!$C$16:$R$1515,COLUMNS('Section 2'!$C$13:K$13),0)))</f>
        <v/>
      </c>
      <c r="L1277" s="124" t="str">
        <f>IF($C1277="","",IF(ISBLANK(VLOOKUP($A1277,'Section 2'!$C$16:$R$1515,COLUMNS('Section 2'!$C$13:L$13),0)),"",VLOOKUP($A1277,'Section 2'!$C$16:$R$1515,COLUMNS('Section 2'!$C$13:L$13),0)))</f>
        <v/>
      </c>
      <c r="M1277" s="124" t="str">
        <f>IF($C1277="","",IF(ISBLANK(VLOOKUP($A1277,'Section 2'!$C$16:$R$1515,COLUMNS('Section 2'!$C$13:M$13),0)),"",VLOOKUP($A1277,'Section 2'!$C$16:$R$1515,COLUMNS('Section 2'!$C$13:M$13),0)))</f>
        <v/>
      </c>
      <c r="N1277" s="124" t="str">
        <f>IF($C1277="","",IF(ISBLANK(VLOOKUP($A1277,'Section 2'!$C$16:$R$1515,COLUMNS('Section 2'!$C$13:N$13),0)),"",VLOOKUP($A1277,'Section 2'!$C$16:$R$1515,COLUMNS('Section 2'!$C$13:N$13),0)))</f>
        <v/>
      </c>
      <c r="O1277" s="124" t="str">
        <f>IF($C1277="","",IF(ISBLANK(VLOOKUP($A1277,'Section 2'!$C$16:$R$1515,COLUMNS('Section 2'!$C$13:O$13),0)),"",VLOOKUP($A1277,'Section 2'!$C$16:$R$1515,COLUMNS('Section 2'!$C$13:O$13),0)))</f>
        <v/>
      </c>
      <c r="P1277" s="124" t="str">
        <f>IF($C1277="","",IF(ISBLANK(VLOOKUP($A1277,'Section 2'!$C$16:$R$1515,COLUMNS('Section 2'!$C$13:P$13),0)),"",VLOOKUP($A1277,'Section 2'!$C$16:$R$1515,COLUMNS('Section 2'!$C$13:P$13),0)))</f>
        <v/>
      </c>
      <c r="Q1277" s="124" t="str">
        <f>IF($C1277="","",IF(ISBLANK(VLOOKUP($A1277,'Section 2'!$C$16:$R$1515,COLUMNS('Section 2'!$C$13:Q$13),0)),"", PROPER(VLOOKUP($A1277,'Section 2'!$C$16:$R$1515,COLUMNS('Section 2'!$C$13:Q$13),0))))</f>
        <v/>
      </c>
      <c r="R1277" s="124" t="str">
        <f>IF($C1277="","",IF(ISBLANK(VLOOKUP($A1277,'Section 2'!$C$16:$R$1515,COLUMNS('Section 2'!$C$13:R$13),0)),"",IF(VLOOKUP($A1277,'Section 2'!$C$16:$R$1515,COLUMNS('Section 2'!$C$13:R$13),0)="Other EU","Other EU",PROPER(VLOOKUP($A1277,'Section 2'!$C$16:$R$1515,COLUMNS('Section 2'!$C$13:R$13),0)))))</f>
        <v/>
      </c>
    </row>
    <row r="1278" spans="1:18" x14ac:dyDescent="0.35">
      <c r="A1278" s="58">
        <v>1277</v>
      </c>
      <c r="B1278" s="124" t="str">
        <f t="shared" si="19"/>
        <v/>
      </c>
      <c r="C1278" s="124" t="str">
        <f>IFERROR(VLOOKUP($A1278,'Section 2'!$C$16:$R$1515,COLUMNS('Section 2'!$C$13:$C$13),0),"")</f>
        <v/>
      </c>
      <c r="D1278" s="75" t="str">
        <f>IF($C1278="","",IF(ISBLANK(VLOOKUP($A1278,'Section 2'!$C$16:$R$1515,COLUMNS('Section 2'!$C$13:D$13),0)),"",VLOOKUP($A1278,'Section 2'!$C$16:$R$1515,COLUMNS('Section 2'!$C$13:D$13),0)))</f>
        <v/>
      </c>
      <c r="E1278" s="124" t="str">
        <f>IF($C1278="","",IF(ISBLANK(VLOOKUP($A1278,'Section 2'!$C$16:$R$1515,COLUMNS('Section 2'!$C$13:E$13),0)),"",VLOOKUP($A1278,'Section 2'!$C$16:$R$1515,COLUMNS('Section 2'!$C$13:E$13),0)))</f>
        <v/>
      </c>
      <c r="F1278" s="124" t="str">
        <f>IF($C1278="","",IF(ISBLANK(VLOOKUP($A1278,'Section 2'!$C$16:$R$1515,COLUMNS('Section 2'!$C$13:F$13),0)),"",VLOOKUP($A1278,'Section 2'!$C$16:$R$1515,COLUMNS('Section 2'!$C$13:F$13),0)))</f>
        <v/>
      </c>
      <c r="G1278" s="124" t="str">
        <f>IF($C1278="","",IF(ISBLANK(VLOOKUP($A1278,'Section 2'!$C$16:$R$1515,COLUMNS('Section 2'!$C$13:G$13),0)),"",VLOOKUP($A1278,'Section 2'!$C$16:$R$1515,COLUMNS('Section 2'!$C$13:G$13),0)))</f>
        <v/>
      </c>
      <c r="H1278" s="124" t="str">
        <f>IF($C1278="","",IF(ISBLANK(VLOOKUP($A1278,'Section 2'!$C$16:$R$1515,COLUMNS('Section 2'!$C$13:H$13),0)),"",VLOOKUP($A1278,'Section 2'!$C$16:$R$1515,COLUMNS('Section 2'!$C$13:H$13),0)))</f>
        <v/>
      </c>
      <c r="I1278" s="124" t="str">
        <f>IF($C1278="","",IF(ISBLANK(VLOOKUP($A1278,'Section 2'!$C$16:$R$1515,COLUMNS('Section 2'!$C$13:I$13),0)),"",PROPER(VLOOKUP($A1278,'Section 2'!$C$16:$R$1515,COLUMNS('Section 2'!$C$13:I$13),0))))</f>
        <v/>
      </c>
      <c r="J1278" s="124" t="str">
        <f>IF($C1278="","",IF(ISBLANK(VLOOKUP($A1278,'Section 2'!$C$16:$R$1515,COLUMNS('Section 2'!$C$13:J$13),0)),"",IF(VLOOKUP($A1278,'Section 2'!$C$16:$R$1515,COLUMNS('Section 2'!$C$13:J$13),0)="Other EU","Other EU",PROPER(VLOOKUP($A1278,'Section 2'!$C$16:$R$1515,COLUMNS('Section 2'!$C$13:J$13),0)))))</f>
        <v/>
      </c>
      <c r="K1278" s="124" t="str">
        <f>IF($C1278="","",IF(ISBLANK(VLOOKUP($A1278,'Section 2'!$C$16:$R$1515,COLUMNS('Section 2'!$C$13:K$13),0)),"",VLOOKUP($A1278,'Section 2'!$C$16:$R$1515,COLUMNS('Section 2'!$C$13:K$13),0)))</f>
        <v/>
      </c>
      <c r="L1278" s="124" t="str">
        <f>IF($C1278="","",IF(ISBLANK(VLOOKUP($A1278,'Section 2'!$C$16:$R$1515,COLUMNS('Section 2'!$C$13:L$13),0)),"",VLOOKUP($A1278,'Section 2'!$C$16:$R$1515,COLUMNS('Section 2'!$C$13:L$13),0)))</f>
        <v/>
      </c>
      <c r="M1278" s="124" t="str">
        <f>IF($C1278="","",IF(ISBLANK(VLOOKUP($A1278,'Section 2'!$C$16:$R$1515,COLUMNS('Section 2'!$C$13:M$13),0)),"",VLOOKUP($A1278,'Section 2'!$C$16:$R$1515,COLUMNS('Section 2'!$C$13:M$13),0)))</f>
        <v/>
      </c>
      <c r="N1278" s="124" t="str">
        <f>IF($C1278="","",IF(ISBLANK(VLOOKUP($A1278,'Section 2'!$C$16:$R$1515,COLUMNS('Section 2'!$C$13:N$13),0)),"",VLOOKUP($A1278,'Section 2'!$C$16:$R$1515,COLUMNS('Section 2'!$C$13:N$13),0)))</f>
        <v/>
      </c>
      <c r="O1278" s="124" t="str">
        <f>IF($C1278="","",IF(ISBLANK(VLOOKUP($A1278,'Section 2'!$C$16:$R$1515,COLUMNS('Section 2'!$C$13:O$13),0)),"",VLOOKUP($A1278,'Section 2'!$C$16:$R$1515,COLUMNS('Section 2'!$C$13:O$13),0)))</f>
        <v/>
      </c>
      <c r="P1278" s="124" t="str">
        <f>IF($C1278="","",IF(ISBLANK(VLOOKUP($A1278,'Section 2'!$C$16:$R$1515,COLUMNS('Section 2'!$C$13:P$13),0)),"",VLOOKUP($A1278,'Section 2'!$C$16:$R$1515,COLUMNS('Section 2'!$C$13:P$13),0)))</f>
        <v/>
      </c>
      <c r="Q1278" s="124" t="str">
        <f>IF($C1278="","",IF(ISBLANK(VLOOKUP($A1278,'Section 2'!$C$16:$R$1515,COLUMNS('Section 2'!$C$13:Q$13),0)),"", PROPER(VLOOKUP($A1278,'Section 2'!$C$16:$R$1515,COLUMNS('Section 2'!$C$13:Q$13),0))))</f>
        <v/>
      </c>
      <c r="R1278" s="124" t="str">
        <f>IF($C1278="","",IF(ISBLANK(VLOOKUP($A1278,'Section 2'!$C$16:$R$1515,COLUMNS('Section 2'!$C$13:R$13),0)),"",IF(VLOOKUP($A1278,'Section 2'!$C$16:$R$1515,COLUMNS('Section 2'!$C$13:R$13),0)="Other EU","Other EU",PROPER(VLOOKUP($A1278,'Section 2'!$C$16:$R$1515,COLUMNS('Section 2'!$C$13:R$13),0)))))</f>
        <v/>
      </c>
    </row>
    <row r="1279" spans="1:18" x14ac:dyDescent="0.35">
      <c r="A1279" s="58">
        <v>1278</v>
      </c>
      <c r="B1279" s="124" t="str">
        <f t="shared" si="19"/>
        <v/>
      </c>
      <c r="C1279" s="124" t="str">
        <f>IFERROR(VLOOKUP($A1279,'Section 2'!$C$16:$R$1515,COLUMNS('Section 2'!$C$13:$C$13),0),"")</f>
        <v/>
      </c>
      <c r="D1279" s="75" t="str">
        <f>IF($C1279="","",IF(ISBLANK(VLOOKUP($A1279,'Section 2'!$C$16:$R$1515,COLUMNS('Section 2'!$C$13:D$13),0)),"",VLOOKUP($A1279,'Section 2'!$C$16:$R$1515,COLUMNS('Section 2'!$C$13:D$13),0)))</f>
        <v/>
      </c>
      <c r="E1279" s="124" t="str">
        <f>IF($C1279="","",IF(ISBLANK(VLOOKUP($A1279,'Section 2'!$C$16:$R$1515,COLUMNS('Section 2'!$C$13:E$13),0)),"",VLOOKUP($A1279,'Section 2'!$C$16:$R$1515,COLUMNS('Section 2'!$C$13:E$13),0)))</f>
        <v/>
      </c>
      <c r="F1279" s="124" t="str">
        <f>IF($C1279="","",IF(ISBLANK(VLOOKUP($A1279,'Section 2'!$C$16:$R$1515,COLUMNS('Section 2'!$C$13:F$13),0)),"",VLOOKUP($A1279,'Section 2'!$C$16:$R$1515,COLUMNS('Section 2'!$C$13:F$13),0)))</f>
        <v/>
      </c>
      <c r="G1279" s="124" t="str">
        <f>IF($C1279="","",IF(ISBLANK(VLOOKUP($A1279,'Section 2'!$C$16:$R$1515,COLUMNS('Section 2'!$C$13:G$13),0)),"",VLOOKUP($A1279,'Section 2'!$C$16:$R$1515,COLUMNS('Section 2'!$C$13:G$13),0)))</f>
        <v/>
      </c>
      <c r="H1279" s="124" t="str">
        <f>IF($C1279="","",IF(ISBLANK(VLOOKUP($A1279,'Section 2'!$C$16:$R$1515,COLUMNS('Section 2'!$C$13:H$13),0)),"",VLOOKUP($A1279,'Section 2'!$C$16:$R$1515,COLUMNS('Section 2'!$C$13:H$13),0)))</f>
        <v/>
      </c>
      <c r="I1279" s="124" t="str">
        <f>IF($C1279="","",IF(ISBLANK(VLOOKUP($A1279,'Section 2'!$C$16:$R$1515,COLUMNS('Section 2'!$C$13:I$13),0)),"",PROPER(VLOOKUP($A1279,'Section 2'!$C$16:$R$1515,COLUMNS('Section 2'!$C$13:I$13),0))))</f>
        <v/>
      </c>
      <c r="J1279" s="124" t="str">
        <f>IF($C1279="","",IF(ISBLANK(VLOOKUP($A1279,'Section 2'!$C$16:$R$1515,COLUMNS('Section 2'!$C$13:J$13),0)),"",IF(VLOOKUP($A1279,'Section 2'!$C$16:$R$1515,COLUMNS('Section 2'!$C$13:J$13),0)="Other EU","Other EU",PROPER(VLOOKUP($A1279,'Section 2'!$C$16:$R$1515,COLUMNS('Section 2'!$C$13:J$13),0)))))</f>
        <v/>
      </c>
      <c r="K1279" s="124" t="str">
        <f>IF($C1279="","",IF(ISBLANK(VLOOKUP($A1279,'Section 2'!$C$16:$R$1515,COLUMNS('Section 2'!$C$13:K$13),0)),"",VLOOKUP($A1279,'Section 2'!$C$16:$R$1515,COLUMNS('Section 2'!$C$13:K$13),0)))</f>
        <v/>
      </c>
      <c r="L1279" s="124" t="str">
        <f>IF($C1279="","",IF(ISBLANK(VLOOKUP($A1279,'Section 2'!$C$16:$R$1515,COLUMNS('Section 2'!$C$13:L$13),0)),"",VLOOKUP($A1279,'Section 2'!$C$16:$R$1515,COLUMNS('Section 2'!$C$13:L$13),0)))</f>
        <v/>
      </c>
      <c r="M1279" s="124" t="str">
        <f>IF($C1279="","",IF(ISBLANK(VLOOKUP($A1279,'Section 2'!$C$16:$R$1515,COLUMNS('Section 2'!$C$13:M$13),0)),"",VLOOKUP($A1279,'Section 2'!$C$16:$R$1515,COLUMNS('Section 2'!$C$13:M$13),0)))</f>
        <v/>
      </c>
      <c r="N1279" s="124" t="str">
        <f>IF($C1279="","",IF(ISBLANK(VLOOKUP($A1279,'Section 2'!$C$16:$R$1515,COLUMNS('Section 2'!$C$13:N$13),0)),"",VLOOKUP($A1279,'Section 2'!$C$16:$R$1515,COLUMNS('Section 2'!$C$13:N$13),0)))</f>
        <v/>
      </c>
      <c r="O1279" s="124" t="str">
        <f>IF($C1279="","",IF(ISBLANK(VLOOKUP($A1279,'Section 2'!$C$16:$R$1515,COLUMNS('Section 2'!$C$13:O$13),0)),"",VLOOKUP($A1279,'Section 2'!$C$16:$R$1515,COLUMNS('Section 2'!$C$13:O$13),0)))</f>
        <v/>
      </c>
      <c r="P1279" s="124" t="str">
        <f>IF($C1279="","",IF(ISBLANK(VLOOKUP($A1279,'Section 2'!$C$16:$R$1515,COLUMNS('Section 2'!$C$13:P$13),0)),"",VLOOKUP($A1279,'Section 2'!$C$16:$R$1515,COLUMNS('Section 2'!$C$13:P$13),0)))</f>
        <v/>
      </c>
      <c r="Q1279" s="124" t="str">
        <f>IF($C1279="","",IF(ISBLANK(VLOOKUP($A1279,'Section 2'!$C$16:$R$1515,COLUMNS('Section 2'!$C$13:Q$13),0)),"", PROPER(VLOOKUP($A1279,'Section 2'!$C$16:$R$1515,COLUMNS('Section 2'!$C$13:Q$13),0))))</f>
        <v/>
      </c>
      <c r="R1279" s="124" t="str">
        <f>IF($C1279="","",IF(ISBLANK(VLOOKUP($A1279,'Section 2'!$C$16:$R$1515,COLUMNS('Section 2'!$C$13:R$13),0)),"",IF(VLOOKUP($A1279,'Section 2'!$C$16:$R$1515,COLUMNS('Section 2'!$C$13:R$13),0)="Other EU","Other EU",PROPER(VLOOKUP($A1279,'Section 2'!$C$16:$R$1515,COLUMNS('Section 2'!$C$13:R$13),0)))))</f>
        <v/>
      </c>
    </row>
    <row r="1280" spans="1:18" x14ac:dyDescent="0.35">
      <c r="A1280" s="58">
        <v>1279</v>
      </c>
      <c r="B1280" s="124" t="str">
        <f t="shared" si="19"/>
        <v/>
      </c>
      <c r="C1280" s="124" t="str">
        <f>IFERROR(VLOOKUP($A1280,'Section 2'!$C$16:$R$1515,COLUMNS('Section 2'!$C$13:$C$13),0),"")</f>
        <v/>
      </c>
      <c r="D1280" s="75" t="str">
        <f>IF($C1280="","",IF(ISBLANK(VLOOKUP($A1280,'Section 2'!$C$16:$R$1515,COLUMNS('Section 2'!$C$13:D$13),0)),"",VLOOKUP($A1280,'Section 2'!$C$16:$R$1515,COLUMNS('Section 2'!$C$13:D$13),0)))</f>
        <v/>
      </c>
      <c r="E1280" s="124" t="str">
        <f>IF($C1280="","",IF(ISBLANK(VLOOKUP($A1280,'Section 2'!$C$16:$R$1515,COLUMNS('Section 2'!$C$13:E$13),0)),"",VLOOKUP($A1280,'Section 2'!$C$16:$R$1515,COLUMNS('Section 2'!$C$13:E$13),0)))</f>
        <v/>
      </c>
      <c r="F1280" s="124" t="str">
        <f>IF($C1280="","",IF(ISBLANK(VLOOKUP($A1280,'Section 2'!$C$16:$R$1515,COLUMNS('Section 2'!$C$13:F$13),0)),"",VLOOKUP($A1280,'Section 2'!$C$16:$R$1515,COLUMNS('Section 2'!$C$13:F$13),0)))</f>
        <v/>
      </c>
      <c r="G1280" s="124" t="str">
        <f>IF($C1280="","",IF(ISBLANK(VLOOKUP($A1280,'Section 2'!$C$16:$R$1515,COLUMNS('Section 2'!$C$13:G$13),0)),"",VLOOKUP($A1280,'Section 2'!$C$16:$R$1515,COLUMNS('Section 2'!$C$13:G$13),0)))</f>
        <v/>
      </c>
      <c r="H1280" s="124" t="str">
        <f>IF($C1280="","",IF(ISBLANK(VLOOKUP($A1280,'Section 2'!$C$16:$R$1515,COLUMNS('Section 2'!$C$13:H$13),0)),"",VLOOKUP($A1280,'Section 2'!$C$16:$R$1515,COLUMNS('Section 2'!$C$13:H$13),0)))</f>
        <v/>
      </c>
      <c r="I1280" s="124" t="str">
        <f>IF($C1280="","",IF(ISBLANK(VLOOKUP($A1280,'Section 2'!$C$16:$R$1515,COLUMNS('Section 2'!$C$13:I$13),0)),"",PROPER(VLOOKUP($A1280,'Section 2'!$C$16:$R$1515,COLUMNS('Section 2'!$C$13:I$13),0))))</f>
        <v/>
      </c>
      <c r="J1280" s="124" t="str">
        <f>IF($C1280="","",IF(ISBLANK(VLOOKUP($A1280,'Section 2'!$C$16:$R$1515,COLUMNS('Section 2'!$C$13:J$13),0)),"",IF(VLOOKUP($A1280,'Section 2'!$C$16:$R$1515,COLUMNS('Section 2'!$C$13:J$13),0)="Other EU","Other EU",PROPER(VLOOKUP($A1280,'Section 2'!$C$16:$R$1515,COLUMNS('Section 2'!$C$13:J$13),0)))))</f>
        <v/>
      </c>
      <c r="K1280" s="124" t="str">
        <f>IF($C1280="","",IF(ISBLANK(VLOOKUP($A1280,'Section 2'!$C$16:$R$1515,COLUMNS('Section 2'!$C$13:K$13),0)),"",VLOOKUP($A1280,'Section 2'!$C$16:$R$1515,COLUMNS('Section 2'!$C$13:K$13),0)))</f>
        <v/>
      </c>
      <c r="L1280" s="124" t="str">
        <f>IF($C1280="","",IF(ISBLANK(VLOOKUP($A1280,'Section 2'!$C$16:$R$1515,COLUMNS('Section 2'!$C$13:L$13),0)),"",VLOOKUP($A1280,'Section 2'!$C$16:$R$1515,COLUMNS('Section 2'!$C$13:L$13),0)))</f>
        <v/>
      </c>
      <c r="M1280" s="124" t="str">
        <f>IF($C1280="","",IF(ISBLANK(VLOOKUP($A1280,'Section 2'!$C$16:$R$1515,COLUMNS('Section 2'!$C$13:M$13),0)),"",VLOOKUP($A1280,'Section 2'!$C$16:$R$1515,COLUMNS('Section 2'!$C$13:M$13),0)))</f>
        <v/>
      </c>
      <c r="N1280" s="124" t="str">
        <f>IF($C1280="","",IF(ISBLANK(VLOOKUP($A1280,'Section 2'!$C$16:$R$1515,COLUMNS('Section 2'!$C$13:N$13),0)),"",VLOOKUP($A1280,'Section 2'!$C$16:$R$1515,COLUMNS('Section 2'!$C$13:N$13),0)))</f>
        <v/>
      </c>
      <c r="O1280" s="124" t="str">
        <f>IF($C1280="","",IF(ISBLANK(VLOOKUP($A1280,'Section 2'!$C$16:$R$1515,COLUMNS('Section 2'!$C$13:O$13),0)),"",VLOOKUP($A1280,'Section 2'!$C$16:$R$1515,COLUMNS('Section 2'!$C$13:O$13),0)))</f>
        <v/>
      </c>
      <c r="P1280" s="124" t="str">
        <f>IF($C1280="","",IF(ISBLANK(VLOOKUP($A1280,'Section 2'!$C$16:$R$1515,COLUMNS('Section 2'!$C$13:P$13),0)),"",VLOOKUP($A1280,'Section 2'!$C$16:$R$1515,COLUMNS('Section 2'!$C$13:P$13),0)))</f>
        <v/>
      </c>
      <c r="Q1280" s="124" t="str">
        <f>IF($C1280="","",IF(ISBLANK(VLOOKUP($A1280,'Section 2'!$C$16:$R$1515,COLUMNS('Section 2'!$C$13:Q$13),0)),"", PROPER(VLOOKUP($A1280,'Section 2'!$C$16:$R$1515,COLUMNS('Section 2'!$C$13:Q$13),0))))</f>
        <v/>
      </c>
      <c r="R1280" s="124" t="str">
        <f>IF($C1280="","",IF(ISBLANK(VLOOKUP($A1280,'Section 2'!$C$16:$R$1515,COLUMNS('Section 2'!$C$13:R$13),0)),"",IF(VLOOKUP($A1280,'Section 2'!$C$16:$R$1515,COLUMNS('Section 2'!$C$13:R$13),0)="Other EU","Other EU",PROPER(VLOOKUP($A1280,'Section 2'!$C$16:$R$1515,COLUMNS('Section 2'!$C$13:R$13),0)))))</f>
        <v/>
      </c>
    </row>
    <row r="1281" spans="1:18" x14ac:dyDescent="0.35">
      <c r="A1281" s="58">
        <v>1280</v>
      </c>
      <c r="B1281" s="124" t="str">
        <f t="shared" si="19"/>
        <v/>
      </c>
      <c r="C1281" s="124" t="str">
        <f>IFERROR(VLOOKUP($A1281,'Section 2'!$C$16:$R$1515,COLUMNS('Section 2'!$C$13:$C$13),0),"")</f>
        <v/>
      </c>
      <c r="D1281" s="75" t="str">
        <f>IF($C1281="","",IF(ISBLANK(VLOOKUP($A1281,'Section 2'!$C$16:$R$1515,COLUMNS('Section 2'!$C$13:D$13),0)),"",VLOOKUP($A1281,'Section 2'!$C$16:$R$1515,COLUMNS('Section 2'!$C$13:D$13),0)))</f>
        <v/>
      </c>
      <c r="E1281" s="124" t="str">
        <f>IF($C1281="","",IF(ISBLANK(VLOOKUP($A1281,'Section 2'!$C$16:$R$1515,COLUMNS('Section 2'!$C$13:E$13),0)),"",VLOOKUP($A1281,'Section 2'!$C$16:$R$1515,COLUMNS('Section 2'!$C$13:E$13),0)))</f>
        <v/>
      </c>
      <c r="F1281" s="124" t="str">
        <f>IF($C1281="","",IF(ISBLANK(VLOOKUP($A1281,'Section 2'!$C$16:$R$1515,COLUMNS('Section 2'!$C$13:F$13),0)),"",VLOOKUP($A1281,'Section 2'!$C$16:$R$1515,COLUMNS('Section 2'!$C$13:F$13),0)))</f>
        <v/>
      </c>
      <c r="G1281" s="124" t="str">
        <f>IF($C1281="","",IF(ISBLANK(VLOOKUP($A1281,'Section 2'!$C$16:$R$1515,COLUMNS('Section 2'!$C$13:G$13),0)),"",VLOOKUP($A1281,'Section 2'!$C$16:$R$1515,COLUMNS('Section 2'!$C$13:G$13),0)))</f>
        <v/>
      </c>
      <c r="H1281" s="124" t="str">
        <f>IF($C1281="","",IF(ISBLANK(VLOOKUP($A1281,'Section 2'!$C$16:$R$1515,COLUMNS('Section 2'!$C$13:H$13),0)),"",VLOOKUP($A1281,'Section 2'!$C$16:$R$1515,COLUMNS('Section 2'!$C$13:H$13),0)))</f>
        <v/>
      </c>
      <c r="I1281" s="124" t="str">
        <f>IF($C1281="","",IF(ISBLANK(VLOOKUP($A1281,'Section 2'!$C$16:$R$1515,COLUMNS('Section 2'!$C$13:I$13),0)),"",PROPER(VLOOKUP($A1281,'Section 2'!$C$16:$R$1515,COLUMNS('Section 2'!$C$13:I$13),0))))</f>
        <v/>
      </c>
      <c r="J1281" s="124" t="str">
        <f>IF($C1281="","",IF(ISBLANK(VLOOKUP($A1281,'Section 2'!$C$16:$R$1515,COLUMNS('Section 2'!$C$13:J$13),0)),"",IF(VLOOKUP($A1281,'Section 2'!$C$16:$R$1515,COLUMNS('Section 2'!$C$13:J$13),0)="Other EU","Other EU",PROPER(VLOOKUP($A1281,'Section 2'!$C$16:$R$1515,COLUMNS('Section 2'!$C$13:J$13),0)))))</f>
        <v/>
      </c>
      <c r="K1281" s="124" t="str">
        <f>IF($C1281="","",IF(ISBLANK(VLOOKUP($A1281,'Section 2'!$C$16:$R$1515,COLUMNS('Section 2'!$C$13:K$13),0)),"",VLOOKUP($A1281,'Section 2'!$C$16:$R$1515,COLUMNS('Section 2'!$C$13:K$13),0)))</f>
        <v/>
      </c>
      <c r="L1281" s="124" t="str">
        <f>IF($C1281="","",IF(ISBLANK(VLOOKUP($A1281,'Section 2'!$C$16:$R$1515,COLUMNS('Section 2'!$C$13:L$13),0)),"",VLOOKUP($A1281,'Section 2'!$C$16:$R$1515,COLUMNS('Section 2'!$C$13:L$13),0)))</f>
        <v/>
      </c>
      <c r="M1281" s="124" t="str">
        <f>IF($C1281="","",IF(ISBLANK(VLOOKUP($A1281,'Section 2'!$C$16:$R$1515,COLUMNS('Section 2'!$C$13:M$13),0)),"",VLOOKUP($A1281,'Section 2'!$C$16:$R$1515,COLUMNS('Section 2'!$C$13:M$13),0)))</f>
        <v/>
      </c>
      <c r="N1281" s="124" t="str">
        <f>IF($C1281="","",IF(ISBLANK(VLOOKUP($A1281,'Section 2'!$C$16:$R$1515,COLUMNS('Section 2'!$C$13:N$13),0)),"",VLOOKUP($A1281,'Section 2'!$C$16:$R$1515,COLUMNS('Section 2'!$C$13:N$13),0)))</f>
        <v/>
      </c>
      <c r="O1281" s="124" t="str">
        <f>IF($C1281="","",IF(ISBLANK(VLOOKUP($A1281,'Section 2'!$C$16:$R$1515,COLUMNS('Section 2'!$C$13:O$13),0)),"",VLOOKUP($A1281,'Section 2'!$C$16:$R$1515,COLUMNS('Section 2'!$C$13:O$13),0)))</f>
        <v/>
      </c>
      <c r="P1281" s="124" t="str">
        <f>IF($C1281="","",IF(ISBLANK(VLOOKUP($A1281,'Section 2'!$C$16:$R$1515,COLUMNS('Section 2'!$C$13:P$13),0)),"",VLOOKUP($A1281,'Section 2'!$C$16:$R$1515,COLUMNS('Section 2'!$C$13:P$13),0)))</f>
        <v/>
      </c>
      <c r="Q1281" s="124" t="str">
        <f>IF($C1281="","",IF(ISBLANK(VLOOKUP($A1281,'Section 2'!$C$16:$R$1515,COLUMNS('Section 2'!$C$13:Q$13),0)),"", PROPER(VLOOKUP($A1281,'Section 2'!$C$16:$R$1515,COLUMNS('Section 2'!$C$13:Q$13),0))))</f>
        <v/>
      </c>
      <c r="R1281" s="124" t="str">
        <f>IF($C1281="","",IF(ISBLANK(VLOOKUP($A1281,'Section 2'!$C$16:$R$1515,COLUMNS('Section 2'!$C$13:R$13),0)),"",IF(VLOOKUP($A1281,'Section 2'!$C$16:$R$1515,COLUMNS('Section 2'!$C$13:R$13),0)="Other EU","Other EU",PROPER(VLOOKUP($A1281,'Section 2'!$C$16:$R$1515,COLUMNS('Section 2'!$C$13:R$13),0)))))</f>
        <v/>
      </c>
    </row>
    <row r="1282" spans="1:18" x14ac:dyDescent="0.35">
      <c r="A1282" s="58">
        <v>1281</v>
      </c>
      <c r="B1282" s="124" t="str">
        <f t="shared" si="19"/>
        <v/>
      </c>
      <c r="C1282" s="124" t="str">
        <f>IFERROR(VLOOKUP($A1282,'Section 2'!$C$16:$R$1515,COLUMNS('Section 2'!$C$13:$C$13),0),"")</f>
        <v/>
      </c>
      <c r="D1282" s="75" t="str">
        <f>IF($C1282="","",IF(ISBLANK(VLOOKUP($A1282,'Section 2'!$C$16:$R$1515,COLUMNS('Section 2'!$C$13:D$13),0)),"",VLOOKUP($A1282,'Section 2'!$C$16:$R$1515,COLUMNS('Section 2'!$C$13:D$13),0)))</f>
        <v/>
      </c>
      <c r="E1282" s="124" t="str">
        <f>IF($C1282="","",IF(ISBLANK(VLOOKUP($A1282,'Section 2'!$C$16:$R$1515,COLUMNS('Section 2'!$C$13:E$13),0)),"",VLOOKUP($A1282,'Section 2'!$C$16:$R$1515,COLUMNS('Section 2'!$C$13:E$13),0)))</f>
        <v/>
      </c>
      <c r="F1282" s="124" t="str">
        <f>IF($C1282="","",IF(ISBLANK(VLOOKUP($A1282,'Section 2'!$C$16:$R$1515,COLUMNS('Section 2'!$C$13:F$13),0)),"",VLOOKUP($A1282,'Section 2'!$C$16:$R$1515,COLUMNS('Section 2'!$C$13:F$13),0)))</f>
        <v/>
      </c>
      <c r="G1282" s="124" t="str">
        <f>IF($C1282="","",IF(ISBLANK(VLOOKUP($A1282,'Section 2'!$C$16:$R$1515,COLUMNS('Section 2'!$C$13:G$13),0)),"",VLOOKUP($A1282,'Section 2'!$C$16:$R$1515,COLUMNS('Section 2'!$C$13:G$13),0)))</f>
        <v/>
      </c>
      <c r="H1282" s="124" t="str">
        <f>IF($C1282="","",IF(ISBLANK(VLOOKUP($A1282,'Section 2'!$C$16:$R$1515,COLUMNS('Section 2'!$C$13:H$13),0)),"",VLOOKUP($A1282,'Section 2'!$C$16:$R$1515,COLUMNS('Section 2'!$C$13:H$13),0)))</f>
        <v/>
      </c>
      <c r="I1282" s="124" t="str">
        <f>IF($C1282="","",IF(ISBLANK(VLOOKUP($A1282,'Section 2'!$C$16:$R$1515,COLUMNS('Section 2'!$C$13:I$13),0)),"",PROPER(VLOOKUP($A1282,'Section 2'!$C$16:$R$1515,COLUMNS('Section 2'!$C$13:I$13),0))))</f>
        <v/>
      </c>
      <c r="J1282" s="124" t="str">
        <f>IF($C1282="","",IF(ISBLANK(VLOOKUP($A1282,'Section 2'!$C$16:$R$1515,COLUMNS('Section 2'!$C$13:J$13),0)),"",IF(VLOOKUP($A1282,'Section 2'!$C$16:$R$1515,COLUMNS('Section 2'!$C$13:J$13),0)="Other EU","Other EU",PROPER(VLOOKUP($A1282,'Section 2'!$C$16:$R$1515,COLUMNS('Section 2'!$C$13:J$13),0)))))</f>
        <v/>
      </c>
      <c r="K1282" s="124" t="str">
        <f>IF($C1282="","",IF(ISBLANK(VLOOKUP($A1282,'Section 2'!$C$16:$R$1515,COLUMNS('Section 2'!$C$13:K$13),0)),"",VLOOKUP($A1282,'Section 2'!$C$16:$R$1515,COLUMNS('Section 2'!$C$13:K$13),0)))</f>
        <v/>
      </c>
      <c r="L1282" s="124" t="str">
        <f>IF($C1282="","",IF(ISBLANK(VLOOKUP($A1282,'Section 2'!$C$16:$R$1515,COLUMNS('Section 2'!$C$13:L$13),0)),"",VLOOKUP($A1282,'Section 2'!$C$16:$R$1515,COLUMNS('Section 2'!$C$13:L$13),0)))</f>
        <v/>
      </c>
      <c r="M1282" s="124" t="str">
        <f>IF($C1282="","",IF(ISBLANK(VLOOKUP($A1282,'Section 2'!$C$16:$R$1515,COLUMNS('Section 2'!$C$13:M$13),0)),"",VLOOKUP($A1282,'Section 2'!$C$16:$R$1515,COLUMNS('Section 2'!$C$13:M$13),0)))</f>
        <v/>
      </c>
      <c r="N1282" s="124" t="str">
        <f>IF($C1282="","",IF(ISBLANK(VLOOKUP($A1282,'Section 2'!$C$16:$R$1515,COLUMNS('Section 2'!$C$13:N$13),0)),"",VLOOKUP($A1282,'Section 2'!$C$16:$R$1515,COLUMNS('Section 2'!$C$13:N$13),0)))</f>
        <v/>
      </c>
      <c r="O1282" s="124" t="str">
        <f>IF($C1282="","",IF(ISBLANK(VLOOKUP($A1282,'Section 2'!$C$16:$R$1515,COLUMNS('Section 2'!$C$13:O$13),0)),"",VLOOKUP($A1282,'Section 2'!$C$16:$R$1515,COLUMNS('Section 2'!$C$13:O$13),0)))</f>
        <v/>
      </c>
      <c r="P1282" s="124" t="str">
        <f>IF($C1282="","",IF(ISBLANK(VLOOKUP($A1282,'Section 2'!$C$16:$R$1515,COLUMNS('Section 2'!$C$13:P$13),0)),"",VLOOKUP($A1282,'Section 2'!$C$16:$R$1515,COLUMNS('Section 2'!$C$13:P$13),0)))</f>
        <v/>
      </c>
      <c r="Q1282" s="124" t="str">
        <f>IF($C1282="","",IF(ISBLANK(VLOOKUP($A1282,'Section 2'!$C$16:$R$1515,COLUMNS('Section 2'!$C$13:Q$13),0)),"", PROPER(VLOOKUP($A1282,'Section 2'!$C$16:$R$1515,COLUMNS('Section 2'!$C$13:Q$13),0))))</f>
        <v/>
      </c>
      <c r="R1282" s="124" t="str">
        <f>IF($C1282="","",IF(ISBLANK(VLOOKUP($A1282,'Section 2'!$C$16:$R$1515,COLUMNS('Section 2'!$C$13:R$13),0)),"",IF(VLOOKUP($A1282,'Section 2'!$C$16:$R$1515,COLUMNS('Section 2'!$C$13:R$13),0)="Other EU","Other EU",PROPER(VLOOKUP($A1282,'Section 2'!$C$16:$R$1515,COLUMNS('Section 2'!$C$13:R$13),0)))))</f>
        <v/>
      </c>
    </row>
    <row r="1283" spans="1:18" x14ac:dyDescent="0.35">
      <c r="A1283" s="58">
        <v>1282</v>
      </c>
      <c r="B1283" s="124" t="str">
        <f t="shared" ref="B1283:B1346" si="20">IF(C1283="","",2)</f>
        <v/>
      </c>
      <c r="C1283" s="124" t="str">
        <f>IFERROR(VLOOKUP($A1283,'Section 2'!$C$16:$R$1515,COLUMNS('Section 2'!$C$13:$C$13),0),"")</f>
        <v/>
      </c>
      <c r="D1283" s="75" t="str">
        <f>IF($C1283="","",IF(ISBLANK(VLOOKUP($A1283,'Section 2'!$C$16:$R$1515,COLUMNS('Section 2'!$C$13:D$13),0)),"",VLOOKUP($A1283,'Section 2'!$C$16:$R$1515,COLUMNS('Section 2'!$C$13:D$13),0)))</f>
        <v/>
      </c>
      <c r="E1283" s="124" t="str">
        <f>IF($C1283="","",IF(ISBLANK(VLOOKUP($A1283,'Section 2'!$C$16:$R$1515,COLUMNS('Section 2'!$C$13:E$13),0)),"",VLOOKUP($A1283,'Section 2'!$C$16:$R$1515,COLUMNS('Section 2'!$C$13:E$13),0)))</f>
        <v/>
      </c>
      <c r="F1283" s="124" t="str">
        <f>IF($C1283="","",IF(ISBLANK(VLOOKUP($A1283,'Section 2'!$C$16:$R$1515,COLUMNS('Section 2'!$C$13:F$13),0)),"",VLOOKUP($A1283,'Section 2'!$C$16:$R$1515,COLUMNS('Section 2'!$C$13:F$13),0)))</f>
        <v/>
      </c>
      <c r="G1283" s="124" t="str">
        <f>IF($C1283="","",IF(ISBLANK(VLOOKUP($A1283,'Section 2'!$C$16:$R$1515,COLUMNS('Section 2'!$C$13:G$13),0)),"",VLOOKUP($A1283,'Section 2'!$C$16:$R$1515,COLUMNS('Section 2'!$C$13:G$13),0)))</f>
        <v/>
      </c>
      <c r="H1283" s="124" t="str">
        <f>IF($C1283="","",IF(ISBLANK(VLOOKUP($A1283,'Section 2'!$C$16:$R$1515,COLUMNS('Section 2'!$C$13:H$13),0)),"",VLOOKUP($A1283,'Section 2'!$C$16:$R$1515,COLUMNS('Section 2'!$C$13:H$13),0)))</f>
        <v/>
      </c>
      <c r="I1283" s="124" t="str">
        <f>IF($C1283="","",IF(ISBLANK(VLOOKUP($A1283,'Section 2'!$C$16:$R$1515,COLUMNS('Section 2'!$C$13:I$13),0)),"",PROPER(VLOOKUP($A1283,'Section 2'!$C$16:$R$1515,COLUMNS('Section 2'!$C$13:I$13),0))))</f>
        <v/>
      </c>
      <c r="J1283" s="124" t="str">
        <f>IF($C1283="","",IF(ISBLANK(VLOOKUP($A1283,'Section 2'!$C$16:$R$1515,COLUMNS('Section 2'!$C$13:J$13),0)),"",IF(VLOOKUP($A1283,'Section 2'!$C$16:$R$1515,COLUMNS('Section 2'!$C$13:J$13),0)="Other EU","Other EU",PROPER(VLOOKUP($A1283,'Section 2'!$C$16:$R$1515,COLUMNS('Section 2'!$C$13:J$13),0)))))</f>
        <v/>
      </c>
      <c r="K1283" s="124" t="str">
        <f>IF($C1283="","",IF(ISBLANK(VLOOKUP($A1283,'Section 2'!$C$16:$R$1515,COLUMNS('Section 2'!$C$13:K$13),0)),"",VLOOKUP($A1283,'Section 2'!$C$16:$R$1515,COLUMNS('Section 2'!$C$13:K$13),0)))</f>
        <v/>
      </c>
      <c r="L1283" s="124" t="str">
        <f>IF($C1283="","",IF(ISBLANK(VLOOKUP($A1283,'Section 2'!$C$16:$R$1515,COLUMNS('Section 2'!$C$13:L$13),0)),"",VLOOKUP($A1283,'Section 2'!$C$16:$R$1515,COLUMNS('Section 2'!$C$13:L$13),0)))</f>
        <v/>
      </c>
      <c r="M1283" s="124" t="str">
        <f>IF($C1283="","",IF(ISBLANK(VLOOKUP($A1283,'Section 2'!$C$16:$R$1515,COLUMNS('Section 2'!$C$13:M$13),0)),"",VLOOKUP($A1283,'Section 2'!$C$16:$R$1515,COLUMNS('Section 2'!$C$13:M$13),0)))</f>
        <v/>
      </c>
      <c r="N1283" s="124" t="str">
        <f>IF($C1283="","",IF(ISBLANK(VLOOKUP($A1283,'Section 2'!$C$16:$R$1515,COLUMNS('Section 2'!$C$13:N$13),0)),"",VLOOKUP($A1283,'Section 2'!$C$16:$R$1515,COLUMNS('Section 2'!$C$13:N$13),0)))</f>
        <v/>
      </c>
      <c r="O1283" s="124" t="str">
        <f>IF($C1283="","",IF(ISBLANK(VLOOKUP($A1283,'Section 2'!$C$16:$R$1515,COLUMNS('Section 2'!$C$13:O$13),0)),"",VLOOKUP($A1283,'Section 2'!$C$16:$R$1515,COLUMNS('Section 2'!$C$13:O$13),0)))</f>
        <v/>
      </c>
      <c r="P1283" s="124" t="str">
        <f>IF($C1283="","",IF(ISBLANK(VLOOKUP($A1283,'Section 2'!$C$16:$R$1515,COLUMNS('Section 2'!$C$13:P$13),0)),"",VLOOKUP($A1283,'Section 2'!$C$16:$R$1515,COLUMNS('Section 2'!$C$13:P$13),0)))</f>
        <v/>
      </c>
      <c r="Q1283" s="124" t="str">
        <f>IF($C1283="","",IF(ISBLANK(VLOOKUP($A1283,'Section 2'!$C$16:$R$1515,COLUMNS('Section 2'!$C$13:Q$13),0)),"", PROPER(VLOOKUP($A1283,'Section 2'!$C$16:$R$1515,COLUMNS('Section 2'!$C$13:Q$13),0))))</f>
        <v/>
      </c>
      <c r="R1283" s="124" t="str">
        <f>IF($C1283="","",IF(ISBLANK(VLOOKUP($A1283,'Section 2'!$C$16:$R$1515,COLUMNS('Section 2'!$C$13:R$13),0)),"",IF(VLOOKUP($A1283,'Section 2'!$C$16:$R$1515,COLUMNS('Section 2'!$C$13:R$13),0)="Other EU","Other EU",PROPER(VLOOKUP($A1283,'Section 2'!$C$16:$R$1515,COLUMNS('Section 2'!$C$13:R$13),0)))))</f>
        <v/>
      </c>
    </row>
    <row r="1284" spans="1:18" x14ac:dyDescent="0.35">
      <c r="A1284" s="58">
        <v>1283</v>
      </c>
      <c r="B1284" s="124" t="str">
        <f t="shared" si="20"/>
        <v/>
      </c>
      <c r="C1284" s="124" t="str">
        <f>IFERROR(VLOOKUP($A1284,'Section 2'!$C$16:$R$1515,COLUMNS('Section 2'!$C$13:$C$13),0),"")</f>
        <v/>
      </c>
      <c r="D1284" s="75" t="str">
        <f>IF($C1284="","",IF(ISBLANK(VLOOKUP($A1284,'Section 2'!$C$16:$R$1515,COLUMNS('Section 2'!$C$13:D$13),0)),"",VLOOKUP($A1284,'Section 2'!$C$16:$R$1515,COLUMNS('Section 2'!$C$13:D$13),0)))</f>
        <v/>
      </c>
      <c r="E1284" s="124" t="str">
        <f>IF($C1284="","",IF(ISBLANK(VLOOKUP($A1284,'Section 2'!$C$16:$R$1515,COLUMNS('Section 2'!$C$13:E$13),0)),"",VLOOKUP($A1284,'Section 2'!$C$16:$R$1515,COLUMNS('Section 2'!$C$13:E$13),0)))</f>
        <v/>
      </c>
      <c r="F1284" s="124" t="str">
        <f>IF($C1284="","",IF(ISBLANK(VLOOKUP($A1284,'Section 2'!$C$16:$R$1515,COLUMNS('Section 2'!$C$13:F$13),0)),"",VLOOKUP($A1284,'Section 2'!$C$16:$R$1515,COLUMNS('Section 2'!$C$13:F$13),0)))</f>
        <v/>
      </c>
      <c r="G1284" s="124" t="str">
        <f>IF($C1284="","",IF(ISBLANK(VLOOKUP($A1284,'Section 2'!$C$16:$R$1515,COLUMNS('Section 2'!$C$13:G$13),0)),"",VLOOKUP($A1284,'Section 2'!$C$16:$R$1515,COLUMNS('Section 2'!$C$13:G$13),0)))</f>
        <v/>
      </c>
      <c r="H1284" s="124" t="str">
        <f>IF($C1284="","",IF(ISBLANK(VLOOKUP($A1284,'Section 2'!$C$16:$R$1515,COLUMNS('Section 2'!$C$13:H$13),0)),"",VLOOKUP($A1284,'Section 2'!$C$16:$R$1515,COLUMNS('Section 2'!$C$13:H$13),0)))</f>
        <v/>
      </c>
      <c r="I1284" s="124" t="str">
        <f>IF($C1284="","",IF(ISBLANK(VLOOKUP($A1284,'Section 2'!$C$16:$R$1515,COLUMNS('Section 2'!$C$13:I$13),0)),"",PROPER(VLOOKUP($A1284,'Section 2'!$C$16:$R$1515,COLUMNS('Section 2'!$C$13:I$13),0))))</f>
        <v/>
      </c>
      <c r="J1284" s="124" t="str">
        <f>IF($C1284="","",IF(ISBLANK(VLOOKUP($A1284,'Section 2'!$C$16:$R$1515,COLUMNS('Section 2'!$C$13:J$13),0)),"",IF(VLOOKUP($A1284,'Section 2'!$C$16:$R$1515,COLUMNS('Section 2'!$C$13:J$13),0)="Other EU","Other EU",PROPER(VLOOKUP($A1284,'Section 2'!$C$16:$R$1515,COLUMNS('Section 2'!$C$13:J$13),0)))))</f>
        <v/>
      </c>
      <c r="K1284" s="124" t="str">
        <f>IF($C1284="","",IF(ISBLANK(VLOOKUP($A1284,'Section 2'!$C$16:$R$1515,COLUMNS('Section 2'!$C$13:K$13),0)),"",VLOOKUP($A1284,'Section 2'!$C$16:$R$1515,COLUMNS('Section 2'!$C$13:K$13),0)))</f>
        <v/>
      </c>
      <c r="L1284" s="124" t="str">
        <f>IF($C1284="","",IF(ISBLANK(VLOOKUP($A1284,'Section 2'!$C$16:$R$1515,COLUMNS('Section 2'!$C$13:L$13),0)),"",VLOOKUP($A1284,'Section 2'!$C$16:$R$1515,COLUMNS('Section 2'!$C$13:L$13),0)))</f>
        <v/>
      </c>
      <c r="M1284" s="124" t="str">
        <f>IF($C1284="","",IF(ISBLANK(VLOOKUP($A1284,'Section 2'!$C$16:$R$1515,COLUMNS('Section 2'!$C$13:M$13),0)),"",VLOOKUP($A1284,'Section 2'!$C$16:$R$1515,COLUMNS('Section 2'!$C$13:M$13),0)))</f>
        <v/>
      </c>
      <c r="N1284" s="124" t="str">
        <f>IF($C1284="","",IF(ISBLANK(VLOOKUP($A1284,'Section 2'!$C$16:$R$1515,COLUMNS('Section 2'!$C$13:N$13),0)),"",VLOOKUP($A1284,'Section 2'!$C$16:$R$1515,COLUMNS('Section 2'!$C$13:N$13),0)))</f>
        <v/>
      </c>
      <c r="O1284" s="124" t="str">
        <f>IF($C1284="","",IF(ISBLANK(VLOOKUP($A1284,'Section 2'!$C$16:$R$1515,COLUMNS('Section 2'!$C$13:O$13),0)),"",VLOOKUP($A1284,'Section 2'!$C$16:$R$1515,COLUMNS('Section 2'!$C$13:O$13),0)))</f>
        <v/>
      </c>
      <c r="P1284" s="124" t="str">
        <f>IF($C1284="","",IF(ISBLANK(VLOOKUP($A1284,'Section 2'!$C$16:$R$1515,COLUMNS('Section 2'!$C$13:P$13),0)),"",VLOOKUP($A1284,'Section 2'!$C$16:$R$1515,COLUMNS('Section 2'!$C$13:P$13),0)))</f>
        <v/>
      </c>
      <c r="Q1284" s="124" t="str">
        <f>IF($C1284="","",IF(ISBLANK(VLOOKUP($A1284,'Section 2'!$C$16:$R$1515,COLUMNS('Section 2'!$C$13:Q$13),0)),"", PROPER(VLOOKUP($A1284,'Section 2'!$C$16:$R$1515,COLUMNS('Section 2'!$C$13:Q$13),0))))</f>
        <v/>
      </c>
      <c r="R1284" s="124" t="str">
        <f>IF($C1284="","",IF(ISBLANK(VLOOKUP($A1284,'Section 2'!$C$16:$R$1515,COLUMNS('Section 2'!$C$13:R$13),0)),"",IF(VLOOKUP($A1284,'Section 2'!$C$16:$R$1515,COLUMNS('Section 2'!$C$13:R$13),0)="Other EU","Other EU",PROPER(VLOOKUP($A1284,'Section 2'!$C$16:$R$1515,COLUMNS('Section 2'!$C$13:R$13),0)))))</f>
        <v/>
      </c>
    </row>
    <row r="1285" spans="1:18" x14ac:dyDescent="0.35">
      <c r="A1285" s="58">
        <v>1284</v>
      </c>
      <c r="B1285" s="124" t="str">
        <f t="shared" si="20"/>
        <v/>
      </c>
      <c r="C1285" s="124" t="str">
        <f>IFERROR(VLOOKUP($A1285,'Section 2'!$C$16:$R$1515,COLUMNS('Section 2'!$C$13:$C$13),0),"")</f>
        <v/>
      </c>
      <c r="D1285" s="75" t="str">
        <f>IF($C1285="","",IF(ISBLANK(VLOOKUP($A1285,'Section 2'!$C$16:$R$1515,COLUMNS('Section 2'!$C$13:D$13),0)),"",VLOOKUP($A1285,'Section 2'!$C$16:$R$1515,COLUMNS('Section 2'!$C$13:D$13),0)))</f>
        <v/>
      </c>
      <c r="E1285" s="124" t="str">
        <f>IF($C1285="","",IF(ISBLANK(VLOOKUP($A1285,'Section 2'!$C$16:$R$1515,COLUMNS('Section 2'!$C$13:E$13),0)),"",VLOOKUP($A1285,'Section 2'!$C$16:$R$1515,COLUMNS('Section 2'!$C$13:E$13),0)))</f>
        <v/>
      </c>
      <c r="F1285" s="124" t="str">
        <f>IF($C1285="","",IF(ISBLANK(VLOOKUP($A1285,'Section 2'!$C$16:$R$1515,COLUMNS('Section 2'!$C$13:F$13),0)),"",VLOOKUP($A1285,'Section 2'!$C$16:$R$1515,COLUMNS('Section 2'!$C$13:F$13),0)))</f>
        <v/>
      </c>
      <c r="G1285" s="124" t="str">
        <f>IF($C1285="","",IF(ISBLANK(VLOOKUP($A1285,'Section 2'!$C$16:$R$1515,COLUMNS('Section 2'!$C$13:G$13),0)),"",VLOOKUP($A1285,'Section 2'!$C$16:$R$1515,COLUMNS('Section 2'!$C$13:G$13),0)))</f>
        <v/>
      </c>
      <c r="H1285" s="124" t="str">
        <f>IF($C1285="","",IF(ISBLANK(VLOOKUP($A1285,'Section 2'!$C$16:$R$1515,COLUMNS('Section 2'!$C$13:H$13),0)),"",VLOOKUP($A1285,'Section 2'!$C$16:$R$1515,COLUMNS('Section 2'!$C$13:H$13),0)))</f>
        <v/>
      </c>
      <c r="I1285" s="124" t="str">
        <f>IF($C1285="","",IF(ISBLANK(VLOOKUP($A1285,'Section 2'!$C$16:$R$1515,COLUMNS('Section 2'!$C$13:I$13),0)),"",PROPER(VLOOKUP($A1285,'Section 2'!$C$16:$R$1515,COLUMNS('Section 2'!$C$13:I$13),0))))</f>
        <v/>
      </c>
      <c r="J1285" s="124" t="str">
        <f>IF($C1285="","",IF(ISBLANK(VLOOKUP($A1285,'Section 2'!$C$16:$R$1515,COLUMNS('Section 2'!$C$13:J$13),0)),"",IF(VLOOKUP($A1285,'Section 2'!$C$16:$R$1515,COLUMNS('Section 2'!$C$13:J$13),0)="Other EU","Other EU",PROPER(VLOOKUP($A1285,'Section 2'!$C$16:$R$1515,COLUMNS('Section 2'!$C$13:J$13),0)))))</f>
        <v/>
      </c>
      <c r="K1285" s="124" t="str">
        <f>IF($C1285="","",IF(ISBLANK(VLOOKUP($A1285,'Section 2'!$C$16:$R$1515,COLUMNS('Section 2'!$C$13:K$13),0)),"",VLOOKUP($A1285,'Section 2'!$C$16:$R$1515,COLUMNS('Section 2'!$C$13:K$13),0)))</f>
        <v/>
      </c>
      <c r="L1285" s="124" t="str">
        <f>IF($C1285="","",IF(ISBLANK(VLOOKUP($A1285,'Section 2'!$C$16:$R$1515,COLUMNS('Section 2'!$C$13:L$13),0)),"",VLOOKUP($A1285,'Section 2'!$C$16:$R$1515,COLUMNS('Section 2'!$C$13:L$13),0)))</f>
        <v/>
      </c>
      <c r="M1285" s="124" t="str">
        <f>IF($C1285="","",IF(ISBLANK(VLOOKUP($A1285,'Section 2'!$C$16:$R$1515,COLUMNS('Section 2'!$C$13:M$13),0)),"",VLOOKUP($A1285,'Section 2'!$C$16:$R$1515,COLUMNS('Section 2'!$C$13:M$13),0)))</f>
        <v/>
      </c>
      <c r="N1285" s="124" t="str">
        <f>IF($C1285="","",IF(ISBLANK(VLOOKUP($A1285,'Section 2'!$C$16:$R$1515,COLUMNS('Section 2'!$C$13:N$13),0)),"",VLOOKUP($A1285,'Section 2'!$C$16:$R$1515,COLUMNS('Section 2'!$C$13:N$13),0)))</f>
        <v/>
      </c>
      <c r="O1285" s="124" t="str">
        <f>IF($C1285="","",IF(ISBLANK(VLOOKUP($A1285,'Section 2'!$C$16:$R$1515,COLUMNS('Section 2'!$C$13:O$13),0)),"",VLOOKUP($A1285,'Section 2'!$C$16:$R$1515,COLUMNS('Section 2'!$C$13:O$13),0)))</f>
        <v/>
      </c>
      <c r="P1285" s="124" t="str">
        <f>IF($C1285="","",IF(ISBLANK(VLOOKUP($A1285,'Section 2'!$C$16:$R$1515,COLUMNS('Section 2'!$C$13:P$13),0)),"",VLOOKUP($A1285,'Section 2'!$C$16:$R$1515,COLUMNS('Section 2'!$C$13:P$13),0)))</f>
        <v/>
      </c>
      <c r="Q1285" s="124" t="str">
        <f>IF($C1285="","",IF(ISBLANK(VLOOKUP($A1285,'Section 2'!$C$16:$R$1515,COLUMNS('Section 2'!$C$13:Q$13),0)),"", PROPER(VLOOKUP($A1285,'Section 2'!$C$16:$R$1515,COLUMNS('Section 2'!$C$13:Q$13),0))))</f>
        <v/>
      </c>
      <c r="R1285" s="124" t="str">
        <f>IF($C1285="","",IF(ISBLANK(VLOOKUP($A1285,'Section 2'!$C$16:$R$1515,COLUMNS('Section 2'!$C$13:R$13),0)),"",IF(VLOOKUP($A1285,'Section 2'!$C$16:$R$1515,COLUMNS('Section 2'!$C$13:R$13),0)="Other EU","Other EU",PROPER(VLOOKUP($A1285,'Section 2'!$C$16:$R$1515,COLUMNS('Section 2'!$C$13:R$13),0)))))</f>
        <v/>
      </c>
    </row>
    <row r="1286" spans="1:18" x14ac:dyDescent="0.35">
      <c r="A1286" s="58">
        <v>1285</v>
      </c>
      <c r="B1286" s="124" t="str">
        <f t="shared" si="20"/>
        <v/>
      </c>
      <c r="C1286" s="124" t="str">
        <f>IFERROR(VLOOKUP($A1286,'Section 2'!$C$16:$R$1515,COLUMNS('Section 2'!$C$13:$C$13),0),"")</f>
        <v/>
      </c>
      <c r="D1286" s="75" t="str">
        <f>IF($C1286="","",IF(ISBLANK(VLOOKUP($A1286,'Section 2'!$C$16:$R$1515,COLUMNS('Section 2'!$C$13:D$13),0)),"",VLOOKUP($A1286,'Section 2'!$C$16:$R$1515,COLUMNS('Section 2'!$C$13:D$13),0)))</f>
        <v/>
      </c>
      <c r="E1286" s="124" t="str">
        <f>IF($C1286="","",IF(ISBLANK(VLOOKUP($A1286,'Section 2'!$C$16:$R$1515,COLUMNS('Section 2'!$C$13:E$13),0)),"",VLOOKUP($A1286,'Section 2'!$C$16:$R$1515,COLUMNS('Section 2'!$C$13:E$13),0)))</f>
        <v/>
      </c>
      <c r="F1286" s="124" t="str">
        <f>IF($C1286="","",IF(ISBLANK(VLOOKUP($A1286,'Section 2'!$C$16:$R$1515,COLUMNS('Section 2'!$C$13:F$13),0)),"",VLOOKUP($A1286,'Section 2'!$C$16:$R$1515,COLUMNS('Section 2'!$C$13:F$13),0)))</f>
        <v/>
      </c>
      <c r="G1286" s="124" t="str">
        <f>IF($C1286="","",IF(ISBLANK(VLOOKUP($A1286,'Section 2'!$C$16:$R$1515,COLUMNS('Section 2'!$C$13:G$13),0)),"",VLOOKUP($A1286,'Section 2'!$C$16:$R$1515,COLUMNS('Section 2'!$C$13:G$13),0)))</f>
        <v/>
      </c>
      <c r="H1286" s="124" t="str">
        <f>IF($C1286="","",IF(ISBLANK(VLOOKUP($A1286,'Section 2'!$C$16:$R$1515,COLUMNS('Section 2'!$C$13:H$13),0)),"",VLOOKUP($A1286,'Section 2'!$C$16:$R$1515,COLUMNS('Section 2'!$C$13:H$13),0)))</f>
        <v/>
      </c>
      <c r="I1286" s="124" t="str">
        <f>IF($C1286="","",IF(ISBLANK(VLOOKUP($A1286,'Section 2'!$C$16:$R$1515,COLUMNS('Section 2'!$C$13:I$13),0)),"",PROPER(VLOOKUP($A1286,'Section 2'!$C$16:$R$1515,COLUMNS('Section 2'!$C$13:I$13),0))))</f>
        <v/>
      </c>
      <c r="J1286" s="124" t="str">
        <f>IF($C1286="","",IF(ISBLANK(VLOOKUP($A1286,'Section 2'!$C$16:$R$1515,COLUMNS('Section 2'!$C$13:J$13),0)),"",IF(VLOOKUP($A1286,'Section 2'!$C$16:$R$1515,COLUMNS('Section 2'!$C$13:J$13),0)="Other EU","Other EU",PROPER(VLOOKUP($A1286,'Section 2'!$C$16:$R$1515,COLUMNS('Section 2'!$C$13:J$13),0)))))</f>
        <v/>
      </c>
      <c r="K1286" s="124" t="str">
        <f>IF($C1286="","",IF(ISBLANK(VLOOKUP($A1286,'Section 2'!$C$16:$R$1515,COLUMNS('Section 2'!$C$13:K$13),0)),"",VLOOKUP($A1286,'Section 2'!$C$16:$R$1515,COLUMNS('Section 2'!$C$13:K$13),0)))</f>
        <v/>
      </c>
      <c r="L1286" s="124" t="str">
        <f>IF($C1286="","",IF(ISBLANK(VLOOKUP($A1286,'Section 2'!$C$16:$R$1515,COLUMNS('Section 2'!$C$13:L$13),0)),"",VLOOKUP($A1286,'Section 2'!$C$16:$R$1515,COLUMNS('Section 2'!$C$13:L$13),0)))</f>
        <v/>
      </c>
      <c r="M1286" s="124" t="str">
        <f>IF($C1286="","",IF(ISBLANK(VLOOKUP($A1286,'Section 2'!$C$16:$R$1515,COLUMNS('Section 2'!$C$13:M$13),0)),"",VLOOKUP($A1286,'Section 2'!$C$16:$R$1515,COLUMNS('Section 2'!$C$13:M$13),0)))</f>
        <v/>
      </c>
      <c r="N1286" s="124" t="str">
        <f>IF($C1286="","",IF(ISBLANK(VLOOKUP($A1286,'Section 2'!$C$16:$R$1515,COLUMNS('Section 2'!$C$13:N$13),0)),"",VLOOKUP($A1286,'Section 2'!$C$16:$R$1515,COLUMNS('Section 2'!$C$13:N$13),0)))</f>
        <v/>
      </c>
      <c r="O1286" s="124" t="str">
        <f>IF($C1286="","",IF(ISBLANK(VLOOKUP($A1286,'Section 2'!$C$16:$R$1515,COLUMNS('Section 2'!$C$13:O$13),0)),"",VLOOKUP($A1286,'Section 2'!$C$16:$R$1515,COLUMNS('Section 2'!$C$13:O$13),0)))</f>
        <v/>
      </c>
      <c r="P1286" s="124" t="str">
        <f>IF($C1286="","",IF(ISBLANK(VLOOKUP($A1286,'Section 2'!$C$16:$R$1515,COLUMNS('Section 2'!$C$13:P$13),0)),"",VLOOKUP($A1286,'Section 2'!$C$16:$R$1515,COLUMNS('Section 2'!$C$13:P$13),0)))</f>
        <v/>
      </c>
      <c r="Q1286" s="124" t="str">
        <f>IF($C1286="","",IF(ISBLANK(VLOOKUP($A1286,'Section 2'!$C$16:$R$1515,COLUMNS('Section 2'!$C$13:Q$13),0)),"", PROPER(VLOOKUP($A1286,'Section 2'!$C$16:$R$1515,COLUMNS('Section 2'!$C$13:Q$13),0))))</f>
        <v/>
      </c>
      <c r="R1286" s="124" t="str">
        <f>IF($C1286="","",IF(ISBLANK(VLOOKUP($A1286,'Section 2'!$C$16:$R$1515,COLUMNS('Section 2'!$C$13:R$13),0)),"",IF(VLOOKUP($A1286,'Section 2'!$C$16:$R$1515,COLUMNS('Section 2'!$C$13:R$13),0)="Other EU","Other EU",PROPER(VLOOKUP($A1286,'Section 2'!$C$16:$R$1515,COLUMNS('Section 2'!$C$13:R$13),0)))))</f>
        <v/>
      </c>
    </row>
    <row r="1287" spans="1:18" x14ac:dyDescent="0.35">
      <c r="A1287" s="58">
        <v>1286</v>
      </c>
      <c r="B1287" s="124" t="str">
        <f t="shared" si="20"/>
        <v/>
      </c>
      <c r="C1287" s="124" t="str">
        <f>IFERROR(VLOOKUP($A1287,'Section 2'!$C$16:$R$1515,COLUMNS('Section 2'!$C$13:$C$13),0),"")</f>
        <v/>
      </c>
      <c r="D1287" s="75" t="str">
        <f>IF($C1287="","",IF(ISBLANK(VLOOKUP($A1287,'Section 2'!$C$16:$R$1515,COLUMNS('Section 2'!$C$13:D$13),0)),"",VLOOKUP($A1287,'Section 2'!$C$16:$R$1515,COLUMNS('Section 2'!$C$13:D$13),0)))</f>
        <v/>
      </c>
      <c r="E1287" s="124" t="str">
        <f>IF($C1287="","",IF(ISBLANK(VLOOKUP($A1287,'Section 2'!$C$16:$R$1515,COLUMNS('Section 2'!$C$13:E$13),0)),"",VLOOKUP($A1287,'Section 2'!$C$16:$R$1515,COLUMNS('Section 2'!$C$13:E$13),0)))</f>
        <v/>
      </c>
      <c r="F1287" s="124" t="str">
        <f>IF($C1287="","",IF(ISBLANK(VLOOKUP($A1287,'Section 2'!$C$16:$R$1515,COLUMNS('Section 2'!$C$13:F$13),0)),"",VLOOKUP($A1287,'Section 2'!$C$16:$R$1515,COLUMNS('Section 2'!$C$13:F$13),0)))</f>
        <v/>
      </c>
      <c r="G1287" s="124" t="str">
        <f>IF($C1287="","",IF(ISBLANK(VLOOKUP($A1287,'Section 2'!$C$16:$R$1515,COLUMNS('Section 2'!$C$13:G$13),0)),"",VLOOKUP($A1287,'Section 2'!$C$16:$R$1515,COLUMNS('Section 2'!$C$13:G$13),0)))</f>
        <v/>
      </c>
      <c r="H1287" s="124" t="str">
        <f>IF($C1287="","",IF(ISBLANK(VLOOKUP($A1287,'Section 2'!$C$16:$R$1515,COLUMNS('Section 2'!$C$13:H$13),0)),"",VLOOKUP($A1287,'Section 2'!$C$16:$R$1515,COLUMNS('Section 2'!$C$13:H$13),0)))</f>
        <v/>
      </c>
      <c r="I1287" s="124" t="str">
        <f>IF($C1287="","",IF(ISBLANK(VLOOKUP($A1287,'Section 2'!$C$16:$R$1515,COLUMNS('Section 2'!$C$13:I$13),0)),"",PROPER(VLOOKUP($A1287,'Section 2'!$C$16:$R$1515,COLUMNS('Section 2'!$C$13:I$13),0))))</f>
        <v/>
      </c>
      <c r="J1287" s="124" t="str">
        <f>IF($C1287="","",IF(ISBLANK(VLOOKUP($A1287,'Section 2'!$C$16:$R$1515,COLUMNS('Section 2'!$C$13:J$13),0)),"",IF(VLOOKUP($A1287,'Section 2'!$C$16:$R$1515,COLUMNS('Section 2'!$C$13:J$13),0)="Other EU","Other EU",PROPER(VLOOKUP($A1287,'Section 2'!$C$16:$R$1515,COLUMNS('Section 2'!$C$13:J$13),0)))))</f>
        <v/>
      </c>
      <c r="K1287" s="124" t="str">
        <f>IF($C1287="","",IF(ISBLANK(VLOOKUP($A1287,'Section 2'!$C$16:$R$1515,COLUMNS('Section 2'!$C$13:K$13),0)),"",VLOOKUP($A1287,'Section 2'!$C$16:$R$1515,COLUMNS('Section 2'!$C$13:K$13),0)))</f>
        <v/>
      </c>
      <c r="L1287" s="124" t="str">
        <f>IF($C1287="","",IF(ISBLANK(VLOOKUP($A1287,'Section 2'!$C$16:$R$1515,COLUMNS('Section 2'!$C$13:L$13),0)),"",VLOOKUP($A1287,'Section 2'!$C$16:$R$1515,COLUMNS('Section 2'!$C$13:L$13),0)))</f>
        <v/>
      </c>
      <c r="M1287" s="124" t="str">
        <f>IF($C1287="","",IF(ISBLANK(VLOOKUP($A1287,'Section 2'!$C$16:$R$1515,COLUMNS('Section 2'!$C$13:M$13),0)),"",VLOOKUP($A1287,'Section 2'!$C$16:$R$1515,COLUMNS('Section 2'!$C$13:M$13),0)))</f>
        <v/>
      </c>
      <c r="N1287" s="124" t="str">
        <f>IF($C1287="","",IF(ISBLANK(VLOOKUP($A1287,'Section 2'!$C$16:$R$1515,COLUMNS('Section 2'!$C$13:N$13),0)),"",VLOOKUP($A1287,'Section 2'!$C$16:$R$1515,COLUMNS('Section 2'!$C$13:N$13),0)))</f>
        <v/>
      </c>
      <c r="O1287" s="124" t="str">
        <f>IF($C1287="","",IF(ISBLANK(VLOOKUP($A1287,'Section 2'!$C$16:$R$1515,COLUMNS('Section 2'!$C$13:O$13),0)),"",VLOOKUP($A1287,'Section 2'!$C$16:$R$1515,COLUMNS('Section 2'!$C$13:O$13),0)))</f>
        <v/>
      </c>
      <c r="P1287" s="124" t="str">
        <f>IF($C1287="","",IF(ISBLANK(VLOOKUP($A1287,'Section 2'!$C$16:$R$1515,COLUMNS('Section 2'!$C$13:P$13),0)),"",VLOOKUP($A1287,'Section 2'!$C$16:$R$1515,COLUMNS('Section 2'!$C$13:P$13),0)))</f>
        <v/>
      </c>
      <c r="Q1287" s="124" t="str">
        <f>IF($C1287="","",IF(ISBLANK(VLOOKUP($A1287,'Section 2'!$C$16:$R$1515,COLUMNS('Section 2'!$C$13:Q$13),0)),"", PROPER(VLOOKUP($A1287,'Section 2'!$C$16:$R$1515,COLUMNS('Section 2'!$C$13:Q$13),0))))</f>
        <v/>
      </c>
      <c r="R1287" s="124" t="str">
        <f>IF($C1287="","",IF(ISBLANK(VLOOKUP($A1287,'Section 2'!$C$16:$R$1515,COLUMNS('Section 2'!$C$13:R$13),0)),"",IF(VLOOKUP($A1287,'Section 2'!$C$16:$R$1515,COLUMNS('Section 2'!$C$13:R$13),0)="Other EU","Other EU",PROPER(VLOOKUP($A1287,'Section 2'!$C$16:$R$1515,COLUMNS('Section 2'!$C$13:R$13),0)))))</f>
        <v/>
      </c>
    </row>
    <row r="1288" spans="1:18" x14ac:dyDescent="0.35">
      <c r="A1288" s="58">
        <v>1287</v>
      </c>
      <c r="B1288" s="124" t="str">
        <f t="shared" si="20"/>
        <v/>
      </c>
      <c r="C1288" s="124" t="str">
        <f>IFERROR(VLOOKUP($A1288,'Section 2'!$C$16:$R$1515,COLUMNS('Section 2'!$C$13:$C$13),0),"")</f>
        <v/>
      </c>
      <c r="D1288" s="75" t="str">
        <f>IF($C1288="","",IF(ISBLANK(VLOOKUP($A1288,'Section 2'!$C$16:$R$1515,COLUMNS('Section 2'!$C$13:D$13),0)),"",VLOOKUP($A1288,'Section 2'!$C$16:$R$1515,COLUMNS('Section 2'!$C$13:D$13),0)))</f>
        <v/>
      </c>
      <c r="E1288" s="124" t="str">
        <f>IF($C1288="","",IF(ISBLANK(VLOOKUP($A1288,'Section 2'!$C$16:$R$1515,COLUMNS('Section 2'!$C$13:E$13),0)),"",VLOOKUP($A1288,'Section 2'!$C$16:$R$1515,COLUMNS('Section 2'!$C$13:E$13),0)))</f>
        <v/>
      </c>
      <c r="F1288" s="124" t="str">
        <f>IF($C1288="","",IF(ISBLANK(VLOOKUP($A1288,'Section 2'!$C$16:$R$1515,COLUMNS('Section 2'!$C$13:F$13),0)),"",VLOOKUP($A1288,'Section 2'!$C$16:$R$1515,COLUMNS('Section 2'!$C$13:F$13),0)))</f>
        <v/>
      </c>
      <c r="G1288" s="124" t="str">
        <f>IF($C1288="","",IF(ISBLANK(VLOOKUP($A1288,'Section 2'!$C$16:$R$1515,COLUMNS('Section 2'!$C$13:G$13),0)),"",VLOOKUP($A1288,'Section 2'!$C$16:$R$1515,COLUMNS('Section 2'!$C$13:G$13),0)))</f>
        <v/>
      </c>
      <c r="H1288" s="124" t="str">
        <f>IF($C1288="","",IF(ISBLANK(VLOOKUP($A1288,'Section 2'!$C$16:$R$1515,COLUMNS('Section 2'!$C$13:H$13),0)),"",VLOOKUP($A1288,'Section 2'!$C$16:$R$1515,COLUMNS('Section 2'!$C$13:H$13),0)))</f>
        <v/>
      </c>
      <c r="I1288" s="124" t="str">
        <f>IF($C1288="","",IF(ISBLANK(VLOOKUP($A1288,'Section 2'!$C$16:$R$1515,COLUMNS('Section 2'!$C$13:I$13),0)),"",PROPER(VLOOKUP($A1288,'Section 2'!$C$16:$R$1515,COLUMNS('Section 2'!$C$13:I$13),0))))</f>
        <v/>
      </c>
      <c r="J1288" s="124" t="str">
        <f>IF($C1288="","",IF(ISBLANK(VLOOKUP($A1288,'Section 2'!$C$16:$R$1515,COLUMNS('Section 2'!$C$13:J$13),0)),"",IF(VLOOKUP($A1288,'Section 2'!$C$16:$R$1515,COLUMNS('Section 2'!$C$13:J$13),0)="Other EU","Other EU",PROPER(VLOOKUP($A1288,'Section 2'!$C$16:$R$1515,COLUMNS('Section 2'!$C$13:J$13),0)))))</f>
        <v/>
      </c>
      <c r="K1288" s="124" t="str">
        <f>IF($C1288="","",IF(ISBLANK(VLOOKUP($A1288,'Section 2'!$C$16:$R$1515,COLUMNS('Section 2'!$C$13:K$13),0)),"",VLOOKUP($A1288,'Section 2'!$C$16:$R$1515,COLUMNS('Section 2'!$C$13:K$13),0)))</f>
        <v/>
      </c>
      <c r="L1288" s="124" t="str">
        <f>IF($C1288="","",IF(ISBLANK(VLOOKUP($A1288,'Section 2'!$C$16:$R$1515,COLUMNS('Section 2'!$C$13:L$13),0)),"",VLOOKUP($A1288,'Section 2'!$C$16:$R$1515,COLUMNS('Section 2'!$C$13:L$13),0)))</f>
        <v/>
      </c>
      <c r="M1288" s="124" t="str">
        <f>IF($C1288="","",IF(ISBLANK(VLOOKUP($A1288,'Section 2'!$C$16:$R$1515,COLUMNS('Section 2'!$C$13:M$13),0)),"",VLOOKUP($A1288,'Section 2'!$C$16:$R$1515,COLUMNS('Section 2'!$C$13:M$13),0)))</f>
        <v/>
      </c>
      <c r="N1288" s="124" t="str">
        <f>IF($C1288="","",IF(ISBLANK(VLOOKUP($A1288,'Section 2'!$C$16:$R$1515,COLUMNS('Section 2'!$C$13:N$13),0)),"",VLOOKUP($A1288,'Section 2'!$C$16:$R$1515,COLUMNS('Section 2'!$C$13:N$13),0)))</f>
        <v/>
      </c>
      <c r="O1288" s="124" t="str">
        <f>IF($C1288="","",IF(ISBLANK(VLOOKUP($A1288,'Section 2'!$C$16:$R$1515,COLUMNS('Section 2'!$C$13:O$13),0)),"",VLOOKUP($A1288,'Section 2'!$C$16:$R$1515,COLUMNS('Section 2'!$C$13:O$13),0)))</f>
        <v/>
      </c>
      <c r="P1288" s="124" t="str">
        <f>IF($C1288="","",IF(ISBLANK(VLOOKUP($A1288,'Section 2'!$C$16:$R$1515,COLUMNS('Section 2'!$C$13:P$13),0)),"",VLOOKUP($A1288,'Section 2'!$C$16:$R$1515,COLUMNS('Section 2'!$C$13:P$13),0)))</f>
        <v/>
      </c>
      <c r="Q1288" s="124" t="str">
        <f>IF($C1288="","",IF(ISBLANK(VLOOKUP($A1288,'Section 2'!$C$16:$R$1515,COLUMNS('Section 2'!$C$13:Q$13),0)),"", PROPER(VLOOKUP($A1288,'Section 2'!$C$16:$R$1515,COLUMNS('Section 2'!$C$13:Q$13),0))))</f>
        <v/>
      </c>
      <c r="R1288" s="124" t="str">
        <f>IF($C1288="","",IF(ISBLANK(VLOOKUP($A1288,'Section 2'!$C$16:$R$1515,COLUMNS('Section 2'!$C$13:R$13),0)),"",IF(VLOOKUP($A1288,'Section 2'!$C$16:$R$1515,COLUMNS('Section 2'!$C$13:R$13),0)="Other EU","Other EU",PROPER(VLOOKUP($A1288,'Section 2'!$C$16:$R$1515,COLUMNS('Section 2'!$C$13:R$13),0)))))</f>
        <v/>
      </c>
    </row>
    <row r="1289" spans="1:18" x14ac:dyDescent="0.35">
      <c r="A1289" s="58">
        <v>1288</v>
      </c>
      <c r="B1289" s="124" t="str">
        <f t="shared" si="20"/>
        <v/>
      </c>
      <c r="C1289" s="124" t="str">
        <f>IFERROR(VLOOKUP($A1289,'Section 2'!$C$16:$R$1515,COLUMNS('Section 2'!$C$13:$C$13),0),"")</f>
        <v/>
      </c>
      <c r="D1289" s="75" t="str">
        <f>IF($C1289="","",IF(ISBLANK(VLOOKUP($A1289,'Section 2'!$C$16:$R$1515,COLUMNS('Section 2'!$C$13:D$13),0)),"",VLOOKUP($A1289,'Section 2'!$C$16:$R$1515,COLUMNS('Section 2'!$C$13:D$13),0)))</f>
        <v/>
      </c>
      <c r="E1289" s="124" t="str">
        <f>IF($C1289="","",IF(ISBLANK(VLOOKUP($A1289,'Section 2'!$C$16:$R$1515,COLUMNS('Section 2'!$C$13:E$13),0)),"",VLOOKUP($A1289,'Section 2'!$C$16:$R$1515,COLUMNS('Section 2'!$C$13:E$13),0)))</f>
        <v/>
      </c>
      <c r="F1289" s="124" t="str">
        <f>IF($C1289="","",IF(ISBLANK(VLOOKUP($A1289,'Section 2'!$C$16:$R$1515,COLUMNS('Section 2'!$C$13:F$13),0)),"",VLOOKUP($A1289,'Section 2'!$C$16:$R$1515,COLUMNS('Section 2'!$C$13:F$13),0)))</f>
        <v/>
      </c>
      <c r="G1289" s="124" t="str">
        <f>IF($C1289="","",IF(ISBLANK(VLOOKUP($A1289,'Section 2'!$C$16:$R$1515,COLUMNS('Section 2'!$C$13:G$13),0)),"",VLOOKUP($A1289,'Section 2'!$C$16:$R$1515,COLUMNS('Section 2'!$C$13:G$13),0)))</f>
        <v/>
      </c>
      <c r="H1289" s="124" t="str">
        <f>IF($C1289="","",IF(ISBLANK(VLOOKUP($A1289,'Section 2'!$C$16:$R$1515,COLUMNS('Section 2'!$C$13:H$13),0)),"",VLOOKUP($A1289,'Section 2'!$C$16:$R$1515,COLUMNS('Section 2'!$C$13:H$13),0)))</f>
        <v/>
      </c>
      <c r="I1289" s="124" t="str">
        <f>IF($C1289="","",IF(ISBLANK(VLOOKUP($A1289,'Section 2'!$C$16:$R$1515,COLUMNS('Section 2'!$C$13:I$13),0)),"",PROPER(VLOOKUP($A1289,'Section 2'!$C$16:$R$1515,COLUMNS('Section 2'!$C$13:I$13),0))))</f>
        <v/>
      </c>
      <c r="J1289" s="124" t="str">
        <f>IF($C1289="","",IF(ISBLANK(VLOOKUP($A1289,'Section 2'!$C$16:$R$1515,COLUMNS('Section 2'!$C$13:J$13),0)),"",IF(VLOOKUP($A1289,'Section 2'!$C$16:$R$1515,COLUMNS('Section 2'!$C$13:J$13),0)="Other EU","Other EU",PROPER(VLOOKUP($A1289,'Section 2'!$C$16:$R$1515,COLUMNS('Section 2'!$C$13:J$13),0)))))</f>
        <v/>
      </c>
      <c r="K1289" s="124" t="str">
        <f>IF($C1289="","",IF(ISBLANK(VLOOKUP($A1289,'Section 2'!$C$16:$R$1515,COLUMNS('Section 2'!$C$13:K$13),0)),"",VLOOKUP($A1289,'Section 2'!$C$16:$R$1515,COLUMNS('Section 2'!$C$13:K$13),0)))</f>
        <v/>
      </c>
      <c r="L1289" s="124" t="str">
        <f>IF($C1289="","",IF(ISBLANK(VLOOKUP($A1289,'Section 2'!$C$16:$R$1515,COLUMNS('Section 2'!$C$13:L$13),0)),"",VLOOKUP($A1289,'Section 2'!$C$16:$R$1515,COLUMNS('Section 2'!$C$13:L$13),0)))</f>
        <v/>
      </c>
      <c r="M1289" s="124" t="str">
        <f>IF($C1289="","",IF(ISBLANK(VLOOKUP($A1289,'Section 2'!$C$16:$R$1515,COLUMNS('Section 2'!$C$13:M$13),0)),"",VLOOKUP($A1289,'Section 2'!$C$16:$R$1515,COLUMNS('Section 2'!$C$13:M$13),0)))</f>
        <v/>
      </c>
      <c r="N1289" s="124" t="str">
        <f>IF($C1289="","",IF(ISBLANK(VLOOKUP($A1289,'Section 2'!$C$16:$R$1515,COLUMNS('Section 2'!$C$13:N$13),0)),"",VLOOKUP($A1289,'Section 2'!$C$16:$R$1515,COLUMNS('Section 2'!$C$13:N$13),0)))</f>
        <v/>
      </c>
      <c r="O1289" s="124" t="str">
        <f>IF($C1289="","",IF(ISBLANK(VLOOKUP($A1289,'Section 2'!$C$16:$R$1515,COLUMNS('Section 2'!$C$13:O$13),0)),"",VLOOKUP($A1289,'Section 2'!$C$16:$R$1515,COLUMNS('Section 2'!$C$13:O$13),0)))</f>
        <v/>
      </c>
      <c r="P1289" s="124" t="str">
        <f>IF($C1289="","",IF(ISBLANK(VLOOKUP($A1289,'Section 2'!$C$16:$R$1515,COLUMNS('Section 2'!$C$13:P$13),0)),"",VLOOKUP($A1289,'Section 2'!$C$16:$R$1515,COLUMNS('Section 2'!$C$13:P$13),0)))</f>
        <v/>
      </c>
      <c r="Q1289" s="124" t="str">
        <f>IF($C1289="","",IF(ISBLANK(VLOOKUP($A1289,'Section 2'!$C$16:$R$1515,COLUMNS('Section 2'!$C$13:Q$13),0)),"", PROPER(VLOOKUP($A1289,'Section 2'!$C$16:$R$1515,COLUMNS('Section 2'!$C$13:Q$13),0))))</f>
        <v/>
      </c>
      <c r="R1289" s="124" t="str">
        <f>IF($C1289="","",IF(ISBLANK(VLOOKUP($A1289,'Section 2'!$C$16:$R$1515,COLUMNS('Section 2'!$C$13:R$13),0)),"",IF(VLOOKUP($A1289,'Section 2'!$C$16:$R$1515,COLUMNS('Section 2'!$C$13:R$13),0)="Other EU","Other EU",PROPER(VLOOKUP($A1289,'Section 2'!$C$16:$R$1515,COLUMNS('Section 2'!$C$13:R$13),0)))))</f>
        <v/>
      </c>
    </row>
    <row r="1290" spans="1:18" x14ac:dyDescent="0.35">
      <c r="A1290" s="58">
        <v>1289</v>
      </c>
      <c r="B1290" s="124" t="str">
        <f t="shared" si="20"/>
        <v/>
      </c>
      <c r="C1290" s="124" t="str">
        <f>IFERROR(VLOOKUP($A1290,'Section 2'!$C$16:$R$1515,COLUMNS('Section 2'!$C$13:$C$13),0),"")</f>
        <v/>
      </c>
      <c r="D1290" s="75" t="str">
        <f>IF($C1290="","",IF(ISBLANK(VLOOKUP($A1290,'Section 2'!$C$16:$R$1515,COLUMNS('Section 2'!$C$13:D$13),0)),"",VLOOKUP($A1290,'Section 2'!$C$16:$R$1515,COLUMNS('Section 2'!$C$13:D$13),0)))</f>
        <v/>
      </c>
      <c r="E1290" s="124" t="str">
        <f>IF($C1290="","",IF(ISBLANK(VLOOKUP($A1290,'Section 2'!$C$16:$R$1515,COLUMNS('Section 2'!$C$13:E$13),0)),"",VLOOKUP($A1290,'Section 2'!$C$16:$R$1515,COLUMNS('Section 2'!$C$13:E$13),0)))</f>
        <v/>
      </c>
      <c r="F1290" s="124" t="str">
        <f>IF($C1290="","",IF(ISBLANK(VLOOKUP($A1290,'Section 2'!$C$16:$R$1515,COLUMNS('Section 2'!$C$13:F$13),0)),"",VLOOKUP($A1290,'Section 2'!$C$16:$R$1515,COLUMNS('Section 2'!$C$13:F$13),0)))</f>
        <v/>
      </c>
      <c r="G1290" s="124" t="str">
        <f>IF($C1290="","",IF(ISBLANK(VLOOKUP($A1290,'Section 2'!$C$16:$R$1515,COLUMNS('Section 2'!$C$13:G$13),0)),"",VLOOKUP($A1290,'Section 2'!$C$16:$R$1515,COLUMNS('Section 2'!$C$13:G$13),0)))</f>
        <v/>
      </c>
      <c r="H1290" s="124" t="str">
        <f>IF($C1290="","",IF(ISBLANK(VLOOKUP($A1290,'Section 2'!$C$16:$R$1515,COLUMNS('Section 2'!$C$13:H$13),0)),"",VLOOKUP($A1290,'Section 2'!$C$16:$R$1515,COLUMNS('Section 2'!$C$13:H$13),0)))</f>
        <v/>
      </c>
      <c r="I1290" s="124" t="str">
        <f>IF($C1290="","",IF(ISBLANK(VLOOKUP($A1290,'Section 2'!$C$16:$R$1515,COLUMNS('Section 2'!$C$13:I$13),0)),"",PROPER(VLOOKUP($A1290,'Section 2'!$C$16:$R$1515,COLUMNS('Section 2'!$C$13:I$13),0))))</f>
        <v/>
      </c>
      <c r="J1290" s="124" t="str">
        <f>IF($C1290="","",IF(ISBLANK(VLOOKUP($A1290,'Section 2'!$C$16:$R$1515,COLUMNS('Section 2'!$C$13:J$13),0)),"",IF(VLOOKUP($A1290,'Section 2'!$C$16:$R$1515,COLUMNS('Section 2'!$C$13:J$13),0)="Other EU","Other EU",PROPER(VLOOKUP($A1290,'Section 2'!$C$16:$R$1515,COLUMNS('Section 2'!$C$13:J$13),0)))))</f>
        <v/>
      </c>
      <c r="K1290" s="124" t="str">
        <f>IF($C1290="","",IF(ISBLANK(VLOOKUP($A1290,'Section 2'!$C$16:$R$1515,COLUMNS('Section 2'!$C$13:K$13),0)),"",VLOOKUP($A1290,'Section 2'!$C$16:$R$1515,COLUMNS('Section 2'!$C$13:K$13),0)))</f>
        <v/>
      </c>
      <c r="L1290" s="124" t="str">
        <f>IF($C1290="","",IF(ISBLANK(VLOOKUP($A1290,'Section 2'!$C$16:$R$1515,COLUMNS('Section 2'!$C$13:L$13),0)),"",VLOOKUP($A1290,'Section 2'!$C$16:$R$1515,COLUMNS('Section 2'!$C$13:L$13),0)))</f>
        <v/>
      </c>
      <c r="M1290" s="124" t="str">
        <f>IF($C1290="","",IF(ISBLANK(VLOOKUP($A1290,'Section 2'!$C$16:$R$1515,COLUMNS('Section 2'!$C$13:M$13),0)),"",VLOOKUP($A1290,'Section 2'!$C$16:$R$1515,COLUMNS('Section 2'!$C$13:M$13),0)))</f>
        <v/>
      </c>
      <c r="N1290" s="124" t="str">
        <f>IF($C1290="","",IF(ISBLANK(VLOOKUP($A1290,'Section 2'!$C$16:$R$1515,COLUMNS('Section 2'!$C$13:N$13),0)),"",VLOOKUP($A1290,'Section 2'!$C$16:$R$1515,COLUMNS('Section 2'!$C$13:N$13),0)))</f>
        <v/>
      </c>
      <c r="O1290" s="124" t="str">
        <f>IF($C1290="","",IF(ISBLANK(VLOOKUP($A1290,'Section 2'!$C$16:$R$1515,COLUMNS('Section 2'!$C$13:O$13),0)),"",VLOOKUP($A1290,'Section 2'!$C$16:$R$1515,COLUMNS('Section 2'!$C$13:O$13),0)))</f>
        <v/>
      </c>
      <c r="P1290" s="124" t="str">
        <f>IF($C1290="","",IF(ISBLANK(VLOOKUP($A1290,'Section 2'!$C$16:$R$1515,COLUMNS('Section 2'!$C$13:P$13),0)),"",VLOOKUP($A1290,'Section 2'!$C$16:$R$1515,COLUMNS('Section 2'!$C$13:P$13),0)))</f>
        <v/>
      </c>
      <c r="Q1290" s="124" t="str">
        <f>IF($C1290="","",IF(ISBLANK(VLOOKUP($A1290,'Section 2'!$C$16:$R$1515,COLUMNS('Section 2'!$C$13:Q$13),0)),"", PROPER(VLOOKUP($A1290,'Section 2'!$C$16:$R$1515,COLUMNS('Section 2'!$C$13:Q$13),0))))</f>
        <v/>
      </c>
      <c r="R1290" s="124" t="str">
        <f>IF($C1290="","",IF(ISBLANK(VLOOKUP($A1290,'Section 2'!$C$16:$R$1515,COLUMNS('Section 2'!$C$13:R$13),0)),"",IF(VLOOKUP($A1290,'Section 2'!$C$16:$R$1515,COLUMNS('Section 2'!$C$13:R$13),0)="Other EU","Other EU",PROPER(VLOOKUP($A1290,'Section 2'!$C$16:$R$1515,COLUMNS('Section 2'!$C$13:R$13),0)))))</f>
        <v/>
      </c>
    </row>
    <row r="1291" spans="1:18" x14ac:dyDescent="0.35">
      <c r="A1291" s="58">
        <v>1290</v>
      </c>
      <c r="B1291" s="124" t="str">
        <f t="shared" si="20"/>
        <v/>
      </c>
      <c r="C1291" s="124" t="str">
        <f>IFERROR(VLOOKUP($A1291,'Section 2'!$C$16:$R$1515,COLUMNS('Section 2'!$C$13:$C$13),0),"")</f>
        <v/>
      </c>
      <c r="D1291" s="75" t="str">
        <f>IF($C1291="","",IF(ISBLANK(VLOOKUP($A1291,'Section 2'!$C$16:$R$1515,COLUMNS('Section 2'!$C$13:D$13),0)),"",VLOOKUP($A1291,'Section 2'!$C$16:$R$1515,COLUMNS('Section 2'!$C$13:D$13),0)))</f>
        <v/>
      </c>
      <c r="E1291" s="124" t="str">
        <f>IF($C1291="","",IF(ISBLANK(VLOOKUP($A1291,'Section 2'!$C$16:$R$1515,COLUMNS('Section 2'!$C$13:E$13),0)),"",VLOOKUP($A1291,'Section 2'!$C$16:$R$1515,COLUMNS('Section 2'!$C$13:E$13),0)))</f>
        <v/>
      </c>
      <c r="F1291" s="124" t="str">
        <f>IF($C1291="","",IF(ISBLANK(VLOOKUP($A1291,'Section 2'!$C$16:$R$1515,COLUMNS('Section 2'!$C$13:F$13),0)),"",VLOOKUP($A1291,'Section 2'!$C$16:$R$1515,COLUMNS('Section 2'!$C$13:F$13),0)))</f>
        <v/>
      </c>
      <c r="G1291" s="124" t="str">
        <f>IF($C1291="","",IF(ISBLANK(VLOOKUP($A1291,'Section 2'!$C$16:$R$1515,COLUMNS('Section 2'!$C$13:G$13),0)),"",VLOOKUP($A1291,'Section 2'!$C$16:$R$1515,COLUMNS('Section 2'!$C$13:G$13),0)))</f>
        <v/>
      </c>
      <c r="H1291" s="124" t="str">
        <f>IF($C1291="","",IF(ISBLANK(VLOOKUP($A1291,'Section 2'!$C$16:$R$1515,COLUMNS('Section 2'!$C$13:H$13),0)),"",VLOOKUP($A1291,'Section 2'!$C$16:$R$1515,COLUMNS('Section 2'!$C$13:H$13),0)))</f>
        <v/>
      </c>
      <c r="I1291" s="124" t="str">
        <f>IF($C1291="","",IF(ISBLANK(VLOOKUP($A1291,'Section 2'!$C$16:$R$1515,COLUMNS('Section 2'!$C$13:I$13),0)),"",PROPER(VLOOKUP($A1291,'Section 2'!$C$16:$R$1515,COLUMNS('Section 2'!$C$13:I$13),0))))</f>
        <v/>
      </c>
      <c r="J1291" s="124" t="str">
        <f>IF($C1291="","",IF(ISBLANK(VLOOKUP($A1291,'Section 2'!$C$16:$R$1515,COLUMNS('Section 2'!$C$13:J$13),0)),"",IF(VLOOKUP($A1291,'Section 2'!$C$16:$R$1515,COLUMNS('Section 2'!$C$13:J$13),0)="Other EU","Other EU",PROPER(VLOOKUP($A1291,'Section 2'!$C$16:$R$1515,COLUMNS('Section 2'!$C$13:J$13),0)))))</f>
        <v/>
      </c>
      <c r="K1291" s="124" t="str">
        <f>IF($C1291="","",IF(ISBLANK(VLOOKUP($A1291,'Section 2'!$C$16:$R$1515,COLUMNS('Section 2'!$C$13:K$13),0)),"",VLOOKUP($A1291,'Section 2'!$C$16:$R$1515,COLUMNS('Section 2'!$C$13:K$13),0)))</f>
        <v/>
      </c>
      <c r="L1291" s="124" t="str">
        <f>IF($C1291="","",IF(ISBLANK(VLOOKUP($A1291,'Section 2'!$C$16:$R$1515,COLUMNS('Section 2'!$C$13:L$13),0)),"",VLOOKUP($A1291,'Section 2'!$C$16:$R$1515,COLUMNS('Section 2'!$C$13:L$13),0)))</f>
        <v/>
      </c>
      <c r="M1291" s="124" t="str">
        <f>IF($C1291="","",IF(ISBLANK(VLOOKUP($A1291,'Section 2'!$C$16:$R$1515,COLUMNS('Section 2'!$C$13:M$13),0)),"",VLOOKUP($A1291,'Section 2'!$C$16:$R$1515,COLUMNS('Section 2'!$C$13:M$13),0)))</f>
        <v/>
      </c>
      <c r="N1291" s="124" t="str">
        <f>IF($C1291="","",IF(ISBLANK(VLOOKUP($A1291,'Section 2'!$C$16:$R$1515,COLUMNS('Section 2'!$C$13:N$13),0)),"",VLOOKUP($A1291,'Section 2'!$C$16:$R$1515,COLUMNS('Section 2'!$C$13:N$13),0)))</f>
        <v/>
      </c>
      <c r="O1291" s="124" t="str">
        <f>IF($C1291="","",IF(ISBLANK(VLOOKUP($A1291,'Section 2'!$C$16:$R$1515,COLUMNS('Section 2'!$C$13:O$13),0)),"",VLOOKUP($A1291,'Section 2'!$C$16:$R$1515,COLUMNS('Section 2'!$C$13:O$13),0)))</f>
        <v/>
      </c>
      <c r="P1291" s="124" t="str">
        <f>IF($C1291="","",IF(ISBLANK(VLOOKUP($A1291,'Section 2'!$C$16:$R$1515,COLUMNS('Section 2'!$C$13:P$13),0)),"",VLOOKUP($A1291,'Section 2'!$C$16:$R$1515,COLUMNS('Section 2'!$C$13:P$13),0)))</f>
        <v/>
      </c>
      <c r="Q1291" s="124" t="str">
        <f>IF($C1291="","",IF(ISBLANK(VLOOKUP($A1291,'Section 2'!$C$16:$R$1515,COLUMNS('Section 2'!$C$13:Q$13),0)),"", PROPER(VLOOKUP($A1291,'Section 2'!$C$16:$R$1515,COLUMNS('Section 2'!$C$13:Q$13),0))))</f>
        <v/>
      </c>
      <c r="R1291" s="124" t="str">
        <f>IF($C1291="","",IF(ISBLANK(VLOOKUP($A1291,'Section 2'!$C$16:$R$1515,COLUMNS('Section 2'!$C$13:R$13),0)),"",IF(VLOOKUP($A1291,'Section 2'!$C$16:$R$1515,COLUMNS('Section 2'!$C$13:R$13),0)="Other EU","Other EU",PROPER(VLOOKUP($A1291,'Section 2'!$C$16:$R$1515,COLUMNS('Section 2'!$C$13:R$13),0)))))</f>
        <v/>
      </c>
    </row>
    <row r="1292" spans="1:18" x14ac:dyDescent="0.35">
      <c r="A1292" s="58">
        <v>1291</v>
      </c>
      <c r="B1292" s="124" t="str">
        <f t="shared" si="20"/>
        <v/>
      </c>
      <c r="C1292" s="124" t="str">
        <f>IFERROR(VLOOKUP($A1292,'Section 2'!$C$16:$R$1515,COLUMNS('Section 2'!$C$13:$C$13),0),"")</f>
        <v/>
      </c>
      <c r="D1292" s="75" t="str">
        <f>IF($C1292="","",IF(ISBLANK(VLOOKUP($A1292,'Section 2'!$C$16:$R$1515,COLUMNS('Section 2'!$C$13:D$13),0)),"",VLOOKUP($A1292,'Section 2'!$C$16:$R$1515,COLUMNS('Section 2'!$C$13:D$13),0)))</f>
        <v/>
      </c>
      <c r="E1292" s="124" t="str">
        <f>IF($C1292="","",IF(ISBLANK(VLOOKUP($A1292,'Section 2'!$C$16:$R$1515,COLUMNS('Section 2'!$C$13:E$13),0)),"",VLOOKUP($A1292,'Section 2'!$C$16:$R$1515,COLUMNS('Section 2'!$C$13:E$13),0)))</f>
        <v/>
      </c>
      <c r="F1292" s="124" t="str">
        <f>IF($C1292="","",IF(ISBLANK(VLOOKUP($A1292,'Section 2'!$C$16:$R$1515,COLUMNS('Section 2'!$C$13:F$13),0)),"",VLOOKUP($A1292,'Section 2'!$C$16:$R$1515,COLUMNS('Section 2'!$C$13:F$13),0)))</f>
        <v/>
      </c>
      <c r="G1292" s="124" t="str">
        <f>IF($C1292="","",IF(ISBLANK(VLOOKUP($A1292,'Section 2'!$C$16:$R$1515,COLUMNS('Section 2'!$C$13:G$13),0)),"",VLOOKUP($A1292,'Section 2'!$C$16:$R$1515,COLUMNS('Section 2'!$C$13:G$13),0)))</f>
        <v/>
      </c>
      <c r="H1292" s="124" t="str">
        <f>IF($C1292="","",IF(ISBLANK(VLOOKUP($A1292,'Section 2'!$C$16:$R$1515,COLUMNS('Section 2'!$C$13:H$13),0)),"",VLOOKUP($A1292,'Section 2'!$C$16:$R$1515,COLUMNS('Section 2'!$C$13:H$13),0)))</f>
        <v/>
      </c>
      <c r="I1292" s="124" t="str">
        <f>IF($C1292="","",IF(ISBLANK(VLOOKUP($A1292,'Section 2'!$C$16:$R$1515,COLUMNS('Section 2'!$C$13:I$13),0)),"",PROPER(VLOOKUP($A1292,'Section 2'!$C$16:$R$1515,COLUMNS('Section 2'!$C$13:I$13),0))))</f>
        <v/>
      </c>
      <c r="J1292" s="124" t="str">
        <f>IF($C1292="","",IF(ISBLANK(VLOOKUP($A1292,'Section 2'!$C$16:$R$1515,COLUMNS('Section 2'!$C$13:J$13),0)),"",IF(VLOOKUP($A1292,'Section 2'!$C$16:$R$1515,COLUMNS('Section 2'!$C$13:J$13),0)="Other EU","Other EU",PROPER(VLOOKUP($A1292,'Section 2'!$C$16:$R$1515,COLUMNS('Section 2'!$C$13:J$13),0)))))</f>
        <v/>
      </c>
      <c r="K1292" s="124" t="str">
        <f>IF($C1292="","",IF(ISBLANK(VLOOKUP($A1292,'Section 2'!$C$16:$R$1515,COLUMNS('Section 2'!$C$13:K$13),0)),"",VLOOKUP($A1292,'Section 2'!$C$16:$R$1515,COLUMNS('Section 2'!$C$13:K$13),0)))</f>
        <v/>
      </c>
      <c r="L1292" s="124" t="str">
        <f>IF($C1292="","",IF(ISBLANK(VLOOKUP($A1292,'Section 2'!$C$16:$R$1515,COLUMNS('Section 2'!$C$13:L$13),0)),"",VLOOKUP($A1292,'Section 2'!$C$16:$R$1515,COLUMNS('Section 2'!$C$13:L$13),0)))</f>
        <v/>
      </c>
      <c r="M1292" s="124" t="str">
        <f>IF($C1292="","",IF(ISBLANK(VLOOKUP($A1292,'Section 2'!$C$16:$R$1515,COLUMNS('Section 2'!$C$13:M$13),0)),"",VLOOKUP($A1292,'Section 2'!$C$16:$R$1515,COLUMNS('Section 2'!$C$13:M$13),0)))</f>
        <v/>
      </c>
      <c r="N1292" s="124" t="str">
        <f>IF($C1292="","",IF(ISBLANK(VLOOKUP($A1292,'Section 2'!$C$16:$R$1515,COLUMNS('Section 2'!$C$13:N$13),0)),"",VLOOKUP($A1292,'Section 2'!$C$16:$R$1515,COLUMNS('Section 2'!$C$13:N$13),0)))</f>
        <v/>
      </c>
      <c r="O1292" s="124" t="str">
        <f>IF($C1292="","",IF(ISBLANK(VLOOKUP($A1292,'Section 2'!$C$16:$R$1515,COLUMNS('Section 2'!$C$13:O$13),0)),"",VLOOKUP($A1292,'Section 2'!$C$16:$R$1515,COLUMNS('Section 2'!$C$13:O$13),0)))</f>
        <v/>
      </c>
      <c r="P1292" s="124" t="str">
        <f>IF($C1292="","",IF(ISBLANK(VLOOKUP($A1292,'Section 2'!$C$16:$R$1515,COLUMNS('Section 2'!$C$13:P$13),0)),"",VLOOKUP($A1292,'Section 2'!$C$16:$R$1515,COLUMNS('Section 2'!$C$13:P$13),0)))</f>
        <v/>
      </c>
      <c r="Q1292" s="124" t="str">
        <f>IF($C1292="","",IF(ISBLANK(VLOOKUP($A1292,'Section 2'!$C$16:$R$1515,COLUMNS('Section 2'!$C$13:Q$13),0)),"", PROPER(VLOOKUP($A1292,'Section 2'!$C$16:$R$1515,COLUMNS('Section 2'!$C$13:Q$13),0))))</f>
        <v/>
      </c>
      <c r="R1292" s="124" t="str">
        <f>IF($C1292="","",IF(ISBLANK(VLOOKUP($A1292,'Section 2'!$C$16:$R$1515,COLUMNS('Section 2'!$C$13:R$13),0)),"",IF(VLOOKUP($A1292,'Section 2'!$C$16:$R$1515,COLUMNS('Section 2'!$C$13:R$13),0)="Other EU","Other EU",PROPER(VLOOKUP($A1292,'Section 2'!$C$16:$R$1515,COLUMNS('Section 2'!$C$13:R$13),0)))))</f>
        <v/>
      </c>
    </row>
    <row r="1293" spans="1:18" x14ac:dyDescent="0.35">
      <c r="A1293" s="58">
        <v>1292</v>
      </c>
      <c r="B1293" s="124" t="str">
        <f t="shared" si="20"/>
        <v/>
      </c>
      <c r="C1293" s="124" t="str">
        <f>IFERROR(VLOOKUP($A1293,'Section 2'!$C$16:$R$1515,COLUMNS('Section 2'!$C$13:$C$13),0),"")</f>
        <v/>
      </c>
      <c r="D1293" s="75" t="str">
        <f>IF($C1293="","",IF(ISBLANK(VLOOKUP($A1293,'Section 2'!$C$16:$R$1515,COLUMNS('Section 2'!$C$13:D$13),0)),"",VLOOKUP($A1293,'Section 2'!$C$16:$R$1515,COLUMNS('Section 2'!$C$13:D$13),0)))</f>
        <v/>
      </c>
      <c r="E1293" s="124" t="str">
        <f>IF($C1293="","",IF(ISBLANK(VLOOKUP($A1293,'Section 2'!$C$16:$R$1515,COLUMNS('Section 2'!$C$13:E$13),0)),"",VLOOKUP($A1293,'Section 2'!$C$16:$R$1515,COLUMNS('Section 2'!$C$13:E$13),0)))</f>
        <v/>
      </c>
      <c r="F1293" s="124" t="str">
        <f>IF($C1293="","",IF(ISBLANK(VLOOKUP($A1293,'Section 2'!$C$16:$R$1515,COLUMNS('Section 2'!$C$13:F$13),0)),"",VLOOKUP($A1293,'Section 2'!$C$16:$R$1515,COLUMNS('Section 2'!$C$13:F$13),0)))</f>
        <v/>
      </c>
      <c r="G1293" s="124" t="str">
        <f>IF($C1293="","",IF(ISBLANK(VLOOKUP($A1293,'Section 2'!$C$16:$R$1515,COLUMNS('Section 2'!$C$13:G$13),0)),"",VLOOKUP($A1293,'Section 2'!$C$16:$R$1515,COLUMNS('Section 2'!$C$13:G$13),0)))</f>
        <v/>
      </c>
      <c r="H1293" s="124" t="str">
        <f>IF($C1293="","",IF(ISBLANK(VLOOKUP($A1293,'Section 2'!$C$16:$R$1515,COLUMNS('Section 2'!$C$13:H$13),0)),"",VLOOKUP($A1293,'Section 2'!$C$16:$R$1515,COLUMNS('Section 2'!$C$13:H$13),0)))</f>
        <v/>
      </c>
      <c r="I1293" s="124" t="str">
        <f>IF($C1293="","",IF(ISBLANK(VLOOKUP($A1293,'Section 2'!$C$16:$R$1515,COLUMNS('Section 2'!$C$13:I$13),0)),"",PROPER(VLOOKUP($A1293,'Section 2'!$C$16:$R$1515,COLUMNS('Section 2'!$C$13:I$13),0))))</f>
        <v/>
      </c>
      <c r="J1293" s="124" t="str">
        <f>IF($C1293="","",IF(ISBLANK(VLOOKUP($A1293,'Section 2'!$C$16:$R$1515,COLUMNS('Section 2'!$C$13:J$13),0)),"",IF(VLOOKUP($A1293,'Section 2'!$C$16:$R$1515,COLUMNS('Section 2'!$C$13:J$13),0)="Other EU","Other EU",PROPER(VLOOKUP($A1293,'Section 2'!$C$16:$R$1515,COLUMNS('Section 2'!$C$13:J$13),0)))))</f>
        <v/>
      </c>
      <c r="K1293" s="124" t="str">
        <f>IF($C1293="","",IF(ISBLANK(VLOOKUP($A1293,'Section 2'!$C$16:$R$1515,COLUMNS('Section 2'!$C$13:K$13),0)),"",VLOOKUP($A1293,'Section 2'!$C$16:$R$1515,COLUMNS('Section 2'!$C$13:K$13),0)))</f>
        <v/>
      </c>
      <c r="L1293" s="124" t="str">
        <f>IF($C1293="","",IF(ISBLANK(VLOOKUP($A1293,'Section 2'!$C$16:$R$1515,COLUMNS('Section 2'!$C$13:L$13),0)),"",VLOOKUP($A1293,'Section 2'!$C$16:$R$1515,COLUMNS('Section 2'!$C$13:L$13),0)))</f>
        <v/>
      </c>
      <c r="M1293" s="124" t="str">
        <f>IF($C1293="","",IF(ISBLANK(VLOOKUP($A1293,'Section 2'!$C$16:$R$1515,COLUMNS('Section 2'!$C$13:M$13),0)),"",VLOOKUP($A1293,'Section 2'!$C$16:$R$1515,COLUMNS('Section 2'!$C$13:M$13),0)))</f>
        <v/>
      </c>
      <c r="N1293" s="124" t="str">
        <f>IF($C1293="","",IF(ISBLANK(VLOOKUP($A1293,'Section 2'!$C$16:$R$1515,COLUMNS('Section 2'!$C$13:N$13),0)),"",VLOOKUP($A1293,'Section 2'!$C$16:$R$1515,COLUMNS('Section 2'!$C$13:N$13),0)))</f>
        <v/>
      </c>
      <c r="O1293" s="124" t="str">
        <f>IF($C1293="","",IF(ISBLANK(VLOOKUP($A1293,'Section 2'!$C$16:$R$1515,COLUMNS('Section 2'!$C$13:O$13),0)),"",VLOOKUP($A1293,'Section 2'!$C$16:$R$1515,COLUMNS('Section 2'!$C$13:O$13),0)))</f>
        <v/>
      </c>
      <c r="P1293" s="124" t="str">
        <f>IF($C1293="","",IF(ISBLANK(VLOOKUP($A1293,'Section 2'!$C$16:$R$1515,COLUMNS('Section 2'!$C$13:P$13),0)),"",VLOOKUP($A1293,'Section 2'!$C$16:$R$1515,COLUMNS('Section 2'!$C$13:P$13),0)))</f>
        <v/>
      </c>
      <c r="Q1293" s="124" t="str">
        <f>IF($C1293="","",IF(ISBLANK(VLOOKUP($A1293,'Section 2'!$C$16:$R$1515,COLUMNS('Section 2'!$C$13:Q$13),0)),"", PROPER(VLOOKUP($A1293,'Section 2'!$C$16:$R$1515,COLUMNS('Section 2'!$C$13:Q$13),0))))</f>
        <v/>
      </c>
      <c r="R1293" s="124" t="str">
        <f>IF($C1293="","",IF(ISBLANK(VLOOKUP($A1293,'Section 2'!$C$16:$R$1515,COLUMNS('Section 2'!$C$13:R$13),0)),"",IF(VLOOKUP($A1293,'Section 2'!$C$16:$R$1515,COLUMNS('Section 2'!$C$13:R$13),0)="Other EU","Other EU",PROPER(VLOOKUP($A1293,'Section 2'!$C$16:$R$1515,COLUMNS('Section 2'!$C$13:R$13),0)))))</f>
        <v/>
      </c>
    </row>
    <row r="1294" spans="1:18" x14ac:dyDescent="0.35">
      <c r="A1294" s="58">
        <v>1293</v>
      </c>
      <c r="B1294" s="124" t="str">
        <f t="shared" si="20"/>
        <v/>
      </c>
      <c r="C1294" s="124" t="str">
        <f>IFERROR(VLOOKUP($A1294,'Section 2'!$C$16:$R$1515,COLUMNS('Section 2'!$C$13:$C$13),0),"")</f>
        <v/>
      </c>
      <c r="D1294" s="75" t="str">
        <f>IF($C1294="","",IF(ISBLANK(VLOOKUP($A1294,'Section 2'!$C$16:$R$1515,COLUMNS('Section 2'!$C$13:D$13),0)),"",VLOOKUP($A1294,'Section 2'!$C$16:$R$1515,COLUMNS('Section 2'!$C$13:D$13),0)))</f>
        <v/>
      </c>
      <c r="E1294" s="124" t="str">
        <f>IF($C1294="","",IF(ISBLANK(VLOOKUP($A1294,'Section 2'!$C$16:$R$1515,COLUMNS('Section 2'!$C$13:E$13),0)),"",VLOOKUP($A1294,'Section 2'!$C$16:$R$1515,COLUMNS('Section 2'!$C$13:E$13),0)))</f>
        <v/>
      </c>
      <c r="F1294" s="124" t="str">
        <f>IF($C1294="","",IF(ISBLANK(VLOOKUP($A1294,'Section 2'!$C$16:$R$1515,COLUMNS('Section 2'!$C$13:F$13),0)),"",VLOOKUP($A1294,'Section 2'!$C$16:$R$1515,COLUMNS('Section 2'!$C$13:F$13),0)))</f>
        <v/>
      </c>
      <c r="G1294" s="124" t="str">
        <f>IF($C1294="","",IF(ISBLANK(VLOOKUP($A1294,'Section 2'!$C$16:$R$1515,COLUMNS('Section 2'!$C$13:G$13),0)),"",VLOOKUP($A1294,'Section 2'!$C$16:$R$1515,COLUMNS('Section 2'!$C$13:G$13),0)))</f>
        <v/>
      </c>
      <c r="H1294" s="124" t="str">
        <f>IF($C1294="","",IF(ISBLANK(VLOOKUP($A1294,'Section 2'!$C$16:$R$1515,COLUMNS('Section 2'!$C$13:H$13),0)),"",VLOOKUP($A1294,'Section 2'!$C$16:$R$1515,COLUMNS('Section 2'!$C$13:H$13),0)))</f>
        <v/>
      </c>
      <c r="I1294" s="124" t="str">
        <f>IF($C1294="","",IF(ISBLANK(VLOOKUP($A1294,'Section 2'!$C$16:$R$1515,COLUMNS('Section 2'!$C$13:I$13),0)),"",PROPER(VLOOKUP($A1294,'Section 2'!$C$16:$R$1515,COLUMNS('Section 2'!$C$13:I$13),0))))</f>
        <v/>
      </c>
      <c r="J1294" s="124" t="str">
        <f>IF($C1294="","",IF(ISBLANK(VLOOKUP($A1294,'Section 2'!$C$16:$R$1515,COLUMNS('Section 2'!$C$13:J$13),0)),"",IF(VLOOKUP($A1294,'Section 2'!$C$16:$R$1515,COLUMNS('Section 2'!$C$13:J$13),0)="Other EU","Other EU",PROPER(VLOOKUP($A1294,'Section 2'!$C$16:$R$1515,COLUMNS('Section 2'!$C$13:J$13),0)))))</f>
        <v/>
      </c>
      <c r="K1294" s="124" t="str">
        <f>IF($C1294="","",IF(ISBLANK(VLOOKUP($A1294,'Section 2'!$C$16:$R$1515,COLUMNS('Section 2'!$C$13:K$13),0)),"",VLOOKUP($A1294,'Section 2'!$C$16:$R$1515,COLUMNS('Section 2'!$C$13:K$13),0)))</f>
        <v/>
      </c>
      <c r="L1294" s="124" t="str">
        <f>IF($C1294="","",IF(ISBLANK(VLOOKUP($A1294,'Section 2'!$C$16:$R$1515,COLUMNS('Section 2'!$C$13:L$13),0)),"",VLOOKUP($A1294,'Section 2'!$C$16:$R$1515,COLUMNS('Section 2'!$C$13:L$13),0)))</f>
        <v/>
      </c>
      <c r="M1294" s="124" t="str">
        <f>IF($C1294="","",IF(ISBLANK(VLOOKUP($A1294,'Section 2'!$C$16:$R$1515,COLUMNS('Section 2'!$C$13:M$13),0)),"",VLOOKUP($A1294,'Section 2'!$C$16:$R$1515,COLUMNS('Section 2'!$C$13:M$13),0)))</f>
        <v/>
      </c>
      <c r="N1294" s="124" t="str">
        <f>IF($C1294="","",IF(ISBLANK(VLOOKUP($A1294,'Section 2'!$C$16:$R$1515,COLUMNS('Section 2'!$C$13:N$13),0)),"",VLOOKUP($A1294,'Section 2'!$C$16:$R$1515,COLUMNS('Section 2'!$C$13:N$13),0)))</f>
        <v/>
      </c>
      <c r="O1294" s="124" t="str">
        <f>IF($C1294="","",IF(ISBLANK(VLOOKUP($A1294,'Section 2'!$C$16:$R$1515,COLUMNS('Section 2'!$C$13:O$13),0)),"",VLOOKUP($A1294,'Section 2'!$C$16:$R$1515,COLUMNS('Section 2'!$C$13:O$13),0)))</f>
        <v/>
      </c>
      <c r="P1294" s="124" t="str">
        <f>IF($C1294="","",IF(ISBLANK(VLOOKUP($A1294,'Section 2'!$C$16:$R$1515,COLUMNS('Section 2'!$C$13:P$13),0)),"",VLOOKUP($A1294,'Section 2'!$C$16:$R$1515,COLUMNS('Section 2'!$C$13:P$13),0)))</f>
        <v/>
      </c>
      <c r="Q1294" s="124" t="str">
        <f>IF($C1294="","",IF(ISBLANK(VLOOKUP($A1294,'Section 2'!$C$16:$R$1515,COLUMNS('Section 2'!$C$13:Q$13),0)),"", PROPER(VLOOKUP($A1294,'Section 2'!$C$16:$R$1515,COLUMNS('Section 2'!$C$13:Q$13),0))))</f>
        <v/>
      </c>
      <c r="R1294" s="124" t="str">
        <f>IF($C1294="","",IF(ISBLANK(VLOOKUP($A1294,'Section 2'!$C$16:$R$1515,COLUMNS('Section 2'!$C$13:R$13),0)),"",IF(VLOOKUP($A1294,'Section 2'!$C$16:$R$1515,COLUMNS('Section 2'!$C$13:R$13),0)="Other EU","Other EU",PROPER(VLOOKUP($A1294,'Section 2'!$C$16:$R$1515,COLUMNS('Section 2'!$C$13:R$13),0)))))</f>
        <v/>
      </c>
    </row>
    <row r="1295" spans="1:18" x14ac:dyDescent="0.35">
      <c r="A1295" s="58">
        <v>1294</v>
      </c>
      <c r="B1295" s="124" t="str">
        <f t="shared" si="20"/>
        <v/>
      </c>
      <c r="C1295" s="124" t="str">
        <f>IFERROR(VLOOKUP($A1295,'Section 2'!$C$16:$R$1515,COLUMNS('Section 2'!$C$13:$C$13),0),"")</f>
        <v/>
      </c>
      <c r="D1295" s="75" t="str">
        <f>IF($C1295="","",IF(ISBLANK(VLOOKUP($A1295,'Section 2'!$C$16:$R$1515,COLUMNS('Section 2'!$C$13:D$13),0)),"",VLOOKUP($A1295,'Section 2'!$C$16:$R$1515,COLUMNS('Section 2'!$C$13:D$13),0)))</f>
        <v/>
      </c>
      <c r="E1295" s="124" t="str">
        <f>IF($C1295="","",IF(ISBLANK(VLOOKUP($A1295,'Section 2'!$C$16:$R$1515,COLUMNS('Section 2'!$C$13:E$13),0)),"",VLOOKUP($A1295,'Section 2'!$C$16:$R$1515,COLUMNS('Section 2'!$C$13:E$13),0)))</f>
        <v/>
      </c>
      <c r="F1295" s="124" t="str">
        <f>IF($C1295="","",IF(ISBLANK(VLOOKUP($A1295,'Section 2'!$C$16:$R$1515,COLUMNS('Section 2'!$C$13:F$13),0)),"",VLOOKUP($A1295,'Section 2'!$C$16:$R$1515,COLUMNS('Section 2'!$C$13:F$13),0)))</f>
        <v/>
      </c>
      <c r="G1295" s="124" t="str">
        <f>IF($C1295="","",IF(ISBLANK(VLOOKUP($A1295,'Section 2'!$C$16:$R$1515,COLUMNS('Section 2'!$C$13:G$13),0)),"",VLOOKUP($A1295,'Section 2'!$C$16:$R$1515,COLUMNS('Section 2'!$C$13:G$13),0)))</f>
        <v/>
      </c>
      <c r="H1295" s="124" t="str">
        <f>IF($C1295="","",IF(ISBLANK(VLOOKUP($A1295,'Section 2'!$C$16:$R$1515,COLUMNS('Section 2'!$C$13:H$13),0)),"",VLOOKUP($A1295,'Section 2'!$C$16:$R$1515,COLUMNS('Section 2'!$C$13:H$13),0)))</f>
        <v/>
      </c>
      <c r="I1295" s="124" t="str">
        <f>IF($C1295="","",IF(ISBLANK(VLOOKUP($A1295,'Section 2'!$C$16:$R$1515,COLUMNS('Section 2'!$C$13:I$13),0)),"",PROPER(VLOOKUP($A1295,'Section 2'!$C$16:$R$1515,COLUMNS('Section 2'!$C$13:I$13),0))))</f>
        <v/>
      </c>
      <c r="J1295" s="124" t="str">
        <f>IF($C1295="","",IF(ISBLANK(VLOOKUP($A1295,'Section 2'!$C$16:$R$1515,COLUMNS('Section 2'!$C$13:J$13),0)),"",IF(VLOOKUP($A1295,'Section 2'!$C$16:$R$1515,COLUMNS('Section 2'!$C$13:J$13),0)="Other EU","Other EU",PROPER(VLOOKUP($A1295,'Section 2'!$C$16:$R$1515,COLUMNS('Section 2'!$C$13:J$13),0)))))</f>
        <v/>
      </c>
      <c r="K1295" s="124" t="str">
        <f>IF($C1295="","",IF(ISBLANK(VLOOKUP($A1295,'Section 2'!$C$16:$R$1515,COLUMNS('Section 2'!$C$13:K$13),0)),"",VLOOKUP($A1295,'Section 2'!$C$16:$R$1515,COLUMNS('Section 2'!$C$13:K$13),0)))</f>
        <v/>
      </c>
      <c r="L1295" s="124" t="str">
        <f>IF($C1295="","",IF(ISBLANK(VLOOKUP($A1295,'Section 2'!$C$16:$R$1515,COLUMNS('Section 2'!$C$13:L$13),0)),"",VLOOKUP($A1295,'Section 2'!$C$16:$R$1515,COLUMNS('Section 2'!$C$13:L$13),0)))</f>
        <v/>
      </c>
      <c r="M1295" s="124" t="str">
        <f>IF($C1295="","",IF(ISBLANK(VLOOKUP($A1295,'Section 2'!$C$16:$R$1515,COLUMNS('Section 2'!$C$13:M$13),0)),"",VLOOKUP($A1295,'Section 2'!$C$16:$R$1515,COLUMNS('Section 2'!$C$13:M$13),0)))</f>
        <v/>
      </c>
      <c r="N1295" s="124" t="str">
        <f>IF($C1295="","",IF(ISBLANK(VLOOKUP($A1295,'Section 2'!$C$16:$R$1515,COLUMNS('Section 2'!$C$13:N$13),0)),"",VLOOKUP($A1295,'Section 2'!$C$16:$R$1515,COLUMNS('Section 2'!$C$13:N$13),0)))</f>
        <v/>
      </c>
      <c r="O1295" s="124" t="str">
        <f>IF($C1295="","",IF(ISBLANK(VLOOKUP($A1295,'Section 2'!$C$16:$R$1515,COLUMNS('Section 2'!$C$13:O$13),0)),"",VLOOKUP($A1295,'Section 2'!$C$16:$R$1515,COLUMNS('Section 2'!$C$13:O$13),0)))</f>
        <v/>
      </c>
      <c r="P1295" s="124" t="str">
        <f>IF($C1295="","",IF(ISBLANK(VLOOKUP($A1295,'Section 2'!$C$16:$R$1515,COLUMNS('Section 2'!$C$13:P$13),0)),"",VLOOKUP($A1295,'Section 2'!$C$16:$R$1515,COLUMNS('Section 2'!$C$13:P$13),0)))</f>
        <v/>
      </c>
      <c r="Q1295" s="124" t="str">
        <f>IF($C1295="","",IF(ISBLANK(VLOOKUP($A1295,'Section 2'!$C$16:$R$1515,COLUMNS('Section 2'!$C$13:Q$13),0)),"", PROPER(VLOOKUP($A1295,'Section 2'!$C$16:$R$1515,COLUMNS('Section 2'!$C$13:Q$13),0))))</f>
        <v/>
      </c>
      <c r="R1295" s="124" t="str">
        <f>IF($C1295="","",IF(ISBLANK(VLOOKUP($A1295,'Section 2'!$C$16:$R$1515,COLUMNS('Section 2'!$C$13:R$13),0)),"",IF(VLOOKUP($A1295,'Section 2'!$C$16:$R$1515,COLUMNS('Section 2'!$C$13:R$13),0)="Other EU","Other EU",PROPER(VLOOKUP($A1295,'Section 2'!$C$16:$R$1515,COLUMNS('Section 2'!$C$13:R$13),0)))))</f>
        <v/>
      </c>
    </row>
    <row r="1296" spans="1:18" x14ac:dyDescent="0.35">
      <c r="A1296" s="58">
        <v>1295</v>
      </c>
      <c r="B1296" s="124" t="str">
        <f t="shared" si="20"/>
        <v/>
      </c>
      <c r="C1296" s="124" t="str">
        <f>IFERROR(VLOOKUP($A1296,'Section 2'!$C$16:$R$1515,COLUMNS('Section 2'!$C$13:$C$13),0),"")</f>
        <v/>
      </c>
      <c r="D1296" s="75" t="str">
        <f>IF($C1296="","",IF(ISBLANK(VLOOKUP($A1296,'Section 2'!$C$16:$R$1515,COLUMNS('Section 2'!$C$13:D$13),0)),"",VLOOKUP($A1296,'Section 2'!$C$16:$R$1515,COLUMNS('Section 2'!$C$13:D$13),0)))</f>
        <v/>
      </c>
      <c r="E1296" s="124" t="str">
        <f>IF($C1296="","",IF(ISBLANK(VLOOKUP($A1296,'Section 2'!$C$16:$R$1515,COLUMNS('Section 2'!$C$13:E$13),0)),"",VLOOKUP($A1296,'Section 2'!$C$16:$R$1515,COLUMNS('Section 2'!$C$13:E$13),0)))</f>
        <v/>
      </c>
      <c r="F1296" s="124" t="str">
        <f>IF($C1296="","",IF(ISBLANK(VLOOKUP($A1296,'Section 2'!$C$16:$R$1515,COLUMNS('Section 2'!$C$13:F$13),0)),"",VLOOKUP($A1296,'Section 2'!$C$16:$R$1515,COLUMNS('Section 2'!$C$13:F$13),0)))</f>
        <v/>
      </c>
      <c r="G1296" s="124" t="str">
        <f>IF($C1296="","",IF(ISBLANK(VLOOKUP($A1296,'Section 2'!$C$16:$R$1515,COLUMNS('Section 2'!$C$13:G$13),0)),"",VLOOKUP($A1296,'Section 2'!$C$16:$R$1515,COLUMNS('Section 2'!$C$13:G$13),0)))</f>
        <v/>
      </c>
      <c r="H1296" s="124" t="str">
        <f>IF($C1296="","",IF(ISBLANK(VLOOKUP($A1296,'Section 2'!$C$16:$R$1515,COLUMNS('Section 2'!$C$13:H$13),0)),"",VLOOKUP($A1296,'Section 2'!$C$16:$R$1515,COLUMNS('Section 2'!$C$13:H$13),0)))</f>
        <v/>
      </c>
      <c r="I1296" s="124" t="str">
        <f>IF($C1296="","",IF(ISBLANK(VLOOKUP($A1296,'Section 2'!$C$16:$R$1515,COLUMNS('Section 2'!$C$13:I$13),0)),"",PROPER(VLOOKUP($A1296,'Section 2'!$C$16:$R$1515,COLUMNS('Section 2'!$C$13:I$13),0))))</f>
        <v/>
      </c>
      <c r="J1296" s="124" t="str">
        <f>IF($C1296="","",IF(ISBLANK(VLOOKUP($A1296,'Section 2'!$C$16:$R$1515,COLUMNS('Section 2'!$C$13:J$13),0)),"",IF(VLOOKUP($A1296,'Section 2'!$C$16:$R$1515,COLUMNS('Section 2'!$C$13:J$13),0)="Other EU","Other EU",PROPER(VLOOKUP($A1296,'Section 2'!$C$16:$R$1515,COLUMNS('Section 2'!$C$13:J$13),0)))))</f>
        <v/>
      </c>
      <c r="K1296" s="124" t="str">
        <f>IF($C1296="","",IF(ISBLANK(VLOOKUP($A1296,'Section 2'!$C$16:$R$1515,COLUMNS('Section 2'!$C$13:K$13),0)),"",VLOOKUP($A1296,'Section 2'!$C$16:$R$1515,COLUMNS('Section 2'!$C$13:K$13),0)))</f>
        <v/>
      </c>
      <c r="L1296" s="124" t="str">
        <f>IF($C1296="","",IF(ISBLANK(VLOOKUP($A1296,'Section 2'!$C$16:$R$1515,COLUMNS('Section 2'!$C$13:L$13),0)),"",VLOOKUP($A1296,'Section 2'!$C$16:$R$1515,COLUMNS('Section 2'!$C$13:L$13),0)))</f>
        <v/>
      </c>
      <c r="M1296" s="124" t="str">
        <f>IF($C1296="","",IF(ISBLANK(VLOOKUP($A1296,'Section 2'!$C$16:$R$1515,COLUMNS('Section 2'!$C$13:M$13),0)),"",VLOOKUP($A1296,'Section 2'!$C$16:$R$1515,COLUMNS('Section 2'!$C$13:M$13),0)))</f>
        <v/>
      </c>
      <c r="N1296" s="124" t="str">
        <f>IF($C1296="","",IF(ISBLANK(VLOOKUP($A1296,'Section 2'!$C$16:$R$1515,COLUMNS('Section 2'!$C$13:N$13),0)),"",VLOOKUP($A1296,'Section 2'!$C$16:$R$1515,COLUMNS('Section 2'!$C$13:N$13),0)))</f>
        <v/>
      </c>
      <c r="O1296" s="124" t="str">
        <f>IF($C1296="","",IF(ISBLANK(VLOOKUP($A1296,'Section 2'!$C$16:$R$1515,COLUMNS('Section 2'!$C$13:O$13),0)),"",VLOOKUP($A1296,'Section 2'!$C$16:$R$1515,COLUMNS('Section 2'!$C$13:O$13),0)))</f>
        <v/>
      </c>
      <c r="P1296" s="124" t="str">
        <f>IF($C1296="","",IF(ISBLANK(VLOOKUP($A1296,'Section 2'!$C$16:$R$1515,COLUMNS('Section 2'!$C$13:P$13),0)),"",VLOOKUP($A1296,'Section 2'!$C$16:$R$1515,COLUMNS('Section 2'!$C$13:P$13),0)))</f>
        <v/>
      </c>
      <c r="Q1296" s="124" t="str">
        <f>IF($C1296="","",IF(ISBLANK(VLOOKUP($A1296,'Section 2'!$C$16:$R$1515,COLUMNS('Section 2'!$C$13:Q$13),0)),"", PROPER(VLOOKUP($A1296,'Section 2'!$C$16:$R$1515,COLUMNS('Section 2'!$C$13:Q$13),0))))</f>
        <v/>
      </c>
      <c r="R1296" s="124" t="str">
        <f>IF($C1296="","",IF(ISBLANK(VLOOKUP($A1296,'Section 2'!$C$16:$R$1515,COLUMNS('Section 2'!$C$13:R$13),0)),"",IF(VLOOKUP($A1296,'Section 2'!$C$16:$R$1515,COLUMNS('Section 2'!$C$13:R$13),0)="Other EU","Other EU",PROPER(VLOOKUP($A1296,'Section 2'!$C$16:$R$1515,COLUMNS('Section 2'!$C$13:R$13),0)))))</f>
        <v/>
      </c>
    </row>
    <row r="1297" spans="1:18" x14ac:dyDescent="0.35">
      <c r="A1297" s="58">
        <v>1296</v>
      </c>
      <c r="B1297" s="124" t="str">
        <f t="shared" si="20"/>
        <v/>
      </c>
      <c r="C1297" s="124" t="str">
        <f>IFERROR(VLOOKUP($A1297,'Section 2'!$C$16:$R$1515,COLUMNS('Section 2'!$C$13:$C$13),0),"")</f>
        <v/>
      </c>
      <c r="D1297" s="75" t="str">
        <f>IF($C1297="","",IF(ISBLANK(VLOOKUP($A1297,'Section 2'!$C$16:$R$1515,COLUMNS('Section 2'!$C$13:D$13),0)),"",VLOOKUP($A1297,'Section 2'!$C$16:$R$1515,COLUMNS('Section 2'!$C$13:D$13),0)))</f>
        <v/>
      </c>
      <c r="E1297" s="124" t="str">
        <f>IF($C1297="","",IF(ISBLANK(VLOOKUP($A1297,'Section 2'!$C$16:$R$1515,COLUMNS('Section 2'!$C$13:E$13),0)),"",VLOOKUP($A1297,'Section 2'!$C$16:$R$1515,COLUMNS('Section 2'!$C$13:E$13),0)))</f>
        <v/>
      </c>
      <c r="F1297" s="124" t="str">
        <f>IF($C1297="","",IF(ISBLANK(VLOOKUP($A1297,'Section 2'!$C$16:$R$1515,COLUMNS('Section 2'!$C$13:F$13),0)),"",VLOOKUP($A1297,'Section 2'!$C$16:$R$1515,COLUMNS('Section 2'!$C$13:F$13),0)))</f>
        <v/>
      </c>
      <c r="G1297" s="124" t="str">
        <f>IF($C1297="","",IF(ISBLANK(VLOOKUP($A1297,'Section 2'!$C$16:$R$1515,COLUMNS('Section 2'!$C$13:G$13),0)),"",VLOOKUP($A1297,'Section 2'!$C$16:$R$1515,COLUMNS('Section 2'!$C$13:G$13),0)))</f>
        <v/>
      </c>
      <c r="H1297" s="124" t="str">
        <f>IF($C1297="","",IF(ISBLANK(VLOOKUP($A1297,'Section 2'!$C$16:$R$1515,COLUMNS('Section 2'!$C$13:H$13),0)),"",VLOOKUP($A1297,'Section 2'!$C$16:$R$1515,COLUMNS('Section 2'!$C$13:H$13),0)))</f>
        <v/>
      </c>
      <c r="I1297" s="124" t="str">
        <f>IF($C1297="","",IF(ISBLANK(VLOOKUP($A1297,'Section 2'!$C$16:$R$1515,COLUMNS('Section 2'!$C$13:I$13),0)),"",PROPER(VLOOKUP($A1297,'Section 2'!$C$16:$R$1515,COLUMNS('Section 2'!$C$13:I$13),0))))</f>
        <v/>
      </c>
      <c r="J1297" s="124" t="str">
        <f>IF($C1297="","",IF(ISBLANK(VLOOKUP($A1297,'Section 2'!$C$16:$R$1515,COLUMNS('Section 2'!$C$13:J$13),0)),"",IF(VLOOKUP($A1297,'Section 2'!$C$16:$R$1515,COLUMNS('Section 2'!$C$13:J$13),0)="Other EU","Other EU",PROPER(VLOOKUP($A1297,'Section 2'!$C$16:$R$1515,COLUMNS('Section 2'!$C$13:J$13),0)))))</f>
        <v/>
      </c>
      <c r="K1297" s="124" t="str">
        <f>IF($C1297="","",IF(ISBLANK(VLOOKUP($A1297,'Section 2'!$C$16:$R$1515,COLUMNS('Section 2'!$C$13:K$13),0)),"",VLOOKUP($A1297,'Section 2'!$C$16:$R$1515,COLUMNS('Section 2'!$C$13:K$13),0)))</f>
        <v/>
      </c>
      <c r="L1297" s="124" t="str">
        <f>IF($C1297="","",IF(ISBLANK(VLOOKUP($A1297,'Section 2'!$C$16:$R$1515,COLUMNS('Section 2'!$C$13:L$13),0)),"",VLOOKUP($A1297,'Section 2'!$C$16:$R$1515,COLUMNS('Section 2'!$C$13:L$13),0)))</f>
        <v/>
      </c>
      <c r="M1297" s="124" t="str">
        <f>IF($C1297="","",IF(ISBLANK(VLOOKUP($A1297,'Section 2'!$C$16:$R$1515,COLUMNS('Section 2'!$C$13:M$13),0)),"",VLOOKUP($A1297,'Section 2'!$C$16:$R$1515,COLUMNS('Section 2'!$C$13:M$13),0)))</f>
        <v/>
      </c>
      <c r="N1297" s="124" t="str">
        <f>IF($C1297="","",IF(ISBLANK(VLOOKUP($A1297,'Section 2'!$C$16:$R$1515,COLUMNS('Section 2'!$C$13:N$13),0)),"",VLOOKUP($A1297,'Section 2'!$C$16:$R$1515,COLUMNS('Section 2'!$C$13:N$13),0)))</f>
        <v/>
      </c>
      <c r="O1297" s="124" t="str">
        <f>IF($C1297="","",IF(ISBLANK(VLOOKUP($A1297,'Section 2'!$C$16:$R$1515,COLUMNS('Section 2'!$C$13:O$13),0)),"",VLOOKUP($A1297,'Section 2'!$C$16:$R$1515,COLUMNS('Section 2'!$C$13:O$13),0)))</f>
        <v/>
      </c>
      <c r="P1297" s="124" t="str">
        <f>IF($C1297="","",IF(ISBLANK(VLOOKUP($A1297,'Section 2'!$C$16:$R$1515,COLUMNS('Section 2'!$C$13:P$13),0)),"",VLOOKUP($A1297,'Section 2'!$C$16:$R$1515,COLUMNS('Section 2'!$C$13:P$13),0)))</f>
        <v/>
      </c>
      <c r="Q1297" s="124" t="str">
        <f>IF($C1297="","",IF(ISBLANK(VLOOKUP($A1297,'Section 2'!$C$16:$R$1515,COLUMNS('Section 2'!$C$13:Q$13),0)),"", PROPER(VLOOKUP($A1297,'Section 2'!$C$16:$R$1515,COLUMNS('Section 2'!$C$13:Q$13),0))))</f>
        <v/>
      </c>
      <c r="R1297" s="124" t="str">
        <f>IF($C1297="","",IF(ISBLANK(VLOOKUP($A1297,'Section 2'!$C$16:$R$1515,COLUMNS('Section 2'!$C$13:R$13),0)),"",IF(VLOOKUP($A1297,'Section 2'!$C$16:$R$1515,COLUMNS('Section 2'!$C$13:R$13),0)="Other EU","Other EU",PROPER(VLOOKUP($A1297,'Section 2'!$C$16:$R$1515,COLUMNS('Section 2'!$C$13:R$13),0)))))</f>
        <v/>
      </c>
    </row>
    <row r="1298" spans="1:18" x14ac:dyDescent="0.35">
      <c r="A1298" s="58">
        <v>1297</v>
      </c>
      <c r="B1298" s="124" t="str">
        <f t="shared" si="20"/>
        <v/>
      </c>
      <c r="C1298" s="124" t="str">
        <f>IFERROR(VLOOKUP($A1298,'Section 2'!$C$16:$R$1515,COLUMNS('Section 2'!$C$13:$C$13),0),"")</f>
        <v/>
      </c>
      <c r="D1298" s="75" t="str">
        <f>IF($C1298="","",IF(ISBLANK(VLOOKUP($A1298,'Section 2'!$C$16:$R$1515,COLUMNS('Section 2'!$C$13:D$13),0)),"",VLOOKUP($A1298,'Section 2'!$C$16:$R$1515,COLUMNS('Section 2'!$C$13:D$13),0)))</f>
        <v/>
      </c>
      <c r="E1298" s="124" t="str">
        <f>IF($C1298="","",IF(ISBLANK(VLOOKUP($A1298,'Section 2'!$C$16:$R$1515,COLUMNS('Section 2'!$C$13:E$13),0)),"",VLOOKUP($A1298,'Section 2'!$C$16:$R$1515,COLUMNS('Section 2'!$C$13:E$13),0)))</f>
        <v/>
      </c>
      <c r="F1298" s="124" t="str">
        <f>IF($C1298="","",IF(ISBLANK(VLOOKUP($A1298,'Section 2'!$C$16:$R$1515,COLUMNS('Section 2'!$C$13:F$13),0)),"",VLOOKUP($A1298,'Section 2'!$C$16:$R$1515,COLUMNS('Section 2'!$C$13:F$13),0)))</f>
        <v/>
      </c>
      <c r="G1298" s="124" t="str">
        <f>IF($C1298="","",IF(ISBLANK(VLOOKUP($A1298,'Section 2'!$C$16:$R$1515,COLUMNS('Section 2'!$C$13:G$13),0)),"",VLOOKUP($A1298,'Section 2'!$C$16:$R$1515,COLUMNS('Section 2'!$C$13:G$13),0)))</f>
        <v/>
      </c>
      <c r="H1298" s="124" t="str">
        <f>IF($C1298="","",IF(ISBLANK(VLOOKUP($A1298,'Section 2'!$C$16:$R$1515,COLUMNS('Section 2'!$C$13:H$13),0)),"",VLOOKUP($A1298,'Section 2'!$C$16:$R$1515,COLUMNS('Section 2'!$C$13:H$13),0)))</f>
        <v/>
      </c>
      <c r="I1298" s="124" t="str">
        <f>IF($C1298="","",IF(ISBLANK(VLOOKUP($A1298,'Section 2'!$C$16:$R$1515,COLUMNS('Section 2'!$C$13:I$13),0)),"",PROPER(VLOOKUP($A1298,'Section 2'!$C$16:$R$1515,COLUMNS('Section 2'!$C$13:I$13),0))))</f>
        <v/>
      </c>
      <c r="J1298" s="124" t="str">
        <f>IF($C1298="","",IF(ISBLANK(VLOOKUP($A1298,'Section 2'!$C$16:$R$1515,COLUMNS('Section 2'!$C$13:J$13),0)),"",IF(VLOOKUP($A1298,'Section 2'!$C$16:$R$1515,COLUMNS('Section 2'!$C$13:J$13),0)="Other EU","Other EU",PROPER(VLOOKUP($A1298,'Section 2'!$C$16:$R$1515,COLUMNS('Section 2'!$C$13:J$13),0)))))</f>
        <v/>
      </c>
      <c r="K1298" s="124" t="str">
        <f>IF($C1298="","",IF(ISBLANK(VLOOKUP($A1298,'Section 2'!$C$16:$R$1515,COLUMNS('Section 2'!$C$13:K$13),0)),"",VLOOKUP($A1298,'Section 2'!$C$16:$R$1515,COLUMNS('Section 2'!$C$13:K$13),0)))</f>
        <v/>
      </c>
      <c r="L1298" s="124" t="str">
        <f>IF($C1298="","",IF(ISBLANK(VLOOKUP($A1298,'Section 2'!$C$16:$R$1515,COLUMNS('Section 2'!$C$13:L$13),0)),"",VLOOKUP($A1298,'Section 2'!$C$16:$R$1515,COLUMNS('Section 2'!$C$13:L$13),0)))</f>
        <v/>
      </c>
      <c r="M1298" s="124" t="str">
        <f>IF($C1298="","",IF(ISBLANK(VLOOKUP($A1298,'Section 2'!$C$16:$R$1515,COLUMNS('Section 2'!$C$13:M$13),0)),"",VLOOKUP($A1298,'Section 2'!$C$16:$R$1515,COLUMNS('Section 2'!$C$13:M$13),0)))</f>
        <v/>
      </c>
      <c r="N1298" s="124" t="str">
        <f>IF($C1298="","",IF(ISBLANK(VLOOKUP($A1298,'Section 2'!$C$16:$R$1515,COLUMNS('Section 2'!$C$13:N$13),0)),"",VLOOKUP($A1298,'Section 2'!$C$16:$R$1515,COLUMNS('Section 2'!$C$13:N$13),0)))</f>
        <v/>
      </c>
      <c r="O1298" s="124" t="str">
        <f>IF($C1298="","",IF(ISBLANK(VLOOKUP($A1298,'Section 2'!$C$16:$R$1515,COLUMNS('Section 2'!$C$13:O$13),0)),"",VLOOKUP($A1298,'Section 2'!$C$16:$R$1515,COLUMNS('Section 2'!$C$13:O$13),0)))</f>
        <v/>
      </c>
      <c r="P1298" s="124" t="str">
        <f>IF($C1298="","",IF(ISBLANK(VLOOKUP($A1298,'Section 2'!$C$16:$R$1515,COLUMNS('Section 2'!$C$13:P$13),0)),"",VLOOKUP($A1298,'Section 2'!$C$16:$R$1515,COLUMNS('Section 2'!$C$13:P$13),0)))</f>
        <v/>
      </c>
      <c r="Q1298" s="124" t="str">
        <f>IF($C1298="","",IF(ISBLANK(VLOOKUP($A1298,'Section 2'!$C$16:$R$1515,COLUMNS('Section 2'!$C$13:Q$13),0)),"", PROPER(VLOOKUP($A1298,'Section 2'!$C$16:$R$1515,COLUMNS('Section 2'!$C$13:Q$13),0))))</f>
        <v/>
      </c>
      <c r="R1298" s="124" t="str">
        <f>IF($C1298="","",IF(ISBLANK(VLOOKUP($A1298,'Section 2'!$C$16:$R$1515,COLUMNS('Section 2'!$C$13:R$13),0)),"",IF(VLOOKUP($A1298,'Section 2'!$C$16:$R$1515,COLUMNS('Section 2'!$C$13:R$13),0)="Other EU","Other EU",PROPER(VLOOKUP($A1298,'Section 2'!$C$16:$R$1515,COLUMNS('Section 2'!$C$13:R$13),0)))))</f>
        <v/>
      </c>
    </row>
    <row r="1299" spans="1:18" x14ac:dyDescent="0.35">
      <c r="A1299" s="58">
        <v>1298</v>
      </c>
      <c r="B1299" s="124" t="str">
        <f t="shared" si="20"/>
        <v/>
      </c>
      <c r="C1299" s="124" t="str">
        <f>IFERROR(VLOOKUP($A1299,'Section 2'!$C$16:$R$1515,COLUMNS('Section 2'!$C$13:$C$13),0),"")</f>
        <v/>
      </c>
      <c r="D1299" s="75" t="str">
        <f>IF($C1299="","",IF(ISBLANK(VLOOKUP($A1299,'Section 2'!$C$16:$R$1515,COLUMNS('Section 2'!$C$13:D$13),0)),"",VLOOKUP($A1299,'Section 2'!$C$16:$R$1515,COLUMNS('Section 2'!$C$13:D$13),0)))</f>
        <v/>
      </c>
      <c r="E1299" s="124" t="str">
        <f>IF($C1299="","",IF(ISBLANK(VLOOKUP($A1299,'Section 2'!$C$16:$R$1515,COLUMNS('Section 2'!$C$13:E$13),0)),"",VLOOKUP($A1299,'Section 2'!$C$16:$R$1515,COLUMNS('Section 2'!$C$13:E$13),0)))</f>
        <v/>
      </c>
      <c r="F1299" s="124" t="str">
        <f>IF($C1299="","",IF(ISBLANK(VLOOKUP($A1299,'Section 2'!$C$16:$R$1515,COLUMNS('Section 2'!$C$13:F$13),0)),"",VLOOKUP($A1299,'Section 2'!$C$16:$R$1515,COLUMNS('Section 2'!$C$13:F$13),0)))</f>
        <v/>
      </c>
      <c r="G1299" s="124" t="str">
        <f>IF($C1299="","",IF(ISBLANK(VLOOKUP($A1299,'Section 2'!$C$16:$R$1515,COLUMNS('Section 2'!$C$13:G$13),0)),"",VLOOKUP($A1299,'Section 2'!$C$16:$R$1515,COLUMNS('Section 2'!$C$13:G$13),0)))</f>
        <v/>
      </c>
      <c r="H1299" s="124" t="str">
        <f>IF($C1299="","",IF(ISBLANK(VLOOKUP($A1299,'Section 2'!$C$16:$R$1515,COLUMNS('Section 2'!$C$13:H$13),0)),"",VLOOKUP($A1299,'Section 2'!$C$16:$R$1515,COLUMNS('Section 2'!$C$13:H$13),0)))</f>
        <v/>
      </c>
      <c r="I1299" s="124" t="str">
        <f>IF($C1299="","",IF(ISBLANK(VLOOKUP($A1299,'Section 2'!$C$16:$R$1515,COLUMNS('Section 2'!$C$13:I$13),0)),"",PROPER(VLOOKUP($A1299,'Section 2'!$C$16:$R$1515,COLUMNS('Section 2'!$C$13:I$13),0))))</f>
        <v/>
      </c>
      <c r="J1299" s="124" t="str">
        <f>IF($C1299="","",IF(ISBLANK(VLOOKUP($A1299,'Section 2'!$C$16:$R$1515,COLUMNS('Section 2'!$C$13:J$13),0)),"",IF(VLOOKUP($A1299,'Section 2'!$C$16:$R$1515,COLUMNS('Section 2'!$C$13:J$13),0)="Other EU","Other EU",PROPER(VLOOKUP($A1299,'Section 2'!$C$16:$R$1515,COLUMNS('Section 2'!$C$13:J$13),0)))))</f>
        <v/>
      </c>
      <c r="K1299" s="124" t="str">
        <f>IF($C1299="","",IF(ISBLANK(VLOOKUP($A1299,'Section 2'!$C$16:$R$1515,COLUMNS('Section 2'!$C$13:K$13),0)),"",VLOOKUP($A1299,'Section 2'!$C$16:$R$1515,COLUMNS('Section 2'!$C$13:K$13),0)))</f>
        <v/>
      </c>
      <c r="L1299" s="124" t="str">
        <f>IF($C1299="","",IF(ISBLANK(VLOOKUP($A1299,'Section 2'!$C$16:$R$1515,COLUMNS('Section 2'!$C$13:L$13),0)),"",VLOOKUP($A1299,'Section 2'!$C$16:$R$1515,COLUMNS('Section 2'!$C$13:L$13),0)))</f>
        <v/>
      </c>
      <c r="M1299" s="124" t="str">
        <f>IF($C1299="","",IF(ISBLANK(VLOOKUP($A1299,'Section 2'!$C$16:$R$1515,COLUMNS('Section 2'!$C$13:M$13),0)),"",VLOOKUP($A1299,'Section 2'!$C$16:$R$1515,COLUMNS('Section 2'!$C$13:M$13),0)))</f>
        <v/>
      </c>
      <c r="N1299" s="124" t="str">
        <f>IF($C1299="","",IF(ISBLANK(VLOOKUP($A1299,'Section 2'!$C$16:$R$1515,COLUMNS('Section 2'!$C$13:N$13),0)),"",VLOOKUP($A1299,'Section 2'!$C$16:$R$1515,COLUMNS('Section 2'!$C$13:N$13),0)))</f>
        <v/>
      </c>
      <c r="O1299" s="124" t="str">
        <f>IF($C1299="","",IF(ISBLANK(VLOOKUP($A1299,'Section 2'!$C$16:$R$1515,COLUMNS('Section 2'!$C$13:O$13),0)),"",VLOOKUP($A1299,'Section 2'!$C$16:$R$1515,COLUMNS('Section 2'!$C$13:O$13),0)))</f>
        <v/>
      </c>
      <c r="P1299" s="124" t="str">
        <f>IF($C1299="","",IF(ISBLANK(VLOOKUP($A1299,'Section 2'!$C$16:$R$1515,COLUMNS('Section 2'!$C$13:P$13),0)),"",VLOOKUP($A1299,'Section 2'!$C$16:$R$1515,COLUMNS('Section 2'!$C$13:P$13),0)))</f>
        <v/>
      </c>
      <c r="Q1299" s="124" t="str">
        <f>IF($C1299="","",IF(ISBLANK(VLOOKUP($A1299,'Section 2'!$C$16:$R$1515,COLUMNS('Section 2'!$C$13:Q$13),0)),"", PROPER(VLOOKUP($A1299,'Section 2'!$C$16:$R$1515,COLUMNS('Section 2'!$C$13:Q$13),0))))</f>
        <v/>
      </c>
      <c r="R1299" s="124" t="str">
        <f>IF($C1299="","",IF(ISBLANK(VLOOKUP($A1299,'Section 2'!$C$16:$R$1515,COLUMNS('Section 2'!$C$13:R$13),0)),"",IF(VLOOKUP($A1299,'Section 2'!$C$16:$R$1515,COLUMNS('Section 2'!$C$13:R$13),0)="Other EU","Other EU",PROPER(VLOOKUP($A1299,'Section 2'!$C$16:$R$1515,COLUMNS('Section 2'!$C$13:R$13),0)))))</f>
        <v/>
      </c>
    </row>
    <row r="1300" spans="1:18" x14ac:dyDescent="0.35">
      <c r="A1300" s="58">
        <v>1299</v>
      </c>
      <c r="B1300" s="124" t="str">
        <f t="shared" si="20"/>
        <v/>
      </c>
      <c r="C1300" s="124" t="str">
        <f>IFERROR(VLOOKUP($A1300,'Section 2'!$C$16:$R$1515,COLUMNS('Section 2'!$C$13:$C$13),0),"")</f>
        <v/>
      </c>
      <c r="D1300" s="75" t="str">
        <f>IF($C1300="","",IF(ISBLANK(VLOOKUP($A1300,'Section 2'!$C$16:$R$1515,COLUMNS('Section 2'!$C$13:D$13),0)),"",VLOOKUP($A1300,'Section 2'!$C$16:$R$1515,COLUMNS('Section 2'!$C$13:D$13),0)))</f>
        <v/>
      </c>
      <c r="E1300" s="124" t="str">
        <f>IF($C1300="","",IF(ISBLANK(VLOOKUP($A1300,'Section 2'!$C$16:$R$1515,COLUMNS('Section 2'!$C$13:E$13),0)),"",VLOOKUP($A1300,'Section 2'!$C$16:$R$1515,COLUMNS('Section 2'!$C$13:E$13),0)))</f>
        <v/>
      </c>
      <c r="F1300" s="124" t="str">
        <f>IF($C1300="","",IF(ISBLANK(VLOOKUP($A1300,'Section 2'!$C$16:$R$1515,COLUMNS('Section 2'!$C$13:F$13),0)),"",VLOOKUP($A1300,'Section 2'!$C$16:$R$1515,COLUMNS('Section 2'!$C$13:F$13),0)))</f>
        <v/>
      </c>
      <c r="G1300" s="124" t="str">
        <f>IF($C1300="","",IF(ISBLANK(VLOOKUP($A1300,'Section 2'!$C$16:$R$1515,COLUMNS('Section 2'!$C$13:G$13),0)),"",VLOOKUP($A1300,'Section 2'!$C$16:$R$1515,COLUMNS('Section 2'!$C$13:G$13),0)))</f>
        <v/>
      </c>
      <c r="H1300" s="124" t="str">
        <f>IF($C1300="","",IF(ISBLANK(VLOOKUP($A1300,'Section 2'!$C$16:$R$1515,COLUMNS('Section 2'!$C$13:H$13),0)),"",VLOOKUP($A1300,'Section 2'!$C$16:$R$1515,COLUMNS('Section 2'!$C$13:H$13),0)))</f>
        <v/>
      </c>
      <c r="I1300" s="124" t="str">
        <f>IF($C1300="","",IF(ISBLANK(VLOOKUP($A1300,'Section 2'!$C$16:$R$1515,COLUMNS('Section 2'!$C$13:I$13),0)),"",PROPER(VLOOKUP($A1300,'Section 2'!$C$16:$R$1515,COLUMNS('Section 2'!$C$13:I$13),0))))</f>
        <v/>
      </c>
      <c r="J1300" s="124" t="str">
        <f>IF($C1300="","",IF(ISBLANK(VLOOKUP($A1300,'Section 2'!$C$16:$R$1515,COLUMNS('Section 2'!$C$13:J$13),0)),"",IF(VLOOKUP($A1300,'Section 2'!$C$16:$R$1515,COLUMNS('Section 2'!$C$13:J$13),0)="Other EU","Other EU",PROPER(VLOOKUP($A1300,'Section 2'!$C$16:$R$1515,COLUMNS('Section 2'!$C$13:J$13),0)))))</f>
        <v/>
      </c>
      <c r="K1300" s="124" t="str">
        <f>IF($C1300="","",IF(ISBLANK(VLOOKUP($A1300,'Section 2'!$C$16:$R$1515,COLUMNS('Section 2'!$C$13:K$13),0)),"",VLOOKUP($A1300,'Section 2'!$C$16:$R$1515,COLUMNS('Section 2'!$C$13:K$13),0)))</f>
        <v/>
      </c>
      <c r="L1300" s="124" t="str">
        <f>IF($C1300="","",IF(ISBLANK(VLOOKUP($A1300,'Section 2'!$C$16:$R$1515,COLUMNS('Section 2'!$C$13:L$13),0)),"",VLOOKUP($A1300,'Section 2'!$C$16:$R$1515,COLUMNS('Section 2'!$C$13:L$13),0)))</f>
        <v/>
      </c>
      <c r="M1300" s="124" t="str">
        <f>IF($C1300="","",IF(ISBLANK(VLOOKUP($A1300,'Section 2'!$C$16:$R$1515,COLUMNS('Section 2'!$C$13:M$13),0)),"",VLOOKUP($A1300,'Section 2'!$C$16:$R$1515,COLUMNS('Section 2'!$C$13:M$13),0)))</f>
        <v/>
      </c>
      <c r="N1300" s="124" t="str">
        <f>IF($C1300="","",IF(ISBLANK(VLOOKUP($A1300,'Section 2'!$C$16:$R$1515,COLUMNS('Section 2'!$C$13:N$13),0)),"",VLOOKUP($A1300,'Section 2'!$C$16:$R$1515,COLUMNS('Section 2'!$C$13:N$13),0)))</f>
        <v/>
      </c>
      <c r="O1300" s="124" t="str">
        <f>IF($C1300="","",IF(ISBLANK(VLOOKUP($A1300,'Section 2'!$C$16:$R$1515,COLUMNS('Section 2'!$C$13:O$13),0)),"",VLOOKUP($A1300,'Section 2'!$C$16:$R$1515,COLUMNS('Section 2'!$C$13:O$13),0)))</f>
        <v/>
      </c>
      <c r="P1300" s="124" t="str">
        <f>IF($C1300="","",IF(ISBLANK(VLOOKUP($A1300,'Section 2'!$C$16:$R$1515,COLUMNS('Section 2'!$C$13:P$13),0)),"",VLOOKUP($A1300,'Section 2'!$C$16:$R$1515,COLUMNS('Section 2'!$C$13:P$13),0)))</f>
        <v/>
      </c>
      <c r="Q1300" s="124" t="str">
        <f>IF($C1300="","",IF(ISBLANK(VLOOKUP($A1300,'Section 2'!$C$16:$R$1515,COLUMNS('Section 2'!$C$13:Q$13),0)),"", PROPER(VLOOKUP($A1300,'Section 2'!$C$16:$R$1515,COLUMNS('Section 2'!$C$13:Q$13),0))))</f>
        <v/>
      </c>
      <c r="R1300" s="124" t="str">
        <f>IF($C1300="","",IF(ISBLANK(VLOOKUP($A1300,'Section 2'!$C$16:$R$1515,COLUMNS('Section 2'!$C$13:R$13),0)),"",IF(VLOOKUP($A1300,'Section 2'!$C$16:$R$1515,COLUMNS('Section 2'!$C$13:R$13),0)="Other EU","Other EU",PROPER(VLOOKUP($A1300,'Section 2'!$C$16:$R$1515,COLUMNS('Section 2'!$C$13:R$13),0)))))</f>
        <v/>
      </c>
    </row>
    <row r="1301" spans="1:18" x14ac:dyDescent="0.35">
      <c r="A1301" s="58">
        <v>1300</v>
      </c>
      <c r="B1301" s="124" t="str">
        <f t="shared" si="20"/>
        <v/>
      </c>
      <c r="C1301" s="124" t="str">
        <f>IFERROR(VLOOKUP($A1301,'Section 2'!$C$16:$R$1515,COLUMNS('Section 2'!$C$13:$C$13),0),"")</f>
        <v/>
      </c>
      <c r="D1301" s="75" t="str">
        <f>IF($C1301="","",IF(ISBLANK(VLOOKUP($A1301,'Section 2'!$C$16:$R$1515,COLUMNS('Section 2'!$C$13:D$13),0)),"",VLOOKUP($A1301,'Section 2'!$C$16:$R$1515,COLUMNS('Section 2'!$C$13:D$13),0)))</f>
        <v/>
      </c>
      <c r="E1301" s="124" t="str">
        <f>IF($C1301="","",IF(ISBLANK(VLOOKUP($A1301,'Section 2'!$C$16:$R$1515,COLUMNS('Section 2'!$C$13:E$13),0)),"",VLOOKUP($A1301,'Section 2'!$C$16:$R$1515,COLUMNS('Section 2'!$C$13:E$13),0)))</f>
        <v/>
      </c>
      <c r="F1301" s="124" t="str">
        <f>IF($C1301="","",IF(ISBLANK(VLOOKUP($A1301,'Section 2'!$C$16:$R$1515,COLUMNS('Section 2'!$C$13:F$13),0)),"",VLOOKUP($A1301,'Section 2'!$C$16:$R$1515,COLUMNS('Section 2'!$C$13:F$13),0)))</f>
        <v/>
      </c>
      <c r="G1301" s="124" t="str">
        <f>IF($C1301="","",IF(ISBLANK(VLOOKUP($A1301,'Section 2'!$C$16:$R$1515,COLUMNS('Section 2'!$C$13:G$13),0)),"",VLOOKUP($A1301,'Section 2'!$C$16:$R$1515,COLUMNS('Section 2'!$C$13:G$13),0)))</f>
        <v/>
      </c>
      <c r="H1301" s="124" t="str">
        <f>IF($C1301="","",IF(ISBLANK(VLOOKUP($A1301,'Section 2'!$C$16:$R$1515,COLUMNS('Section 2'!$C$13:H$13),0)),"",VLOOKUP($A1301,'Section 2'!$C$16:$R$1515,COLUMNS('Section 2'!$C$13:H$13),0)))</f>
        <v/>
      </c>
      <c r="I1301" s="124" t="str">
        <f>IF($C1301="","",IF(ISBLANK(VLOOKUP($A1301,'Section 2'!$C$16:$R$1515,COLUMNS('Section 2'!$C$13:I$13),0)),"",PROPER(VLOOKUP($A1301,'Section 2'!$C$16:$R$1515,COLUMNS('Section 2'!$C$13:I$13),0))))</f>
        <v/>
      </c>
      <c r="J1301" s="124" t="str">
        <f>IF($C1301="","",IF(ISBLANK(VLOOKUP($A1301,'Section 2'!$C$16:$R$1515,COLUMNS('Section 2'!$C$13:J$13),0)),"",IF(VLOOKUP($A1301,'Section 2'!$C$16:$R$1515,COLUMNS('Section 2'!$C$13:J$13),0)="Other EU","Other EU",PROPER(VLOOKUP($A1301,'Section 2'!$C$16:$R$1515,COLUMNS('Section 2'!$C$13:J$13),0)))))</f>
        <v/>
      </c>
      <c r="K1301" s="124" t="str">
        <f>IF($C1301="","",IF(ISBLANK(VLOOKUP($A1301,'Section 2'!$C$16:$R$1515,COLUMNS('Section 2'!$C$13:K$13),0)),"",VLOOKUP($A1301,'Section 2'!$C$16:$R$1515,COLUMNS('Section 2'!$C$13:K$13),0)))</f>
        <v/>
      </c>
      <c r="L1301" s="124" t="str">
        <f>IF($C1301="","",IF(ISBLANK(VLOOKUP($A1301,'Section 2'!$C$16:$R$1515,COLUMNS('Section 2'!$C$13:L$13),0)),"",VLOOKUP($A1301,'Section 2'!$C$16:$R$1515,COLUMNS('Section 2'!$C$13:L$13),0)))</f>
        <v/>
      </c>
      <c r="M1301" s="124" t="str">
        <f>IF($C1301="","",IF(ISBLANK(VLOOKUP($A1301,'Section 2'!$C$16:$R$1515,COLUMNS('Section 2'!$C$13:M$13),0)),"",VLOOKUP($A1301,'Section 2'!$C$16:$R$1515,COLUMNS('Section 2'!$C$13:M$13),0)))</f>
        <v/>
      </c>
      <c r="N1301" s="124" t="str">
        <f>IF($C1301="","",IF(ISBLANK(VLOOKUP($A1301,'Section 2'!$C$16:$R$1515,COLUMNS('Section 2'!$C$13:N$13),0)),"",VLOOKUP($A1301,'Section 2'!$C$16:$R$1515,COLUMNS('Section 2'!$C$13:N$13),0)))</f>
        <v/>
      </c>
      <c r="O1301" s="124" t="str">
        <f>IF($C1301="","",IF(ISBLANK(VLOOKUP($A1301,'Section 2'!$C$16:$R$1515,COLUMNS('Section 2'!$C$13:O$13),0)),"",VLOOKUP($A1301,'Section 2'!$C$16:$R$1515,COLUMNS('Section 2'!$C$13:O$13),0)))</f>
        <v/>
      </c>
      <c r="P1301" s="124" t="str">
        <f>IF($C1301="","",IF(ISBLANK(VLOOKUP($A1301,'Section 2'!$C$16:$R$1515,COLUMNS('Section 2'!$C$13:P$13),0)),"",VLOOKUP($A1301,'Section 2'!$C$16:$R$1515,COLUMNS('Section 2'!$C$13:P$13),0)))</f>
        <v/>
      </c>
      <c r="Q1301" s="124" t="str">
        <f>IF($C1301="","",IF(ISBLANK(VLOOKUP($A1301,'Section 2'!$C$16:$R$1515,COLUMNS('Section 2'!$C$13:Q$13),0)),"", PROPER(VLOOKUP($A1301,'Section 2'!$C$16:$R$1515,COLUMNS('Section 2'!$C$13:Q$13),0))))</f>
        <v/>
      </c>
      <c r="R1301" s="124" t="str">
        <f>IF($C1301="","",IF(ISBLANK(VLOOKUP($A1301,'Section 2'!$C$16:$R$1515,COLUMNS('Section 2'!$C$13:R$13),0)),"",IF(VLOOKUP($A1301,'Section 2'!$C$16:$R$1515,COLUMNS('Section 2'!$C$13:R$13),0)="Other EU","Other EU",PROPER(VLOOKUP($A1301,'Section 2'!$C$16:$R$1515,COLUMNS('Section 2'!$C$13:R$13),0)))))</f>
        <v/>
      </c>
    </row>
    <row r="1302" spans="1:18" x14ac:dyDescent="0.35">
      <c r="A1302" s="58">
        <v>1301</v>
      </c>
      <c r="B1302" s="124" t="str">
        <f t="shared" si="20"/>
        <v/>
      </c>
      <c r="C1302" s="124" t="str">
        <f>IFERROR(VLOOKUP($A1302,'Section 2'!$C$16:$R$1515,COLUMNS('Section 2'!$C$13:$C$13),0),"")</f>
        <v/>
      </c>
      <c r="D1302" s="75" t="str">
        <f>IF($C1302="","",IF(ISBLANK(VLOOKUP($A1302,'Section 2'!$C$16:$R$1515,COLUMNS('Section 2'!$C$13:D$13),0)),"",VLOOKUP($A1302,'Section 2'!$C$16:$R$1515,COLUMNS('Section 2'!$C$13:D$13),0)))</f>
        <v/>
      </c>
      <c r="E1302" s="124" t="str">
        <f>IF($C1302="","",IF(ISBLANK(VLOOKUP($A1302,'Section 2'!$C$16:$R$1515,COLUMNS('Section 2'!$C$13:E$13),0)),"",VLOOKUP($A1302,'Section 2'!$C$16:$R$1515,COLUMNS('Section 2'!$C$13:E$13),0)))</f>
        <v/>
      </c>
      <c r="F1302" s="124" t="str">
        <f>IF($C1302="","",IF(ISBLANK(VLOOKUP($A1302,'Section 2'!$C$16:$R$1515,COLUMNS('Section 2'!$C$13:F$13),0)),"",VLOOKUP($A1302,'Section 2'!$C$16:$R$1515,COLUMNS('Section 2'!$C$13:F$13),0)))</f>
        <v/>
      </c>
      <c r="G1302" s="124" t="str">
        <f>IF($C1302="","",IF(ISBLANK(VLOOKUP($A1302,'Section 2'!$C$16:$R$1515,COLUMNS('Section 2'!$C$13:G$13),0)),"",VLOOKUP($A1302,'Section 2'!$C$16:$R$1515,COLUMNS('Section 2'!$C$13:G$13),0)))</f>
        <v/>
      </c>
      <c r="H1302" s="124" t="str">
        <f>IF($C1302="","",IF(ISBLANK(VLOOKUP($A1302,'Section 2'!$C$16:$R$1515,COLUMNS('Section 2'!$C$13:H$13),0)),"",VLOOKUP($A1302,'Section 2'!$C$16:$R$1515,COLUMNS('Section 2'!$C$13:H$13),0)))</f>
        <v/>
      </c>
      <c r="I1302" s="124" t="str">
        <f>IF($C1302="","",IF(ISBLANK(VLOOKUP($A1302,'Section 2'!$C$16:$R$1515,COLUMNS('Section 2'!$C$13:I$13),0)),"",PROPER(VLOOKUP($A1302,'Section 2'!$C$16:$R$1515,COLUMNS('Section 2'!$C$13:I$13),0))))</f>
        <v/>
      </c>
      <c r="J1302" s="124" t="str">
        <f>IF($C1302="","",IF(ISBLANK(VLOOKUP($A1302,'Section 2'!$C$16:$R$1515,COLUMNS('Section 2'!$C$13:J$13),0)),"",IF(VLOOKUP($A1302,'Section 2'!$C$16:$R$1515,COLUMNS('Section 2'!$C$13:J$13),0)="Other EU","Other EU",PROPER(VLOOKUP($A1302,'Section 2'!$C$16:$R$1515,COLUMNS('Section 2'!$C$13:J$13),0)))))</f>
        <v/>
      </c>
      <c r="K1302" s="124" t="str">
        <f>IF($C1302="","",IF(ISBLANK(VLOOKUP($A1302,'Section 2'!$C$16:$R$1515,COLUMNS('Section 2'!$C$13:K$13),0)),"",VLOOKUP($A1302,'Section 2'!$C$16:$R$1515,COLUMNS('Section 2'!$C$13:K$13),0)))</f>
        <v/>
      </c>
      <c r="L1302" s="124" t="str">
        <f>IF($C1302="","",IF(ISBLANK(VLOOKUP($A1302,'Section 2'!$C$16:$R$1515,COLUMNS('Section 2'!$C$13:L$13),0)),"",VLOOKUP($A1302,'Section 2'!$C$16:$R$1515,COLUMNS('Section 2'!$C$13:L$13),0)))</f>
        <v/>
      </c>
      <c r="M1302" s="124" t="str">
        <f>IF($C1302="","",IF(ISBLANK(VLOOKUP($A1302,'Section 2'!$C$16:$R$1515,COLUMNS('Section 2'!$C$13:M$13),0)),"",VLOOKUP($A1302,'Section 2'!$C$16:$R$1515,COLUMNS('Section 2'!$C$13:M$13),0)))</f>
        <v/>
      </c>
      <c r="N1302" s="124" t="str">
        <f>IF($C1302="","",IF(ISBLANK(VLOOKUP($A1302,'Section 2'!$C$16:$R$1515,COLUMNS('Section 2'!$C$13:N$13),0)),"",VLOOKUP($A1302,'Section 2'!$C$16:$R$1515,COLUMNS('Section 2'!$C$13:N$13),0)))</f>
        <v/>
      </c>
      <c r="O1302" s="124" t="str">
        <f>IF($C1302="","",IF(ISBLANK(VLOOKUP($A1302,'Section 2'!$C$16:$R$1515,COLUMNS('Section 2'!$C$13:O$13),0)),"",VLOOKUP($A1302,'Section 2'!$C$16:$R$1515,COLUMNS('Section 2'!$C$13:O$13),0)))</f>
        <v/>
      </c>
      <c r="P1302" s="124" t="str">
        <f>IF($C1302="","",IF(ISBLANK(VLOOKUP($A1302,'Section 2'!$C$16:$R$1515,COLUMNS('Section 2'!$C$13:P$13),0)),"",VLOOKUP($A1302,'Section 2'!$C$16:$R$1515,COLUMNS('Section 2'!$C$13:P$13),0)))</f>
        <v/>
      </c>
      <c r="Q1302" s="124" t="str">
        <f>IF($C1302="","",IF(ISBLANK(VLOOKUP($A1302,'Section 2'!$C$16:$R$1515,COLUMNS('Section 2'!$C$13:Q$13),0)),"", PROPER(VLOOKUP($A1302,'Section 2'!$C$16:$R$1515,COLUMNS('Section 2'!$C$13:Q$13),0))))</f>
        <v/>
      </c>
      <c r="R1302" s="124" t="str">
        <f>IF($C1302="","",IF(ISBLANK(VLOOKUP($A1302,'Section 2'!$C$16:$R$1515,COLUMNS('Section 2'!$C$13:R$13),0)),"",IF(VLOOKUP($A1302,'Section 2'!$C$16:$R$1515,COLUMNS('Section 2'!$C$13:R$13),0)="Other EU","Other EU",PROPER(VLOOKUP($A1302,'Section 2'!$C$16:$R$1515,COLUMNS('Section 2'!$C$13:R$13),0)))))</f>
        <v/>
      </c>
    </row>
    <row r="1303" spans="1:18" x14ac:dyDescent="0.35">
      <c r="A1303" s="58">
        <v>1302</v>
      </c>
      <c r="B1303" s="124" t="str">
        <f t="shared" si="20"/>
        <v/>
      </c>
      <c r="C1303" s="124" t="str">
        <f>IFERROR(VLOOKUP($A1303,'Section 2'!$C$16:$R$1515,COLUMNS('Section 2'!$C$13:$C$13),0),"")</f>
        <v/>
      </c>
      <c r="D1303" s="75" t="str">
        <f>IF($C1303="","",IF(ISBLANK(VLOOKUP($A1303,'Section 2'!$C$16:$R$1515,COLUMNS('Section 2'!$C$13:D$13),0)),"",VLOOKUP($A1303,'Section 2'!$C$16:$R$1515,COLUMNS('Section 2'!$C$13:D$13),0)))</f>
        <v/>
      </c>
      <c r="E1303" s="124" t="str">
        <f>IF($C1303="","",IF(ISBLANK(VLOOKUP($A1303,'Section 2'!$C$16:$R$1515,COLUMNS('Section 2'!$C$13:E$13),0)),"",VLOOKUP($A1303,'Section 2'!$C$16:$R$1515,COLUMNS('Section 2'!$C$13:E$13),0)))</f>
        <v/>
      </c>
      <c r="F1303" s="124" t="str">
        <f>IF($C1303="","",IF(ISBLANK(VLOOKUP($A1303,'Section 2'!$C$16:$R$1515,COLUMNS('Section 2'!$C$13:F$13),0)),"",VLOOKUP($A1303,'Section 2'!$C$16:$R$1515,COLUMNS('Section 2'!$C$13:F$13),0)))</f>
        <v/>
      </c>
      <c r="G1303" s="124" t="str">
        <f>IF($C1303="","",IF(ISBLANK(VLOOKUP($A1303,'Section 2'!$C$16:$R$1515,COLUMNS('Section 2'!$C$13:G$13),0)),"",VLOOKUP($A1303,'Section 2'!$C$16:$R$1515,COLUMNS('Section 2'!$C$13:G$13),0)))</f>
        <v/>
      </c>
      <c r="H1303" s="124" t="str">
        <f>IF($C1303="","",IF(ISBLANK(VLOOKUP($A1303,'Section 2'!$C$16:$R$1515,COLUMNS('Section 2'!$C$13:H$13),0)),"",VLOOKUP($A1303,'Section 2'!$C$16:$R$1515,COLUMNS('Section 2'!$C$13:H$13),0)))</f>
        <v/>
      </c>
      <c r="I1303" s="124" t="str">
        <f>IF($C1303="","",IF(ISBLANK(VLOOKUP($A1303,'Section 2'!$C$16:$R$1515,COLUMNS('Section 2'!$C$13:I$13),0)),"",PROPER(VLOOKUP($A1303,'Section 2'!$C$16:$R$1515,COLUMNS('Section 2'!$C$13:I$13),0))))</f>
        <v/>
      </c>
      <c r="J1303" s="124" t="str">
        <f>IF($C1303="","",IF(ISBLANK(VLOOKUP($A1303,'Section 2'!$C$16:$R$1515,COLUMNS('Section 2'!$C$13:J$13),0)),"",IF(VLOOKUP($A1303,'Section 2'!$C$16:$R$1515,COLUMNS('Section 2'!$C$13:J$13),0)="Other EU","Other EU",PROPER(VLOOKUP($A1303,'Section 2'!$C$16:$R$1515,COLUMNS('Section 2'!$C$13:J$13),0)))))</f>
        <v/>
      </c>
      <c r="K1303" s="124" t="str">
        <f>IF($C1303="","",IF(ISBLANK(VLOOKUP($A1303,'Section 2'!$C$16:$R$1515,COLUMNS('Section 2'!$C$13:K$13),0)),"",VLOOKUP($A1303,'Section 2'!$C$16:$R$1515,COLUMNS('Section 2'!$C$13:K$13),0)))</f>
        <v/>
      </c>
      <c r="L1303" s="124" t="str">
        <f>IF($C1303="","",IF(ISBLANK(VLOOKUP($A1303,'Section 2'!$C$16:$R$1515,COLUMNS('Section 2'!$C$13:L$13),0)),"",VLOOKUP($A1303,'Section 2'!$C$16:$R$1515,COLUMNS('Section 2'!$C$13:L$13),0)))</f>
        <v/>
      </c>
      <c r="M1303" s="124" t="str">
        <f>IF($C1303="","",IF(ISBLANK(VLOOKUP($A1303,'Section 2'!$C$16:$R$1515,COLUMNS('Section 2'!$C$13:M$13),0)),"",VLOOKUP($A1303,'Section 2'!$C$16:$R$1515,COLUMNS('Section 2'!$C$13:M$13),0)))</f>
        <v/>
      </c>
      <c r="N1303" s="124" t="str">
        <f>IF($C1303="","",IF(ISBLANK(VLOOKUP($A1303,'Section 2'!$C$16:$R$1515,COLUMNS('Section 2'!$C$13:N$13),0)),"",VLOOKUP($A1303,'Section 2'!$C$16:$R$1515,COLUMNS('Section 2'!$C$13:N$13),0)))</f>
        <v/>
      </c>
      <c r="O1303" s="124" t="str">
        <f>IF($C1303="","",IF(ISBLANK(VLOOKUP($A1303,'Section 2'!$C$16:$R$1515,COLUMNS('Section 2'!$C$13:O$13),0)),"",VLOOKUP($A1303,'Section 2'!$C$16:$R$1515,COLUMNS('Section 2'!$C$13:O$13),0)))</f>
        <v/>
      </c>
      <c r="P1303" s="124" t="str">
        <f>IF($C1303="","",IF(ISBLANK(VLOOKUP($A1303,'Section 2'!$C$16:$R$1515,COLUMNS('Section 2'!$C$13:P$13),0)),"",VLOOKUP($A1303,'Section 2'!$C$16:$R$1515,COLUMNS('Section 2'!$C$13:P$13),0)))</f>
        <v/>
      </c>
      <c r="Q1303" s="124" t="str">
        <f>IF($C1303="","",IF(ISBLANK(VLOOKUP($A1303,'Section 2'!$C$16:$R$1515,COLUMNS('Section 2'!$C$13:Q$13),0)),"", PROPER(VLOOKUP($A1303,'Section 2'!$C$16:$R$1515,COLUMNS('Section 2'!$C$13:Q$13),0))))</f>
        <v/>
      </c>
      <c r="R1303" s="124" t="str">
        <f>IF($C1303="","",IF(ISBLANK(VLOOKUP($A1303,'Section 2'!$C$16:$R$1515,COLUMNS('Section 2'!$C$13:R$13),0)),"",IF(VLOOKUP($A1303,'Section 2'!$C$16:$R$1515,COLUMNS('Section 2'!$C$13:R$13),0)="Other EU","Other EU",PROPER(VLOOKUP($A1303,'Section 2'!$C$16:$R$1515,COLUMNS('Section 2'!$C$13:R$13),0)))))</f>
        <v/>
      </c>
    </row>
    <row r="1304" spans="1:18" x14ac:dyDescent="0.35">
      <c r="A1304" s="58">
        <v>1303</v>
      </c>
      <c r="B1304" s="124" t="str">
        <f t="shared" si="20"/>
        <v/>
      </c>
      <c r="C1304" s="124" t="str">
        <f>IFERROR(VLOOKUP($A1304,'Section 2'!$C$16:$R$1515,COLUMNS('Section 2'!$C$13:$C$13),0),"")</f>
        <v/>
      </c>
      <c r="D1304" s="75" t="str">
        <f>IF($C1304="","",IF(ISBLANK(VLOOKUP($A1304,'Section 2'!$C$16:$R$1515,COLUMNS('Section 2'!$C$13:D$13),0)),"",VLOOKUP($A1304,'Section 2'!$C$16:$R$1515,COLUMNS('Section 2'!$C$13:D$13),0)))</f>
        <v/>
      </c>
      <c r="E1304" s="124" t="str">
        <f>IF($C1304="","",IF(ISBLANK(VLOOKUP($A1304,'Section 2'!$C$16:$R$1515,COLUMNS('Section 2'!$C$13:E$13),0)),"",VLOOKUP($A1304,'Section 2'!$C$16:$R$1515,COLUMNS('Section 2'!$C$13:E$13),0)))</f>
        <v/>
      </c>
      <c r="F1304" s="124" t="str">
        <f>IF($C1304="","",IF(ISBLANK(VLOOKUP($A1304,'Section 2'!$C$16:$R$1515,COLUMNS('Section 2'!$C$13:F$13),0)),"",VLOOKUP($A1304,'Section 2'!$C$16:$R$1515,COLUMNS('Section 2'!$C$13:F$13),0)))</f>
        <v/>
      </c>
      <c r="G1304" s="124" t="str">
        <f>IF($C1304="","",IF(ISBLANK(VLOOKUP($A1304,'Section 2'!$C$16:$R$1515,COLUMNS('Section 2'!$C$13:G$13),0)),"",VLOOKUP($A1304,'Section 2'!$C$16:$R$1515,COLUMNS('Section 2'!$C$13:G$13),0)))</f>
        <v/>
      </c>
      <c r="H1304" s="124" t="str">
        <f>IF($C1304="","",IF(ISBLANK(VLOOKUP($A1304,'Section 2'!$C$16:$R$1515,COLUMNS('Section 2'!$C$13:H$13),0)),"",VLOOKUP($A1304,'Section 2'!$C$16:$R$1515,COLUMNS('Section 2'!$C$13:H$13),0)))</f>
        <v/>
      </c>
      <c r="I1304" s="124" t="str">
        <f>IF($C1304="","",IF(ISBLANK(VLOOKUP($A1304,'Section 2'!$C$16:$R$1515,COLUMNS('Section 2'!$C$13:I$13),0)),"",PROPER(VLOOKUP($A1304,'Section 2'!$C$16:$R$1515,COLUMNS('Section 2'!$C$13:I$13),0))))</f>
        <v/>
      </c>
      <c r="J1304" s="124" t="str">
        <f>IF($C1304="","",IF(ISBLANK(VLOOKUP($A1304,'Section 2'!$C$16:$R$1515,COLUMNS('Section 2'!$C$13:J$13),0)),"",IF(VLOOKUP($A1304,'Section 2'!$C$16:$R$1515,COLUMNS('Section 2'!$C$13:J$13),0)="Other EU","Other EU",PROPER(VLOOKUP($A1304,'Section 2'!$C$16:$R$1515,COLUMNS('Section 2'!$C$13:J$13),0)))))</f>
        <v/>
      </c>
      <c r="K1304" s="124" t="str">
        <f>IF($C1304="","",IF(ISBLANK(VLOOKUP($A1304,'Section 2'!$C$16:$R$1515,COLUMNS('Section 2'!$C$13:K$13),0)),"",VLOOKUP($A1304,'Section 2'!$C$16:$R$1515,COLUMNS('Section 2'!$C$13:K$13),0)))</f>
        <v/>
      </c>
      <c r="L1304" s="124" t="str">
        <f>IF($C1304="","",IF(ISBLANK(VLOOKUP($A1304,'Section 2'!$C$16:$R$1515,COLUMNS('Section 2'!$C$13:L$13),0)),"",VLOOKUP($A1304,'Section 2'!$C$16:$R$1515,COLUMNS('Section 2'!$C$13:L$13),0)))</f>
        <v/>
      </c>
      <c r="M1304" s="124" t="str">
        <f>IF($C1304="","",IF(ISBLANK(VLOOKUP($A1304,'Section 2'!$C$16:$R$1515,COLUMNS('Section 2'!$C$13:M$13),0)),"",VLOOKUP($A1304,'Section 2'!$C$16:$R$1515,COLUMNS('Section 2'!$C$13:M$13),0)))</f>
        <v/>
      </c>
      <c r="N1304" s="124" t="str">
        <f>IF($C1304="","",IF(ISBLANK(VLOOKUP($A1304,'Section 2'!$C$16:$R$1515,COLUMNS('Section 2'!$C$13:N$13),0)),"",VLOOKUP($A1304,'Section 2'!$C$16:$R$1515,COLUMNS('Section 2'!$C$13:N$13),0)))</f>
        <v/>
      </c>
      <c r="O1304" s="124" t="str">
        <f>IF($C1304="","",IF(ISBLANK(VLOOKUP($A1304,'Section 2'!$C$16:$R$1515,COLUMNS('Section 2'!$C$13:O$13),0)),"",VLOOKUP($A1304,'Section 2'!$C$16:$R$1515,COLUMNS('Section 2'!$C$13:O$13),0)))</f>
        <v/>
      </c>
      <c r="P1304" s="124" t="str">
        <f>IF($C1304="","",IF(ISBLANK(VLOOKUP($A1304,'Section 2'!$C$16:$R$1515,COLUMNS('Section 2'!$C$13:P$13),0)),"",VLOOKUP($A1304,'Section 2'!$C$16:$R$1515,COLUMNS('Section 2'!$C$13:P$13),0)))</f>
        <v/>
      </c>
      <c r="Q1304" s="124" t="str">
        <f>IF($C1304="","",IF(ISBLANK(VLOOKUP($A1304,'Section 2'!$C$16:$R$1515,COLUMNS('Section 2'!$C$13:Q$13),0)),"", PROPER(VLOOKUP($A1304,'Section 2'!$C$16:$R$1515,COLUMNS('Section 2'!$C$13:Q$13),0))))</f>
        <v/>
      </c>
      <c r="R1304" s="124" t="str">
        <f>IF($C1304="","",IF(ISBLANK(VLOOKUP($A1304,'Section 2'!$C$16:$R$1515,COLUMNS('Section 2'!$C$13:R$13),0)),"",IF(VLOOKUP($A1304,'Section 2'!$C$16:$R$1515,COLUMNS('Section 2'!$C$13:R$13),0)="Other EU","Other EU",PROPER(VLOOKUP($A1304,'Section 2'!$C$16:$R$1515,COLUMNS('Section 2'!$C$13:R$13),0)))))</f>
        <v/>
      </c>
    </row>
    <row r="1305" spans="1:18" x14ac:dyDescent="0.35">
      <c r="A1305" s="58">
        <v>1304</v>
      </c>
      <c r="B1305" s="124" t="str">
        <f t="shared" si="20"/>
        <v/>
      </c>
      <c r="C1305" s="124" t="str">
        <f>IFERROR(VLOOKUP($A1305,'Section 2'!$C$16:$R$1515,COLUMNS('Section 2'!$C$13:$C$13),0),"")</f>
        <v/>
      </c>
      <c r="D1305" s="75" t="str">
        <f>IF($C1305="","",IF(ISBLANK(VLOOKUP($A1305,'Section 2'!$C$16:$R$1515,COLUMNS('Section 2'!$C$13:D$13),0)),"",VLOOKUP($A1305,'Section 2'!$C$16:$R$1515,COLUMNS('Section 2'!$C$13:D$13),0)))</f>
        <v/>
      </c>
      <c r="E1305" s="124" t="str">
        <f>IF($C1305="","",IF(ISBLANK(VLOOKUP($A1305,'Section 2'!$C$16:$R$1515,COLUMNS('Section 2'!$C$13:E$13),0)),"",VLOOKUP($A1305,'Section 2'!$C$16:$R$1515,COLUMNS('Section 2'!$C$13:E$13),0)))</f>
        <v/>
      </c>
      <c r="F1305" s="124" t="str">
        <f>IF($C1305="","",IF(ISBLANK(VLOOKUP($A1305,'Section 2'!$C$16:$R$1515,COLUMNS('Section 2'!$C$13:F$13),0)),"",VLOOKUP($A1305,'Section 2'!$C$16:$R$1515,COLUMNS('Section 2'!$C$13:F$13),0)))</f>
        <v/>
      </c>
      <c r="G1305" s="124" t="str">
        <f>IF($C1305="","",IF(ISBLANK(VLOOKUP($A1305,'Section 2'!$C$16:$R$1515,COLUMNS('Section 2'!$C$13:G$13),0)),"",VLOOKUP($A1305,'Section 2'!$C$16:$R$1515,COLUMNS('Section 2'!$C$13:G$13),0)))</f>
        <v/>
      </c>
      <c r="H1305" s="124" t="str">
        <f>IF($C1305="","",IF(ISBLANK(VLOOKUP($A1305,'Section 2'!$C$16:$R$1515,COLUMNS('Section 2'!$C$13:H$13),0)),"",VLOOKUP($A1305,'Section 2'!$C$16:$R$1515,COLUMNS('Section 2'!$C$13:H$13),0)))</f>
        <v/>
      </c>
      <c r="I1305" s="124" t="str">
        <f>IF($C1305="","",IF(ISBLANK(VLOOKUP($A1305,'Section 2'!$C$16:$R$1515,COLUMNS('Section 2'!$C$13:I$13),0)),"",PROPER(VLOOKUP($A1305,'Section 2'!$C$16:$R$1515,COLUMNS('Section 2'!$C$13:I$13),0))))</f>
        <v/>
      </c>
      <c r="J1305" s="124" t="str">
        <f>IF($C1305="","",IF(ISBLANK(VLOOKUP($A1305,'Section 2'!$C$16:$R$1515,COLUMNS('Section 2'!$C$13:J$13),0)),"",IF(VLOOKUP($A1305,'Section 2'!$C$16:$R$1515,COLUMNS('Section 2'!$C$13:J$13),0)="Other EU","Other EU",PROPER(VLOOKUP($A1305,'Section 2'!$C$16:$R$1515,COLUMNS('Section 2'!$C$13:J$13),0)))))</f>
        <v/>
      </c>
      <c r="K1305" s="124" t="str">
        <f>IF($C1305="","",IF(ISBLANK(VLOOKUP($A1305,'Section 2'!$C$16:$R$1515,COLUMNS('Section 2'!$C$13:K$13),0)),"",VLOOKUP($A1305,'Section 2'!$C$16:$R$1515,COLUMNS('Section 2'!$C$13:K$13),0)))</f>
        <v/>
      </c>
      <c r="L1305" s="124" t="str">
        <f>IF($C1305="","",IF(ISBLANK(VLOOKUP($A1305,'Section 2'!$C$16:$R$1515,COLUMNS('Section 2'!$C$13:L$13),0)),"",VLOOKUP($A1305,'Section 2'!$C$16:$R$1515,COLUMNS('Section 2'!$C$13:L$13),0)))</f>
        <v/>
      </c>
      <c r="M1305" s="124" t="str">
        <f>IF($C1305="","",IF(ISBLANK(VLOOKUP($A1305,'Section 2'!$C$16:$R$1515,COLUMNS('Section 2'!$C$13:M$13),0)),"",VLOOKUP($A1305,'Section 2'!$C$16:$R$1515,COLUMNS('Section 2'!$C$13:M$13),0)))</f>
        <v/>
      </c>
      <c r="N1305" s="124" t="str">
        <f>IF($C1305="","",IF(ISBLANK(VLOOKUP($A1305,'Section 2'!$C$16:$R$1515,COLUMNS('Section 2'!$C$13:N$13),0)),"",VLOOKUP($A1305,'Section 2'!$C$16:$R$1515,COLUMNS('Section 2'!$C$13:N$13),0)))</f>
        <v/>
      </c>
      <c r="O1305" s="124" t="str">
        <f>IF($C1305="","",IF(ISBLANK(VLOOKUP($A1305,'Section 2'!$C$16:$R$1515,COLUMNS('Section 2'!$C$13:O$13),0)),"",VLOOKUP($A1305,'Section 2'!$C$16:$R$1515,COLUMNS('Section 2'!$C$13:O$13),0)))</f>
        <v/>
      </c>
      <c r="P1305" s="124" t="str">
        <f>IF($C1305="","",IF(ISBLANK(VLOOKUP($A1305,'Section 2'!$C$16:$R$1515,COLUMNS('Section 2'!$C$13:P$13),0)),"",VLOOKUP($A1305,'Section 2'!$C$16:$R$1515,COLUMNS('Section 2'!$C$13:P$13),0)))</f>
        <v/>
      </c>
      <c r="Q1305" s="124" t="str">
        <f>IF($C1305="","",IF(ISBLANK(VLOOKUP($A1305,'Section 2'!$C$16:$R$1515,COLUMNS('Section 2'!$C$13:Q$13),0)),"", PROPER(VLOOKUP($A1305,'Section 2'!$C$16:$R$1515,COLUMNS('Section 2'!$C$13:Q$13),0))))</f>
        <v/>
      </c>
      <c r="R1305" s="124" t="str">
        <f>IF($C1305="","",IF(ISBLANK(VLOOKUP($A1305,'Section 2'!$C$16:$R$1515,COLUMNS('Section 2'!$C$13:R$13),0)),"",IF(VLOOKUP($A1305,'Section 2'!$C$16:$R$1515,COLUMNS('Section 2'!$C$13:R$13),0)="Other EU","Other EU",PROPER(VLOOKUP($A1305,'Section 2'!$C$16:$R$1515,COLUMNS('Section 2'!$C$13:R$13),0)))))</f>
        <v/>
      </c>
    </row>
    <row r="1306" spans="1:18" x14ac:dyDescent="0.35">
      <c r="A1306" s="58">
        <v>1305</v>
      </c>
      <c r="B1306" s="124" t="str">
        <f t="shared" si="20"/>
        <v/>
      </c>
      <c r="C1306" s="124" t="str">
        <f>IFERROR(VLOOKUP($A1306,'Section 2'!$C$16:$R$1515,COLUMNS('Section 2'!$C$13:$C$13),0),"")</f>
        <v/>
      </c>
      <c r="D1306" s="75" t="str">
        <f>IF($C1306="","",IF(ISBLANK(VLOOKUP($A1306,'Section 2'!$C$16:$R$1515,COLUMNS('Section 2'!$C$13:D$13),0)),"",VLOOKUP($A1306,'Section 2'!$C$16:$R$1515,COLUMNS('Section 2'!$C$13:D$13),0)))</f>
        <v/>
      </c>
      <c r="E1306" s="124" t="str">
        <f>IF($C1306="","",IF(ISBLANK(VLOOKUP($A1306,'Section 2'!$C$16:$R$1515,COLUMNS('Section 2'!$C$13:E$13),0)),"",VLOOKUP($A1306,'Section 2'!$C$16:$R$1515,COLUMNS('Section 2'!$C$13:E$13),0)))</f>
        <v/>
      </c>
      <c r="F1306" s="124" t="str">
        <f>IF($C1306="","",IF(ISBLANK(VLOOKUP($A1306,'Section 2'!$C$16:$R$1515,COLUMNS('Section 2'!$C$13:F$13),0)),"",VLOOKUP($A1306,'Section 2'!$C$16:$R$1515,COLUMNS('Section 2'!$C$13:F$13),0)))</f>
        <v/>
      </c>
      <c r="G1306" s="124" t="str">
        <f>IF($C1306="","",IF(ISBLANK(VLOOKUP($A1306,'Section 2'!$C$16:$R$1515,COLUMNS('Section 2'!$C$13:G$13),0)),"",VLOOKUP($A1306,'Section 2'!$C$16:$R$1515,COLUMNS('Section 2'!$C$13:G$13),0)))</f>
        <v/>
      </c>
      <c r="H1306" s="124" t="str">
        <f>IF($C1306="","",IF(ISBLANK(VLOOKUP($A1306,'Section 2'!$C$16:$R$1515,COLUMNS('Section 2'!$C$13:H$13),0)),"",VLOOKUP($A1306,'Section 2'!$C$16:$R$1515,COLUMNS('Section 2'!$C$13:H$13),0)))</f>
        <v/>
      </c>
      <c r="I1306" s="124" t="str">
        <f>IF($C1306="","",IF(ISBLANK(VLOOKUP($A1306,'Section 2'!$C$16:$R$1515,COLUMNS('Section 2'!$C$13:I$13),0)),"",PROPER(VLOOKUP($A1306,'Section 2'!$C$16:$R$1515,COLUMNS('Section 2'!$C$13:I$13),0))))</f>
        <v/>
      </c>
      <c r="J1306" s="124" t="str">
        <f>IF($C1306="","",IF(ISBLANK(VLOOKUP($A1306,'Section 2'!$C$16:$R$1515,COLUMNS('Section 2'!$C$13:J$13),0)),"",IF(VLOOKUP($A1306,'Section 2'!$C$16:$R$1515,COLUMNS('Section 2'!$C$13:J$13),0)="Other EU","Other EU",PROPER(VLOOKUP($A1306,'Section 2'!$C$16:$R$1515,COLUMNS('Section 2'!$C$13:J$13),0)))))</f>
        <v/>
      </c>
      <c r="K1306" s="124" t="str">
        <f>IF($C1306="","",IF(ISBLANK(VLOOKUP($A1306,'Section 2'!$C$16:$R$1515,COLUMNS('Section 2'!$C$13:K$13),0)),"",VLOOKUP($A1306,'Section 2'!$C$16:$R$1515,COLUMNS('Section 2'!$C$13:K$13),0)))</f>
        <v/>
      </c>
      <c r="L1306" s="124" t="str">
        <f>IF($C1306="","",IF(ISBLANK(VLOOKUP($A1306,'Section 2'!$C$16:$R$1515,COLUMNS('Section 2'!$C$13:L$13),0)),"",VLOOKUP($A1306,'Section 2'!$C$16:$R$1515,COLUMNS('Section 2'!$C$13:L$13),0)))</f>
        <v/>
      </c>
      <c r="M1306" s="124" t="str">
        <f>IF($C1306="","",IF(ISBLANK(VLOOKUP($A1306,'Section 2'!$C$16:$R$1515,COLUMNS('Section 2'!$C$13:M$13),0)),"",VLOOKUP($A1306,'Section 2'!$C$16:$R$1515,COLUMNS('Section 2'!$C$13:M$13),0)))</f>
        <v/>
      </c>
      <c r="N1306" s="124" t="str">
        <f>IF($C1306="","",IF(ISBLANK(VLOOKUP($A1306,'Section 2'!$C$16:$R$1515,COLUMNS('Section 2'!$C$13:N$13),0)),"",VLOOKUP($A1306,'Section 2'!$C$16:$R$1515,COLUMNS('Section 2'!$C$13:N$13),0)))</f>
        <v/>
      </c>
      <c r="O1306" s="124" t="str">
        <f>IF($C1306="","",IF(ISBLANK(VLOOKUP($A1306,'Section 2'!$C$16:$R$1515,COLUMNS('Section 2'!$C$13:O$13),0)),"",VLOOKUP($A1306,'Section 2'!$C$16:$R$1515,COLUMNS('Section 2'!$C$13:O$13),0)))</f>
        <v/>
      </c>
      <c r="P1306" s="124" t="str">
        <f>IF($C1306="","",IF(ISBLANK(VLOOKUP($A1306,'Section 2'!$C$16:$R$1515,COLUMNS('Section 2'!$C$13:P$13),0)),"",VLOOKUP($A1306,'Section 2'!$C$16:$R$1515,COLUMNS('Section 2'!$C$13:P$13),0)))</f>
        <v/>
      </c>
      <c r="Q1306" s="124" t="str">
        <f>IF($C1306="","",IF(ISBLANK(VLOOKUP($A1306,'Section 2'!$C$16:$R$1515,COLUMNS('Section 2'!$C$13:Q$13),0)),"", PROPER(VLOOKUP($A1306,'Section 2'!$C$16:$R$1515,COLUMNS('Section 2'!$C$13:Q$13),0))))</f>
        <v/>
      </c>
      <c r="R1306" s="124" t="str">
        <f>IF($C1306="","",IF(ISBLANK(VLOOKUP($A1306,'Section 2'!$C$16:$R$1515,COLUMNS('Section 2'!$C$13:R$13),0)),"",IF(VLOOKUP($A1306,'Section 2'!$C$16:$R$1515,COLUMNS('Section 2'!$C$13:R$13),0)="Other EU","Other EU",PROPER(VLOOKUP($A1306,'Section 2'!$C$16:$R$1515,COLUMNS('Section 2'!$C$13:R$13),0)))))</f>
        <v/>
      </c>
    </row>
    <row r="1307" spans="1:18" x14ac:dyDescent="0.35">
      <c r="A1307" s="58">
        <v>1306</v>
      </c>
      <c r="B1307" s="124" t="str">
        <f t="shared" si="20"/>
        <v/>
      </c>
      <c r="C1307" s="124" t="str">
        <f>IFERROR(VLOOKUP($A1307,'Section 2'!$C$16:$R$1515,COLUMNS('Section 2'!$C$13:$C$13),0),"")</f>
        <v/>
      </c>
      <c r="D1307" s="75" t="str">
        <f>IF($C1307="","",IF(ISBLANK(VLOOKUP($A1307,'Section 2'!$C$16:$R$1515,COLUMNS('Section 2'!$C$13:D$13),0)),"",VLOOKUP($A1307,'Section 2'!$C$16:$R$1515,COLUMNS('Section 2'!$C$13:D$13),0)))</f>
        <v/>
      </c>
      <c r="E1307" s="124" t="str">
        <f>IF($C1307="","",IF(ISBLANK(VLOOKUP($A1307,'Section 2'!$C$16:$R$1515,COLUMNS('Section 2'!$C$13:E$13),0)),"",VLOOKUP($A1307,'Section 2'!$C$16:$R$1515,COLUMNS('Section 2'!$C$13:E$13),0)))</f>
        <v/>
      </c>
      <c r="F1307" s="124" t="str">
        <f>IF($C1307="","",IF(ISBLANK(VLOOKUP($A1307,'Section 2'!$C$16:$R$1515,COLUMNS('Section 2'!$C$13:F$13),0)),"",VLOOKUP($A1307,'Section 2'!$C$16:$R$1515,COLUMNS('Section 2'!$C$13:F$13),0)))</f>
        <v/>
      </c>
      <c r="G1307" s="124" t="str">
        <f>IF($C1307="","",IF(ISBLANK(VLOOKUP($A1307,'Section 2'!$C$16:$R$1515,COLUMNS('Section 2'!$C$13:G$13),0)),"",VLOOKUP($A1307,'Section 2'!$C$16:$R$1515,COLUMNS('Section 2'!$C$13:G$13),0)))</f>
        <v/>
      </c>
      <c r="H1307" s="124" t="str">
        <f>IF($C1307="","",IF(ISBLANK(VLOOKUP($A1307,'Section 2'!$C$16:$R$1515,COLUMNS('Section 2'!$C$13:H$13),0)),"",VLOOKUP($A1307,'Section 2'!$C$16:$R$1515,COLUMNS('Section 2'!$C$13:H$13),0)))</f>
        <v/>
      </c>
      <c r="I1307" s="124" t="str">
        <f>IF($C1307="","",IF(ISBLANK(VLOOKUP($A1307,'Section 2'!$C$16:$R$1515,COLUMNS('Section 2'!$C$13:I$13),0)),"",PROPER(VLOOKUP($A1307,'Section 2'!$C$16:$R$1515,COLUMNS('Section 2'!$C$13:I$13),0))))</f>
        <v/>
      </c>
      <c r="J1307" s="124" t="str">
        <f>IF($C1307="","",IF(ISBLANK(VLOOKUP($A1307,'Section 2'!$C$16:$R$1515,COLUMNS('Section 2'!$C$13:J$13),0)),"",IF(VLOOKUP($A1307,'Section 2'!$C$16:$R$1515,COLUMNS('Section 2'!$C$13:J$13),0)="Other EU","Other EU",PROPER(VLOOKUP($A1307,'Section 2'!$C$16:$R$1515,COLUMNS('Section 2'!$C$13:J$13),0)))))</f>
        <v/>
      </c>
      <c r="K1307" s="124" t="str">
        <f>IF($C1307="","",IF(ISBLANK(VLOOKUP($A1307,'Section 2'!$C$16:$R$1515,COLUMNS('Section 2'!$C$13:K$13),0)),"",VLOOKUP($A1307,'Section 2'!$C$16:$R$1515,COLUMNS('Section 2'!$C$13:K$13),0)))</f>
        <v/>
      </c>
      <c r="L1307" s="124" t="str">
        <f>IF($C1307="","",IF(ISBLANK(VLOOKUP($A1307,'Section 2'!$C$16:$R$1515,COLUMNS('Section 2'!$C$13:L$13),0)),"",VLOOKUP($A1307,'Section 2'!$C$16:$R$1515,COLUMNS('Section 2'!$C$13:L$13),0)))</f>
        <v/>
      </c>
      <c r="M1307" s="124" t="str">
        <f>IF($C1307="","",IF(ISBLANK(VLOOKUP($A1307,'Section 2'!$C$16:$R$1515,COLUMNS('Section 2'!$C$13:M$13),0)),"",VLOOKUP($A1307,'Section 2'!$C$16:$R$1515,COLUMNS('Section 2'!$C$13:M$13),0)))</f>
        <v/>
      </c>
      <c r="N1307" s="124" t="str">
        <f>IF($C1307="","",IF(ISBLANK(VLOOKUP($A1307,'Section 2'!$C$16:$R$1515,COLUMNS('Section 2'!$C$13:N$13),0)),"",VLOOKUP($A1307,'Section 2'!$C$16:$R$1515,COLUMNS('Section 2'!$C$13:N$13),0)))</f>
        <v/>
      </c>
      <c r="O1307" s="124" t="str">
        <f>IF($C1307="","",IF(ISBLANK(VLOOKUP($A1307,'Section 2'!$C$16:$R$1515,COLUMNS('Section 2'!$C$13:O$13),0)),"",VLOOKUP($A1307,'Section 2'!$C$16:$R$1515,COLUMNS('Section 2'!$C$13:O$13),0)))</f>
        <v/>
      </c>
      <c r="P1307" s="124" t="str">
        <f>IF($C1307="","",IF(ISBLANK(VLOOKUP($A1307,'Section 2'!$C$16:$R$1515,COLUMNS('Section 2'!$C$13:P$13),0)),"",VLOOKUP($A1307,'Section 2'!$C$16:$R$1515,COLUMNS('Section 2'!$C$13:P$13),0)))</f>
        <v/>
      </c>
      <c r="Q1307" s="124" t="str">
        <f>IF($C1307="","",IF(ISBLANK(VLOOKUP($A1307,'Section 2'!$C$16:$R$1515,COLUMNS('Section 2'!$C$13:Q$13),0)),"", PROPER(VLOOKUP($A1307,'Section 2'!$C$16:$R$1515,COLUMNS('Section 2'!$C$13:Q$13),0))))</f>
        <v/>
      </c>
      <c r="R1307" s="124" t="str">
        <f>IF($C1307="","",IF(ISBLANK(VLOOKUP($A1307,'Section 2'!$C$16:$R$1515,COLUMNS('Section 2'!$C$13:R$13),0)),"",IF(VLOOKUP($A1307,'Section 2'!$C$16:$R$1515,COLUMNS('Section 2'!$C$13:R$13),0)="Other EU","Other EU",PROPER(VLOOKUP($A1307,'Section 2'!$C$16:$R$1515,COLUMNS('Section 2'!$C$13:R$13),0)))))</f>
        <v/>
      </c>
    </row>
    <row r="1308" spans="1:18" x14ac:dyDescent="0.35">
      <c r="A1308" s="58">
        <v>1307</v>
      </c>
      <c r="B1308" s="124" t="str">
        <f t="shared" si="20"/>
        <v/>
      </c>
      <c r="C1308" s="124" t="str">
        <f>IFERROR(VLOOKUP($A1308,'Section 2'!$C$16:$R$1515,COLUMNS('Section 2'!$C$13:$C$13),0),"")</f>
        <v/>
      </c>
      <c r="D1308" s="75" t="str">
        <f>IF($C1308="","",IF(ISBLANK(VLOOKUP($A1308,'Section 2'!$C$16:$R$1515,COLUMNS('Section 2'!$C$13:D$13),0)),"",VLOOKUP($A1308,'Section 2'!$C$16:$R$1515,COLUMNS('Section 2'!$C$13:D$13),0)))</f>
        <v/>
      </c>
      <c r="E1308" s="124" t="str">
        <f>IF($C1308="","",IF(ISBLANK(VLOOKUP($A1308,'Section 2'!$C$16:$R$1515,COLUMNS('Section 2'!$C$13:E$13),0)),"",VLOOKUP($A1308,'Section 2'!$C$16:$R$1515,COLUMNS('Section 2'!$C$13:E$13),0)))</f>
        <v/>
      </c>
      <c r="F1308" s="124" t="str">
        <f>IF($C1308="","",IF(ISBLANK(VLOOKUP($A1308,'Section 2'!$C$16:$R$1515,COLUMNS('Section 2'!$C$13:F$13),0)),"",VLOOKUP($A1308,'Section 2'!$C$16:$R$1515,COLUMNS('Section 2'!$C$13:F$13),0)))</f>
        <v/>
      </c>
      <c r="G1308" s="124" t="str">
        <f>IF($C1308="","",IF(ISBLANK(VLOOKUP($A1308,'Section 2'!$C$16:$R$1515,COLUMNS('Section 2'!$C$13:G$13),0)),"",VLOOKUP($A1308,'Section 2'!$C$16:$R$1515,COLUMNS('Section 2'!$C$13:G$13),0)))</f>
        <v/>
      </c>
      <c r="H1308" s="124" t="str">
        <f>IF($C1308="","",IF(ISBLANK(VLOOKUP($A1308,'Section 2'!$C$16:$R$1515,COLUMNS('Section 2'!$C$13:H$13),0)),"",VLOOKUP($A1308,'Section 2'!$C$16:$R$1515,COLUMNS('Section 2'!$C$13:H$13),0)))</f>
        <v/>
      </c>
      <c r="I1308" s="124" t="str">
        <f>IF($C1308="","",IF(ISBLANK(VLOOKUP($A1308,'Section 2'!$C$16:$R$1515,COLUMNS('Section 2'!$C$13:I$13),0)),"",PROPER(VLOOKUP($A1308,'Section 2'!$C$16:$R$1515,COLUMNS('Section 2'!$C$13:I$13),0))))</f>
        <v/>
      </c>
      <c r="J1308" s="124" t="str">
        <f>IF($C1308="","",IF(ISBLANK(VLOOKUP($A1308,'Section 2'!$C$16:$R$1515,COLUMNS('Section 2'!$C$13:J$13),0)),"",IF(VLOOKUP($A1308,'Section 2'!$C$16:$R$1515,COLUMNS('Section 2'!$C$13:J$13),0)="Other EU","Other EU",PROPER(VLOOKUP($A1308,'Section 2'!$C$16:$R$1515,COLUMNS('Section 2'!$C$13:J$13),0)))))</f>
        <v/>
      </c>
      <c r="K1308" s="124" t="str">
        <f>IF($C1308="","",IF(ISBLANK(VLOOKUP($A1308,'Section 2'!$C$16:$R$1515,COLUMNS('Section 2'!$C$13:K$13),0)),"",VLOOKUP($A1308,'Section 2'!$C$16:$R$1515,COLUMNS('Section 2'!$C$13:K$13),0)))</f>
        <v/>
      </c>
      <c r="L1308" s="124" t="str">
        <f>IF($C1308="","",IF(ISBLANK(VLOOKUP($A1308,'Section 2'!$C$16:$R$1515,COLUMNS('Section 2'!$C$13:L$13),0)),"",VLOOKUP($A1308,'Section 2'!$C$16:$R$1515,COLUMNS('Section 2'!$C$13:L$13),0)))</f>
        <v/>
      </c>
      <c r="M1308" s="124" t="str">
        <f>IF($C1308="","",IF(ISBLANK(VLOOKUP($A1308,'Section 2'!$C$16:$R$1515,COLUMNS('Section 2'!$C$13:M$13),0)),"",VLOOKUP($A1308,'Section 2'!$C$16:$R$1515,COLUMNS('Section 2'!$C$13:M$13),0)))</f>
        <v/>
      </c>
      <c r="N1308" s="124" t="str">
        <f>IF($C1308="","",IF(ISBLANK(VLOOKUP($A1308,'Section 2'!$C$16:$R$1515,COLUMNS('Section 2'!$C$13:N$13),0)),"",VLOOKUP($A1308,'Section 2'!$C$16:$R$1515,COLUMNS('Section 2'!$C$13:N$13),0)))</f>
        <v/>
      </c>
      <c r="O1308" s="124" t="str">
        <f>IF($C1308="","",IF(ISBLANK(VLOOKUP($A1308,'Section 2'!$C$16:$R$1515,COLUMNS('Section 2'!$C$13:O$13),0)),"",VLOOKUP($A1308,'Section 2'!$C$16:$R$1515,COLUMNS('Section 2'!$C$13:O$13),0)))</f>
        <v/>
      </c>
      <c r="P1308" s="124" t="str">
        <f>IF($C1308="","",IF(ISBLANK(VLOOKUP($A1308,'Section 2'!$C$16:$R$1515,COLUMNS('Section 2'!$C$13:P$13),0)),"",VLOOKUP($A1308,'Section 2'!$C$16:$R$1515,COLUMNS('Section 2'!$C$13:P$13),0)))</f>
        <v/>
      </c>
      <c r="Q1308" s="124" t="str">
        <f>IF($C1308="","",IF(ISBLANK(VLOOKUP($A1308,'Section 2'!$C$16:$R$1515,COLUMNS('Section 2'!$C$13:Q$13),0)),"", PROPER(VLOOKUP($A1308,'Section 2'!$C$16:$R$1515,COLUMNS('Section 2'!$C$13:Q$13),0))))</f>
        <v/>
      </c>
      <c r="R1308" s="124" t="str">
        <f>IF($C1308="","",IF(ISBLANK(VLOOKUP($A1308,'Section 2'!$C$16:$R$1515,COLUMNS('Section 2'!$C$13:R$13),0)),"",IF(VLOOKUP($A1308,'Section 2'!$C$16:$R$1515,COLUMNS('Section 2'!$C$13:R$13),0)="Other EU","Other EU",PROPER(VLOOKUP($A1308,'Section 2'!$C$16:$R$1515,COLUMNS('Section 2'!$C$13:R$13),0)))))</f>
        <v/>
      </c>
    </row>
    <row r="1309" spans="1:18" x14ac:dyDescent="0.35">
      <c r="A1309" s="58">
        <v>1308</v>
      </c>
      <c r="B1309" s="124" t="str">
        <f t="shared" si="20"/>
        <v/>
      </c>
      <c r="C1309" s="124" t="str">
        <f>IFERROR(VLOOKUP($A1309,'Section 2'!$C$16:$R$1515,COLUMNS('Section 2'!$C$13:$C$13),0),"")</f>
        <v/>
      </c>
      <c r="D1309" s="75" t="str">
        <f>IF($C1309="","",IF(ISBLANK(VLOOKUP($A1309,'Section 2'!$C$16:$R$1515,COLUMNS('Section 2'!$C$13:D$13),0)),"",VLOOKUP($A1309,'Section 2'!$C$16:$R$1515,COLUMNS('Section 2'!$C$13:D$13),0)))</f>
        <v/>
      </c>
      <c r="E1309" s="124" t="str">
        <f>IF($C1309="","",IF(ISBLANK(VLOOKUP($A1309,'Section 2'!$C$16:$R$1515,COLUMNS('Section 2'!$C$13:E$13),0)),"",VLOOKUP($A1309,'Section 2'!$C$16:$R$1515,COLUMNS('Section 2'!$C$13:E$13),0)))</f>
        <v/>
      </c>
      <c r="F1309" s="124" t="str">
        <f>IF($C1309="","",IF(ISBLANK(VLOOKUP($A1309,'Section 2'!$C$16:$R$1515,COLUMNS('Section 2'!$C$13:F$13),0)),"",VLOOKUP($A1309,'Section 2'!$C$16:$R$1515,COLUMNS('Section 2'!$C$13:F$13),0)))</f>
        <v/>
      </c>
      <c r="G1309" s="124" t="str">
        <f>IF($C1309="","",IF(ISBLANK(VLOOKUP($A1309,'Section 2'!$C$16:$R$1515,COLUMNS('Section 2'!$C$13:G$13),0)),"",VLOOKUP($A1309,'Section 2'!$C$16:$R$1515,COLUMNS('Section 2'!$C$13:G$13),0)))</f>
        <v/>
      </c>
      <c r="H1309" s="124" t="str">
        <f>IF($C1309="","",IF(ISBLANK(VLOOKUP($A1309,'Section 2'!$C$16:$R$1515,COLUMNS('Section 2'!$C$13:H$13),0)),"",VLOOKUP($A1309,'Section 2'!$C$16:$R$1515,COLUMNS('Section 2'!$C$13:H$13),0)))</f>
        <v/>
      </c>
      <c r="I1309" s="124" t="str">
        <f>IF($C1309="","",IF(ISBLANK(VLOOKUP($A1309,'Section 2'!$C$16:$R$1515,COLUMNS('Section 2'!$C$13:I$13),0)),"",PROPER(VLOOKUP($A1309,'Section 2'!$C$16:$R$1515,COLUMNS('Section 2'!$C$13:I$13),0))))</f>
        <v/>
      </c>
      <c r="J1309" s="124" t="str">
        <f>IF($C1309="","",IF(ISBLANK(VLOOKUP($A1309,'Section 2'!$C$16:$R$1515,COLUMNS('Section 2'!$C$13:J$13),0)),"",IF(VLOOKUP($A1309,'Section 2'!$C$16:$R$1515,COLUMNS('Section 2'!$C$13:J$13),0)="Other EU","Other EU",PROPER(VLOOKUP($A1309,'Section 2'!$C$16:$R$1515,COLUMNS('Section 2'!$C$13:J$13),0)))))</f>
        <v/>
      </c>
      <c r="K1309" s="124" t="str">
        <f>IF($C1309="","",IF(ISBLANK(VLOOKUP($A1309,'Section 2'!$C$16:$R$1515,COLUMNS('Section 2'!$C$13:K$13),0)),"",VLOOKUP($A1309,'Section 2'!$C$16:$R$1515,COLUMNS('Section 2'!$C$13:K$13),0)))</f>
        <v/>
      </c>
      <c r="L1309" s="124" t="str">
        <f>IF($C1309="","",IF(ISBLANK(VLOOKUP($A1309,'Section 2'!$C$16:$R$1515,COLUMNS('Section 2'!$C$13:L$13),0)),"",VLOOKUP($A1309,'Section 2'!$C$16:$R$1515,COLUMNS('Section 2'!$C$13:L$13),0)))</f>
        <v/>
      </c>
      <c r="M1309" s="124" t="str">
        <f>IF($C1309="","",IF(ISBLANK(VLOOKUP($A1309,'Section 2'!$C$16:$R$1515,COLUMNS('Section 2'!$C$13:M$13),0)),"",VLOOKUP($A1309,'Section 2'!$C$16:$R$1515,COLUMNS('Section 2'!$C$13:M$13),0)))</f>
        <v/>
      </c>
      <c r="N1309" s="124" t="str">
        <f>IF($C1309="","",IF(ISBLANK(VLOOKUP($A1309,'Section 2'!$C$16:$R$1515,COLUMNS('Section 2'!$C$13:N$13),0)),"",VLOOKUP($A1309,'Section 2'!$C$16:$R$1515,COLUMNS('Section 2'!$C$13:N$13),0)))</f>
        <v/>
      </c>
      <c r="O1309" s="124" t="str">
        <f>IF($C1309="","",IF(ISBLANK(VLOOKUP($A1309,'Section 2'!$C$16:$R$1515,COLUMNS('Section 2'!$C$13:O$13),0)),"",VLOOKUP($A1309,'Section 2'!$C$16:$R$1515,COLUMNS('Section 2'!$C$13:O$13),0)))</f>
        <v/>
      </c>
      <c r="P1309" s="124" t="str">
        <f>IF($C1309="","",IF(ISBLANK(VLOOKUP($A1309,'Section 2'!$C$16:$R$1515,COLUMNS('Section 2'!$C$13:P$13),0)),"",VLOOKUP($A1309,'Section 2'!$C$16:$R$1515,COLUMNS('Section 2'!$C$13:P$13),0)))</f>
        <v/>
      </c>
      <c r="Q1309" s="124" t="str">
        <f>IF($C1309="","",IF(ISBLANK(VLOOKUP($A1309,'Section 2'!$C$16:$R$1515,COLUMNS('Section 2'!$C$13:Q$13),0)),"", PROPER(VLOOKUP($A1309,'Section 2'!$C$16:$R$1515,COLUMNS('Section 2'!$C$13:Q$13),0))))</f>
        <v/>
      </c>
      <c r="R1309" s="124" t="str">
        <f>IF($C1309="","",IF(ISBLANK(VLOOKUP($A1309,'Section 2'!$C$16:$R$1515,COLUMNS('Section 2'!$C$13:R$13),0)),"",IF(VLOOKUP($A1309,'Section 2'!$C$16:$R$1515,COLUMNS('Section 2'!$C$13:R$13),0)="Other EU","Other EU",PROPER(VLOOKUP($A1309,'Section 2'!$C$16:$R$1515,COLUMNS('Section 2'!$C$13:R$13),0)))))</f>
        <v/>
      </c>
    </row>
    <row r="1310" spans="1:18" x14ac:dyDescent="0.35">
      <c r="A1310" s="58">
        <v>1309</v>
      </c>
      <c r="B1310" s="124" t="str">
        <f t="shared" si="20"/>
        <v/>
      </c>
      <c r="C1310" s="124" t="str">
        <f>IFERROR(VLOOKUP($A1310,'Section 2'!$C$16:$R$1515,COLUMNS('Section 2'!$C$13:$C$13),0),"")</f>
        <v/>
      </c>
      <c r="D1310" s="75" t="str">
        <f>IF($C1310="","",IF(ISBLANK(VLOOKUP($A1310,'Section 2'!$C$16:$R$1515,COLUMNS('Section 2'!$C$13:D$13),0)),"",VLOOKUP($A1310,'Section 2'!$C$16:$R$1515,COLUMNS('Section 2'!$C$13:D$13),0)))</f>
        <v/>
      </c>
      <c r="E1310" s="124" t="str">
        <f>IF($C1310="","",IF(ISBLANK(VLOOKUP($A1310,'Section 2'!$C$16:$R$1515,COLUMNS('Section 2'!$C$13:E$13),0)),"",VLOOKUP($A1310,'Section 2'!$C$16:$R$1515,COLUMNS('Section 2'!$C$13:E$13),0)))</f>
        <v/>
      </c>
      <c r="F1310" s="124" t="str">
        <f>IF($C1310="","",IF(ISBLANK(VLOOKUP($A1310,'Section 2'!$C$16:$R$1515,COLUMNS('Section 2'!$C$13:F$13),0)),"",VLOOKUP($A1310,'Section 2'!$C$16:$R$1515,COLUMNS('Section 2'!$C$13:F$13),0)))</f>
        <v/>
      </c>
      <c r="G1310" s="124" t="str">
        <f>IF($C1310="","",IF(ISBLANK(VLOOKUP($A1310,'Section 2'!$C$16:$R$1515,COLUMNS('Section 2'!$C$13:G$13),0)),"",VLOOKUP($A1310,'Section 2'!$C$16:$R$1515,COLUMNS('Section 2'!$C$13:G$13),0)))</f>
        <v/>
      </c>
      <c r="H1310" s="124" t="str">
        <f>IF($C1310="","",IF(ISBLANK(VLOOKUP($A1310,'Section 2'!$C$16:$R$1515,COLUMNS('Section 2'!$C$13:H$13),0)),"",VLOOKUP($A1310,'Section 2'!$C$16:$R$1515,COLUMNS('Section 2'!$C$13:H$13),0)))</f>
        <v/>
      </c>
      <c r="I1310" s="124" t="str">
        <f>IF($C1310="","",IF(ISBLANK(VLOOKUP($A1310,'Section 2'!$C$16:$R$1515,COLUMNS('Section 2'!$C$13:I$13),0)),"",PROPER(VLOOKUP($A1310,'Section 2'!$C$16:$R$1515,COLUMNS('Section 2'!$C$13:I$13),0))))</f>
        <v/>
      </c>
      <c r="J1310" s="124" t="str">
        <f>IF($C1310="","",IF(ISBLANK(VLOOKUP($A1310,'Section 2'!$C$16:$R$1515,COLUMNS('Section 2'!$C$13:J$13),0)),"",IF(VLOOKUP($A1310,'Section 2'!$C$16:$R$1515,COLUMNS('Section 2'!$C$13:J$13),0)="Other EU","Other EU",PROPER(VLOOKUP($A1310,'Section 2'!$C$16:$R$1515,COLUMNS('Section 2'!$C$13:J$13),0)))))</f>
        <v/>
      </c>
      <c r="K1310" s="124" t="str">
        <f>IF($C1310="","",IF(ISBLANK(VLOOKUP($A1310,'Section 2'!$C$16:$R$1515,COLUMNS('Section 2'!$C$13:K$13),0)),"",VLOOKUP($A1310,'Section 2'!$C$16:$R$1515,COLUMNS('Section 2'!$C$13:K$13),0)))</f>
        <v/>
      </c>
      <c r="L1310" s="124" t="str">
        <f>IF($C1310="","",IF(ISBLANK(VLOOKUP($A1310,'Section 2'!$C$16:$R$1515,COLUMNS('Section 2'!$C$13:L$13),0)),"",VLOOKUP($A1310,'Section 2'!$C$16:$R$1515,COLUMNS('Section 2'!$C$13:L$13),0)))</f>
        <v/>
      </c>
      <c r="M1310" s="124" t="str">
        <f>IF($C1310="","",IF(ISBLANK(VLOOKUP($A1310,'Section 2'!$C$16:$R$1515,COLUMNS('Section 2'!$C$13:M$13),0)),"",VLOOKUP($A1310,'Section 2'!$C$16:$R$1515,COLUMNS('Section 2'!$C$13:M$13),0)))</f>
        <v/>
      </c>
      <c r="N1310" s="124" t="str">
        <f>IF($C1310="","",IF(ISBLANK(VLOOKUP($A1310,'Section 2'!$C$16:$R$1515,COLUMNS('Section 2'!$C$13:N$13),0)),"",VLOOKUP($A1310,'Section 2'!$C$16:$R$1515,COLUMNS('Section 2'!$C$13:N$13),0)))</f>
        <v/>
      </c>
      <c r="O1310" s="124" t="str">
        <f>IF($C1310="","",IF(ISBLANK(VLOOKUP($A1310,'Section 2'!$C$16:$R$1515,COLUMNS('Section 2'!$C$13:O$13),0)),"",VLOOKUP($A1310,'Section 2'!$C$16:$R$1515,COLUMNS('Section 2'!$C$13:O$13),0)))</f>
        <v/>
      </c>
      <c r="P1310" s="124" t="str">
        <f>IF($C1310="","",IF(ISBLANK(VLOOKUP($A1310,'Section 2'!$C$16:$R$1515,COLUMNS('Section 2'!$C$13:P$13),0)),"",VLOOKUP($A1310,'Section 2'!$C$16:$R$1515,COLUMNS('Section 2'!$C$13:P$13),0)))</f>
        <v/>
      </c>
      <c r="Q1310" s="124" t="str">
        <f>IF($C1310="","",IF(ISBLANK(VLOOKUP($A1310,'Section 2'!$C$16:$R$1515,COLUMNS('Section 2'!$C$13:Q$13),0)),"", PROPER(VLOOKUP($A1310,'Section 2'!$C$16:$R$1515,COLUMNS('Section 2'!$C$13:Q$13),0))))</f>
        <v/>
      </c>
      <c r="R1310" s="124" t="str">
        <f>IF($C1310="","",IF(ISBLANK(VLOOKUP($A1310,'Section 2'!$C$16:$R$1515,COLUMNS('Section 2'!$C$13:R$13),0)),"",IF(VLOOKUP($A1310,'Section 2'!$C$16:$R$1515,COLUMNS('Section 2'!$C$13:R$13),0)="Other EU","Other EU",PROPER(VLOOKUP($A1310,'Section 2'!$C$16:$R$1515,COLUMNS('Section 2'!$C$13:R$13),0)))))</f>
        <v/>
      </c>
    </row>
    <row r="1311" spans="1:18" x14ac:dyDescent="0.35">
      <c r="A1311" s="58">
        <v>1310</v>
      </c>
      <c r="B1311" s="124" t="str">
        <f t="shared" si="20"/>
        <v/>
      </c>
      <c r="C1311" s="124" t="str">
        <f>IFERROR(VLOOKUP($A1311,'Section 2'!$C$16:$R$1515,COLUMNS('Section 2'!$C$13:$C$13),0),"")</f>
        <v/>
      </c>
      <c r="D1311" s="75" t="str">
        <f>IF($C1311="","",IF(ISBLANK(VLOOKUP($A1311,'Section 2'!$C$16:$R$1515,COLUMNS('Section 2'!$C$13:D$13),0)),"",VLOOKUP($A1311,'Section 2'!$C$16:$R$1515,COLUMNS('Section 2'!$C$13:D$13),0)))</f>
        <v/>
      </c>
      <c r="E1311" s="124" t="str">
        <f>IF($C1311="","",IF(ISBLANK(VLOOKUP($A1311,'Section 2'!$C$16:$R$1515,COLUMNS('Section 2'!$C$13:E$13),0)),"",VLOOKUP($A1311,'Section 2'!$C$16:$R$1515,COLUMNS('Section 2'!$C$13:E$13),0)))</f>
        <v/>
      </c>
      <c r="F1311" s="124" t="str">
        <f>IF($C1311="","",IF(ISBLANK(VLOOKUP($A1311,'Section 2'!$C$16:$R$1515,COLUMNS('Section 2'!$C$13:F$13),0)),"",VLOOKUP($A1311,'Section 2'!$C$16:$R$1515,COLUMNS('Section 2'!$C$13:F$13),0)))</f>
        <v/>
      </c>
      <c r="G1311" s="124" t="str">
        <f>IF($C1311="","",IF(ISBLANK(VLOOKUP($A1311,'Section 2'!$C$16:$R$1515,COLUMNS('Section 2'!$C$13:G$13),0)),"",VLOOKUP($A1311,'Section 2'!$C$16:$R$1515,COLUMNS('Section 2'!$C$13:G$13),0)))</f>
        <v/>
      </c>
      <c r="H1311" s="124" t="str">
        <f>IF($C1311="","",IF(ISBLANK(VLOOKUP($A1311,'Section 2'!$C$16:$R$1515,COLUMNS('Section 2'!$C$13:H$13),0)),"",VLOOKUP($A1311,'Section 2'!$C$16:$R$1515,COLUMNS('Section 2'!$C$13:H$13),0)))</f>
        <v/>
      </c>
      <c r="I1311" s="124" t="str">
        <f>IF($C1311="","",IF(ISBLANK(VLOOKUP($A1311,'Section 2'!$C$16:$R$1515,COLUMNS('Section 2'!$C$13:I$13),0)),"",PROPER(VLOOKUP($A1311,'Section 2'!$C$16:$R$1515,COLUMNS('Section 2'!$C$13:I$13),0))))</f>
        <v/>
      </c>
      <c r="J1311" s="124" t="str">
        <f>IF($C1311="","",IF(ISBLANK(VLOOKUP($A1311,'Section 2'!$C$16:$R$1515,COLUMNS('Section 2'!$C$13:J$13),0)),"",IF(VLOOKUP($A1311,'Section 2'!$C$16:$R$1515,COLUMNS('Section 2'!$C$13:J$13),0)="Other EU","Other EU",PROPER(VLOOKUP($A1311,'Section 2'!$C$16:$R$1515,COLUMNS('Section 2'!$C$13:J$13),0)))))</f>
        <v/>
      </c>
      <c r="K1311" s="124" t="str">
        <f>IF($C1311="","",IF(ISBLANK(VLOOKUP($A1311,'Section 2'!$C$16:$R$1515,COLUMNS('Section 2'!$C$13:K$13),0)),"",VLOOKUP($A1311,'Section 2'!$C$16:$R$1515,COLUMNS('Section 2'!$C$13:K$13),0)))</f>
        <v/>
      </c>
      <c r="L1311" s="124" t="str">
        <f>IF($C1311="","",IF(ISBLANK(VLOOKUP($A1311,'Section 2'!$C$16:$R$1515,COLUMNS('Section 2'!$C$13:L$13),0)),"",VLOOKUP($A1311,'Section 2'!$C$16:$R$1515,COLUMNS('Section 2'!$C$13:L$13),0)))</f>
        <v/>
      </c>
      <c r="M1311" s="124" t="str">
        <f>IF($C1311="","",IF(ISBLANK(VLOOKUP($A1311,'Section 2'!$C$16:$R$1515,COLUMNS('Section 2'!$C$13:M$13),0)),"",VLOOKUP($A1311,'Section 2'!$C$16:$R$1515,COLUMNS('Section 2'!$C$13:M$13),0)))</f>
        <v/>
      </c>
      <c r="N1311" s="124" t="str">
        <f>IF($C1311="","",IF(ISBLANK(VLOOKUP($A1311,'Section 2'!$C$16:$R$1515,COLUMNS('Section 2'!$C$13:N$13),0)),"",VLOOKUP($A1311,'Section 2'!$C$16:$R$1515,COLUMNS('Section 2'!$C$13:N$13),0)))</f>
        <v/>
      </c>
      <c r="O1311" s="124" t="str">
        <f>IF($C1311="","",IF(ISBLANK(VLOOKUP($A1311,'Section 2'!$C$16:$R$1515,COLUMNS('Section 2'!$C$13:O$13),0)),"",VLOOKUP($A1311,'Section 2'!$C$16:$R$1515,COLUMNS('Section 2'!$C$13:O$13),0)))</f>
        <v/>
      </c>
      <c r="P1311" s="124" t="str">
        <f>IF($C1311="","",IF(ISBLANK(VLOOKUP($A1311,'Section 2'!$C$16:$R$1515,COLUMNS('Section 2'!$C$13:P$13),0)),"",VLOOKUP($A1311,'Section 2'!$C$16:$R$1515,COLUMNS('Section 2'!$C$13:P$13),0)))</f>
        <v/>
      </c>
      <c r="Q1311" s="124" t="str">
        <f>IF($C1311="","",IF(ISBLANK(VLOOKUP($A1311,'Section 2'!$C$16:$R$1515,COLUMNS('Section 2'!$C$13:Q$13),0)),"", PROPER(VLOOKUP($A1311,'Section 2'!$C$16:$R$1515,COLUMNS('Section 2'!$C$13:Q$13),0))))</f>
        <v/>
      </c>
      <c r="R1311" s="124" t="str">
        <f>IF($C1311="","",IF(ISBLANK(VLOOKUP($A1311,'Section 2'!$C$16:$R$1515,COLUMNS('Section 2'!$C$13:R$13),0)),"",IF(VLOOKUP($A1311,'Section 2'!$C$16:$R$1515,COLUMNS('Section 2'!$C$13:R$13),0)="Other EU","Other EU",PROPER(VLOOKUP($A1311,'Section 2'!$C$16:$R$1515,COLUMNS('Section 2'!$C$13:R$13),0)))))</f>
        <v/>
      </c>
    </row>
    <row r="1312" spans="1:18" x14ac:dyDescent="0.35">
      <c r="A1312" s="58">
        <v>1311</v>
      </c>
      <c r="B1312" s="124" t="str">
        <f t="shared" si="20"/>
        <v/>
      </c>
      <c r="C1312" s="124" t="str">
        <f>IFERROR(VLOOKUP($A1312,'Section 2'!$C$16:$R$1515,COLUMNS('Section 2'!$C$13:$C$13),0),"")</f>
        <v/>
      </c>
      <c r="D1312" s="75" t="str">
        <f>IF($C1312="","",IF(ISBLANK(VLOOKUP($A1312,'Section 2'!$C$16:$R$1515,COLUMNS('Section 2'!$C$13:D$13),0)),"",VLOOKUP($A1312,'Section 2'!$C$16:$R$1515,COLUMNS('Section 2'!$C$13:D$13),0)))</f>
        <v/>
      </c>
      <c r="E1312" s="124" t="str">
        <f>IF($C1312="","",IF(ISBLANK(VLOOKUP($A1312,'Section 2'!$C$16:$R$1515,COLUMNS('Section 2'!$C$13:E$13),0)),"",VLOOKUP($A1312,'Section 2'!$C$16:$R$1515,COLUMNS('Section 2'!$C$13:E$13),0)))</f>
        <v/>
      </c>
      <c r="F1312" s="124" t="str">
        <f>IF($C1312="","",IF(ISBLANK(VLOOKUP($A1312,'Section 2'!$C$16:$R$1515,COLUMNS('Section 2'!$C$13:F$13),0)),"",VLOOKUP($A1312,'Section 2'!$C$16:$R$1515,COLUMNS('Section 2'!$C$13:F$13),0)))</f>
        <v/>
      </c>
      <c r="G1312" s="124" t="str">
        <f>IF($C1312="","",IF(ISBLANK(VLOOKUP($A1312,'Section 2'!$C$16:$R$1515,COLUMNS('Section 2'!$C$13:G$13),0)),"",VLOOKUP($A1312,'Section 2'!$C$16:$R$1515,COLUMNS('Section 2'!$C$13:G$13),0)))</f>
        <v/>
      </c>
      <c r="H1312" s="124" t="str">
        <f>IF($C1312="","",IF(ISBLANK(VLOOKUP($A1312,'Section 2'!$C$16:$R$1515,COLUMNS('Section 2'!$C$13:H$13),0)),"",VLOOKUP($A1312,'Section 2'!$C$16:$R$1515,COLUMNS('Section 2'!$C$13:H$13),0)))</f>
        <v/>
      </c>
      <c r="I1312" s="124" t="str">
        <f>IF($C1312="","",IF(ISBLANK(VLOOKUP($A1312,'Section 2'!$C$16:$R$1515,COLUMNS('Section 2'!$C$13:I$13),0)),"",PROPER(VLOOKUP($A1312,'Section 2'!$C$16:$R$1515,COLUMNS('Section 2'!$C$13:I$13),0))))</f>
        <v/>
      </c>
      <c r="J1312" s="124" t="str">
        <f>IF($C1312="","",IF(ISBLANK(VLOOKUP($A1312,'Section 2'!$C$16:$R$1515,COLUMNS('Section 2'!$C$13:J$13),0)),"",IF(VLOOKUP($A1312,'Section 2'!$C$16:$R$1515,COLUMNS('Section 2'!$C$13:J$13),0)="Other EU","Other EU",PROPER(VLOOKUP($A1312,'Section 2'!$C$16:$R$1515,COLUMNS('Section 2'!$C$13:J$13),0)))))</f>
        <v/>
      </c>
      <c r="K1312" s="124" t="str">
        <f>IF($C1312="","",IF(ISBLANK(VLOOKUP($A1312,'Section 2'!$C$16:$R$1515,COLUMNS('Section 2'!$C$13:K$13),0)),"",VLOOKUP($A1312,'Section 2'!$C$16:$R$1515,COLUMNS('Section 2'!$C$13:K$13),0)))</f>
        <v/>
      </c>
      <c r="L1312" s="124" t="str">
        <f>IF($C1312="","",IF(ISBLANK(VLOOKUP($A1312,'Section 2'!$C$16:$R$1515,COLUMNS('Section 2'!$C$13:L$13),0)),"",VLOOKUP($A1312,'Section 2'!$C$16:$R$1515,COLUMNS('Section 2'!$C$13:L$13),0)))</f>
        <v/>
      </c>
      <c r="M1312" s="124" t="str">
        <f>IF($C1312="","",IF(ISBLANK(VLOOKUP($A1312,'Section 2'!$C$16:$R$1515,COLUMNS('Section 2'!$C$13:M$13),0)),"",VLOOKUP($A1312,'Section 2'!$C$16:$R$1515,COLUMNS('Section 2'!$C$13:M$13),0)))</f>
        <v/>
      </c>
      <c r="N1312" s="124" t="str">
        <f>IF($C1312="","",IF(ISBLANK(VLOOKUP($A1312,'Section 2'!$C$16:$R$1515,COLUMNS('Section 2'!$C$13:N$13),0)),"",VLOOKUP($A1312,'Section 2'!$C$16:$R$1515,COLUMNS('Section 2'!$C$13:N$13),0)))</f>
        <v/>
      </c>
      <c r="O1312" s="124" t="str">
        <f>IF($C1312="","",IF(ISBLANK(VLOOKUP($A1312,'Section 2'!$C$16:$R$1515,COLUMNS('Section 2'!$C$13:O$13),0)),"",VLOOKUP($A1312,'Section 2'!$C$16:$R$1515,COLUMNS('Section 2'!$C$13:O$13),0)))</f>
        <v/>
      </c>
      <c r="P1312" s="124" t="str">
        <f>IF($C1312="","",IF(ISBLANK(VLOOKUP($A1312,'Section 2'!$C$16:$R$1515,COLUMNS('Section 2'!$C$13:P$13),0)),"",VLOOKUP($A1312,'Section 2'!$C$16:$R$1515,COLUMNS('Section 2'!$C$13:P$13),0)))</f>
        <v/>
      </c>
      <c r="Q1312" s="124" t="str">
        <f>IF($C1312="","",IF(ISBLANK(VLOOKUP($A1312,'Section 2'!$C$16:$R$1515,COLUMNS('Section 2'!$C$13:Q$13),0)),"", PROPER(VLOOKUP($A1312,'Section 2'!$C$16:$R$1515,COLUMNS('Section 2'!$C$13:Q$13),0))))</f>
        <v/>
      </c>
      <c r="R1312" s="124" t="str">
        <f>IF($C1312="","",IF(ISBLANK(VLOOKUP($A1312,'Section 2'!$C$16:$R$1515,COLUMNS('Section 2'!$C$13:R$13),0)),"",IF(VLOOKUP($A1312,'Section 2'!$C$16:$R$1515,COLUMNS('Section 2'!$C$13:R$13),0)="Other EU","Other EU",PROPER(VLOOKUP($A1312,'Section 2'!$C$16:$R$1515,COLUMNS('Section 2'!$C$13:R$13),0)))))</f>
        <v/>
      </c>
    </row>
    <row r="1313" spans="1:18" x14ac:dyDescent="0.35">
      <c r="A1313" s="58">
        <v>1312</v>
      </c>
      <c r="B1313" s="124" t="str">
        <f t="shared" si="20"/>
        <v/>
      </c>
      <c r="C1313" s="124" t="str">
        <f>IFERROR(VLOOKUP($A1313,'Section 2'!$C$16:$R$1515,COLUMNS('Section 2'!$C$13:$C$13),0),"")</f>
        <v/>
      </c>
      <c r="D1313" s="75" t="str">
        <f>IF($C1313="","",IF(ISBLANK(VLOOKUP($A1313,'Section 2'!$C$16:$R$1515,COLUMNS('Section 2'!$C$13:D$13),0)),"",VLOOKUP($A1313,'Section 2'!$C$16:$R$1515,COLUMNS('Section 2'!$C$13:D$13),0)))</f>
        <v/>
      </c>
      <c r="E1313" s="124" t="str">
        <f>IF($C1313="","",IF(ISBLANK(VLOOKUP($A1313,'Section 2'!$C$16:$R$1515,COLUMNS('Section 2'!$C$13:E$13),0)),"",VLOOKUP($A1313,'Section 2'!$C$16:$R$1515,COLUMNS('Section 2'!$C$13:E$13),0)))</f>
        <v/>
      </c>
      <c r="F1313" s="124" t="str">
        <f>IF($C1313="","",IF(ISBLANK(VLOOKUP($A1313,'Section 2'!$C$16:$R$1515,COLUMNS('Section 2'!$C$13:F$13),0)),"",VLOOKUP($A1313,'Section 2'!$C$16:$R$1515,COLUMNS('Section 2'!$C$13:F$13),0)))</f>
        <v/>
      </c>
      <c r="G1313" s="124" t="str">
        <f>IF($C1313="","",IF(ISBLANK(VLOOKUP($A1313,'Section 2'!$C$16:$R$1515,COLUMNS('Section 2'!$C$13:G$13),0)),"",VLOOKUP($A1313,'Section 2'!$C$16:$R$1515,COLUMNS('Section 2'!$C$13:G$13),0)))</f>
        <v/>
      </c>
      <c r="H1313" s="124" t="str">
        <f>IF($C1313="","",IF(ISBLANK(VLOOKUP($A1313,'Section 2'!$C$16:$R$1515,COLUMNS('Section 2'!$C$13:H$13),0)),"",VLOOKUP($A1313,'Section 2'!$C$16:$R$1515,COLUMNS('Section 2'!$C$13:H$13),0)))</f>
        <v/>
      </c>
      <c r="I1313" s="124" t="str">
        <f>IF($C1313="","",IF(ISBLANK(VLOOKUP($A1313,'Section 2'!$C$16:$R$1515,COLUMNS('Section 2'!$C$13:I$13),0)),"",PROPER(VLOOKUP($A1313,'Section 2'!$C$16:$R$1515,COLUMNS('Section 2'!$C$13:I$13),0))))</f>
        <v/>
      </c>
      <c r="J1313" s="124" t="str">
        <f>IF($C1313="","",IF(ISBLANK(VLOOKUP($A1313,'Section 2'!$C$16:$R$1515,COLUMNS('Section 2'!$C$13:J$13),0)),"",IF(VLOOKUP($A1313,'Section 2'!$C$16:$R$1515,COLUMNS('Section 2'!$C$13:J$13),0)="Other EU","Other EU",PROPER(VLOOKUP($A1313,'Section 2'!$C$16:$R$1515,COLUMNS('Section 2'!$C$13:J$13),0)))))</f>
        <v/>
      </c>
      <c r="K1313" s="124" t="str">
        <f>IF($C1313="","",IF(ISBLANK(VLOOKUP($A1313,'Section 2'!$C$16:$R$1515,COLUMNS('Section 2'!$C$13:K$13),0)),"",VLOOKUP($A1313,'Section 2'!$C$16:$R$1515,COLUMNS('Section 2'!$C$13:K$13),0)))</f>
        <v/>
      </c>
      <c r="L1313" s="124" t="str">
        <f>IF($C1313="","",IF(ISBLANK(VLOOKUP($A1313,'Section 2'!$C$16:$R$1515,COLUMNS('Section 2'!$C$13:L$13),0)),"",VLOOKUP($A1313,'Section 2'!$C$16:$R$1515,COLUMNS('Section 2'!$C$13:L$13),0)))</f>
        <v/>
      </c>
      <c r="M1313" s="124" t="str">
        <f>IF($C1313="","",IF(ISBLANK(VLOOKUP($A1313,'Section 2'!$C$16:$R$1515,COLUMNS('Section 2'!$C$13:M$13),0)),"",VLOOKUP($A1313,'Section 2'!$C$16:$R$1515,COLUMNS('Section 2'!$C$13:M$13),0)))</f>
        <v/>
      </c>
      <c r="N1313" s="124" t="str">
        <f>IF($C1313="","",IF(ISBLANK(VLOOKUP($A1313,'Section 2'!$C$16:$R$1515,COLUMNS('Section 2'!$C$13:N$13),0)),"",VLOOKUP($A1313,'Section 2'!$C$16:$R$1515,COLUMNS('Section 2'!$C$13:N$13),0)))</f>
        <v/>
      </c>
      <c r="O1313" s="124" t="str">
        <f>IF($C1313="","",IF(ISBLANK(VLOOKUP($A1313,'Section 2'!$C$16:$R$1515,COLUMNS('Section 2'!$C$13:O$13),0)),"",VLOOKUP($A1313,'Section 2'!$C$16:$R$1515,COLUMNS('Section 2'!$C$13:O$13),0)))</f>
        <v/>
      </c>
      <c r="P1313" s="124" t="str">
        <f>IF($C1313="","",IF(ISBLANK(VLOOKUP($A1313,'Section 2'!$C$16:$R$1515,COLUMNS('Section 2'!$C$13:P$13),0)),"",VLOOKUP($A1313,'Section 2'!$C$16:$R$1515,COLUMNS('Section 2'!$C$13:P$13),0)))</f>
        <v/>
      </c>
      <c r="Q1313" s="124" t="str">
        <f>IF($C1313="","",IF(ISBLANK(VLOOKUP($A1313,'Section 2'!$C$16:$R$1515,COLUMNS('Section 2'!$C$13:Q$13),0)),"", PROPER(VLOOKUP($A1313,'Section 2'!$C$16:$R$1515,COLUMNS('Section 2'!$C$13:Q$13),0))))</f>
        <v/>
      </c>
      <c r="R1313" s="124" t="str">
        <f>IF($C1313="","",IF(ISBLANK(VLOOKUP($A1313,'Section 2'!$C$16:$R$1515,COLUMNS('Section 2'!$C$13:R$13),0)),"",IF(VLOOKUP($A1313,'Section 2'!$C$16:$R$1515,COLUMNS('Section 2'!$C$13:R$13),0)="Other EU","Other EU",PROPER(VLOOKUP($A1313,'Section 2'!$C$16:$R$1515,COLUMNS('Section 2'!$C$13:R$13),0)))))</f>
        <v/>
      </c>
    </row>
    <row r="1314" spans="1:18" x14ac:dyDescent="0.35">
      <c r="A1314" s="58">
        <v>1313</v>
      </c>
      <c r="B1314" s="124" t="str">
        <f t="shared" si="20"/>
        <v/>
      </c>
      <c r="C1314" s="124" t="str">
        <f>IFERROR(VLOOKUP($A1314,'Section 2'!$C$16:$R$1515,COLUMNS('Section 2'!$C$13:$C$13),0),"")</f>
        <v/>
      </c>
      <c r="D1314" s="75" t="str">
        <f>IF($C1314="","",IF(ISBLANK(VLOOKUP($A1314,'Section 2'!$C$16:$R$1515,COLUMNS('Section 2'!$C$13:D$13),0)),"",VLOOKUP($A1314,'Section 2'!$C$16:$R$1515,COLUMNS('Section 2'!$C$13:D$13),0)))</f>
        <v/>
      </c>
      <c r="E1314" s="124" t="str">
        <f>IF($C1314="","",IF(ISBLANK(VLOOKUP($A1314,'Section 2'!$C$16:$R$1515,COLUMNS('Section 2'!$C$13:E$13),0)),"",VLOOKUP($A1314,'Section 2'!$C$16:$R$1515,COLUMNS('Section 2'!$C$13:E$13),0)))</f>
        <v/>
      </c>
      <c r="F1314" s="124" t="str">
        <f>IF($C1314="","",IF(ISBLANK(VLOOKUP($A1314,'Section 2'!$C$16:$R$1515,COLUMNS('Section 2'!$C$13:F$13),0)),"",VLOOKUP($A1314,'Section 2'!$C$16:$R$1515,COLUMNS('Section 2'!$C$13:F$13),0)))</f>
        <v/>
      </c>
      <c r="G1314" s="124" t="str">
        <f>IF($C1314="","",IF(ISBLANK(VLOOKUP($A1314,'Section 2'!$C$16:$R$1515,COLUMNS('Section 2'!$C$13:G$13),0)),"",VLOOKUP($A1314,'Section 2'!$C$16:$R$1515,COLUMNS('Section 2'!$C$13:G$13),0)))</f>
        <v/>
      </c>
      <c r="H1314" s="124" t="str">
        <f>IF($C1314="","",IF(ISBLANK(VLOOKUP($A1314,'Section 2'!$C$16:$R$1515,COLUMNS('Section 2'!$C$13:H$13),0)),"",VLOOKUP($A1314,'Section 2'!$C$16:$R$1515,COLUMNS('Section 2'!$C$13:H$13),0)))</f>
        <v/>
      </c>
      <c r="I1314" s="124" t="str">
        <f>IF($C1314="","",IF(ISBLANK(VLOOKUP($A1314,'Section 2'!$C$16:$R$1515,COLUMNS('Section 2'!$C$13:I$13),0)),"",PROPER(VLOOKUP($A1314,'Section 2'!$C$16:$R$1515,COLUMNS('Section 2'!$C$13:I$13),0))))</f>
        <v/>
      </c>
      <c r="J1314" s="124" t="str">
        <f>IF($C1314="","",IF(ISBLANK(VLOOKUP($A1314,'Section 2'!$C$16:$R$1515,COLUMNS('Section 2'!$C$13:J$13),0)),"",IF(VLOOKUP($A1314,'Section 2'!$C$16:$R$1515,COLUMNS('Section 2'!$C$13:J$13),0)="Other EU","Other EU",PROPER(VLOOKUP($A1314,'Section 2'!$C$16:$R$1515,COLUMNS('Section 2'!$C$13:J$13),0)))))</f>
        <v/>
      </c>
      <c r="K1314" s="124" t="str">
        <f>IF($C1314="","",IF(ISBLANK(VLOOKUP($A1314,'Section 2'!$C$16:$R$1515,COLUMNS('Section 2'!$C$13:K$13),0)),"",VLOOKUP($A1314,'Section 2'!$C$16:$R$1515,COLUMNS('Section 2'!$C$13:K$13),0)))</f>
        <v/>
      </c>
      <c r="L1314" s="124" t="str">
        <f>IF($C1314="","",IF(ISBLANK(VLOOKUP($A1314,'Section 2'!$C$16:$R$1515,COLUMNS('Section 2'!$C$13:L$13),0)),"",VLOOKUP($A1314,'Section 2'!$C$16:$R$1515,COLUMNS('Section 2'!$C$13:L$13),0)))</f>
        <v/>
      </c>
      <c r="M1314" s="124" t="str">
        <f>IF($C1314="","",IF(ISBLANK(VLOOKUP($A1314,'Section 2'!$C$16:$R$1515,COLUMNS('Section 2'!$C$13:M$13),0)),"",VLOOKUP($A1314,'Section 2'!$C$16:$R$1515,COLUMNS('Section 2'!$C$13:M$13),0)))</f>
        <v/>
      </c>
      <c r="N1314" s="124" t="str">
        <f>IF($C1314="","",IF(ISBLANK(VLOOKUP($A1314,'Section 2'!$C$16:$R$1515,COLUMNS('Section 2'!$C$13:N$13),0)),"",VLOOKUP($A1314,'Section 2'!$C$16:$R$1515,COLUMNS('Section 2'!$C$13:N$13),0)))</f>
        <v/>
      </c>
      <c r="O1314" s="124" t="str">
        <f>IF($C1314="","",IF(ISBLANK(VLOOKUP($A1314,'Section 2'!$C$16:$R$1515,COLUMNS('Section 2'!$C$13:O$13),0)),"",VLOOKUP($A1314,'Section 2'!$C$16:$R$1515,COLUMNS('Section 2'!$C$13:O$13),0)))</f>
        <v/>
      </c>
      <c r="P1314" s="124" t="str">
        <f>IF($C1314="","",IF(ISBLANK(VLOOKUP($A1314,'Section 2'!$C$16:$R$1515,COLUMNS('Section 2'!$C$13:P$13),0)),"",VLOOKUP($A1314,'Section 2'!$C$16:$R$1515,COLUMNS('Section 2'!$C$13:P$13),0)))</f>
        <v/>
      </c>
      <c r="Q1314" s="124" t="str">
        <f>IF($C1314="","",IF(ISBLANK(VLOOKUP($A1314,'Section 2'!$C$16:$R$1515,COLUMNS('Section 2'!$C$13:Q$13),0)),"", PROPER(VLOOKUP($A1314,'Section 2'!$C$16:$R$1515,COLUMNS('Section 2'!$C$13:Q$13),0))))</f>
        <v/>
      </c>
      <c r="R1314" s="124" t="str">
        <f>IF($C1314="","",IF(ISBLANK(VLOOKUP($A1314,'Section 2'!$C$16:$R$1515,COLUMNS('Section 2'!$C$13:R$13),0)),"",IF(VLOOKUP($A1314,'Section 2'!$C$16:$R$1515,COLUMNS('Section 2'!$C$13:R$13),0)="Other EU","Other EU",PROPER(VLOOKUP($A1314,'Section 2'!$C$16:$R$1515,COLUMNS('Section 2'!$C$13:R$13),0)))))</f>
        <v/>
      </c>
    </row>
    <row r="1315" spans="1:18" x14ac:dyDescent="0.35">
      <c r="A1315" s="58">
        <v>1314</v>
      </c>
      <c r="B1315" s="124" t="str">
        <f t="shared" si="20"/>
        <v/>
      </c>
      <c r="C1315" s="124" t="str">
        <f>IFERROR(VLOOKUP($A1315,'Section 2'!$C$16:$R$1515,COLUMNS('Section 2'!$C$13:$C$13),0),"")</f>
        <v/>
      </c>
      <c r="D1315" s="75" t="str">
        <f>IF($C1315="","",IF(ISBLANK(VLOOKUP($A1315,'Section 2'!$C$16:$R$1515,COLUMNS('Section 2'!$C$13:D$13),0)),"",VLOOKUP($A1315,'Section 2'!$C$16:$R$1515,COLUMNS('Section 2'!$C$13:D$13),0)))</f>
        <v/>
      </c>
      <c r="E1315" s="124" t="str">
        <f>IF($C1315="","",IF(ISBLANK(VLOOKUP($A1315,'Section 2'!$C$16:$R$1515,COLUMNS('Section 2'!$C$13:E$13),0)),"",VLOOKUP($A1315,'Section 2'!$C$16:$R$1515,COLUMNS('Section 2'!$C$13:E$13),0)))</f>
        <v/>
      </c>
      <c r="F1315" s="124" t="str">
        <f>IF($C1315="","",IF(ISBLANK(VLOOKUP($A1315,'Section 2'!$C$16:$R$1515,COLUMNS('Section 2'!$C$13:F$13),0)),"",VLOOKUP($A1315,'Section 2'!$C$16:$R$1515,COLUMNS('Section 2'!$C$13:F$13),0)))</f>
        <v/>
      </c>
      <c r="G1315" s="124" t="str">
        <f>IF($C1315="","",IF(ISBLANK(VLOOKUP($A1315,'Section 2'!$C$16:$R$1515,COLUMNS('Section 2'!$C$13:G$13),0)),"",VLOOKUP($A1315,'Section 2'!$C$16:$R$1515,COLUMNS('Section 2'!$C$13:G$13),0)))</f>
        <v/>
      </c>
      <c r="H1315" s="124" t="str">
        <f>IF($C1315="","",IF(ISBLANK(VLOOKUP($A1315,'Section 2'!$C$16:$R$1515,COLUMNS('Section 2'!$C$13:H$13),0)),"",VLOOKUP($A1315,'Section 2'!$C$16:$R$1515,COLUMNS('Section 2'!$C$13:H$13),0)))</f>
        <v/>
      </c>
      <c r="I1315" s="124" t="str">
        <f>IF($C1315="","",IF(ISBLANK(VLOOKUP($A1315,'Section 2'!$C$16:$R$1515,COLUMNS('Section 2'!$C$13:I$13),0)),"",PROPER(VLOOKUP($A1315,'Section 2'!$C$16:$R$1515,COLUMNS('Section 2'!$C$13:I$13),0))))</f>
        <v/>
      </c>
      <c r="J1315" s="124" t="str">
        <f>IF($C1315="","",IF(ISBLANK(VLOOKUP($A1315,'Section 2'!$C$16:$R$1515,COLUMNS('Section 2'!$C$13:J$13),0)),"",IF(VLOOKUP($A1315,'Section 2'!$C$16:$R$1515,COLUMNS('Section 2'!$C$13:J$13),0)="Other EU","Other EU",PROPER(VLOOKUP($A1315,'Section 2'!$C$16:$R$1515,COLUMNS('Section 2'!$C$13:J$13),0)))))</f>
        <v/>
      </c>
      <c r="K1315" s="124" t="str">
        <f>IF($C1315="","",IF(ISBLANK(VLOOKUP($A1315,'Section 2'!$C$16:$R$1515,COLUMNS('Section 2'!$C$13:K$13),0)),"",VLOOKUP($A1315,'Section 2'!$C$16:$R$1515,COLUMNS('Section 2'!$C$13:K$13),0)))</f>
        <v/>
      </c>
      <c r="L1315" s="124" t="str">
        <f>IF($C1315="","",IF(ISBLANK(VLOOKUP($A1315,'Section 2'!$C$16:$R$1515,COLUMNS('Section 2'!$C$13:L$13),0)),"",VLOOKUP($A1315,'Section 2'!$C$16:$R$1515,COLUMNS('Section 2'!$C$13:L$13),0)))</f>
        <v/>
      </c>
      <c r="M1315" s="124" t="str">
        <f>IF($C1315="","",IF(ISBLANK(VLOOKUP($A1315,'Section 2'!$C$16:$R$1515,COLUMNS('Section 2'!$C$13:M$13),0)),"",VLOOKUP($A1315,'Section 2'!$C$16:$R$1515,COLUMNS('Section 2'!$C$13:M$13),0)))</f>
        <v/>
      </c>
      <c r="N1315" s="124" t="str">
        <f>IF($C1315="","",IF(ISBLANK(VLOOKUP($A1315,'Section 2'!$C$16:$R$1515,COLUMNS('Section 2'!$C$13:N$13),0)),"",VLOOKUP($A1315,'Section 2'!$C$16:$R$1515,COLUMNS('Section 2'!$C$13:N$13),0)))</f>
        <v/>
      </c>
      <c r="O1315" s="124" t="str">
        <f>IF($C1315="","",IF(ISBLANK(VLOOKUP($A1315,'Section 2'!$C$16:$R$1515,COLUMNS('Section 2'!$C$13:O$13),0)),"",VLOOKUP($A1315,'Section 2'!$C$16:$R$1515,COLUMNS('Section 2'!$C$13:O$13),0)))</f>
        <v/>
      </c>
      <c r="P1315" s="124" t="str">
        <f>IF($C1315="","",IF(ISBLANK(VLOOKUP($A1315,'Section 2'!$C$16:$R$1515,COLUMNS('Section 2'!$C$13:P$13),0)),"",VLOOKUP($A1315,'Section 2'!$C$16:$R$1515,COLUMNS('Section 2'!$C$13:P$13),0)))</f>
        <v/>
      </c>
      <c r="Q1315" s="124" t="str">
        <f>IF($C1315="","",IF(ISBLANK(VLOOKUP($A1315,'Section 2'!$C$16:$R$1515,COLUMNS('Section 2'!$C$13:Q$13),0)),"", PROPER(VLOOKUP($A1315,'Section 2'!$C$16:$R$1515,COLUMNS('Section 2'!$C$13:Q$13),0))))</f>
        <v/>
      </c>
      <c r="R1315" s="124" t="str">
        <f>IF($C1315="","",IF(ISBLANK(VLOOKUP($A1315,'Section 2'!$C$16:$R$1515,COLUMNS('Section 2'!$C$13:R$13),0)),"",IF(VLOOKUP($A1315,'Section 2'!$C$16:$R$1515,COLUMNS('Section 2'!$C$13:R$13),0)="Other EU","Other EU",PROPER(VLOOKUP($A1315,'Section 2'!$C$16:$R$1515,COLUMNS('Section 2'!$C$13:R$13),0)))))</f>
        <v/>
      </c>
    </row>
    <row r="1316" spans="1:18" x14ac:dyDescent="0.35">
      <c r="A1316" s="58">
        <v>1315</v>
      </c>
      <c r="B1316" s="124" t="str">
        <f t="shared" si="20"/>
        <v/>
      </c>
      <c r="C1316" s="124" t="str">
        <f>IFERROR(VLOOKUP($A1316,'Section 2'!$C$16:$R$1515,COLUMNS('Section 2'!$C$13:$C$13),0),"")</f>
        <v/>
      </c>
      <c r="D1316" s="75" t="str">
        <f>IF($C1316="","",IF(ISBLANK(VLOOKUP($A1316,'Section 2'!$C$16:$R$1515,COLUMNS('Section 2'!$C$13:D$13),0)),"",VLOOKUP($A1316,'Section 2'!$C$16:$R$1515,COLUMNS('Section 2'!$C$13:D$13),0)))</f>
        <v/>
      </c>
      <c r="E1316" s="124" t="str">
        <f>IF($C1316="","",IF(ISBLANK(VLOOKUP($A1316,'Section 2'!$C$16:$R$1515,COLUMNS('Section 2'!$C$13:E$13),0)),"",VLOOKUP($A1316,'Section 2'!$C$16:$R$1515,COLUMNS('Section 2'!$C$13:E$13),0)))</f>
        <v/>
      </c>
      <c r="F1316" s="124" t="str">
        <f>IF($C1316="","",IF(ISBLANK(VLOOKUP($A1316,'Section 2'!$C$16:$R$1515,COLUMNS('Section 2'!$C$13:F$13),0)),"",VLOOKUP($A1316,'Section 2'!$C$16:$R$1515,COLUMNS('Section 2'!$C$13:F$13),0)))</f>
        <v/>
      </c>
      <c r="G1316" s="124" t="str">
        <f>IF($C1316="","",IF(ISBLANK(VLOOKUP($A1316,'Section 2'!$C$16:$R$1515,COLUMNS('Section 2'!$C$13:G$13),0)),"",VLOOKUP($A1316,'Section 2'!$C$16:$R$1515,COLUMNS('Section 2'!$C$13:G$13),0)))</f>
        <v/>
      </c>
      <c r="H1316" s="124" t="str">
        <f>IF($C1316="","",IF(ISBLANK(VLOOKUP($A1316,'Section 2'!$C$16:$R$1515,COLUMNS('Section 2'!$C$13:H$13),0)),"",VLOOKUP($A1316,'Section 2'!$C$16:$R$1515,COLUMNS('Section 2'!$C$13:H$13),0)))</f>
        <v/>
      </c>
      <c r="I1316" s="124" t="str">
        <f>IF($C1316="","",IF(ISBLANK(VLOOKUP($A1316,'Section 2'!$C$16:$R$1515,COLUMNS('Section 2'!$C$13:I$13),0)),"",PROPER(VLOOKUP($A1316,'Section 2'!$C$16:$R$1515,COLUMNS('Section 2'!$C$13:I$13),0))))</f>
        <v/>
      </c>
      <c r="J1316" s="124" t="str">
        <f>IF($C1316="","",IF(ISBLANK(VLOOKUP($A1316,'Section 2'!$C$16:$R$1515,COLUMNS('Section 2'!$C$13:J$13),0)),"",IF(VLOOKUP($A1316,'Section 2'!$C$16:$R$1515,COLUMNS('Section 2'!$C$13:J$13),0)="Other EU","Other EU",PROPER(VLOOKUP($A1316,'Section 2'!$C$16:$R$1515,COLUMNS('Section 2'!$C$13:J$13),0)))))</f>
        <v/>
      </c>
      <c r="K1316" s="124" t="str">
        <f>IF($C1316="","",IF(ISBLANK(VLOOKUP($A1316,'Section 2'!$C$16:$R$1515,COLUMNS('Section 2'!$C$13:K$13),0)),"",VLOOKUP($A1316,'Section 2'!$C$16:$R$1515,COLUMNS('Section 2'!$C$13:K$13),0)))</f>
        <v/>
      </c>
      <c r="L1316" s="124" t="str">
        <f>IF($C1316="","",IF(ISBLANK(VLOOKUP($A1316,'Section 2'!$C$16:$R$1515,COLUMNS('Section 2'!$C$13:L$13),0)),"",VLOOKUP($A1316,'Section 2'!$C$16:$R$1515,COLUMNS('Section 2'!$C$13:L$13),0)))</f>
        <v/>
      </c>
      <c r="M1316" s="124" t="str">
        <f>IF($C1316="","",IF(ISBLANK(VLOOKUP($A1316,'Section 2'!$C$16:$R$1515,COLUMNS('Section 2'!$C$13:M$13),0)),"",VLOOKUP($A1316,'Section 2'!$C$16:$R$1515,COLUMNS('Section 2'!$C$13:M$13),0)))</f>
        <v/>
      </c>
      <c r="N1316" s="124" t="str">
        <f>IF($C1316="","",IF(ISBLANK(VLOOKUP($A1316,'Section 2'!$C$16:$R$1515,COLUMNS('Section 2'!$C$13:N$13),0)),"",VLOOKUP($A1316,'Section 2'!$C$16:$R$1515,COLUMNS('Section 2'!$C$13:N$13),0)))</f>
        <v/>
      </c>
      <c r="O1316" s="124" t="str">
        <f>IF($C1316="","",IF(ISBLANK(VLOOKUP($A1316,'Section 2'!$C$16:$R$1515,COLUMNS('Section 2'!$C$13:O$13),0)),"",VLOOKUP($A1316,'Section 2'!$C$16:$R$1515,COLUMNS('Section 2'!$C$13:O$13),0)))</f>
        <v/>
      </c>
      <c r="P1316" s="124" t="str">
        <f>IF($C1316="","",IF(ISBLANK(VLOOKUP($A1316,'Section 2'!$C$16:$R$1515,COLUMNS('Section 2'!$C$13:P$13),0)),"",VLOOKUP($A1316,'Section 2'!$C$16:$R$1515,COLUMNS('Section 2'!$C$13:P$13),0)))</f>
        <v/>
      </c>
      <c r="Q1316" s="124" t="str">
        <f>IF($C1316="","",IF(ISBLANK(VLOOKUP($A1316,'Section 2'!$C$16:$R$1515,COLUMNS('Section 2'!$C$13:Q$13),0)),"", PROPER(VLOOKUP($A1316,'Section 2'!$C$16:$R$1515,COLUMNS('Section 2'!$C$13:Q$13),0))))</f>
        <v/>
      </c>
      <c r="R1316" s="124" t="str">
        <f>IF($C1316="","",IF(ISBLANK(VLOOKUP($A1316,'Section 2'!$C$16:$R$1515,COLUMNS('Section 2'!$C$13:R$13),0)),"",IF(VLOOKUP($A1316,'Section 2'!$C$16:$R$1515,COLUMNS('Section 2'!$C$13:R$13),0)="Other EU","Other EU",PROPER(VLOOKUP($A1316,'Section 2'!$C$16:$R$1515,COLUMNS('Section 2'!$C$13:R$13),0)))))</f>
        <v/>
      </c>
    </row>
    <row r="1317" spans="1:18" x14ac:dyDescent="0.35">
      <c r="A1317" s="58">
        <v>1316</v>
      </c>
      <c r="B1317" s="124" t="str">
        <f t="shared" si="20"/>
        <v/>
      </c>
      <c r="C1317" s="124" t="str">
        <f>IFERROR(VLOOKUP($A1317,'Section 2'!$C$16:$R$1515,COLUMNS('Section 2'!$C$13:$C$13),0),"")</f>
        <v/>
      </c>
      <c r="D1317" s="75" t="str">
        <f>IF($C1317="","",IF(ISBLANK(VLOOKUP($A1317,'Section 2'!$C$16:$R$1515,COLUMNS('Section 2'!$C$13:D$13),0)),"",VLOOKUP($A1317,'Section 2'!$C$16:$R$1515,COLUMNS('Section 2'!$C$13:D$13),0)))</f>
        <v/>
      </c>
      <c r="E1317" s="124" t="str">
        <f>IF($C1317="","",IF(ISBLANK(VLOOKUP($A1317,'Section 2'!$C$16:$R$1515,COLUMNS('Section 2'!$C$13:E$13),0)),"",VLOOKUP($A1317,'Section 2'!$C$16:$R$1515,COLUMNS('Section 2'!$C$13:E$13),0)))</f>
        <v/>
      </c>
      <c r="F1317" s="124" t="str">
        <f>IF($C1317="","",IF(ISBLANK(VLOOKUP($A1317,'Section 2'!$C$16:$R$1515,COLUMNS('Section 2'!$C$13:F$13),0)),"",VLOOKUP($A1317,'Section 2'!$C$16:$R$1515,COLUMNS('Section 2'!$C$13:F$13),0)))</f>
        <v/>
      </c>
      <c r="G1317" s="124" t="str">
        <f>IF($C1317="","",IF(ISBLANK(VLOOKUP($A1317,'Section 2'!$C$16:$R$1515,COLUMNS('Section 2'!$C$13:G$13),0)),"",VLOOKUP($A1317,'Section 2'!$C$16:$R$1515,COLUMNS('Section 2'!$C$13:G$13),0)))</f>
        <v/>
      </c>
      <c r="H1317" s="124" t="str">
        <f>IF($C1317="","",IF(ISBLANK(VLOOKUP($A1317,'Section 2'!$C$16:$R$1515,COLUMNS('Section 2'!$C$13:H$13),0)),"",VLOOKUP($A1317,'Section 2'!$C$16:$R$1515,COLUMNS('Section 2'!$C$13:H$13),0)))</f>
        <v/>
      </c>
      <c r="I1317" s="124" t="str">
        <f>IF($C1317="","",IF(ISBLANK(VLOOKUP($A1317,'Section 2'!$C$16:$R$1515,COLUMNS('Section 2'!$C$13:I$13),0)),"",PROPER(VLOOKUP($A1317,'Section 2'!$C$16:$R$1515,COLUMNS('Section 2'!$C$13:I$13),0))))</f>
        <v/>
      </c>
      <c r="J1317" s="124" t="str">
        <f>IF($C1317="","",IF(ISBLANK(VLOOKUP($A1317,'Section 2'!$C$16:$R$1515,COLUMNS('Section 2'!$C$13:J$13),0)),"",IF(VLOOKUP($A1317,'Section 2'!$C$16:$R$1515,COLUMNS('Section 2'!$C$13:J$13),0)="Other EU","Other EU",PROPER(VLOOKUP($A1317,'Section 2'!$C$16:$R$1515,COLUMNS('Section 2'!$C$13:J$13),0)))))</f>
        <v/>
      </c>
      <c r="K1317" s="124" t="str">
        <f>IF($C1317="","",IF(ISBLANK(VLOOKUP($A1317,'Section 2'!$C$16:$R$1515,COLUMNS('Section 2'!$C$13:K$13),0)),"",VLOOKUP($A1317,'Section 2'!$C$16:$R$1515,COLUMNS('Section 2'!$C$13:K$13),0)))</f>
        <v/>
      </c>
      <c r="L1317" s="124" t="str">
        <f>IF($C1317="","",IF(ISBLANK(VLOOKUP($A1317,'Section 2'!$C$16:$R$1515,COLUMNS('Section 2'!$C$13:L$13),0)),"",VLOOKUP($A1317,'Section 2'!$C$16:$R$1515,COLUMNS('Section 2'!$C$13:L$13),0)))</f>
        <v/>
      </c>
      <c r="M1317" s="124" t="str">
        <f>IF($C1317="","",IF(ISBLANK(VLOOKUP($A1317,'Section 2'!$C$16:$R$1515,COLUMNS('Section 2'!$C$13:M$13),0)),"",VLOOKUP($A1317,'Section 2'!$C$16:$R$1515,COLUMNS('Section 2'!$C$13:M$13),0)))</f>
        <v/>
      </c>
      <c r="N1317" s="124" t="str">
        <f>IF($C1317="","",IF(ISBLANK(VLOOKUP($A1317,'Section 2'!$C$16:$R$1515,COLUMNS('Section 2'!$C$13:N$13),0)),"",VLOOKUP($A1317,'Section 2'!$C$16:$R$1515,COLUMNS('Section 2'!$C$13:N$13),0)))</f>
        <v/>
      </c>
      <c r="O1317" s="124" t="str">
        <f>IF($C1317="","",IF(ISBLANK(VLOOKUP($A1317,'Section 2'!$C$16:$R$1515,COLUMNS('Section 2'!$C$13:O$13),0)),"",VLOOKUP($A1317,'Section 2'!$C$16:$R$1515,COLUMNS('Section 2'!$C$13:O$13),0)))</f>
        <v/>
      </c>
      <c r="P1317" s="124" t="str">
        <f>IF($C1317="","",IF(ISBLANK(VLOOKUP($A1317,'Section 2'!$C$16:$R$1515,COLUMNS('Section 2'!$C$13:P$13),0)),"",VLOOKUP($A1317,'Section 2'!$C$16:$R$1515,COLUMNS('Section 2'!$C$13:P$13),0)))</f>
        <v/>
      </c>
      <c r="Q1317" s="124" t="str">
        <f>IF($C1317="","",IF(ISBLANK(VLOOKUP($A1317,'Section 2'!$C$16:$R$1515,COLUMNS('Section 2'!$C$13:Q$13),0)),"", PROPER(VLOOKUP($A1317,'Section 2'!$C$16:$R$1515,COLUMNS('Section 2'!$C$13:Q$13),0))))</f>
        <v/>
      </c>
      <c r="R1317" s="124" t="str">
        <f>IF($C1317="","",IF(ISBLANK(VLOOKUP($A1317,'Section 2'!$C$16:$R$1515,COLUMNS('Section 2'!$C$13:R$13),0)),"",IF(VLOOKUP($A1317,'Section 2'!$C$16:$R$1515,COLUMNS('Section 2'!$C$13:R$13),0)="Other EU","Other EU",PROPER(VLOOKUP($A1317,'Section 2'!$C$16:$R$1515,COLUMNS('Section 2'!$C$13:R$13),0)))))</f>
        <v/>
      </c>
    </row>
    <row r="1318" spans="1:18" x14ac:dyDescent="0.35">
      <c r="A1318" s="58">
        <v>1317</v>
      </c>
      <c r="B1318" s="124" t="str">
        <f t="shared" si="20"/>
        <v/>
      </c>
      <c r="C1318" s="124" t="str">
        <f>IFERROR(VLOOKUP($A1318,'Section 2'!$C$16:$R$1515,COLUMNS('Section 2'!$C$13:$C$13),0),"")</f>
        <v/>
      </c>
      <c r="D1318" s="75" t="str">
        <f>IF($C1318="","",IF(ISBLANK(VLOOKUP($A1318,'Section 2'!$C$16:$R$1515,COLUMNS('Section 2'!$C$13:D$13),0)),"",VLOOKUP($A1318,'Section 2'!$C$16:$R$1515,COLUMNS('Section 2'!$C$13:D$13),0)))</f>
        <v/>
      </c>
      <c r="E1318" s="124" t="str">
        <f>IF($C1318="","",IF(ISBLANK(VLOOKUP($A1318,'Section 2'!$C$16:$R$1515,COLUMNS('Section 2'!$C$13:E$13),0)),"",VLOOKUP($A1318,'Section 2'!$C$16:$R$1515,COLUMNS('Section 2'!$C$13:E$13),0)))</f>
        <v/>
      </c>
      <c r="F1318" s="124" t="str">
        <f>IF($C1318="","",IF(ISBLANK(VLOOKUP($A1318,'Section 2'!$C$16:$R$1515,COLUMNS('Section 2'!$C$13:F$13),0)),"",VLOOKUP($A1318,'Section 2'!$C$16:$R$1515,COLUMNS('Section 2'!$C$13:F$13),0)))</f>
        <v/>
      </c>
      <c r="G1318" s="124" t="str">
        <f>IF($C1318="","",IF(ISBLANK(VLOOKUP($A1318,'Section 2'!$C$16:$R$1515,COLUMNS('Section 2'!$C$13:G$13),0)),"",VLOOKUP($A1318,'Section 2'!$C$16:$R$1515,COLUMNS('Section 2'!$C$13:G$13),0)))</f>
        <v/>
      </c>
      <c r="H1318" s="124" t="str">
        <f>IF($C1318="","",IF(ISBLANK(VLOOKUP($A1318,'Section 2'!$C$16:$R$1515,COLUMNS('Section 2'!$C$13:H$13),0)),"",VLOOKUP($A1318,'Section 2'!$C$16:$R$1515,COLUMNS('Section 2'!$C$13:H$13),0)))</f>
        <v/>
      </c>
      <c r="I1318" s="124" t="str">
        <f>IF($C1318="","",IF(ISBLANK(VLOOKUP($A1318,'Section 2'!$C$16:$R$1515,COLUMNS('Section 2'!$C$13:I$13),0)),"",PROPER(VLOOKUP($A1318,'Section 2'!$C$16:$R$1515,COLUMNS('Section 2'!$C$13:I$13),0))))</f>
        <v/>
      </c>
      <c r="J1318" s="124" t="str">
        <f>IF($C1318="","",IF(ISBLANK(VLOOKUP($A1318,'Section 2'!$C$16:$R$1515,COLUMNS('Section 2'!$C$13:J$13),0)),"",IF(VLOOKUP($A1318,'Section 2'!$C$16:$R$1515,COLUMNS('Section 2'!$C$13:J$13),0)="Other EU","Other EU",PROPER(VLOOKUP($A1318,'Section 2'!$C$16:$R$1515,COLUMNS('Section 2'!$C$13:J$13),0)))))</f>
        <v/>
      </c>
      <c r="K1318" s="124" t="str">
        <f>IF($C1318="","",IF(ISBLANK(VLOOKUP($A1318,'Section 2'!$C$16:$R$1515,COLUMNS('Section 2'!$C$13:K$13),0)),"",VLOOKUP($A1318,'Section 2'!$C$16:$R$1515,COLUMNS('Section 2'!$C$13:K$13),0)))</f>
        <v/>
      </c>
      <c r="L1318" s="124" t="str">
        <f>IF($C1318="","",IF(ISBLANK(VLOOKUP($A1318,'Section 2'!$C$16:$R$1515,COLUMNS('Section 2'!$C$13:L$13),0)),"",VLOOKUP($A1318,'Section 2'!$C$16:$R$1515,COLUMNS('Section 2'!$C$13:L$13),0)))</f>
        <v/>
      </c>
      <c r="M1318" s="124" t="str">
        <f>IF($C1318="","",IF(ISBLANK(VLOOKUP($A1318,'Section 2'!$C$16:$R$1515,COLUMNS('Section 2'!$C$13:M$13),0)),"",VLOOKUP($A1318,'Section 2'!$C$16:$R$1515,COLUMNS('Section 2'!$C$13:M$13),0)))</f>
        <v/>
      </c>
      <c r="N1318" s="124" t="str">
        <f>IF($C1318="","",IF(ISBLANK(VLOOKUP($A1318,'Section 2'!$C$16:$R$1515,COLUMNS('Section 2'!$C$13:N$13),0)),"",VLOOKUP($A1318,'Section 2'!$C$16:$R$1515,COLUMNS('Section 2'!$C$13:N$13),0)))</f>
        <v/>
      </c>
      <c r="O1318" s="124" t="str">
        <f>IF($C1318="","",IF(ISBLANK(VLOOKUP($A1318,'Section 2'!$C$16:$R$1515,COLUMNS('Section 2'!$C$13:O$13),0)),"",VLOOKUP($A1318,'Section 2'!$C$16:$R$1515,COLUMNS('Section 2'!$C$13:O$13),0)))</f>
        <v/>
      </c>
      <c r="P1318" s="124" t="str">
        <f>IF($C1318="","",IF(ISBLANK(VLOOKUP($A1318,'Section 2'!$C$16:$R$1515,COLUMNS('Section 2'!$C$13:P$13),0)),"",VLOOKUP($A1318,'Section 2'!$C$16:$R$1515,COLUMNS('Section 2'!$C$13:P$13),0)))</f>
        <v/>
      </c>
      <c r="Q1318" s="124" t="str">
        <f>IF($C1318="","",IF(ISBLANK(VLOOKUP($A1318,'Section 2'!$C$16:$R$1515,COLUMNS('Section 2'!$C$13:Q$13),0)),"", PROPER(VLOOKUP($A1318,'Section 2'!$C$16:$R$1515,COLUMNS('Section 2'!$C$13:Q$13),0))))</f>
        <v/>
      </c>
      <c r="R1318" s="124" t="str">
        <f>IF($C1318="","",IF(ISBLANK(VLOOKUP($A1318,'Section 2'!$C$16:$R$1515,COLUMNS('Section 2'!$C$13:R$13),0)),"",IF(VLOOKUP($A1318,'Section 2'!$C$16:$R$1515,COLUMNS('Section 2'!$C$13:R$13),0)="Other EU","Other EU",PROPER(VLOOKUP($A1318,'Section 2'!$C$16:$R$1515,COLUMNS('Section 2'!$C$13:R$13),0)))))</f>
        <v/>
      </c>
    </row>
    <row r="1319" spans="1:18" x14ac:dyDescent="0.35">
      <c r="A1319" s="58">
        <v>1318</v>
      </c>
      <c r="B1319" s="124" t="str">
        <f t="shared" si="20"/>
        <v/>
      </c>
      <c r="C1319" s="124" t="str">
        <f>IFERROR(VLOOKUP($A1319,'Section 2'!$C$16:$R$1515,COLUMNS('Section 2'!$C$13:$C$13),0),"")</f>
        <v/>
      </c>
      <c r="D1319" s="75" t="str">
        <f>IF($C1319="","",IF(ISBLANK(VLOOKUP($A1319,'Section 2'!$C$16:$R$1515,COLUMNS('Section 2'!$C$13:D$13),0)),"",VLOOKUP($A1319,'Section 2'!$C$16:$R$1515,COLUMNS('Section 2'!$C$13:D$13),0)))</f>
        <v/>
      </c>
      <c r="E1319" s="124" t="str">
        <f>IF($C1319="","",IF(ISBLANK(VLOOKUP($A1319,'Section 2'!$C$16:$R$1515,COLUMNS('Section 2'!$C$13:E$13),0)),"",VLOOKUP($A1319,'Section 2'!$C$16:$R$1515,COLUMNS('Section 2'!$C$13:E$13),0)))</f>
        <v/>
      </c>
      <c r="F1319" s="124" t="str">
        <f>IF($C1319="","",IF(ISBLANK(VLOOKUP($A1319,'Section 2'!$C$16:$R$1515,COLUMNS('Section 2'!$C$13:F$13),0)),"",VLOOKUP($A1319,'Section 2'!$C$16:$R$1515,COLUMNS('Section 2'!$C$13:F$13),0)))</f>
        <v/>
      </c>
      <c r="G1319" s="124" t="str">
        <f>IF($C1319="","",IF(ISBLANK(VLOOKUP($A1319,'Section 2'!$C$16:$R$1515,COLUMNS('Section 2'!$C$13:G$13),0)),"",VLOOKUP($A1319,'Section 2'!$C$16:$R$1515,COLUMNS('Section 2'!$C$13:G$13),0)))</f>
        <v/>
      </c>
      <c r="H1319" s="124" t="str">
        <f>IF($C1319="","",IF(ISBLANK(VLOOKUP($A1319,'Section 2'!$C$16:$R$1515,COLUMNS('Section 2'!$C$13:H$13),0)),"",VLOOKUP($A1319,'Section 2'!$C$16:$R$1515,COLUMNS('Section 2'!$C$13:H$13),0)))</f>
        <v/>
      </c>
      <c r="I1319" s="124" t="str">
        <f>IF($C1319="","",IF(ISBLANK(VLOOKUP($A1319,'Section 2'!$C$16:$R$1515,COLUMNS('Section 2'!$C$13:I$13),0)),"",PROPER(VLOOKUP($A1319,'Section 2'!$C$16:$R$1515,COLUMNS('Section 2'!$C$13:I$13),0))))</f>
        <v/>
      </c>
      <c r="J1319" s="124" t="str">
        <f>IF($C1319="","",IF(ISBLANK(VLOOKUP($A1319,'Section 2'!$C$16:$R$1515,COLUMNS('Section 2'!$C$13:J$13),0)),"",IF(VLOOKUP($A1319,'Section 2'!$C$16:$R$1515,COLUMNS('Section 2'!$C$13:J$13),0)="Other EU","Other EU",PROPER(VLOOKUP($A1319,'Section 2'!$C$16:$R$1515,COLUMNS('Section 2'!$C$13:J$13),0)))))</f>
        <v/>
      </c>
      <c r="K1319" s="124" t="str">
        <f>IF($C1319="","",IF(ISBLANK(VLOOKUP($A1319,'Section 2'!$C$16:$R$1515,COLUMNS('Section 2'!$C$13:K$13),0)),"",VLOOKUP($A1319,'Section 2'!$C$16:$R$1515,COLUMNS('Section 2'!$C$13:K$13),0)))</f>
        <v/>
      </c>
      <c r="L1319" s="124" t="str">
        <f>IF($C1319="","",IF(ISBLANK(VLOOKUP($A1319,'Section 2'!$C$16:$R$1515,COLUMNS('Section 2'!$C$13:L$13),0)),"",VLOOKUP($A1319,'Section 2'!$C$16:$R$1515,COLUMNS('Section 2'!$C$13:L$13),0)))</f>
        <v/>
      </c>
      <c r="M1319" s="124" t="str">
        <f>IF($C1319="","",IF(ISBLANK(VLOOKUP($A1319,'Section 2'!$C$16:$R$1515,COLUMNS('Section 2'!$C$13:M$13),0)),"",VLOOKUP($A1319,'Section 2'!$C$16:$R$1515,COLUMNS('Section 2'!$C$13:M$13),0)))</f>
        <v/>
      </c>
      <c r="N1319" s="124" t="str">
        <f>IF($C1319="","",IF(ISBLANK(VLOOKUP($A1319,'Section 2'!$C$16:$R$1515,COLUMNS('Section 2'!$C$13:N$13),0)),"",VLOOKUP($A1319,'Section 2'!$C$16:$R$1515,COLUMNS('Section 2'!$C$13:N$13),0)))</f>
        <v/>
      </c>
      <c r="O1319" s="124" t="str">
        <f>IF($C1319="","",IF(ISBLANK(VLOOKUP($A1319,'Section 2'!$C$16:$R$1515,COLUMNS('Section 2'!$C$13:O$13),0)),"",VLOOKUP($A1319,'Section 2'!$C$16:$R$1515,COLUMNS('Section 2'!$C$13:O$13),0)))</f>
        <v/>
      </c>
      <c r="P1319" s="124" t="str">
        <f>IF($C1319="","",IF(ISBLANK(VLOOKUP($A1319,'Section 2'!$C$16:$R$1515,COLUMNS('Section 2'!$C$13:P$13),0)),"",VLOOKUP($A1319,'Section 2'!$C$16:$R$1515,COLUMNS('Section 2'!$C$13:P$13),0)))</f>
        <v/>
      </c>
      <c r="Q1319" s="124" t="str">
        <f>IF($C1319="","",IF(ISBLANK(VLOOKUP($A1319,'Section 2'!$C$16:$R$1515,COLUMNS('Section 2'!$C$13:Q$13),0)),"", PROPER(VLOOKUP($A1319,'Section 2'!$C$16:$R$1515,COLUMNS('Section 2'!$C$13:Q$13),0))))</f>
        <v/>
      </c>
      <c r="R1319" s="124" t="str">
        <f>IF($C1319="","",IF(ISBLANK(VLOOKUP($A1319,'Section 2'!$C$16:$R$1515,COLUMNS('Section 2'!$C$13:R$13),0)),"",IF(VLOOKUP($A1319,'Section 2'!$C$16:$R$1515,COLUMNS('Section 2'!$C$13:R$13),0)="Other EU","Other EU",PROPER(VLOOKUP($A1319,'Section 2'!$C$16:$R$1515,COLUMNS('Section 2'!$C$13:R$13),0)))))</f>
        <v/>
      </c>
    </row>
    <row r="1320" spans="1:18" x14ac:dyDescent="0.35">
      <c r="A1320" s="58">
        <v>1319</v>
      </c>
      <c r="B1320" s="124" t="str">
        <f t="shared" si="20"/>
        <v/>
      </c>
      <c r="C1320" s="124" t="str">
        <f>IFERROR(VLOOKUP($A1320,'Section 2'!$C$16:$R$1515,COLUMNS('Section 2'!$C$13:$C$13),0),"")</f>
        <v/>
      </c>
      <c r="D1320" s="75" t="str">
        <f>IF($C1320="","",IF(ISBLANK(VLOOKUP($A1320,'Section 2'!$C$16:$R$1515,COLUMNS('Section 2'!$C$13:D$13),0)),"",VLOOKUP($A1320,'Section 2'!$C$16:$R$1515,COLUMNS('Section 2'!$C$13:D$13),0)))</f>
        <v/>
      </c>
      <c r="E1320" s="124" t="str">
        <f>IF($C1320="","",IF(ISBLANK(VLOOKUP($A1320,'Section 2'!$C$16:$R$1515,COLUMNS('Section 2'!$C$13:E$13),0)),"",VLOOKUP($A1320,'Section 2'!$C$16:$R$1515,COLUMNS('Section 2'!$C$13:E$13),0)))</f>
        <v/>
      </c>
      <c r="F1320" s="124" t="str">
        <f>IF($C1320="","",IF(ISBLANK(VLOOKUP($A1320,'Section 2'!$C$16:$R$1515,COLUMNS('Section 2'!$C$13:F$13),0)),"",VLOOKUP($A1320,'Section 2'!$C$16:$R$1515,COLUMNS('Section 2'!$C$13:F$13),0)))</f>
        <v/>
      </c>
      <c r="G1320" s="124" t="str">
        <f>IF($C1320="","",IF(ISBLANK(VLOOKUP($A1320,'Section 2'!$C$16:$R$1515,COLUMNS('Section 2'!$C$13:G$13),0)),"",VLOOKUP($A1320,'Section 2'!$C$16:$R$1515,COLUMNS('Section 2'!$C$13:G$13),0)))</f>
        <v/>
      </c>
      <c r="H1320" s="124" t="str">
        <f>IF($C1320="","",IF(ISBLANK(VLOOKUP($A1320,'Section 2'!$C$16:$R$1515,COLUMNS('Section 2'!$C$13:H$13),0)),"",VLOOKUP($A1320,'Section 2'!$C$16:$R$1515,COLUMNS('Section 2'!$C$13:H$13),0)))</f>
        <v/>
      </c>
      <c r="I1320" s="124" t="str">
        <f>IF($C1320="","",IF(ISBLANK(VLOOKUP($A1320,'Section 2'!$C$16:$R$1515,COLUMNS('Section 2'!$C$13:I$13),0)),"",PROPER(VLOOKUP($A1320,'Section 2'!$C$16:$R$1515,COLUMNS('Section 2'!$C$13:I$13),0))))</f>
        <v/>
      </c>
      <c r="J1320" s="124" t="str">
        <f>IF($C1320="","",IF(ISBLANK(VLOOKUP($A1320,'Section 2'!$C$16:$R$1515,COLUMNS('Section 2'!$C$13:J$13),0)),"",IF(VLOOKUP($A1320,'Section 2'!$C$16:$R$1515,COLUMNS('Section 2'!$C$13:J$13),0)="Other EU","Other EU",PROPER(VLOOKUP($A1320,'Section 2'!$C$16:$R$1515,COLUMNS('Section 2'!$C$13:J$13),0)))))</f>
        <v/>
      </c>
      <c r="K1320" s="124" t="str">
        <f>IF($C1320="","",IF(ISBLANK(VLOOKUP($A1320,'Section 2'!$C$16:$R$1515,COLUMNS('Section 2'!$C$13:K$13),0)),"",VLOOKUP($A1320,'Section 2'!$C$16:$R$1515,COLUMNS('Section 2'!$C$13:K$13),0)))</f>
        <v/>
      </c>
      <c r="L1320" s="124" t="str">
        <f>IF($C1320="","",IF(ISBLANK(VLOOKUP($A1320,'Section 2'!$C$16:$R$1515,COLUMNS('Section 2'!$C$13:L$13),0)),"",VLOOKUP($A1320,'Section 2'!$C$16:$R$1515,COLUMNS('Section 2'!$C$13:L$13),0)))</f>
        <v/>
      </c>
      <c r="M1320" s="124" t="str">
        <f>IF($C1320="","",IF(ISBLANK(VLOOKUP($A1320,'Section 2'!$C$16:$R$1515,COLUMNS('Section 2'!$C$13:M$13),0)),"",VLOOKUP($A1320,'Section 2'!$C$16:$R$1515,COLUMNS('Section 2'!$C$13:M$13),0)))</f>
        <v/>
      </c>
      <c r="N1320" s="124" t="str">
        <f>IF($C1320="","",IF(ISBLANK(VLOOKUP($A1320,'Section 2'!$C$16:$R$1515,COLUMNS('Section 2'!$C$13:N$13),0)),"",VLOOKUP($A1320,'Section 2'!$C$16:$R$1515,COLUMNS('Section 2'!$C$13:N$13),0)))</f>
        <v/>
      </c>
      <c r="O1320" s="124" t="str">
        <f>IF($C1320="","",IF(ISBLANK(VLOOKUP($A1320,'Section 2'!$C$16:$R$1515,COLUMNS('Section 2'!$C$13:O$13),0)),"",VLOOKUP($A1320,'Section 2'!$C$16:$R$1515,COLUMNS('Section 2'!$C$13:O$13),0)))</f>
        <v/>
      </c>
      <c r="P1320" s="124" t="str">
        <f>IF($C1320="","",IF(ISBLANK(VLOOKUP($A1320,'Section 2'!$C$16:$R$1515,COLUMNS('Section 2'!$C$13:P$13),0)),"",VLOOKUP($A1320,'Section 2'!$C$16:$R$1515,COLUMNS('Section 2'!$C$13:P$13),0)))</f>
        <v/>
      </c>
      <c r="Q1320" s="124" t="str">
        <f>IF($C1320="","",IF(ISBLANK(VLOOKUP($A1320,'Section 2'!$C$16:$R$1515,COLUMNS('Section 2'!$C$13:Q$13),0)),"", PROPER(VLOOKUP($A1320,'Section 2'!$C$16:$R$1515,COLUMNS('Section 2'!$C$13:Q$13),0))))</f>
        <v/>
      </c>
      <c r="R1320" s="124" t="str">
        <f>IF($C1320="","",IF(ISBLANK(VLOOKUP($A1320,'Section 2'!$C$16:$R$1515,COLUMNS('Section 2'!$C$13:R$13),0)),"",IF(VLOOKUP($A1320,'Section 2'!$C$16:$R$1515,COLUMNS('Section 2'!$C$13:R$13),0)="Other EU","Other EU",PROPER(VLOOKUP($A1320,'Section 2'!$C$16:$R$1515,COLUMNS('Section 2'!$C$13:R$13),0)))))</f>
        <v/>
      </c>
    </row>
    <row r="1321" spans="1:18" x14ac:dyDescent="0.35">
      <c r="A1321" s="58">
        <v>1320</v>
      </c>
      <c r="B1321" s="124" t="str">
        <f t="shared" si="20"/>
        <v/>
      </c>
      <c r="C1321" s="124" t="str">
        <f>IFERROR(VLOOKUP($A1321,'Section 2'!$C$16:$R$1515,COLUMNS('Section 2'!$C$13:$C$13),0),"")</f>
        <v/>
      </c>
      <c r="D1321" s="75" t="str">
        <f>IF($C1321="","",IF(ISBLANK(VLOOKUP($A1321,'Section 2'!$C$16:$R$1515,COLUMNS('Section 2'!$C$13:D$13),0)),"",VLOOKUP($A1321,'Section 2'!$C$16:$R$1515,COLUMNS('Section 2'!$C$13:D$13),0)))</f>
        <v/>
      </c>
      <c r="E1321" s="124" t="str">
        <f>IF($C1321="","",IF(ISBLANK(VLOOKUP($A1321,'Section 2'!$C$16:$R$1515,COLUMNS('Section 2'!$C$13:E$13),0)),"",VLOOKUP($A1321,'Section 2'!$C$16:$R$1515,COLUMNS('Section 2'!$C$13:E$13),0)))</f>
        <v/>
      </c>
      <c r="F1321" s="124" t="str">
        <f>IF($C1321="","",IF(ISBLANK(VLOOKUP($A1321,'Section 2'!$C$16:$R$1515,COLUMNS('Section 2'!$C$13:F$13),0)),"",VLOOKUP($A1321,'Section 2'!$C$16:$R$1515,COLUMNS('Section 2'!$C$13:F$13),0)))</f>
        <v/>
      </c>
      <c r="G1321" s="124" t="str">
        <f>IF($C1321="","",IF(ISBLANK(VLOOKUP($A1321,'Section 2'!$C$16:$R$1515,COLUMNS('Section 2'!$C$13:G$13),0)),"",VLOOKUP($A1321,'Section 2'!$C$16:$R$1515,COLUMNS('Section 2'!$C$13:G$13),0)))</f>
        <v/>
      </c>
      <c r="H1321" s="124" t="str">
        <f>IF($C1321="","",IF(ISBLANK(VLOOKUP($A1321,'Section 2'!$C$16:$R$1515,COLUMNS('Section 2'!$C$13:H$13),0)),"",VLOOKUP($A1321,'Section 2'!$C$16:$R$1515,COLUMNS('Section 2'!$C$13:H$13),0)))</f>
        <v/>
      </c>
      <c r="I1321" s="124" t="str">
        <f>IF($C1321="","",IF(ISBLANK(VLOOKUP($A1321,'Section 2'!$C$16:$R$1515,COLUMNS('Section 2'!$C$13:I$13),0)),"",PROPER(VLOOKUP($A1321,'Section 2'!$C$16:$R$1515,COLUMNS('Section 2'!$C$13:I$13),0))))</f>
        <v/>
      </c>
      <c r="J1321" s="124" t="str">
        <f>IF($C1321="","",IF(ISBLANK(VLOOKUP($A1321,'Section 2'!$C$16:$R$1515,COLUMNS('Section 2'!$C$13:J$13),0)),"",IF(VLOOKUP($A1321,'Section 2'!$C$16:$R$1515,COLUMNS('Section 2'!$C$13:J$13),0)="Other EU","Other EU",PROPER(VLOOKUP($A1321,'Section 2'!$C$16:$R$1515,COLUMNS('Section 2'!$C$13:J$13),0)))))</f>
        <v/>
      </c>
      <c r="K1321" s="124" t="str">
        <f>IF($C1321="","",IF(ISBLANK(VLOOKUP($A1321,'Section 2'!$C$16:$R$1515,COLUMNS('Section 2'!$C$13:K$13),0)),"",VLOOKUP($A1321,'Section 2'!$C$16:$R$1515,COLUMNS('Section 2'!$C$13:K$13),0)))</f>
        <v/>
      </c>
      <c r="L1321" s="124" t="str">
        <f>IF($C1321="","",IF(ISBLANK(VLOOKUP($A1321,'Section 2'!$C$16:$R$1515,COLUMNS('Section 2'!$C$13:L$13),0)),"",VLOOKUP($A1321,'Section 2'!$C$16:$R$1515,COLUMNS('Section 2'!$C$13:L$13),0)))</f>
        <v/>
      </c>
      <c r="M1321" s="124" t="str">
        <f>IF($C1321="","",IF(ISBLANK(VLOOKUP($A1321,'Section 2'!$C$16:$R$1515,COLUMNS('Section 2'!$C$13:M$13),0)),"",VLOOKUP($A1321,'Section 2'!$C$16:$R$1515,COLUMNS('Section 2'!$C$13:M$13),0)))</f>
        <v/>
      </c>
      <c r="N1321" s="124" t="str">
        <f>IF($C1321="","",IF(ISBLANK(VLOOKUP($A1321,'Section 2'!$C$16:$R$1515,COLUMNS('Section 2'!$C$13:N$13),0)),"",VLOOKUP($A1321,'Section 2'!$C$16:$R$1515,COLUMNS('Section 2'!$C$13:N$13),0)))</f>
        <v/>
      </c>
      <c r="O1321" s="124" t="str">
        <f>IF($C1321="","",IF(ISBLANK(VLOOKUP($A1321,'Section 2'!$C$16:$R$1515,COLUMNS('Section 2'!$C$13:O$13),0)),"",VLOOKUP($A1321,'Section 2'!$C$16:$R$1515,COLUMNS('Section 2'!$C$13:O$13),0)))</f>
        <v/>
      </c>
      <c r="P1321" s="124" t="str">
        <f>IF($C1321="","",IF(ISBLANK(VLOOKUP($A1321,'Section 2'!$C$16:$R$1515,COLUMNS('Section 2'!$C$13:P$13),0)),"",VLOOKUP($A1321,'Section 2'!$C$16:$R$1515,COLUMNS('Section 2'!$C$13:P$13),0)))</f>
        <v/>
      </c>
      <c r="Q1321" s="124" t="str">
        <f>IF($C1321="","",IF(ISBLANK(VLOOKUP($A1321,'Section 2'!$C$16:$R$1515,COLUMNS('Section 2'!$C$13:Q$13),0)),"", PROPER(VLOOKUP($A1321,'Section 2'!$C$16:$R$1515,COLUMNS('Section 2'!$C$13:Q$13),0))))</f>
        <v/>
      </c>
      <c r="R1321" s="124" t="str">
        <f>IF($C1321="","",IF(ISBLANK(VLOOKUP($A1321,'Section 2'!$C$16:$R$1515,COLUMNS('Section 2'!$C$13:R$13),0)),"",IF(VLOOKUP($A1321,'Section 2'!$C$16:$R$1515,COLUMNS('Section 2'!$C$13:R$13),0)="Other EU","Other EU",PROPER(VLOOKUP($A1321,'Section 2'!$C$16:$R$1515,COLUMNS('Section 2'!$C$13:R$13),0)))))</f>
        <v/>
      </c>
    </row>
    <row r="1322" spans="1:18" x14ac:dyDescent="0.35">
      <c r="A1322" s="58">
        <v>1321</v>
      </c>
      <c r="B1322" s="124" t="str">
        <f t="shared" si="20"/>
        <v/>
      </c>
      <c r="C1322" s="124" t="str">
        <f>IFERROR(VLOOKUP($A1322,'Section 2'!$C$16:$R$1515,COLUMNS('Section 2'!$C$13:$C$13),0),"")</f>
        <v/>
      </c>
      <c r="D1322" s="75" t="str">
        <f>IF($C1322="","",IF(ISBLANK(VLOOKUP($A1322,'Section 2'!$C$16:$R$1515,COLUMNS('Section 2'!$C$13:D$13),0)),"",VLOOKUP($A1322,'Section 2'!$C$16:$R$1515,COLUMNS('Section 2'!$C$13:D$13),0)))</f>
        <v/>
      </c>
      <c r="E1322" s="124" t="str">
        <f>IF($C1322="","",IF(ISBLANK(VLOOKUP($A1322,'Section 2'!$C$16:$R$1515,COLUMNS('Section 2'!$C$13:E$13),0)),"",VLOOKUP($A1322,'Section 2'!$C$16:$R$1515,COLUMNS('Section 2'!$C$13:E$13),0)))</f>
        <v/>
      </c>
      <c r="F1322" s="124" t="str">
        <f>IF($C1322="","",IF(ISBLANK(VLOOKUP($A1322,'Section 2'!$C$16:$R$1515,COLUMNS('Section 2'!$C$13:F$13),0)),"",VLOOKUP($A1322,'Section 2'!$C$16:$R$1515,COLUMNS('Section 2'!$C$13:F$13),0)))</f>
        <v/>
      </c>
      <c r="G1322" s="124" t="str">
        <f>IF($C1322="","",IF(ISBLANK(VLOOKUP($A1322,'Section 2'!$C$16:$R$1515,COLUMNS('Section 2'!$C$13:G$13),0)),"",VLOOKUP($A1322,'Section 2'!$C$16:$R$1515,COLUMNS('Section 2'!$C$13:G$13),0)))</f>
        <v/>
      </c>
      <c r="H1322" s="124" t="str">
        <f>IF($C1322="","",IF(ISBLANK(VLOOKUP($A1322,'Section 2'!$C$16:$R$1515,COLUMNS('Section 2'!$C$13:H$13),0)),"",VLOOKUP($A1322,'Section 2'!$C$16:$R$1515,COLUMNS('Section 2'!$C$13:H$13),0)))</f>
        <v/>
      </c>
      <c r="I1322" s="124" t="str">
        <f>IF($C1322="","",IF(ISBLANK(VLOOKUP($A1322,'Section 2'!$C$16:$R$1515,COLUMNS('Section 2'!$C$13:I$13),0)),"",PROPER(VLOOKUP($A1322,'Section 2'!$C$16:$R$1515,COLUMNS('Section 2'!$C$13:I$13),0))))</f>
        <v/>
      </c>
      <c r="J1322" s="124" t="str">
        <f>IF($C1322="","",IF(ISBLANK(VLOOKUP($A1322,'Section 2'!$C$16:$R$1515,COLUMNS('Section 2'!$C$13:J$13),0)),"",IF(VLOOKUP($A1322,'Section 2'!$C$16:$R$1515,COLUMNS('Section 2'!$C$13:J$13),0)="Other EU","Other EU",PROPER(VLOOKUP($A1322,'Section 2'!$C$16:$R$1515,COLUMNS('Section 2'!$C$13:J$13),0)))))</f>
        <v/>
      </c>
      <c r="K1322" s="124" t="str">
        <f>IF($C1322="","",IF(ISBLANK(VLOOKUP($A1322,'Section 2'!$C$16:$R$1515,COLUMNS('Section 2'!$C$13:K$13),0)),"",VLOOKUP($A1322,'Section 2'!$C$16:$R$1515,COLUMNS('Section 2'!$C$13:K$13),0)))</f>
        <v/>
      </c>
      <c r="L1322" s="124" t="str">
        <f>IF($C1322="","",IF(ISBLANK(VLOOKUP($A1322,'Section 2'!$C$16:$R$1515,COLUMNS('Section 2'!$C$13:L$13),0)),"",VLOOKUP($A1322,'Section 2'!$C$16:$R$1515,COLUMNS('Section 2'!$C$13:L$13),0)))</f>
        <v/>
      </c>
      <c r="M1322" s="124" t="str">
        <f>IF($C1322="","",IF(ISBLANK(VLOOKUP($A1322,'Section 2'!$C$16:$R$1515,COLUMNS('Section 2'!$C$13:M$13),0)),"",VLOOKUP($A1322,'Section 2'!$C$16:$R$1515,COLUMNS('Section 2'!$C$13:M$13),0)))</f>
        <v/>
      </c>
      <c r="N1322" s="124" t="str">
        <f>IF($C1322="","",IF(ISBLANK(VLOOKUP($A1322,'Section 2'!$C$16:$R$1515,COLUMNS('Section 2'!$C$13:N$13),0)),"",VLOOKUP($A1322,'Section 2'!$C$16:$R$1515,COLUMNS('Section 2'!$C$13:N$13),0)))</f>
        <v/>
      </c>
      <c r="O1322" s="124" t="str">
        <f>IF($C1322="","",IF(ISBLANK(VLOOKUP($A1322,'Section 2'!$C$16:$R$1515,COLUMNS('Section 2'!$C$13:O$13),0)),"",VLOOKUP($A1322,'Section 2'!$C$16:$R$1515,COLUMNS('Section 2'!$C$13:O$13),0)))</f>
        <v/>
      </c>
      <c r="P1322" s="124" t="str">
        <f>IF($C1322="","",IF(ISBLANK(VLOOKUP($A1322,'Section 2'!$C$16:$R$1515,COLUMNS('Section 2'!$C$13:P$13),0)),"",VLOOKUP($A1322,'Section 2'!$C$16:$R$1515,COLUMNS('Section 2'!$C$13:P$13),0)))</f>
        <v/>
      </c>
      <c r="Q1322" s="124" t="str">
        <f>IF($C1322="","",IF(ISBLANK(VLOOKUP($A1322,'Section 2'!$C$16:$R$1515,COLUMNS('Section 2'!$C$13:Q$13),0)),"", PROPER(VLOOKUP($A1322,'Section 2'!$C$16:$R$1515,COLUMNS('Section 2'!$C$13:Q$13),0))))</f>
        <v/>
      </c>
      <c r="R1322" s="124" t="str">
        <f>IF($C1322="","",IF(ISBLANK(VLOOKUP($A1322,'Section 2'!$C$16:$R$1515,COLUMNS('Section 2'!$C$13:R$13),0)),"",IF(VLOOKUP($A1322,'Section 2'!$C$16:$R$1515,COLUMNS('Section 2'!$C$13:R$13),0)="Other EU","Other EU",PROPER(VLOOKUP($A1322,'Section 2'!$C$16:$R$1515,COLUMNS('Section 2'!$C$13:R$13),0)))))</f>
        <v/>
      </c>
    </row>
    <row r="1323" spans="1:18" x14ac:dyDescent="0.35">
      <c r="A1323" s="58">
        <v>1322</v>
      </c>
      <c r="B1323" s="124" t="str">
        <f t="shared" si="20"/>
        <v/>
      </c>
      <c r="C1323" s="124" t="str">
        <f>IFERROR(VLOOKUP($A1323,'Section 2'!$C$16:$R$1515,COLUMNS('Section 2'!$C$13:$C$13),0),"")</f>
        <v/>
      </c>
      <c r="D1323" s="75" t="str">
        <f>IF($C1323="","",IF(ISBLANK(VLOOKUP($A1323,'Section 2'!$C$16:$R$1515,COLUMNS('Section 2'!$C$13:D$13),0)),"",VLOOKUP($A1323,'Section 2'!$C$16:$R$1515,COLUMNS('Section 2'!$C$13:D$13),0)))</f>
        <v/>
      </c>
      <c r="E1323" s="124" t="str">
        <f>IF($C1323="","",IF(ISBLANK(VLOOKUP($A1323,'Section 2'!$C$16:$R$1515,COLUMNS('Section 2'!$C$13:E$13),0)),"",VLOOKUP($A1323,'Section 2'!$C$16:$R$1515,COLUMNS('Section 2'!$C$13:E$13),0)))</f>
        <v/>
      </c>
      <c r="F1323" s="124" t="str">
        <f>IF($C1323="","",IF(ISBLANK(VLOOKUP($A1323,'Section 2'!$C$16:$R$1515,COLUMNS('Section 2'!$C$13:F$13),0)),"",VLOOKUP($A1323,'Section 2'!$C$16:$R$1515,COLUMNS('Section 2'!$C$13:F$13),0)))</f>
        <v/>
      </c>
      <c r="G1323" s="124" t="str">
        <f>IF($C1323="","",IF(ISBLANK(VLOOKUP($A1323,'Section 2'!$C$16:$R$1515,COLUMNS('Section 2'!$C$13:G$13),0)),"",VLOOKUP($A1323,'Section 2'!$C$16:$R$1515,COLUMNS('Section 2'!$C$13:G$13),0)))</f>
        <v/>
      </c>
      <c r="H1323" s="124" t="str">
        <f>IF($C1323="","",IF(ISBLANK(VLOOKUP($A1323,'Section 2'!$C$16:$R$1515,COLUMNS('Section 2'!$C$13:H$13),0)),"",VLOOKUP($A1323,'Section 2'!$C$16:$R$1515,COLUMNS('Section 2'!$C$13:H$13),0)))</f>
        <v/>
      </c>
      <c r="I1323" s="124" t="str">
        <f>IF($C1323="","",IF(ISBLANK(VLOOKUP($A1323,'Section 2'!$C$16:$R$1515,COLUMNS('Section 2'!$C$13:I$13),0)),"",PROPER(VLOOKUP($A1323,'Section 2'!$C$16:$R$1515,COLUMNS('Section 2'!$C$13:I$13),0))))</f>
        <v/>
      </c>
      <c r="J1323" s="124" t="str">
        <f>IF($C1323="","",IF(ISBLANK(VLOOKUP($A1323,'Section 2'!$C$16:$R$1515,COLUMNS('Section 2'!$C$13:J$13),0)),"",IF(VLOOKUP($A1323,'Section 2'!$C$16:$R$1515,COLUMNS('Section 2'!$C$13:J$13),0)="Other EU","Other EU",PROPER(VLOOKUP($A1323,'Section 2'!$C$16:$R$1515,COLUMNS('Section 2'!$C$13:J$13),0)))))</f>
        <v/>
      </c>
      <c r="K1323" s="124" t="str">
        <f>IF($C1323="","",IF(ISBLANK(VLOOKUP($A1323,'Section 2'!$C$16:$R$1515,COLUMNS('Section 2'!$C$13:K$13),0)),"",VLOOKUP($A1323,'Section 2'!$C$16:$R$1515,COLUMNS('Section 2'!$C$13:K$13),0)))</f>
        <v/>
      </c>
      <c r="L1323" s="124" t="str">
        <f>IF($C1323="","",IF(ISBLANK(VLOOKUP($A1323,'Section 2'!$C$16:$R$1515,COLUMNS('Section 2'!$C$13:L$13),0)),"",VLOOKUP($A1323,'Section 2'!$C$16:$R$1515,COLUMNS('Section 2'!$C$13:L$13),0)))</f>
        <v/>
      </c>
      <c r="M1323" s="124" t="str">
        <f>IF($C1323="","",IF(ISBLANK(VLOOKUP($A1323,'Section 2'!$C$16:$R$1515,COLUMNS('Section 2'!$C$13:M$13),0)),"",VLOOKUP($A1323,'Section 2'!$C$16:$R$1515,COLUMNS('Section 2'!$C$13:M$13),0)))</f>
        <v/>
      </c>
      <c r="N1323" s="124" t="str">
        <f>IF($C1323="","",IF(ISBLANK(VLOOKUP($A1323,'Section 2'!$C$16:$R$1515,COLUMNS('Section 2'!$C$13:N$13),0)),"",VLOOKUP($A1323,'Section 2'!$C$16:$R$1515,COLUMNS('Section 2'!$C$13:N$13),0)))</f>
        <v/>
      </c>
      <c r="O1323" s="124" t="str">
        <f>IF($C1323="","",IF(ISBLANK(VLOOKUP($A1323,'Section 2'!$C$16:$R$1515,COLUMNS('Section 2'!$C$13:O$13),0)),"",VLOOKUP($A1323,'Section 2'!$C$16:$R$1515,COLUMNS('Section 2'!$C$13:O$13),0)))</f>
        <v/>
      </c>
      <c r="P1323" s="124" t="str">
        <f>IF($C1323="","",IF(ISBLANK(VLOOKUP($A1323,'Section 2'!$C$16:$R$1515,COLUMNS('Section 2'!$C$13:P$13),0)),"",VLOOKUP($A1323,'Section 2'!$C$16:$R$1515,COLUMNS('Section 2'!$C$13:P$13),0)))</f>
        <v/>
      </c>
      <c r="Q1323" s="124" t="str">
        <f>IF($C1323="","",IF(ISBLANK(VLOOKUP($A1323,'Section 2'!$C$16:$R$1515,COLUMNS('Section 2'!$C$13:Q$13),0)),"", PROPER(VLOOKUP($A1323,'Section 2'!$C$16:$R$1515,COLUMNS('Section 2'!$C$13:Q$13),0))))</f>
        <v/>
      </c>
      <c r="R1323" s="124" t="str">
        <f>IF($C1323="","",IF(ISBLANK(VLOOKUP($A1323,'Section 2'!$C$16:$R$1515,COLUMNS('Section 2'!$C$13:R$13),0)),"",IF(VLOOKUP($A1323,'Section 2'!$C$16:$R$1515,COLUMNS('Section 2'!$C$13:R$13),0)="Other EU","Other EU",PROPER(VLOOKUP($A1323,'Section 2'!$C$16:$R$1515,COLUMNS('Section 2'!$C$13:R$13),0)))))</f>
        <v/>
      </c>
    </row>
    <row r="1324" spans="1:18" x14ac:dyDescent="0.35">
      <c r="A1324" s="58">
        <v>1323</v>
      </c>
      <c r="B1324" s="124" t="str">
        <f t="shared" si="20"/>
        <v/>
      </c>
      <c r="C1324" s="124" t="str">
        <f>IFERROR(VLOOKUP($A1324,'Section 2'!$C$16:$R$1515,COLUMNS('Section 2'!$C$13:$C$13),0),"")</f>
        <v/>
      </c>
      <c r="D1324" s="75" t="str">
        <f>IF($C1324="","",IF(ISBLANK(VLOOKUP($A1324,'Section 2'!$C$16:$R$1515,COLUMNS('Section 2'!$C$13:D$13),0)),"",VLOOKUP($A1324,'Section 2'!$C$16:$R$1515,COLUMNS('Section 2'!$C$13:D$13),0)))</f>
        <v/>
      </c>
      <c r="E1324" s="124" t="str">
        <f>IF($C1324="","",IF(ISBLANK(VLOOKUP($A1324,'Section 2'!$C$16:$R$1515,COLUMNS('Section 2'!$C$13:E$13),0)),"",VLOOKUP($A1324,'Section 2'!$C$16:$R$1515,COLUMNS('Section 2'!$C$13:E$13),0)))</f>
        <v/>
      </c>
      <c r="F1324" s="124" t="str">
        <f>IF($C1324="","",IF(ISBLANK(VLOOKUP($A1324,'Section 2'!$C$16:$R$1515,COLUMNS('Section 2'!$C$13:F$13),0)),"",VLOOKUP($A1324,'Section 2'!$C$16:$R$1515,COLUMNS('Section 2'!$C$13:F$13),0)))</f>
        <v/>
      </c>
      <c r="G1324" s="124" t="str">
        <f>IF($C1324="","",IF(ISBLANK(VLOOKUP($A1324,'Section 2'!$C$16:$R$1515,COLUMNS('Section 2'!$C$13:G$13),0)),"",VLOOKUP($A1324,'Section 2'!$C$16:$R$1515,COLUMNS('Section 2'!$C$13:G$13),0)))</f>
        <v/>
      </c>
      <c r="H1324" s="124" t="str">
        <f>IF($C1324="","",IF(ISBLANK(VLOOKUP($A1324,'Section 2'!$C$16:$R$1515,COLUMNS('Section 2'!$C$13:H$13),0)),"",VLOOKUP($A1324,'Section 2'!$C$16:$R$1515,COLUMNS('Section 2'!$C$13:H$13),0)))</f>
        <v/>
      </c>
      <c r="I1324" s="124" t="str">
        <f>IF($C1324="","",IF(ISBLANK(VLOOKUP($A1324,'Section 2'!$C$16:$R$1515,COLUMNS('Section 2'!$C$13:I$13),0)),"",PROPER(VLOOKUP($A1324,'Section 2'!$C$16:$R$1515,COLUMNS('Section 2'!$C$13:I$13),0))))</f>
        <v/>
      </c>
      <c r="J1324" s="124" t="str">
        <f>IF($C1324="","",IF(ISBLANK(VLOOKUP($A1324,'Section 2'!$C$16:$R$1515,COLUMNS('Section 2'!$C$13:J$13),0)),"",IF(VLOOKUP($A1324,'Section 2'!$C$16:$R$1515,COLUMNS('Section 2'!$C$13:J$13),0)="Other EU","Other EU",PROPER(VLOOKUP($A1324,'Section 2'!$C$16:$R$1515,COLUMNS('Section 2'!$C$13:J$13),0)))))</f>
        <v/>
      </c>
      <c r="K1324" s="124" t="str">
        <f>IF($C1324="","",IF(ISBLANK(VLOOKUP($A1324,'Section 2'!$C$16:$R$1515,COLUMNS('Section 2'!$C$13:K$13),0)),"",VLOOKUP($A1324,'Section 2'!$C$16:$R$1515,COLUMNS('Section 2'!$C$13:K$13),0)))</f>
        <v/>
      </c>
      <c r="L1324" s="124" t="str">
        <f>IF($C1324="","",IF(ISBLANK(VLOOKUP($A1324,'Section 2'!$C$16:$R$1515,COLUMNS('Section 2'!$C$13:L$13),0)),"",VLOOKUP($A1324,'Section 2'!$C$16:$R$1515,COLUMNS('Section 2'!$C$13:L$13),0)))</f>
        <v/>
      </c>
      <c r="M1324" s="124" t="str">
        <f>IF($C1324="","",IF(ISBLANK(VLOOKUP($A1324,'Section 2'!$C$16:$R$1515,COLUMNS('Section 2'!$C$13:M$13),0)),"",VLOOKUP($A1324,'Section 2'!$C$16:$R$1515,COLUMNS('Section 2'!$C$13:M$13),0)))</f>
        <v/>
      </c>
      <c r="N1324" s="124" t="str">
        <f>IF($C1324="","",IF(ISBLANK(VLOOKUP($A1324,'Section 2'!$C$16:$R$1515,COLUMNS('Section 2'!$C$13:N$13),0)),"",VLOOKUP($A1324,'Section 2'!$C$16:$R$1515,COLUMNS('Section 2'!$C$13:N$13),0)))</f>
        <v/>
      </c>
      <c r="O1324" s="124" t="str">
        <f>IF($C1324="","",IF(ISBLANK(VLOOKUP($A1324,'Section 2'!$C$16:$R$1515,COLUMNS('Section 2'!$C$13:O$13),0)),"",VLOOKUP($A1324,'Section 2'!$C$16:$R$1515,COLUMNS('Section 2'!$C$13:O$13),0)))</f>
        <v/>
      </c>
      <c r="P1324" s="124" t="str">
        <f>IF($C1324="","",IF(ISBLANK(VLOOKUP($A1324,'Section 2'!$C$16:$R$1515,COLUMNS('Section 2'!$C$13:P$13),0)),"",VLOOKUP($A1324,'Section 2'!$C$16:$R$1515,COLUMNS('Section 2'!$C$13:P$13),0)))</f>
        <v/>
      </c>
      <c r="Q1324" s="124" t="str">
        <f>IF($C1324="","",IF(ISBLANK(VLOOKUP($A1324,'Section 2'!$C$16:$R$1515,COLUMNS('Section 2'!$C$13:Q$13),0)),"", PROPER(VLOOKUP($A1324,'Section 2'!$C$16:$R$1515,COLUMNS('Section 2'!$C$13:Q$13),0))))</f>
        <v/>
      </c>
      <c r="R1324" s="124" t="str">
        <f>IF($C1324="","",IF(ISBLANK(VLOOKUP($A1324,'Section 2'!$C$16:$R$1515,COLUMNS('Section 2'!$C$13:R$13),0)),"",IF(VLOOKUP($A1324,'Section 2'!$C$16:$R$1515,COLUMNS('Section 2'!$C$13:R$13),0)="Other EU","Other EU",PROPER(VLOOKUP($A1324,'Section 2'!$C$16:$R$1515,COLUMNS('Section 2'!$C$13:R$13),0)))))</f>
        <v/>
      </c>
    </row>
    <row r="1325" spans="1:18" x14ac:dyDescent="0.35">
      <c r="A1325" s="58">
        <v>1324</v>
      </c>
      <c r="B1325" s="124" t="str">
        <f t="shared" si="20"/>
        <v/>
      </c>
      <c r="C1325" s="124" t="str">
        <f>IFERROR(VLOOKUP($A1325,'Section 2'!$C$16:$R$1515,COLUMNS('Section 2'!$C$13:$C$13),0),"")</f>
        <v/>
      </c>
      <c r="D1325" s="75" t="str">
        <f>IF($C1325="","",IF(ISBLANK(VLOOKUP($A1325,'Section 2'!$C$16:$R$1515,COLUMNS('Section 2'!$C$13:D$13),0)),"",VLOOKUP($A1325,'Section 2'!$C$16:$R$1515,COLUMNS('Section 2'!$C$13:D$13),0)))</f>
        <v/>
      </c>
      <c r="E1325" s="124" t="str">
        <f>IF($C1325="","",IF(ISBLANK(VLOOKUP($A1325,'Section 2'!$C$16:$R$1515,COLUMNS('Section 2'!$C$13:E$13),0)),"",VLOOKUP($A1325,'Section 2'!$C$16:$R$1515,COLUMNS('Section 2'!$C$13:E$13),0)))</f>
        <v/>
      </c>
      <c r="F1325" s="124" t="str">
        <f>IF($C1325="","",IF(ISBLANK(VLOOKUP($A1325,'Section 2'!$C$16:$R$1515,COLUMNS('Section 2'!$C$13:F$13),0)),"",VLOOKUP($A1325,'Section 2'!$C$16:$R$1515,COLUMNS('Section 2'!$C$13:F$13),0)))</f>
        <v/>
      </c>
      <c r="G1325" s="124" t="str">
        <f>IF($C1325="","",IF(ISBLANK(VLOOKUP($A1325,'Section 2'!$C$16:$R$1515,COLUMNS('Section 2'!$C$13:G$13),0)),"",VLOOKUP($A1325,'Section 2'!$C$16:$R$1515,COLUMNS('Section 2'!$C$13:G$13),0)))</f>
        <v/>
      </c>
      <c r="H1325" s="124" t="str">
        <f>IF($C1325="","",IF(ISBLANK(VLOOKUP($A1325,'Section 2'!$C$16:$R$1515,COLUMNS('Section 2'!$C$13:H$13),0)),"",VLOOKUP($A1325,'Section 2'!$C$16:$R$1515,COLUMNS('Section 2'!$C$13:H$13),0)))</f>
        <v/>
      </c>
      <c r="I1325" s="124" t="str">
        <f>IF($C1325="","",IF(ISBLANK(VLOOKUP($A1325,'Section 2'!$C$16:$R$1515,COLUMNS('Section 2'!$C$13:I$13),0)),"",PROPER(VLOOKUP($A1325,'Section 2'!$C$16:$R$1515,COLUMNS('Section 2'!$C$13:I$13),0))))</f>
        <v/>
      </c>
      <c r="J1325" s="124" t="str">
        <f>IF($C1325="","",IF(ISBLANK(VLOOKUP($A1325,'Section 2'!$C$16:$R$1515,COLUMNS('Section 2'!$C$13:J$13),0)),"",IF(VLOOKUP($A1325,'Section 2'!$C$16:$R$1515,COLUMNS('Section 2'!$C$13:J$13),0)="Other EU","Other EU",PROPER(VLOOKUP($A1325,'Section 2'!$C$16:$R$1515,COLUMNS('Section 2'!$C$13:J$13),0)))))</f>
        <v/>
      </c>
      <c r="K1325" s="124" t="str">
        <f>IF($C1325="","",IF(ISBLANK(VLOOKUP($A1325,'Section 2'!$C$16:$R$1515,COLUMNS('Section 2'!$C$13:K$13),0)),"",VLOOKUP($A1325,'Section 2'!$C$16:$R$1515,COLUMNS('Section 2'!$C$13:K$13),0)))</f>
        <v/>
      </c>
      <c r="L1325" s="124" t="str">
        <f>IF($C1325="","",IF(ISBLANK(VLOOKUP($A1325,'Section 2'!$C$16:$R$1515,COLUMNS('Section 2'!$C$13:L$13),0)),"",VLOOKUP($A1325,'Section 2'!$C$16:$R$1515,COLUMNS('Section 2'!$C$13:L$13),0)))</f>
        <v/>
      </c>
      <c r="M1325" s="124" t="str">
        <f>IF($C1325="","",IF(ISBLANK(VLOOKUP($A1325,'Section 2'!$C$16:$R$1515,COLUMNS('Section 2'!$C$13:M$13),0)),"",VLOOKUP($A1325,'Section 2'!$C$16:$R$1515,COLUMNS('Section 2'!$C$13:M$13),0)))</f>
        <v/>
      </c>
      <c r="N1325" s="124" t="str">
        <f>IF($C1325="","",IF(ISBLANK(VLOOKUP($A1325,'Section 2'!$C$16:$R$1515,COLUMNS('Section 2'!$C$13:N$13),0)),"",VLOOKUP($A1325,'Section 2'!$C$16:$R$1515,COLUMNS('Section 2'!$C$13:N$13),0)))</f>
        <v/>
      </c>
      <c r="O1325" s="124" t="str">
        <f>IF($C1325="","",IF(ISBLANK(VLOOKUP($A1325,'Section 2'!$C$16:$R$1515,COLUMNS('Section 2'!$C$13:O$13),0)),"",VLOOKUP($A1325,'Section 2'!$C$16:$R$1515,COLUMNS('Section 2'!$C$13:O$13),0)))</f>
        <v/>
      </c>
      <c r="P1325" s="124" t="str">
        <f>IF($C1325="","",IF(ISBLANK(VLOOKUP($A1325,'Section 2'!$C$16:$R$1515,COLUMNS('Section 2'!$C$13:P$13),0)),"",VLOOKUP($A1325,'Section 2'!$C$16:$R$1515,COLUMNS('Section 2'!$C$13:P$13),0)))</f>
        <v/>
      </c>
      <c r="Q1325" s="124" t="str">
        <f>IF($C1325="","",IF(ISBLANK(VLOOKUP($A1325,'Section 2'!$C$16:$R$1515,COLUMNS('Section 2'!$C$13:Q$13),0)),"", PROPER(VLOOKUP($A1325,'Section 2'!$C$16:$R$1515,COLUMNS('Section 2'!$C$13:Q$13),0))))</f>
        <v/>
      </c>
      <c r="R1325" s="124" t="str">
        <f>IF($C1325="","",IF(ISBLANK(VLOOKUP($A1325,'Section 2'!$C$16:$R$1515,COLUMNS('Section 2'!$C$13:R$13),0)),"",IF(VLOOKUP($A1325,'Section 2'!$C$16:$R$1515,COLUMNS('Section 2'!$C$13:R$13),0)="Other EU","Other EU",PROPER(VLOOKUP($A1325,'Section 2'!$C$16:$R$1515,COLUMNS('Section 2'!$C$13:R$13),0)))))</f>
        <v/>
      </c>
    </row>
    <row r="1326" spans="1:18" x14ac:dyDescent="0.35">
      <c r="A1326" s="58">
        <v>1325</v>
      </c>
      <c r="B1326" s="124" t="str">
        <f t="shared" si="20"/>
        <v/>
      </c>
      <c r="C1326" s="124" t="str">
        <f>IFERROR(VLOOKUP($A1326,'Section 2'!$C$16:$R$1515,COLUMNS('Section 2'!$C$13:$C$13),0),"")</f>
        <v/>
      </c>
      <c r="D1326" s="75" t="str">
        <f>IF($C1326="","",IF(ISBLANK(VLOOKUP($A1326,'Section 2'!$C$16:$R$1515,COLUMNS('Section 2'!$C$13:D$13),0)),"",VLOOKUP($A1326,'Section 2'!$C$16:$R$1515,COLUMNS('Section 2'!$C$13:D$13),0)))</f>
        <v/>
      </c>
      <c r="E1326" s="124" t="str">
        <f>IF($C1326="","",IF(ISBLANK(VLOOKUP($A1326,'Section 2'!$C$16:$R$1515,COLUMNS('Section 2'!$C$13:E$13),0)),"",VLOOKUP($A1326,'Section 2'!$C$16:$R$1515,COLUMNS('Section 2'!$C$13:E$13),0)))</f>
        <v/>
      </c>
      <c r="F1326" s="124" t="str">
        <f>IF($C1326="","",IF(ISBLANK(VLOOKUP($A1326,'Section 2'!$C$16:$R$1515,COLUMNS('Section 2'!$C$13:F$13),0)),"",VLOOKUP($A1326,'Section 2'!$C$16:$R$1515,COLUMNS('Section 2'!$C$13:F$13),0)))</f>
        <v/>
      </c>
      <c r="G1326" s="124" t="str">
        <f>IF($C1326="","",IF(ISBLANK(VLOOKUP($A1326,'Section 2'!$C$16:$R$1515,COLUMNS('Section 2'!$C$13:G$13),0)),"",VLOOKUP($A1326,'Section 2'!$C$16:$R$1515,COLUMNS('Section 2'!$C$13:G$13),0)))</f>
        <v/>
      </c>
      <c r="H1326" s="124" t="str">
        <f>IF($C1326="","",IF(ISBLANK(VLOOKUP($A1326,'Section 2'!$C$16:$R$1515,COLUMNS('Section 2'!$C$13:H$13),0)),"",VLOOKUP($A1326,'Section 2'!$C$16:$R$1515,COLUMNS('Section 2'!$C$13:H$13),0)))</f>
        <v/>
      </c>
      <c r="I1326" s="124" t="str">
        <f>IF($C1326="","",IF(ISBLANK(VLOOKUP($A1326,'Section 2'!$C$16:$R$1515,COLUMNS('Section 2'!$C$13:I$13),0)),"",PROPER(VLOOKUP($A1326,'Section 2'!$C$16:$R$1515,COLUMNS('Section 2'!$C$13:I$13),0))))</f>
        <v/>
      </c>
      <c r="J1326" s="124" t="str">
        <f>IF($C1326="","",IF(ISBLANK(VLOOKUP($A1326,'Section 2'!$C$16:$R$1515,COLUMNS('Section 2'!$C$13:J$13),0)),"",IF(VLOOKUP($A1326,'Section 2'!$C$16:$R$1515,COLUMNS('Section 2'!$C$13:J$13),0)="Other EU","Other EU",PROPER(VLOOKUP($A1326,'Section 2'!$C$16:$R$1515,COLUMNS('Section 2'!$C$13:J$13),0)))))</f>
        <v/>
      </c>
      <c r="K1326" s="124" t="str">
        <f>IF($C1326="","",IF(ISBLANK(VLOOKUP($A1326,'Section 2'!$C$16:$R$1515,COLUMNS('Section 2'!$C$13:K$13),0)),"",VLOOKUP($A1326,'Section 2'!$C$16:$R$1515,COLUMNS('Section 2'!$C$13:K$13),0)))</f>
        <v/>
      </c>
      <c r="L1326" s="124" t="str">
        <f>IF($C1326="","",IF(ISBLANK(VLOOKUP($A1326,'Section 2'!$C$16:$R$1515,COLUMNS('Section 2'!$C$13:L$13),0)),"",VLOOKUP($A1326,'Section 2'!$C$16:$R$1515,COLUMNS('Section 2'!$C$13:L$13),0)))</f>
        <v/>
      </c>
      <c r="M1326" s="124" t="str">
        <f>IF($C1326="","",IF(ISBLANK(VLOOKUP($A1326,'Section 2'!$C$16:$R$1515,COLUMNS('Section 2'!$C$13:M$13),0)),"",VLOOKUP($A1326,'Section 2'!$C$16:$R$1515,COLUMNS('Section 2'!$C$13:M$13),0)))</f>
        <v/>
      </c>
      <c r="N1326" s="124" t="str">
        <f>IF($C1326="","",IF(ISBLANK(VLOOKUP($A1326,'Section 2'!$C$16:$R$1515,COLUMNS('Section 2'!$C$13:N$13),0)),"",VLOOKUP($A1326,'Section 2'!$C$16:$R$1515,COLUMNS('Section 2'!$C$13:N$13),0)))</f>
        <v/>
      </c>
      <c r="O1326" s="124" t="str">
        <f>IF($C1326="","",IF(ISBLANK(VLOOKUP($A1326,'Section 2'!$C$16:$R$1515,COLUMNS('Section 2'!$C$13:O$13),0)),"",VLOOKUP($A1326,'Section 2'!$C$16:$R$1515,COLUMNS('Section 2'!$C$13:O$13),0)))</f>
        <v/>
      </c>
      <c r="P1326" s="124" t="str">
        <f>IF($C1326="","",IF(ISBLANK(VLOOKUP($A1326,'Section 2'!$C$16:$R$1515,COLUMNS('Section 2'!$C$13:P$13),0)),"",VLOOKUP($A1326,'Section 2'!$C$16:$R$1515,COLUMNS('Section 2'!$C$13:P$13),0)))</f>
        <v/>
      </c>
      <c r="Q1326" s="124" t="str">
        <f>IF($C1326="","",IF(ISBLANK(VLOOKUP($A1326,'Section 2'!$C$16:$R$1515,COLUMNS('Section 2'!$C$13:Q$13),0)),"", PROPER(VLOOKUP($A1326,'Section 2'!$C$16:$R$1515,COLUMNS('Section 2'!$C$13:Q$13),0))))</f>
        <v/>
      </c>
      <c r="R1326" s="124" t="str">
        <f>IF($C1326="","",IF(ISBLANK(VLOOKUP($A1326,'Section 2'!$C$16:$R$1515,COLUMNS('Section 2'!$C$13:R$13),0)),"",IF(VLOOKUP($A1326,'Section 2'!$C$16:$R$1515,COLUMNS('Section 2'!$C$13:R$13),0)="Other EU","Other EU",PROPER(VLOOKUP($A1326,'Section 2'!$C$16:$R$1515,COLUMNS('Section 2'!$C$13:R$13),0)))))</f>
        <v/>
      </c>
    </row>
    <row r="1327" spans="1:18" x14ac:dyDescent="0.35">
      <c r="A1327" s="58">
        <v>1326</v>
      </c>
      <c r="B1327" s="124" t="str">
        <f t="shared" si="20"/>
        <v/>
      </c>
      <c r="C1327" s="124" t="str">
        <f>IFERROR(VLOOKUP($A1327,'Section 2'!$C$16:$R$1515,COLUMNS('Section 2'!$C$13:$C$13),0),"")</f>
        <v/>
      </c>
      <c r="D1327" s="75" t="str">
        <f>IF($C1327="","",IF(ISBLANK(VLOOKUP($A1327,'Section 2'!$C$16:$R$1515,COLUMNS('Section 2'!$C$13:D$13),0)),"",VLOOKUP($A1327,'Section 2'!$C$16:$R$1515,COLUMNS('Section 2'!$C$13:D$13),0)))</f>
        <v/>
      </c>
      <c r="E1327" s="124" t="str">
        <f>IF($C1327="","",IF(ISBLANK(VLOOKUP($A1327,'Section 2'!$C$16:$R$1515,COLUMNS('Section 2'!$C$13:E$13),0)),"",VLOOKUP($A1327,'Section 2'!$C$16:$R$1515,COLUMNS('Section 2'!$C$13:E$13),0)))</f>
        <v/>
      </c>
      <c r="F1327" s="124" t="str">
        <f>IF($C1327="","",IF(ISBLANK(VLOOKUP($A1327,'Section 2'!$C$16:$R$1515,COLUMNS('Section 2'!$C$13:F$13),0)),"",VLOOKUP($A1327,'Section 2'!$C$16:$R$1515,COLUMNS('Section 2'!$C$13:F$13),0)))</f>
        <v/>
      </c>
      <c r="G1327" s="124" t="str">
        <f>IF($C1327="","",IF(ISBLANK(VLOOKUP($A1327,'Section 2'!$C$16:$R$1515,COLUMNS('Section 2'!$C$13:G$13),0)),"",VLOOKUP($A1327,'Section 2'!$C$16:$R$1515,COLUMNS('Section 2'!$C$13:G$13),0)))</f>
        <v/>
      </c>
      <c r="H1327" s="124" t="str">
        <f>IF($C1327="","",IF(ISBLANK(VLOOKUP($A1327,'Section 2'!$C$16:$R$1515,COLUMNS('Section 2'!$C$13:H$13),0)),"",VLOOKUP($A1327,'Section 2'!$C$16:$R$1515,COLUMNS('Section 2'!$C$13:H$13),0)))</f>
        <v/>
      </c>
      <c r="I1327" s="124" t="str">
        <f>IF($C1327="","",IF(ISBLANK(VLOOKUP($A1327,'Section 2'!$C$16:$R$1515,COLUMNS('Section 2'!$C$13:I$13),0)),"",PROPER(VLOOKUP($A1327,'Section 2'!$C$16:$R$1515,COLUMNS('Section 2'!$C$13:I$13),0))))</f>
        <v/>
      </c>
      <c r="J1327" s="124" t="str">
        <f>IF($C1327="","",IF(ISBLANK(VLOOKUP($A1327,'Section 2'!$C$16:$R$1515,COLUMNS('Section 2'!$C$13:J$13),0)),"",IF(VLOOKUP($A1327,'Section 2'!$C$16:$R$1515,COLUMNS('Section 2'!$C$13:J$13),0)="Other EU","Other EU",PROPER(VLOOKUP($A1327,'Section 2'!$C$16:$R$1515,COLUMNS('Section 2'!$C$13:J$13),0)))))</f>
        <v/>
      </c>
      <c r="K1327" s="124" t="str">
        <f>IF($C1327="","",IF(ISBLANK(VLOOKUP($A1327,'Section 2'!$C$16:$R$1515,COLUMNS('Section 2'!$C$13:K$13),0)),"",VLOOKUP($A1327,'Section 2'!$C$16:$R$1515,COLUMNS('Section 2'!$C$13:K$13),0)))</f>
        <v/>
      </c>
      <c r="L1327" s="124" t="str">
        <f>IF($C1327="","",IF(ISBLANK(VLOOKUP($A1327,'Section 2'!$C$16:$R$1515,COLUMNS('Section 2'!$C$13:L$13),0)),"",VLOOKUP($A1327,'Section 2'!$C$16:$R$1515,COLUMNS('Section 2'!$C$13:L$13),0)))</f>
        <v/>
      </c>
      <c r="M1327" s="124" t="str">
        <f>IF($C1327="","",IF(ISBLANK(VLOOKUP($A1327,'Section 2'!$C$16:$R$1515,COLUMNS('Section 2'!$C$13:M$13),0)),"",VLOOKUP($A1327,'Section 2'!$C$16:$R$1515,COLUMNS('Section 2'!$C$13:M$13),0)))</f>
        <v/>
      </c>
      <c r="N1327" s="124" t="str">
        <f>IF($C1327="","",IF(ISBLANK(VLOOKUP($A1327,'Section 2'!$C$16:$R$1515,COLUMNS('Section 2'!$C$13:N$13),0)),"",VLOOKUP($A1327,'Section 2'!$C$16:$R$1515,COLUMNS('Section 2'!$C$13:N$13),0)))</f>
        <v/>
      </c>
      <c r="O1327" s="124" t="str">
        <f>IF($C1327="","",IF(ISBLANK(VLOOKUP($A1327,'Section 2'!$C$16:$R$1515,COLUMNS('Section 2'!$C$13:O$13),0)),"",VLOOKUP($A1327,'Section 2'!$C$16:$R$1515,COLUMNS('Section 2'!$C$13:O$13),0)))</f>
        <v/>
      </c>
      <c r="P1327" s="124" t="str">
        <f>IF($C1327="","",IF(ISBLANK(VLOOKUP($A1327,'Section 2'!$C$16:$R$1515,COLUMNS('Section 2'!$C$13:P$13),0)),"",VLOOKUP($A1327,'Section 2'!$C$16:$R$1515,COLUMNS('Section 2'!$C$13:P$13),0)))</f>
        <v/>
      </c>
      <c r="Q1327" s="124" t="str">
        <f>IF($C1327="","",IF(ISBLANK(VLOOKUP($A1327,'Section 2'!$C$16:$R$1515,COLUMNS('Section 2'!$C$13:Q$13),0)),"", PROPER(VLOOKUP($A1327,'Section 2'!$C$16:$R$1515,COLUMNS('Section 2'!$C$13:Q$13),0))))</f>
        <v/>
      </c>
      <c r="R1327" s="124" t="str">
        <f>IF($C1327="","",IF(ISBLANK(VLOOKUP($A1327,'Section 2'!$C$16:$R$1515,COLUMNS('Section 2'!$C$13:R$13),0)),"",IF(VLOOKUP($A1327,'Section 2'!$C$16:$R$1515,COLUMNS('Section 2'!$C$13:R$13),0)="Other EU","Other EU",PROPER(VLOOKUP($A1327,'Section 2'!$C$16:$R$1515,COLUMNS('Section 2'!$C$13:R$13),0)))))</f>
        <v/>
      </c>
    </row>
    <row r="1328" spans="1:18" x14ac:dyDescent="0.35">
      <c r="A1328" s="58">
        <v>1327</v>
      </c>
      <c r="B1328" s="124" t="str">
        <f t="shared" si="20"/>
        <v/>
      </c>
      <c r="C1328" s="124" t="str">
        <f>IFERROR(VLOOKUP($A1328,'Section 2'!$C$16:$R$1515,COLUMNS('Section 2'!$C$13:$C$13),0),"")</f>
        <v/>
      </c>
      <c r="D1328" s="75" t="str">
        <f>IF($C1328="","",IF(ISBLANK(VLOOKUP($A1328,'Section 2'!$C$16:$R$1515,COLUMNS('Section 2'!$C$13:D$13),0)),"",VLOOKUP($A1328,'Section 2'!$C$16:$R$1515,COLUMNS('Section 2'!$C$13:D$13),0)))</f>
        <v/>
      </c>
      <c r="E1328" s="124" t="str">
        <f>IF($C1328="","",IF(ISBLANK(VLOOKUP($A1328,'Section 2'!$C$16:$R$1515,COLUMNS('Section 2'!$C$13:E$13),0)),"",VLOOKUP($A1328,'Section 2'!$C$16:$R$1515,COLUMNS('Section 2'!$C$13:E$13),0)))</f>
        <v/>
      </c>
      <c r="F1328" s="124" t="str">
        <f>IF($C1328="","",IF(ISBLANK(VLOOKUP($A1328,'Section 2'!$C$16:$R$1515,COLUMNS('Section 2'!$C$13:F$13),0)),"",VLOOKUP($A1328,'Section 2'!$C$16:$R$1515,COLUMNS('Section 2'!$C$13:F$13),0)))</f>
        <v/>
      </c>
      <c r="G1328" s="124" t="str">
        <f>IF($C1328="","",IF(ISBLANK(VLOOKUP($A1328,'Section 2'!$C$16:$R$1515,COLUMNS('Section 2'!$C$13:G$13),0)),"",VLOOKUP($A1328,'Section 2'!$C$16:$R$1515,COLUMNS('Section 2'!$C$13:G$13),0)))</f>
        <v/>
      </c>
      <c r="H1328" s="124" t="str">
        <f>IF($C1328="","",IF(ISBLANK(VLOOKUP($A1328,'Section 2'!$C$16:$R$1515,COLUMNS('Section 2'!$C$13:H$13),0)),"",VLOOKUP($A1328,'Section 2'!$C$16:$R$1515,COLUMNS('Section 2'!$C$13:H$13),0)))</f>
        <v/>
      </c>
      <c r="I1328" s="124" t="str">
        <f>IF($C1328="","",IF(ISBLANK(VLOOKUP($A1328,'Section 2'!$C$16:$R$1515,COLUMNS('Section 2'!$C$13:I$13),0)),"",PROPER(VLOOKUP($A1328,'Section 2'!$C$16:$R$1515,COLUMNS('Section 2'!$C$13:I$13),0))))</f>
        <v/>
      </c>
      <c r="J1328" s="124" t="str">
        <f>IF($C1328="","",IF(ISBLANK(VLOOKUP($A1328,'Section 2'!$C$16:$R$1515,COLUMNS('Section 2'!$C$13:J$13),0)),"",IF(VLOOKUP($A1328,'Section 2'!$C$16:$R$1515,COLUMNS('Section 2'!$C$13:J$13),0)="Other EU","Other EU",PROPER(VLOOKUP($A1328,'Section 2'!$C$16:$R$1515,COLUMNS('Section 2'!$C$13:J$13),0)))))</f>
        <v/>
      </c>
      <c r="K1328" s="124" t="str">
        <f>IF($C1328="","",IF(ISBLANK(VLOOKUP($A1328,'Section 2'!$C$16:$R$1515,COLUMNS('Section 2'!$C$13:K$13),0)),"",VLOOKUP($A1328,'Section 2'!$C$16:$R$1515,COLUMNS('Section 2'!$C$13:K$13),0)))</f>
        <v/>
      </c>
      <c r="L1328" s="124" t="str">
        <f>IF($C1328="","",IF(ISBLANK(VLOOKUP($A1328,'Section 2'!$C$16:$R$1515,COLUMNS('Section 2'!$C$13:L$13),0)),"",VLOOKUP($A1328,'Section 2'!$C$16:$R$1515,COLUMNS('Section 2'!$C$13:L$13),0)))</f>
        <v/>
      </c>
      <c r="M1328" s="124" t="str">
        <f>IF($C1328="","",IF(ISBLANK(VLOOKUP($A1328,'Section 2'!$C$16:$R$1515,COLUMNS('Section 2'!$C$13:M$13),0)),"",VLOOKUP($A1328,'Section 2'!$C$16:$R$1515,COLUMNS('Section 2'!$C$13:M$13),0)))</f>
        <v/>
      </c>
      <c r="N1328" s="124" t="str">
        <f>IF($C1328="","",IF(ISBLANK(VLOOKUP($A1328,'Section 2'!$C$16:$R$1515,COLUMNS('Section 2'!$C$13:N$13),0)),"",VLOOKUP($A1328,'Section 2'!$C$16:$R$1515,COLUMNS('Section 2'!$C$13:N$13),0)))</f>
        <v/>
      </c>
      <c r="O1328" s="124" t="str">
        <f>IF($C1328="","",IF(ISBLANK(VLOOKUP($A1328,'Section 2'!$C$16:$R$1515,COLUMNS('Section 2'!$C$13:O$13),0)),"",VLOOKUP($A1328,'Section 2'!$C$16:$R$1515,COLUMNS('Section 2'!$C$13:O$13),0)))</f>
        <v/>
      </c>
      <c r="P1328" s="124" t="str">
        <f>IF($C1328="","",IF(ISBLANK(VLOOKUP($A1328,'Section 2'!$C$16:$R$1515,COLUMNS('Section 2'!$C$13:P$13),0)),"",VLOOKUP($A1328,'Section 2'!$C$16:$R$1515,COLUMNS('Section 2'!$C$13:P$13),0)))</f>
        <v/>
      </c>
      <c r="Q1328" s="124" t="str">
        <f>IF($C1328="","",IF(ISBLANK(VLOOKUP($A1328,'Section 2'!$C$16:$R$1515,COLUMNS('Section 2'!$C$13:Q$13),0)),"", PROPER(VLOOKUP($A1328,'Section 2'!$C$16:$R$1515,COLUMNS('Section 2'!$C$13:Q$13),0))))</f>
        <v/>
      </c>
      <c r="R1328" s="124" t="str">
        <f>IF($C1328="","",IF(ISBLANK(VLOOKUP($A1328,'Section 2'!$C$16:$R$1515,COLUMNS('Section 2'!$C$13:R$13),0)),"",IF(VLOOKUP($A1328,'Section 2'!$C$16:$R$1515,COLUMNS('Section 2'!$C$13:R$13),0)="Other EU","Other EU",PROPER(VLOOKUP($A1328,'Section 2'!$C$16:$R$1515,COLUMNS('Section 2'!$C$13:R$13),0)))))</f>
        <v/>
      </c>
    </row>
    <row r="1329" spans="1:18" x14ac:dyDescent="0.35">
      <c r="A1329" s="58">
        <v>1328</v>
      </c>
      <c r="B1329" s="124" t="str">
        <f t="shared" si="20"/>
        <v/>
      </c>
      <c r="C1329" s="124" t="str">
        <f>IFERROR(VLOOKUP($A1329,'Section 2'!$C$16:$R$1515,COLUMNS('Section 2'!$C$13:$C$13),0),"")</f>
        <v/>
      </c>
      <c r="D1329" s="75" t="str">
        <f>IF($C1329="","",IF(ISBLANK(VLOOKUP($A1329,'Section 2'!$C$16:$R$1515,COLUMNS('Section 2'!$C$13:D$13),0)),"",VLOOKUP($A1329,'Section 2'!$C$16:$R$1515,COLUMNS('Section 2'!$C$13:D$13),0)))</f>
        <v/>
      </c>
      <c r="E1329" s="124" t="str">
        <f>IF($C1329="","",IF(ISBLANK(VLOOKUP($A1329,'Section 2'!$C$16:$R$1515,COLUMNS('Section 2'!$C$13:E$13),0)),"",VLOOKUP($A1329,'Section 2'!$C$16:$R$1515,COLUMNS('Section 2'!$C$13:E$13),0)))</f>
        <v/>
      </c>
      <c r="F1329" s="124" t="str">
        <f>IF($C1329="","",IF(ISBLANK(VLOOKUP($A1329,'Section 2'!$C$16:$R$1515,COLUMNS('Section 2'!$C$13:F$13),0)),"",VLOOKUP($A1329,'Section 2'!$C$16:$R$1515,COLUMNS('Section 2'!$C$13:F$13),0)))</f>
        <v/>
      </c>
      <c r="G1329" s="124" t="str">
        <f>IF($C1329="","",IF(ISBLANK(VLOOKUP($A1329,'Section 2'!$C$16:$R$1515,COLUMNS('Section 2'!$C$13:G$13),0)),"",VLOOKUP($A1329,'Section 2'!$C$16:$R$1515,COLUMNS('Section 2'!$C$13:G$13),0)))</f>
        <v/>
      </c>
      <c r="H1329" s="124" t="str">
        <f>IF($C1329="","",IF(ISBLANK(VLOOKUP($A1329,'Section 2'!$C$16:$R$1515,COLUMNS('Section 2'!$C$13:H$13),0)),"",VLOOKUP($A1329,'Section 2'!$C$16:$R$1515,COLUMNS('Section 2'!$C$13:H$13),0)))</f>
        <v/>
      </c>
      <c r="I1329" s="124" t="str">
        <f>IF($C1329="","",IF(ISBLANK(VLOOKUP($A1329,'Section 2'!$C$16:$R$1515,COLUMNS('Section 2'!$C$13:I$13),0)),"",PROPER(VLOOKUP($A1329,'Section 2'!$C$16:$R$1515,COLUMNS('Section 2'!$C$13:I$13),0))))</f>
        <v/>
      </c>
      <c r="J1329" s="124" t="str">
        <f>IF($C1329="","",IF(ISBLANK(VLOOKUP($A1329,'Section 2'!$C$16:$R$1515,COLUMNS('Section 2'!$C$13:J$13),0)),"",IF(VLOOKUP($A1329,'Section 2'!$C$16:$R$1515,COLUMNS('Section 2'!$C$13:J$13),0)="Other EU","Other EU",PROPER(VLOOKUP($A1329,'Section 2'!$C$16:$R$1515,COLUMNS('Section 2'!$C$13:J$13),0)))))</f>
        <v/>
      </c>
      <c r="K1329" s="124" t="str">
        <f>IF($C1329="","",IF(ISBLANK(VLOOKUP($A1329,'Section 2'!$C$16:$R$1515,COLUMNS('Section 2'!$C$13:K$13),0)),"",VLOOKUP($A1329,'Section 2'!$C$16:$R$1515,COLUMNS('Section 2'!$C$13:K$13),0)))</f>
        <v/>
      </c>
      <c r="L1329" s="124" t="str">
        <f>IF($C1329="","",IF(ISBLANK(VLOOKUP($A1329,'Section 2'!$C$16:$R$1515,COLUMNS('Section 2'!$C$13:L$13),0)),"",VLOOKUP($A1329,'Section 2'!$C$16:$R$1515,COLUMNS('Section 2'!$C$13:L$13),0)))</f>
        <v/>
      </c>
      <c r="M1329" s="124" t="str">
        <f>IF($C1329="","",IF(ISBLANK(VLOOKUP($A1329,'Section 2'!$C$16:$R$1515,COLUMNS('Section 2'!$C$13:M$13),0)),"",VLOOKUP($A1329,'Section 2'!$C$16:$R$1515,COLUMNS('Section 2'!$C$13:M$13),0)))</f>
        <v/>
      </c>
      <c r="N1329" s="124" t="str">
        <f>IF($C1329="","",IF(ISBLANK(VLOOKUP($A1329,'Section 2'!$C$16:$R$1515,COLUMNS('Section 2'!$C$13:N$13),0)),"",VLOOKUP($A1329,'Section 2'!$C$16:$R$1515,COLUMNS('Section 2'!$C$13:N$13),0)))</f>
        <v/>
      </c>
      <c r="O1329" s="124" t="str">
        <f>IF($C1329="","",IF(ISBLANK(VLOOKUP($A1329,'Section 2'!$C$16:$R$1515,COLUMNS('Section 2'!$C$13:O$13),0)),"",VLOOKUP($A1329,'Section 2'!$C$16:$R$1515,COLUMNS('Section 2'!$C$13:O$13),0)))</f>
        <v/>
      </c>
      <c r="P1329" s="124" t="str">
        <f>IF($C1329="","",IF(ISBLANK(VLOOKUP($A1329,'Section 2'!$C$16:$R$1515,COLUMNS('Section 2'!$C$13:P$13),0)),"",VLOOKUP($A1329,'Section 2'!$C$16:$R$1515,COLUMNS('Section 2'!$C$13:P$13),0)))</f>
        <v/>
      </c>
      <c r="Q1329" s="124" t="str">
        <f>IF($C1329="","",IF(ISBLANK(VLOOKUP($A1329,'Section 2'!$C$16:$R$1515,COLUMNS('Section 2'!$C$13:Q$13),0)),"", PROPER(VLOOKUP($A1329,'Section 2'!$C$16:$R$1515,COLUMNS('Section 2'!$C$13:Q$13),0))))</f>
        <v/>
      </c>
      <c r="R1329" s="124" t="str">
        <f>IF($C1329="","",IF(ISBLANK(VLOOKUP($A1329,'Section 2'!$C$16:$R$1515,COLUMNS('Section 2'!$C$13:R$13),0)),"",IF(VLOOKUP($A1329,'Section 2'!$C$16:$R$1515,COLUMNS('Section 2'!$C$13:R$13),0)="Other EU","Other EU",PROPER(VLOOKUP($A1329,'Section 2'!$C$16:$R$1515,COLUMNS('Section 2'!$C$13:R$13),0)))))</f>
        <v/>
      </c>
    </row>
    <row r="1330" spans="1:18" x14ac:dyDescent="0.35">
      <c r="A1330" s="58">
        <v>1329</v>
      </c>
      <c r="B1330" s="124" t="str">
        <f t="shared" si="20"/>
        <v/>
      </c>
      <c r="C1330" s="124" t="str">
        <f>IFERROR(VLOOKUP($A1330,'Section 2'!$C$16:$R$1515,COLUMNS('Section 2'!$C$13:$C$13),0),"")</f>
        <v/>
      </c>
      <c r="D1330" s="75" t="str">
        <f>IF($C1330="","",IF(ISBLANK(VLOOKUP($A1330,'Section 2'!$C$16:$R$1515,COLUMNS('Section 2'!$C$13:D$13),0)),"",VLOOKUP($A1330,'Section 2'!$C$16:$R$1515,COLUMNS('Section 2'!$C$13:D$13),0)))</f>
        <v/>
      </c>
      <c r="E1330" s="124" t="str">
        <f>IF($C1330="","",IF(ISBLANK(VLOOKUP($A1330,'Section 2'!$C$16:$R$1515,COLUMNS('Section 2'!$C$13:E$13),0)),"",VLOOKUP($A1330,'Section 2'!$C$16:$R$1515,COLUMNS('Section 2'!$C$13:E$13),0)))</f>
        <v/>
      </c>
      <c r="F1330" s="124" t="str">
        <f>IF($C1330="","",IF(ISBLANK(VLOOKUP($A1330,'Section 2'!$C$16:$R$1515,COLUMNS('Section 2'!$C$13:F$13),0)),"",VLOOKUP($A1330,'Section 2'!$C$16:$R$1515,COLUMNS('Section 2'!$C$13:F$13),0)))</f>
        <v/>
      </c>
      <c r="G1330" s="124" t="str">
        <f>IF($C1330="","",IF(ISBLANK(VLOOKUP($A1330,'Section 2'!$C$16:$R$1515,COLUMNS('Section 2'!$C$13:G$13),0)),"",VLOOKUP($A1330,'Section 2'!$C$16:$R$1515,COLUMNS('Section 2'!$C$13:G$13),0)))</f>
        <v/>
      </c>
      <c r="H1330" s="124" t="str">
        <f>IF($C1330="","",IF(ISBLANK(VLOOKUP($A1330,'Section 2'!$C$16:$R$1515,COLUMNS('Section 2'!$C$13:H$13),0)),"",VLOOKUP($A1330,'Section 2'!$C$16:$R$1515,COLUMNS('Section 2'!$C$13:H$13),0)))</f>
        <v/>
      </c>
      <c r="I1330" s="124" t="str">
        <f>IF($C1330="","",IF(ISBLANK(VLOOKUP($A1330,'Section 2'!$C$16:$R$1515,COLUMNS('Section 2'!$C$13:I$13),0)),"",PROPER(VLOOKUP($A1330,'Section 2'!$C$16:$R$1515,COLUMNS('Section 2'!$C$13:I$13),0))))</f>
        <v/>
      </c>
      <c r="J1330" s="124" t="str">
        <f>IF($C1330="","",IF(ISBLANK(VLOOKUP($A1330,'Section 2'!$C$16:$R$1515,COLUMNS('Section 2'!$C$13:J$13),0)),"",IF(VLOOKUP($A1330,'Section 2'!$C$16:$R$1515,COLUMNS('Section 2'!$C$13:J$13),0)="Other EU","Other EU",PROPER(VLOOKUP($A1330,'Section 2'!$C$16:$R$1515,COLUMNS('Section 2'!$C$13:J$13),0)))))</f>
        <v/>
      </c>
      <c r="K1330" s="124" t="str">
        <f>IF($C1330="","",IF(ISBLANK(VLOOKUP($A1330,'Section 2'!$C$16:$R$1515,COLUMNS('Section 2'!$C$13:K$13),0)),"",VLOOKUP($A1330,'Section 2'!$C$16:$R$1515,COLUMNS('Section 2'!$C$13:K$13),0)))</f>
        <v/>
      </c>
      <c r="L1330" s="124" t="str">
        <f>IF($C1330="","",IF(ISBLANK(VLOOKUP($A1330,'Section 2'!$C$16:$R$1515,COLUMNS('Section 2'!$C$13:L$13),0)),"",VLOOKUP($A1330,'Section 2'!$C$16:$R$1515,COLUMNS('Section 2'!$C$13:L$13),0)))</f>
        <v/>
      </c>
      <c r="M1330" s="124" t="str">
        <f>IF($C1330="","",IF(ISBLANK(VLOOKUP($A1330,'Section 2'!$C$16:$R$1515,COLUMNS('Section 2'!$C$13:M$13),0)),"",VLOOKUP($A1330,'Section 2'!$C$16:$R$1515,COLUMNS('Section 2'!$C$13:M$13),0)))</f>
        <v/>
      </c>
      <c r="N1330" s="124" t="str">
        <f>IF($C1330="","",IF(ISBLANK(VLOOKUP($A1330,'Section 2'!$C$16:$R$1515,COLUMNS('Section 2'!$C$13:N$13),0)),"",VLOOKUP($A1330,'Section 2'!$C$16:$R$1515,COLUMNS('Section 2'!$C$13:N$13),0)))</f>
        <v/>
      </c>
      <c r="O1330" s="124" t="str">
        <f>IF($C1330="","",IF(ISBLANK(VLOOKUP($A1330,'Section 2'!$C$16:$R$1515,COLUMNS('Section 2'!$C$13:O$13),0)),"",VLOOKUP($A1330,'Section 2'!$C$16:$R$1515,COLUMNS('Section 2'!$C$13:O$13),0)))</f>
        <v/>
      </c>
      <c r="P1330" s="124" t="str">
        <f>IF($C1330="","",IF(ISBLANK(VLOOKUP($A1330,'Section 2'!$C$16:$R$1515,COLUMNS('Section 2'!$C$13:P$13),0)),"",VLOOKUP($A1330,'Section 2'!$C$16:$R$1515,COLUMNS('Section 2'!$C$13:P$13),0)))</f>
        <v/>
      </c>
      <c r="Q1330" s="124" t="str">
        <f>IF($C1330="","",IF(ISBLANK(VLOOKUP($A1330,'Section 2'!$C$16:$R$1515,COLUMNS('Section 2'!$C$13:Q$13),0)),"", PROPER(VLOOKUP($A1330,'Section 2'!$C$16:$R$1515,COLUMNS('Section 2'!$C$13:Q$13),0))))</f>
        <v/>
      </c>
      <c r="R1330" s="124" t="str">
        <f>IF($C1330="","",IF(ISBLANK(VLOOKUP($A1330,'Section 2'!$C$16:$R$1515,COLUMNS('Section 2'!$C$13:R$13),0)),"",IF(VLOOKUP($A1330,'Section 2'!$C$16:$R$1515,COLUMNS('Section 2'!$C$13:R$13),0)="Other EU","Other EU",PROPER(VLOOKUP($A1330,'Section 2'!$C$16:$R$1515,COLUMNS('Section 2'!$C$13:R$13),0)))))</f>
        <v/>
      </c>
    </row>
    <row r="1331" spans="1:18" x14ac:dyDescent="0.35">
      <c r="A1331" s="58">
        <v>1330</v>
      </c>
      <c r="B1331" s="124" t="str">
        <f t="shared" si="20"/>
        <v/>
      </c>
      <c r="C1331" s="124" t="str">
        <f>IFERROR(VLOOKUP($A1331,'Section 2'!$C$16:$R$1515,COLUMNS('Section 2'!$C$13:$C$13),0),"")</f>
        <v/>
      </c>
      <c r="D1331" s="75" t="str">
        <f>IF($C1331="","",IF(ISBLANK(VLOOKUP($A1331,'Section 2'!$C$16:$R$1515,COLUMNS('Section 2'!$C$13:D$13),0)),"",VLOOKUP($A1331,'Section 2'!$C$16:$R$1515,COLUMNS('Section 2'!$C$13:D$13),0)))</f>
        <v/>
      </c>
      <c r="E1331" s="124" t="str">
        <f>IF($C1331="","",IF(ISBLANK(VLOOKUP($A1331,'Section 2'!$C$16:$R$1515,COLUMNS('Section 2'!$C$13:E$13),0)),"",VLOOKUP($A1331,'Section 2'!$C$16:$R$1515,COLUMNS('Section 2'!$C$13:E$13),0)))</f>
        <v/>
      </c>
      <c r="F1331" s="124" t="str">
        <f>IF($C1331="","",IF(ISBLANK(VLOOKUP($A1331,'Section 2'!$C$16:$R$1515,COLUMNS('Section 2'!$C$13:F$13),0)),"",VLOOKUP($A1331,'Section 2'!$C$16:$R$1515,COLUMNS('Section 2'!$C$13:F$13),0)))</f>
        <v/>
      </c>
      <c r="G1331" s="124" t="str">
        <f>IF($C1331="","",IF(ISBLANK(VLOOKUP($A1331,'Section 2'!$C$16:$R$1515,COLUMNS('Section 2'!$C$13:G$13),0)),"",VLOOKUP($A1331,'Section 2'!$C$16:$R$1515,COLUMNS('Section 2'!$C$13:G$13),0)))</f>
        <v/>
      </c>
      <c r="H1331" s="124" t="str">
        <f>IF($C1331="","",IF(ISBLANK(VLOOKUP($A1331,'Section 2'!$C$16:$R$1515,COLUMNS('Section 2'!$C$13:H$13),0)),"",VLOOKUP($A1331,'Section 2'!$C$16:$R$1515,COLUMNS('Section 2'!$C$13:H$13),0)))</f>
        <v/>
      </c>
      <c r="I1331" s="124" t="str">
        <f>IF($C1331="","",IF(ISBLANK(VLOOKUP($A1331,'Section 2'!$C$16:$R$1515,COLUMNS('Section 2'!$C$13:I$13),0)),"",PROPER(VLOOKUP($A1331,'Section 2'!$C$16:$R$1515,COLUMNS('Section 2'!$C$13:I$13),0))))</f>
        <v/>
      </c>
      <c r="J1331" s="124" t="str">
        <f>IF($C1331="","",IF(ISBLANK(VLOOKUP($A1331,'Section 2'!$C$16:$R$1515,COLUMNS('Section 2'!$C$13:J$13),0)),"",IF(VLOOKUP($A1331,'Section 2'!$C$16:$R$1515,COLUMNS('Section 2'!$C$13:J$13),0)="Other EU","Other EU",PROPER(VLOOKUP($A1331,'Section 2'!$C$16:$R$1515,COLUMNS('Section 2'!$C$13:J$13),0)))))</f>
        <v/>
      </c>
      <c r="K1331" s="124" t="str">
        <f>IF($C1331="","",IF(ISBLANK(VLOOKUP($A1331,'Section 2'!$C$16:$R$1515,COLUMNS('Section 2'!$C$13:K$13),0)),"",VLOOKUP($A1331,'Section 2'!$C$16:$R$1515,COLUMNS('Section 2'!$C$13:K$13),0)))</f>
        <v/>
      </c>
      <c r="L1331" s="124" t="str">
        <f>IF($C1331="","",IF(ISBLANK(VLOOKUP($A1331,'Section 2'!$C$16:$R$1515,COLUMNS('Section 2'!$C$13:L$13),0)),"",VLOOKUP($A1331,'Section 2'!$C$16:$R$1515,COLUMNS('Section 2'!$C$13:L$13),0)))</f>
        <v/>
      </c>
      <c r="M1331" s="124" t="str">
        <f>IF($C1331="","",IF(ISBLANK(VLOOKUP($A1331,'Section 2'!$C$16:$R$1515,COLUMNS('Section 2'!$C$13:M$13),0)),"",VLOOKUP($A1331,'Section 2'!$C$16:$R$1515,COLUMNS('Section 2'!$C$13:M$13),0)))</f>
        <v/>
      </c>
      <c r="N1331" s="124" t="str">
        <f>IF($C1331="","",IF(ISBLANK(VLOOKUP($A1331,'Section 2'!$C$16:$R$1515,COLUMNS('Section 2'!$C$13:N$13),0)),"",VLOOKUP($A1331,'Section 2'!$C$16:$R$1515,COLUMNS('Section 2'!$C$13:N$13),0)))</f>
        <v/>
      </c>
      <c r="O1331" s="124" t="str">
        <f>IF($C1331="","",IF(ISBLANK(VLOOKUP($A1331,'Section 2'!$C$16:$R$1515,COLUMNS('Section 2'!$C$13:O$13),0)),"",VLOOKUP($A1331,'Section 2'!$C$16:$R$1515,COLUMNS('Section 2'!$C$13:O$13),0)))</f>
        <v/>
      </c>
      <c r="P1331" s="124" t="str">
        <f>IF($C1331="","",IF(ISBLANK(VLOOKUP($A1331,'Section 2'!$C$16:$R$1515,COLUMNS('Section 2'!$C$13:P$13),0)),"",VLOOKUP($A1331,'Section 2'!$C$16:$R$1515,COLUMNS('Section 2'!$C$13:P$13),0)))</f>
        <v/>
      </c>
      <c r="Q1331" s="124" t="str">
        <f>IF($C1331="","",IF(ISBLANK(VLOOKUP($A1331,'Section 2'!$C$16:$R$1515,COLUMNS('Section 2'!$C$13:Q$13),0)),"", PROPER(VLOOKUP($A1331,'Section 2'!$C$16:$R$1515,COLUMNS('Section 2'!$C$13:Q$13),0))))</f>
        <v/>
      </c>
      <c r="R1331" s="124" t="str">
        <f>IF($C1331="","",IF(ISBLANK(VLOOKUP($A1331,'Section 2'!$C$16:$R$1515,COLUMNS('Section 2'!$C$13:R$13),0)),"",IF(VLOOKUP($A1331,'Section 2'!$C$16:$R$1515,COLUMNS('Section 2'!$C$13:R$13),0)="Other EU","Other EU",PROPER(VLOOKUP($A1331,'Section 2'!$C$16:$R$1515,COLUMNS('Section 2'!$C$13:R$13),0)))))</f>
        <v/>
      </c>
    </row>
    <row r="1332" spans="1:18" x14ac:dyDescent="0.35">
      <c r="A1332" s="58">
        <v>1331</v>
      </c>
      <c r="B1332" s="124" t="str">
        <f t="shared" si="20"/>
        <v/>
      </c>
      <c r="C1332" s="124" t="str">
        <f>IFERROR(VLOOKUP($A1332,'Section 2'!$C$16:$R$1515,COLUMNS('Section 2'!$C$13:$C$13),0),"")</f>
        <v/>
      </c>
      <c r="D1332" s="75" t="str">
        <f>IF($C1332="","",IF(ISBLANK(VLOOKUP($A1332,'Section 2'!$C$16:$R$1515,COLUMNS('Section 2'!$C$13:D$13),0)),"",VLOOKUP($A1332,'Section 2'!$C$16:$R$1515,COLUMNS('Section 2'!$C$13:D$13),0)))</f>
        <v/>
      </c>
      <c r="E1332" s="124" t="str">
        <f>IF($C1332="","",IF(ISBLANK(VLOOKUP($A1332,'Section 2'!$C$16:$R$1515,COLUMNS('Section 2'!$C$13:E$13),0)),"",VLOOKUP($A1332,'Section 2'!$C$16:$R$1515,COLUMNS('Section 2'!$C$13:E$13),0)))</f>
        <v/>
      </c>
      <c r="F1332" s="124" t="str">
        <f>IF($C1332="","",IF(ISBLANK(VLOOKUP($A1332,'Section 2'!$C$16:$R$1515,COLUMNS('Section 2'!$C$13:F$13),0)),"",VLOOKUP($A1332,'Section 2'!$C$16:$R$1515,COLUMNS('Section 2'!$C$13:F$13),0)))</f>
        <v/>
      </c>
      <c r="G1332" s="124" t="str">
        <f>IF($C1332="","",IF(ISBLANK(VLOOKUP($A1332,'Section 2'!$C$16:$R$1515,COLUMNS('Section 2'!$C$13:G$13),0)),"",VLOOKUP($A1332,'Section 2'!$C$16:$R$1515,COLUMNS('Section 2'!$C$13:G$13),0)))</f>
        <v/>
      </c>
      <c r="H1332" s="124" t="str">
        <f>IF($C1332="","",IF(ISBLANK(VLOOKUP($A1332,'Section 2'!$C$16:$R$1515,COLUMNS('Section 2'!$C$13:H$13),0)),"",VLOOKUP($A1332,'Section 2'!$C$16:$R$1515,COLUMNS('Section 2'!$C$13:H$13),0)))</f>
        <v/>
      </c>
      <c r="I1332" s="124" t="str">
        <f>IF($C1332="","",IF(ISBLANK(VLOOKUP($A1332,'Section 2'!$C$16:$R$1515,COLUMNS('Section 2'!$C$13:I$13),0)),"",PROPER(VLOOKUP($A1332,'Section 2'!$C$16:$R$1515,COLUMNS('Section 2'!$C$13:I$13),0))))</f>
        <v/>
      </c>
      <c r="J1332" s="124" t="str">
        <f>IF($C1332="","",IF(ISBLANK(VLOOKUP($A1332,'Section 2'!$C$16:$R$1515,COLUMNS('Section 2'!$C$13:J$13),0)),"",IF(VLOOKUP($A1332,'Section 2'!$C$16:$R$1515,COLUMNS('Section 2'!$C$13:J$13),0)="Other EU","Other EU",PROPER(VLOOKUP($A1332,'Section 2'!$C$16:$R$1515,COLUMNS('Section 2'!$C$13:J$13),0)))))</f>
        <v/>
      </c>
      <c r="K1332" s="124" t="str">
        <f>IF($C1332="","",IF(ISBLANK(VLOOKUP($A1332,'Section 2'!$C$16:$R$1515,COLUMNS('Section 2'!$C$13:K$13),0)),"",VLOOKUP($A1332,'Section 2'!$C$16:$R$1515,COLUMNS('Section 2'!$C$13:K$13),0)))</f>
        <v/>
      </c>
      <c r="L1332" s="124" t="str">
        <f>IF($C1332="","",IF(ISBLANK(VLOOKUP($A1332,'Section 2'!$C$16:$R$1515,COLUMNS('Section 2'!$C$13:L$13),0)),"",VLOOKUP($A1332,'Section 2'!$C$16:$R$1515,COLUMNS('Section 2'!$C$13:L$13),0)))</f>
        <v/>
      </c>
      <c r="M1332" s="124" t="str">
        <f>IF($C1332="","",IF(ISBLANK(VLOOKUP($A1332,'Section 2'!$C$16:$R$1515,COLUMNS('Section 2'!$C$13:M$13),0)),"",VLOOKUP($A1332,'Section 2'!$C$16:$R$1515,COLUMNS('Section 2'!$C$13:M$13),0)))</f>
        <v/>
      </c>
      <c r="N1332" s="124" t="str">
        <f>IF($C1332="","",IF(ISBLANK(VLOOKUP($A1332,'Section 2'!$C$16:$R$1515,COLUMNS('Section 2'!$C$13:N$13),0)),"",VLOOKUP($A1332,'Section 2'!$C$16:$R$1515,COLUMNS('Section 2'!$C$13:N$13),0)))</f>
        <v/>
      </c>
      <c r="O1332" s="124" t="str">
        <f>IF($C1332="","",IF(ISBLANK(VLOOKUP($A1332,'Section 2'!$C$16:$R$1515,COLUMNS('Section 2'!$C$13:O$13),0)),"",VLOOKUP($A1332,'Section 2'!$C$16:$R$1515,COLUMNS('Section 2'!$C$13:O$13),0)))</f>
        <v/>
      </c>
      <c r="P1332" s="124" t="str">
        <f>IF($C1332="","",IF(ISBLANK(VLOOKUP($A1332,'Section 2'!$C$16:$R$1515,COLUMNS('Section 2'!$C$13:P$13),0)),"",VLOOKUP($A1332,'Section 2'!$C$16:$R$1515,COLUMNS('Section 2'!$C$13:P$13),0)))</f>
        <v/>
      </c>
      <c r="Q1332" s="124" t="str">
        <f>IF($C1332="","",IF(ISBLANK(VLOOKUP($A1332,'Section 2'!$C$16:$R$1515,COLUMNS('Section 2'!$C$13:Q$13),0)),"", PROPER(VLOOKUP($A1332,'Section 2'!$C$16:$R$1515,COLUMNS('Section 2'!$C$13:Q$13),0))))</f>
        <v/>
      </c>
      <c r="R1332" s="124" t="str">
        <f>IF($C1332="","",IF(ISBLANK(VLOOKUP($A1332,'Section 2'!$C$16:$R$1515,COLUMNS('Section 2'!$C$13:R$13),0)),"",IF(VLOOKUP($A1332,'Section 2'!$C$16:$R$1515,COLUMNS('Section 2'!$C$13:R$13),0)="Other EU","Other EU",PROPER(VLOOKUP($A1332,'Section 2'!$C$16:$R$1515,COLUMNS('Section 2'!$C$13:R$13),0)))))</f>
        <v/>
      </c>
    </row>
    <row r="1333" spans="1:18" x14ac:dyDescent="0.35">
      <c r="A1333" s="58">
        <v>1332</v>
      </c>
      <c r="B1333" s="124" t="str">
        <f t="shared" si="20"/>
        <v/>
      </c>
      <c r="C1333" s="124" t="str">
        <f>IFERROR(VLOOKUP($A1333,'Section 2'!$C$16:$R$1515,COLUMNS('Section 2'!$C$13:$C$13),0),"")</f>
        <v/>
      </c>
      <c r="D1333" s="75" t="str">
        <f>IF($C1333="","",IF(ISBLANK(VLOOKUP($A1333,'Section 2'!$C$16:$R$1515,COLUMNS('Section 2'!$C$13:D$13),0)),"",VLOOKUP($A1333,'Section 2'!$C$16:$R$1515,COLUMNS('Section 2'!$C$13:D$13),0)))</f>
        <v/>
      </c>
      <c r="E1333" s="124" t="str">
        <f>IF($C1333="","",IF(ISBLANK(VLOOKUP($A1333,'Section 2'!$C$16:$R$1515,COLUMNS('Section 2'!$C$13:E$13),0)),"",VLOOKUP($A1333,'Section 2'!$C$16:$R$1515,COLUMNS('Section 2'!$C$13:E$13),0)))</f>
        <v/>
      </c>
      <c r="F1333" s="124" t="str">
        <f>IF($C1333="","",IF(ISBLANK(VLOOKUP($A1333,'Section 2'!$C$16:$R$1515,COLUMNS('Section 2'!$C$13:F$13),0)),"",VLOOKUP($A1333,'Section 2'!$C$16:$R$1515,COLUMNS('Section 2'!$C$13:F$13),0)))</f>
        <v/>
      </c>
      <c r="G1333" s="124" t="str">
        <f>IF($C1333="","",IF(ISBLANK(VLOOKUP($A1333,'Section 2'!$C$16:$R$1515,COLUMNS('Section 2'!$C$13:G$13),0)),"",VLOOKUP($A1333,'Section 2'!$C$16:$R$1515,COLUMNS('Section 2'!$C$13:G$13),0)))</f>
        <v/>
      </c>
      <c r="H1333" s="124" t="str">
        <f>IF($C1333="","",IF(ISBLANK(VLOOKUP($A1333,'Section 2'!$C$16:$R$1515,COLUMNS('Section 2'!$C$13:H$13),0)),"",VLOOKUP($A1333,'Section 2'!$C$16:$R$1515,COLUMNS('Section 2'!$C$13:H$13),0)))</f>
        <v/>
      </c>
      <c r="I1333" s="124" t="str">
        <f>IF($C1333="","",IF(ISBLANK(VLOOKUP($A1333,'Section 2'!$C$16:$R$1515,COLUMNS('Section 2'!$C$13:I$13),0)),"",PROPER(VLOOKUP($A1333,'Section 2'!$C$16:$R$1515,COLUMNS('Section 2'!$C$13:I$13),0))))</f>
        <v/>
      </c>
      <c r="J1333" s="124" t="str">
        <f>IF($C1333="","",IF(ISBLANK(VLOOKUP($A1333,'Section 2'!$C$16:$R$1515,COLUMNS('Section 2'!$C$13:J$13),0)),"",IF(VLOOKUP($A1333,'Section 2'!$C$16:$R$1515,COLUMNS('Section 2'!$C$13:J$13),0)="Other EU","Other EU",PROPER(VLOOKUP($A1333,'Section 2'!$C$16:$R$1515,COLUMNS('Section 2'!$C$13:J$13),0)))))</f>
        <v/>
      </c>
      <c r="K1333" s="124" t="str">
        <f>IF($C1333="","",IF(ISBLANK(VLOOKUP($A1333,'Section 2'!$C$16:$R$1515,COLUMNS('Section 2'!$C$13:K$13),0)),"",VLOOKUP($A1333,'Section 2'!$C$16:$R$1515,COLUMNS('Section 2'!$C$13:K$13),0)))</f>
        <v/>
      </c>
      <c r="L1333" s="124" t="str">
        <f>IF($C1333="","",IF(ISBLANK(VLOOKUP($A1333,'Section 2'!$C$16:$R$1515,COLUMNS('Section 2'!$C$13:L$13),0)),"",VLOOKUP($A1333,'Section 2'!$C$16:$R$1515,COLUMNS('Section 2'!$C$13:L$13),0)))</f>
        <v/>
      </c>
      <c r="M1333" s="124" t="str">
        <f>IF($C1333="","",IF(ISBLANK(VLOOKUP($A1333,'Section 2'!$C$16:$R$1515,COLUMNS('Section 2'!$C$13:M$13),0)),"",VLOOKUP($A1333,'Section 2'!$C$16:$R$1515,COLUMNS('Section 2'!$C$13:M$13),0)))</f>
        <v/>
      </c>
      <c r="N1333" s="124" t="str">
        <f>IF($C1333="","",IF(ISBLANK(VLOOKUP($A1333,'Section 2'!$C$16:$R$1515,COLUMNS('Section 2'!$C$13:N$13),0)),"",VLOOKUP($A1333,'Section 2'!$C$16:$R$1515,COLUMNS('Section 2'!$C$13:N$13),0)))</f>
        <v/>
      </c>
      <c r="O1333" s="124" t="str">
        <f>IF($C1333="","",IF(ISBLANK(VLOOKUP($A1333,'Section 2'!$C$16:$R$1515,COLUMNS('Section 2'!$C$13:O$13),0)),"",VLOOKUP($A1333,'Section 2'!$C$16:$R$1515,COLUMNS('Section 2'!$C$13:O$13),0)))</f>
        <v/>
      </c>
      <c r="P1333" s="124" t="str">
        <f>IF($C1333="","",IF(ISBLANK(VLOOKUP($A1333,'Section 2'!$C$16:$R$1515,COLUMNS('Section 2'!$C$13:P$13),0)),"",VLOOKUP($A1333,'Section 2'!$C$16:$R$1515,COLUMNS('Section 2'!$C$13:P$13),0)))</f>
        <v/>
      </c>
      <c r="Q1333" s="124" t="str">
        <f>IF($C1333="","",IF(ISBLANK(VLOOKUP($A1333,'Section 2'!$C$16:$R$1515,COLUMNS('Section 2'!$C$13:Q$13),0)),"", PROPER(VLOOKUP($A1333,'Section 2'!$C$16:$R$1515,COLUMNS('Section 2'!$C$13:Q$13),0))))</f>
        <v/>
      </c>
      <c r="R1333" s="124" t="str">
        <f>IF($C1333="","",IF(ISBLANK(VLOOKUP($A1333,'Section 2'!$C$16:$R$1515,COLUMNS('Section 2'!$C$13:R$13),0)),"",IF(VLOOKUP($A1333,'Section 2'!$C$16:$R$1515,COLUMNS('Section 2'!$C$13:R$13),0)="Other EU","Other EU",PROPER(VLOOKUP($A1333,'Section 2'!$C$16:$R$1515,COLUMNS('Section 2'!$C$13:R$13),0)))))</f>
        <v/>
      </c>
    </row>
    <row r="1334" spans="1:18" x14ac:dyDescent="0.35">
      <c r="A1334" s="58">
        <v>1333</v>
      </c>
      <c r="B1334" s="124" t="str">
        <f t="shared" si="20"/>
        <v/>
      </c>
      <c r="C1334" s="124" t="str">
        <f>IFERROR(VLOOKUP($A1334,'Section 2'!$C$16:$R$1515,COLUMNS('Section 2'!$C$13:$C$13),0),"")</f>
        <v/>
      </c>
      <c r="D1334" s="75" t="str">
        <f>IF($C1334="","",IF(ISBLANK(VLOOKUP($A1334,'Section 2'!$C$16:$R$1515,COLUMNS('Section 2'!$C$13:D$13),0)),"",VLOOKUP($A1334,'Section 2'!$C$16:$R$1515,COLUMNS('Section 2'!$C$13:D$13),0)))</f>
        <v/>
      </c>
      <c r="E1334" s="124" t="str">
        <f>IF($C1334="","",IF(ISBLANK(VLOOKUP($A1334,'Section 2'!$C$16:$R$1515,COLUMNS('Section 2'!$C$13:E$13),0)),"",VLOOKUP($A1334,'Section 2'!$C$16:$R$1515,COLUMNS('Section 2'!$C$13:E$13),0)))</f>
        <v/>
      </c>
      <c r="F1334" s="124" t="str">
        <f>IF($C1334="","",IF(ISBLANK(VLOOKUP($A1334,'Section 2'!$C$16:$R$1515,COLUMNS('Section 2'!$C$13:F$13),0)),"",VLOOKUP($A1334,'Section 2'!$C$16:$R$1515,COLUMNS('Section 2'!$C$13:F$13),0)))</f>
        <v/>
      </c>
      <c r="G1334" s="124" t="str">
        <f>IF($C1334="","",IF(ISBLANK(VLOOKUP($A1334,'Section 2'!$C$16:$R$1515,COLUMNS('Section 2'!$C$13:G$13),0)),"",VLOOKUP($A1334,'Section 2'!$C$16:$R$1515,COLUMNS('Section 2'!$C$13:G$13),0)))</f>
        <v/>
      </c>
      <c r="H1334" s="124" t="str">
        <f>IF($C1334="","",IF(ISBLANK(VLOOKUP($A1334,'Section 2'!$C$16:$R$1515,COLUMNS('Section 2'!$C$13:H$13),0)),"",VLOOKUP($A1334,'Section 2'!$C$16:$R$1515,COLUMNS('Section 2'!$C$13:H$13),0)))</f>
        <v/>
      </c>
      <c r="I1334" s="124" t="str">
        <f>IF($C1334="","",IF(ISBLANK(VLOOKUP($A1334,'Section 2'!$C$16:$R$1515,COLUMNS('Section 2'!$C$13:I$13),0)),"",PROPER(VLOOKUP($A1334,'Section 2'!$C$16:$R$1515,COLUMNS('Section 2'!$C$13:I$13),0))))</f>
        <v/>
      </c>
      <c r="J1334" s="124" t="str">
        <f>IF($C1334="","",IF(ISBLANK(VLOOKUP($A1334,'Section 2'!$C$16:$R$1515,COLUMNS('Section 2'!$C$13:J$13),0)),"",IF(VLOOKUP($A1334,'Section 2'!$C$16:$R$1515,COLUMNS('Section 2'!$C$13:J$13),0)="Other EU","Other EU",PROPER(VLOOKUP($A1334,'Section 2'!$C$16:$R$1515,COLUMNS('Section 2'!$C$13:J$13),0)))))</f>
        <v/>
      </c>
      <c r="K1334" s="124" t="str">
        <f>IF($C1334="","",IF(ISBLANK(VLOOKUP($A1334,'Section 2'!$C$16:$R$1515,COLUMNS('Section 2'!$C$13:K$13),0)),"",VLOOKUP($A1334,'Section 2'!$C$16:$R$1515,COLUMNS('Section 2'!$C$13:K$13),0)))</f>
        <v/>
      </c>
      <c r="L1334" s="124" t="str">
        <f>IF($C1334="","",IF(ISBLANK(VLOOKUP($A1334,'Section 2'!$C$16:$R$1515,COLUMNS('Section 2'!$C$13:L$13),0)),"",VLOOKUP($A1334,'Section 2'!$C$16:$R$1515,COLUMNS('Section 2'!$C$13:L$13),0)))</f>
        <v/>
      </c>
      <c r="M1334" s="124" t="str">
        <f>IF($C1334="","",IF(ISBLANK(VLOOKUP($A1334,'Section 2'!$C$16:$R$1515,COLUMNS('Section 2'!$C$13:M$13),0)),"",VLOOKUP($A1334,'Section 2'!$C$16:$R$1515,COLUMNS('Section 2'!$C$13:M$13),0)))</f>
        <v/>
      </c>
      <c r="N1334" s="124" t="str">
        <f>IF($C1334="","",IF(ISBLANK(VLOOKUP($A1334,'Section 2'!$C$16:$R$1515,COLUMNS('Section 2'!$C$13:N$13),0)),"",VLOOKUP($A1334,'Section 2'!$C$16:$R$1515,COLUMNS('Section 2'!$C$13:N$13),0)))</f>
        <v/>
      </c>
      <c r="O1334" s="124" t="str">
        <f>IF($C1334="","",IF(ISBLANK(VLOOKUP($A1334,'Section 2'!$C$16:$R$1515,COLUMNS('Section 2'!$C$13:O$13),0)),"",VLOOKUP($A1334,'Section 2'!$C$16:$R$1515,COLUMNS('Section 2'!$C$13:O$13),0)))</f>
        <v/>
      </c>
      <c r="P1334" s="124" t="str">
        <f>IF($C1334="","",IF(ISBLANK(VLOOKUP($A1334,'Section 2'!$C$16:$R$1515,COLUMNS('Section 2'!$C$13:P$13),0)),"",VLOOKUP($A1334,'Section 2'!$C$16:$R$1515,COLUMNS('Section 2'!$C$13:P$13),0)))</f>
        <v/>
      </c>
      <c r="Q1334" s="124" t="str">
        <f>IF($C1334="","",IF(ISBLANK(VLOOKUP($A1334,'Section 2'!$C$16:$R$1515,COLUMNS('Section 2'!$C$13:Q$13),0)),"", PROPER(VLOOKUP($A1334,'Section 2'!$C$16:$R$1515,COLUMNS('Section 2'!$C$13:Q$13),0))))</f>
        <v/>
      </c>
      <c r="R1334" s="124" t="str">
        <f>IF($C1334="","",IF(ISBLANK(VLOOKUP($A1334,'Section 2'!$C$16:$R$1515,COLUMNS('Section 2'!$C$13:R$13),0)),"",IF(VLOOKUP($A1334,'Section 2'!$C$16:$R$1515,COLUMNS('Section 2'!$C$13:R$13),0)="Other EU","Other EU",PROPER(VLOOKUP($A1334,'Section 2'!$C$16:$R$1515,COLUMNS('Section 2'!$C$13:R$13),0)))))</f>
        <v/>
      </c>
    </row>
    <row r="1335" spans="1:18" x14ac:dyDescent="0.35">
      <c r="A1335" s="58">
        <v>1334</v>
      </c>
      <c r="B1335" s="124" t="str">
        <f t="shared" si="20"/>
        <v/>
      </c>
      <c r="C1335" s="124" t="str">
        <f>IFERROR(VLOOKUP($A1335,'Section 2'!$C$16:$R$1515,COLUMNS('Section 2'!$C$13:$C$13),0),"")</f>
        <v/>
      </c>
      <c r="D1335" s="75" t="str">
        <f>IF($C1335="","",IF(ISBLANK(VLOOKUP($A1335,'Section 2'!$C$16:$R$1515,COLUMNS('Section 2'!$C$13:D$13),0)),"",VLOOKUP($A1335,'Section 2'!$C$16:$R$1515,COLUMNS('Section 2'!$C$13:D$13),0)))</f>
        <v/>
      </c>
      <c r="E1335" s="124" t="str">
        <f>IF($C1335="","",IF(ISBLANK(VLOOKUP($A1335,'Section 2'!$C$16:$R$1515,COLUMNS('Section 2'!$C$13:E$13),0)),"",VLOOKUP($A1335,'Section 2'!$C$16:$R$1515,COLUMNS('Section 2'!$C$13:E$13),0)))</f>
        <v/>
      </c>
      <c r="F1335" s="124" t="str">
        <f>IF($C1335="","",IF(ISBLANK(VLOOKUP($A1335,'Section 2'!$C$16:$R$1515,COLUMNS('Section 2'!$C$13:F$13),0)),"",VLOOKUP($A1335,'Section 2'!$C$16:$R$1515,COLUMNS('Section 2'!$C$13:F$13),0)))</f>
        <v/>
      </c>
      <c r="G1335" s="124" t="str">
        <f>IF($C1335="","",IF(ISBLANK(VLOOKUP($A1335,'Section 2'!$C$16:$R$1515,COLUMNS('Section 2'!$C$13:G$13),0)),"",VLOOKUP($A1335,'Section 2'!$C$16:$R$1515,COLUMNS('Section 2'!$C$13:G$13),0)))</f>
        <v/>
      </c>
      <c r="H1335" s="124" t="str">
        <f>IF($C1335="","",IF(ISBLANK(VLOOKUP($A1335,'Section 2'!$C$16:$R$1515,COLUMNS('Section 2'!$C$13:H$13),0)),"",VLOOKUP($A1335,'Section 2'!$C$16:$R$1515,COLUMNS('Section 2'!$C$13:H$13),0)))</f>
        <v/>
      </c>
      <c r="I1335" s="124" t="str">
        <f>IF($C1335="","",IF(ISBLANK(VLOOKUP($A1335,'Section 2'!$C$16:$R$1515,COLUMNS('Section 2'!$C$13:I$13),0)),"",PROPER(VLOOKUP($A1335,'Section 2'!$C$16:$R$1515,COLUMNS('Section 2'!$C$13:I$13),0))))</f>
        <v/>
      </c>
      <c r="J1335" s="124" t="str">
        <f>IF($C1335="","",IF(ISBLANK(VLOOKUP($A1335,'Section 2'!$C$16:$R$1515,COLUMNS('Section 2'!$C$13:J$13),0)),"",IF(VLOOKUP($A1335,'Section 2'!$C$16:$R$1515,COLUMNS('Section 2'!$C$13:J$13),0)="Other EU","Other EU",PROPER(VLOOKUP($A1335,'Section 2'!$C$16:$R$1515,COLUMNS('Section 2'!$C$13:J$13),0)))))</f>
        <v/>
      </c>
      <c r="K1335" s="124" t="str">
        <f>IF($C1335="","",IF(ISBLANK(VLOOKUP($A1335,'Section 2'!$C$16:$R$1515,COLUMNS('Section 2'!$C$13:K$13),0)),"",VLOOKUP($A1335,'Section 2'!$C$16:$R$1515,COLUMNS('Section 2'!$C$13:K$13),0)))</f>
        <v/>
      </c>
      <c r="L1335" s="124" t="str">
        <f>IF($C1335="","",IF(ISBLANK(VLOOKUP($A1335,'Section 2'!$C$16:$R$1515,COLUMNS('Section 2'!$C$13:L$13),0)),"",VLOOKUP($A1335,'Section 2'!$C$16:$R$1515,COLUMNS('Section 2'!$C$13:L$13),0)))</f>
        <v/>
      </c>
      <c r="M1335" s="124" t="str">
        <f>IF($C1335="","",IF(ISBLANK(VLOOKUP($A1335,'Section 2'!$C$16:$R$1515,COLUMNS('Section 2'!$C$13:M$13),0)),"",VLOOKUP($A1335,'Section 2'!$C$16:$R$1515,COLUMNS('Section 2'!$C$13:M$13),0)))</f>
        <v/>
      </c>
      <c r="N1335" s="124" t="str">
        <f>IF($C1335="","",IF(ISBLANK(VLOOKUP($A1335,'Section 2'!$C$16:$R$1515,COLUMNS('Section 2'!$C$13:N$13),0)),"",VLOOKUP($A1335,'Section 2'!$C$16:$R$1515,COLUMNS('Section 2'!$C$13:N$13),0)))</f>
        <v/>
      </c>
      <c r="O1335" s="124" t="str">
        <f>IF($C1335="","",IF(ISBLANK(VLOOKUP($A1335,'Section 2'!$C$16:$R$1515,COLUMNS('Section 2'!$C$13:O$13),0)),"",VLOOKUP($A1335,'Section 2'!$C$16:$R$1515,COLUMNS('Section 2'!$C$13:O$13),0)))</f>
        <v/>
      </c>
      <c r="P1335" s="124" t="str">
        <f>IF($C1335="","",IF(ISBLANK(VLOOKUP($A1335,'Section 2'!$C$16:$R$1515,COLUMNS('Section 2'!$C$13:P$13),0)),"",VLOOKUP($A1335,'Section 2'!$C$16:$R$1515,COLUMNS('Section 2'!$C$13:P$13),0)))</f>
        <v/>
      </c>
      <c r="Q1335" s="124" t="str">
        <f>IF($C1335="","",IF(ISBLANK(VLOOKUP($A1335,'Section 2'!$C$16:$R$1515,COLUMNS('Section 2'!$C$13:Q$13),0)),"", PROPER(VLOOKUP($A1335,'Section 2'!$C$16:$R$1515,COLUMNS('Section 2'!$C$13:Q$13),0))))</f>
        <v/>
      </c>
      <c r="R1335" s="124" t="str">
        <f>IF($C1335="","",IF(ISBLANK(VLOOKUP($A1335,'Section 2'!$C$16:$R$1515,COLUMNS('Section 2'!$C$13:R$13),0)),"",IF(VLOOKUP($A1335,'Section 2'!$C$16:$R$1515,COLUMNS('Section 2'!$C$13:R$13),0)="Other EU","Other EU",PROPER(VLOOKUP($A1335,'Section 2'!$C$16:$R$1515,COLUMNS('Section 2'!$C$13:R$13),0)))))</f>
        <v/>
      </c>
    </row>
    <row r="1336" spans="1:18" x14ac:dyDescent="0.35">
      <c r="A1336" s="58">
        <v>1335</v>
      </c>
      <c r="B1336" s="124" t="str">
        <f t="shared" si="20"/>
        <v/>
      </c>
      <c r="C1336" s="124" t="str">
        <f>IFERROR(VLOOKUP($A1336,'Section 2'!$C$16:$R$1515,COLUMNS('Section 2'!$C$13:$C$13),0),"")</f>
        <v/>
      </c>
      <c r="D1336" s="75" t="str">
        <f>IF($C1336="","",IF(ISBLANK(VLOOKUP($A1336,'Section 2'!$C$16:$R$1515,COLUMNS('Section 2'!$C$13:D$13),0)),"",VLOOKUP($A1336,'Section 2'!$C$16:$R$1515,COLUMNS('Section 2'!$C$13:D$13),0)))</f>
        <v/>
      </c>
      <c r="E1336" s="124" t="str">
        <f>IF($C1336="","",IF(ISBLANK(VLOOKUP($A1336,'Section 2'!$C$16:$R$1515,COLUMNS('Section 2'!$C$13:E$13),0)),"",VLOOKUP($A1336,'Section 2'!$C$16:$R$1515,COLUMNS('Section 2'!$C$13:E$13),0)))</f>
        <v/>
      </c>
      <c r="F1336" s="124" t="str">
        <f>IF($C1336="","",IF(ISBLANK(VLOOKUP($A1336,'Section 2'!$C$16:$R$1515,COLUMNS('Section 2'!$C$13:F$13),0)),"",VLOOKUP($A1336,'Section 2'!$C$16:$R$1515,COLUMNS('Section 2'!$C$13:F$13),0)))</f>
        <v/>
      </c>
      <c r="G1336" s="124" t="str">
        <f>IF($C1336="","",IF(ISBLANK(VLOOKUP($A1336,'Section 2'!$C$16:$R$1515,COLUMNS('Section 2'!$C$13:G$13),0)),"",VLOOKUP($A1336,'Section 2'!$C$16:$R$1515,COLUMNS('Section 2'!$C$13:G$13),0)))</f>
        <v/>
      </c>
      <c r="H1336" s="124" t="str">
        <f>IF($C1336="","",IF(ISBLANK(VLOOKUP($A1336,'Section 2'!$C$16:$R$1515,COLUMNS('Section 2'!$C$13:H$13),0)),"",VLOOKUP($A1336,'Section 2'!$C$16:$R$1515,COLUMNS('Section 2'!$C$13:H$13),0)))</f>
        <v/>
      </c>
      <c r="I1336" s="124" t="str">
        <f>IF($C1336="","",IF(ISBLANK(VLOOKUP($A1336,'Section 2'!$C$16:$R$1515,COLUMNS('Section 2'!$C$13:I$13),0)),"",PROPER(VLOOKUP($A1336,'Section 2'!$C$16:$R$1515,COLUMNS('Section 2'!$C$13:I$13),0))))</f>
        <v/>
      </c>
      <c r="J1336" s="124" t="str">
        <f>IF($C1336="","",IF(ISBLANK(VLOOKUP($A1336,'Section 2'!$C$16:$R$1515,COLUMNS('Section 2'!$C$13:J$13),0)),"",IF(VLOOKUP($A1336,'Section 2'!$C$16:$R$1515,COLUMNS('Section 2'!$C$13:J$13),0)="Other EU","Other EU",PROPER(VLOOKUP($A1336,'Section 2'!$C$16:$R$1515,COLUMNS('Section 2'!$C$13:J$13),0)))))</f>
        <v/>
      </c>
      <c r="K1336" s="124" t="str">
        <f>IF($C1336="","",IF(ISBLANK(VLOOKUP($A1336,'Section 2'!$C$16:$R$1515,COLUMNS('Section 2'!$C$13:K$13),0)),"",VLOOKUP($A1336,'Section 2'!$C$16:$R$1515,COLUMNS('Section 2'!$C$13:K$13),0)))</f>
        <v/>
      </c>
      <c r="L1336" s="124" t="str">
        <f>IF($C1336="","",IF(ISBLANK(VLOOKUP($A1336,'Section 2'!$C$16:$R$1515,COLUMNS('Section 2'!$C$13:L$13),0)),"",VLOOKUP($A1336,'Section 2'!$C$16:$R$1515,COLUMNS('Section 2'!$C$13:L$13),0)))</f>
        <v/>
      </c>
      <c r="M1336" s="124" t="str">
        <f>IF($C1336="","",IF(ISBLANK(VLOOKUP($A1336,'Section 2'!$C$16:$R$1515,COLUMNS('Section 2'!$C$13:M$13),0)),"",VLOOKUP($A1336,'Section 2'!$C$16:$R$1515,COLUMNS('Section 2'!$C$13:M$13),0)))</f>
        <v/>
      </c>
      <c r="N1336" s="124" t="str">
        <f>IF($C1336="","",IF(ISBLANK(VLOOKUP($A1336,'Section 2'!$C$16:$R$1515,COLUMNS('Section 2'!$C$13:N$13),0)),"",VLOOKUP($A1336,'Section 2'!$C$16:$R$1515,COLUMNS('Section 2'!$C$13:N$13),0)))</f>
        <v/>
      </c>
      <c r="O1336" s="124" t="str">
        <f>IF($C1336="","",IF(ISBLANK(VLOOKUP($A1336,'Section 2'!$C$16:$R$1515,COLUMNS('Section 2'!$C$13:O$13),0)),"",VLOOKUP($A1336,'Section 2'!$C$16:$R$1515,COLUMNS('Section 2'!$C$13:O$13),0)))</f>
        <v/>
      </c>
      <c r="P1336" s="124" t="str">
        <f>IF($C1336="","",IF(ISBLANK(VLOOKUP($A1336,'Section 2'!$C$16:$R$1515,COLUMNS('Section 2'!$C$13:P$13),0)),"",VLOOKUP($A1336,'Section 2'!$C$16:$R$1515,COLUMNS('Section 2'!$C$13:P$13),0)))</f>
        <v/>
      </c>
      <c r="Q1336" s="124" t="str">
        <f>IF($C1336="","",IF(ISBLANK(VLOOKUP($A1336,'Section 2'!$C$16:$R$1515,COLUMNS('Section 2'!$C$13:Q$13),0)),"", PROPER(VLOOKUP($A1336,'Section 2'!$C$16:$R$1515,COLUMNS('Section 2'!$C$13:Q$13),0))))</f>
        <v/>
      </c>
      <c r="R1336" s="124" t="str">
        <f>IF($C1336="","",IF(ISBLANK(VLOOKUP($A1336,'Section 2'!$C$16:$R$1515,COLUMNS('Section 2'!$C$13:R$13),0)),"",IF(VLOOKUP($A1336,'Section 2'!$C$16:$R$1515,COLUMNS('Section 2'!$C$13:R$13),0)="Other EU","Other EU",PROPER(VLOOKUP($A1336,'Section 2'!$C$16:$R$1515,COLUMNS('Section 2'!$C$13:R$13),0)))))</f>
        <v/>
      </c>
    </row>
    <row r="1337" spans="1:18" x14ac:dyDescent="0.35">
      <c r="A1337" s="58">
        <v>1336</v>
      </c>
      <c r="B1337" s="124" t="str">
        <f t="shared" si="20"/>
        <v/>
      </c>
      <c r="C1337" s="124" t="str">
        <f>IFERROR(VLOOKUP($A1337,'Section 2'!$C$16:$R$1515,COLUMNS('Section 2'!$C$13:$C$13),0),"")</f>
        <v/>
      </c>
      <c r="D1337" s="75" t="str">
        <f>IF($C1337="","",IF(ISBLANK(VLOOKUP($A1337,'Section 2'!$C$16:$R$1515,COLUMNS('Section 2'!$C$13:D$13),0)),"",VLOOKUP($A1337,'Section 2'!$C$16:$R$1515,COLUMNS('Section 2'!$C$13:D$13),0)))</f>
        <v/>
      </c>
      <c r="E1337" s="124" t="str">
        <f>IF($C1337="","",IF(ISBLANK(VLOOKUP($A1337,'Section 2'!$C$16:$R$1515,COLUMNS('Section 2'!$C$13:E$13),0)),"",VLOOKUP($A1337,'Section 2'!$C$16:$R$1515,COLUMNS('Section 2'!$C$13:E$13),0)))</f>
        <v/>
      </c>
      <c r="F1337" s="124" t="str">
        <f>IF($C1337="","",IF(ISBLANK(VLOOKUP($A1337,'Section 2'!$C$16:$R$1515,COLUMNS('Section 2'!$C$13:F$13),0)),"",VLOOKUP($A1337,'Section 2'!$C$16:$R$1515,COLUMNS('Section 2'!$C$13:F$13),0)))</f>
        <v/>
      </c>
      <c r="G1337" s="124" t="str">
        <f>IF($C1337="","",IF(ISBLANK(VLOOKUP($A1337,'Section 2'!$C$16:$R$1515,COLUMNS('Section 2'!$C$13:G$13),0)),"",VLOOKUP($A1337,'Section 2'!$C$16:$R$1515,COLUMNS('Section 2'!$C$13:G$13),0)))</f>
        <v/>
      </c>
      <c r="H1337" s="124" t="str">
        <f>IF($C1337="","",IF(ISBLANK(VLOOKUP($A1337,'Section 2'!$C$16:$R$1515,COLUMNS('Section 2'!$C$13:H$13),0)),"",VLOOKUP($A1337,'Section 2'!$C$16:$R$1515,COLUMNS('Section 2'!$C$13:H$13),0)))</f>
        <v/>
      </c>
      <c r="I1337" s="124" t="str">
        <f>IF($C1337="","",IF(ISBLANK(VLOOKUP($A1337,'Section 2'!$C$16:$R$1515,COLUMNS('Section 2'!$C$13:I$13),0)),"",PROPER(VLOOKUP($A1337,'Section 2'!$C$16:$R$1515,COLUMNS('Section 2'!$C$13:I$13),0))))</f>
        <v/>
      </c>
      <c r="J1337" s="124" t="str">
        <f>IF($C1337="","",IF(ISBLANK(VLOOKUP($A1337,'Section 2'!$C$16:$R$1515,COLUMNS('Section 2'!$C$13:J$13),0)),"",IF(VLOOKUP($A1337,'Section 2'!$C$16:$R$1515,COLUMNS('Section 2'!$C$13:J$13),0)="Other EU","Other EU",PROPER(VLOOKUP($A1337,'Section 2'!$C$16:$R$1515,COLUMNS('Section 2'!$C$13:J$13),0)))))</f>
        <v/>
      </c>
      <c r="K1337" s="124" t="str">
        <f>IF($C1337="","",IF(ISBLANK(VLOOKUP($A1337,'Section 2'!$C$16:$R$1515,COLUMNS('Section 2'!$C$13:K$13),0)),"",VLOOKUP($A1337,'Section 2'!$C$16:$R$1515,COLUMNS('Section 2'!$C$13:K$13),0)))</f>
        <v/>
      </c>
      <c r="L1337" s="124" t="str">
        <f>IF($C1337="","",IF(ISBLANK(VLOOKUP($A1337,'Section 2'!$C$16:$R$1515,COLUMNS('Section 2'!$C$13:L$13),0)),"",VLOOKUP($A1337,'Section 2'!$C$16:$R$1515,COLUMNS('Section 2'!$C$13:L$13),0)))</f>
        <v/>
      </c>
      <c r="M1337" s="124" t="str">
        <f>IF($C1337="","",IF(ISBLANK(VLOOKUP($A1337,'Section 2'!$C$16:$R$1515,COLUMNS('Section 2'!$C$13:M$13),0)),"",VLOOKUP($A1337,'Section 2'!$C$16:$R$1515,COLUMNS('Section 2'!$C$13:M$13),0)))</f>
        <v/>
      </c>
      <c r="N1337" s="124" t="str">
        <f>IF($C1337="","",IF(ISBLANK(VLOOKUP($A1337,'Section 2'!$C$16:$R$1515,COLUMNS('Section 2'!$C$13:N$13),0)),"",VLOOKUP($A1337,'Section 2'!$C$16:$R$1515,COLUMNS('Section 2'!$C$13:N$13),0)))</f>
        <v/>
      </c>
      <c r="O1337" s="124" t="str">
        <f>IF($C1337="","",IF(ISBLANK(VLOOKUP($A1337,'Section 2'!$C$16:$R$1515,COLUMNS('Section 2'!$C$13:O$13),0)),"",VLOOKUP($A1337,'Section 2'!$C$16:$R$1515,COLUMNS('Section 2'!$C$13:O$13),0)))</f>
        <v/>
      </c>
      <c r="P1337" s="124" t="str">
        <f>IF($C1337="","",IF(ISBLANK(VLOOKUP($A1337,'Section 2'!$C$16:$R$1515,COLUMNS('Section 2'!$C$13:P$13),0)),"",VLOOKUP($A1337,'Section 2'!$C$16:$R$1515,COLUMNS('Section 2'!$C$13:P$13),0)))</f>
        <v/>
      </c>
      <c r="Q1337" s="124" t="str">
        <f>IF($C1337="","",IF(ISBLANK(VLOOKUP($A1337,'Section 2'!$C$16:$R$1515,COLUMNS('Section 2'!$C$13:Q$13),0)),"", PROPER(VLOOKUP($A1337,'Section 2'!$C$16:$R$1515,COLUMNS('Section 2'!$C$13:Q$13),0))))</f>
        <v/>
      </c>
      <c r="R1337" s="124" t="str">
        <f>IF($C1337="","",IF(ISBLANK(VLOOKUP($A1337,'Section 2'!$C$16:$R$1515,COLUMNS('Section 2'!$C$13:R$13),0)),"",IF(VLOOKUP($A1337,'Section 2'!$C$16:$R$1515,COLUMNS('Section 2'!$C$13:R$13),0)="Other EU","Other EU",PROPER(VLOOKUP($A1337,'Section 2'!$C$16:$R$1515,COLUMNS('Section 2'!$C$13:R$13),0)))))</f>
        <v/>
      </c>
    </row>
    <row r="1338" spans="1:18" x14ac:dyDescent="0.35">
      <c r="A1338" s="58">
        <v>1337</v>
      </c>
      <c r="B1338" s="124" t="str">
        <f t="shared" si="20"/>
        <v/>
      </c>
      <c r="C1338" s="124" t="str">
        <f>IFERROR(VLOOKUP($A1338,'Section 2'!$C$16:$R$1515,COLUMNS('Section 2'!$C$13:$C$13),0),"")</f>
        <v/>
      </c>
      <c r="D1338" s="75" t="str">
        <f>IF($C1338="","",IF(ISBLANK(VLOOKUP($A1338,'Section 2'!$C$16:$R$1515,COLUMNS('Section 2'!$C$13:D$13),0)),"",VLOOKUP($A1338,'Section 2'!$C$16:$R$1515,COLUMNS('Section 2'!$C$13:D$13),0)))</f>
        <v/>
      </c>
      <c r="E1338" s="124" t="str">
        <f>IF($C1338="","",IF(ISBLANK(VLOOKUP($A1338,'Section 2'!$C$16:$R$1515,COLUMNS('Section 2'!$C$13:E$13),0)),"",VLOOKUP($A1338,'Section 2'!$C$16:$R$1515,COLUMNS('Section 2'!$C$13:E$13),0)))</f>
        <v/>
      </c>
      <c r="F1338" s="124" t="str">
        <f>IF($C1338="","",IF(ISBLANK(VLOOKUP($A1338,'Section 2'!$C$16:$R$1515,COLUMNS('Section 2'!$C$13:F$13),0)),"",VLOOKUP($A1338,'Section 2'!$C$16:$R$1515,COLUMNS('Section 2'!$C$13:F$13),0)))</f>
        <v/>
      </c>
      <c r="G1338" s="124" t="str">
        <f>IF($C1338="","",IF(ISBLANK(VLOOKUP($A1338,'Section 2'!$C$16:$R$1515,COLUMNS('Section 2'!$C$13:G$13),0)),"",VLOOKUP($A1338,'Section 2'!$C$16:$R$1515,COLUMNS('Section 2'!$C$13:G$13),0)))</f>
        <v/>
      </c>
      <c r="H1338" s="124" t="str">
        <f>IF($C1338="","",IF(ISBLANK(VLOOKUP($A1338,'Section 2'!$C$16:$R$1515,COLUMNS('Section 2'!$C$13:H$13),0)),"",VLOOKUP($A1338,'Section 2'!$C$16:$R$1515,COLUMNS('Section 2'!$C$13:H$13),0)))</f>
        <v/>
      </c>
      <c r="I1338" s="124" t="str">
        <f>IF($C1338="","",IF(ISBLANK(VLOOKUP($A1338,'Section 2'!$C$16:$R$1515,COLUMNS('Section 2'!$C$13:I$13),0)),"",PROPER(VLOOKUP($A1338,'Section 2'!$C$16:$R$1515,COLUMNS('Section 2'!$C$13:I$13),0))))</f>
        <v/>
      </c>
      <c r="J1338" s="124" t="str">
        <f>IF($C1338="","",IF(ISBLANK(VLOOKUP($A1338,'Section 2'!$C$16:$R$1515,COLUMNS('Section 2'!$C$13:J$13),0)),"",IF(VLOOKUP($A1338,'Section 2'!$C$16:$R$1515,COLUMNS('Section 2'!$C$13:J$13),0)="Other EU","Other EU",PROPER(VLOOKUP($A1338,'Section 2'!$C$16:$R$1515,COLUMNS('Section 2'!$C$13:J$13),0)))))</f>
        <v/>
      </c>
      <c r="K1338" s="124" t="str">
        <f>IF($C1338="","",IF(ISBLANK(VLOOKUP($A1338,'Section 2'!$C$16:$R$1515,COLUMNS('Section 2'!$C$13:K$13),0)),"",VLOOKUP($A1338,'Section 2'!$C$16:$R$1515,COLUMNS('Section 2'!$C$13:K$13),0)))</f>
        <v/>
      </c>
      <c r="L1338" s="124" t="str">
        <f>IF($C1338="","",IF(ISBLANK(VLOOKUP($A1338,'Section 2'!$C$16:$R$1515,COLUMNS('Section 2'!$C$13:L$13),0)),"",VLOOKUP($A1338,'Section 2'!$C$16:$R$1515,COLUMNS('Section 2'!$C$13:L$13),0)))</f>
        <v/>
      </c>
      <c r="M1338" s="124" t="str">
        <f>IF($C1338="","",IF(ISBLANK(VLOOKUP($A1338,'Section 2'!$C$16:$R$1515,COLUMNS('Section 2'!$C$13:M$13),0)),"",VLOOKUP($A1338,'Section 2'!$C$16:$R$1515,COLUMNS('Section 2'!$C$13:M$13),0)))</f>
        <v/>
      </c>
      <c r="N1338" s="124" t="str">
        <f>IF($C1338="","",IF(ISBLANK(VLOOKUP($A1338,'Section 2'!$C$16:$R$1515,COLUMNS('Section 2'!$C$13:N$13),0)),"",VLOOKUP($A1338,'Section 2'!$C$16:$R$1515,COLUMNS('Section 2'!$C$13:N$13),0)))</f>
        <v/>
      </c>
      <c r="O1338" s="124" t="str">
        <f>IF($C1338="","",IF(ISBLANK(VLOOKUP($A1338,'Section 2'!$C$16:$R$1515,COLUMNS('Section 2'!$C$13:O$13),0)),"",VLOOKUP($A1338,'Section 2'!$C$16:$R$1515,COLUMNS('Section 2'!$C$13:O$13),0)))</f>
        <v/>
      </c>
      <c r="P1338" s="124" t="str">
        <f>IF($C1338="","",IF(ISBLANK(VLOOKUP($A1338,'Section 2'!$C$16:$R$1515,COLUMNS('Section 2'!$C$13:P$13),0)),"",VLOOKUP($A1338,'Section 2'!$C$16:$R$1515,COLUMNS('Section 2'!$C$13:P$13),0)))</f>
        <v/>
      </c>
      <c r="Q1338" s="124" t="str">
        <f>IF($C1338="","",IF(ISBLANK(VLOOKUP($A1338,'Section 2'!$C$16:$R$1515,COLUMNS('Section 2'!$C$13:Q$13),0)),"", PROPER(VLOOKUP($A1338,'Section 2'!$C$16:$R$1515,COLUMNS('Section 2'!$C$13:Q$13),0))))</f>
        <v/>
      </c>
      <c r="R1338" s="124" t="str">
        <f>IF($C1338="","",IF(ISBLANK(VLOOKUP($A1338,'Section 2'!$C$16:$R$1515,COLUMNS('Section 2'!$C$13:R$13),0)),"",IF(VLOOKUP($A1338,'Section 2'!$C$16:$R$1515,COLUMNS('Section 2'!$C$13:R$13),0)="Other EU","Other EU",PROPER(VLOOKUP($A1338,'Section 2'!$C$16:$R$1515,COLUMNS('Section 2'!$C$13:R$13),0)))))</f>
        <v/>
      </c>
    </row>
    <row r="1339" spans="1:18" x14ac:dyDescent="0.35">
      <c r="A1339" s="58">
        <v>1338</v>
      </c>
      <c r="B1339" s="124" t="str">
        <f t="shared" si="20"/>
        <v/>
      </c>
      <c r="C1339" s="124" t="str">
        <f>IFERROR(VLOOKUP($A1339,'Section 2'!$C$16:$R$1515,COLUMNS('Section 2'!$C$13:$C$13),0),"")</f>
        <v/>
      </c>
      <c r="D1339" s="75" t="str">
        <f>IF($C1339="","",IF(ISBLANK(VLOOKUP($A1339,'Section 2'!$C$16:$R$1515,COLUMNS('Section 2'!$C$13:D$13),0)),"",VLOOKUP($A1339,'Section 2'!$C$16:$R$1515,COLUMNS('Section 2'!$C$13:D$13),0)))</f>
        <v/>
      </c>
      <c r="E1339" s="124" t="str">
        <f>IF($C1339="","",IF(ISBLANK(VLOOKUP($A1339,'Section 2'!$C$16:$R$1515,COLUMNS('Section 2'!$C$13:E$13),0)),"",VLOOKUP($A1339,'Section 2'!$C$16:$R$1515,COLUMNS('Section 2'!$C$13:E$13),0)))</f>
        <v/>
      </c>
      <c r="F1339" s="124" t="str">
        <f>IF($C1339="","",IF(ISBLANK(VLOOKUP($A1339,'Section 2'!$C$16:$R$1515,COLUMNS('Section 2'!$C$13:F$13),0)),"",VLOOKUP($A1339,'Section 2'!$C$16:$R$1515,COLUMNS('Section 2'!$C$13:F$13),0)))</f>
        <v/>
      </c>
      <c r="G1339" s="124" t="str">
        <f>IF($C1339="","",IF(ISBLANK(VLOOKUP($A1339,'Section 2'!$C$16:$R$1515,COLUMNS('Section 2'!$C$13:G$13),0)),"",VLOOKUP($A1339,'Section 2'!$C$16:$R$1515,COLUMNS('Section 2'!$C$13:G$13),0)))</f>
        <v/>
      </c>
      <c r="H1339" s="124" t="str">
        <f>IF($C1339="","",IF(ISBLANK(VLOOKUP($A1339,'Section 2'!$C$16:$R$1515,COLUMNS('Section 2'!$C$13:H$13),0)),"",VLOOKUP($A1339,'Section 2'!$C$16:$R$1515,COLUMNS('Section 2'!$C$13:H$13),0)))</f>
        <v/>
      </c>
      <c r="I1339" s="124" t="str">
        <f>IF($C1339="","",IF(ISBLANK(VLOOKUP($A1339,'Section 2'!$C$16:$R$1515,COLUMNS('Section 2'!$C$13:I$13),0)),"",PROPER(VLOOKUP($A1339,'Section 2'!$C$16:$R$1515,COLUMNS('Section 2'!$C$13:I$13),0))))</f>
        <v/>
      </c>
      <c r="J1339" s="124" t="str">
        <f>IF($C1339="","",IF(ISBLANK(VLOOKUP($A1339,'Section 2'!$C$16:$R$1515,COLUMNS('Section 2'!$C$13:J$13),0)),"",IF(VLOOKUP($A1339,'Section 2'!$C$16:$R$1515,COLUMNS('Section 2'!$C$13:J$13),0)="Other EU","Other EU",PROPER(VLOOKUP($A1339,'Section 2'!$C$16:$R$1515,COLUMNS('Section 2'!$C$13:J$13),0)))))</f>
        <v/>
      </c>
      <c r="K1339" s="124" t="str">
        <f>IF($C1339="","",IF(ISBLANK(VLOOKUP($A1339,'Section 2'!$C$16:$R$1515,COLUMNS('Section 2'!$C$13:K$13),0)),"",VLOOKUP($A1339,'Section 2'!$C$16:$R$1515,COLUMNS('Section 2'!$C$13:K$13),0)))</f>
        <v/>
      </c>
      <c r="L1339" s="124" t="str">
        <f>IF($C1339="","",IF(ISBLANK(VLOOKUP($A1339,'Section 2'!$C$16:$R$1515,COLUMNS('Section 2'!$C$13:L$13),0)),"",VLOOKUP($A1339,'Section 2'!$C$16:$R$1515,COLUMNS('Section 2'!$C$13:L$13),0)))</f>
        <v/>
      </c>
      <c r="M1339" s="124" t="str">
        <f>IF($C1339="","",IF(ISBLANK(VLOOKUP($A1339,'Section 2'!$C$16:$R$1515,COLUMNS('Section 2'!$C$13:M$13),0)),"",VLOOKUP($A1339,'Section 2'!$C$16:$R$1515,COLUMNS('Section 2'!$C$13:M$13),0)))</f>
        <v/>
      </c>
      <c r="N1339" s="124" t="str">
        <f>IF($C1339="","",IF(ISBLANK(VLOOKUP($A1339,'Section 2'!$C$16:$R$1515,COLUMNS('Section 2'!$C$13:N$13),0)),"",VLOOKUP($A1339,'Section 2'!$C$16:$R$1515,COLUMNS('Section 2'!$C$13:N$13),0)))</f>
        <v/>
      </c>
      <c r="O1339" s="124" t="str">
        <f>IF($C1339="","",IF(ISBLANK(VLOOKUP($A1339,'Section 2'!$C$16:$R$1515,COLUMNS('Section 2'!$C$13:O$13),0)),"",VLOOKUP($A1339,'Section 2'!$C$16:$R$1515,COLUMNS('Section 2'!$C$13:O$13),0)))</f>
        <v/>
      </c>
      <c r="P1339" s="124" t="str">
        <f>IF($C1339="","",IF(ISBLANK(VLOOKUP($A1339,'Section 2'!$C$16:$R$1515,COLUMNS('Section 2'!$C$13:P$13),0)),"",VLOOKUP($A1339,'Section 2'!$C$16:$R$1515,COLUMNS('Section 2'!$C$13:P$13),0)))</f>
        <v/>
      </c>
      <c r="Q1339" s="124" t="str">
        <f>IF($C1339="","",IF(ISBLANK(VLOOKUP($A1339,'Section 2'!$C$16:$R$1515,COLUMNS('Section 2'!$C$13:Q$13),0)),"", PROPER(VLOOKUP($A1339,'Section 2'!$C$16:$R$1515,COLUMNS('Section 2'!$C$13:Q$13),0))))</f>
        <v/>
      </c>
      <c r="R1339" s="124" t="str">
        <f>IF($C1339="","",IF(ISBLANK(VLOOKUP($A1339,'Section 2'!$C$16:$R$1515,COLUMNS('Section 2'!$C$13:R$13),0)),"",IF(VLOOKUP($A1339,'Section 2'!$C$16:$R$1515,COLUMNS('Section 2'!$C$13:R$13),0)="Other EU","Other EU",PROPER(VLOOKUP($A1339,'Section 2'!$C$16:$R$1515,COLUMNS('Section 2'!$C$13:R$13),0)))))</f>
        <v/>
      </c>
    </row>
    <row r="1340" spans="1:18" x14ac:dyDescent="0.35">
      <c r="A1340" s="58">
        <v>1339</v>
      </c>
      <c r="B1340" s="124" t="str">
        <f t="shared" si="20"/>
        <v/>
      </c>
      <c r="C1340" s="124" t="str">
        <f>IFERROR(VLOOKUP($A1340,'Section 2'!$C$16:$R$1515,COLUMNS('Section 2'!$C$13:$C$13),0),"")</f>
        <v/>
      </c>
      <c r="D1340" s="75" t="str">
        <f>IF($C1340="","",IF(ISBLANK(VLOOKUP($A1340,'Section 2'!$C$16:$R$1515,COLUMNS('Section 2'!$C$13:D$13),0)),"",VLOOKUP($A1340,'Section 2'!$C$16:$R$1515,COLUMNS('Section 2'!$C$13:D$13),0)))</f>
        <v/>
      </c>
      <c r="E1340" s="124" t="str">
        <f>IF($C1340="","",IF(ISBLANK(VLOOKUP($A1340,'Section 2'!$C$16:$R$1515,COLUMNS('Section 2'!$C$13:E$13),0)),"",VLOOKUP($A1340,'Section 2'!$C$16:$R$1515,COLUMNS('Section 2'!$C$13:E$13),0)))</f>
        <v/>
      </c>
      <c r="F1340" s="124" t="str">
        <f>IF($C1340="","",IF(ISBLANK(VLOOKUP($A1340,'Section 2'!$C$16:$R$1515,COLUMNS('Section 2'!$C$13:F$13),0)),"",VLOOKUP($A1340,'Section 2'!$C$16:$R$1515,COLUMNS('Section 2'!$C$13:F$13),0)))</f>
        <v/>
      </c>
      <c r="G1340" s="124" t="str">
        <f>IF($C1340="","",IF(ISBLANK(VLOOKUP($A1340,'Section 2'!$C$16:$R$1515,COLUMNS('Section 2'!$C$13:G$13),0)),"",VLOOKUP($A1340,'Section 2'!$C$16:$R$1515,COLUMNS('Section 2'!$C$13:G$13),0)))</f>
        <v/>
      </c>
      <c r="H1340" s="124" t="str">
        <f>IF($C1340="","",IF(ISBLANK(VLOOKUP($A1340,'Section 2'!$C$16:$R$1515,COLUMNS('Section 2'!$C$13:H$13),0)),"",VLOOKUP($A1340,'Section 2'!$C$16:$R$1515,COLUMNS('Section 2'!$C$13:H$13),0)))</f>
        <v/>
      </c>
      <c r="I1340" s="124" t="str">
        <f>IF($C1340="","",IF(ISBLANK(VLOOKUP($A1340,'Section 2'!$C$16:$R$1515,COLUMNS('Section 2'!$C$13:I$13),0)),"",PROPER(VLOOKUP($A1340,'Section 2'!$C$16:$R$1515,COLUMNS('Section 2'!$C$13:I$13),0))))</f>
        <v/>
      </c>
      <c r="J1340" s="124" t="str">
        <f>IF($C1340="","",IF(ISBLANK(VLOOKUP($A1340,'Section 2'!$C$16:$R$1515,COLUMNS('Section 2'!$C$13:J$13),0)),"",IF(VLOOKUP($A1340,'Section 2'!$C$16:$R$1515,COLUMNS('Section 2'!$C$13:J$13),0)="Other EU","Other EU",PROPER(VLOOKUP($A1340,'Section 2'!$C$16:$R$1515,COLUMNS('Section 2'!$C$13:J$13),0)))))</f>
        <v/>
      </c>
      <c r="K1340" s="124" t="str">
        <f>IF($C1340="","",IF(ISBLANK(VLOOKUP($A1340,'Section 2'!$C$16:$R$1515,COLUMNS('Section 2'!$C$13:K$13),0)),"",VLOOKUP($A1340,'Section 2'!$C$16:$R$1515,COLUMNS('Section 2'!$C$13:K$13),0)))</f>
        <v/>
      </c>
      <c r="L1340" s="124" t="str">
        <f>IF($C1340="","",IF(ISBLANK(VLOOKUP($A1340,'Section 2'!$C$16:$R$1515,COLUMNS('Section 2'!$C$13:L$13),0)),"",VLOOKUP($A1340,'Section 2'!$C$16:$R$1515,COLUMNS('Section 2'!$C$13:L$13),0)))</f>
        <v/>
      </c>
      <c r="M1340" s="124" t="str">
        <f>IF($C1340="","",IF(ISBLANK(VLOOKUP($A1340,'Section 2'!$C$16:$R$1515,COLUMNS('Section 2'!$C$13:M$13),0)),"",VLOOKUP($A1340,'Section 2'!$C$16:$R$1515,COLUMNS('Section 2'!$C$13:M$13),0)))</f>
        <v/>
      </c>
      <c r="N1340" s="124" t="str">
        <f>IF($C1340="","",IF(ISBLANK(VLOOKUP($A1340,'Section 2'!$C$16:$R$1515,COLUMNS('Section 2'!$C$13:N$13),0)),"",VLOOKUP($A1340,'Section 2'!$C$16:$R$1515,COLUMNS('Section 2'!$C$13:N$13),0)))</f>
        <v/>
      </c>
      <c r="O1340" s="124" t="str">
        <f>IF($C1340="","",IF(ISBLANK(VLOOKUP($A1340,'Section 2'!$C$16:$R$1515,COLUMNS('Section 2'!$C$13:O$13),0)),"",VLOOKUP($A1340,'Section 2'!$C$16:$R$1515,COLUMNS('Section 2'!$C$13:O$13),0)))</f>
        <v/>
      </c>
      <c r="P1340" s="124" t="str">
        <f>IF($C1340="","",IF(ISBLANK(VLOOKUP($A1340,'Section 2'!$C$16:$R$1515,COLUMNS('Section 2'!$C$13:P$13),0)),"",VLOOKUP($A1340,'Section 2'!$C$16:$R$1515,COLUMNS('Section 2'!$C$13:P$13),0)))</f>
        <v/>
      </c>
      <c r="Q1340" s="124" t="str">
        <f>IF($C1340="","",IF(ISBLANK(VLOOKUP($A1340,'Section 2'!$C$16:$R$1515,COLUMNS('Section 2'!$C$13:Q$13),0)),"", PROPER(VLOOKUP($A1340,'Section 2'!$C$16:$R$1515,COLUMNS('Section 2'!$C$13:Q$13),0))))</f>
        <v/>
      </c>
      <c r="R1340" s="124" t="str">
        <f>IF($C1340="","",IF(ISBLANK(VLOOKUP($A1340,'Section 2'!$C$16:$R$1515,COLUMNS('Section 2'!$C$13:R$13),0)),"",IF(VLOOKUP($A1340,'Section 2'!$C$16:$R$1515,COLUMNS('Section 2'!$C$13:R$13),0)="Other EU","Other EU",PROPER(VLOOKUP($A1340,'Section 2'!$C$16:$R$1515,COLUMNS('Section 2'!$C$13:R$13),0)))))</f>
        <v/>
      </c>
    </row>
    <row r="1341" spans="1:18" x14ac:dyDescent="0.35">
      <c r="A1341" s="58">
        <v>1340</v>
      </c>
      <c r="B1341" s="124" t="str">
        <f t="shared" si="20"/>
        <v/>
      </c>
      <c r="C1341" s="124" t="str">
        <f>IFERROR(VLOOKUP($A1341,'Section 2'!$C$16:$R$1515,COLUMNS('Section 2'!$C$13:$C$13),0),"")</f>
        <v/>
      </c>
      <c r="D1341" s="75" t="str">
        <f>IF($C1341="","",IF(ISBLANK(VLOOKUP($A1341,'Section 2'!$C$16:$R$1515,COLUMNS('Section 2'!$C$13:D$13),0)),"",VLOOKUP($A1341,'Section 2'!$C$16:$R$1515,COLUMNS('Section 2'!$C$13:D$13),0)))</f>
        <v/>
      </c>
      <c r="E1341" s="124" t="str">
        <f>IF($C1341="","",IF(ISBLANK(VLOOKUP($A1341,'Section 2'!$C$16:$R$1515,COLUMNS('Section 2'!$C$13:E$13),0)),"",VLOOKUP($A1341,'Section 2'!$C$16:$R$1515,COLUMNS('Section 2'!$C$13:E$13),0)))</f>
        <v/>
      </c>
      <c r="F1341" s="124" t="str">
        <f>IF($C1341="","",IF(ISBLANK(VLOOKUP($A1341,'Section 2'!$C$16:$R$1515,COLUMNS('Section 2'!$C$13:F$13),0)),"",VLOOKUP($A1341,'Section 2'!$C$16:$R$1515,COLUMNS('Section 2'!$C$13:F$13),0)))</f>
        <v/>
      </c>
      <c r="G1341" s="124" t="str">
        <f>IF($C1341="","",IF(ISBLANK(VLOOKUP($A1341,'Section 2'!$C$16:$R$1515,COLUMNS('Section 2'!$C$13:G$13),0)),"",VLOOKUP($A1341,'Section 2'!$C$16:$R$1515,COLUMNS('Section 2'!$C$13:G$13),0)))</f>
        <v/>
      </c>
      <c r="H1341" s="124" t="str">
        <f>IF($C1341="","",IF(ISBLANK(VLOOKUP($A1341,'Section 2'!$C$16:$R$1515,COLUMNS('Section 2'!$C$13:H$13),0)),"",VLOOKUP($A1341,'Section 2'!$C$16:$R$1515,COLUMNS('Section 2'!$C$13:H$13),0)))</f>
        <v/>
      </c>
      <c r="I1341" s="124" t="str">
        <f>IF($C1341="","",IF(ISBLANK(VLOOKUP($A1341,'Section 2'!$C$16:$R$1515,COLUMNS('Section 2'!$C$13:I$13),0)),"",PROPER(VLOOKUP($A1341,'Section 2'!$C$16:$R$1515,COLUMNS('Section 2'!$C$13:I$13),0))))</f>
        <v/>
      </c>
      <c r="J1341" s="124" t="str">
        <f>IF($C1341="","",IF(ISBLANK(VLOOKUP($A1341,'Section 2'!$C$16:$R$1515,COLUMNS('Section 2'!$C$13:J$13),0)),"",IF(VLOOKUP($A1341,'Section 2'!$C$16:$R$1515,COLUMNS('Section 2'!$C$13:J$13),0)="Other EU","Other EU",PROPER(VLOOKUP($A1341,'Section 2'!$C$16:$R$1515,COLUMNS('Section 2'!$C$13:J$13),0)))))</f>
        <v/>
      </c>
      <c r="K1341" s="124" t="str">
        <f>IF($C1341="","",IF(ISBLANK(VLOOKUP($A1341,'Section 2'!$C$16:$R$1515,COLUMNS('Section 2'!$C$13:K$13),0)),"",VLOOKUP($A1341,'Section 2'!$C$16:$R$1515,COLUMNS('Section 2'!$C$13:K$13),0)))</f>
        <v/>
      </c>
      <c r="L1341" s="124" t="str">
        <f>IF($C1341="","",IF(ISBLANK(VLOOKUP($A1341,'Section 2'!$C$16:$R$1515,COLUMNS('Section 2'!$C$13:L$13),0)),"",VLOOKUP($A1341,'Section 2'!$C$16:$R$1515,COLUMNS('Section 2'!$C$13:L$13),0)))</f>
        <v/>
      </c>
      <c r="M1341" s="124" t="str">
        <f>IF($C1341="","",IF(ISBLANK(VLOOKUP($A1341,'Section 2'!$C$16:$R$1515,COLUMNS('Section 2'!$C$13:M$13),0)),"",VLOOKUP($A1341,'Section 2'!$C$16:$R$1515,COLUMNS('Section 2'!$C$13:M$13),0)))</f>
        <v/>
      </c>
      <c r="N1341" s="124" t="str">
        <f>IF($C1341="","",IF(ISBLANK(VLOOKUP($A1341,'Section 2'!$C$16:$R$1515,COLUMNS('Section 2'!$C$13:N$13),0)),"",VLOOKUP($A1341,'Section 2'!$C$16:$R$1515,COLUMNS('Section 2'!$C$13:N$13),0)))</f>
        <v/>
      </c>
      <c r="O1341" s="124" t="str">
        <f>IF($C1341="","",IF(ISBLANK(VLOOKUP($A1341,'Section 2'!$C$16:$R$1515,COLUMNS('Section 2'!$C$13:O$13),0)),"",VLOOKUP($A1341,'Section 2'!$C$16:$R$1515,COLUMNS('Section 2'!$C$13:O$13),0)))</f>
        <v/>
      </c>
      <c r="P1341" s="124" t="str">
        <f>IF($C1341="","",IF(ISBLANK(VLOOKUP($A1341,'Section 2'!$C$16:$R$1515,COLUMNS('Section 2'!$C$13:P$13),0)),"",VLOOKUP($A1341,'Section 2'!$C$16:$R$1515,COLUMNS('Section 2'!$C$13:P$13),0)))</f>
        <v/>
      </c>
      <c r="Q1341" s="124" t="str">
        <f>IF($C1341="","",IF(ISBLANK(VLOOKUP($A1341,'Section 2'!$C$16:$R$1515,COLUMNS('Section 2'!$C$13:Q$13),0)),"", PROPER(VLOOKUP($A1341,'Section 2'!$C$16:$R$1515,COLUMNS('Section 2'!$C$13:Q$13),0))))</f>
        <v/>
      </c>
      <c r="R1341" s="124" t="str">
        <f>IF($C1341="","",IF(ISBLANK(VLOOKUP($A1341,'Section 2'!$C$16:$R$1515,COLUMNS('Section 2'!$C$13:R$13),0)),"",IF(VLOOKUP($A1341,'Section 2'!$C$16:$R$1515,COLUMNS('Section 2'!$C$13:R$13),0)="Other EU","Other EU",PROPER(VLOOKUP($A1341,'Section 2'!$C$16:$R$1515,COLUMNS('Section 2'!$C$13:R$13),0)))))</f>
        <v/>
      </c>
    </row>
    <row r="1342" spans="1:18" x14ac:dyDescent="0.35">
      <c r="A1342" s="58">
        <v>1341</v>
      </c>
      <c r="B1342" s="124" t="str">
        <f t="shared" si="20"/>
        <v/>
      </c>
      <c r="C1342" s="124" t="str">
        <f>IFERROR(VLOOKUP($A1342,'Section 2'!$C$16:$R$1515,COLUMNS('Section 2'!$C$13:$C$13),0),"")</f>
        <v/>
      </c>
      <c r="D1342" s="75" t="str">
        <f>IF($C1342="","",IF(ISBLANK(VLOOKUP($A1342,'Section 2'!$C$16:$R$1515,COLUMNS('Section 2'!$C$13:D$13),0)),"",VLOOKUP($A1342,'Section 2'!$C$16:$R$1515,COLUMNS('Section 2'!$C$13:D$13),0)))</f>
        <v/>
      </c>
      <c r="E1342" s="124" t="str">
        <f>IF($C1342="","",IF(ISBLANK(VLOOKUP($A1342,'Section 2'!$C$16:$R$1515,COLUMNS('Section 2'!$C$13:E$13),0)),"",VLOOKUP($A1342,'Section 2'!$C$16:$R$1515,COLUMNS('Section 2'!$C$13:E$13),0)))</f>
        <v/>
      </c>
      <c r="F1342" s="124" t="str">
        <f>IF($C1342="","",IF(ISBLANK(VLOOKUP($A1342,'Section 2'!$C$16:$R$1515,COLUMNS('Section 2'!$C$13:F$13),0)),"",VLOOKUP($A1342,'Section 2'!$C$16:$R$1515,COLUMNS('Section 2'!$C$13:F$13),0)))</f>
        <v/>
      </c>
      <c r="G1342" s="124" t="str">
        <f>IF($C1342="","",IF(ISBLANK(VLOOKUP($A1342,'Section 2'!$C$16:$R$1515,COLUMNS('Section 2'!$C$13:G$13),0)),"",VLOOKUP($A1342,'Section 2'!$C$16:$R$1515,COLUMNS('Section 2'!$C$13:G$13),0)))</f>
        <v/>
      </c>
      <c r="H1342" s="124" t="str">
        <f>IF($C1342="","",IF(ISBLANK(VLOOKUP($A1342,'Section 2'!$C$16:$R$1515,COLUMNS('Section 2'!$C$13:H$13),0)),"",VLOOKUP($A1342,'Section 2'!$C$16:$R$1515,COLUMNS('Section 2'!$C$13:H$13),0)))</f>
        <v/>
      </c>
      <c r="I1342" s="124" t="str">
        <f>IF($C1342="","",IF(ISBLANK(VLOOKUP($A1342,'Section 2'!$C$16:$R$1515,COLUMNS('Section 2'!$C$13:I$13),0)),"",PROPER(VLOOKUP($A1342,'Section 2'!$C$16:$R$1515,COLUMNS('Section 2'!$C$13:I$13),0))))</f>
        <v/>
      </c>
      <c r="J1342" s="124" t="str">
        <f>IF($C1342="","",IF(ISBLANK(VLOOKUP($A1342,'Section 2'!$C$16:$R$1515,COLUMNS('Section 2'!$C$13:J$13),0)),"",IF(VLOOKUP($A1342,'Section 2'!$C$16:$R$1515,COLUMNS('Section 2'!$C$13:J$13),0)="Other EU","Other EU",PROPER(VLOOKUP($A1342,'Section 2'!$C$16:$R$1515,COLUMNS('Section 2'!$C$13:J$13),0)))))</f>
        <v/>
      </c>
      <c r="K1342" s="124" t="str">
        <f>IF($C1342="","",IF(ISBLANK(VLOOKUP($A1342,'Section 2'!$C$16:$R$1515,COLUMNS('Section 2'!$C$13:K$13),0)),"",VLOOKUP($A1342,'Section 2'!$C$16:$R$1515,COLUMNS('Section 2'!$C$13:K$13),0)))</f>
        <v/>
      </c>
      <c r="L1342" s="124" t="str">
        <f>IF($C1342="","",IF(ISBLANK(VLOOKUP($A1342,'Section 2'!$C$16:$R$1515,COLUMNS('Section 2'!$C$13:L$13),0)),"",VLOOKUP($A1342,'Section 2'!$C$16:$R$1515,COLUMNS('Section 2'!$C$13:L$13),0)))</f>
        <v/>
      </c>
      <c r="M1342" s="124" t="str">
        <f>IF($C1342="","",IF(ISBLANK(VLOOKUP($A1342,'Section 2'!$C$16:$R$1515,COLUMNS('Section 2'!$C$13:M$13),0)),"",VLOOKUP($A1342,'Section 2'!$C$16:$R$1515,COLUMNS('Section 2'!$C$13:M$13),0)))</f>
        <v/>
      </c>
      <c r="N1342" s="124" t="str">
        <f>IF($C1342="","",IF(ISBLANK(VLOOKUP($A1342,'Section 2'!$C$16:$R$1515,COLUMNS('Section 2'!$C$13:N$13),0)),"",VLOOKUP($A1342,'Section 2'!$C$16:$R$1515,COLUMNS('Section 2'!$C$13:N$13),0)))</f>
        <v/>
      </c>
      <c r="O1342" s="124" t="str">
        <f>IF($C1342="","",IF(ISBLANK(VLOOKUP($A1342,'Section 2'!$C$16:$R$1515,COLUMNS('Section 2'!$C$13:O$13),0)),"",VLOOKUP($A1342,'Section 2'!$C$16:$R$1515,COLUMNS('Section 2'!$C$13:O$13),0)))</f>
        <v/>
      </c>
      <c r="P1342" s="124" t="str">
        <f>IF($C1342="","",IF(ISBLANK(VLOOKUP($A1342,'Section 2'!$C$16:$R$1515,COLUMNS('Section 2'!$C$13:P$13),0)),"",VLOOKUP($A1342,'Section 2'!$C$16:$R$1515,COLUMNS('Section 2'!$C$13:P$13),0)))</f>
        <v/>
      </c>
      <c r="Q1342" s="124" t="str">
        <f>IF($C1342="","",IF(ISBLANK(VLOOKUP($A1342,'Section 2'!$C$16:$R$1515,COLUMNS('Section 2'!$C$13:Q$13),0)),"", PROPER(VLOOKUP($A1342,'Section 2'!$C$16:$R$1515,COLUMNS('Section 2'!$C$13:Q$13),0))))</f>
        <v/>
      </c>
      <c r="R1342" s="124" t="str">
        <f>IF($C1342="","",IF(ISBLANK(VLOOKUP($A1342,'Section 2'!$C$16:$R$1515,COLUMNS('Section 2'!$C$13:R$13),0)),"",IF(VLOOKUP($A1342,'Section 2'!$C$16:$R$1515,COLUMNS('Section 2'!$C$13:R$13),0)="Other EU","Other EU",PROPER(VLOOKUP($A1342,'Section 2'!$C$16:$R$1515,COLUMNS('Section 2'!$C$13:R$13),0)))))</f>
        <v/>
      </c>
    </row>
    <row r="1343" spans="1:18" x14ac:dyDescent="0.35">
      <c r="A1343" s="58">
        <v>1342</v>
      </c>
      <c r="B1343" s="124" t="str">
        <f t="shared" si="20"/>
        <v/>
      </c>
      <c r="C1343" s="124" t="str">
        <f>IFERROR(VLOOKUP($A1343,'Section 2'!$C$16:$R$1515,COLUMNS('Section 2'!$C$13:$C$13),0),"")</f>
        <v/>
      </c>
      <c r="D1343" s="75" t="str">
        <f>IF($C1343="","",IF(ISBLANK(VLOOKUP($A1343,'Section 2'!$C$16:$R$1515,COLUMNS('Section 2'!$C$13:D$13),0)),"",VLOOKUP($A1343,'Section 2'!$C$16:$R$1515,COLUMNS('Section 2'!$C$13:D$13),0)))</f>
        <v/>
      </c>
      <c r="E1343" s="124" t="str">
        <f>IF($C1343="","",IF(ISBLANK(VLOOKUP($A1343,'Section 2'!$C$16:$R$1515,COLUMNS('Section 2'!$C$13:E$13),0)),"",VLOOKUP($A1343,'Section 2'!$C$16:$R$1515,COLUMNS('Section 2'!$C$13:E$13),0)))</f>
        <v/>
      </c>
      <c r="F1343" s="124" t="str">
        <f>IF($C1343="","",IF(ISBLANK(VLOOKUP($A1343,'Section 2'!$C$16:$R$1515,COLUMNS('Section 2'!$C$13:F$13),0)),"",VLOOKUP($A1343,'Section 2'!$C$16:$R$1515,COLUMNS('Section 2'!$C$13:F$13),0)))</f>
        <v/>
      </c>
      <c r="G1343" s="124" t="str">
        <f>IF($C1343="","",IF(ISBLANK(VLOOKUP($A1343,'Section 2'!$C$16:$R$1515,COLUMNS('Section 2'!$C$13:G$13),0)),"",VLOOKUP($A1343,'Section 2'!$C$16:$R$1515,COLUMNS('Section 2'!$C$13:G$13),0)))</f>
        <v/>
      </c>
      <c r="H1343" s="124" t="str">
        <f>IF($C1343="","",IF(ISBLANK(VLOOKUP($A1343,'Section 2'!$C$16:$R$1515,COLUMNS('Section 2'!$C$13:H$13),0)),"",VLOOKUP($A1343,'Section 2'!$C$16:$R$1515,COLUMNS('Section 2'!$C$13:H$13),0)))</f>
        <v/>
      </c>
      <c r="I1343" s="124" t="str">
        <f>IF($C1343="","",IF(ISBLANK(VLOOKUP($A1343,'Section 2'!$C$16:$R$1515,COLUMNS('Section 2'!$C$13:I$13),0)),"",PROPER(VLOOKUP($A1343,'Section 2'!$C$16:$R$1515,COLUMNS('Section 2'!$C$13:I$13),0))))</f>
        <v/>
      </c>
      <c r="J1343" s="124" t="str">
        <f>IF($C1343="","",IF(ISBLANK(VLOOKUP($A1343,'Section 2'!$C$16:$R$1515,COLUMNS('Section 2'!$C$13:J$13),0)),"",IF(VLOOKUP($A1343,'Section 2'!$C$16:$R$1515,COLUMNS('Section 2'!$C$13:J$13),0)="Other EU","Other EU",PROPER(VLOOKUP($A1343,'Section 2'!$C$16:$R$1515,COLUMNS('Section 2'!$C$13:J$13),0)))))</f>
        <v/>
      </c>
      <c r="K1343" s="124" t="str">
        <f>IF($C1343="","",IF(ISBLANK(VLOOKUP($A1343,'Section 2'!$C$16:$R$1515,COLUMNS('Section 2'!$C$13:K$13),0)),"",VLOOKUP($A1343,'Section 2'!$C$16:$R$1515,COLUMNS('Section 2'!$C$13:K$13),0)))</f>
        <v/>
      </c>
      <c r="L1343" s="124" t="str">
        <f>IF($C1343="","",IF(ISBLANK(VLOOKUP($A1343,'Section 2'!$C$16:$R$1515,COLUMNS('Section 2'!$C$13:L$13),0)),"",VLOOKUP($A1343,'Section 2'!$C$16:$R$1515,COLUMNS('Section 2'!$C$13:L$13),0)))</f>
        <v/>
      </c>
      <c r="M1343" s="124" t="str">
        <f>IF($C1343="","",IF(ISBLANK(VLOOKUP($A1343,'Section 2'!$C$16:$R$1515,COLUMNS('Section 2'!$C$13:M$13),0)),"",VLOOKUP($A1343,'Section 2'!$C$16:$R$1515,COLUMNS('Section 2'!$C$13:M$13),0)))</f>
        <v/>
      </c>
      <c r="N1343" s="124" t="str">
        <f>IF($C1343="","",IF(ISBLANK(VLOOKUP($A1343,'Section 2'!$C$16:$R$1515,COLUMNS('Section 2'!$C$13:N$13),0)),"",VLOOKUP($A1343,'Section 2'!$C$16:$R$1515,COLUMNS('Section 2'!$C$13:N$13),0)))</f>
        <v/>
      </c>
      <c r="O1343" s="124" t="str">
        <f>IF($C1343="","",IF(ISBLANK(VLOOKUP($A1343,'Section 2'!$C$16:$R$1515,COLUMNS('Section 2'!$C$13:O$13),0)),"",VLOOKUP($A1343,'Section 2'!$C$16:$R$1515,COLUMNS('Section 2'!$C$13:O$13),0)))</f>
        <v/>
      </c>
      <c r="P1343" s="124" t="str">
        <f>IF($C1343="","",IF(ISBLANK(VLOOKUP($A1343,'Section 2'!$C$16:$R$1515,COLUMNS('Section 2'!$C$13:P$13),0)),"",VLOOKUP($A1343,'Section 2'!$C$16:$R$1515,COLUMNS('Section 2'!$C$13:P$13),0)))</f>
        <v/>
      </c>
      <c r="Q1343" s="124" t="str">
        <f>IF($C1343="","",IF(ISBLANK(VLOOKUP($A1343,'Section 2'!$C$16:$R$1515,COLUMNS('Section 2'!$C$13:Q$13),0)),"", PROPER(VLOOKUP($A1343,'Section 2'!$C$16:$R$1515,COLUMNS('Section 2'!$C$13:Q$13),0))))</f>
        <v/>
      </c>
      <c r="R1343" s="124" t="str">
        <f>IF($C1343="","",IF(ISBLANK(VLOOKUP($A1343,'Section 2'!$C$16:$R$1515,COLUMNS('Section 2'!$C$13:R$13),0)),"",IF(VLOOKUP($A1343,'Section 2'!$C$16:$R$1515,COLUMNS('Section 2'!$C$13:R$13),0)="Other EU","Other EU",PROPER(VLOOKUP($A1343,'Section 2'!$C$16:$R$1515,COLUMNS('Section 2'!$C$13:R$13),0)))))</f>
        <v/>
      </c>
    </row>
    <row r="1344" spans="1:18" x14ac:dyDescent="0.35">
      <c r="A1344" s="58">
        <v>1343</v>
      </c>
      <c r="B1344" s="124" t="str">
        <f t="shared" si="20"/>
        <v/>
      </c>
      <c r="C1344" s="124" t="str">
        <f>IFERROR(VLOOKUP($A1344,'Section 2'!$C$16:$R$1515,COLUMNS('Section 2'!$C$13:$C$13),0),"")</f>
        <v/>
      </c>
      <c r="D1344" s="75" t="str">
        <f>IF($C1344="","",IF(ISBLANK(VLOOKUP($A1344,'Section 2'!$C$16:$R$1515,COLUMNS('Section 2'!$C$13:D$13),0)),"",VLOOKUP($A1344,'Section 2'!$C$16:$R$1515,COLUMNS('Section 2'!$C$13:D$13),0)))</f>
        <v/>
      </c>
      <c r="E1344" s="124" t="str">
        <f>IF($C1344="","",IF(ISBLANK(VLOOKUP($A1344,'Section 2'!$C$16:$R$1515,COLUMNS('Section 2'!$C$13:E$13),0)),"",VLOOKUP($A1344,'Section 2'!$C$16:$R$1515,COLUMNS('Section 2'!$C$13:E$13),0)))</f>
        <v/>
      </c>
      <c r="F1344" s="124" t="str">
        <f>IF($C1344="","",IF(ISBLANK(VLOOKUP($A1344,'Section 2'!$C$16:$R$1515,COLUMNS('Section 2'!$C$13:F$13),0)),"",VLOOKUP($A1344,'Section 2'!$C$16:$R$1515,COLUMNS('Section 2'!$C$13:F$13),0)))</f>
        <v/>
      </c>
      <c r="G1344" s="124" t="str">
        <f>IF($C1344="","",IF(ISBLANK(VLOOKUP($A1344,'Section 2'!$C$16:$R$1515,COLUMNS('Section 2'!$C$13:G$13),0)),"",VLOOKUP($A1344,'Section 2'!$C$16:$R$1515,COLUMNS('Section 2'!$C$13:G$13),0)))</f>
        <v/>
      </c>
      <c r="H1344" s="124" t="str">
        <f>IF($C1344="","",IF(ISBLANK(VLOOKUP($A1344,'Section 2'!$C$16:$R$1515,COLUMNS('Section 2'!$C$13:H$13),0)),"",VLOOKUP($A1344,'Section 2'!$C$16:$R$1515,COLUMNS('Section 2'!$C$13:H$13),0)))</f>
        <v/>
      </c>
      <c r="I1344" s="124" t="str">
        <f>IF($C1344="","",IF(ISBLANK(VLOOKUP($A1344,'Section 2'!$C$16:$R$1515,COLUMNS('Section 2'!$C$13:I$13),0)),"",PROPER(VLOOKUP($A1344,'Section 2'!$C$16:$R$1515,COLUMNS('Section 2'!$C$13:I$13),0))))</f>
        <v/>
      </c>
      <c r="J1344" s="124" t="str">
        <f>IF($C1344="","",IF(ISBLANK(VLOOKUP($A1344,'Section 2'!$C$16:$R$1515,COLUMNS('Section 2'!$C$13:J$13),0)),"",IF(VLOOKUP($A1344,'Section 2'!$C$16:$R$1515,COLUMNS('Section 2'!$C$13:J$13),0)="Other EU","Other EU",PROPER(VLOOKUP($A1344,'Section 2'!$C$16:$R$1515,COLUMNS('Section 2'!$C$13:J$13),0)))))</f>
        <v/>
      </c>
      <c r="K1344" s="124" t="str">
        <f>IF($C1344="","",IF(ISBLANK(VLOOKUP($A1344,'Section 2'!$C$16:$R$1515,COLUMNS('Section 2'!$C$13:K$13),0)),"",VLOOKUP($A1344,'Section 2'!$C$16:$R$1515,COLUMNS('Section 2'!$C$13:K$13),0)))</f>
        <v/>
      </c>
      <c r="L1344" s="124" t="str">
        <f>IF($C1344="","",IF(ISBLANK(VLOOKUP($A1344,'Section 2'!$C$16:$R$1515,COLUMNS('Section 2'!$C$13:L$13),0)),"",VLOOKUP($A1344,'Section 2'!$C$16:$R$1515,COLUMNS('Section 2'!$C$13:L$13),0)))</f>
        <v/>
      </c>
      <c r="M1344" s="124" t="str">
        <f>IF($C1344="","",IF(ISBLANK(VLOOKUP($A1344,'Section 2'!$C$16:$R$1515,COLUMNS('Section 2'!$C$13:M$13),0)),"",VLOOKUP($A1344,'Section 2'!$C$16:$R$1515,COLUMNS('Section 2'!$C$13:M$13),0)))</f>
        <v/>
      </c>
      <c r="N1344" s="124" t="str">
        <f>IF($C1344="","",IF(ISBLANK(VLOOKUP($A1344,'Section 2'!$C$16:$R$1515,COLUMNS('Section 2'!$C$13:N$13),0)),"",VLOOKUP($A1344,'Section 2'!$C$16:$R$1515,COLUMNS('Section 2'!$C$13:N$13),0)))</f>
        <v/>
      </c>
      <c r="O1344" s="124" t="str">
        <f>IF($C1344="","",IF(ISBLANK(VLOOKUP($A1344,'Section 2'!$C$16:$R$1515,COLUMNS('Section 2'!$C$13:O$13),0)),"",VLOOKUP($A1344,'Section 2'!$C$16:$R$1515,COLUMNS('Section 2'!$C$13:O$13),0)))</f>
        <v/>
      </c>
      <c r="P1344" s="124" t="str">
        <f>IF($C1344="","",IF(ISBLANK(VLOOKUP($A1344,'Section 2'!$C$16:$R$1515,COLUMNS('Section 2'!$C$13:P$13),0)),"",VLOOKUP($A1344,'Section 2'!$C$16:$R$1515,COLUMNS('Section 2'!$C$13:P$13),0)))</f>
        <v/>
      </c>
      <c r="Q1344" s="124" t="str">
        <f>IF($C1344="","",IF(ISBLANK(VLOOKUP($A1344,'Section 2'!$C$16:$R$1515,COLUMNS('Section 2'!$C$13:Q$13),0)),"", PROPER(VLOOKUP($A1344,'Section 2'!$C$16:$R$1515,COLUMNS('Section 2'!$C$13:Q$13),0))))</f>
        <v/>
      </c>
      <c r="R1344" s="124" t="str">
        <f>IF($C1344="","",IF(ISBLANK(VLOOKUP($A1344,'Section 2'!$C$16:$R$1515,COLUMNS('Section 2'!$C$13:R$13),0)),"",IF(VLOOKUP($A1344,'Section 2'!$C$16:$R$1515,COLUMNS('Section 2'!$C$13:R$13),0)="Other EU","Other EU",PROPER(VLOOKUP($A1344,'Section 2'!$C$16:$R$1515,COLUMNS('Section 2'!$C$13:R$13),0)))))</f>
        <v/>
      </c>
    </row>
    <row r="1345" spans="1:18" x14ac:dyDescent="0.35">
      <c r="A1345" s="58">
        <v>1344</v>
      </c>
      <c r="B1345" s="124" t="str">
        <f t="shared" si="20"/>
        <v/>
      </c>
      <c r="C1345" s="124" t="str">
        <f>IFERROR(VLOOKUP($A1345,'Section 2'!$C$16:$R$1515,COLUMNS('Section 2'!$C$13:$C$13),0),"")</f>
        <v/>
      </c>
      <c r="D1345" s="75" t="str">
        <f>IF($C1345="","",IF(ISBLANK(VLOOKUP($A1345,'Section 2'!$C$16:$R$1515,COLUMNS('Section 2'!$C$13:D$13),0)),"",VLOOKUP($A1345,'Section 2'!$C$16:$R$1515,COLUMNS('Section 2'!$C$13:D$13),0)))</f>
        <v/>
      </c>
      <c r="E1345" s="124" t="str">
        <f>IF($C1345="","",IF(ISBLANK(VLOOKUP($A1345,'Section 2'!$C$16:$R$1515,COLUMNS('Section 2'!$C$13:E$13),0)),"",VLOOKUP($A1345,'Section 2'!$C$16:$R$1515,COLUMNS('Section 2'!$C$13:E$13),0)))</f>
        <v/>
      </c>
      <c r="F1345" s="124" t="str">
        <f>IF($C1345="","",IF(ISBLANK(VLOOKUP($A1345,'Section 2'!$C$16:$R$1515,COLUMNS('Section 2'!$C$13:F$13),0)),"",VLOOKUP($A1345,'Section 2'!$C$16:$R$1515,COLUMNS('Section 2'!$C$13:F$13),0)))</f>
        <v/>
      </c>
      <c r="G1345" s="124" t="str">
        <f>IF($C1345="","",IF(ISBLANK(VLOOKUP($A1345,'Section 2'!$C$16:$R$1515,COLUMNS('Section 2'!$C$13:G$13),0)),"",VLOOKUP($A1345,'Section 2'!$C$16:$R$1515,COLUMNS('Section 2'!$C$13:G$13),0)))</f>
        <v/>
      </c>
      <c r="H1345" s="124" t="str">
        <f>IF($C1345="","",IF(ISBLANK(VLOOKUP($A1345,'Section 2'!$C$16:$R$1515,COLUMNS('Section 2'!$C$13:H$13),0)),"",VLOOKUP($A1345,'Section 2'!$C$16:$R$1515,COLUMNS('Section 2'!$C$13:H$13),0)))</f>
        <v/>
      </c>
      <c r="I1345" s="124" t="str">
        <f>IF($C1345="","",IF(ISBLANK(VLOOKUP($A1345,'Section 2'!$C$16:$R$1515,COLUMNS('Section 2'!$C$13:I$13),0)),"",PROPER(VLOOKUP($A1345,'Section 2'!$C$16:$R$1515,COLUMNS('Section 2'!$C$13:I$13),0))))</f>
        <v/>
      </c>
      <c r="J1345" s="124" t="str">
        <f>IF($C1345="","",IF(ISBLANK(VLOOKUP($A1345,'Section 2'!$C$16:$R$1515,COLUMNS('Section 2'!$C$13:J$13),0)),"",IF(VLOOKUP($A1345,'Section 2'!$C$16:$R$1515,COLUMNS('Section 2'!$C$13:J$13),0)="Other EU","Other EU",PROPER(VLOOKUP($A1345,'Section 2'!$C$16:$R$1515,COLUMNS('Section 2'!$C$13:J$13),0)))))</f>
        <v/>
      </c>
      <c r="K1345" s="124" t="str">
        <f>IF($C1345="","",IF(ISBLANK(VLOOKUP($A1345,'Section 2'!$C$16:$R$1515,COLUMNS('Section 2'!$C$13:K$13),0)),"",VLOOKUP($A1345,'Section 2'!$C$16:$R$1515,COLUMNS('Section 2'!$C$13:K$13),0)))</f>
        <v/>
      </c>
      <c r="L1345" s="124" t="str">
        <f>IF($C1345="","",IF(ISBLANK(VLOOKUP($A1345,'Section 2'!$C$16:$R$1515,COLUMNS('Section 2'!$C$13:L$13),0)),"",VLOOKUP($A1345,'Section 2'!$C$16:$R$1515,COLUMNS('Section 2'!$C$13:L$13),0)))</f>
        <v/>
      </c>
      <c r="M1345" s="124" t="str">
        <f>IF($C1345="","",IF(ISBLANK(VLOOKUP($A1345,'Section 2'!$C$16:$R$1515,COLUMNS('Section 2'!$C$13:M$13),0)),"",VLOOKUP($A1345,'Section 2'!$C$16:$R$1515,COLUMNS('Section 2'!$C$13:M$13),0)))</f>
        <v/>
      </c>
      <c r="N1345" s="124" t="str">
        <f>IF($C1345="","",IF(ISBLANK(VLOOKUP($A1345,'Section 2'!$C$16:$R$1515,COLUMNS('Section 2'!$C$13:N$13),0)),"",VLOOKUP($A1345,'Section 2'!$C$16:$R$1515,COLUMNS('Section 2'!$C$13:N$13),0)))</f>
        <v/>
      </c>
      <c r="O1345" s="124" t="str">
        <f>IF($C1345="","",IF(ISBLANK(VLOOKUP($A1345,'Section 2'!$C$16:$R$1515,COLUMNS('Section 2'!$C$13:O$13),0)),"",VLOOKUP($A1345,'Section 2'!$C$16:$R$1515,COLUMNS('Section 2'!$C$13:O$13),0)))</f>
        <v/>
      </c>
      <c r="P1345" s="124" t="str">
        <f>IF($C1345="","",IF(ISBLANK(VLOOKUP($A1345,'Section 2'!$C$16:$R$1515,COLUMNS('Section 2'!$C$13:P$13),0)),"",VLOOKUP($A1345,'Section 2'!$C$16:$R$1515,COLUMNS('Section 2'!$C$13:P$13),0)))</f>
        <v/>
      </c>
      <c r="Q1345" s="124" t="str">
        <f>IF($C1345="","",IF(ISBLANK(VLOOKUP($A1345,'Section 2'!$C$16:$R$1515,COLUMNS('Section 2'!$C$13:Q$13),0)),"", PROPER(VLOOKUP($A1345,'Section 2'!$C$16:$R$1515,COLUMNS('Section 2'!$C$13:Q$13),0))))</f>
        <v/>
      </c>
      <c r="R1345" s="124" t="str">
        <f>IF($C1345="","",IF(ISBLANK(VLOOKUP($A1345,'Section 2'!$C$16:$R$1515,COLUMNS('Section 2'!$C$13:R$13),0)),"",IF(VLOOKUP($A1345,'Section 2'!$C$16:$R$1515,COLUMNS('Section 2'!$C$13:R$13),0)="Other EU","Other EU",PROPER(VLOOKUP($A1345,'Section 2'!$C$16:$R$1515,COLUMNS('Section 2'!$C$13:R$13),0)))))</f>
        <v/>
      </c>
    </row>
    <row r="1346" spans="1:18" x14ac:dyDescent="0.35">
      <c r="A1346" s="58">
        <v>1345</v>
      </c>
      <c r="B1346" s="124" t="str">
        <f t="shared" si="20"/>
        <v/>
      </c>
      <c r="C1346" s="124" t="str">
        <f>IFERROR(VLOOKUP($A1346,'Section 2'!$C$16:$R$1515,COLUMNS('Section 2'!$C$13:$C$13),0),"")</f>
        <v/>
      </c>
      <c r="D1346" s="75" t="str">
        <f>IF($C1346="","",IF(ISBLANK(VLOOKUP($A1346,'Section 2'!$C$16:$R$1515,COLUMNS('Section 2'!$C$13:D$13),0)),"",VLOOKUP($A1346,'Section 2'!$C$16:$R$1515,COLUMNS('Section 2'!$C$13:D$13),0)))</f>
        <v/>
      </c>
      <c r="E1346" s="124" t="str">
        <f>IF($C1346="","",IF(ISBLANK(VLOOKUP($A1346,'Section 2'!$C$16:$R$1515,COLUMNS('Section 2'!$C$13:E$13),0)),"",VLOOKUP($A1346,'Section 2'!$C$16:$R$1515,COLUMNS('Section 2'!$C$13:E$13),0)))</f>
        <v/>
      </c>
      <c r="F1346" s="124" t="str">
        <f>IF($C1346="","",IF(ISBLANK(VLOOKUP($A1346,'Section 2'!$C$16:$R$1515,COLUMNS('Section 2'!$C$13:F$13),0)),"",VLOOKUP($A1346,'Section 2'!$C$16:$R$1515,COLUMNS('Section 2'!$C$13:F$13),0)))</f>
        <v/>
      </c>
      <c r="G1346" s="124" t="str">
        <f>IF($C1346="","",IF(ISBLANK(VLOOKUP($A1346,'Section 2'!$C$16:$R$1515,COLUMNS('Section 2'!$C$13:G$13),0)),"",VLOOKUP($A1346,'Section 2'!$C$16:$R$1515,COLUMNS('Section 2'!$C$13:G$13),0)))</f>
        <v/>
      </c>
      <c r="H1346" s="124" t="str">
        <f>IF($C1346="","",IF(ISBLANK(VLOOKUP($A1346,'Section 2'!$C$16:$R$1515,COLUMNS('Section 2'!$C$13:H$13),0)),"",VLOOKUP($A1346,'Section 2'!$C$16:$R$1515,COLUMNS('Section 2'!$C$13:H$13),0)))</f>
        <v/>
      </c>
      <c r="I1346" s="124" t="str">
        <f>IF($C1346="","",IF(ISBLANK(VLOOKUP($A1346,'Section 2'!$C$16:$R$1515,COLUMNS('Section 2'!$C$13:I$13),0)),"",PROPER(VLOOKUP($A1346,'Section 2'!$C$16:$R$1515,COLUMNS('Section 2'!$C$13:I$13),0))))</f>
        <v/>
      </c>
      <c r="J1346" s="124" t="str">
        <f>IF($C1346="","",IF(ISBLANK(VLOOKUP($A1346,'Section 2'!$C$16:$R$1515,COLUMNS('Section 2'!$C$13:J$13),0)),"",IF(VLOOKUP($A1346,'Section 2'!$C$16:$R$1515,COLUMNS('Section 2'!$C$13:J$13),0)="Other EU","Other EU",PROPER(VLOOKUP($A1346,'Section 2'!$C$16:$R$1515,COLUMNS('Section 2'!$C$13:J$13),0)))))</f>
        <v/>
      </c>
      <c r="K1346" s="124" t="str">
        <f>IF($C1346="","",IF(ISBLANK(VLOOKUP($A1346,'Section 2'!$C$16:$R$1515,COLUMNS('Section 2'!$C$13:K$13),0)),"",VLOOKUP($A1346,'Section 2'!$C$16:$R$1515,COLUMNS('Section 2'!$C$13:K$13),0)))</f>
        <v/>
      </c>
      <c r="L1346" s="124" t="str">
        <f>IF($C1346="","",IF(ISBLANK(VLOOKUP($A1346,'Section 2'!$C$16:$R$1515,COLUMNS('Section 2'!$C$13:L$13),0)),"",VLOOKUP($A1346,'Section 2'!$C$16:$R$1515,COLUMNS('Section 2'!$C$13:L$13),0)))</f>
        <v/>
      </c>
      <c r="M1346" s="124" t="str">
        <f>IF($C1346="","",IF(ISBLANK(VLOOKUP($A1346,'Section 2'!$C$16:$R$1515,COLUMNS('Section 2'!$C$13:M$13),0)),"",VLOOKUP($A1346,'Section 2'!$C$16:$R$1515,COLUMNS('Section 2'!$C$13:M$13),0)))</f>
        <v/>
      </c>
      <c r="N1346" s="124" t="str">
        <f>IF($C1346="","",IF(ISBLANK(VLOOKUP($A1346,'Section 2'!$C$16:$R$1515,COLUMNS('Section 2'!$C$13:N$13),0)),"",VLOOKUP($A1346,'Section 2'!$C$16:$R$1515,COLUMNS('Section 2'!$C$13:N$13),0)))</f>
        <v/>
      </c>
      <c r="O1346" s="124" t="str">
        <f>IF($C1346="","",IF(ISBLANK(VLOOKUP($A1346,'Section 2'!$C$16:$R$1515,COLUMNS('Section 2'!$C$13:O$13),0)),"",VLOOKUP($A1346,'Section 2'!$C$16:$R$1515,COLUMNS('Section 2'!$C$13:O$13),0)))</f>
        <v/>
      </c>
      <c r="P1346" s="124" t="str">
        <f>IF($C1346="","",IF(ISBLANK(VLOOKUP($A1346,'Section 2'!$C$16:$R$1515,COLUMNS('Section 2'!$C$13:P$13),0)),"",VLOOKUP($A1346,'Section 2'!$C$16:$R$1515,COLUMNS('Section 2'!$C$13:P$13),0)))</f>
        <v/>
      </c>
      <c r="Q1346" s="124" t="str">
        <f>IF($C1346="","",IF(ISBLANK(VLOOKUP($A1346,'Section 2'!$C$16:$R$1515,COLUMNS('Section 2'!$C$13:Q$13),0)),"", PROPER(VLOOKUP($A1346,'Section 2'!$C$16:$R$1515,COLUMNS('Section 2'!$C$13:Q$13),0))))</f>
        <v/>
      </c>
      <c r="R1346" s="124" t="str">
        <f>IF($C1346="","",IF(ISBLANK(VLOOKUP($A1346,'Section 2'!$C$16:$R$1515,COLUMNS('Section 2'!$C$13:R$13),0)),"",IF(VLOOKUP($A1346,'Section 2'!$C$16:$R$1515,COLUMNS('Section 2'!$C$13:R$13),0)="Other EU","Other EU",PROPER(VLOOKUP($A1346,'Section 2'!$C$16:$R$1515,COLUMNS('Section 2'!$C$13:R$13),0)))))</f>
        <v/>
      </c>
    </row>
    <row r="1347" spans="1:18" x14ac:dyDescent="0.35">
      <c r="A1347" s="58">
        <v>1346</v>
      </c>
      <c r="B1347" s="124" t="str">
        <f t="shared" ref="B1347:B1410" si="21">IF(C1347="","",2)</f>
        <v/>
      </c>
      <c r="C1347" s="124" t="str">
        <f>IFERROR(VLOOKUP($A1347,'Section 2'!$C$16:$R$1515,COLUMNS('Section 2'!$C$13:$C$13),0),"")</f>
        <v/>
      </c>
      <c r="D1347" s="75" t="str">
        <f>IF($C1347="","",IF(ISBLANK(VLOOKUP($A1347,'Section 2'!$C$16:$R$1515,COLUMNS('Section 2'!$C$13:D$13),0)),"",VLOOKUP($A1347,'Section 2'!$C$16:$R$1515,COLUMNS('Section 2'!$C$13:D$13),0)))</f>
        <v/>
      </c>
      <c r="E1347" s="124" t="str">
        <f>IF($C1347="","",IF(ISBLANK(VLOOKUP($A1347,'Section 2'!$C$16:$R$1515,COLUMNS('Section 2'!$C$13:E$13),0)),"",VLOOKUP($A1347,'Section 2'!$C$16:$R$1515,COLUMNS('Section 2'!$C$13:E$13),0)))</f>
        <v/>
      </c>
      <c r="F1347" s="124" t="str">
        <f>IF($C1347="","",IF(ISBLANK(VLOOKUP($A1347,'Section 2'!$C$16:$R$1515,COLUMNS('Section 2'!$C$13:F$13),0)),"",VLOOKUP($A1347,'Section 2'!$C$16:$R$1515,COLUMNS('Section 2'!$C$13:F$13),0)))</f>
        <v/>
      </c>
      <c r="G1347" s="124" t="str">
        <f>IF($C1347="","",IF(ISBLANK(VLOOKUP($A1347,'Section 2'!$C$16:$R$1515,COLUMNS('Section 2'!$C$13:G$13),0)),"",VLOOKUP($A1347,'Section 2'!$C$16:$R$1515,COLUMNS('Section 2'!$C$13:G$13),0)))</f>
        <v/>
      </c>
      <c r="H1347" s="124" t="str">
        <f>IF($C1347="","",IF(ISBLANK(VLOOKUP($A1347,'Section 2'!$C$16:$R$1515,COLUMNS('Section 2'!$C$13:H$13),0)),"",VLOOKUP($A1347,'Section 2'!$C$16:$R$1515,COLUMNS('Section 2'!$C$13:H$13),0)))</f>
        <v/>
      </c>
      <c r="I1347" s="124" t="str">
        <f>IF($C1347="","",IF(ISBLANK(VLOOKUP($A1347,'Section 2'!$C$16:$R$1515,COLUMNS('Section 2'!$C$13:I$13),0)),"",PROPER(VLOOKUP($A1347,'Section 2'!$C$16:$R$1515,COLUMNS('Section 2'!$C$13:I$13),0))))</f>
        <v/>
      </c>
      <c r="J1347" s="124" t="str">
        <f>IF($C1347="","",IF(ISBLANK(VLOOKUP($A1347,'Section 2'!$C$16:$R$1515,COLUMNS('Section 2'!$C$13:J$13),0)),"",IF(VLOOKUP($A1347,'Section 2'!$C$16:$R$1515,COLUMNS('Section 2'!$C$13:J$13),0)="Other EU","Other EU",PROPER(VLOOKUP($A1347,'Section 2'!$C$16:$R$1515,COLUMNS('Section 2'!$C$13:J$13),0)))))</f>
        <v/>
      </c>
      <c r="K1347" s="124" t="str">
        <f>IF($C1347="","",IF(ISBLANK(VLOOKUP($A1347,'Section 2'!$C$16:$R$1515,COLUMNS('Section 2'!$C$13:K$13),0)),"",VLOOKUP($A1347,'Section 2'!$C$16:$R$1515,COLUMNS('Section 2'!$C$13:K$13),0)))</f>
        <v/>
      </c>
      <c r="L1347" s="124" t="str">
        <f>IF($C1347="","",IF(ISBLANK(VLOOKUP($A1347,'Section 2'!$C$16:$R$1515,COLUMNS('Section 2'!$C$13:L$13),0)),"",VLOOKUP($A1347,'Section 2'!$C$16:$R$1515,COLUMNS('Section 2'!$C$13:L$13),0)))</f>
        <v/>
      </c>
      <c r="M1347" s="124" t="str">
        <f>IF($C1347="","",IF(ISBLANK(VLOOKUP($A1347,'Section 2'!$C$16:$R$1515,COLUMNS('Section 2'!$C$13:M$13),0)),"",VLOOKUP($A1347,'Section 2'!$C$16:$R$1515,COLUMNS('Section 2'!$C$13:M$13),0)))</f>
        <v/>
      </c>
      <c r="N1347" s="124" t="str">
        <f>IF($C1347="","",IF(ISBLANK(VLOOKUP($A1347,'Section 2'!$C$16:$R$1515,COLUMNS('Section 2'!$C$13:N$13),0)),"",VLOOKUP($A1347,'Section 2'!$C$16:$R$1515,COLUMNS('Section 2'!$C$13:N$13),0)))</f>
        <v/>
      </c>
      <c r="O1347" s="124" t="str">
        <f>IF($C1347="","",IF(ISBLANK(VLOOKUP($A1347,'Section 2'!$C$16:$R$1515,COLUMNS('Section 2'!$C$13:O$13),0)),"",VLOOKUP($A1347,'Section 2'!$C$16:$R$1515,COLUMNS('Section 2'!$C$13:O$13),0)))</f>
        <v/>
      </c>
      <c r="P1347" s="124" t="str">
        <f>IF($C1347="","",IF(ISBLANK(VLOOKUP($A1347,'Section 2'!$C$16:$R$1515,COLUMNS('Section 2'!$C$13:P$13),0)),"",VLOOKUP($A1347,'Section 2'!$C$16:$R$1515,COLUMNS('Section 2'!$C$13:P$13),0)))</f>
        <v/>
      </c>
      <c r="Q1347" s="124" t="str">
        <f>IF($C1347="","",IF(ISBLANK(VLOOKUP($A1347,'Section 2'!$C$16:$R$1515,COLUMNS('Section 2'!$C$13:Q$13),0)),"", PROPER(VLOOKUP($A1347,'Section 2'!$C$16:$R$1515,COLUMNS('Section 2'!$C$13:Q$13),0))))</f>
        <v/>
      </c>
      <c r="R1347" s="124" t="str">
        <f>IF($C1347="","",IF(ISBLANK(VLOOKUP($A1347,'Section 2'!$C$16:$R$1515,COLUMNS('Section 2'!$C$13:R$13),0)),"",IF(VLOOKUP($A1347,'Section 2'!$C$16:$R$1515,COLUMNS('Section 2'!$C$13:R$13),0)="Other EU","Other EU",PROPER(VLOOKUP($A1347,'Section 2'!$C$16:$R$1515,COLUMNS('Section 2'!$C$13:R$13),0)))))</f>
        <v/>
      </c>
    </row>
    <row r="1348" spans="1:18" x14ac:dyDescent="0.35">
      <c r="A1348" s="58">
        <v>1347</v>
      </c>
      <c r="B1348" s="124" t="str">
        <f t="shared" si="21"/>
        <v/>
      </c>
      <c r="C1348" s="124" t="str">
        <f>IFERROR(VLOOKUP($A1348,'Section 2'!$C$16:$R$1515,COLUMNS('Section 2'!$C$13:$C$13),0),"")</f>
        <v/>
      </c>
      <c r="D1348" s="75" t="str">
        <f>IF($C1348="","",IF(ISBLANK(VLOOKUP($A1348,'Section 2'!$C$16:$R$1515,COLUMNS('Section 2'!$C$13:D$13),0)),"",VLOOKUP($A1348,'Section 2'!$C$16:$R$1515,COLUMNS('Section 2'!$C$13:D$13),0)))</f>
        <v/>
      </c>
      <c r="E1348" s="124" t="str">
        <f>IF($C1348="","",IF(ISBLANK(VLOOKUP($A1348,'Section 2'!$C$16:$R$1515,COLUMNS('Section 2'!$C$13:E$13),0)),"",VLOOKUP($A1348,'Section 2'!$C$16:$R$1515,COLUMNS('Section 2'!$C$13:E$13),0)))</f>
        <v/>
      </c>
      <c r="F1348" s="124" t="str">
        <f>IF($C1348="","",IF(ISBLANK(VLOOKUP($A1348,'Section 2'!$C$16:$R$1515,COLUMNS('Section 2'!$C$13:F$13),0)),"",VLOOKUP($A1348,'Section 2'!$C$16:$R$1515,COLUMNS('Section 2'!$C$13:F$13),0)))</f>
        <v/>
      </c>
      <c r="G1348" s="124" t="str">
        <f>IF($C1348="","",IF(ISBLANK(VLOOKUP($A1348,'Section 2'!$C$16:$R$1515,COLUMNS('Section 2'!$C$13:G$13),0)),"",VLOOKUP($A1348,'Section 2'!$C$16:$R$1515,COLUMNS('Section 2'!$C$13:G$13),0)))</f>
        <v/>
      </c>
      <c r="H1348" s="124" t="str">
        <f>IF($C1348="","",IF(ISBLANK(VLOOKUP($A1348,'Section 2'!$C$16:$R$1515,COLUMNS('Section 2'!$C$13:H$13),0)),"",VLOOKUP($A1348,'Section 2'!$C$16:$R$1515,COLUMNS('Section 2'!$C$13:H$13),0)))</f>
        <v/>
      </c>
      <c r="I1348" s="124" t="str">
        <f>IF($C1348="","",IF(ISBLANK(VLOOKUP($A1348,'Section 2'!$C$16:$R$1515,COLUMNS('Section 2'!$C$13:I$13),0)),"",PROPER(VLOOKUP($A1348,'Section 2'!$C$16:$R$1515,COLUMNS('Section 2'!$C$13:I$13),0))))</f>
        <v/>
      </c>
      <c r="J1348" s="124" t="str">
        <f>IF($C1348="","",IF(ISBLANK(VLOOKUP($A1348,'Section 2'!$C$16:$R$1515,COLUMNS('Section 2'!$C$13:J$13),0)),"",IF(VLOOKUP($A1348,'Section 2'!$C$16:$R$1515,COLUMNS('Section 2'!$C$13:J$13),0)="Other EU","Other EU",PROPER(VLOOKUP($A1348,'Section 2'!$C$16:$R$1515,COLUMNS('Section 2'!$C$13:J$13),0)))))</f>
        <v/>
      </c>
      <c r="K1348" s="124" t="str">
        <f>IF($C1348="","",IF(ISBLANK(VLOOKUP($A1348,'Section 2'!$C$16:$R$1515,COLUMNS('Section 2'!$C$13:K$13),0)),"",VLOOKUP($A1348,'Section 2'!$C$16:$R$1515,COLUMNS('Section 2'!$C$13:K$13),0)))</f>
        <v/>
      </c>
      <c r="L1348" s="124" t="str">
        <f>IF($C1348="","",IF(ISBLANK(VLOOKUP($A1348,'Section 2'!$C$16:$R$1515,COLUMNS('Section 2'!$C$13:L$13),0)),"",VLOOKUP($A1348,'Section 2'!$C$16:$R$1515,COLUMNS('Section 2'!$C$13:L$13),0)))</f>
        <v/>
      </c>
      <c r="M1348" s="124" t="str">
        <f>IF($C1348="","",IF(ISBLANK(VLOOKUP($A1348,'Section 2'!$C$16:$R$1515,COLUMNS('Section 2'!$C$13:M$13),0)),"",VLOOKUP($A1348,'Section 2'!$C$16:$R$1515,COLUMNS('Section 2'!$C$13:M$13),0)))</f>
        <v/>
      </c>
      <c r="N1348" s="124" t="str">
        <f>IF($C1348="","",IF(ISBLANK(VLOOKUP($A1348,'Section 2'!$C$16:$R$1515,COLUMNS('Section 2'!$C$13:N$13),0)),"",VLOOKUP($A1348,'Section 2'!$C$16:$R$1515,COLUMNS('Section 2'!$C$13:N$13),0)))</f>
        <v/>
      </c>
      <c r="O1348" s="124" t="str">
        <f>IF($C1348="","",IF(ISBLANK(VLOOKUP($A1348,'Section 2'!$C$16:$R$1515,COLUMNS('Section 2'!$C$13:O$13),0)),"",VLOOKUP($A1348,'Section 2'!$C$16:$R$1515,COLUMNS('Section 2'!$C$13:O$13),0)))</f>
        <v/>
      </c>
      <c r="P1348" s="124" t="str">
        <f>IF($C1348="","",IF(ISBLANK(VLOOKUP($A1348,'Section 2'!$C$16:$R$1515,COLUMNS('Section 2'!$C$13:P$13),0)),"",VLOOKUP($A1348,'Section 2'!$C$16:$R$1515,COLUMNS('Section 2'!$C$13:P$13),0)))</f>
        <v/>
      </c>
      <c r="Q1348" s="124" t="str">
        <f>IF($C1348="","",IF(ISBLANK(VLOOKUP($A1348,'Section 2'!$C$16:$R$1515,COLUMNS('Section 2'!$C$13:Q$13),0)),"", PROPER(VLOOKUP($A1348,'Section 2'!$C$16:$R$1515,COLUMNS('Section 2'!$C$13:Q$13),0))))</f>
        <v/>
      </c>
      <c r="R1348" s="124" t="str">
        <f>IF($C1348="","",IF(ISBLANK(VLOOKUP($A1348,'Section 2'!$C$16:$R$1515,COLUMNS('Section 2'!$C$13:R$13),0)),"",IF(VLOOKUP($A1348,'Section 2'!$C$16:$R$1515,COLUMNS('Section 2'!$C$13:R$13),0)="Other EU","Other EU",PROPER(VLOOKUP($A1348,'Section 2'!$C$16:$R$1515,COLUMNS('Section 2'!$C$13:R$13),0)))))</f>
        <v/>
      </c>
    </row>
    <row r="1349" spans="1:18" x14ac:dyDescent="0.35">
      <c r="A1349" s="58">
        <v>1348</v>
      </c>
      <c r="B1349" s="124" t="str">
        <f t="shared" si="21"/>
        <v/>
      </c>
      <c r="C1349" s="124" t="str">
        <f>IFERROR(VLOOKUP($A1349,'Section 2'!$C$16:$R$1515,COLUMNS('Section 2'!$C$13:$C$13),0),"")</f>
        <v/>
      </c>
      <c r="D1349" s="75" t="str">
        <f>IF($C1349="","",IF(ISBLANK(VLOOKUP($A1349,'Section 2'!$C$16:$R$1515,COLUMNS('Section 2'!$C$13:D$13),0)),"",VLOOKUP($A1349,'Section 2'!$C$16:$R$1515,COLUMNS('Section 2'!$C$13:D$13),0)))</f>
        <v/>
      </c>
      <c r="E1349" s="124" t="str">
        <f>IF($C1349="","",IF(ISBLANK(VLOOKUP($A1349,'Section 2'!$C$16:$R$1515,COLUMNS('Section 2'!$C$13:E$13),0)),"",VLOOKUP($A1349,'Section 2'!$C$16:$R$1515,COLUMNS('Section 2'!$C$13:E$13),0)))</f>
        <v/>
      </c>
      <c r="F1349" s="124" t="str">
        <f>IF($C1349="","",IF(ISBLANK(VLOOKUP($A1349,'Section 2'!$C$16:$R$1515,COLUMNS('Section 2'!$C$13:F$13),0)),"",VLOOKUP($A1349,'Section 2'!$C$16:$R$1515,COLUMNS('Section 2'!$C$13:F$13),0)))</f>
        <v/>
      </c>
      <c r="G1349" s="124" t="str">
        <f>IF($C1349="","",IF(ISBLANK(VLOOKUP($A1349,'Section 2'!$C$16:$R$1515,COLUMNS('Section 2'!$C$13:G$13),0)),"",VLOOKUP($A1349,'Section 2'!$C$16:$R$1515,COLUMNS('Section 2'!$C$13:G$13),0)))</f>
        <v/>
      </c>
      <c r="H1349" s="124" t="str">
        <f>IF($C1349="","",IF(ISBLANK(VLOOKUP($A1349,'Section 2'!$C$16:$R$1515,COLUMNS('Section 2'!$C$13:H$13),0)),"",VLOOKUP($A1349,'Section 2'!$C$16:$R$1515,COLUMNS('Section 2'!$C$13:H$13),0)))</f>
        <v/>
      </c>
      <c r="I1349" s="124" t="str">
        <f>IF($C1349="","",IF(ISBLANK(VLOOKUP($A1349,'Section 2'!$C$16:$R$1515,COLUMNS('Section 2'!$C$13:I$13),0)),"",PROPER(VLOOKUP($A1349,'Section 2'!$C$16:$R$1515,COLUMNS('Section 2'!$C$13:I$13),0))))</f>
        <v/>
      </c>
      <c r="J1349" s="124" t="str">
        <f>IF($C1349="","",IF(ISBLANK(VLOOKUP($A1349,'Section 2'!$C$16:$R$1515,COLUMNS('Section 2'!$C$13:J$13),0)),"",IF(VLOOKUP($A1349,'Section 2'!$C$16:$R$1515,COLUMNS('Section 2'!$C$13:J$13),0)="Other EU","Other EU",PROPER(VLOOKUP($A1349,'Section 2'!$C$16:$R$1515,COLUMNS('Section 2'!$C$13:J$13),0)))))</f>
        <v/>
      </c>
      <c r="K1349" s="124" t="str">
        <f>IF($C1349="","",IF(ISBLANK(VLOOKUP($A1349,'Section 2'!$C$16:$R$1515,COLUMNS('Section 2'!$C$13:K$13),0)),"",VLOOKUP($A1349,'Section 2'!$C$16:$R$1515,COLUMNS('Section 2'!$C$13:K$13),0)))</f>
        <v/>
      </c>
      <c r="L1349" s="124" t="str">
        <f>IF($C1349="","",IF(ISBLANK(VLOOKUP($A1349,'Section 2'!$C$16:$R$1515,COLUMNS('Section 2'!$C$13:L$13),0)),"",VLOOKUP($A1349,'Section 2'!$C$16:$R$1515,COLUMNS('Section 2'!$C$13:L$13),0)))</f>
        <v/>
      </c>
      <c r="M1349" s="124" t="str">
        <f>IF($C1349="","",IF(ISBLANK(VLOOKUP($A1349,'Section 2'!$C$16:$R$1515,COLUMNS('Section 2'!$C$13:M$13),0)),"",VLOOKUP($A1349,'Section 2'!$C$16:$R$1515,COLUMNS('Section 2'!$C$13:M$13),0)))</f>
        <v/>
      </c>
      <c r="N1349" s="124" t="str">
        <f>IF($C1349="","",IF(ISBLANK(VLOOKUP($A1349,'Section 2'!$C$16:$R$1515,COLUMNS('Section 2'!$C$13:N$13),0)),"",VLOOKUP($A1349,'Section 2'!$C$16:$R$1515,COLUMNS('Section 2'!$C$13:N$13),0)))</f>
        <v/>
      </c>
      <c r="O1349" s="124" t="str">
        <f>IF($C1349="","",IF(ISBLANK(VLOOKUP($A1349,'Section 2'!$C$16:$R$1515,COLUMNS('Section 2'!$C$13:O$13),0)),"",VLOOKUP($A1349,'Section 2'!$C$16:$R$1515,COLUMNS('Section 2'!$C$13:O$13),0)))</f>
        <v/>
      </c>
      <c r="P1349" s="124" t="str">
        <f>IF($C1349="","",IF(ISBLANK(VLOOKUP($A1349,'Section 2'!$C$16:$R$1515,COLUMNS('Section 2'!$C$13:P$13),0)),"",VLOOKUP($A1349,'Section 2'!$C$16:$R$1515,COLUMNS('Section 2'!$C$13:P$13),0)))</f>
        <v/>
      </c>
      <c r="Q1349" s="124" t="str">
        <f>IF($C1349="","",IF(ISBLANK(VLOOKUP($A1349,'Section 2'!$C$16:$R$1515,COLUMNS('Section 2'!$C$13:Q$13),0)),"", PROPER(VLOOKUP($A1349,'Section 2'!$C$16:$R$1515,COLUMNS('Section 2'!$C$13:Q$13),0))))</f>
        <v/>
      </c>
      <c r="R1349" s="124" t="str">
        <f>IF($C1349="","",IF(ISBLANK(VLOOKUP($A1349,'Section 2'!$C$16:$R$1515,COLUMNS('Section 2'!$C$13:R$13),0)),"",IF(VLOOKUP($A1349,'Section 2'!$C$16:$R$1515,COLUMNS('Section 2'!$C$13:R$13),0)="Other EU","Other EU",PROPER(VLOOKUP($A1349,'Section 2'!$C$16:$R$1515,COLUMNS('Section 2'!$C$13:R$13),0)))))</f>
        <v/>
      </c>
    </row>
    <row r="1350" spans="1:18" x14ac:dyDescent="0.35">
      <c r="A1350" s="58">
        <v>1349</v>
      </c>
      <c r="B1350" s="124" t="str">
        <f t="shared" si="21"/>
        <v/>
      </c>
      <c r="C1350" s="124" t="str">
        <f>IFERROR(VLOOKUP($A1350,'Section 2'!$C$16:$R$1515,COLUMNS('Section 2'!$C$13:$C$13),0),"")</f>
        <v/>
      </c>
      <c r="D1350" s="75" t="str">
        <f>IF($C1350="","",IF(ISBLANK(VLOOKUP($A1350,'Section 2'!$C$16:$R$1515,COLUMNS('Section 2'!$C$13:D$13),0)),"",VLOOKUP($A1350,'Section 2'!$C$16:$R$1515,COLUMNS('Section 2'!$C$13:D$13),0)))</f>
        <v/>
      </c>
      <c r="E1350" s="124" t="str">
        <f>IF($C1350="","",IF(ISBLANK(VLOOKUP($A1350,'Section 2'!$C$16:$R$1515,COLUMNS('Section 2'!$C$13:E$13),0)),"",VLOOKUP($A1350,'Section 2'!$C$16:$R$1515,COLUMNS('Section 2'!$C$13:E$13),0)))</f>
        <v/>
      </c>
      <c r="F1350" s="124" t="str">
        <f>IF($C1350="","",IF(ISBLANK(VLOOKUP($A1350,'Section 2'!$C$16:$R$1515,COLUMNS('Section 2'!$C$13:F$13),0)),"",VLOOKUP($A1350,'Section 2'!$C$16:$R$1515,COLUMNS('Section 2'!$C$13:F$13),0)))</f>
        <v/>
      </c>
      <c r="G1350" s="124" t="str">
        <f>IF($C1350="","",IF(ISBLANK(VLOOKUP($A1350,'Section 2'!$C$16:$R$1515,COLUMNS('Section 2'!$C$13:G$13),0)),"",VLOOKUP($A1350,'Section 2'!$C$16:$R$1515,COLUMNS('Section 2'!$C$13:G$13),0)))</f>
        <v/>
      </c>
      <c r="H1350" s="124" t="str">
        <f>IF($C1350="","",IF(ISBLANK(VLOOKUP($A1350,'Section 2'!$C$16:$R$1515,COLUMNS('Section 2'!$C$13:H$13),0)),"",VLOOKUP($A1350,'Section 2'!$C$16:$R$1515,COLUMNS('Section 2'!$C$13:H$13),0)))</f>
        <v/>
      </c>
      <c r="I1350" s="124" t="str">
        <f>IF($C1350="","",IF(ISBLANK(VLOOKUP($A1350,'Section 2'!$C$16:$R$1515,COLUMNS('Section 2'!$C$13:I$13),0)),"",PROPER(VLOOKUP($A1350,'Section 2'!$C$16:$R$1515,COLUMNS('Section 2'!$C$13:I$13),0))))</f>
        <v/>
      </c>
      <c r="J1350" s="124" t="str">
        <f>IF($C1350="","",IF(ISBLANK(VLOOKUP($A1350,'Section 2'!$C$16:$R$1515,COLUMNS('Section 2'!$C$13:J$13),0)),"",IF(VLOOKUP($A1350,'Section 2'!$C$16:$R$1515,COLUMNS('Section 2'!$C$13:J$13),0)="Other EU","Other EU",PROPER(VLOOKUP($A1350,'Section 2'!$C$16:$R$1515,COLUMNS('Section 2'!$C$13:J$13),0)))))</f>
        <v/>
      </c>
      <c r="K1350" s="124" t="str">
        <f>IF($C1350="","",IF(ISBLANK(VLOOKUP($A1350,'Section 2'!$C$16:$R$1515,COLUMNS('Section 2'!$C$13:K$13),0)),"",VLOOKUP($A1350,'Section 2'!$C$16:$R$1515,COLUMNS('Section 2'!$C$13:K$13),0)))</f>
        <v/>
      </c>
      <c r="L1350" s="124" t="str">
        <f>IF($C1350="","",IF(ISBLANK(VLOOKUP($A1350,'Section 2'!$C$16:$R$1515,COLUMNS('Section 2'!$C$13:L$13),0)),"",VLOOKUP($A1350,'Section 2'!$C$16:$R$1515,COLUMNS('Section 2'!$C$13:L$13),0)))</f>
        <v/>
      </c>
      <c r="M1350" s="124" t="str">
        <f>IF($C1350="","",IF(ISBLANK(VLOOKUP($A1350,'Section 2'!$C$16:$R$1515,COLUMNS('Section 2'!$C$13:M$13),0)),"",VLOOKUP($A1350,'Section 2'!$C$16:$R$1515,COLUMNS('Section 2'!$C$13:M$13),0)))</f>
        <v/>
      </c>
      <c r="N1350" s="124" t="str">
        <f>IF($C1350="","",IF(ISBLANK(VLOOKUP($A1350,'Section 2'!$C$16:$R$1515,COLUMNS('Section 2'!$C$13:N$13),0)),"",VLOOKUP($A1350,'Section 2'!$C$16:$R$1515,COLUMNS('Section 2'!$C$13:N$13),0)))</f>
        <v/>
      </c>
      <c r="O1350" s="124" t="str">
        <f>IF($C1350="","",IF(ISBLANK(VLOOKUP($A1350,'Section 2'!$C$16:$R$1515,COLUMNS('Section 2'!$C$13:O$13),0)),"",VLOOKUP($A1350,'Section 2'!$C$16:$R$1515,COLUMNS('Section 2'!$C$13:O$13),0)))</f>
        <v/>
      </c>
      <c r="P1350" s="124" t="str">
        <f>IF($C1350="","",IF(ISBLANK(VLOOKUP($A1350,'Section 2'!$C$16:$R$1515,COLUMNS('Section 2'!$C$13:P$13),0)),"",VLOOKUP($A1350,'Section 2'!$C$16:$R$1515,COLUMNS('Section 2'!$C$13:P$13),0)))</f>
        <v/>
      </c>
      <c r="Q1350" s="124" t="str">
        <f>IF($C1350="","",IF(ISBLANK(VLOOKUP($A1350,'Section 2'!$C$16:$R$1515,COLUMNS('Section 2'!$C$13:Q$13),0)),"", PROPER(VLOOKUP($A1350,'Section 2'!$C$16:$R$1515,COLUMNS('Section 2'!$C$13:Q$13),0))))</f>
        <v/>
      </c>
      <c r="R1350" s="124" t="str">
        <f>IF($C1350="","",IF(ISBLANK(VLOOKUP($A1350,'Section 2'!$C$16:$R$1515,COLUMNS('Section 2'!$C$13:R$13),0)),"",IF(VLOOKUP($A1350,'Section 2'!$C$16:$R$1515,COLUMNS('Section 2'!$C$13:R$13),0)="Other EU","Other EU",PROPER(VLOOKUP($A1350,'Section 2'!$C$16:$R$1515,COLUMNS('Section 2'!$C$13:R$13),0)))))</f>
        <v/>
      </c>
    </row>
    <row r="1351" spans="1:18" x14ac:dyDescent="0.35">
      <c r="A1351" s="58">
        <v>1350</v>
      </c>
      <c r="B1351" s="124" t="str">
        <f t="shared" si="21"/>
        <v/>
      </c>
      <c r="C1351" s="124" t="str">
        <f>IFERROR(VLOOKUP($A1351,'Section 2'!$C$16:$R$1515,COLUMNS('Section 2'!$C$13:$C$13),0),"")</f>
        <v/>
      </c>
      <c r="D1351" s="75" t="str">
        <f>IF($C1351="","",IF(ISBLANK(VLOOKUP($A1351,'Section 2'!$C$16:$R$1515,COLUMNS('Section 2'!$C$13:D$13),0)),"",VLOOKUP($A1351,'Section 2'!$C$16:$R$1515,COLUMNS('Section 2'!$C$13:D$13),0)))</f>
        <v/>
      </c>
      <c r="E1351" s="124" t="str">
        <f>IF($C1351="","",IF(ISBLANK(VLOOKUP($A1351,'Section 2'!$C$16:$R$1515,COLUMNS('Section 2'!$C$13:E$13),0)),"",VLOOKUP($A1351,'Section 2'!$C$16:$R$1515,COLUMNS('Section 2'!$C$13:E$13),0)))</f>
        <v/>
      </c>
      <c r="F1351" s="124" t="str">
        <f>IF($C1351="","",IF(ISBLANK(VLOOKUP($A1351,'Section 2'!$C$16:$R$1515,COLUMNS('Section 2'!$C$13:F$13),0)),"",VLOOKUP($A1351,'Section 2'!$C$16:$R$1515,COLUMNS('Section 2'!$C$13:F$13),0)))</f>
        <v/>
      </c>
      <c r="G1351" s="124" t="str">
        <f>IF($C1351="","",IF(ISBLANK(VLOOKUP($A1351,'Section 2'!$C$16:$R$1515,COLUMNS('Section 2'!$C$13:G$13),0)),"",VLOOKUP($A1351,'Section 2'!$C$16:$R$1515,COLUMNS('Section 2'!$C$13:G$13),0)))</f>
        <v/>
      </c>
      <c r="H1351" s="124" t="str">
        <f>IF($C1351="","",IF(ISBLANK(VLOOKUP($A1351,'Section 2'!$C$16:$R$1515,COLUMNS('Section 2'!$C$13:H$13),0)),"",VLOOKUP($A1351,'Section 2'!$C$16:$R$1515,COLUMNS('Section 2'!$C$13:H$13),0)))</f>
        <v/>
      </c>
      <c r="I1351" s="124" t="str">
        <f>IF($C1351="","",IF(ISBLANK(VLOOKUP($A1351,'Section 2'!$C$16:$R$1515,COLUMNS('Section 2'!$C$13:I$13),0)),"",PROPER(VLOOKUP($A1351,'Section 2'!$C$16:$R$1515,COLUMNS('Section 2'!$C$13:I$13),0))))</f>
        <v/>
      </c>
      <c r="J1351" s="124" t="str">
        <f>IF($C1351="","",IF(ISBLANK(VLOOKUP($A1351,'Section 2'!$C$16:$R$1515,COLUMNS('Section 2'!$C$13:J$13),0)),"",IF(VLOOKUP($A1351,'Section 2'!$C$16:$R$1515,COLUMNS('Section 2'!$C$13:J$13),0)="Other EU","Other EU",PROPER(VLOOKUP($A1351,'Section 2'!$C$16:$R$1515,COLUMNS('Section 2'!$C$13:J$13),0)))))</f>
        <v/>
      </c>
      <c r="K1351" s="124" t="str">
        <f>IF($C1351="","",IF(ISBLANK(VLOOKUP($A1351,'Section 2'!$C$16:$R$1515,COLUMNS('Section 2'!$C$13:K$13),0)),"",VLOOKUP($A1351,'Section 2'!$C$16:$R$1515,COLUMNS('Section 2'!$C$13:K$13),0)))</f>
        <v/>
      </c>
      <c r="L1351" s="124" t="str">
        <f>IF($C1351="","",IF(ISBLANK(VLOOKUP($A1351,'Section 2'!$C$16:$R$1515,COLUMNS('Section 2'!$C$13:L$13),0)),"",VLOOKUP($A1351,'Section 2'!$C$16:$R$1515,COLUMNS('Section 2'!$C$13:L$13),0)))</f>
        <v/>
      </c>
      <c r="M1351" s="124" t="str">
        <f>IF($C1351="","",IF(ISBLANK(VLOOKUP($A1351,'Section 2'!$C$16:$R$1515,COLUMNS('Section 2'!$C$13:M$13),0)),"",VLOOKUP($A1351,'Section 2'!$C$16:$R$1515,COLUMNS('Section 2'!$C$13:M$13),0)))</f>
        <v/>
      </c>
      <c r="N1351" s="124" t="str">
        <f>IF($C1351="","",IF(ISBLANK(VLOOKUP($A1351,'Section 2'!$C$16:$R$1515,COLUMNS('Section 2'!$C$13:N$13),0)),"",VLOOKUP($A1351,'Section 2'!$C$16:$R$1515,COLUMNS('Section 2'!$C$13:N$13),0)))</f>
        <v/>
      </c>
      <c r="O1351" s="124" t="str">
        <f>IF($C1351="","",IF(ISBLANK(VLOOKUP($A1351,'Section 2'!$C$16:$R$1515,COLUMNS('Section 2'!$C$13:O$13),0)),"",VLOOKUP($A1351,'Section 2'!$C$16:$R$1515,COLUMNS('Section 2'!$C$13:O$13),0)))</f>
        <v/>
      </c>
      <c r="P1351" s="124" t="str">
        <f>IF($C1351="","",IF(ISBLANK(VLOOKUP($A1351,'Section 2'!$C$16:$R$1515,COLUMNS('Section 2'!$C$13:P$13),0)),"",VLOOKUP($A1351,'Section 2'!$C$16:$R$1515,COLUMNS('Section 2'!$C$13:P$13),0)))</f>
        <v/>
      </c>
      <c r="Q1351" s="124" t="str">
        <f>IF($C1351="","",IF(ISBLANK(VLOOKUP($A1351,'Section 2'!$C$16:$R$1515,COLUMNS('Section 2'!$C$13:Q$13),0)),"", PROPER(VLOOKUP($A1351,'Section 2'!$C$16:$R$1515,COLUMNS('Section 2'!$C$13:Q$13),0))))</f>
        <v/>
      </c>
      <c r="R1351" s="124" t="str">
        <f>IF($C1351="","",IF(ISBLANK(VLOOKUP($A1351,'Section 2'!$C$16:$R$1515,COLUMNS('Section 2'!$C$13:R$13),0)),"",IF(VLOOKUP($A1351,'Section 2'!$C$16:$R$1515,COLUMNS('Section 2'!$C$13:R$13),0)="Other EU","Other EU",PROPER(VLOOKUP($A1351,'Section 2'!$C$16:$R$1515,COLUMNS('Section 2'!$C$13:R$13),0)))))</f>
        <v/>
      </c>
    </row>
    <row r="1352" spans="1:18" x14ac:dyDescent="0.35">
      <c r="A1352" s="58">
        <v>1351</v>
      </c>
      <c r="B1352" s="124" t="str">
        <f t="shared" si="21"/>
        <v/>
      </c>
      <c r="C1352" s="124" t="str">
        <f>IFERROR(VLOOKUP($A1352,'Section 2'!$C$16:$R$1515,COLUMNS('Section 2'!$C$13:$C$13),0),"")</f>
        <v/>
      </c>
      <c r="D1352" s="75" t="str">
        <f>IF($C1352="","",IF(ISBLANK(VLOOKUP($A1352,'Section 2'!$C$16:$R$1515,COLUMNS('Section 2'!$C$13:D$13),0)),"",VLOOKUP($A1352,'Section 2'!$C$16:$R$1515,COLUMNS('Section 2'!$C$13:D$13),0)))</f>
        <v/>
      </c>
      <c r="E1352" s="124" t="str">
        <f>IF($C1352="","",IF(ISBLANK(VLOOKUP($A1352,'Section 2'!$C$16:$R$1515,COLUMNS('Section 2'!$C$13:E$13),0)),"",VLOOKUP($A1352,'Section 2'!$C$16:$R$1515,COLUMNS('Section 2'!$C$13:E$13),0)))</f>
        <v/>
      </c>
      <c r="F1352" s="124" t="str">
        <f>IF($C1352="","",IF(ISBLANK(VLOOKUP($A1352,'Section 2'!$C$16:$R$1515,COLUMNS('Section 2'!$C$13:F$13),0)),"",VLOOKUP($A1352,'Section 2'!$C$16:$R$1515,COLUMNS('Section 2'!$C$13:F$13),0)))</f>
        <v/>
      </c>
      <c r="G1352" s="124" t="str">
        <f>IF($C1352="","",IF(ISBLANK(VLOOKUP($A1352,'Section 2'!$C$16:$R$1515,COLUMNS('Section 2'!$C$13:G$13),0)),"",VLOOKUP($A1352,'Section 2'!$C$16:$R$1515,COLUMNS('Section 2'!$C$13:G$13),0)))</f>
        <v/>
      </c>
      <c r="H1352" s="124" t="str">
        <f>IF($C1352="","",IF(ISBLANK(VLOOKUP($A1352,'Section 2'!$C$16:$R$1515,COLUMNS('Section 2'!$C$13:H$13),0)),"",VLOOKUP($A1352,'Section 2'!$C$16:$R$1515,COLUMNS('Section 2'!$C$13:H$13),0)))</f>
        <v/>
      </c>
      <c r="I1352" s="124" t="str">
        <f>IF($C1352="","",IF(ISBLANK(VLOOKUP($A1352,'Section 2'!$C$16:$R$1515,COLUMNS('Section 2'!$C$13:I$13),0)),"",PROPER(VLOOKUP($A1352,'Section 2'!$C$16:$R$1515,COLUMNS('Section 2'!$C$13:I$13),0))))</f>
        <v/>
      </c>
      <c r="J1352" s="124" t="str">
        <f>IF($C1352="","",IF(ISBLANK(VLOOKUP($A1352,'Section 2'!$C$16:$R$1515,COLUMNS('Section 2'!$C$13:J$13),0)),"",IF(VLOOKUP($A1352,'Section 2'!$C$16:$R$1515,COLUMNS('Section 2'!$C$13:J$13),0)="Other EU","Other EU",PROPER(VLOOKUP($A1352,'Section 2'!$C$16:$R$1515,COLUMNS('Section 2'!$C$13:J$13),0)))))</f>
        <v/>
      </c>
      <c r="K1352" s="124" t="str">
        <f>IF($C1352="","",IF(ISBLANK(VLOOKUP($A1352,'Section 2'!$C$16:$R$1515,COLUMNS('Section 2'!$C$13:K$13),0)),"",VLOOKUP($A1352,'Section 2'!$C$16:$R$1515,COLUMNS('Section 2'!$C$13:K$13),0)))</f>
        <v/>
      </c>
      <c r="L1352" s="124" t="str">
        <f>IF($C1352="","",IF(ISBLANK(VLOOKUP($A1352,'Section 2'!$C$16:$R$1515,COLUMNS('Section 2'!$C$13:L$13),0)),"",VLOOKUP($A1352,'Section 2'!$C$16:$R$1515,COLUMNS('Section 2'!$C$13:L$13),0)))</f>
        <v/>
      </c>
      <c r="M1352" s="124" t="str">
        <f>IF($C1352="","",IF(ISBLANK(VLOOKUP($A1352,'Section 2'!$C$16:$R$1515,COLUMNS('Section 2'!$C$13:M$13),0)),"",VLOOKUP($A1352,'Section 2'!$C$16:$R$1515,COLUMNS('Section 2'!$C$13:M$13),0)))</f>
        <v/>
      </c>
      <c r="N1352" s="124" t="str">
        <f>IF($C1352="","",IF(ISBLANK(VLOOKUP($A1352,'Section 2'!$C$16:$R$1515,COLUMNS('Section 2'!$C$13:N$13),0)),"",VLOOKUP($A1352,'Section 2'!$C$16:$R$1515,COLUMNS('Section 2'!$C$13:N$13),0)))</f>
        <v/>
      </c>
      <c r="O1352" s="124" t="str">
        <f>IF($C1352="","",IF(ISBLANK(VLOOKUP($A1352,'Section 2'!$C$16:$R$1515,COLUMNS('Section 2'!$C$13:O$13),0)),"",VLOOKUP($A1352,'Section 2'!$C$16:$R$1515,COLUMNS('Section 2'!$C$13:O$13),0)))</f>
        <v/>
      </c>
      <c r="P1352" s="124" t="str">
        <f>IF($C1352="","",IF(ISBLANK(VLOOKUP($A1352,'Section 2'!$C$16:$R$1515,COLUMNS('Section 2'!$C$13:P$13),0)),"",VLOOKUP($A1352,'Section 2'!$C$16:$R$1515,COLUMNS('Section 2'!$C$13:P$13),0)))</f>
        <v/>
      </c>
      <c r="Q1352" s="124" t="str">
        <f>IF($C1352="","",IF(ISBLANK(VLOOKUP($A1352,'Section 2'!$C$16:$R$1515,COLUMNS('Section 2'!$C$13:Q$13),0)),"", PROPER(VLOOKUP($A1352,'Section 2'!$C$16:$R$1515,COLUMNS('Section 2'!$C$13:Q$13),0))))</f>
        <v/>
      </c>
      <c r="R1352" s="124" t="str">
        <f>IF($C1352="","",IF(ISBLANK(VLOOKUP($A1352,'Section 2'!$C$16:$R$1515,COLUMNS('Section 2'!$C$13:R$13),0)),"",IF(VLOOKUP($A1352,'Section 2'!$C$16:$R$1515,COLUMNS('Section 2'!$C$13:R$13),0)="Other EU","Other EU",PROPER(VLOOKUP($A1352,'Section 2'!$C$16:$R$1515,COLUMNS('Section 2'!$C$13:R$13),0)))))</f>
        <v/>
      </c>
    </row>
    <row r="1353" spans="1:18" x14ac:dyDescent="0.35">
      <c r="A1353" s="58">
        <v>1352</v>
      </c>
      <c r="B1353" s="124" t="str">
        <f t="shared" si="21"/>
        <v/>
      </c>
      <c r="C1353" s="124" t="str">
        <f>IFERROR(VLOOKUP($A1353,'Section 2'!$C$16:$R$1515,COLUMNS('Section 2'!$C$13:$C$13),0),"")</f>
        <v/>
      </c>
      <c r="D1353" s="75" t="str">
        <f>IF($C1353="","",IF(ISBLANK(VLOOKUP($A1353,'Section 2'!$C$16:$R$1515,COLUMNS('Section 2'!$C$13:D$13),0)),"",VLOOKUP($A1353,'Section 2'!$C$16:$R$1515,COLUMNS('Section 2'!$C$13:D$13),0)))</f>
        <v/>
      </c>
      <c r="E1353" s="124" t="str">
        <f>IF($C1353="","",IF(ISBLANK(VLOOKUP($A1353,'Section 2'!$C$16:$R$1515,COLUMNS('Section 2'!$C$13:E$13),0)),"",VLOOKUP($A1353,'Section 2'!$C$16:$R$1515,COLUMNS('Section 2'!$C$13:E$13),0)))</f>
        <v/>
      </c>
      <c r="F1353" s="124" t="str">
        <f>IF($C1353="","",IF(ISBLANK(VLOOKUP($A1353,'Section 2'!$C$16:$R$1515,COLUMNS('Section 2'!$C$13:F$13),0)),"",VLOOKUP($A1353,'Section 2'!$C$16:$R$1515,COLUMNS('Section 2'!$C$13:F$13),0)))</f>
        <v/>
      </c>
      <c r="G1353" s="124" t="str">
        <f>IF($C1353="","",IF(ISBLANK(VLOOKUP($A1353,'Section 2'!$C$16:$R$1515,COLUMNS('Section 2'!$C$13:G$13),0)),"",VLOOKUP($A1353,'Section 2'!$C$16:$R$1515,COLUMNS('Section 2'!$C$13:G$13),0)))</f>
        <v/>
      </c>
      <c r="H1353" s="124" t="str">
        <f>IF($C1353="","",IF(ISBLANK(VLOOKUP($A1353,'Section 2'!$C$16:$R$1515,COLUMNS('Section 2'!$C$13:H$13),0)),"",VLOOKUP($A1353,'Section 2'!$C$16:$R$1515,COLUMNS('Section 2'!$C$13:H$13),0)))</f>
        <v/>
      </c>
      <c r="I1353" s="124" t="str">
        <f>IF($C1353="","",IF(ISBLANK(VLOOKUP($A1353,'Section 2'!$C$16:$R$1515,COLUMNS('Section 2'!$C$13:I$13),0)),"",PROPER(VLOOKUP($A1353,'Section 2'!$C$16:$R$1515,COLUMNS('Section 2'!$C$13:I$13),0))))</f>
        <v/>
      </c>
      <c r="J1353" s="124" t="str">
        <f>IF($C1353="","",IF(ISBLANK(VLOOKUP($A1353,'Section 2'!$C$16:$R$1515,COLUMNS('Section 2'!$C$13:J$13),0)),"",IF(VLOOKUP($A1353,'Section 2'!$C$16:$R$1515,COLUMNS('Section 2'!$C$13:J$13),0)="Other EU","Other EU",PROPER(VLOOKUP($A1353,'Section 2'!$C$16:$R$1515,COLUMNS('Section 2'!$C$13:J$13),0)))))</f>
        <v/>
      </c>
      <c r="K1353" s="124" t="str">
        <f>IF($C1353="","",IF(ISBLANK(VLOOKUP($A1353,'Section 2'!$C$16:$R$1515,COLUMNS('Section 2'!$C$13:K$13),0)),"",VLOOKUP($A1353,'Section 2'!$C$16:$R$1515,COLUMNS('Section 2'!$C$13:K$13),0)))</f>
        <v/>
      </c>
      <c r="L1353" s="124" t="str">
        <f>IF($C1353="","",IF(ISBLANK(VLOOKUP($A1353,'Section 2'!$C$16:$R$1515,COLUMNS('Section 2'!$C$13:L$13),0)),"",VLOOKUP($A1353,'Section 2'!$C$16:$R$1515,COLUMNS('Section 2'!$C$13:L$13),0)))</f>
        <v/>
      </c>
      <c r="M1353" s="124" t="str">
        <f>IF($C1353="","",IF(ISBLANK(VLOOKUP($A1353,'Section 2'!$C$16:$R$1515,COLUMNS('Section 2'!$C$13:M$13),0)),"",VLOOKUP($A1353,'Section 2'!$C$16:$R$1515,COLUMNS('Section 2'!$C$13:M$13),0)))</f>
        <v/>
      </c>
      <c r="N1353" s="124" t="str">
        <f>IF($C1353="","",IF(ISBLANK(VLOOKUP($A1353,'Section 2'!$C$16:$R$1515,COLUMNS('Section 2'!$C$13:N$13),0)),"",VLOOKUP($A1353,'Section 2'!$C$16:$R$1515,COLUMNS('Section 2'!$C$13:N$13),0)))</f>
        <v/>
      </c>
      <c r="O1353" s="124" t="str">
        <f>IF($C1353="","",IF(ISBLANK(VLOOKUP($A1353,'Section 2'!$C$16:$R$1515,COLUMNS('Section 2'!$C$13:O$13),0)),"",VLOOKUP($A1353,'Section 2'!$C$16:$R$1515,COLUMNS('Section 2'!$C$13:O$13),0)))</f>
        <v/>
      </c>
      <c r="P1353" s="124" t="str">
        <f>IF($C1353="","",IF(ISBLANK(VLOOKUP($A1353,'Section 2'!$C$16:$R$1515,COLUMNS('Section 2'!$C$13:P$13),0)),"",VLOOKUP($A1353,'Section 2'!$C$16:$R$1515,COLUMNS('Section 2'!$C$13:P$13),0)))</f>
        <v/>
      </c>
      <c r="Q1353" s="124" t="str">
        <f>IF($C1353="","",IF(ISBLANK(VLOOKUP($A1353,'Section 2'!$C$16:$R$1515,COLUMNS('Section 2'!$C$13:Q$13),0)),"", PROPER(VLOOKUP($A1353,'Section 2'!$C$16:$R$1515,COLUMNS('Section 2'!$C$13:Q$13),0))))</f>
        <v/>
      </c>
      <c r="R1353" s="124" t="str">
        <f>IF($C1353="","",IF(ISBLANK(VLOOKUP($A1353,'Section 2'!$C$16:$R$1515,COLUMNS('Section 2'!$C$13:R$13),0)),"",IF(VLOOKUP($A1353,'Section 2'!$C$16:$R$1515,COLUMNS('Section 2'!$C$13:R$13),0)="Other EU","Other EU",PROPER(VLOOKUP($A1353,'Section 2'!$C$16:$R$1515,COLUMNS('Section 2'!$C$13:R$13),0)))))</f>
        <v/>
      </c>
    </row>
    <row r="1354" spans="1:18" x14ac:dyDescent="0.35">
      <c r="A1354" s="58">
        <v>1353</v>
      </c>
      <c r="B1354" s="124" t="str">
        <f t="shared" si="21"/>
        <v/>
      </c>
      <c r="C1354" s="124" t="str">
        <f>IFERROR(VLOOKUP($A1354,'Section 2'!$C$16:$R$1515,COLUMNS('Section 2'!$C$13:$C$13),0),"")</f>
        <v/>
      </c>
      <c r="D1354" s="75" t="str">
        <f>IF($C1354="","",IF(ISBLANK(VLOOKUP($A1354,'Section 2'!$C$16:$R$1515,COLUMNS('Section 2'!$C$13:D$13),0)),"",VLOOKUP($A1354,'Section 2'!$C$16:$R$1515,COLUMNS('Section 2'!$C$13:D$13),0)))</f>
        <v/>
      </c>
      <c r="E1354" s="124" t="str">
        <f>IF($C1354="","",IF(ISBLANK(VLOOKUP($A1354,'Section 2'!$C$16:$R$1515,COLUMNS('Section 2'!$C$13:E$13),0)),"",VLOOKUP($A1354,'Section 2'!$C$16:$R$1515,COLUMNS('Section 2'!$C$13:E$13),0)))</f>
        <v/>
      </c>
      <c r="F1354" s="124" t="str">
        <f>IF($C1354="","",IF(ISBLANK(VLOOKUP($A1354,'Section 2'!$C$16:$R$1515,COLUMNS('Section 2'!$C$13:F$13),0)),"",VLOOKUP($A1354,'Section 2'!$C$16:$R$1515,COLUMNS('Section 2'!$C$13:F$13),0)))</f>
        <v/>
      </c>
      <c r="G1354" s="124" t="str">
        <f>IF($C1354="","",IF(ISBLANK(VLOOKUP($A1354,'Section 2'!$C$16:$R$1515,COLUMNS('Section 2'!$C$13:G$13),0)),"",VLOOKUP($A1354,'Section 2'!$C$16:$R$1515,COLUMNS('Section 2'!$C$13:G$13),0)))</f>
        <v/>
      </c>
      <c r="H1354" s="124" t="str">
        <f>IF($C1354="","",IF(ISBLANK(VLOOKUP($A1354,'Section 2'!$C$16:$R$1515,COLUMNS('Section 2'!$C$13:H$13),0)),"",VLOOKUP($A1354,'Section 2'!$C$16:$R$1515,COLUMNS('Section 2'!$C$13:H$13),0)))</f>
        <v/>
      </c>
      <c r="I1354" s="124" t="str">
        <f>IF($C1354="","",IF(ISBLANK(VLOOKUP($A1354,'Section 2'!$C$16:$R$1515,COLUMNS('Section 2'!$C$13:I$13),0)),"",PROPER(VLOOKUP($A1354,'Section 2'!$C$16:$R$1515,COLUMNS('Section 2'!$C$13:I$13),0))))</f>
        <v/>
      </c>
      <c r="J1354" s="124" t="str">
        <f>IF($C1354="","",IF(ISBLANK(VLOOKUP($A1354,'Section 2'!$C$16:$R$1515,COLUMNS('Section 2'!$C$13:J$13),0)),"",IF(VLOOKUP($A1354,'Section 2'!$C$16:$R$1515,COLUMNS('Section 2'!$C$13:J$13),0)="Other EU","Other EU",PROPER(VLOOKUP($A1354,'Section 2'!$C$16:$R$1515,COLUMNS('Section 2'!$C$13:J$13),0)))))</f>
        <v/>
      </c>
      <c r="K1354" s="124" t="str">
        <f>IF($C1354="","",IF(ISBLANK(VLOOKUP($A1354,'Section 2'!$C$16:$R$1515,COLUMNS('Section 2'!$C$13:K$13),0)),"",VLOOKUP($A1354,'Section 2'!$C$16:$R$1515,COLUMNS('Section 2'!$C$13:K$13),0)))</f>
        <v/>
      </c>
      <c r="L1354" s="124" t="str">
        <f>IF($C1354="","",IF(ISBLANK(VLOOKUP($A1354,'Section 2'!$C$16:$R$1515,COLUMNS('Section 2'!$C$13:L$13),0)),"",VLOOKUP($A1354,'Section 2'!$C$16:$R$1515,COLUMNS('Section 2'!$C$13:L$13),0)))</f>
        <v/>
      </c>
      <c r="M1354" s="124" t="str">
        <f>IF($C1354="","",IF(ISBLANK(VLOOKUP($A1354,'Section 2'!$C$16:$R$1515,COLUMNS('Section 2'!$C$13:M$13),0)),"",VLOOKUP($A1354,'Section 2'!$C$16:$R$1515,COLUMNS('Section 2'!$C$13:M$13),0)))</f>
        <v/>
      </c>
      <c r="N1354" s="124" t="str">
        <f>IF($C1354="","",IF(ISBLANK(VLOOKUP($A1354,'Section 2'!$C$16:$R$1515,COLUMNS('Section 2'!$C$13:N$13),0)),"",VLOOKUP($A1354,'Section 2'!$C$16:$R$1515,COLUMNS('Section 2'!$C$13:N$13),0)))</f>
        <v/>
      </c>
      <c r="O1354" s="124" t="str">
        <f>IF($C1354="","",IF(ISBLANK(VLOOKUP($A1354,'Section 2'!$C$16:$R$1515,COLUMNS('Section 2'!$C$13:O$13),0)),"",VLOOKUP($A1354,'Section 2'!$C$16:$R$1515,COLUMNS('Section 2'!$C$13:O$13),0)))</f>
        <v/>
      </c>
      <c r="P1354" s="124" t="str">
        <f>IF($C1354="","",IF(ISBLANK(VLOOKUP($A1354,'Section 2'!$C$16:$R$1515,COLUMNS('Section 2'!$C$13:P$13),0)),"",VLOOKUP($A1354,'Section 2'!$C$16:$R$1515,COLUMNS('Section 2'!$C$13:P$13),0)))</f>
        <v/>
      </c>
      <c r="Q1354" s="124" t="str">
        <f>IF($C1354="","",IF(ISBLANK(VLOOKUP($A1354,'Section 2'!$C$16:$R$1515,COLUMNS('Section 2'!$C$13:Q$13),0)),"", PROPER(VLOOKUP($A1354,'Section 2'!$C$16:$R$1515,COLUMNS('Section 2'!$C$13:Q$13),0))))</f>
        <v/>
      </c>
      <c r="R1354" s="124" t="str">
        <f>IF($C1354="","",IF(ISBLANK(VLOOKUP($A1354,'Section 2'!$C$16:$R$1515,COLUMNS('Section 2'!$C$13:R$13),0)),"",IF(VLOOKUP($A1354,'Section 2'!$C$16:$R$1515,COLUMNS('Section 2'!$C$13:R$13),0)="Other EU","Other EU",PROPER(VLOOKUP($A1354,'Section 2'!$C$16:$R$1515,COLUMNS('Section 2'!$C$13:R$13),0)))))</f>
        <v/>
      </c>
    </row>
    <row r="1355" spans="1:18" x14ac:dyDescent="0.35">
      <c r="A1355" s="58">
        <v>1354</v>
      </c>
      <c r="B1355" s="124" t="str">
        <f t="shared" si="21"/>
        <v/>
      </c>
      <c r="C1355" s="124" t="str">
        <f>IFERROR(VLOOKUP($A1355,'Section 2'!$C$16:$R$1515,COLUMNS('Section 2'!$C$13:$C$13),0),"")</f>
        <v/>
      </c>
      <c r="D1355" s="75" t="str">
        <f>IF($C1355="","",IF(ISBLANK(VLOOKUP($A1355,'Section 2'!$C$16:$R$1515,COLUMNS('Section 2'!$C$13:D$13),0)),"",VLOOKUP($A1355,'Section 2'!$C$16:$R$1515,COLUMNS('Section 2'!$C$13:D$13),0)))</f>
        <v/>
      </c>
      <c r="E1355" s="124" t="str">
        <f>IF($C1355="","",IF(ISBLANK(VLOOKUP($A1355,'Section 2'!$C$16:$R$1515,COLUMNS('Section 2'!$C$13:E$13),0)),"",VLOOKUP($A1355,'Section 2'!$C$16:$R$1515,COLUMNS('Section 2'!$C$13:E$13),0)))</f>
        <v/>
      </c>
      <c r="F1355" s="124" t="str">
        <f>IF($C1355="","",IF(ISBLANK(VLOOKUP($A1355,'Section 2'!$C$16:$R$1515,COLUMNS('Section 2'!$C$13:F$13),0)),"",VLOOKUP($A1355,'Section 2'!$C$16:$R$1515,COLUMNS('Section 2'!$C$13:F$13),0)))</f>
        <v/>
      </c>
      <c r="G1355" s="124" t="str">
        <f>IF($C1355="","",IF(ISBLANK(VLOOKUP($A1355,'Section 2'!$C$16:$R$1515,COLUMNS('Section 2'!$C$13:G$13),0)),"",VLOOKUP($A1355,'Section 2'!$C$16:$R$1515,COLUMNS('Section 2'!$C$13:G$13),0)))</f>
        <v/>
      </c>
      <c r="H1355" s="124" t="str">
        <f>IF($C1355="","",IF(ISBLANK(VLOOKUP($A1355,'Section 2'!$C$16:$R$1515,COLUMNS('Section 2'!$C$13:H$13),0)),"",VLOOKUP($A1355,'Section 2'!$C$16:$R$1515,COLUMNS('Section 2'!$C$13:H$13),0)))</f>
        <v/>
      </c>
      <c r="I1355" s="124" t="str">
        <f>IF($C1355="","",IF(ISBLANK(VLOOKUP($A1355,'Section 2'!$C$16:$R$1515,COLUMNS('Section 2'!$C$13:I$13),0)),"",PROPER(VLOOKUP($A1355,'Section 2'!$C$16:$R$1515,COLUMNS('Section 2'!$C$13:I$13),0))))</f>
        <v/>
      </c>
      <c r="J1355" s="124" t="str">
        <f>IF($C1355="","",IF(ISBLANK(VLOOKUP($A1355,'Section 2'!$C$16:$R$1515,COLUMNS('Section 2'!$C$13:J$13),0)),"",IF(VLOOKUP($A1355,'Section 2'!$C$16:$R$1515,COLUMNS('Section 2'!$C$13:J$13),0)="Other EU","Other EU",PROPER(VLOOKUP($A1355,'Section 2'!$C$16:$R$1515,COLUMNS('Section 2'!$C$13:J$13),0)))))</f>
        <v/>
      </c>
      <c r="K1355" s="124" t="str">
        <f>IF($C1355="","",IF(ISBLANK(VLOOKUP($A1355,'Section 2'!$C$16:$R$1515,COLUMNS('Section 2'!$C$13:K$13),0)),"",VLOOKUP($A1355,'Section 2'!$C$16:$R$1515,COLUMNS('Section 2'!$C$13:K$13),0)))</f>
        <v/>
      </c>
      <c r="L1355" s="124" t="str">
        <f>IF($C1355="","",IF(ISBLANK(VLOOKUP($A1355,'Section 2'!$C$16:$R$1515,COLUMNS('Section 2'!$C$13:L$13),0)),"",VLOOKUP($A1355,'Section 2'!$C$16:$R$1515,COLUMNS('Section 2'!$C$13:L$13),0)))</f>
        <v/>
      </c>
      <c r="M1355" s="124" t="str">
        <f>IF($C1355="","",IF(ISBLANK(VLOOKUP($A1355,'Section 2'!$C$16:$R$1515,COLUMNS('Section 2'!$C$13:M$13),0)),"",VLOOKUP($A1355,'Section 2'!$C$16:$R$1515,COLUMNS('Section 2'!$C$13:M$13),0)))</f>
        <v/>
      </c>
      <c r="N1355" s="124" t="str">
        <f>IF($C1355="","",IF(ISBLANK(VLOOKUP($A1355,'Section 2'!$C$16:$R$1515,COLUMNS('Section 2'!$C$13:N$13),0)),"",VLOOKUP($A1355,'Section 2'!$C$16:$R$1515,COLUMNS('Section 2'!$C$13:N$13),0)))</f>
        <v/>
      </c>
      <c r="O1355" s="124" t="str">
        <f>IF($C1355="","",IF(ISBLANK(VLOOKUP($A1355,'Section 2'!$C$16:$R$1515,COLUMNS('Section 2'!$C$13:O$13),0)),"",VLOOKUP($A1355,'Section 2'!$C$16:$R$1515,COLUMNS('Section 2'!$C$13:O$13),0)))</f>
        <v/>
      </c>
      <c r="P1355" s="124" t="str">
        <f>IF($C1355="","",IF(ISBLANK(VLOOKUP($A1355,'Section 2'!$C$16:$R$1515,COLUMNS('Section 2'!$C$13:P$13),0)),"",VLOOKUP($A1355,'Section 2'!$C$16:$R$1515,COLUMNS('Section 2'!$C$13:P$13),0)))</f>
        <v/>
      </c>
      <c r="Q1355" s="124" t="str">
        <f>IF($C1355="","",IF(ISBLANK(VLOOKUP($A1355,'Section 2'!$C$16:$R$1515,COLUMNS('Section 2'!$C$13:Q$13),0)),"", PROPER(VLOOKUP($A1355,'Section 2'!$C$16:$R$1515,COLUMNS('Section 2'!$C$13:Q$13),0))))</f>
        <v/>
      </c>
      <c r="R1355" s="124" t="str">
        <f>IF($C1355="","",IF(ISBLANK(VLOOKUP($A1355,'Section 2'!$C$16:$R$1515,COLUMNS('Section 2'!$C$13:R$13),0)),"",IF(VLOOKUP($A1355,'Section 2'!$C$16:$R$1515,COLUMNS('Section 2'!$C$13:R$13),0)="Other EU","Other EU",PROPER(VLOOKUP($A1355,'Section 2'!$C$16:$R$1515,COLUMNS('Section 2'!$C$13:R$13),0)))))</f>
        <v/>
      </c>
    </row>
    <row r="1356" spans="1:18" x14ac:dyDescent="0.35">
      <c r="A1356" s="58">
        <v>1355</v>
      </c>
      <c r="B1356" s="124" t="str">
        <f t="shared" si="21"/>
        <v/>
      </c>
      <c r="C1356" s="124" t="str">
        <f>IFERROR(VLOOKUP($A1356,'Section 2'!$C$16:$R$1515,COLUMNS('Section 2'!$C$13:$C$13),0),"")</f>
        <v/>
      </c>
      <c r="D1356" s="75" t="str">
        <f>IF($C1356="","",IF(ISBLANK(VLOOKUP($A1356,'Section 2'!$C$16:$R$1515,COLUMNS('Section 2'!$C$13:D$13),0)),"",VLOOKUP($A1356,'Section 2'!$C$16:$R$1515,COLUMNS('Section 2'!$C$13:D$13),0)))</f>
        <v/>
      </c>
      <c r="E1356" s="124" t="str">
        <f>IF($C1356="","",IF(ISBLANK(VLOOKUP($A1356,'Section 2'!$C$16:$R$1515,COLUMNS('Section 2'!$C$13:E$13),0)),"",VLOOKUP($A1356,'Section 2'!$C$16:$R$1515,COLUMNS('Section 2'!$C$13:E$13),0)))</f>
        <v/>
      </c>
      <c r="F1356" s="124" t="str">
        <f>IF($C1356="","",IF(ISBLANK(VLOOKUP($A1356,'Section 2'!$C$16:$R$1515,COLUMNS('Section 2'!$C$13:F$13),0)),"",VLOOKUP($A1356,'Section 2'!$C$16:$R$1515,COLUMNS('Section 2'!$C$13:F$13),0)))</f>
        <v/>
      </c>
      <c r="G1356" s="124" t="str">
        <f>IF($C1356="","",IF(ISBLANK(VLOOKUP($A1356,'Section 2'!$C$16:$R$1515,COLUMNS('Section 2'!$C$13:G$13),0)),"",VLOOKUP($A1356,'Section 2'!$C$16:$R$1515,COLUMNS('Section 2'!$C$13:G$13),0)))</f>
        <v/>
      </c>
      <c r="H1356" s="124" t="str">
        <f>IF($C1356="","",IF(ISBLANK(VLOOKUP($A1356,'Section 2'!$C$16:$R$1515,COLUMNS('Section 2'!$C$13:H$13),0)),"",VLOOKUP($A1356,'Section 2'!$C$16:$R$1515,COLUMNS('Section 2'!$C$13:H$13),0)))</f>
        <v/>
      </c>
      <c r="I1356" s="124" t="str">
        <f>IF($C1356="","",IF(ISBLANK(VLOOKUP($A1356,'Section 2'!$C$16:$R$1515,COLUMNS('Section 2'!$C$13:I$13),0)),"",PROPER(VLOOKUP($A1356,'Section 2'!$C$16:$R$1515,COLUMNS('Section 2'!$C$13:I$13),0))))</f>
        <v/>
      </c>
      <c r="J1356" s="124" t="str">
        <f>IF($C1356="","",IF(ISBLANK(VLOOKUP($A1356,'Section 2'!$C$16:$R$1515,COLUMNS('Section 2'!$C$13:J$13),0)),"",IF(VLOOKUP($A1356,'Section 2'!$C$16:$R$1515,COLUMNS('Section 2'!$C$13:J$13),0)="Other EU","Other EU",PROPER(VLOOKUP($A1356,'Section 2'!$C$16:$R$1515,COLUMNS('Section 2'!$C$13:J$13),0)))))</f>
        <v/>
      </c>
      <c r="K1356" s="124" t="str">
        <f>IF($C1356="","",IF(ISBLANK(VLOOKUP($A1356,'Section 2'!$C$16:$R$1515,COLUMNS('Section 2'!$C$13:K$13),0)),"",VLOOKUP($A1356,'Section 2'!$C$16:$R$1515,COLUMNS('Section 2'!$C$13:K$13),0)))</f>
        <v/>
      </c>
      <c r="L1356" s="124" t="str">
        <f>IF($C1356="","",IF(ISBLANK(VLOOKUP($A1356,'Section 2'!$C$16:$R$1515,COLUMNS('Section 2'!$C$13:L$13),0)),"",VLOOKUP($A1356,'Section 2'!$C$16:$R$1515,COLUMNS('Section 2'!$C$13:L$13),0)))</f>
        <v/>
      </c>
      <c r="M1356" s="124" t="str">
        <f>IF($C1356="","",IF(ISBLANK(VLOOKUP($A1356,'Section 2'!$C$16:$R$1515,COLUMNS('Section 2'!$C$13:M$13),0)),"",VLOOKUP($A1356,'Section 2'!$C$16:$R$1515,COLUMNS('Section 2'!$C$13:M$13),0)))</f>
        <v/>
      </c>
      <c r="N1356" s="124" t="str">
        <f>IF($C1356="","",IF(ISBLANK(VLOOKUP($A1356,'Section 2'!$C$16:$R$1515,COLUMNS('Section 2'!$C$13:N$13),0)),"",VLOOKUP($A1356,'Section 2'!$C$16:$R$1515,COLUMNS('Section 2'!$C$13:N$13),0)))</f>
        <v/>
      </c>
      <c r="O1356" s="124" t="str">
        <f>IF($C1356="","",IF(ISBLANK(VLOOKUP($A1356,'Section 2'!$C$16:$R$1515,COLUMNS('Section 2'!$C$13:O$13),0)),"",VLOOKUP($A1356,'Section 2'!$C$16:$R$1515,COLUMNS('Section 2'!$C$13:O$13),0)))</f>
        <v/>
      </c>
      <c r="P1356" s="124" t="str">
        <f>IF($C1356="","",IF(ISBLANK(VLOOKUP($A1356,'Section 2'!$C$16:$R$1515,COLUMNS('Section 2'!$C$13:P$13),0)),"",VLOOKUP($A1356,'Section 2'!$C$16:$R$1515,COLUMNS('Section 2'!$C$13:P$13),0)))</f>
        <v/>
      </c>
      <c r="Q1356" s="124" t="str">
        <f>IF($C1356="","",IF(ISBLANK(VLOOKUP($A1356,'Section 2'!$C$16:$R$1515,COLUMNS('Section 2'!$C$13:Q$13),0)),"", PROPER(VLOOKUP($A1356,'Section 2'!$C$16:$R$1515,COLUMNS('Section 2'!$C$13:Q$13),0))))</f>
        <v/>
      </c>
      <c r="R1356" s="124" t="str">
        <f>IF($C1356="","",IF(ISBLANK(VLOOKUP($A1356,'Section 2'!$C$16:$R$1515,COLUMNS('Section 2'!$C$13:R$13),0)),"",IF(VLOOKUP($A1356,'Section 2'!$C$16:$R$1515,COLUMNS('Section 2'!$C$13:R$13),0)="Other EU","Other EU",PROPER(VLOOKUP($A1356,'Section 2'!$C$16:$R$1515,COLUMNS('Section 2'!$C$13:R$13),0)))))</f>
        <v/>
      </c>
    </row>
    <row r="1357" spans="1:18" x14ac:dyDescent="0.35">
      <c r="A1357" s="58">
        <v>1356</v>
      </c>
      <c r="B1357" s="124" t="str">
        <f t="shared" si="21"/>
        <v/>
      </c>
      <c r="C1357" s="124" t="str">
        <f>IFERROR(VLOOKUP($A1357,'Section 2'!$C$16:$R$1515,COLUMNS('Section 2'!$C$13:$C$13),0),"")</f>
        <v/>
      </c>
      <c r="D1357" s="75" t="str">
        <f>IF($C1357="","",IF(ISBLANK(VLOOKUP($A1357,'Section 2'!$C$16:$R$1515,COLUMNS('Section 2'!$C$13:D$13),0)),"",VLOOKUP($A1357,'Section 2'!$C$16:$R$1515,COLUMNS('Section 2'!$C$13:D$13),0)))</f>
        <v/>
      </c>
      <c r="E1357" s="124" t="str">
        <f>IF($C1357="","",IF(ISBLANK(VLOOKUP($A1357,'Section 2'!$C$16:$R$1515,COLUMNS('Section 2'!$C$13:E$13),0)),"",VLOOKUP($A1357,'Section 2'!$C$16:$R$1515,COLUMNS('Section 2'!$C$13:E$13),0)))</f>
        <v/>
      </c>
      <c r="F1357" s="124" t="str">
        <f>IF($C1357="","",IF(ISBLANK(VLOOKUP($A1357,'Section 2'!$C$16:$R$1515,COLUMNS('Section 2'!$C$13:F$13),0)),"",VLOOKUP($A1357,'Section 2'!$C$16:$R$1515,COLUMNS('Section 2'!$C$13:F$13),0)))</f>
        <v/>
      </c>
      <c r="G1357" s="124" t="str">
        <f>IF($C1357="","",IF(ISBLANK(VLOOKUP($A1357,'Section 2'!$C$16:$R$1515,COLUMNS('Section 2'!$C$13:G$13),0)),"",VLOOKUP($A1357,'Section 2'!$C$16:$R$1515,COLUMNS('Section 2'!$C$13:G$13),0)))</f>
        <v/>
      </c>
      <c r="H1357" s="124" t="str">
        <f>IF($C1357="","",IF(ISBLANK(VLOOKUP($A1357,'Section 2'!$C$16:$R$1515,COLUMNS('Section 2'!$C$13:H$13),0)),"",VLOOKUP($A1357,'Section 2'!$C$16:$R$1515,COLUMNS('Section 2'!$C$13:H$13),0)))</f>
        <v/>
      </c>
      <c r="I1357" s="124" t="str">
        <f>IF($C1357="","",IF(ISBLANK(VLOOKUP($A1357,'Section 2'!$C$16:$R$1515,COLUMNS('Section 2'!$C$13:I$13),0)),"",PROPER(VLOOKUP($A1357,'Section 2'!$C$16:$R$1515,COLUMNS('Section 2'!$C$13:I$13),0))))</f>
        <v/>
      </c>
      <c r="J1357" s="124" t="str">
        <f>IF($C1357="","",IF(ISBLANK(VLOOKUP($A1357,'Section 2'!$C$16:$R$1515,COLUMNS('Section 2'!$C$13:J$13),0)),"",IF(VLOOKUP($A1357,'Section 2'!$C$16:$R$1515,COLUMNS('Section 2'!$C$13:J$13),0)="Other EU","Other EU",PROPER(VLOOKUP($A1357,'Section 2'!$C$16:$R$1515,COLUMNS('Section 2'!$C$13:J$13),0)))))</f>
        <v/>
      </c>
      <c r="K1357" s="124" t="str">
        <f>IF($C1357="","",IF(ISBLANK(VLOOKUP($A1357,'Section 2'!$C$16:$R$1515,COLUMNS('Section 2'!$C$13:K$13),0)),"",VLOOKUP($A1357,'Section 2'!$C$16:$R$1515,COLUMNS('Section 2'!$C$13:K$13),0)))</f>
        <v/>
      </c>
      <c r="L1357" s="124" t="str">
        <f>IF($C1357="","",IF(ISBLANK(VLOOKUP($A1357,'Section 2'!$C$16:$R$1515,COLUMNS('Section 2'!$C$13:L$13),0)),"",VLOOKUP($A1357,'Section 2'!$C$16:$R$1515,COLUMNS('Section 2'!$C$13:L$13),0)))</f>
        <v/>
      </c>
      <c r="M1357" s="124" t="str">
        <f>IF($C1357="","",IF(ISBLANK(VLOOKUP($A1357,'Section 2'!$C$16:$R$1515,COLUMNS('Section 2'!$C$13:M$13),0)),"",VLOOKUP($A1357,'Section 2'!$C$16:$R$1515,COLUMNS('Section 2'!$C$13:M$13),0)))</f>
        <v/>
      </c>
      <c r="N1357" s="124" t="str">
        <f>IF($C1357="","",IF(ISBLANK(VLOOKUP($A1357,'Section 2'!$C$16:$R$1515,COLUMNS('Section 2'!$C$13:N$13),0)),"",VLOOKUP($A1357,'Section 2'!$C$16:$R$1515,COLUMNS('Section 2'!$C$13:N$13),0)))</f>
        <v/>
      </c>
      <c r="O1357" s="124" t="str">
        <f>IF($C1357="","",IF(ISBLANK(VLOOKUP($A1357,'Section 2'!$C$16:$R$1515,COLUMNS('Section 2'!$C$13:O$13),0)),"",VLOOKUP($A1357,'Section 2'!$C$16:$R$1515,COLUMNS('Section 2'!$C$13:O$13),0)))</f>
        <v/>
      </c>
      <c r="P1357" s="124" t="str">
        <f>IF($C1357="","",IF(ISBLANK(VLOOKUP($A1357,'Section 2'!$C$16:$R$1515,COLUMNS('Section 2'!$C$13:P$13),0)),"",VLOOKUP($A1357,'Section 2'!$C$16:$R$1515,COLUMNS('Section 2'!$C$13:P$13),0)))</f>
        <v/>
      </c>
      <c r="Q1357" s="124" t="str">
        <f>IF($C1357="","",IF(ISBLANK(VLOOKUP($A1357,'Section 2'!$C$16:$R$1515,COLUMNS('Section 2'!$C$13:Q$13),0)),"", PROPER(VLOOKUP($A1357,'Section 2'!$C$16:$R$1515,COLUMNS('Section 2'!$C$13:Q$13),0))))</f>
        <v/>
      </c>
      <c r="R1357" s="124" t="str">
        <f>IF($C1357="","",IF(ISBLANK(VLOOKUP($A1357,'Section 2'!$C$16:$R$1515,COLUMNS('Section 2'!$C$13:R$13),0)),"",IF(VLOOKUP($A1357,'Section 2'!$C$16:$R$1515,COLUMNS('Section 2'!$C$13:R$13),0)="Other EU","Other EU",PROPER(VLOOKUP($A1357,'Section 2'!$C$16:$R$1515,COLUMNS('Section 2'!$C$13:R$13),0)))))</f>
        <v/>
      </c>
    </row>
    <row r="1358" spans="1:18" x14ac:dyDescent="0.35">
      <c r="A1358" s="58">
        <v>1357</v>
      </c>
      <c r="B1358" s="124" t="str">
        <f t="shared" si="21"/>
        <v/>
      </c>
      <c r="C1358" s="124" t="str">
        <f>IFERROR(VLOOKUP($A1358,'Section 2'!$C$16:$R$1515,COLUMNS('Section 2'!$C$13:$C$13),0),"")</f>
        <v/>
      </c>
      <c r="D1358" s="75" t="str">
        <f>IF($C1358="","",IF(ISBLANK(VLOOKUP($A1358,'Section 2'!$C$16:$R$1515,COLUMNS('Section 2'!$C$13:D$13),0)),"",VLOOKUP($A1358,'Section 2'!$C$16:$R$1515,COLUMNS('Section 2'!$C$13:D$13),0)))</f>
        <v/>
      </c>
      <c r="E1358" s="124" t="str">
        <f>IF($C1358="","",IF(ISBLANK(VLOOKUP($A1358,'Section 2'!$C$16:$R$1515,COLUMNS('Section 2'!$C$13:E$13),0)),"",VLOOKUP($A1358,'Section 2'!$C$16:$R$1515,COLUMNS('Section 2'!$C$13:E$13),0)))</f>
        <v/>
      </c>
      <c r="F1358" s="124" t="str">
        <f>IF($C1358="","",IF(ISBLANK(VLOOKUP($A1358,'Section 2'!$C$16:$R$1515,COLUMNS('Section 2'!$C$13:F$13),0)),"",VLOOKUP($A1358,'Section 2'!$C$16:$R$1515,COLUMNS('Section 2'!$C$13:F$13),0)))</f>
        <v/>
      </c>
      <c r="G1358" s="124" t="str">
        <f>IF($C1358="","",IF(ISBLANK(VLOOKUP($A1358,'Section 2'!$C$16:$R$1515,COLUMNS('Section 2'!$C$13:G$13),0)),"",VLOOKUP($A1358,'Section 2'!$C$16:$R$1515,COLUMNS('Section 2'!$C$13:G$13),0)))</f>
        <v/>
      </c>
      <c r="H1358" s="124" t="str">
        <f>IF($C1358="","",IF(ISBLANK(VLOOKUP($A1358,'Section 2'!$C$16:$R$1515,COLUMNS('Section 2'!$C$13:H$13),0)),"",VLOOKUP($A1358,'Section 2'!$C$16:$R$1515,COLUMNS('Section 2'!$C$13:H$13),0)))</f>
        <v/>
      </c>
      <c r="I1358" s="124" t="str">
        <f>IF($C1358="","",IF(ISBLANK(VLOOKUP($A1358,'Section 2'!$C$16:$R$1515,COLUMNS('Section 2'!$C$13:I$13),0)),"",PROPER(VLOOKUP($A1358,'Section 2'!$C$16:$R$1515,COLUMNS('Section 2'!$C$13:I$13),0))))</f>
        <v/>
      </c>
      <c r="J1358" s="124" t="str">
        <f>IF($C1358="","",IF(ISBLANK(VLOOKUP($A1358,'Section 2'!$C$16:$R$1515,COLUMNS('Section 2'!$C$13:J$13),0)),"",IF(VLOOKUP($A1358,'Section 2'!$C$16:$R$1515,COLUMNS('Section 2'!$C$13:J$13),0)="Other EU","Other EU",PROPER(VLOOKUP($A1358,'Section 2'!$C$16:$R$1515,COLUMNS('Section 2'!$C$13:J$13),0)))))</f>
        <v/>
      </c>
      <c r="K1358" s="124" t="str">
        <f>IF($C1358="","",IF(ISBLANK(VLOOKUP($A1358,'Section 2'!$C$16:$R$1515,COLUMNS('Section 2'!$C$13:K$13),0)),"",VLOOKUP($A1358,'Section 2'!$C$16:$R$1515,COLUMNS('Section 2'!$C$13:K$13),0)))</f>
        <v/>
      </c>
      <c r="L1358" s="124" t="str">
        <f>IF($C1358="","",IF(ISBLANK(VLOOKUP($A1358,'Section 2'!$C$16:$R$1515,COLUMNS('Section 2'!$C$13:L$13),0)),"",VLOOKUP($A1358,'Section 2'!$C$16:$R$1515,COLUMNS('Section 2'!$C$13:L$13),0)))</f>
        <v/>
      </c>
      <c r="M1358" s="124" t="str">
        <f>IF($C1358="","",IF(ISBLANK(VLOOKUP($A1358,'Section 2'!$C$16:$R$1515,COLUMNS('Section 2'!$C$13:M$13),0)),"",VLOOKUP($A1358,'Section 2'!$C$16:$R$1515,COLUMNS('Section 2'!$C$13:M$13),0)))</f>
        <v/>
      </c>
      <c r="N1358" s="124" t="str">
        <f>IF($C1358="","",IF(ISBLANK(VLOOKUP($A1358,'Section 2'!$C$16:$R$1515,COLUMNS('Section 2'!$C$13:N$13),0)),"",VLOOKUP($A1358,'Section 2'!$C$16:$R$1515,COLUMNS('Section 2'!$C$13:N$13),0)))</f>
        <v/>
      </c>
      <c r="O1358" s="124" t="str">
        <f>IF($C1358="","",IF(ISBLANK(VLOOKUP($A1358,'Section 2'!$C$16:$R$1515,COLUMNS('Section 2'!$C$13:O$13),0)),"",VLOOKUP($A1358,'Section 2'!$C$16:$R$1515,COLUMNS('Section 2'!$C$13:O$13),0)))</f>
        <v/>
      </c>
      <c r="P1358" s="124" t="str">
        <f>IF($C1358="","",IF(ISBLANK(VLOOKUP($A1358,'Section 2'!$C$16:$R$1515,COLUMNS('Section 2'!$C$13:P$13),0)),"",VLOOKUP($A1358,'Section 2'!$C$16:$R$1515,COLUMNS('Section 2'!$C$13:P$13),0)))</f>
        <v/>
      </c>
      <c r="Q1358" s="124" t="str">
        <f>IF($C1358="","",IF(ISBLANK(VLOOKUP($A1358,'Section 2'!$C$16:$R$1515,COLUMNS('Section 2'!$C$13:Q$13),0)),"", PROPER(VLOOKUP($A1358,'Section 2'!$C$16:$R$1515,COLUMNS('Section 2'!$C$13:Q$13),0))))</f>
        <v/>
      </c>
      <c r="R1358" s="124" t="str">
        <f>IF($C1358="","",IF(ISBLANK(VLOOKUP($A1358,'Section 2'!$C$16:$R$1515,COLUMNS('Section 2'!$C$13:R$13),0)),"",IF(VLOOKUP($A1358,'Section 2'!$C$16:$R$1515,COLUMNS('Section 2'!$C$13:R$13),0)="Other EU","Other EU",PROPER(VLOOKUP($A1358,'Section 2'!$C$16:$R$1515,COLUMNS('Section 2'!$C$13:R$13),0)))))</f>
        <v/>
      </c>
    </row>
    <row r="1359" spans="1:18" x14ac:dyDescent="0.35">
      <c r="A1359" s="58">
        <v>1358</v>
      </c>
      <c r="B1359" s="124" t="str">
        <f t="shared" si="21"/>
        <v/>
      </c>
      <c r="C1359" s="124" t="str">
        <f>IFERROR(VLOOKUP($A1359,'Section 2'!$C$16:$R$1515,COLUMNS('Section 2'!$C$13:$C$13),0),"")</f>
        <v/>
      </c>
      <c r="D1359" s="75" t="str">
        <f>IF($C1359="","",IF(ISBLANK(VLOOKUP($A1359,'Section 2'!$C$16:$R$1515,COLUMNS('Section 2'!$C$13:D$13),0)),"",VLOOKUP($A1359,'Section 2'!$C$16:$R$1515,COLUMNS('Section 2'!$C$13:D$13),0)))</f>
        <v/>
      </c>
      <c r="E1359" s="124" t="str">
        <f>IF($C1359="","",IF(ISBLANK(VLOOKUP($A1359,'Section 2'!$C$16:$R$1515,COLUMNS('Section 2'!$C$13:E$13),0)),"",VLOOKUP($A1359,'Section 2'!$C$16:$R$1515,COLUMNS('Section 2'!$C$13:E$13),0)))</f>
        <v/>
      </c>
      <c r="F1359" s="124" t="str">
        <f>IF($C1359="","",IF(ISBLANK(VLOOKUP($A1359,'Section 2'!$C$16:$R$1515,COLUMNS('Section 2'!$C$13:F$13),0)),"",VLOOKUP($A1359,'Section 2'!$C$16:$R$1515,COLUMNS('Section 2'!$C$13:F$13),0)))</f>
        <v/>
      </c>
      <c r="G1359" s="124" t="str">
        <f>IF($C1359="","",IF(ISBLANK(VLOOKUP($A1359,'Section 2'!$C$16:$R$1515,COLUMNS('Section 2'!$C$13:G$13),0)),"",VLOOKUP($A1359,'Section 2'!$C$16:$R$1515,COLUMNS('Section 2'!$C$13:G$13),0)))</f>
        <v/>
      </c>
      <c r="H1359" s="124" t="str">
        <f>IF($C1359="","",IF(ISBLANK(VLOOKUP($A1359,'Section 2'!$C$16:$R$1515,COLUMNS('Section 2'!$C$13:H$13),0)),"",VLOOKUP($A1359,'Section 2'!$C$16:$R$1515,COLUMNS('Section 2'!$C$13:H$13),0)))</f>
        <v/>
      </c>
      <c r="I1359" s="124" t="str">
        <f>IF($C1359="","",IF(ISBLANK(VLOOKUP($A1359,'Section 2'!$C$16:$R$1515,COLUMNS('Section 2'!$C$13:I$13),0)),"",PROPER(VLOOKUP($A1359,'Section 2'!$C$16:$R$1515,COLUMNS('Section 2'!$C$13:I$13),0))))</f>
        <v/>
      </c>
      <c r="J1359" s="124" t="str">
        <f>IF($C1359="","",IF(ISBLANK(VLOOKUP($A1359,'Section 2'!$C$16:$R$1515,COLUMNS('Section 2'!$C$13:J$13),0)),"",IF(VLOOKUP($A1359,'Section 2'!$C$16:$R$1515,COLUMNS('Section 2'!$C$13:J$13),0)="Other EU","Other EU",PROPER(VLOOKUP($A1359,'Section 2'!$C$16:$R$1515,COLUMNS('Section 2'!$C$13:J$13),0)))))</f>
        <v/>
      </c>
      <c r="K1359" s="124" t="str">
        <f>IF($C1359="","",IF(ISBLANK(VLOOKUP($A1359,'Section 2'!$C$16:$R$1515,COLUMNS('Section 2'!$C$13:K$13),0)),"",VLOOKUP($A1359,'Section 2'!$C$16:$R$1515,COLUMNS('Section 2'!$C$13:K$13),0)))</f>
        <v/>
      </c>
      <c r="L1359" s="124" t="str">
        <f>IF($C1359="","",IF(ISBLANK(VLOOKUP($A1359,'Section 2'!$C$16:$R$1515,COLUMNS('Section 2'!$C$13:L$13),0)),"",VLOOKUP($A1359,'Section 2'!$C$16:$R$1515,COLUMNS('Section 2'!$C$13:L$13),0)))</f>
        <v/>
      </c>
      <c r="M1359" s="124" t="str">
        <f>IF($C1359="","",IF(ISBLANK(VLOOKUP($A1359,'Section 2'!$C$16:$R$1515,COLUMNS('Section 2'!$C$13:M$13),0)),"",VLOOKUP($A1359,'Section 2'!$C$16:$R$1515,COLUMNS('Section 2'!$C$13:M$13),0)))</f>
        <v/>
      </c>
      <c r="N1359" s="124" t="str">
        <f>IF($C1359="","",IF(ISBLANK(VLOOKUP($A1359,'Section 2'!$C$16:$R$1515,COLUMNS('Section 2'!$C$13:N$13),0)),"",VLOOKUP($A1359,'Section 2'!$C$16:$R$1515,COLUMNS('Section 2'!$C$13:N$13),0)))</f>
        <v/>
      </c>
      <c r="O1359" s="124" t="str">
        <f>IF($C1359="","",IF(ISBLANK(VLOOKUP($A1359,'Section 2'!$C$16:$R$1515,COLUMNS('Section 2'!$C$13:O$13),0)),"",VLOOKUP($A1359,'Section 2'!$C$16:$R$1515,COLUMNS('Section 2'!$C$13:O$13),0)))</f>
        <v/>
      </c>
      <c r="P1359" s="124" t="str">
        <f>IF($C1359="","",IF(ISBLANK(VLOOKUP($A1359,'Section 2'!$C$16:$R$1515,COLUMNS('Section 2'!$C$13:P$13),0)),"",VLOOKUP($A1359,'Section 2'!$C$16:$R$1515,COLUMNS('Section 2'!$C$13:P$13),0)))</f>
        <v/>
      </c>
      <c r="Q1359" s="124" t="str">
        <f>IF($C1359="","",IF(ISBLANK(VLOOKUP($A1359,'Section 2'!$C$16:$R$1515,COLUMNS('Section 2'!$C$13:Q$13),0)),"", PROPER(VLOOKUP($A1359,'Section 2'!$C$16:$R$1515,COLUMNS('Section 2'!$C$13:Q$13),0))))</f>
        <v/>
      </c>
      <c r="R1359" s="124" t="str">
        <f>IF($C1359="","",IF(ISBLANK(VLOOKUP($A1359,'Section 2'!$C$16:$R$1515,COLUMNS('Section 2'!$C$13:R$13),0)),"",IF(VLOOKUP($A1359,'Section 2'!$C$16:$R$1515,COLUMNS('Section 2'!$C$13:R$13),0)="Other EU","Other EU",PROPER(VLOOKUP($A1359,'Section 2'!$C$16:$R$1515,COLUMNS('Section 2'!$C$13:R$13),0)))))</f>
        <v/>
      </c>
    </row>
    <row r="1360" spans="1:18" x14ac:dyDescent="0.35">
      <c r="A1360" s="58">
        <v>1359</v>
      </c>
      <c r="B1360" s="124" t="str">
        <f t="shared" si="21"/>
        <v/>
      </c>
      <c r="C1360" s="124" t="str">
        <f>IFERROR(VLOOKUP($A1360,'Section 2'!$C$16:$R$1515,COLUMNS('Section 2'!$C$13:$C$13),0),"")</f>
        <v/>
      </c>
      <c r="D1360" s="75" t="str">
        <f>IF($C1360="","",IF(ISBLANK(VLOOKUP($A1360,'Section 2'!$C$16:$R$1515,COLUMNS('Section 2'!$C$13:D$13),0)),"",VLOOKUP($A1360,'Section 2'!$C$16:$R$1515,COLUMNS('Section 2'!$C$13:D$13),0)))</f>
        <v/>
      </c>
      <c r="E1360" s="124" t="str">
        <f>IF($C1360="","",IF(ISBLANK(VLOOKUP($A1360,'Section 2'!$C$16:$R$1515,COLUMNS('Section 2'!$C$13:E$13),0)),"",VLOOKUP($A1360,'Section 2'!$C$16:$R$1515,COLUMNS('Section 2'!$C$13:E$13),0)))</f>
        <v/>
      </c>
      <c r="F1360" s="124" t="str">
        <f>IF($C1360="","",IF(ISBLANK(VLOOKUP($A1360,'Section 2'!$C$16:$R$1515,COLUMNS('Section 2'!$C$13:F$13),0)),"",VLOOKUP($A1360,'Section 2'!$C$16:$R$1515,COLUMNS('Section 2'!$C$13:F$13),0)))</f>
        <v/>
      </c>
      <c r="G1360" s="124" t="str">
        <f>IF($C1360="","",IF(ISBLANK(VLOOKUP($A1360,'Section 2'!$C$16:$R$1515,COLUMNS('Section 2'!$C$13:G$13),0)),"",VLOOKUP($A1360,'Section 2'!$C$16:$R$1515,COLUMNS('Section 2'!$C$13:G$13),0)))</f>
        <v/>
      </c>
      <c r="H1360" s="124" t="str">
        <f>IF($C1360="","",IF(ISBLANK(VLOOKUP($A1360,'Section 2'!$C$16:$R$1515,COLUMNS('Section 2'!$C$13:H$13),0)),"",VLOOKUP($A1360,'Section 2'!$C$16:$R$1515,COLUMNS('Section 2'!$C$13:H$13),0)))</f>
        <v/>
      </c>
      <c r="I1360" s="124" t="str">
        <f>IF($C1360="","",IF(ISBLANK(VLOOKUP($A1360,'Section 2'!$C$16:$R$1515,COLUMNS('Section 2'!$C$13:I$13),0)),"",PROPER(VLOOKUP($A1360,'Section 2'!$C$16:$R$1515,COLUMNS('Section 2'!$C$13:I$13),0))))</f>
        <v/>
      </c>
      <c r="J1360" s="124" t="str">
        <f>IF($C1360="","",IF(ISBLANK(VLOOKUP($A1360,'Section 2'!$C$16:$R$1515,COLUMNS('Section 2'!$C$13:J$13),0)),"",IF(VLOOKUP($A1360,'Section 2'!$C$16:$R$1515,COLUMNS('Section 2'!$C$13:J$13),0)="Other EU","Other EU",PROPER(VLOOKUP($A1360,'Section 2'!$C$16:$R$1515,COLUMNS('Section 2'!$C$13:J$13),0)))))</f>
        <v/>
      </c>
      <c r="K1360" s="124" t="str">
        <f>IF($C1360="","",IF(ISBLANK(VLOOKUP($A1360,'Section 2'!$C$16:$R$1515,COLUMNS('Section 2'!$C$13:K$13),0)),"",VLOOKUP($A1360,'Section 2'!$C$16:$R$1515,COLUMNS('Section 2'!$C$13:K$13),0)))</f>
        <v/>
      </c>
      <c r="L1360" s="124" t="str">
        <f>IF($C1360="","",IF(ISBLANK(VLOOKUP($A1360,'Section 2'!$C$16:$R$1515,COLUMNS('Section 2'!$C$13:L$13),0)),"",VLOOKUP($A1360,'Section 2'!$C$16:$R$1515,COLUMNS('Section 2'!$C$13:L$13),0)))</f>
        <v/>
      </c>
      <c r="M1360" s="124" t="str">
        <f>IF($C1360="","",IF(ISBLANK(VLOOKUP($A1360,'Section 2'!$C$16:$R$1515,COLUMNS('Section 2'!$C$13:M$13),0)),"",VLOOKUP($A1360,'Section 2'!$C$16:$R$1515,COLUMNS('Section 2'!$C$13:M$13),0)))</f>
        <v/>
      </c>
      <c r="N1360" s="124" t="str">
        <f>IF($C1360="","",IF(ISBLANK(VLOOKUP($A1360,'Section 2'!$C$16:$R$1515,COLUMNS('Section 2'!$C$13:N$13),0)),"",VLOOKUP($A1360,'Section 2'!$C$16:$R$1515,COLUMNS('Section 2'!$C$13:N$13),0)))</f>
        <v/>
      </c>
      <c r="O1360" s="124" t="str">
        <f>IF($C1360="","",IF(ISBLANK(VLOOKUP($A1360,'Section 2'!$C$16:$R$1515,COLUMNS('Section 2'!$C$13:O$13),0)),"",VLOOKUP($A1360,'Section 2'!$C$16:$R$1515,COLUMNS('Section 2'!$C$13:O$13),0)))</f>
        <v/>
      </c>
      <c r="P1360" s="124" t="str">
        <f>IF($C1360="","",IF(ISBLANK(VLOOKUP($A1360,'Section 2'!$C$16:$R$1515,COLUMNS('Section 2'!$C$13:P$13),0)),"",VLOOKUP($A1360,'Section 2'!$C$16:$R$1515,COLUMNS('Section 2'!$C$13:P$13),0)))</f>
        <v/>
      </c>
      <c r="Q1360" s="124" t="str">
        <f>IF($C1360="","",IF(ISBLANK(VLOOKUP($A1360,'Section 2'!$C$16:$R$1515,COLUMNS('Section 2'!$C$13:Q$13),0)),"", PROPER(VLOOKUP($A1360,'Section 2'!$C$16:$R$1515,COLUMNS('Section 2'!$C$13:Q$13),0))))</f>
        <v/>
      </c>
      <c r="R1360" s="124" t="str">
        <f>IF($C1360="","",IF(ISBLANK(VLOOKUP($A1360,'Section 2'!$C$16:$R$1515,COLUMNS('Section 2'!$C$13:R$13),0)),"",IF(VLOOKUP($A1360,'Section 2'!$C$16:$R$1515,COLUMNS('Section 2'!$C$13:R$13),0)="Other EU","Other EU",PROPER(VLOOKUP($A1360,'Section 2'!$C$16:$R$1515,COLUMNS('Section 2'!$C$13:R$13),0)))))</f>
        <v/>
      </c>
    </row>
    <row r="1361" spans="1:18" x14ac:dyDescent="0.35">
      <c r="A1361" s="58">
        <v>1360</v>
      </c>
      <c r="B1361" s="124" t="str">
        <f t="shared" si="21"/>
        <v/>
      </c>
      <c r="C1361" s="124" t="str">
        <f>IFERROR(VLOOKUP($A1361,'Section 2'!$C$16:$R$1515,COLUMNS('Section 2'!$C$13:$C$13),0),"")</f>
        <v/>
      </c>
      <c r="D1361" s="75" t="str">
        <f>IF($C1361="","",IF(ISBLANK(VLOOKUP($A1361,'Section 2'!$C$16:$R$1515,COLUMNS('Section 2'!$C$13:D$13),0)),"",VLOOKUP($A1361,'Section 2'!$C$16:$R$1515,COLUMNS('Section 2'!$C$13:D$13),0)))</f>
        <v/>
      </c>
      <c r="E1361" s="124" t="str">
        <f>IF($C1361="","",IF(ISBLANK(VLOOKUP($A1361,'Section 2'!$C$16:$R$1515,COLUMNS('Section 2'!$C$13:E$13),0)),"",VLOOKUP($A1361,'Section 2'!$C$16:$R$1515,COLUMNS('Section 2'!$C$13:E$13),0)))</f>
        <v/>
      </c>
      <c r="F1361" s="124" t="str">
        <f>IF($C1361="","",IF(ISBLANK(VLOOKUP($A1361,'Section 2'!$C$16:$R$1515,COLUMNS('Section 2'!$C$13:F$13),0)),"",VLOOKUP($A1361,'Section 2'!$C$16:$R$1515,COLUMNS('Section 2'!$C$13:F$13),0)))</f>
        <v/>
      </c>
      <c r="G1361" s="124" t="str">
        <f>IF($C1361="","",IF(ISBLANK(VLOOKUP($A1361,'Section 2'!$C$16:$R$1515,COLUMNS('Section 2'!$C$13:G$13),0)),"",VLOOKUP($A1361,'Section 2'!$C$16:$R$1515,COLUMNS('Section 2'!$C$13:G$13),0)))</f>
        <v/>
      </c>
      <c r="H1361" s="124" t="str">
        <f>IF($C1361="","",IF(ISBLANK(VLOOKUP($A1361,'Section 2'!$C$16:$R$1515,COLUMNS('Section 2'!$C$13:H$13),0)),"",VLOOKUP($A1361,'Section 2'!$C$16:$R$1515,COLUMNS('Section 2'!$C$13:H$13),0)))</f>
        <v/>
      </c>
      <c r="I1361" s="124" t="str">
        <f>IF($C1361="","",IF(ISBLANK(VLOOKUP($A1361,'Section 2'!$C$16:$R$1515,COLUMNS('Section 2'!$C$13:I$13),0)),"",PROPER(VLOOKUP($A1361,'Section 2'!$C$16:$R$1515,COLUMNS('Section 2'!$C$13:I$13),0))))</f>
        <v/>
      </c>
      <c r="J1361" s="124" t="str">
        <f>IF($C1361="","",IF(ISBLANK(VLOOKUP($A1361,'Section 2'!$C$16:$R$1515,COLUMNS('Section 2'!$C$13:J$13),0)),"",IF(VLOOKUP($A1361,'Section 2'!$C$16:$R$1515,COLUMNS('Section 2'!$C$13:J$13),0)="Other EU","Other EU",PROPER(VLOOKUP($A1361,'Section 2'!$C$16:$R$1515,COLUMNS('Section 2'!$C$13:J$13),0)))))</f>
        <v/>
      </c>
      <c r="K1361" s="124" t="str">
        <f>IF($C1361="","",IF(ISBLANK(VLOOKUP($A1361,'Section 2'!$C$16:$R$1515,COLUMNS('Section 2'!$C$13:K$13),0)),"",VLOOKUP($A1361,'Section 2'!$C$16:$R$1515,COLUMNS('Section 2'!$C$13:K$13),0)))</f>
        <v/>
      </c>
      <c r="L1361" s="124" t="str">
        <f>IF($C1361="","",IF(ISBLANK(VLOOKUP($A1361,'Section 2'!$C$16:$R$1515,COLUMNS('Section 2'!$C$13:L$13),0)),"",VLOOKUP($A1361,'Section 2'!$C$16:$R$1515,COLUMNS('Section 2'!$C$13:L$13),0)))</f>
        <v/>
      </c>
      <c r="M1361" s="124" t="str">
        <f>IF($C1361="","",IF(ISBLANK(VLOOKUP($A1361,'Section 2'!$C$16:$R$1515,COLUMNS('Section 2'!$C$13:M$13),0)),"",VLOOKUP($A1361,'Section 2'!$C$16:$R$1515,COLUMNS('Section 2'!$C$13:M$13),0)))</f>
        <v/>
      </c>
      <c r="N1361" s="124" t="str">
        <f>IF($C1361="","",IF(ISBLANK(VLOOKUP($A1361,'Section 2'!$C$16:$R$1515,COLUMNS('Section 2'!$C$13:N$13),0)),"",VLOOKUP($A1361,'Section 2'!$C$16:$R$1515,COLUMNS('Section 2'!$C$13:N$13),0)))</f>
        <v/>
      </c>
      <c r="O1361" s="124" t="str">
        <f>IF($C1361="","",IF(ISBLANK(VLOOKUP($A1361,'Section 2'!$C$16:$R$1515,COLUMNS('Section 2'!$C$13:O$13),0)),"",VLOOKUP($A1361,'Section 2'!$C$16:$R$1515,COLUMNS('Section 2'!$C$13:O$13),0)))</f>
        <v/>
      </c>
      <c r="P1361" s="124" t="str">
        <f>IF($C1361="","",IF(ISBLANK(VLOOKUP($A1361,'Section 2'!$C$16:$R$1515,COLUMNS('Section 2'!$C$13:P$13),0)),"",VLOOKUP($A1361,'Section 2'!$C$16:$R$1515,COLUMNS('Section 2'!$C$13:P$13),0)))</f>
        <v/>
      </c>
      <c r="Q1361" s="124" t="str">
        <f>IF($C1361="","",IF(ISBLANK(VLOOKUP($A1361,'Section 2'!$C$16:$R$1515,COLUMNS('Section 2'!$C$13:Q$13),0)),"", PROPER(VLOOKUP($A1361,'Section 2'!$C$16:$R$1515,COLUMNS('Section 2'!$C$13:Q$13),0))))</f>
        <v/>
      </c>
      <c r="R1361" s="124" t="str">
        <f>IF($C1361="","",IF(ISBLANK(VLOOKUP($A1361,'Section 2'!$C$16:$R$1515,COLUMNS('Section 2'!$C$13:R$13),0)),"",IF(VLOOKUP($A1361,'Section 2'!$C$16:$R$1515,COLUMNS('Section 2'!$C$13:R$13),0)="Other EU","Other EU",PROPER(VLOOKUP($A1361,'Section 2'!$C$16:$R$1515,COLUMNS('Section 2'!$C$13:R$13),0)))))</f>
        <v/>
      </c>
    </row>
    <row r="1362" spans="1:18" x14ac:dyDescent="0.35">
      <c r="A1362" s="58">
        <v>1361</v>
      </c>
      <c r="B1362" s="124" t="str">
        <f t="shared" si="21"/>
        <v/>
      </c>
      <c r="C1362" s="124" t="str">
        <f>IFERROR(VLOOKUP($A1362,'Section 2'!$C$16:$R$1515,COLUMNS('Section 2'!$C$13:$C$13),0),"")</f>
        <v/>
      </c>
      <c r="D1362" s="75" t="str">
        <f>IF($C1362="","",IF(ISBLANK(VLOOKUP($A1362,'Section 2'!$C$16:$R$1515,COLUMNS('Section 2'!$C$13:D$13),0)),"",VLOOKUP($A1362,'Section 2'!$C$16:$R$1515,COLUMNS('Section 2'!$C$13:D$13),0)))</f>
        <v/>
      </c>
      <c r="E1362" s="124" t="str">
        <f>IF($C1362="","",IF(ISBLANK(VLOOKUP($A1362,'Section 2'!$C$16:$R$1515,COLUMNS('Section 2'!$C$13:E$13),0)),"",VLOOKUP($A1362,'Section 2'!$C$16:$R$1515,COLUMNS('Section 2'!$C$13:E$13),0)))</f>
        <v/>
      </c>
      <c r="F1362" s="124" t="str">
        <f>IF($C1362="","",IF(ISBLANK(VLOOKUP($A1362,'Section 2'!$C$16:$R$1515,COLUMNS('Section 2'!$C$13:F$13),0)),"",VLOOKUP($A1362,'Section 2'!$C$16:$R$1515,COLUMNS('Section 2'!$C$13:F$13),0)))</f>
        <v/>
      </c>
      <c r="G1362" s="124" t="str">
        <f>IF($C1362="","",IF(ISBLANK(VLOOKUP($A1362,'Section 2'!$C$16:$R$1515,COLUMNS('Section 2'!$C$13:G$13),0)),"",VLOOKUP($A1362,'Section 2'!$C$16:$R$1515,COLUMNS('Section 2'!$C$13:G$13),0)))</f>
        <v/>
      </c>
      <c r="H1362" s="124" t="str">
        <f>IF($C1362="","",IF(ISBLANK(VLOOKUP($A1362,'Section 2'!$C$16:$R$1515,COLUMNS('Section 2'!$C$13:H$13),0)),"",VLOOKUP($A1362,'Section 2'!$C$16:$R$1515,COLUMNS('Section 2'!$C$13:H$13),0)))</f>
        <v/>
      </c>
      <c r="I1362" s="124" t="str">
        <f>IF($C1362="","",IF(ISBLANK(VLOOKUP($A1362,'Section 2'!$C$16:$R$1515,COLUMNS('Section 2'!$C$13:I$13),0)),"",PROPER(VLOOKUP($A1362,'Section 2'!$C$16:$R$1515,COLUMNS('Section 2'!$C$13:I$13),0))))</f>
        <v/>
      </c>
      <c r="J1362" s="124" t="str">
        <f>IF($C1362="","",IF(ISBLANK(VLOOKUP($A1362,'Section 2'!$C$16:$R$1515,COLUMNS('Section 2'!$C$13:J$13),0)),"",IF(VLOOKUP($A1362,'Section 2'!$C$16:$R$1515,COLUMNS('Section 2'!$C$13:J$13),0)="Other EU","Other EU",PROPER(VLOOKUP($A1362,'Section 2'!$C$16:$R$1515,COLUMNS('Section 2'!$C$13:J$13),0)))))</f>
        <v/>
      </c>
      <c r="K1362" s="124" t="str">
        <f>IF($C1362="","",IF(ISBLANK(VLOOKUP($A1362,'Section 2'!$C$16:$R$1515,COLUMNS('Section 2'!$C$13:K$13),0)),"",VLOOKUP($A1362,'Section 2'!$C$16:$R$1515,COLUMNS('Section 2'!$C$13:K$13),0)))</f>
        <v/>
      </c>
      <c r="L1362" s="124" t="str">
        <f>IF($C1362="","",IF(ISBLANK(VLOOKUP($A1362,'Section 2'!$C$16:$R$1515,COLUMNS('Section 2'!$C$13:L$13),0)),"",VLOOKUP($A1362,'Section 2'!$C$16:$R$1515,COLUMNS('Section 2'!$C$13:L$13),0)))</f>
        <v/>
      </c>
      <c r="M1362" s="124" t="str">
        <f>IF($C1362="","",IF(ISBLANK(VLOOKUP($A1362,'Section 2'!$C$16:$R$1515,COLUMNS('Section 2'!$C$13:M$13),0)),"",VLOOKUP($A1362,'Section 2'!$C$16:$R$1515,COLUMNS('Section 2'!$C$13:M$13),0)))</f>
        <v/>
      </c>
      <c r="N1362" s="124" t="str">
        <f>IF($C1362="","",IF(ISBLANK(VLOOKUP($A1362,'Section 2'!$C$16:$R$1515,COLUMNS('Section 2'!$C$13:N$13),0)),"",VLOOKUP($A1362,'Section 2'!$C$16:$R$1515,COLUMNS('Section 2'!$C$13:N$13),0)))</f>
        <v/>
      </c>
      <c r="O1362" s="124" t="str">
        <f>IF($C1362="","",IF(ISBLANK(VLOOKUP($A1362,'Section 2'!$C$16:$R$1515,COLUMNS('Section 2'!$C$13:O$13),0)),"",VLOOKUP($A1362,'Section 2'!$C$16:$R$1515,COLUMNS('Section 2'!$C$13:O$13),0)))</f>
        <v/>
      </c>
      <c r="P1362" s="124" t="str">
        <f>IF($C1362="","",IF(ISBLANK(VLOOKUP($A1362,'Section 2'!$C$16:$R$1515,COLUMNS('Section 2'!$C$13:P$13),0)),"",VLOOKUP($A1362,'Section 2'!$C$16:$R$1515,COLUMNS('Section 2'!$C$13:P$13),0)))</f>
        <v/>
      </c>
      <c r="Q1362" s="124" t="str">
        <f>IF($C1362="","",IF(ISBLANK(VLOOKUP($A1362,'Section 2'!$C$16:$R$1515,COLUMNS('Section 2'!$C$13:Q$13),0)),"", PROPER(VLOOKUP($A1362,'Section 2'!$C$16:$R$1515,COLUMNS('Section 2'!$C$13:Q$13),0))))</f>
        <v/>
      </c>
      <c r="R1362" s="124" t="str">
        <f>IF($C1362="","",IF(ISBLANK(VLOOKUP($A1362,'Section 2'!$C$16:$R$1515,COLUMNS('Section 2'!$C$13:R$13),0)),"",IF(VLOOKUP($A1362,'Section 2'!$C$16:$R$1515,COLUMNS('Section 2'!$C$13:R$13),0)="Other EU","Other EU",PROPER(VLOOKUP($A1362,'Section 2'!$C$16:$R$1515,COLUMNS('Section 2'!$C$13:R$13),0)))))</f>
        <v/>
      </c>
    </row>
    <row r="1363" spans="1:18" x14ac:dyDescent="0.35">
      <c r="A1363" s="58">
        <v>1362</v>
      </c>
      <c r="B1363" s="124" t="str">
        <f t="shared" si="21"/>
        <v/>
      </c>
      <c r="C1363" s="124" t="str">
        <f>IFERROR(VLOOKUP($A1363,'Section 2'!$C$16:$R$1515,COLUMNS('Section 2'!$C$13:$C$13),0),"")</f>
        <v/>
      </c>
      <c r="D1363" s="75" t="str">
        <f>IF($C1363="","",IF(ISBLANK(VLOOKUP($A1363,'Section 2'!$C$16:$R$1515,COLUMNS('Section 2'!$C$13:D$13),0)),"",VLOOKUP($A1363,'Section 2'!$C$16:$R$1515,COLUMNS('Section 2'!$C$13:D$13),0)))</f>
        <v/>
      </c>
      <c r="E1363" s="124" t="str">
        <f>IF($C1363="","",IF(ISBLANK(VLOOKUP($A1363,'Section 2'!$C$16:$R$1515,COLUMNS('Section 2'!$C$13:E$13),0)),"",VLOOKUP($A1363,'Section 2'!$C$16:$R$1515,COLUMNS('Section 2'!$C$13:E$13),0)))</f>
        <v/>
      </c>
      <c r="F1363" s="124" t="str">
        <f>IF($C1363="","",IF(ISBLANK(VLOOKUP($A1363,'Section 2'!$C$16:$R$1515,COLUMNS('Section 2'!$C$13:F$13),0)),"",VLOOKUP($A1363,'Section 2'!$C$16:$R$1515,COLUMNS('Section 2'!$C$13:F$13),0)))</f>
        <v/>
      </c>
      <c r="G1363" s="124" t="str">
        <f>IF($C1363="","",IF(ISBLANK(VLOOKUP($A1363,'Section 2'!$C$16:$R$1515,COLUMNS('Section 2'!$C$13:G$13),0)),"",VLOOKUP($A1363,'Section 2'!$C$16:$R$1515,COLUMNS('Section 2'!$C$13:G$13),0)))</f>
        <v/>
      </c>
      <c r="H1363" s="124" t="str">
        <f>IF($C1363="","",IF(ISBLANK(VLOOKUP($A1363,'Section 2'!$C$16:$R$1515,COLUMNS('Section 2'!$C$13:H$13),0)),"",VLOOKUP($A1363,'Section 2'!$C$16:$R$1515,COLUMNS('Section 2'!$C$13:H$13),0)))</f>
        <v/>
      </c>
      <c r="I1363" s="124" t="str">
        <f>IF($C1363="","",IF(ISBLANK(VLOOKUP($A1363,'Section 2'!$C$16:$R$1515,COLUMNS('Section 2'!$C$13:I$13),0)),"",PROPER(VLOOKUP($A1363,'Section 2'!$C$16:$R$1515,COLUMNS('Section 2'!$C$13:I$13),0))))</f>
        <v/>
      </c>
      <c r="J1363" s="124" t="str">
        <f>IF($C1363="","",IF(ISBLANK(VLOOKUP($A1363,'Section 2'!$C$16:$R$1515,COLUMNS('Section 2'!$C$13:J$13),0)),"",IF(VLOOKUP($A1363,'Section 2'!$C$16:$R$1515,COLUMNS('Section 2'!$C$13:J$13),0)="Other EU","Other EU",PROPER(VLOOKUP($A1363,'Section 2'!$C$16:$R$1515,COLUMNS('Section 2'!$C$13:J$13),0)))))</f>
        <v/>
      </c>
      <c r="K1363" s="124" t="str">
        <f>IF($C1363="","",IF(ISBLANK(VLOOKUP($A1363,'Section 2'!$C$16:$R$1515,COLUMNS('Section 2'!$C$13:K$13),0)),"",VLOOKUP($A1363,'Section 2'!$C$16:$R$1515,COLUMNS('Section 2'!$C$13:K$13),0)))</f>
        <v/>
      </c>
      <c r="L1363" s="124" t="str">
        <f>IF($C1363="","",IF(ISBLANK(VLOOKUP($A1363,'Section 2'!$C$16:$R$1515,COLUMNS('Section 2'!$C$13:L$13),0)),"",VLOOKUP($A1363,'Section 2'!$C$16:$R$1515,COLUMNS('Section 2'!$C$13:L$13),0)))</f>
        <v/>
      </c>
      <c r="M1363" s="124" t="str">
        <f>IF($C1363="","",IF(ISBLANK(VLOOKUP($A1363,'Section 2'!$C$16:$R$1515,COLUMNS('Section 2'!$C$13:M$13),0)),"",VLOOKUP($A1363,'Section 2'!$C$16:$R$1515,COLUMNS('Section 2'!$C$13:M$13),0)))</f>
        <v/>
      </c>
      <c r="N1363" s="124" t="str">
        <f>IF($C1363="","",IF(ISBLANK(VLOOKUP($A1363,'Section 2'!$C$16:$R$1515,COLUMNS('Section 2'!$C$13:N$13),0)),"",VLOOKUP($A1363,'Section 2'!$C$16:$R$1515,COLUMNS('Section 2'!$C$13:N$13),0)))</f>
        <v/>
      </c>
      <c r="O1363" s="124" t="str">
        <f>IF($C1363="","",IF(ISBLANK(VLOOKUP($A1363,'Section 2'!$C$16:$R$1515,COLUMNS('Section 2'!$C$13:O$13),0)),"",VLOOKUP($A1363,'Section 2'!$C$16:$R$1515,COLUMNS('Section 2'!$C$13:O$13),0)))</f>
        <v/>
      </c>
      <c r="P1363" s="124" t="str">
        <f>IF($C1363="","",IF(ISBLANK(VLOOKUP($A1363,'Section 2'!$C$16:$R$1515,COLUMNS('Section 2'!$C$13:P$13),0)),"",VLOOKUP($A1363,'Section 2'!$C$16:$R$1515,COLUMNS('Section 2'!$C$13:P$13),0)))</f>
        <v/>
      </c>
      <c r="Q1363" s="124" t="str">
        <f>IF($C1363="","",IF(ISBLANK(VLOOKUP($A1363,'Section 2'!$C$16:$R$1515,COLUMNS('Section 2'!$C$13:Q$13),0)),"", PROPER(VLOOKUP($A1363,'Section 2'!$C$16:$R$1515,COLUMNS('Section 2'!$C$13:Q$13),0))))</f>
        <v/>
      </c>
      <c r="R1363" s="124" t="str">
        <f>IF($C1363="","",IF(ISBLANK(VLOOKUP($A1363,'Section 2'!$C$16:$R$1515,COLUMNS('Section 2'!$C$13:R$13),0)),"",IF(VLOOKUP($A1363,'Section 2'!$C$16:$R$1515,COLUMNS('Section 2'!$C$13:R$13),0)="Other EU","Other EU",PROPER(VLOOKUP($A1363,'Section 2'!$C$16:$R$1515,COLUMNS('Section 2'!$C$13:R$13),0)))))</f>
        <v/>
      </c>
    </row>
    <row r="1364" spans="1:18" x14ac:dyDescent="0.35">
      <c r="A1364" s="58">
        <v>1363</v>
      </c>
      <c r="B1364" s="124" t="str">
        <f t="shared" si="21"/>
        <v/>
      </c>
      <c r="C1364" s="124" t="str">
        <f>IFERROR(VLOOKUP($A1364,'Section 2'!$C$16:$R$1515,COLUMNS('Section 2'!$C$13:$C$13),0),"")</f>
        <v/>
      </c>
      <c r="D1364" s="75" t="str">
        <f>IF($C1364="","",IF(ISBLANK(VLOOKUP($A1364,'Section 2'!$C$16:$R$1515,COLUMNS('Section 2'!$C$13:D$13),0)),"",VLOOKUP($A1364,'Section 2'!$C$16:$R$1515,COLUMNS('Section 2'!$C$13:D$13),0)))</f>
        <v/>
      </c>
      <c r="E1364" s="124" t="str">
        <f>IF($C1364="","",IF(ISBLANK(VLOOKUP($A1364,'Section 2'!$C$16:$R$1515,COLUMNS('Section 2'!$C$13:E$13),0)),"",VLOOKUP($A1364,'Section 2'!$C$16:$R$1515,COLUMNS('Section 2'!$C$13:E$13),0)))</f>
        <v/>
      </c>
      <c r="F1364" s="124" t="str">
        <f>IF($C1364="","",IF(ISBLANK(VLOOKUP($A1364,'Section 2'!$C$16:$R$1515,COLUMNS('Section 2'!$C$13:F$13),0)),"",VLOOKUP($A1364,'Section 2'!$C$16:$R$1515,COLUMNS('Section 2'!$C$13:F$13),0)))</f>
        <v/>
      </c>
      <c r="G1364" s="124" t="str">
        <f>IF($C1364="","",IF(ISBLANK(VLOOKUP($A1364,'Section 2'!$C$16:$R$1515,COLUMNS('Section 2'!$C$13:G$13),0)),"",VLOOKUP($A1364,'Section 2'!$C$16:$R$1515,COLUMNS('Section 2'!$C$13:G$13),0)))</f>
        <v/>
      </c>
      <c r="H1364" s="124" t="str">
        <f>IF($C1364="","",IF(ISBLANK(VLOOKUP($A1364,'Section 2'!$C$16:$R$1515,COLUMNS('Section 2'!$C$13:H$13),0)),"",VLOOKUP($A1364,'Section 2'!$C$16:$R$1515,COLUMNS('Section 2'!$C$13:H$13),0)))</f>
        <v/>
      </c>
      <c r="I1364" s="124" t="str">
        <f>IF($C1364="","",IF(ISBLANK(VLOOKUP($A1364,'Section 2'!$C$16:$R$1515,COLUMNS('Section 2'!$C$13:I$13),0)),"",PROPER(VLOOKUP($A1364,'Section 2'!$C$16:$R$1515,COLUMNS('Section 2'!$C$13:I$13),0))))</f>
        <v/>
      </c>
      <c r="J1364" s="124" t="str">
        <f>IF($C1364="","",IF(ISBLANK(VLOOKUP($A1364,'Section 2'!$C$16:$R$1515,COLUMNS('Section 2'!$C$13:J$13),0)),"",IF(VLOOKUP($A1364,'Section 2'!$C$16:$R$1515,COLUMNS('Section 2'!$C$13:J$13),0)="Other EU","Other EU",PROPER(VLOOKUP($A1364,'Section 2'!$C$16:$R$1515,COLUMNS('Section 2'!$C$13:J$13),0)))))</f>
        <v/>
      </c>
      <c r="K1364" s="124" t="str">
        <f>IF($C1364="","",IF(ISBLANK(VLOOKUP($A1364,'Section 2'!$C$16:$R$1515,COLUMNS('Section 2'!$C$13:K$13),0)),"",VLOOKUP($A1364,'Section 2'!$C$16:$R$1515,COLUMNS('Section 2'!$C$13:K$13),0)))</f>
        <v/>
      </c>
      <c r="L1364" s="124" t="str">
        <f>IF($C1364="","",IF(ISBLANK(VLOOKUP($A1364,'Section 2'!$C$16:$R$1515,COLUMNS('Section 2'!$C$13:L$13),0)),"",VLOOKUP($A1364,'Section 2'!$C$16:$R$1515,COLUMNS('Section 2'!$C$13:L$13),0)))</f>
        <v/>
      </c>
      <c r="M1364" s="124" t="str">
        <f>IF($C1364="","",IF(ISBLANK(VLOOKUP($A1364,'Section 2'!$C$16:$R$1515,COLUMNS('Section 2'!$C$13:M$13),0)),"",VLOOKUP($A1364,'Section 2'!$C$16:$R$1515,COLUMNS('Section 2'!$C$13:M$13),0)))</f>
        <v/>
      </c>
      <c r="N1364" s="124" t="str">
        <f>IF($C1364="","",IF(ISBLANK(VLOOKUP($A1364,'Section 2'!$C$16:$R$1515,COLUMNS('Section 2'!$C$13:N$13),0)),"",VLOOKUP($A1364,'Section 2'!$C$16:$R$1515,COLUMNS('Section 2'!$C$13:N$13),0)))</f>
        <v/>
      </c>
      <c r="O1364" s="124" t="str">
        <f>IF($C1364="","",IF(ISBLANK(VLOOKUP($A1364,'Section 2'!$C$16:$R$1515,COLUMNS('Section 2'!$C$13:O$13),0)),"",VLOOKUP($A1364,'Section 2'!$C$16:$R$1515,COLUMNS('Section 2'!$C$13:O$13),0)))</f>
        <v/>
      </c>
      <c r="P1364" s="124" t="str">
        <f>IF($C1364="","",IF(ISBLANK(VLOOKUP($A1364,'Section 2'!$C$16:$R$1515,COLUMNS('Section 2'!$C$13:P$13),0)),"",VLOOKUP($A1364,'Section 2'!$C$16:$R$1515,COLUMNS('Section 2'!$C$13:P$13),0)))</f>
        <v/>
      </c>
      <c r="Q1364" s="124" t="str">
        <f>IF($C1364="","",IF(ISBLANK(VLOOKUP($A1364,'Section 2'!$C$16:$R$1515,COLUMNS('Section 2'!$C$13:Q$13),0)),"", PROPER(VLOOKUP($A1364,'Section 2'!$C$16:$R$1515,COLUMNS('Section 2'!$C$13:Q$13),0))))</f>
        <v/>
      </c>
      <c r="R1364" s="124" t="str">
        <f>IF($C1364="","",IF(ISBLANK(VLOOKUP($A1364,'Section 2'!$C$16:$R$1515,COLUMNS('Section 2'!$C$13:R$13),0)),"",IF(VLOOKUP($A1364,'Section 2'!$C$16:$R$1515,COLUMNS('Section 2'!$C$13:R$13),0)="Other EU","Other EU",PROPER(VLOOKUP($A1364,'Section 2'!$C$16:$R$1515,COLUMNS('Section 2'!$C$13:R$13),0)))))</f>
        <v/>
      </c>
    </row>
    <row r="1365" spans="1:18" x14ac:dyDescent="0.35">
      <c r="A1365" s="58">
        <v>1364</v>
      </c>
      <c r="B1365" s="124" t="str">
        <f t="shared" si="21"/>
        <v/>
      </c>
      <c r="C1365" s="124" t="str">
        <f>IFERROR(VLOOKUP($A1365,'Section 2'!$C$16:$R$1515,COLUMNS('Section 2'!$C$13:$C$13),0),"")</f>
        <v/>
      </c>
      <c r="D1365" s="75" t="str">
        <f>IF($C1365="","",IF(ISBLANK(VLOOKUP($A1365,'Section 2'!$C$16:$R$1515,COLUMNS('Section 2'!$C$13:D$13),0)),"",VLOOKUP($A1365,'Section 2'!$C$16:$R$1515,COLUMNS('Section 2'!$C$13:D$13),0)))</f>
        <v/>
      </c>
      <c r="E1365" s="124" t="str">
        <f>IF($C1365="","",IF(ISBLANK(VLOOKUP($A1365,'Section 2'!$C$16:$R$1515,COLUMNS('Section 2'!$C$13:E$13),0)),"",VLOOKUP($A1365,'Section 2'!$C$16:$R$1515,COLUMNS('Section 2'!$C$13:E$13),0)))</f>
        <v/>
      </c>
      <c r="F1365" s="124" t="str">
        <f>IF($C1365="","",IF(ISBLANK(VLOOKUP($A1365,'Section 2'!$C$16:$R$1515,COLUMNS('Section 2'!$C$13:F$13),0)),"",VLOOKUP($A1365,'Section 2'!$C$16:$R$1515,COLUMNS('Section 2'!$C$13:F$13),0)))</f>
        <v/>
      </c>
      <c r="G1365" s="124" t="str">
        <f>IF($C1365="","",IF(ISBLANK(VLOOKUP($A1365,'Section 2'!$C$16:$R$1515,COLUMNS('Section 2'!$C$13:G$13),0)),"",VLOOKUP($A1365,'Section 2'!$C$16:$R$1515,COLUMNS('Section 2'!$C$13:G$13),0)))</f>
        <v/>
      </c>
      <c r="H1365" s="124" t="str">
        <f>IF($C1365="","",IF(ISBLANK(VLOOKUP($A1365,'Section 2'!$C$16:$R$1515,COLUMNS('Section 2'!$C$13:H$13),0)),"",VLOOKUP($A1365,'Section 2'!$C$16:$R$1515,COLUMNS('Section 2'!$C$13:H$13),0)))</f>
        <v/>
      </c>
      <c r="I1365" s="124" t="str">
        <f>IF($C1365="","",IF(ISBLANK(VLOOKUP($A1365,'Section 2'!$C$16:$R$1515,COLUMNS('Section 2'!$C$13:I$13),0)),"",PROPER(VLOOKUP($A1365,'Section 2'!$C$16:$R$1515,COLUMNS('Section 2'!$C$13:I$13),0))))</f>
        <v/>
      </c>
      <c r="J1365" s="124" t="str">
        <f>IF($C1365="","",IF(ISBLANK(VLOOKUP($A1365,'Section 2'!$C$16:$R$1515,COLUMNS('Section 2'!$C$13:J$13),0)),"",IF(VLOOKUP($A1365,'Section 2'!$C$16:$R$1515,COLUMNS('Section 2'!$C$13:J$13),0)="Other EU","Other EU",PROPER(VLOOKUP($A1365,'Section 2'!$C$16:$R$1515,COLUMNS('Section 2'!$C$13:J$13),0)))))</f>
        <v/>
      </c>
      <c r="K1365" s="124" t="str">
        <f>IF($C1365="","",IF(ISBLANK(VLOOKUP($A1365,'Section 2'!$C$16:$R$1515,COLUMNS('Section 2'!$C$13:K$13),0)),"",VLOOKUP($A1365,'Section 2'!$C$16:$R$1515,COLUMNS('Section 2'!$C$13:K$13),0)))</f>
        <v/>
      </c>
      <c r="L1365" s="124" t="str">
        <f>IF($C1365="","",IF(ISBLANK(VLOOKUP($A1365,'Section 2'!$C$16:$R$1515,COLUMNS('Section 2'!$C$13:L$13),0)),"",VLOOKUP($A1365,'Section 2'!$C$16:$R$1515,COLUMNS('Section 2'!$C$13:L$13),0)))</f>
        <v/>
      </c>
      <c r="M1365" s="124" t="str">
        <f>IF($C1365="","",IF(ISBLANK(VLOOKUP($A1365,'Section 2'!$C$16:$R$1515,COLUMNS('Section 2'!$C$13:M$13),0)),"",VLOOKUP($A1365,'Section 2'!$C$16:$R$1515,COLUMNS('Section 2'!$C$13:M$13),0)))</f>
        <v/>
      </c>
      <c r="N1365" s="124" t="str">
        <f>IF($C1365="","",IF(ISBLANK(VLOOKUP($A1365,'Section 2'!$C$16:$R$1515,COLUMNS('Section 2'!$C$13:N$13),0)),"",VLOOKUP($A1365,'Section 2'!$C$16:$R$1515,COLUMNS('Section 2'!$C$13:N$13),0)))</f>
        <v/>
      </c>
      <c r="O1365" s="124" t="str">
        <f>IF($C1365="","",IF(ISBLANK(VLOOKUP($A1365,'Section 2'!$C$16:$R$1515,COLUMNS('Section 2'!$C$13:O$13),0)),"",VLOOKUP($A1365,'Section 2'!$C$16:$R$1515,COLUMNS('Section 2'!$C$13:O$13),0)))</f>
        <v/>
      </c>
      <c r="P1365" s="124" t="str">
        <f>IF($C1365="","",IF(ISBLANK(VLOOKUP($A1365,'Section 2'!$C$16:$R$1515,COLUMNS('Section 2'!$C$13:P$13),0)),"",VLOOKUP($A1365,'Section 2'!$C$16:$R$1515,COLUMNS('Section 2'!$C$13:P$13),0)))</f>
        <v/>
      </c>
      <c r="Q1365" s="124" t="str">
        <f>IF($C1365="","",IF(ISBLANK(VLOOKUP($A1365,'Section 2'!$C$16:$R$1515,COLUMNS('Section 2'!$C$13:Q$13),0)),"", PROPER(VLOOKUP($A1365,'Section 2'!$C$16:$R$1515,COLUMNS('Section 2'!$C$13:Q$13),0))))</f>
        <v/>
      </c>
      <c r="R1365" s="124" t="str">
        <f>IF($C1365="","",IF(ISBLANK(VLOOKUP($A1365,'Section 2'!$C$16:$R$1515,COLUMNS('Section 2'!$C$13:R$13),0)),"",IF(VLOOKUP($A1365,'Section 2'!$C$16:$R$1515,COLUMNS('Section 2'!$C$13:R$13),0)="Other EU","Other EU",PROPER(VLOOKUP($A1365,'Section 2'!$C$16:$R$1515,COLUMNS('Section 2'!$C$13:R$13),0)))))</f>
        <v/>
      </c>
    </row>
    <row r="1366" spans="1:18" x14ac:dyDescent="0.35">
      <c r="A1366" s="58">
        <v>1365</v>
      </c>
      <c r="B1366" s="124" t="str">
        <f t="shared" si="21"/>
        <v/>
      </c>
      <c r="C1366" s="124" t="str">
        <f>IFERROR(VLOOKUP($A1366,'Section 2'!$C$16:$R$1515,COLUMNS('Section 2'!$C$13:$C$13),0),"")</f>
        <v/>
      </c>
      <c r="D1366" s="75" t="str">
        <f>IF($C1366="","",IF(ISBLANK(VLOOKUP($A1366,'Section 2'!$C$16:$R$1515,COLUMNS('Section 2'!$C$13:D$13),0)),"",VLOOKUP($A1366,'Section 2'!$C$16:$R$1515,COLUMNS('Section 2'!$C$13:D$13),0)))</f>
        <v/>
      </c>
      <c r="E1366" s="124" t="str">
        <f>IF($C1366="","",IF(ISBLANK(VLOOKUP($A1366,'Section 2'!$C$16:$R$1515,COLUMNS('Section 2'!$C$13:E$13),0)),"",VLOOKUP($A1366,'Section 2'!$C$16:$R$1515,COLUMNS('Section 2'!$C$13:E$13),0)))</f>
        <v/>
      </c>
      <c r="F1366" s="124" t="str">
        <f>IF($C1366="","",IF(ISBLANK(VLOOKUP($A1366,'Section 2'!$C$16:$R$1515,COLUMNS('Section 2'!$C$13:F$13),0)),"",VLOOKUP($A1366,'Section 2'!$C$16:$R$1515,COLUMNS('Section 2'!$C$13:F$13),0)))</f>
        <v/>
      </c>
      <c r="G1366" s="124" t="str">
        <f>IF($C1366="","",IF(ISBLANK(VLOOKUP($A1366,'Section 2'!$C$16:$R$1515,COLUMNS('Section 2'!$C$13:G$13),0)),"",VLOOKUP($A1366,'Section 2'!$C$16:$R$1515,COLUMNS('Section 2'!$C$13:G$13),0)))</f>
        <v/>
      </c>
      <c r="H1366" s="124" t="str">
        <f>IF($C1366="","",IF(ISBLANK(VLOOKUP($A1366,'Section 2'!$C$16:$R$1515,COLUMNS('Section 2'!$C$13:H$13),0)),"",VLOOKUP($A1366,'Section 2'!$C$16:$R$1515,COLUMNS('Section 2'!$C$13:H$13),0)))</f>
        <v/>
      </c>
      <c r="I1366" s="124" t="str">
        <f>IF($C1366="","",IF(ISBLANK(VLOOKUP($A1366,'Section 2'!$C$16:$R$1515,COLUMNS('Section 2'!$C$13:I$13),0)),"",PROPER(VLOOKUP($A1366,'Section 2'!$C$16:$R$1515,COLUMNS('Section 2'!$C$13:I$13),0))))</f>
        <v/>
      </c>
      <c r="J1366" s="124" t="str">
        <f>IF($C1366="","",IF(ISBLANK(VLOOKUP($A1366,'Section 2'!$C$16:$R$1515,COLUMNS('Section 2'!$C$13:J$13),0)),"",IF(VLOOKUP($A1366,'Section 2'!$C$16:$R$1515,COLUMNS('Section 2'!$C$13:J$13),0)="Other EU","Other EU",PROPER(VLOOKUP($A1366,'Section 2'!$C$16:$R$1515,COLUMNS('Section 2'!$C$13:J$13),0)))))</f>
        <v/>
      </c>
      <c r="K1366" s="124" t="str">
        <f>IF($C1366="","",IF(ISBLANK(VLOOKUP($A1366,'Section 2'!$C$16:$R$1515,COLUMNS('Section 2'!$C$13:K$13),0)),"",VLOOKUP($A1366,'Section 2'!$C$16:$R$1515,COLUMNS('Section 2'!$C$13:K$13),0)))</f>
        <v/>
      </c>
      <c r="L1366" s="124" t="str">
        <f>IF($C1366="","",IF(ISBLANK(VLOOKUP($A1366,'Section 2'!$C$16:$R$1515,COLUMNS('Section 2'!$C$13:L$13),0)),"",VLOOKUP($A1366,'Section 2'!$C$16:$R$1515,COLUMNS('Section 2'!$C$13:L$13),0)))</f>
        <v/>
      </c>
      <c r="M1366" s="124" t="str">
        <f>IF($C1366="","",IF(ISBLANK(VLOOKUP($A1366,'Section 2'!$C$16:$R$1515,COLUMNS('Section 2'!$C$13:M$13),0)),"",VLOOKUP($A1366,'Section 2'!$C$16:$R$1515,COLUMNS('Section 2'!$C$13:M$13),0)))</f>
        <v/>
      </c>
      <c r="N1366" s="124" t="str">
        <f>IF($C1366="","",IF(ISBLANK(VLOOKUP($A1366,'Section 2'!$C$16:$R$1515,COLUMNS('Section 2'!$C$13:N$13),0)),"",VLOOKUP($A1366,'Section 2'!$C$16:$R$1515,COLUMNS('Section 2'!$C$13:N$13),0)))</f>
        <v/>
      </c>
      <c r="O1366" s="124" t="str">
        <f>IF($C1366="","",IF(ISBLANK(VLOOKUP($A1366,'Section 2'!$C$16:$R$1515,COLUMNS('Section 2'!$C$13:O$13),0)),"",VLOOKUP($A1366,'Section 2'!$C$16:$R$1515,COLUMNS('Section 2'!$C$13:O$13),0)))</f>
        <v/>
      </c>
      <c r="P1366" s="124" t="str">
        <f>IF($C1366="","",IF(ISBLANK(VLOOKUP($A1366,'Section 2'!$C$16:$R$1515,COLUMNS('Section 2'!$C$13:P$13),0)),"",VLOOKUP($A1366,'Section 2'!$C$16:$R$1515,COLUMNS('Section 2'!$C$13:P$13),0)))</f>
        <v/>
      </c>
      <c r="Q1366" s="124" t="str">
        <f>IF($C1366="","",IF(ISBLANK(VLOOKUP($A1366,'Section 2'!$C$16:$R$1515,COLUMNS('Section 2'!$C$13:Q$13),0)),"", PROPER(VLOOKUP($A1366,'Section 2'!$C$16:$R$1515,COLUMNS('Section 2'!$C$13:Q$13),0))))</f>
        <v/>
      </c>
      <c r="R1366" s="124" t="str">
        <f>IF($C1366="","",IF(ISBLANK(VLOOKUP($A1366,'Section 2'!$C$16:$R$1515,COLUMNS('Section 2'!$C$13:R$13),0)),"",IF(VLOOKUP($A1366,'Section 2'!$C$16:$R$1515,COLUMNS('Section 2'!$C$13:R$13),0)="Other EU","Other EU",PROPER(VLOOKUP($A1366,'Section 2'!$C$16:$R$1515,COLUMNS('Section 2'!$C$13:R$13),0)))))</f>
        <v/>
      </c>
    </row>
    <row r="1367" spans="1:18" x14ac:dyDescent="0.35">
      <c r="A1367" s="58">
        <v>1366</v>
      </c>
      <c r="B1367" s="124" t="str">
        <f t="shared" si="21"/>
        <v/>
      </c>
      <c r="C1367" s="124" t="str">
        <f>IFERROR(VLOOKUP($A1367,'Section 2'!$C$16:$R$1515,COLUMNS('Section 2'!$C$13:$C$13),0),"")</f>
        <v/>
      </c>
      <c r="D1367" s="75" t="str">
        <f>IF($C1367="","",IF(ISBLANK(VLOOKUP($A1367,'Section 2'!$C$16:$R$1515,COLUMNS('Section 2'!$C$13:D$13),0)),"",VLOOKUP($A1367,'Section 2'!$C$16:$R$1515,COLUMNS('Section 2'!$C$13:D$13),0)))</f>
        <v/>
      </c>
      <c r="E1367" s="124" t="str">
        <f>IF($C1367="","",IF(ISBLANK(VLOOKUP($A1367,'Section 2'!$C$16:$R$1515,COLUMNS('Section 2'!$C$13:E$13),0)),"",VLOOKUP($A1367,'Section 2'!$C$16:$R$1515,COLUMNS('Section 2'!$C$13:E$13),0)))</f>
        <v/>
      </c>
      <c r="F1367" s="124" t="str">
        <f>IF($C1367="","",IF(ISBLANK(VLOOKUP($A1367,'Section 2'!$C$16:$R$1515,COLUMNS('Section 2'!$C$13:F$13),0)),"",VLOOKUP($A1367,'Section 2'!$C$16:$R$1515,COLUMNS('Section 2'!$C$13:F$13),0)))</f>
        <v/>
      </c>
      <c r="G1367" s="124" t="str">
        <f>IF($C1367="","",IF(ISBLANK(VLOOKUP($A1367,'Section 2'!$C$16:$R$1515,COLUMNS('Section 2'!$C$13:G$13),0)),"",VLOOKUP($A1367,'Section 2'!$C$16:$R$1515,COLUMNS('Section 2'!$C$13:G$13),0)))</f>
        <v/>
      </c>
      <c r="H1367" s="124" t="str">
        <f>IF($C1367="","",IF(ISBLANK(VLOOKUP($A1367,'Section 2'!$C$16:$R$1515,COLUMNS('Section 2'!$C$13:H$13),0)),"",VLOOKUP($A1367,'Section 2'!$C$16:$R$1515,COLUMNS('Section 2'!$C$13:H$13),0)))</f>
        <v/>
      </c>
      <c r="I1367" s="124" t="str">
        <f>IF($C1367="","",IF(ISBLANK(VLOOKUP($A1367,'Section 2'!$C$16:$R$1515,COLUMNS('Section 2'!$C$13:I$13),0)),"",PROPER(VLOOKUP($A1367,'Section 2'!$C$16:$R$1515,COLUMNS('Section 2'!$C$13:I$13),0))))</f>
        <v/>
      </c>
      <c r="J1367" s="124" t="str">
        <f>IF($C1367="","",IF(ISBLANK(VLOOKUP($A1367,'Section 2'!$C$16:$R$1515,COLUMNS('Section 2'!$C$13:J$13),0)),"",IF(VLOOKUP($A1367,'Section 2'!$C$16:$R$1515,COLUMNS('Section 2'!$C$13:J$13),0)="Other EU","Other EU",PROPER(VLOOKUP($A1367,'Section 2'!$C$16:$R$1515,COLUMNS('Section 2'!$C$13:J$13),0)))))</f>
        <v/>
      </c>
      <c r="K1367" s="124" t="str">
        <f>IF($C1367="","",IF(ISBLANK(VLOOKUP($A1367,'Section 2'!$C$16:$R$1515,COLUMNS('Section 2'!$C$13:K$13),0)),"",VLOOKUP($A1367,'Section 2'!$C$16:$R$1515,COLUMNS('Section 2'!$C$13:K$13),0)))</f>
        <v/>
      </c>
      <c r="L1367" s="124" t="str">
        <f>IF($C1367="","",IF(ISBLANK(VLOOKUP($A1367,'Section 2'!$C$16:$R$1515,COLUMNS('Section 2'!$C$13:L$13),0)),"",VLOOKUP($A1367,'Section 2'!$C$16:$R$1515,COLUMNS('Section 2'!$C$13:L$13),0)))</f>
        <v/>
      </c>
      <c r="M1367" s="124" t="str">
        <f>IF($C1367="","",IF(ISBLANK(VLOOKUP($A1367,'Section 2'!$C$16:$R$1515,COLUMNS('Section 2'!$C$13:M$13),0)),"",VLOOKUP($A1367,'Section 2'!$C$16:$R$1515,COLUMNS('Section 2'!$C$13:M$13),0)))</f>
        <v/>
      </c>
      <c r="N1367" s="124" t="str">
        <f>IF($C1367="","",IF(ISBLANK(VLOOKUP($A1367,'Section 2'!$C$16:$R$1515,COLUMNS('Section 2'!$C$13:N$13),0)),"",VLOOKUP($A1367,'Section 2'!$C$16:$R$1515,COLUMNS('Section 2'!$C$13:N$13),0)))</f>
        <v/>
      </c>
      <c r="O1367" s="124" t="str">
        <f>IF($C1367="","",IF(ISBLANK(VLOOKUP($A1367,'Section 2'!$C$16:$R$1515,COLUMNS('Section 2'!$C$13:O$13),0)),"",VLOOKUP($A1367,'Section 2'!$C$16:$R$1515,COLUMNS('Section 2'!$C$13:O$13),0)))</f>
        <v/>
      </c>
      <c r="P1367" s="124" t="str">
        <f>IF($C1367="","",IF(ISBLANK(VLOOKUP($A1367,'Section 2'!$C$16:$R$1515,COLUMNS('Section 2'!$C$13:P$13),0)),"",VLOOKUP($A1367,'Section 2'!$C$16:$R$1515,COLUMNS('Section 2'!$C$13:P$13),0)))</f>
        <v/>
      </c>
      <c r="Q1367" s="124" t="str">
        <f>IF($C1367="","",IF(ISBLANK(VLOOKUP($A1367,'Section 2'!$C$16:$R$1515,COLUMNS('Section 2'!$C$13:Q$13),0)),"", PROPER(VLOOKUP($A1367,'Section 2'!$C$16:$R$1515,COLUMNS('Section 2'!$C$13:Q$13),0))))</f>
        <v/>
      </c>
      <c r="R1367" s="124" t="str">
        <f>IF($C1367="","",IF(ISBLANK(VLOOKUP($A1367,'Section 2'!$C$16:$R$1515,COLUMNS('Section 2'!$C$13:R$13),0)),"",IF(VLOOKUP($A1367,'Section 2'!$C$16:$R$1515,COLUMNS('Section 2'!$C$13:R$13),0)="Other EU","Other EU",PROPER(VLOOKUP($A1367,'Section 2'!$C$16:$R$1515,COLUMNS('Section 2'!$C$13:R$13),0)))))</f>
        <v/>
      </c>
    </row>
    <row r="1368" spans="1:18" x14ac:dyDescent="0.35">
      <c r="A1368" s="58">
        <v>1367</v>
      </c>
      <c r="B1368" s="124" t="str">
        <f t="shared" si="21"/>
        <v/>
      </c>
      <c r="C1368" s="124" t="str">
        <f>IFERROR(VLOOKUP($A1368,'Section 2'!$C$16:$R$1515,COLUMNS('Section 2'!$C$13:$C$13),0),"")</f>
        <v/>
      </c>
      <c r="D1368" s="75" t="str">
        <f>IF($C1368="","",IF(ISBLANK(VLOOKUP($A1368,'Section 2'!$C$16:$R$1515,COLUMNS('Section 2'!$C$13:D$13),0)),"",VLOOKUP($A1368,'Section 2'!$C$16:$R$1515,COLUMNS('Section 2'!$C$13:D$13),0)))</f>
        <v/>
      </c>
      <c r="E1368" s="124" t="str">
        <f>IF($C1368="","",IF(ISBLANK(VLOOKUP($A1368,'Section 2'!$C$16:$R$1515,COLUMNS('Section 2'!$C$13:E$13),0)),"",VLOOKUP($A1368,'Section 2'!$C$16:$R$1515,COLUMNS('Section 2'!$C$13:E$13),0)))</f>
        <v/>
      </c>
      <c r="F1368" s="124" t="str">
        <f>IF($C1368="","",IF(ISBLANK(VLOOKUP($A1368,'Section 2'!$C$16:$R$1515,COLUMNS('Section 2'!$C$13:F$13),0)),"",VLOOKUP($A1368,'Section 2'!$C$16:$R$1515,COLUMNS('Section 2'!$C$13:F$13),0)))</f>
        <v/>
      </c>
      <c r="G1368" s="124" t="str">
        <f>IF($C1368="","",IF(ISBLANK(VLOOKUP($A1368,'Section 2'!$C$16:$R$1515,COLUMNS('Section 2'!$C$13:G$13),0)),"",VLOOKUP($A1368,'Section 2'!$C$16:$R$1515,COLUMNS('Section 2'!$C$13:G$13),0)))</f>
        <v/>
      </c>
      <c r="H1368" s="124" t="str">
        <f>IF($C1368="","",IF(ISBLANK(VLOOKUP($A1368,'Section 2'!$C$16:$R$1515,COLUMNS('Section 2'!$C$13:H$13),0)),"",VLOOKUP($A1368,'Section 2'!$C$16:$R$1515,COLUMNS('Section 2'!$C$13:H$13),0)))</f>
        <v/>
      </c>
      <c r="I1368" s="124" t="str">
        <f>IF($C1368="","",IF(ISBLANK(VLOOKUP($A1368,'Section 2'!$C$16:$R$1515,COLUMNS('Section 2'!$C$13:I$13),0)),"",PROPER(VLOOKUP($A1368,'Section 2'!$C$16:$R$1515,COLUMNS('Section 2'!$C$13:I$13),0))))</f>
        <v/>
      </c>
      <c r="J1368" s="124" t="str">
        <f>IF($C1368="","",IF(ISBLANK(VLOOKUP($A1368,'Section 2'!$C$16:$R$1515,COLUMNS('Section 2'!$C$13:J$13),0)),"",IF(VLOOKUP($A1368,'Section 2'!$C$16:$R$1515,COLUMNS('Section 2'!$C$13:J$13),0)="Other EU","Other EU",PROPER(VLOOKUP($A1368,'Section 2'!$C$16:$R$1515,COLUMNS('Section 2'!$C$13:J$13),0)))))</f>
        <v/>
      </c>
      <c r="K1368" s="124" t="str">
        <f>IF($C1368="","",IF(ISBLANK(VLOOKUP($A1368,'Section 2'!$C$16:$R$1515,COLUMNS('Section 2'!$C$13:K$13),0)),"",VLOOKUP($A1368,'Section 2'!$C$16:$R$1515,COLUMNS('Section 2'!$C$13:K$13),0)))</f>
        <v/>
      </c>
      <c r="L1368" s="124" t="str">
        <f>IF($C1368="","",IF(ISBLANK(VLOOKUP($A1368,'Section 2'!$C$16:$R$1515,COLUMNS('Section 2'!$C$13:L$13),0)),"",VLOOKUP($A1368,'Section 2'!$C$16:$R$1515,COLUMNS('Section 2'!$C$13:L$13),0)))</f>
        <v/>
      </c>
      <c r="M1368" s="124" t="str">
        <f>IF($C1368="","",IF(ISBLANK(VLOOKUP($A1368,'Section 2'!$C$16:$R$1515,COLUMNS('Section 2'!$C$13:M$13),0)),"",VLOOKUP($A1368,'Section 2'!$C$16:$R$1515,COLUMNS('Section 2'!$C$13:M$13),0)))</f>
        <v/>
      </c>
      <c r="N1368" s="124" t="str">
        <f>IF($C1368="","",IF(ISBLANK(VLOOKUP($A1368,'Section 2'!$C$16:$R$1515,COLUMNS('Section 2'!$C$13:N$13),0)),"",VLOOKUP($A1368,'Section 2'!$C$16:$R$1515,COLUMNS('Section 2'!$C$13:N$13),0)))</f>
        <v/>
      </c>
      <c r="O1368" s="124" t="str">
        <f>IF($C1368="","",IF(ISBLANK(VLOOKUP($A1368,'Section 2'!$C$16:$R$1515,COLUMNS('Section 2'!$C$13:O$13),0)),"",VLOOKUP($A1368,'Section 2'!$C$16:$R$1515,COLUMNS('Section 2'!$C$13:O$13),0)))</f>
        <v/>
      </c>
      <c r="P1368" s="124" t="str">
        <f>IF($C1368="","",IF(ISBLANK(VLOOKUP($A1368,'Section 2'!$C$16:$R$1515,COLUMNS('Section 2'!$C$13:P$13),0)),"",VLOOKUP($A1368,'Section 2'!$C$16:$R$1515,COLUMNS('Section 2'!$C$13:P$13),0)))</f>
        <v/>
      </c>
      <c r="Q1368" s="124" t="str">
        <f>IF($C1368="","",IF(ISBLANK(VLOOKUP($A1368,'Section 2'!$C$16:$R$1515,COLUMNS('Section 2'!$C$13:Q$13),0)),"", PROPER(VLOOKUP($A1368,'Section 2'!$C$16:$R$1515,COLUMNS('Section 2'!$C$13:Q$13),0))))</f>
        <v/>
      </c>
      <c r="R1368" s="124" t="str">
        <f>IF($C1368="","",IF(ISBLANK(VLOOKUP($A1368,'Section 2'!$C$16:$R$1515,COLUMNS('Section 2'!$C$13:R$13),0)),"",IF(VLOOKUP($A1368,'Section 2'!$C$16:$R$1515,COLUMNS('Section 2'!$C$13:R$13),0)="Other EU","Other EU",PROPER(VLOOKUP($A1368,'Section 2'!$C$16:$R$1515,COLUMNS('Section 2'!$C$13:R$13),0)))))</f>
        <v/>
      </c>
    </row>
    <row r="1369" spans="1:18" x14ac:dyDescent="0.35">
      <c r="A1369" s="58">
        <v>1368</v>
      </c>
      <c r="B1369" s="124" t="str">
        <f t="shared" si="21"/>
        <v/>
      </c>
      <c r="C1369" s="124" t="str">
        <f>IFERROR(VLOOKUP($A1369,'Section 2'!$C$16:$R$1515,COLUMNS('Section 2'!$C$13:$C$13),0),"")</f>
        <v/>
      </c>
      <c r="D1369" s="75" t="str">
        <f>IF($C1369="","",IF(ISBLANK(VLOOKUP($A1369,'Section 2'!$C$16:$R$1515,COLUMNS('Section 2'!$C$13:D$13),0)),"",VLOOKUP($A1369,'Section 2'!$C$16:$R$1515,COLUMNS('Section 2'!$C$13:D$13),0)))</f>
        <v/>
      </c>
      <c r="E1369" s="124" t="str">
        <f>IF($C1369="","",IF(ISBLANK(VLOOKUP($A1369,'Section 2'!$C$16:$R$1515,COLUMNS('Section 2'!$C$13:E$13),0)),"",VLOOKUP($A1369,'Section 2'!$C$16:$R$1515,COLUMNS('Section 2'!$C$13:E$13),0)))</f>
        <v/>
      </c>
      <c r="F1369" s="124" t="str">
        <f>IF($C1369="","",IF(ISBLANK(VLOOKUP($A1369,'Section 2'!$C$16:$R$1515,COLUMNS('Section 2'!$C$13:F$13),0)),"",VLOOKUP($A1369,'Section 2'!$C$16:$R$1515,COLUMNS('Section 2'!$C$13:F$13),0)))</f>
        <v/>
      </c>
      <c r="G1369" s="124" t="str">
        <f>IF($C1369="","",IF(ISBLANK(VLOOKUP($A1369,'Section 2'!$C$16:$R$1515,COLUMNS('Section 2'!$C$13:G$13),0)),"",VLOOKUP($A1369,'Section 2'!$C$16:$R$1515,COLUMNS('Section 2'!$C$13:G$13),0)))</f>
        <v/>
      </c>
      <c r="H1369" s="124" t="str">
        <f>IF($C1369="","",IF(ISBLANK(VLOOKUP($A1369,'Section 2'!$C$16:$R$1515,COLUMNS('Section 2'!$C$13:H$13),0)),"",VLOOKUP($A1369,'Section 2'!$C$16:$R$1515,COLUMNS('Section 2'!$C$13:H$13),0)))</f>
        <v/>
      </c>
      <c r="I1369" s="124" t="str">
        <f>IF($C1369="","",IF(ISBLANK(VLOOKUP($A1369,'Section 2'!$C$16:$R$1515,COLUMNS('Section 2'!$C$13:I$13),0)),"",PROPER(VLOOKUP($A1369,'Section 2'!$C$16:$R$1515,COLUMNS('Section 2'!$C$13:I$13),0))))</f>
        <v/>
      </c>
      <c r="J1369" s="124" t="str">
        <f>IF($C1369="","",IF(ISBLANK(VLOOKUP($A1369,'Section 2'!$C$16:$R$1515,COLUMNS('Section 2'!$C$13:J$13),0)),"",IF(VLOOKUP($A1369,'Section 2'!$C$16:$R$1515,COLUMNS('Section 2'!$C$13:J$13),0)="Other EU","Other EU",PROPER(VLOOKUP($A1369,'Section 2'!$C$16:$R$1515,COLUMNS('Section 2'!$C$13:J$13),0)))))</f>
        <v/>
      </c>
      <c r="K1369" s="124" t="str">
        <f>IF($C1369="","",IF(ISBLANK(VLOOKUP($A1369,'Section 2'!$C$16:$R$1515,COLUMNS('Section 2'!$C$13:K$13),0)),"",VLOOKUP($A1369,'Section 2'!$C$16:$R$1515,COLUMNS('Section 2'!$C$13:K$13),0)))</f>
        <v/>
      </c>
      <c r="L1369" s="124" t="str">
        <f>IF($C1369="","",IF(ISBLANK(VLOOKUP($A1369,'Section 2'!$C$16:$R$1515,COLUMNS('Section 2'!$C$13:L$13),0)),"",VLOOKUP($A1369,'Section 2'!$C$16:$R$1515,COLUMNS('Section 2'!$C$13:L$13),0)))</f>
        <v/>
      </c>
      <c r="M1369" s="124" t="str">
        <f>IF($C1369="","",IF(ISBLANK(VLOOKUP($A1369,'Section 2'!$C$16:$R$1515,COLUMNS('Section 2'!$C$13:M$13),0)),"",VLOOKUP($A1369,'Section 2'!$C$16:$R$1515,COLUMNS('Section 2'!$C$13:M$13),0)))</f>
        <v/>
      </c>
      <c r="N1369" s="124" t="str">
        <f>IF($C1369="","",IF(ISBLANK(VLOOKUP($A1369,'Section 2'!$C$16:$R$1515,COLUMNS('Section 2'!$C$13:N$13),0)),"",VLOOKUP($A1369,'Section 2'!$C$16:$R$1515,COLUMNS('Section 2'!$C$13:N$13),0)))</f>
        <v/>
      </c>
      <c r="O1369" s="124" t="str">
        <f>IF($C1369="","",IF(ISBLANK(VLOOKUP($A1369,'Section 2'!$C$16:$R$1515,COLUMNS('Section 2'!$C$13:O$13),0)),"",VLOOKUP($A1369,'Section 2'!$C$16:$R$1515,COLUMNS('Section 2'!$C$13:O$13),0)))</f>
        <v/>
      </c>
      <c r="P1369" s="124" t="str">
        <f>IF($C1369="","",IF(ISBLANK(VLOOKUP($A1369,'Section 2'!$C$16:$R$1515,COLUMNS('Section 2'!$C$13:P$13),0)),"",VLOOKUP($A1369,'Section 2'!$C$16:$R$1515,COLUMNS('Section 2'!$C$13:P$13),0)))</f>
        <v/>
      </c>
      <c r="Q1369" s="124" t="str">
        <f>IF($C1369="","",IF(ISBLANK(VLOOKUP($A1369,'Section 2'!$C$16:$R$1515,COLUMNS('Section 2'!$C$13:Q$13),0)),"", PROPER(VLOOKUP($A1369,'Section 2'!$C$16:$R$1515,COLUMNS('Section 2'!$C$13:Q$13),0))))</f>
        <v/>
      </c>
      <c r="R1369" s="124" t="str">
        <f>IF($C1369="","",IF(ISBLANK(VLOOKUP($A1369,'Section 2'!$C$16:$R$1515,COLUMNS('Section 2'!$C$13:R$13),0)),"",IF(VLOOKUP($A1369,'Section 2'!$C$16:$R$1515,COLUMNS('Section 2'!$C$13:R$13),0)="Other EU","Other EU",PROPER(VLOOKUP($A1369,'Section 2'!$C$16:$R$1515,COLUMNS('Section 2'!$C$13:R$13),0)))))</f>
        <v/>
      </c>
    </row>
    <row r="1370" spans="1:18" x14ac:dyDescent="0.35">
      <c r="A1370" s="58">
        <v>1369</v>
      </c>
      <c r="B1370" s="124" t="str">
        <f t="shared" si="21"/>
        <v/>
      </c>
      <c r="C1370" s="124" t="str">
        <f>IFERROR(VLOOKUP($A1370,'Section 2'!$C$16:$R$1515,COLUMNS('Section 2'!$C$13:$C$13),0),"")</f>
        <v/>
      </c>
      <c r="D1370" s="75" t="str">
        <f>IF($C1370="","",IF(ISBLANK(VLOOKUP($A1370,'Section 2'!$C$16:$R$1515,COLUMNS('Section 2'!$C$13:D$13),0)),"",VLOOKUP($A1370,'Section 2'!$C$16:$R$1515,COLUMNS('Section 2'!$C$13:D$13),0)))</f>
        <v/>
      </c>
      <c r="E1370" s="124" t="str">
        <f>IF($C1370="","",IF(ISBLANK(VLOOKUP($A1370,'Section 2'!$C$16:$R$1515,COLUMNS('Section 2'!$C$13:E$13),0)),"",VLOOKUP($A1370,'Section 2'!$C$16:$R$1515,COLUMNS('Section 2'!$C$13:E$13),0)))</f>
        <v/>
      </c>
      <c r="F1370" s="124" t="str">
        <f>IF($C1370="","",IF(ISBLANK(VLOOKUP($A1370,'Section 2'!$C$16:$R$1515,COLUMNS('Section 2'!$C$13:F$13),0)),"",VLOOKUP($A1370,'Section 2'!$C$16:$R$1515,COLUMNS('Section 2'!$C$13:F$13),0)))</f>
        <v/>
      </c>
      <c r="G1370" s="124" t="str">
        <f>IF($C1370="","",IF(ISBLANK(VLOOKUP($A1370,'Section 2'!$C$16:$R$1515,COLUMNS('Section 2'!$C$13:G$13),0)),"",VLOOKUP($A1370,'Section 2'!$C$16:$R$1515,COLUMNS('Section 2'!$C$13:G$13),0)))</f>
        <v/>
      </c>
      <c r="H1370" s="124" t="str">
        <f>IF($C1370="","",IF(ISBLANK(VLOOKUP($A1370,'Section 2'!$C$16:$R$1515,COLUMNS('Section 2'!$C$13:H$13),0)),"",VLOOKUP($A1370,'Section 2'!$C$16:$R$1515,COLUMNS('Section 2'!$C$13:H$13),0)))</f>
        <v/>
      </c>
      <c r="I1370" s="124" t="str">
        <f>IF($C1370="","",IF(ISBLANK(VLOOKUP($A1370,'Section 2'!$C$16:$R$1515,COLUMNS('Section 2'!$C$13:I$13),0)),"",PROPER(VLOOKUP($A1370,'Section 2'!$C$16:$R$1515,COLUMNS('Section 2'!$C$13:I$13),0))))</f>
        <v/>
      </c>
      <c r="J1370" s="124" t="str">
        <f>IF($C1370="","",IF(ISBLANK(VLOOKUP($A1370,'Section 2'!$C$16:$R$1515,COLUMNS('Section 2'!$C$13:J$13),0)),"",IF(VLOOKUP($A1370,'Section 2'!$C$16:$R$1515,COLUMNS('Section 2'!$C$13:J$13),0)="Other EU","Other EU",PROPER(VLOOKUP($A1370,'Section 2'!$C$16:$R$1515,COLUMNS('Section 2'!$C$13:J$13),0)))))</f>
        <v/>
      </c>
      <c r="K1370" s="124" t="str">
        <f>IF($C1370="","",IF(ISBLANK(VLOOKUP($A1370,'Section 2'!$C$16:$R$1515,COLUMNS('Section 2'!$C$13:K$13),0)),"",VLOOKUP($A1370,'Section 2'!$C$16:$R$1515,COLUMNS('Section 2'!$C$13:K$13),0)))</f>
        <v/>
      </c>
      <c r="L1370" s="124" t="str">
        <f>IF($C1370="","",IF(ISBLANK(VLOOKUP($A1370,'Section 2'!$C$16:$R$1515,COLUMNS('Section 2'!$C$13:L$13),0)),"",VLOOKUP($A1370,'Section 2'!$C$16:$R$1515,COLUMNS('Section 2'!$C$13:L$13),0)))</f>
        <v/>
      </c>
      <c r="M1370" s="124" t="str">
        <f>IF($C1370="","",IF(ISBLANK(VLOOKUP($A1370,'Section 2'!$C$16:$R$1515,COLUMNS('Section 2'!$C$13:M$13),0)),"",VLOOKUP($A1370,'Section 2'!$C$16:$R$1515,COLUMNS('Section 2'!$C$13:M$13),0)))</f>
        <v/>
      </c>
      <c r="N1370" s="124" t="str">
        <f>IF($C1370="","",IF(ISBLANK(VLOOKUP($A1370,'Section 2'!$C$16:$R$1515,COLUMNS('Section 2'!$C$13:N$13),0)),"",VLOOKUP($A1370,'Section 2'!$C$16:$R$1515,COLUMNS('Section 2'!$C$13:N$13),0)))</f>
        <v/>
      </c>
      <c r="O1370" s="124" t="str">
        <f>IF($C1370="","",IF(ISBLANK(VLOOKUP($A1370,'Section 2'!$C$16:$R$1515,COLUMNS('Section 2'!$C$13:O$13),0)),"",VLOOKUP($A1370,'Section 2'!$C$16:$R$1515,COLUMNS('Section 2'!$C$13:O$13),0)))</f>
        <v/>
      </c>
      <c r="P1370" s="124" t="str">
        <f>IF($C1370="","",IF(ISBLANK(VLOOKUP($A1370,'Section 2'!$C$16:$R$1515,COLUMNS('Section 2'!$C$13:P$13),0)),"",VLOOKUP($A1370,'Section 2'!$C$16:$R$1515,COLUMNS('Section 2'!$C$13:P$13),0)))</f>
        <v/>
      </c>
      <c r="Q1370" s="124" t="str">
        <f>IF($C1370="","",IF(ISBLANK(VLOOKUP($A1370,'Section 2'!$C$16:$R$1515,COLUMNS('Section 2'!$C$13:Q$13),0)),"", PROPER(VLOOKUP($A1370,'Section 2'!$C$16:$R$1515,COLUMNS('Section 2'!$C$13:Q$13),0))))</f>
        <v/>
      </c>
      <c r="R1370" s="124" t="str">
        <f>IF($C1370="","",IF(ISBLANK(VLOOKUP($A1370,'Section 2'!$C$16:$R$1515,COLUMNS('Section 2'!$C$13:R$13),0)),"",IF(VLOOKUP($A1370,'Section 2'!$C$16:$R$1515,COLUMNS('Section 2'!$C$13:R$13),0)="Other EU","Other EU",PROPER(VLOOKUP($A1370,'Section 2'!$C$16:$R$1515,COLUMNS('Section 2'!$C$13:R$13),0)))))</f>
        <v/>
      </c>
    </row>
    <row r="1371" spans="1:18" x14ac:dyDescent="0.35">
      <c r="A1371" s="58">
        <v>1370</v>
      </c>
      <c r="B1371" s="124" t="str">
        <f t="shared" si="21"/>
        <v/>
      </c>
      <c r="C1371" s="124" t="str">
        <f>IFERROR(VLOOKUP($A1371,'Section 2'!$C$16:$R$1515,COLUMNS('Section 2'!$C$13:$C$13),0),"")</f>
        <v/>
      </c>
      <c r="D1371" s="75" t="str">
        <f>IF($C1371="","",IF(ISBLANK(VLOOKUP($A1371,'Section 2'!$C$16:$R$1515,COLUMNS('Section 2'!$C$13:D$13),0)),"",VLOOKUP($A1371,'Section 2'!$C$16:$R$1515,COLUMNS('Section 2'!$C$13:D$13),0)))</f>
        <v/>
      </c>
      <c r="E1371" s="124" t="str">
        <f>IF($C1371="","",IF(ISBLANK(VLOOKUP($A1371,'Section 2'!$C$16:$R$1515,COLUMNS('Section 2'!$C$13:E$13),0)),"",VLOOKUP($A1371,'Section 2'!$C$16:$R$1515,COLUMNS('Section 2'!$C$13:E$13),0)))</f>
        <v/>
      </c>
      <c r="F1371" s="124" t="str">
        <f>IF($C1371="","",IF(ISBLANK(VLOOKUP($A1371,'Section 2'!$C$16:$R$1515,COLUMNS('Section 2'!$C$13:F$13),0)),"",VLOOKUP($A1371,'Section 2'!$C$16:$R$1515,COLUMNS('Section 2'!$C$13:F$13),0)))</f>
        <v/>
      </c>
      <c r="G1371" s="124" t="str">
        <f>IF($C1371="","",IF(ISBLANK(VLOOKUP($A1371,'Section 2'!$C$16:$R$1515,COLUMNS('Section 2'!$C$13:G$13),0)),"",VLOOKUP($A1371,'Section 2'!$C$16:$R$1515,COLUMNS('Section 2'!$C$13:G$13),0)))</f>
        <v/>
      </c>
      <c r="H1371" s="124" t="str">
        <f>IF($C1371="","",IF(ISBLANK(VLOOKUP($A1371,'Section 2'!$C$16:$R$1515,COLUMNS('Section 2'!$C$13:H$13),0)),"",VLOOKUP($A1371,'Section 2'!$C$16:$R$1515,COLUMNS('Section 2'!$C$13:H$13),0)))</f>
        <v/>
      </c>
      <c r="I1371" s="124" t="str">
        <f>IF($C1371="","",IF(ISBLANK(VLOOKUP($A1371,'Section 2'!$C$16:$R$1515,COLUMNS('Section 2'!$C$13:I$13),0)),"",PROPER(VLOOKUP($A1371,'Section 2'!$C$16:$R$1515,COLUMNS('Section 2'!$C$13:I$13),0))))</f>
        <v/>
      </c>
      <c r="J1371" s="124" t="str">
        <f>IF($C1371="","",IF(ISBLANK(VLOOKUP($A1371,'Section 2'!$C$16:$R$1515,COLUMNS('Section 2'!$C$13:J$13),0)),"",IF(VLOOKUP($A1371,'Section 2'!$C$16:$R$1515,COLUMNS('Section 2'!$C$13:J$13),0)="Other EU","Other EU",PROPER(VLOOKUP($A1371,'Section 2'!$C$16:$R$1515,COLUMNS('Section 2'!$C$13:J$13),0)))))</f>
        <v/>
      </c>
      <c r="K1371" s="124" t="str">
        <f>IF($C1371="","",IF(ISBLANK(VLOOKUP($A1371,'Section 2'!$C$16:$R$1515,COLUMNS('Section 2'!$C$13:K$13),0)),"",VLOOKUP($A1371,'Section 2'!$C$16:$R$1515,COLUMNS('Section 2'!$C$13:K$13),0)))</f>
        <v/>
      </c>
      <c r="L1371" s="124" t="str">
        <f>IF($C1371="","",IF(ISBLANK(VLOOKUP($A1371,'Section 2'!$C$16:$R$1515,COLUMNS('Section 2'!$C$13:L$13),0)),"",VLOOKUP($A1371,'Section 2'!$C$16:$R$1515,COLUMNS('Section 2'!$C$13:L$13),0)))</f>
        <v/>
      </c>
      <c r="M1371" s="124" t="str">
        <f>IF($C1371="","",IF(ISBLANK(VLOOKUP($A1371,'Section 2'!$C$16:$R$1515,COLUMNS('Section 2'!$C$13:M$13),0)),"",VLOOKUP($A1371,'Section 2'!$C$16:$R$1515,COLUMNS('Section 2'!$C$13:M$13),0)))</f>
        <v/>
      </c>
      <c r="N1371" s="124" t="str">
        <f>IF($C1371="","",IF(ISBLANK(VLOOKUP($A1371,'Section 2'!$C$16:$R$1515,COLUMNS('Section 2'!$C$13:N$13),0)),"",VLOOKUP($A1371,'Section 2'!$C$16:$R$1515,COLUMNS('Section 2'!$C$13:N$13),0)))</f>
        <v/>
      </c>
      <c r="O1371" s="124" t="str">
        <f>IF($C1371="","",IF(ISBLANK(VLOOKUP($A1371,'Section 2'!$C$16:$R$1515,COLUMNS('Section 2'!$C$13:O$13),0)),"",VLOOKUP($A1371,'Section 2'!$C$16:$R$1515,COLUMNS('Section 2'!$C$13:O$13),0)))</f>
        <v/>
      </c>
      <c r="P1371" s="124" t="str">
        <f>IF($C1371="","",IF(ISBLANK(VLOOKUP($A1371,'Section 2'!$C$16:$R$1515,COLUMNS('Section 2'!$C$13:P$13),0)),"",VLOOKUP($A1371,'Section 2'!$C$16:$R$1515,COLUMNS('Section 2'!$C$13:P$13),0)))</f>
        <v/>
      </c>
      <c r="Q1371" s="124" t="str">
        <f>IF($C1371="","",IF(ISBLANK(VLOOKUP($A1371,'Section 2'!$C$16:$R$1515,COLUMNS('Section 2'!$C$13:Q$13),0)),"", PROPER(VLOOKUP($A1371,'Section 2'!$C$16:$R$1515,COLUMNS('Section 2'!$C$13:Q$13),0))))</f>
        <v/>
      </c>
      <c r="R1371" s="124" t="str">
        <f>IF($C1371="","",IF(ISBLANK(VLOOKUP($A1371,'Section 2'!$C$16:$R$1515,COLUMNS('Section 2'!$C$13:R$13),0)),"",IF(VLOOKUP($A1371,'Section 2'!$C$16:$R$1515,COLUMNS('Section 2'!$C$13:R$13),0)="Other EU","Other EU",PROPER(VLOOKUP($A1371,'Section 2'!$C$16:$R$1515,COLUMNS('Section 2'!$C$13:R$13),0)))))</f>
        <v/>
      </c>
    </row>
    <row r="1372" spans="1:18" x14ac:dyDescent="0.35">
      <c r="A1372" s="58">
        <v>1371</v>
      </c>
      <c r="B1372" s="124" t="str">
        <f t="shared" si="21"/>
        <v/>
      </c>
      <c r="C1372" s="124" t="str">
        <f>IFERROR(VLOOKUP($A1372,'Section 2'!$C$16:$R$1515,COLUMNS('Section 2'!$C$13:$C$13),0),"")</f>
        <v/>
      </c>
      <c r="D1372" s="75" t="str">
        <f>IF($C1372="","",IF(ISBLANK(VLOOKUP($A1372,'Section 2'!$C$16:$R$1515,COLUMNS('Section 2'!$C$13:D$13),0)),"",VLOOKUP($A1372,'Section 2'!$C$16:$R$1515,COLUMNS('Section 2'!$C$13:D$13),0)))</f>
        <v/>
      </c>
      <c r="E1372" s="124" t="str">
        <f>IF($C1372="","",IF(ISBLANK(VLOOKUP($A1372,'Section 2'!$C$16:$R$1515,COLUMNS('Section 2'!$C$13:E$13),0)),"",VLOOKUP($A1372,'Section 2'!$C$16:$R$1515,COLUMNS('Section 2'!$C$13:E$13),0)))</f>
        <v/>
      </c>
      <c r="F1372" s="124" t="str">
        <f>IF($C1372="","",IF(ISBLANK(VLOOKUP($A1372,'Section 2'!$C$16:$R$1515,COLUMNS('Section 2'!$C$13:F$13),0)),"",VLOOKUP($A1372,'Section 2'!$C$16:$R$1515,COLUMNS('Section 2'!$C$13:F$13),0)))</f>
        <v/>
      </c>
      <c r="G1372" s="124" t="str">
        <f>IF($C1372="","",IF(ISBLANK(VLOOKUP($A1372,'Section 2'!$C$16:$R$1515,COLUMNS('Section 2'!$C$13:G$13),0)),"",VLOOKUP($A1372,'Section 2'!$C$16:$R$1515,COLUMNS('Section 2'!$C$13:G$13),0)))</f>
        <v/>
      </c>
      <c r="H1372" s="124" t="str">
        <f>IF($C1372="","",IF(ISBLANK(VLOOKUP($A1372,'Section 2'!$C$16:$R$1515,COLUMNS('Section 2'!$C$13:H$13),0)),"",VLOOKUP($A1372,'Section 2'!$C$16:$R$1515,COLUMNS('Section 2'!$C$13:H$13),0)))</f>
        <v/>
      </c>
      <c r="I1372" s="124" t="str">
        <f>IF($C1372="","",IF(ISBLANK(VLOOKUP($A1372,'Section 2'!$C$16:$R$1515,COLUMNS('Section 2'!$C$13:I$13),0)),"",PROPER(VLOOKUP($A1372,'Section 2'!$C$16:$R$1515,COLUMNS('Section 2'!$C$13:I$13),0))))</f>
        <v/>
      </c>
      <c r="J1372" s="124" t="str">
        <f>IF($C1372="","",IF(ISBLANK(VLOOKUP($A1372,'Section 2'!$C$16:$R$1515,COLUMNS('Section 2'!$C$13:J$13),0)),"",IF(VLOOKUP($A1372,'Section 2'!$C$16:$R$1515,COLUMNS('Section 2'!$C$13:J$13),0)="Other EU","Other EU",PROPER(VLOOKUP($A1372,'Section 2'!$C$16:$R$1515,COLUMNS('Section 2'!$C$13:J$13),0)))))</f>
        <v/>
      </c>
      <c r="K1372" s="124" t="str">
        <f>IF($C1372="","",IF(ISBLANK(VLOOKUP($A1372,'Section 2'!$C$16:$R$1515,COLUMNS('Section 2'!$C$13:K$13),0)),"",VLOOKUP($A1372,'Section 2'!$C$16:$R$1515,COLUMNS('Section 2'!$C$13:K$13),0)))</f>
        <v/>
      </c>
      <c r="L1372" s="124" t="str">
        <f>IF($C1372="","",IF(ISBLANK(VLOOKUP($A1372,'Section 2'!$C$16:$R$1515,COLUMNS('Section 2'!$C$13:L$13),0)),"",VLOOKUP($A1372,'Section 2'!$C$16:$R$1515,COLUMNS('Section 2'!$C$13:L$13),0)))</f>
        <v/>
      </c>
      <c r="M1372" s="124" t="str">
        <f>IF($C1372="","",IF(ISBLANK(VLOOKUP($A1372,'Section 2'!$C$16:$R$1515,COLUMNS('Section 2'!$C$13:M$13),0)),"",VLOOKUP($A1372,'Section 2'!$C$16:$R$1515,COLUMNS('Section 2'!$C$13:M$13),0)))</f>
        <v/>
      </c>
      <c r="N1372" s="124" t="str">
        <f>IF($C1372="","",IF(ISBLANK(VLOOKUP($A1372,'Section 2'!$C$16:$R$1515,COLUMNS('Section 2'!$C$13:N$13),0)),"",VLOOKUP($A1372,'Section 2'!$C$16:$R$1515,COLUMNS('Section 2'!$C$13:N$13),0)))</f>
        <v/>
      </c>
      <c r="O1372" s="124" t="str">
        <f>IF($C1372="","",IF(ISBLANK(VLOOKUP($A1372,'Section 2'!$C$16:$R$1515,COLUMNS('Section 2'!$C$13:O$13),0)),"",VLOOKUP($A1372,'Section 2'!$C$16:$R$1515,COLUMNS('Section 2'!$C$13:O$13),0)))</f>
        <v/>
      </c>
      <c r="P1372" s="124" t="str">
        <f>IF($C1372="","",IF(ISBLANK(VLOOKUP($A1372,'Section 2'!$C$16:$R$1515,COLUMNS('Section 2'!$C$13:P$13),0)),"",VLOOKUP($A1372,'Section 2'!$C$16:$R$1515,COLUMNS('Section 2'!$C$13:P$13),0)))</f>
        <v/>
      </c>
      <c r="Q1372" s="124" t="str">
        <f>IF($C1372="","",IF(ISBLANK(VLOOKUP($A1372,'Section 2'!$C$16:$R$1515,COLUMNS('Section 2'!$C$13:Q$13),0)),"", PROPER(VLOOKUP($A1372,'Section 2'!$C$16:$R$1515,COLUMNS('Section 2'!$C$13:Q$13),0))))</f>
        <v/>
      </c>
      <c r="R1372" s="124" t="str">
        <f>IF($C1372="","",IF(ISBLANK(VLOOKUP($A1372,'Section 2'!$C$16:$R$1515,COLUMNS('Section 2'!$C$13:R$13),0)),"",IF(VLOOKUP($A1372,'Section 2'!$C$16:$R$1515,COLUMNS('Section 2'!$C$13:R$13),0)="Other EU","Other EU",PROPER(VLOOKUP($A1372,'Section 2'!$C$16:$R$1515,COLUMNS('Section 2'!$C$13:R$13),0)))))</f>
        <v/>
      </c>
    </row>
    <row r="1373" spans="1:18" x14ac:dyDescent="0.35">
      <c r="A1373" s="58">
        <v>1372</v>
      </c>
      <c r="B1373" s="124" t="str">
        <f t="shared" si="21"/>
        <v/>
      </c>
      <c r="C1373" s="124" t="str">
        <f>IFERROR(VLOOKUP($A1373,'Section 2'!$C$16:$R$1515,COLUMNS('Section 2'!$C$13:$C$13),0),"")</f>
        <v/>
      </c>
      <c r="D1373" s="75" t="str">
        <f>IF($C1373="","",IF(ISBLANK(VLOOKUP($A1373,'Section 2'!$C$16:$R$1515,COLUMNS('Section 2'!$C$13:D$13),0)),"",VLOOKUP($A1373,'Section 2'!$C$16:$R$1515,COLUMNS('Section 2'!$C$13:D$13),0)))</f>
        <v/>
      </c>
      <c r="E1373" s="124" t="str">
        <f>IF($C1373="","",IF(ISBLANK(VLOOKUP($A1373,'Section 2'!$C$16:$R$1515,COLUMNS('Section 2'!$C$13:E$13),0)),"",VLOOKUP($A1373,'Section 2'!$C$16:$R$1515,COLUMNS('Section 2'!$C$13:E$13),0)))</f>
        <v/>
      </c>
      <c r="F1373" s="124" t="str">
        <f>IF($C1373="","",IF(ISBLANK(VLOOKUP($A1373,'Section 2'!$C$16:$R$1515,COLUMNS('Section 2'!$C$13:F$13),0)),"",VLOOKUP($A1373,'Section 2'!$C$16:$R$1515,COLUMNS('Section 2'!$C$13:F$13),0)))</f>
        <v/>
      </c>
      <c r="G1373" s="124" t="str">
        <f>IF($C1373="","",IF(ISBLANK(VLOOKUP($A1373,'Section 2'!$C$16:$R$1515,COLUMNS('Section 2'!$C$13:G$13),0)),"",VLOOKUP($A1373,'Section 2'!$C$16:$R$1515,COLUMNS('Section 2'!$C$13:G$13),0)))</f>
        <v/>
      </c>
      <c r="H1373" s="124" t="str">
        <f>IF($C1373="","",IF(ISBLANK(VLOOKUP($A1373,'Section 2'!$C$16:$R$1515,COLUMNS('Section 2'!$C$13:H$13),0)),"",VLOOKUP($A1373,'Section 2'!$C$16:$R$1515,COLUMNS('Section 2'!$C$13:H$13),0)))</f>
        <v/>
      </c>
      <c r="I1373" s="124" t="str">
        <f>IF($C1373="","",IF(ISBLANK(VLOOKUP($A1373,'Section 2'!$C$16:$R$1515,COLUMNS('Section 2'!$C$13:I$13),0)),"",PROPER(VLOOKUP($A1373,'Section 2'!$C$16:$R$1515,COLUMNS('Section 2'!$C$13:I$13),0))))</f>
        <v/>
      </c>
      <c r="J1373" s="124" t="str">
        <f>IF($C1373="","",IF(ISBLANK(VLOOKUP($A1373,'Section 2'!$C$16:$R$1515,COLUMNS('Section 2'!$C$13:J$13),0)),"",IF(VLOOKUP($A1373,'Section 2'!$C$16:$R$1515,COLUMNS('Section 2'!$C$13:J$13),0)="Other EU","Other EU",PROPER(VLOOKUP($A1373,'Section 2'!$C$16:$R$1515,COLUMNS('Section 2'!$C$13:J$13),0)))))</f>
        <v/>
      </c>
      <c r="K1373" s="124" t="str">
        <f>IF($C1373="","",IF(ISBLANK(VLOOKUP($A1373,'Section 2'!$C$16:$R$1515,COLUMNS('Section 2'!$C$13:K$13),0)),"",VLOOKUP($A1373,'Section 2'!$C$16:$R$1515,COLUMNS('Section 2'!$C$13:K$13),0)))</f>
        <v/>
      </c>
      <c r="L1373" s="124" t="str">
        <f>IF($C1373="","",IF(ISBLANK(VLOOKUP($A1373,'Section 2'!$C$16:$R$1515,COLUMNS('Section 2'!$C$13:L$13),0)),"",VLOOKUP($A1373,'Section 2'!$C$16:$R$1515,COLUMNS('Section 2'!$C$13:L$13),0)))</f>
        <v/>
      </c>
      <c r="M1373" s="124" t="str">
        <f>IF($C1373="","",IF(ISBLANK(VLOOKUP($A1373,'Section 2'!$C$16:$R$1515,COLUMNS('Section 2'!$C$13:M$13),0)),"",VLOOKUP($A1373,'Section 2'!$C$16:$R$1515,COLUMNS('Section 2'!$C$13:M$13),0)))</f>
        <v/>
      </c>
      <c r="N1373" s="124" t="str">
        <f>IF($C1373="","",IF(ISBLANK(VLOOKUP($A1373,'Section 2'!$C$16:$R$1515,COLUMNS('Section 2'!$C$13:N$13),0)),"",VLOOKUP($A1373,'Section 2'!$C$16:$R$1515,COLUMNS('Section 2'!$C$13:N$13),0)))</f>
        <v/>
      </c>
      <c r="O1373" s="124" t="str">
        <f>IF($C1373="","",IF(ISBLANK(VLOOKUP($A1373,'Section 2'!$C$16:$R$1515,COLUMNS('Section 2'!$C$13:O$13),0)),"",VLOOKUP($A1373,'Section 2'!$C$16:$R$1515,COLUMNS('Section 2'!$C$13:O$13),0)))</f>
        <v/>
      </c>
      <c r="P1373" s="124" t="str">
        <f>IF($C1373="","",IF(ISBLANK(VLOOKUP($A1373,'Section 2'!$C$16:$R$1515,COLUMNS('Section 2'!$C$13:P$13),0)),"",VLOOKUP($A1373,'Section 2'!$C$16:$R$1515,COLUMNS('Section 2'!$C$13:P$13),0)))</f>
        <v/>
      </c>
      <c r="Q1373" s="124" t="str">
        <f>IF($C1373="","",IF(ISBLANK(VLOOKUP($A1373,'Section 2'!$C$16:$R$1515,COLUMNS('Section 2'!$C$13:Q$13),0)),"", PROPER(VLOOKUP($A1373,'Section 2'!$C$16:$R$1515,COLUMNS('Section 2'!$C$13:Q$13),0))))</f>
        <v/>
      </c>
      <c r="R1373" s="124" t="str">
        <f>IF($C1373="","",IF(ISBLANK(VLOOKUP($A1373,'Section 2'!$C$16:$R$1515,COLUMNS('Section 2'!$C$13:R$13),0)),"",IF(VLOOKUP($A1373,'Section 2'!$C$16:$R$1515,COLUMNS('Section 2'!$C$13:R$13),0)="Other EU","Other EU",PROPER(VLOOKUP($A1373,'Section 2'!$C$16:$R$1515,COLUMNS('Section 2'!$C$13:R$13),0)))))</f>
        <v/>
      </c>
    </row>
    <row r="1374" spans="1:18" x14ac:dyDescent="0.35">
      <c r="A1374" s="58">
        <v>1373</v>
      </c>
      <c r="B1374" s="124" t="str">
        <f t="shared" si="21"/>
        <v/>
      </c>
      <c r="C1374" s="124" t="str">
        <f>IFERROR(VLOOKUP($A1374,'Section 2'!$C$16:$R$1515,COLUMNS('Section 2'!$C$13:$C$13),0),"")</f>
        <v/>
      </c>
      <c r="D1374" s="75" t="str">
        <f>IF($C1374="","",IF(ISBLANK(VLOOKUP($A1374,'Section 2'!$C$16:$R$1515,COLUMNS('Section 2'!$C$13:D$13),0)),"",VLOOKUP($A1374,'Section 2'!$C$16:$R$1515,COLUMNS('Section 2'!$C$13:D$13),0)))</f>
        <v/>
      </c>
      <c r="E1374" s="124" t="str">
        <f>IF($C1374="","",IF(ISBLANK(VLOOKUP($A1374,'Section 2'!$C$16:$R$1515,COLUMNS('Section 2'!$C$13:E$13),0)),"",VLOOKUP($A1374,'Section 2'!$C$16:$R$1515,COLUMNS('Section 2'!$C$13:E$13),0)))</f>
        <v/>
      </c>
      <c r="F1374" s="124" t="str">
        <f>IF($C1374="","",IF(ISBLANK(VLOOKUP($A1374,'Section 2'!$C$16:$R$1515,COLUMNS('Section 2'!$C$13:F$13),0)),"",VLOOKUP($A1374,'Section 2'!$C$16:$R$1515,COLUMNS('Section 2'!$C$13:F$13),0)))</f>
        <v/>
      </c>
      <c r="G1374" s="124" t="str">
        <f>IF($C1374="","",IF(ISBLANK(VLOOKUP($A1374,'Section 2'!$C$16:$R$1515,COLUMNS('Section 2'!$C$13:G$13),0)),"",VLOOKUP($A1374,'Section 2'!$C$16:$R$1515,COLUMNS('Section 2'!$C$13:G$13),0)))</f>
        <v/>
      </c>
      <c r="H1374" s="124" t="str">
        <f>IF($C1374="","",IF(ISBLANK(VLOOKUP($A1374,'Section 2'!$C$16:$R$1515,COLUMNS('Section 2'!$C$13:H$13),0)),"",VLOOKUP($A1374,'Section 2'!$C$16:$R$1515,COLUMNS('Section 2'!$C$13:H$13),0)))</f>
        <v/>
      </c>
      <c r="I1374" s="124" t="str">
        <f>IF($C1374="","",IF(ISBLANK(VLOOKUP($A1374,'Section 2'!$C$16:$R$1515,COLUMNS('Section 2'!$C$13:I$13),0)),"",PROPER(VLOOKUP($A1374,'Section 2'!$C$16:$R$1515,COLUMNS('Section 2'!$C$13:I$13),0))))</f>
        <v/>
      </c>
      <c r="J1374" s="124" t="str">
        <f>IF($C1374="","",IF(ISBLANK(VLOOKUP($A1374,'Section 2'!$C$16:$R$1515,COLUMNS('Section 2'!$C$13:J$13),0)),"",IF(VLOOKUP($A1374,'Section 2'!$C$16:$R$1515,COLUMNS('Section 2'!$C$13:J$13),0)="Other EU","Other EU",PROPER(VLOOKUP($A1374,'Section 2'!$C$16:$R$1515,COLUMNS('Section 2'!$C$13:J$13),0)))))</f>
        <v/>
      </c>
      <c r="K1374" s="124" t="str">
        <f>IF($C1374="","",IF(ISBLANK(VLOOKUP($A1374,'Section 2'!$C$16:$R$1515,COLUMNS('Section 2'!$C$13:K$13),0)),"",VLOOKUP($A1374,'Section 2'!$C$16:$R$1515,COLUMNS('Section 2'!$C$13:K$13),0)))</f>
        <v/>
      </c>
      <c r="L1374" s="124" t="str">
        <f>IF($C1374="","",IF(ISBLANK(VLOOKUP($A1374,'Section 2'!$C$16:$R$1515,COLUMNS('Section 2'!$C$13:L$13),0)),"",VLOOKUP($A1374,'Section 2'!$C$16:$R$1515,COLUMNS('Section 2'!$C$13:L$13),0)))</f>
        <v/>
      </c>
      <c r="M1374" s="124" t="str">
        <f>IF($C1374="","",IF(ISBLANK(VLOOKUP($A1374,'Section 2'!$C$16:$R$1515,COLUMNS('Section 2'!$C$13:M$13),0)),"",VLOOKUP($A1374,'Section 2'!$C$16:$R$1515,COLUMNS('Section 2'!$C$13:M$13),0)))</f>
        <v/>
      </c>
      <c r="N1374" s="124" t="str">
        <f>IF($C1374="","",IF(ISBLANK(VLOOKUP($A1374,'Section 2'!$C$16:$R$1515,COLUMNS('Section 2'!$C$13:N$13),0)),"",VLOOKUP($A1374,'Section 2'!$C$16:$R$1515,COLUMNS('Section 2'!$C$13:N$13),0)))</f>
        <v/>
      </c>
      <c r="O1374" s="124" t="str">
        <f>IF($C1374="","",IF(ISBLANK(VLOOKUP($A1374,'Section 2'!$C$16:$R$1515,COLUMNS('Section 2'!$C$13:O$13),0)),"",VLOOKUP($A1374,'Section 2'!$C$16:$R$1515,COLUMNS('Section 2'!$C$13:O$13),0)))</f>
        <v/>
      </c>
      <c r="P1374" s="124" t="str">
        <f>IF($C1374="","",IF(ISBLANK(VLOOKUP($A1374,'Section 2'!$C$16:$R$1515,COLUMNS('Section 2'!$C$13:P$13),0)),"",VLOOKUP($A1374,'Section 2'!$C$16:$R$1515,COLUMNS('Section 2'!$C$13:P$13),0)))</f>
        <v/>
      </c>
      <c r="Q1374" s="124" t="str">
        <f>IF($C1374="","",IF(ISBLANK(VLOOKUP($A1374,'Section 2'!$C$16:$R$1515,COLUMNS('Section 2'!$C$13:Q$13),0)),"", PROPER(VLOOKUP($A1374,'Section 2'!$C$16:$R$1515,COLUMNS('Section 2'!$C$13:Q$13),0))))</f>
        <v/>
      </c>
      <c r="R1374" s="124" t="str">
        <f>IF($C1374="","",IF(ISBLANK(VLOOKUP($A1374,'Section 2'!$C$16:$R$1515,COLUMNS('Section 2'!$C$13:R$13),0)),"",IF(VLOOKUP($A1374,'Section 2'!$C$16:$R$1515,COLUMNS('Section 2'!$C$13:R$13),0)="Other EU","Other EU",PROPER(VLOOKUP($A1374,'Section 2'!$C$16:$R$1515,COLUMNS('Section 2'!$C$13:R$13),0)))))</f>
        <v/>
      </c>
    </row>
    <row r="1375" spans="1:18" x14ac:dyDescent="0.35">
      <c r="A1375" s="58">
        <v>1374</v>
      </c>
      <c r="B1375" s="124" t="str">
        <f t="shared" si="21"/>
        <v/>
      </c>
      <c r="C1375" s="124" t="str">
        <f>IFERROR(VLOOKUP($A1375,'Section 2'!$C$16:$R$1515,COLUMNS('Section 2'!$C$13:$C$13),0),"")</f>
        <v/>
      </c>
      <c r="D1375" s="75" t="str">
        <f>IF($C1375="","",IF(ISBLANK(VLOOKUP($A1375,'Section 2'!$C$16:$R$1515,COLUMNS('Section 2'!$C$13:D$13),0)),"",VLOOKUP($A1375,'Section 2'!$C$16:$R$1515,COLUMNS('Section 2'!$C$13:D$13),0)))</f>
        <v/>
      </c>
      <c r="E1375" s="124" t="str">
        <f>IF($C1375="","",IF(ISBLANK(VLOOKUP($A1375,'Section 2'!$C$16:$R$1515,COLUMNS('Section 2'!$C$13:E$13),0)),"",VLOOKUP($A1375,'Section 2'!$C$16:$R$1515,COLUMNS('Section 2'!$C$13:E$13),0)))</f>
        <v/>
      </c>
      <c r="F1375" s="124" t="str">
        <f>IF($C1375="","",IF(ISBLANK(VLOOKUP($A1375,'Section 2'!$C$16:$R$1515,COLUMNS('Section 2'!$C$13:F$13),0)),"",VLOOKUP($A1375,'Section 2'!$C$16:$R$1515,COLUMNS('Section 2'!$C$13:F$13),0)))</f>
        <v/>
      </c>
      <c r="G1375" s="124" t="str">
        <f>IF($C1375="","",IF(ISBLANK(VLOOKUP($A1375,'Section 2'!$C$16:$R$1515,COLUMNS('Section 2'!$C$13:G$13),0)),"",VLOOKUP($A1375,'Section 2'!$C$16:$R$1515,COLUMNS('Section 2'!$C$13:G$13),0)))</f>
        <v/>
      </c>
      <c r="H1375" s="124" t="str">
        <f>IF($C1375="","",IF(ISBLANK(VLOOKUP($A1375,'Section 2'!$C$16:$R$1515,COLUMNS('Section 2'!$C$13:H$13),0)),"",VLOOKUP($A1375,'Section 2'!$C$16:$R$1515,COLUMNS('Section 2'!$C$13:H$13),0)))</f>
        <v/>
      </c>
      <c r="I1375" s="124" t="str">
        <f>IF($C1375="","",IF(ISBLANK(VLOOKUP($A1375,'Section 2'!$C$16:$R$1515,COLUMNS('Section 2'!$C$13:I$13),0)),"",PROPER(VLOOKUP($A1375,'Section 2'!$C$16:$R$1515,COLUMNS('Section 2'!$C$13:I$13),0))))</f>
        <v/>
      </c>
      <c r="J1375" s="124" t="str">
        <f>IF($C1375="","",IF(ISBLANK(VLOOKUP($A1375,'Section 2'!$C$16:$R$1515,COLUMNS('Section 2'!$C$13:J$13),0)),"",IF(VLOOKUP($A1375,'Section 2'!$C$16:$R$1515,COLUMNS('Section 2'!$C$13:J$13),0)="Other EU","Other EU",PROPER(VLOOKUP($A1375,'Section 2'!$C$16:$R$1515,COLUMNS('Section 2'!$C$13:J$13),0)))))</f>
        <v/>
      </c>
      <c r="K1375" s="124" t="str">
        <f>IF($C1375="","",IF(ISBLANK(VLOOKUP($A1375,'Section 2'!$C$16:$R$1515,COLUMNS('Section 2'!$C$13:K$13),0)),"",VLOOKUP($A1375,'Section 2'!$C$16:$R$1515,COLUMNS('Section 2'!$C$13:K$13),0)))</f>
        <v/>
      </c>
      <c r="L1375" s="124" t="str">
        <f>IF($C1375="","",IF(ISBLANK(VLOOKUP($A1375,'Section 2'!$C$16:$R$1515,COLUMNS('Section 2'!$C$13:L$13),0)),"",VLOOKUP($A1375,'Section 2'!$C$16:$R$1515,COLUMNS('Section 2'!$C$13:L$13),0)))</f>
        <v/>
      </c>
      <c r="M1375" s="124" t="str">
        <f>IF($C1375="","",IF(ISBLANK(VLOOKUP($A1375,'Section 2'!$C$16:$R$1515,COLUMNS('Section 2'!$C$13:M$13),0)),"",VLOOKUP($A1375,'Section 2'!$C$16:$R$1515,COLUMNS('Section 2'!$C$13:M$13),0)))</f>
        <v/>
      </c>
      <c r="N1375" s="124" t="str">
        <f>IF($C1375="","",IF(ISBLANK(VLOOKUP($A1375,'Section 2'!$C$16:$R$1515,COLUMNS('Section 2'!$C$13:N$13),0)),"",VLOOKUP($A1375,'Section 2'!$C$16:$R$1515,COLUMNS('Section 2'!$C$13:N$13),0)))</f>
        <v/>
      </c>
      <c r="O1375" s="124" t="str">
        <f>IF($C1375="","",IF(ISBLANK(VLOOKUP($A1375,'Section 2'!$C$16:$R$1515,COLUMNS('Section 2'!$C$13:O$13),0)),"",VLOOKUP($A1375,'Section 2'!$C$16:$R$1515,COLUMNS('Section 2'!$C$13:O$13),0)))</f>
        <v/>
      </c>
      <c r="P1375" s="124" t="str">
        <f>IF($C1375="","",IF(ISBLANK(VLOOKUP($A1375,'Section 2'!$C$16:$R$1515,COLUMNS('Section 2'!$C$13:P$13),0)),"",VLOOKUP($A1375,'Section 2'!$C$16:$R$1515,COLUMNS('Section 2'!$C$13:P$13),0)))</f>
        <v/>
      </c>
      <c r="Q1375" s="124" t="str">
        <f>IF($C1375="","",IF(ISBLANK(VLOOKUP($A1375,'Section 2'!$C$16:$R$1515,COLUMNS('Section 2'!$C$13:Q$13),0)),"", PROPER(VLOOKUP($A1375,'Section 2'!$C$16:$R$1515,COLUMNS('Section 2'!$C$13:Q$13),0))))</f>
        <v/>
      </c>
      <c r="R1375" s="124" t="str">
        <f>IF($C1375="","",IF(ISBLANK(VLOOKUP($A1375,'Section 2'!$C$16:$R$1515,COLUMNS('Section 2'!$C$13:R$13),0)),"",IF(VLOOKUP($A1375,'Section 2'!$C$16:$R$1515,COLUMNS('Section 2'!$C$13:R$13),0)="Other EU","Other EU",PROPER(VLOOKUP($A1375,'Section 2'!$C$16:$R$1515,COLUMNS('Section 2'!$C$13:R$13),0)))))</f>
        <v/>
      </c>
    </row>
    <row r="1376" spans="1:18" x14ac:dyDescent="0.35">
      <c r="A1376" s="58">
        <v>1375</v>
      </c>
      <c r="B1376" s="124" t="str">
        <f t="shared" si="21"/>
        <v/>
      </c>
      <c r="C1376" s="124" t="str">
        <f>IFERROR(VLOOKUP($A1376,'Section 2'!$C$16:$R$1515,COLUMNS('Section 2'!$C$13:$C$13),0),"")</f>
        <v/>
      </c>
      <c r="D1376" s="75" t="str">
        <f>IF($C1376="","",IF(ISBLANK(VLOOKUP($A1376,'Section 2'!$C$16:$R$1515,COLUMNS('Section 2'!$C$13:D$13),0)),"",VLOOKUP($A1376,'Section 2'!$C$16:$R$1515,COLUMNS('Section 2'!$C$13:D$13),0)))</f>
        <v/>
      </c>
      <c r="E1376" s="124" t="str">
        <f>IF($C1376="","",IF(ISBLANK(VLOOKUP($A1376,'Section 2'!$C$16:$R$1515,COLUMNS('Section 2'!$C$13:E$13),0)),"",VLOOKUP($A1376,'Section 2'!$C$16:$R$1515,COLUMNS('Section 2'!$C$13:E$13),0)))</f>
        <v/>
      </c>
      <c r="F1376" s="124" t="str">
        <f>IF($C1376="","",IF(ISBLANK(VLOOKUP($A1376,'Section 2'!$C$16:$R$1515,COLUMNS('Section 2'!$C$13:F$13),0)),"",VLOOKUP($A1376,'Section 2'!$C$16:$R$1515,COLUMNS('Section 2'!$C$13:F$13),0)))</f>
        <v/>
      </c>
      <c r="G1376" s="124" t="str">
        <f>IF($C1376="","",IF(ISBLANK(VLOOKUP($A1376,'Section 2'!$C$16:$R$1515,COLUMNS('Section 2'!$C$13:G$13),0)),"",VLOOKUP($A1376,'Section 2'!$C$16:$R$1515,COLUMNS('Section 2'!$C$13:G$13),0)))</f>
        <v/>
      </c>
      <c r="H1376" s="124" t="str">
        <f>IF($C1376="","",IF(ISBLANK(VLOOKUP($A1376,'Section 2'!$C$16:$R$1515,COLUMNS('Section 2'!$C$13:H$13),0)),"",VLOOKUP($A1376,'Section 2'!$C$16:$R$1515,COLUMNS('Section 2'!$C$13:H$13),0)))</f>
        <v/>
      </c>
      <c r="I1376" s="124" t="str">
        <f>IF($C1376="","",IF(ISBLANK(VLOOKUP($A1376,'Section 2'!$C$16:$R$1515,COLUMNS('Section 2'!$C$13:I$13),0)),"",PROPER(VLOOKUP($A1376,'Section 2'!$C$16:$R$1515,COLUMNS('Section 2'!$C$13:I$13),0))))</f>
        <v/>
      </c>
      <c r="J1376" s="124" t="str">
        <f>IF($C1376="","",IF(ISBLANK(VLOOKUP($A1376,'Section 2'!$C$16:$R$1515,COLUMNS('Section 2'!$C$13:J$13),0)),"",IF(VLOOKUP($A1376,'Section 2'!$C$16:$R$1515,COLUMNS('Section 2'!$C$13:J$13),0)="Other EU","Other EU",PROPER(VLOOKUP($A1376,'Section 2'!$C$16:$R$1515,COLUMNS('Section 2'!$C$13:J$13),0)))))</f>
        <v/>
      </c>
      <c r="K1376" s="124" t="str">
        <f>IF($C1376="","",IF(ISBLANK(VLOOKUP($A1376,'Section 2'!$C$16:$R$1515,COLUMNS('Section 2'!$C$13:K$13),0)),"",VLOOKUP($A1376,'Section 2'!$C$16:$R$1515,COLUMNS('Section 2'!$C$13:K$13),0)))</f>
        <v/>
      </c>
      <c r="L1376" s="124" t="str">
        <f>IF($C1376="","",IF(ISBLANK(VLOOKUP($A1376,'Section 2'!$C$16:$R$1515,COLUMNS('Section 2'!$C$13:L$13),0)),"",VLOOKUP($A1376,'Section 2'!$C$16:$R$1515,COLUMNS('Section 2'!$C$13:L$13),0)))</f>
        <v/>
      </c>
      <c r="M1376" s="124" t="str">
        <f>IF($C1376="","",IF(ISBLANK(VLOOKUP($A1376,'Section 2'!$C$16:$R$1515,COLUMNS('Section 2'!$C$13:M$13),0)),"",VLOOKUP($A1376,'Section 2'!$C$16:$R$1515,COLUMNS('Section 2'!$C$13:M$13),0)))</f>
        <v/>
      </c>
      <c r="N1376" s="124" t="str">
        <f>IF($C1376="","",IF(ISBLANK(VLOOKUP($A1376,'Section 2'!$C$16:$R$1515,COLUMNS('Section 2'!$C$13:N$13),0)),"",VLOOKUP($A1376,'Section 2'!$C$16:$R$1515,COLUMNS('Section 2'!$C$13:N$13),0)))</f>
        <v/>
      </c>
      <c r="O1376" s="124" t="str">
        <f>IF($C1376="","",IF(ISBLANK(VLOOKUP($A1376,'Section 2'!$C$16:$R$1515,COLUMNS('Section 2'!$C$13:O$13),0)),"",VLOOKUP($A1376,'Section 2'!$C$16:$R$1515,COLUMNS('Section 2'!$C$13:O$13),0)))</f>
        <v/>
      </c>
      <c r="P1376" s="124" t="str">
        <f>IF($C1376="","",IF(ISBLANK(VLOOKUP($A1376,'Section 2'!$C$16:$R$1515,COLUMNS('Section 2'!$C$13:P$13),0)),"",VLOOKUP($A1376,'Section 2'!$C$16:$R$1515,COLUMNS('Section 2'!$C$13:P$13),0)))</f>
        <v/>
      </c>
      <c r="Q1376" s="124" t="str">
        <f>IF($C1376="","",IF(ISBLANK(VLOOKUP($A1376,'Section 2'!$C$16:$R$1515,COLUMNS('Section 2'!$C$13:Q$13),0)),"", PROPER(VLOOKUP($A1376,'Section 2'!$C$16:$R$1515,COLUMNS('Section 2'!$C$13:Q$13),0))))</f>
        <v/>
      </c>
      <c r="R1376" s="124" t="str">
        <f>IF($C1376="","",IF(ISBLANK(VLOOKUP($A1376,'Section 2'!$C$16:$R$1515,COLUMNS('Section 2'!$C$13:R$13),0)),"",IF(VLOOKUP($A1376,'Section 2'!$C$16:$R$1515,COLUMNS('Section 2'!$C$13:R$13),0)="Other EU","Other EU",PROPER(VLOOKUP($A1376,'Section 2'!$C$16:$R$1515,COLUMNS('Section 2'!$C$13:R$13),0)))))</f>
        <v/>
      </c>
    </row>
    <row r="1377" spans="1:18" x14ac:dyDescent="0.35">
      <c r="A1377" s="58">
        <v>1376</v>
      </c>
      <c r="B1377" s="124" t="str">
        <f t="shared" si="21"/>
        <v/>
      </c>
      <c r="C1377" s="124" t="str">
        <f>IFERROR(VLOOKUP($A1377,'Section 2'!$C$16:$R$1515,COLUMNS('Section 2'!$C$13:$C$13),0),"")</f>
        <v/>
      </c>
      <c r="D1377" s="75" t="str">
        <f>IF($C1377="","",IF(ISBLANK(VLOOKUP($A1377,'Section 2'!$C$16:$R$1515,COLUMNS('Section 2'!$C$13:D$13),0)),"",VLOOKUP($A1377,'Section 2'!$C$16:$R$1515,COLUMNS('Section 2'!$C$13:D$13),0)))</f>
        <v/>
      </c>
      <c r="E1377" s="124" t="str">
        <f>IF($C1377="","",IF(ISBLANK(VLOOKUP($A1377,'Section 2'!$C$16:$R$1515,COLUMNS('Section 2'!$C$13:E$13),0)),"",VLOOKUP($A1377,'Section 2'!$C$16:$R$1515,COLUMNS('Section 2'!$C$13:E$13),0)))</f>
        <v/>
      </c>
      <c r="F1377" s="124" t="str">
        <f>IF($C1377="","",IF(ISBLANK(VLOOKUP($A1377,'Section 2'!$C$16:$R$1515,COLUMNS('Section 2'!$C$13:F$13),0)),"",VLOOKUP($A1377,'Section 2'!$C$16:$R$1515,COLUMNS('Section 2'!$C$13:F$13),0)))</f>
        <v/>
      </c>
      <c r="G1377" s="124" t="str">
        <f>IF($C1377="","",IF(ISBLANK(VLOOKUP($A1377,'Section 2'!$C$16:$R$1515,COLUMNS('Section 2'!$C$13:G$13),0)),"",VLOOKUP($A1377,'Section 2'!$C$16:$R$1515,COLUMNS('Section 2'!$C$13:G$13),0)))</f>
        <v/>
      </c>
      <c r="H1377" s="124" t="str">
        <f>IF($C1377="","",IF(ISBLANK(VLOOKUP($A1377,'Section 2'!$C$16:$R$1515,COLUMNS('Section 2'!$C$13:H$13),0)),"",VLOOKUP($A1377,'Section 2'!$C$16:$R$1515,COLUMNS('Section 2'!$C$13:H$13),0)))</f>
        <v/>
      </c>
      <c r="I1377" s="124" t="str">
        <f>IF($C1377="","",IF(ISBLANK(VLOOKUP($A1377,'Section 2'!$C$16:$R$1515,COLUMNS('Section 2'!$C$13:I$13),0)),"",PROPER(VLOOKUP($A1377,'Section 2'!$C$16:$R$1515,COLUMNS('Section 2'!$C$13:I$13),0))))</f>
        <v/>
      </c>
      <c r="J1377" s="124" t="str">
        <f>IF($C1377="","",IF(ISBLANK(VLOOKUP($A1377,'Section 2'!$C$16:$R$1515,COLUMNS('Section 2'!$C$13:J$13),0)),"",IF(VLOOKUP($A1377,'Section 2'!$C$16:$R$1515,COLUMNS('Section 2'!$C$13:J$13),0)="Other EU","Other EU",PROPER(VLOOKUP($A1377,'Section 2'!$C$16:$R$1515,COLUMNS('Section 2'!$C$13:J$13),0)))))</f>
        <v/>
      </c>
      <c r="K1377" s="124" t="str">
        <f>IF($C1377="","",IF(ISBLANK(VLOOKUP($A1377,'Section 2'!$C$16:$R$1515,COLUMNS('Section 2'!$C$13:K$13),0)),"",VLOOKUP($A1377,'Section 2'!$C$16:$R$1515,COLUMNS('Section 2'!$C$13:K$13),0)))</f>
        <v/>
      </c>
      <c r="L1377" s="124" t="str">
        <f>IF($C1377="","",IF(ISBLANK(VLOOKUP($A1377,'Section 2'!$C$16:$R$1515,COLUMNS('Section 2'!$C$13:L$13),0)),"",VLOOKUP($A1377,'Section 2'!$C$16:$R$1515,COLUMNS('Section 2'!$C$13:L$13),0)))</f>
        <v/>
      </c>
      <c r="M1377" s="124" t="str">
        <f>IF($C1377="","",IF(ISBLANK(VLOOKUP($A1377,'Section 2'!$C$16:$R$1515,COLUMNS('Section 2'!$C$13:M$13),0)),"",VLOOKUP($A1377,'Section 2'!$C$16:$R$1515,COLUMNS('Section 2'!$C$13:M$13),0)))</f>
        <v/>
      </c>
      <c r="N1377" s="124" t="str">
        <f>IF($C1377="","",IF(ISBLANK(VLOOKUP($A1377,'Section 2'!$C$16:$R$1515,COLUMNS('Section 2'!$C$13:N$13),0)),"",VLOOKUP($A1377,'Section 2'!$C$16:$R$1515,COLUMNS('Section 2'!$C$13:N$13),0)))</f>
        <v/>
      </c>
      <c r="O1377" s="124" t="str">
        <f>IF($C1377="","",IF(ISBLANK(VLOOKUP($A1377,'Section 2'!$C$16:$R$1515,COLUMNS('Section 2'!$C$13:O$13),0)),"",VLOOKUP($A1377,'Section 2'!$C$16:$R$1515,COLUMNS('Section 2'!$C$13:O$13),0)))</f>
        <v/>
      </c>
      <c r="P1377" s="124" t="str">
        <f>IF($C1377="","",IF(ISBLANK(VLOOKUP($A1377,'Section 2'!$C$16:$R$1515,COLUMNS('Section 2'!$C$13:P$13),0)),"",VLOOKUP($A1377,'Section 2'!$C$16:$R$1515,COLUMNS('Section 2'!$C$13:P$13),0)))</f>
        <v/>
      </c>
      <c r="Q1377" s="124" t="str">
        <f>IF($C1377="","",IF(ISBLANK(VLOOKUP($A1377,'Section 2'!$C$16:$R$1515,COLUMNS('Section 2'!$C$13:Q$13),0)),"", PROPER(VLOOKUP($A1377,'Section 2'!$C$16:$R$1515,COLUMNS('Section 2'!$C$13:Q$13),0))))</f>
        <v/>
      </c>
      <c r="R1377" s="124" t="str">
        <f>IF($C1377="","",IF(ISBLANK(VLOOKUP($A1377,'Section 2'!$C$16:$R$1515,COLUMNS('Section 2'!$C$13:R$13),0)),"",IF(VLOOKUP($A1377,'Section 2'!$C$16:$R$1515,COLUMNS('Section 2'!$C$13:R$13),0)="Other EU","Other EU",PROPER(VLOOKUP($A1377,'Section 2'!$C$16:$R$1515,COLUMNS('Section 2'!$C$13:R$13),0)))))</f>
        <v/>
      </c>
    </row>
    <row r="1378" spans="1:18" x14ac:dyDescent="0.35">
      <c r="A1378" s="58">
        <v>1377</v>
      </c>
      <c r="B1378" s="124" t="str">
        <f t="shared" si="21"/>
        <v/>
      </c>
      <c r="C1378" s="124" t="str">
        <f>IFERROR(VLOOKUP($A1378,'Section 2'!$C$16:$R$1515,COLUMNS('Section 2'!$C$13:$C$13),0),"")</f>
        <v/>
      </c>
      <c r="D1378" s="75" t="str">
        <f>IF($C1378="","",IF(ISBLANK(VLOOKUP($A1378,'Section 2'!$C$16:$R$1515,COLUMNS('Section 2'!$C$13:D$13),0)),"",VLOOKUP($A1378,'Section 2'!$C$16:$R$1515,COLUMNS('Section 2'!$C$13:D$13),0)))</f>
        <v/>
      </c>
      <c r="E1378" s="124" t="str">
        <f>IF($C1378="","",IF(ISBLANK(VLOOKUP($A1378,'Section 2'!$C$16:$R$1515,COLUMNS('Section 2'!$C$13:E$13),0)),"",VLOOKUP($A1378,'Section 2'!$C$16:$R$1515,COLUMNS('Section 2'!$C$13:E$13),0)))</f>
        <v/>
      </c>
      <c r="F1378" s="124" t="str">
        <f>IF($C1378="","",IF(ISBLANK(VLOOKUP($A1378,'Section 2'!$C$16:$R$1515,COLUMNS('Section 2'!$C$13:F$13),0)),"",VLOOKUP($A1378,'Section 2'!$C$16:$R$1515,COLUMNS('Section 2'!$C$13:F$13),0)))</f>
        <v/>
      </c>
      <c r="G1378" s="124" t="str">
        <f>IF($C1378="","",IF(ISBLANK(VLOOKUP($A1378,'Section 2'!$C$16:$R$1515,COLUMNS('Section 2'!$C$13:G$13),0)),"",VLOOKUP($A1378,'Section 2'!$C$16:$R$1515,COLUMNS('Section 2'!$C$13:G$13),0)))</f>
        <v/>
      </c>
      <c r="H1378" s="124" t="str">
        <f>IF($C1378="","",IF(ISBLANK(VLOOKUP($A1378,'Section 2'!$C$16:$R$1515,COLUMNS('Section 2'!$C$13:H$13),0)),"",VLOOKUP($A1378,'Section 2'!$C$16:$R$1515,COLUMNS('Section 2'!$C$13:H$13),0)))</f>
        <v/>
      </c>
      <c r="I1378" s="124" t="str">
        <f>IF($C1378="","",IF(ISBLANK(VLOOKUP($A1378,'Section 2'!$C$16:$R$1515,COLUMNS('Section 2'!$C$13:I$13),0)),"",PROPER(VLOOKUP($A1378,'Section 2'!$C$16:$R$1515,COLUMNS('Section 2'!$C$13:I$13),0))))</f>
        <v/>
      </c>
      <c r="J1378" s="124" t="str">
        <f>IF($C1378="","",IF(ISBLANK(VLOOKUP($A1378,'Section 2'!$C$16:$R$1515,COLUMNS('Section 2'!$C$13:J$13),0)),"",IF(VLOOKUP($A1378,'Section 2'!$C$16:$R$1515,COLUMNS('Section 2'!$C$13:J$13),0)="Other EU","Other EU",PROPER(VLOOKUP($A1378,'Section 2'!$C$16:$R$1515,COLUMNS('Section 2'!$C$13:J$13),0)))))</f>
        <v/>
      </c>
      <c r="K1378" s="124" t="str">
        <f>IF($C1378="","",IF(ISBLANK(VLOOKUP($A1378,'Section 2'!$C$16:$R$1515,COLUMNS('Section 2'!$C$13:K$13),0)),"",VLOOKUP($A1378,'Section 2'!$C$16:$R$1515,COLUMNS('Section 2'!$C$13:K$13),0)))</f>
        <v/>
      </c>
      <c r="L1378" s="124" t="str">
        <f>IF($C1378="","",IF(ISBLANK(VLOOKUP($A1378,'Section 2'!$C$16:$R$1515,COLUMNS('Section 2'!$C$13:L$13),0)),"",VLOOKUP($A1378,'Section 2'!$C$16:$R$1515,COLUMNS('Section 2'!$C$13:L$13),0)))</f>
        <v/>
      </c>
      <c r="M1378" s="124" t="str">
        <f>IF($C1378="","",IF(ISBLANK(VLOOKUP($A1378,'Section 2'!$C$16:$R$1515,COLUMNS('Section 2'!$C$13:M$13),0)),"",VLOOKUP($A1378,'Section 2'!$C$16:$R$1515,COLUMNS('Section 2'!$C$13:M$13),0)))</f>
        <v/>
      </c>
      <c r="N1378" s="124" t="str">
        <f>IF($C1378="","",IF(ISBLANK(VLOOKUP($A1378,'Section 2'!$C$16:$R$1515,COLUMNS('Section 2'!$C$13:N$13),0)),"",VLOOKUP($A1378,'Section 2'!$C$16:$R$1515,COLUMNS('Section 2'!$C$13:N$13),0)))</f>
        <v/>
      </c>
      <c r="O1378" s="124" t="str">
        <f>IF($C1378="","",IF(ISBLANK(VLOOKUP($A1378,'Section 2'!$C$16:$R$1515,COLUMNS('Section 2'!$C$13:O$13),0)),"",VLOOKUP($A1378,'Section 2'!$C$16:$R$1515,COLUMNS('Section 2'!$C$13:O$13),0)))</f>
        <v/>
      </c>
      <c r="P1378" s="124" t="str">
        <f>IF($C1378="","",IF(ISBLANK(VLOOKUP($A1378,'Section 2'!$C$16:$R$1515,COLUMNS('Section 2'!$C$13:P$13),0)),"",VLOOKUP($A1378,'Section 2'!$C$16:$R$1515,COLUMNS('Section 2'!$C$13:P$13),0)))</f>
        <v/>
      </c>
      <c r="Q1378" s="124" t="str">
        <f>IF($C1378="","",IF(ISBLANK(VLOOKUP($A1378,'Section 2'!$C$16:$R$1515,COLUMNS('Section 2'!$C$13:Q$13),0)),"", PROPER(VLOOKUP($A1378,'Section 2'!$C$16:$R$1515,COLUMNS('Section 2'!$C$13:Q$13),0))))</f>
        <v/>
      </c>
      <c r="R1378" s="124" t="str">
        <f>IF($C1378="","",IF(ISBLANK(VLOOKUP($A1378,'Section 2'!$C$16:$R$1515,COLUMNS('Section 2'!$C$13:R$13),0)),"",IF(VLOOKUP($A1378,'Section 2'!$C$16:$R$1515,COLUMNS('Section 2'!$C$13:R$13),0)="Other EU","Other EU",PROPER(VLOOKUP($A1378,'Section 2'!$C$16:$R$1515,COLUMNS('Section 2'!$C$13:R$13),0)))))</f>
        <v/>
      </c>
    </row>
    <row r="1379" spans="1:18" x14ac:dyDescent="0.35">
      <c r="A1379" s="58">
        <v>1378</v>
      </c>
      <c r="B1379" s="124" t="str">
        <f t="shared" si="21"/>
        <v/>
      </c>
      <c r="C1379" s="124" t="str">
        <f>IFERROR(VLOOKUP($A1379,'Section 2'!$C$16:$R$1515,COLUMNS('Section 2'!$C$13:$C$13),0),"")</f>
        <v/>
      </c>
      <c r="D1379" s="75" t="str">
        <f>IF($C1379="","",IF(ISBLANK(VLOOKUP($A1379,'Section 2'!$C$16:$R$1515,COLUMNS('Section 2'!$C$13:D$13),0)),"",VLOOKUP($A1379,'Section 2'!$C$16:$R$1515,COLUMNS('Section 2'!$C$13:D$13),0)))</f>
        <v/>
      </c>
      <c r="E1379" s="124" t="str">
        <f>IF($C1379="","",IF(ISBLANK(VLOOKUP($A1379,'Section 2'!$C$16:$R$1515,COLUMNS('Section 2'!$C$13:E$13),0)),"",VLOOKUP($A1379,'Section 2'!$C$16:$R$1515,COLUMNS('Section 2'!$C$13:E$13),0)))</f>
        <v/>
      </c>
      <c r="F1379" s="124" t="str">
        <f>IF($C1379="","",IF(ISBLANK(VLOOKUP($A1379,'Section 2'!$C$16:$R$1515,COLUMNS('Section 2'!$C$13:F$13),0)),"",VLOOKUP($A1379,'Section 2'!$C$16:$R$1515,COLUMNS('Section 2'!$C$13:F$13),0)))</f>
        <v/>
      </c>
      <c r="G1379" s="124" t="str">
        <f>IF($C1379="","",IF(ISBLANK(VLOOKUP($A1379,'Section 2'!$C$16:$R$1515,COLUMNS('Section 2'!$C$13:G$13),0)),"",VLOOKUP($A1379,'Section 2'!$C$16:$R$1515,COLUMNS('Section 2'!$C$13:G$13),0)))</f>
        <v/>
      </c>
      <c r="H1379" s="124" t="str">
        <f>IF($C1379="","",IF(ISBLANK(VLOOKUP($A1379,'Section 2'!$C$16:$R$1515,COLUMNS('Section 2'!$C$13:H$13),0)),"",VLOOKUP($A1379,'Section 2'!$C$16:$R$1515,COLUMNS('Section 2'!$C$13:H$13),0)))</f>
        <v/>
      </c>
      <c r="I1379" s="124" t="str">
        <f>IF($C1379="","",IF(ISBLANK(VLOOKUP($A1379,'Section 2'!$C$16:$R$1515,COLUMNS('Section 2'!$C$13:I$13),0)),"",PROPER(VLOOKUP($A1379,'Section 2'!$C$16:$R$1515,COLUMNS('Section 2'!$C$13:I$13),0))))</f>
        <v/>
      </c>
      <c r="J1379" s="124" t="str">
        <f>IF($C1379="","",IF(ISBLANK(VLOOKUP($A1379,'Section 2'!$C$16:$R$1515,COLUMNS('Section 2'!$C$13:J$13),0)),"",IF(VLOOKUP($A1379,'Section 2'!$C$16:$R$1515,COLUMNS('Section 2'!$C$13:J$13),0)="Other EU","Other EU",PROPER(VLOOKUP($A1379,'Section 2'!$C$16:$R$1515,COLUMNS('Section 2'!$C$13:J$13),0)))))</f>
        <v/>
      </c>
      <c r="K1379" s="124" t="str">
        <f>IF($C1379="","",IF(ISBLANK(VLOOKUP($A1379,'Section 2'!$C$16:$R$1515,COLUMNS('Section 2'!$C$13:K$13),0)),"",VLOOKUP($A1379,'Section 2'!$C$16:$R$1515,COLUMNS('Section 2'!$C$13:K$13),0)))</f>
        <v/>
      </c>
      <c r="L1379" s="124" t="str">
        <f>IF($C1379="","",IF(ISBLANK(VLOOKUP($A1379,'Section 2'!$C$16:$R$1515,COLUMNS('Section 2'!$C$13:L$13),0)),"",VLOOKUP($A1379,'Section 2'!$C$16:$R$1515,COLUMNS('Section 2'!$C$13:L$13),0)))</f>
        <v/>
      </c>
      <c r="M1379" s="124" t="str">
        <f>IF($C1379="","",IF(ISBLANK(VLOOKUP($A1379,'Section 2'!$C$16:$R$1515,COLUMNS('Section 2'!$C$13:M$13),0)),"",VLOOKUP($A1379,'Section 2'!$C$16:$R$1515,COLUMNS('Section 2'!$C$13:M$13),0)))</f>
        <v/>
      </c>
      <c r="N1379" s="124" t="str">
        <f>IF($C1379="","",IF(ISBLANK(VLOOKUP($A1379,'Section 2'!$C$16:$R$1515,COLUMNS('Section 2'!$C$13:N$13),0)),"",VLOOKUP($A1379,'Section 2'!$C$16:$R$1515,COLUMNS('Section 2'!$C$13:N$13),0)))</f>
        <v/>
      </c>
      <c r="O1379" s="124" t="str">
        <f>IF($C1379="","",IF(ISBLANK(VLOOKUP($A1379,'Section 2'!$C$16:$R$1515,COLUMNS('Section 2'!$C$13:O$13),0)),"",VLOOKUP($A1379,'Section 2'!$C$16:$R$1515,COLUMNS('Section 2'!$C$13:O$13),0)))</f>
        <v/>
      </c>
      <c r="P1379" s="124" t="str">
        <f>IF($C1379="","",IF(ISBLANK(VLOOKUP($A1379,'Section 2'!$C$16:$R$1515,COLUMNS('Section 2'!$C$13:P$13),0)),"",VLOOKUP($A1379,'Section 2'!$C$16:$R$1515,COLUMNS('Section 2'!$C$13:P$13),0)))</f>
        <v/>
      </c>
      <c r="Q1379" s="124" t="str">
        <f>IF($C1379="","",IF(ISBLANK(VLOOKUP($A1379,'Section 2'!$C$16:$R$1515,COLUMNS('Section 2'!$C$13:Q$13),0)),"", PROPER(VLOOKUP($A1379,'Section 2'!$C$16:$R$1515,COLUMNS('Section 2'!$C$13:Q$13),0))))</f>
        <v/>
      </c>
      <c r="R1379" s="124" t="str">
        <f>IF($C1379="","",IF(ISBLANK(VLOOKUP($A1379,'Section 2'!$C$16:$R$1515,COLUMNS('Section 2'!$C$13:R$13),0)),"",IF(VLOOKUP($A1379,'Section 2'!$C$16:$R$1515,COLUMNS('Section 2'!$C$13:R$13),0)="Other EU","Other EU",PROPER(VLOOKUP($A1379,'Section 2'!$C$16:$R$1515,COLUMNS('Section 2'!$C$13:R$13),0)))))</f>
        <v/>
      </c>
    </row>
    <row r="1380" spans="1:18" x14ac:dyDescent="0.35">
      <c r="A1380" s="58">
        <v>1379</v>
      </c>
      <c r="B1380" s="124" t="str">
        <f t="shared" si="21"/>
        <v/>
      </c>
      <c r="C1380" s="124" t="str">
        <f>IFERROR(VLOOKUP($A1380,'Section 2'!$C$16:$R$1515,COLUMNS('Section 2'!$C$13:$C$13),0),"")</f>
        <v/>
      </c>
      <c r="D1380" s="75" t="str">
        <f>IF($C1380="","",IF(ISBLANK(VLOOKUP($A1380,'Section 2'!$C$16:$R$1515,COLUMNS('Section 2'!$C$13:D$13),0)),"",VLOOKUP($A1380,'Section 2'!$C$16:$R$1515,COLUMNS('Section 2'!$C$13:D$13),0)))</f>
        <v/>
      </c>
      <c r="E1380" s="124" t="str">
        <f>IF($C1380="","",IF(ISBLANK(VLOOKUP($A1380,'Section 2'!$C$16:$R$1515,COLUMNS('Section 2'!$C$13:E$13),0)),"",VLOOKUP($A1380,'Section 2'!$C$16:$R$1515,COLUMNS('Section 2'!$C$13:E$13),0)))</f>
        <v/>
      </c>
      <c r="F1380" s="124" t="str">
        <f>IF($C1380="","",IF(ISBLANK(VLOOKUP($A1380,'Section 2'!$C$16:$R$1515,COLUMNS('Section 2'!$C$13:F$13),0)),"",VLOOKUP($A1380,'Section 2'!$C$16:$R$1515,COLUMNS('Section 2'!$C$13:F$13),0)))</f>
        <v/>
      </c>
      <c r="G1380" s="124" t="str">
        <f>IF($C1380="","",IF(ISBLANK(VLOOKUP($A1380,'Section 2'!$C$16:$R$1515,COLUMNS('Section 2'!$C$13:G$13),0)),"",VLOOKUP($A1380,'Section 2'!$C$16:$R$1515,COLUMNS('Section 2'!$C$13:G$13),0)))</f>
        <v/>
      </c>
      <c r="H1380" s="124" t="str">
        <f>IF($C1380="","",IF(ISBLANK(VLOOKUP($A1380,'Section 2'!$C$16:$R$1515,COLUMNS('Section 2'!$C$13:H$13),0)),"",VLOOKUP($A1380,'Section 2'!$C$16:$R$1515,COLUMNS('Section 2'!$C$13:H$13),0)))</f>
        <v/>
      </c>
      <c r="I1380" s="124" t="str">
        <f>IF($C1380="","",IF(ISBLANK(VLOOKUP($A1380,'Section 2'!$C$16:$R$1515,COLUMNS('Section 2'!$C$13:I$13),0)),"",PROPER(VLOOKUP($A1380,'Section 2'!$C$16:$R$1515,COLUMNS('Section 2'!$C$13:I$13),0))))</f>
        <v/>
      </c>
      <c r="J1380" s="124" t="str">
        <f>IF($C1380="","",IF(ISBLANK(VLOOKUP($A1380,'Section 2'!$C$16:$R$1515,COLUMNS('Section 2'!$C$13:J$13),0)),"",IF(VLOOKUP($A1380,'Section 2'!$C$16:$R$1515,COLUMNS('Section 2'!$C$13:J$13),0)="Other EU","Other EU",PROPER(VLOOKUP($A1380,'Section 2'!$C$16:$R$1515,COLUMNS('Section 2'!$C$13:J$13),0)))))</f>
        <v/>
      </c>
      <c r="K1380" s="124" t="str">
        <f>IF($C1380="","",IF(ISBLANK(VLOOKUP($A1380,'Section 2'!$C$16:$R$1515,COLUMNS('Section 2'!$C$13:K$13),0)),"",VLOOKUP($A1380,'Section 2'!$C$16:$R$1515,COLUMNS('Section 2'!$C$13:K$13),0)))</f>
        <v/>
      </c>
      <c r="L1380" s="124" t="str">
        <f>IF($C1380="","",IF(ISBLANK(VLOOKUP($A1380,'Section 2'!$C$16:$R$1515,COLUMNS('Section 2'!$C$13:L$13),0)),"",VLOOKUP($A1380,'Section 2'!$C$16:$R$1515,COLUMNS('Section 2'!$C$13:L$13),0)))</f>
        <v/>
      </c>
      <c r="M1380" s="124" t="str">
        <f>IF($C1380="","",IF(ISBLANK(VLOOKUP($A1380,'Section 2'!$C$16:$R$1515,COLUMNS('Section 2'!$C$13:M$13),0)),"",VLOOKUP($A1380,'Section 2'!$C$16:$R$1515,COLUMNS('Section 2'!$C$13:M$13),0)))</f>
        <v/>
      </c>
      <c r="N1380" s="124" t="str">
        <f>IF($C1380="","",IF(ISBLANK(VLOOKUP($A1380,'Section 2'!$C$16:$R$1515,COLUMNS('Section 2'!$C$13:N$13),0)),"",VLOOKUP($A1380,'Section 2'!$C$16:$R$1515,COLUMNS('Section 2'!$C$13:N$13),0)))</f>
        <v/>
      </c>
      <c r="O1380" s="124" t="str">
        <f>IF($C1380="","",IF(ISBLANK(VLOOKUP($A1380,'Section 2'!$C$16:$R$1515,COLUMNS('Section 2'!$C$13:O$13),0)),"",VLOOKUP($A1380,'Section 2'!$C$16:$R$1515,COLUMNS('Section 2'!$C$13:O$13),0)))</f>
        <v/>
      </c>
      <c r="P1380" s="124" t="str">
        <f>IF($C1380="","",IF(ISBLANK(VLOOKUP($A1380,'Section 2'!$C$16:$R$1515,COLUMNS('Section 2'!$C$13:P$13),0)),"",VLOOKUP($A1380,'Section 2'!$C$16:$R$1515,COLUMNS('Section 2'!$C$13:P$13),0)))</f>
        <v/>
      </c>
      <c r="Q1380" s="124" t="str">
        <f>IF($C1380="","",IF(ISBLANK(VLOOKUP($A1380,'Section 2'!$C$16:$R$1515,COLUMNS('Section 2'!$C$13:Q$13),0)),"", PROPER(VLOOKUP($A1380,'Section 2'!$C$16:$R$1515,COLUMNS('Section 2'!$C$13:Q$13),0))))</f>
        <v/>
      </c>
      <c r="R1380" s="124" t="str">
        <f>IF($C1380="","",IF(ISBLANK(VLOOKUP($A1380,'Section 2'!$C$16:$R$1515,COLUMNS('Section 2'!$C$13:R$13),0)),"",IF(VLOOKUP($A1380,'Section 2'!$C$16:$R$1515,COLUMNS('Section 2'!$C$13:R$13),0)="Other EU","Other EU",PROPER(VLOOKUP($A1380,'Section 2'!$C$16:$R$1515,COLUMNS('Section 2'!$C$13:R$13),0)))))</f>
        <v/>
      </c>
    </row>
    <row r="1381" spans="1:18" x14ac:dyDescent="0.35">
      <c r="A1381" s="58">
        <v>1380</v>
      </c>
      <c r="B1381" s="124" t="str">
        <f t="shared" si="21"/>
        <v/>
      </c>
      <c r="C1381" s="124" t="str">
        <f>IFERROR(VLOOKUP($A1381,'Section 2'!$C$16:$R$1515,COLUMNS('Section 2'!$C$13:$C$13),0),"")</f>
        <v/>
      </c>
      <c r="D1381" s="75" t="str">
        <f>IF($C1381="","",IF(ISBLANK(VLOOKUP($A1381,'Section 2'!$C$16:$R$1515,COLUMNS('Section 2'!$C$13:D$13),0)),"",VLOOKUP($A1381,'Section 2'!$C$16:$R$1515,COLUMNS('Section 2'!$C$13:D$13),0)))</f>
        <v/>
      </c>
      <c r="E1381" s="124" t="str">
        <f>IF($C1381="","",IF(ISBLANK(VLOOKUP($A1381,'Section 2'!$C$16:$R$1515,COLUMNS('Section 2'!$C$13:E$13),0)),"",VLOOKUP($A1381,'Section 2'!$C$16:$R$1515,COLUMNS('Section 2'!$C$13:E$13),0)))</f>
        <v/>
      </c>
      <c r="F1381" s="124" t="str">
        <f>IF($C1381="","",IF(ISBLANK(VLOOKUP($A1381,'Section 2'!$C$16:$R$1515,COLUMNS('Section 2'!$C$13:F$13),0)),"",VLOOKUP($A1381,'Section 2'!$C$16:$R$1515,COLUMNS('Section 2'!$C$13:F$13),0)))</f>
        <v/>
      </c>
      <c r="G1381" s="124" t="str">
        <f>IF($C1381="","",IF(ISBLANK(VLOOKUP($A1381,'Section 2'!$C$16:$R$1515,COLUMNS('Section 2'!$C$13:G$13),0)),"",VLOOKUP($A1381,'Section 2'!$C$16:$R$1515,COLUMNS('Section 2'!$C$13:G$13),0)))</f>
        <v/>
      </c>
      <c r="H1381" s="124" t="str">
        <f>IF($C1381="","",IF(ISBLANK(VLOOKUP($A1381,'Section 2'!$C$16:$R$1515,COLUMNS('Section 2'!$C$13:H$13),0)),"",VLOOKUP($A1381,'Section 2'!$C$16:$R$1515,COLUMNS('Section 2'!$C$13:H$13),0)))</f>
        <v/>
      </c>
      <c r="I1381" s="124" t="str">
        <f>IF($C1381="","",IF(ISBLANK(VLOOKUP($A1381,'Section 2'!$C$16:$R$1515,COLUMNS('Section 2'!$C$13:I$13),0)),"",PROPER(VLOOKUP($A1381,'Section 2'!$C$16:$R$1515,COLUMNS('Section 2'!$C$13:I$13),0))))</f>
        <v/>
      </c>
      <c r="J1381" s="124" t="str">
        <f>IF($C1381="","",IF(ISBLANK(VLOOKUP($A1381,'Section 2'!$C$16:$R$1515,COLUMNS('Section 2'!$C$13:J$13),0)),"",IF(VLOOKUP($A1381,'Section 2'!$C$16:$R$1515,COLUMNS('Section 2'!$C$13:J$13),0)="Other EU","Other EU",PROPER(VLOOKUP($A1381,'Section 2'!$C$16:$R$1515,COLUMNS('Section 2'!$C$13:J$13),0)))))</f>
        <v/>
      </c>
      <c r="K1381" s="124" t="str">
        <f>IF($C1381="","",IF(ISBLANK(VLOOKUP($A1381,'Section 2'!$C$16:$R$1515,COLUMNS('Section 2'!$C$13:K$13),0)),"",VLOOKUP($A1381,'Section 2'!$C$16:$R$1515,COLUMNS('Section 2'!$C$13:K$13),0)))</f>
        <v/>
      </c>
      <c r="L1381" s="124" t="str">
        <f>IF($C1381="","",IF(ISBLANK(VLOOKUP($A1381,'Section 2'!$C$16:$R$1515,COLUMNS('Section 2'!$C$13:L$13),0)),"",VLOOKUP($A1381,'Section 2'!$C$16:$R$1515,COLUMNS('Section 2'!$C$13:L$13),0)))</f>
        <v/>
      </c>
      <c r="M1381" s="124" t="str">
        <f>IF($C1381="","",IF(ISBLANK(VLOOKUP($A1381,'Section 2'!$C$16:$R$1515,COLUMNS('Section 2'!$C$13:M$13),0)),"",VLOOKUP($A1381,'Section 2'!$C$16:$R$1515,COLUMNS('Section 2'!$C$13:M$13),0)))</f>
        <v/>
      </c>
      <c r="N1381" s="124" t="str">
        <f>IF($C1381="","",IF(ISBLANK(VLOOKUP($A1381,'Section 2'!$C$16:$R$1515,COLUMNS('Section 2'!$C$13:N$13),0)),"",VLOOKUP($A1381,'Section 2'!$C$16:$R$1515,COLUMNS('Section 2'!$C$13:N$13),0)))</f>
        <v/>
      </c>
      <c r="O1381" s="124" t="str">
        <f>IF($C1381="","",IF(ISBLANK(VLOOKUP($A1381,'Section 2'!$C$16:$R$1515,COLUMNS('Section 2'!$C$13:O$13),0)),"",VLOOKUP($A1381,'Section 2'!$C$16:$R$1515,COLUMNS('Section 2'!$C$13:O$13),0)))</f>
        <v/>
      </c>
      <c r="P1381" s="124" t="str">
        <f>IF($C1381="","",IF(ISBLANK(VLOOKUP($A1381,'Section 2'!$C$16:$R$1515,COLUMNS('Section 2'!$C$13:P$13),0)),"",VLOOKUP($A1381,'Section 2'!$C$16:$R$1515,COLUMNS('Section 2'!$C$13:P$13),0)))</f>
        <v/>
      </c>
      <c r="Q1381" s="124" t="str">
        <f>IF($C1381="","",IF(ISBLANK(VLOOKUP($A1381,'Section 2'!$C$16:$R$1515,COLUMNS('Section 2'!$C$13:Q$13),0)),"", PROPER(VLOOKUP($A1381,'Section 2'!$C$16:$R$1515,COLUMNS('Section 2'!$C$13:Q$13),0))))</f>
        <v/>
      </c>
      <c r="R1381" s="124" t="str">
        <f>IF($C1381="","",IF(ISBLANK(VLOOKUP($A1381,'Section 2'!$C$16:$R$1515,COLUMNS('Section 2'!$C$13:R$13),0)),"",IF(VLOOKUP($A1381,'Section 2'!$C$16:$R$1515,COLUMNS('Section 2'!$C$13:R$13),0)="Other EU","Other EU",PROPER(VLOOKUP($A1381,'Section 2'!$C$16:$R$1515,COLUMNS('Section 2'!$C$13:R$13),0)))))</f>
        <v/>
      </c>
    </row>
    <row r="1382" spans="1:18" x14ac:dyDescent="0.35">
      <c r="A1382" s="58">
        <v>1381</v>
      </c>
      <c r="B1382" s="124" t="str">
        <f t="shared" si="21"/>
        <v/>
      </c>
      <c r="C1382" s="124" t="str">
        <f>IFERROR(VLOOKUP($A1382,'Section 2'!$C$16:$R$1515,COLUMNS('Section 2'!$C$13:$C$13),0),"")</f>
        <v/>
      </c>
      <c r="D1382" s="75" t="str">
        <f>IF($C1382="","",IF(ISBLANK(VLOOKUP($A1382,'Section 2'!$C$16:$R$1515,COLUMNS('Section 2'!$C$13:D$13),0)),"",VLOOKUP($A1382,'Section 2'!$C$16:$R$1515,COLUMNS('Section 2'!$C$13:D$13),0)))</f>
        <v/>
      </c>
      <c r="E1382" s="124" t="str">
        <f>IF($C1382="","",IF(ISBLANK(VLOOKUP($A1382,'Section 2'!$C$16:$R$1515,COLUMNS('Section 2'!$C$13:E$13),0)),"",VLOOKUP($A1382,'Section 2'!$C$16:$R$1515,COLUMNS('Section 2'!$C$13:E$13),0)))</f>
        <v/>
      </c>
      <c r="F1382" s="124" t="str">
        <f>IF($C1382="","",IF(ISBLANK(VLOOKUP($A1382,'Section 2'!$C$16:$R$1515,COLUMNS('Section 2'!$C$13:F$13),0)),"",VLOOKUP($A1382,'Section 2'!$C$16:$R$1515,COLUMNS('Section 2'!$C$13:F$13),0)))</f>
        <v/>
      </c>
      <c r="G1382" s="124" t="str">
        <f>IF($C1382="","",IF(ISBLANK(VLOOKUP($A1382,'Section 2'!$C$16:$R$1515,COLUMNS('Section 2'!$C$13:G$13),0)),"",VLOOKUP($A1382,'Section 2'!$C$16:$R$1515,COLUMNS('Section 2'!$C$13:G$13),0)))</f>
        <v/>
      </c>
      <c r="H1382" s="124" t="str">
        <f>IF($C1382="","",IF(ISBLANK(VLOOKUP($A1382,'Section 2'!$C$16:$R$1515,COLUMNS('Section 2'!$C$13:H$13),0)),"",VLOOKUP($A1382,'Section 2'!$C$16:$R$1515,COLUMNS('Section 2'!$C$13:H$13),0)))</f>
        <v/>
      </c>
      <c r="I1382" s="124" t="str">
        <f>IF($C1382="","",IF(ISBLANK(VLOOKUP($A1382,'Section 2'!$C$16:$R$1515,COLUMNS('Section 2'!$C$13:I$13),0)),"",PROPER(VLOOKUP($A1382,'Section 2'!$C$16:$R$1515,COLUMNS('Section 2'!$C$13:I$13),0))))</f>
        <v/>
      </c>
      <c r="J1382" s="124" t="str">
        <f>IF($C1382="","",IF(ISBLANK(VLOOKUP($A1382,'Section 2'!$C$16:$R$1515,COLUMNS('Section 2'!$C$13:J$13),0)),"",IF(VLOOKUP($A1382,'Section 2'!$C$16:$R$1515,COLUMNS('Section 2'!$C$13:J$13),0)="Other EU","Other EU",PROPER(VLOOKUP($A1382,'Section 2'!$C$16:$R$1515,COLUMNS('Section 2'!$C$13:J$13),0)))))</f>
        <v/>
      </c>
      <c r="K1382" s="124" t="str">
        <f>IF($C1382="","",IF(ISBLANK(VLOOKUP($A1382,'Section 2'!$C$16:$R$1515,COLUMNS('Section 2'!$C$13:K$13),0)),"",VLOOKUP($A1382,'Section 2'!$C$16:$R$1515,COLUMNS('Section 2'!$C$13:K$13),0)))</f>
        <v/>
      </c>
      <c r="L1382" s="124" t="str">
        <f>IF($C1382="","",IF(ISBLANK(VLOOKUP($A1382,'Section 2'!$C$16:$R$1515,COLUMNS('Section 2'!$C$13:L$13),0)),"",VLOOKUP($A1382,'Section 2'!$C$16:$R$1515,COLUMNS('Section 2'!$C$13:L$13),0)))</f>
        <v/>
      </c>
      <c r="M1382" s="124" t="str">
        <f>IF($C1382="","",IF(ISBLANK(VLOOKUP($A1382,'Section 2'!$C$16:$R$1515,COLUMNS('Section 2'!$C$13:M$13),0)),"",VLOOKUP($A1382,'Section 2'!$C$16:$R$1515,COLUMNS('Section 2'!$C$13:M$13),0)))</f>
        <v/>
      </c>
      <c r="N1382" s="124" t="str">
        <f>IF($C1382="","",IF(ISBLANK(VLOOKUP($A1382,'Section 2'!$C$16:$R$1515,COLUMNS('Section 2'!$C$13:N$13),0)),"",VLOOKUP($A1382,'Section 2'!$C$16:$R$1515,COLUMNS('Section 2'!$C$13:N$13),0)))</f>
        <v/>
      </c>
      <c r="O1382" s="124" t="str">
        <f>IF($C1382="","",IF(ISBLANK(VLOOKUP($A1382,'Section 2'!$C$16:$R$1515,COLUMNS('Section 2'!$C$13:O$13),0)),"",VLOOKUP($A1382,'Section 2'!$C$16:$R$1515,COLUMNS('Section 2'!$C$13:O$13),0)))</f>
        <v/>
      </c>
      <c r="P1382" s="124" t="str">
        <f>IF($C1382="","",IF(ISBLANK(VLOOKUP($A1382,'Section 2'!$C$16:$R$1515,COLUMNS('Section 2'!$C$13:P$13),0)),"",VLOOKUP($A1382,'Section 2'!$C$16:$R$1515,COLUMNS('Section 2'!$C$13:P$13),0)))</f>
        <v/>
      </c>
      <c r="Q1382" s="124" t="str">
        <f>IF($C1382="","",IF(ISBLANK(VLOOKUP($A1382,'Section 2'!$C$16:$R$1515,COLUMNS('Section 2'!$C$13:Q$13),0)),"", PROPER(VLOOKUP($A1382,'Section 2'!$C$16:$R$1515,COLUMNS('Section 2'!$C$13:Q$13),0))))</f>
        <v/>
      </c>
      <c r="R1382" s="124" t="str">
        <f>IF($C1382="","",IF(ISBLANK(VLOOKUP($A1382,'Section 2'!$C$16:$R$1515,COLUMNS('Section 2'!$C$13:R$13),0)),"",IF(VLOOKUP($A1382,'Section 2'!$C$16:$R$1515,COLUMNS('Section 2'!$C$13:R$13),0)="Other EU","Other EU",PROPER(VLOOKUP($A1382,'Section 2'!$C$16:$R$1515,COLUMNS('Section 2'!$C$13:R$13),0)))))</f>
        <v/>
      </c>
    </row>
    <row r="1383" spans="1:18" x14ac:dyDescent="0.35">
      <c r="A1383" s="58">
        <v>1382</v>
      </c>
      <c r="B1383" s="124" t="str">
        <f t="shared" si="21"/>
        <v/>
      </c>
      <c r="C1383" s="124" t="str">
        <f>IFERROR(VLOOKUP($A1383,'Section 2'!$C$16:$R$1515,COLUMNS('Section 2'!$C$13:$C$13),0),"")</f>
        <v/>
      </c>
      <c r="D1383" s="75" t="str">
        <f>IF($C1383="","",IF(ISBLANK(VLOOKUP($A1383,'Section 2'!$C$16:$R$1515,COLUMNS('Section 2'!$C$13:D$13),0)),"",VLOOKUP($A1383,'Section 2'!$C$16:$R$1515,COLUMNS('Section 2'!$C$13:D$13),0)))</f>
        <v/>
      </c>
      <c r="E1383" s="124" t="str">
        <f>IF($C1383="","",IF(ISBLANK(VLOOKUP($A1383,'Section 2'!$C$16:$R$1515,COLUMNS('Section 2'!$C$13:E$13),0)),"",VLOOKUP($A1383,'Section 2'!$C$16:$R$1515,COLUMNS('Section 2'!$C$13:E$13),0)))</f>
        <v/>
      </c>
      <c r="F1383" s="124" t="str">
        <f>IF($C1383="","",IF(ISBLANK(VLOOKUP($A1383,'Section 2'!$C$16:$R$1515,COLUMNS('Section 2'!$C$13:F$13),0)),"",VLOOKUP($A1383,'Section 2'!$C$16:$R$1515,COLUMNS('Section 2'!$C$13:F$13),0)))</f>
        <v/>
      </c>
      <c r="G1383" s="124" t="str">
        <f>IF($C1383="","",IF(ISBLANK(VLOOKUP($A1383,'Section 2'!$C$16:$R$1515,COLUMNS('Section 2'!$C$13:G$13),0)),"",VLOOKUP($A1383,'Section 2'!$C$16:$R$1515,COLUMNS('Section 2'!$C$13:G$13),0)))</f>
        <v/>
      </c>
      <c r="H1383" s="124" t="str">
        <f>IF($C1383="","",IF(ISBLANK(VLOOKUP($A1383,'Section 2'!$C$16:$R$1515,COLUMNS('Section 2'!$C$13:H$13),0)),"",VLOOKUP($A1383,'Section 2'!$C$16:$R$1515,COLUMNS('Section 2'!$C$13:H$13),0)))</f>
        <v/>
      </c>
      <c r="I1383" s="124" t="str">
        <f>IF($C1383="","",IF(ISBLANK(VLOOKUP($A1383,'Section 2'!$C$16:$R$1515,COLUMNS('Section 2'!$C$13:I$13),0)),"",PROPER(VLOOKUP($A1383,'Section 2'!$C$16:$R$1515,COLUMNS('Section 2'!$C$13:I$13),0))))</f>
        <v/>
      </c>
      <c r="J1383" s="124" t="str">
        <f>IF($C1383="","",IF(ISBLANK(VLOOKUP($A1383,'Section 2'!$C$16:$R$1515,COLUMNS('Section 2'!$C$13:J$13),0)),"",IF(VLOOKUP($A1383,'Section 2'!$C$16:$R$1515,COLUMNS('Section 2'!$C$13:J$13),0)="Other EU","Other EU",PROPER(VLOOKUP($A1383,'Section 2'!$C$16:$R$1515,COLUMNS('Section 2'!$C$13:J$13),0)))))</f>
        <v/>
      </c>
      <c r="K1383" s="124" t="str">
        <f>IF($C1383="","",IF(ISBLANK(VLOOKUP($A1383,'Section 2'!$C$16:$R$1515,COLUMNS('Section 2'!$C$13:K$13),0)),"",VLOOKUP($A1383,'Section 2'!$C$16:$R$1515,COLUMNS('Section 2'!$C$13:K$13),0)))</f>
        <v/>
      </c>
      <c r="L1383" s="124" t="str">
        <f>IF($C1383="","",IF(ISBLANK(VLOOKUP($A1383,'Section 2'!$C$16:$R$1515,COLUMNS('Section 2'!$C$13:L$13),0)),"",VLOOKUP($A1383,'Section 2'!$C$16:$R$1515,COLUMNS('Section 2'!$C$13:L$13),0)))</f>
        <v/>
      </c>
      <c r="M1383" s="124" t="str">
        <f>IF($C1383="","",IF(ISBLANK(VLOOKUP($A1383,'Section 2'!$C$16:$R$1515,COLUMNS('Section 2'!$C$13:M$13),0)),"",VLOOKUP($A1383,'Section 2'!$C$16:$R$1515,COLUMNS('Section 2'!$C$13:M$13),0)))</f>
        <v/>
      </c>
      <c r="N1383" s="124" t="str">
        <f>IF($C1383="","",IF(ISBLANK(VLOOKUP($A1383,'Section 2'!$C$16:$R$1515,COLUMNS('Section 2'!$C$13:N$13),0)),"",VLOOKUP($A1383,'Section 2'!$C$16:$R$1515,COLUMNS('Section 2'!$C$13:N$13),0)))</f>
        <v/>
      </c>
      <c r="O1383" s="124" t="str">
        <f>IF($C1383="","",IF(ISBLANK(VLOOKUP($A1383,'Section 2'!$C$16:$R$1515,COLUMNS('Section 2'!$C$13:O$13),0)),"",VLOOKUP($A1383,'Section 2'!$C$16:$R$1515,COLUMNS('Section 2'!$C$13:O$13),0)))</f>
        <v/>
      </c>
      <c r="P1383" s="124" t="str">
        <f>IF($C1383="","",IF(ISBLANK(VLOOKUP($A1383,'Section 2'!$C$16:$R$1515,COLUMNS('Section 2'!$C$13:P$13),0)),"",VLOOKUP($A1383,'Section 2'!$C$16:$R$1515,COLUMNS('Section 2'!$C$13:P$13),0)))</f>
        <v/>
      </c>
      <c r="Q1383" s="124" t="str">
        <f>IF($C1383="","",IF(ISBLANK(VLOOKUP($A1383,'Section 2'!$C$16:$R$1515,COLUMNS('Section 2'!$C$13:Q$13),0)),"", PROPER(VLOOKUP($A1383,'Section 2'!$C$16:$R$1515,COLUMNS('Section 2'!$C$13:Q$13),0))))</f>
        <v/>
      </c>
      <c r="R1383" s="124" t="str">
        <f>IF($C1383="","",IF(ISBLANK(VLOOKUP($A1383,'Section 2'!$C$16:$R$1515,COLUMNS('Section 2'!$C$13:R$13),0)),"",IF(VLOOKUP($A1383,'Section 2'!$C$16:$R$1515,COLUMNS('Section 2'!$C$13:R$13),0)="Other EU","Other EU",PROPER(VLOOKUP($A1383,'Section 2'!$C$16:$R$1515,COLUMNS('Section 2'!$C$13:R$13),0)))))</f>
        <v/>
      </c>
    </row>
    <row r="1384" spans="1:18" x14ac:dyDescent="0.35">
      <c r="A1384" s="58">
        <v>1383</v>
      </c>
      <c r="B1384" s="124" t="str">
        <f t="shared" si="21"/>
        <v/>
      </c>
      <c r="C1384" s="124" t="str">
        <f>IFERROR(VLOOKUP($A1384,'Section 2'!$C$16:$R$1515,COLUMNS('Section 2'!$C$13:$C$13),0),"")</f>
        <v/>
      </c>
      <c r="D1384" s="75" t="str">
        <f>IF($C1384="","",IF(ISBLANK(VLOOKUP($A1384,'Section 2'!$C$16:$R$1515,COLUMNS('Section 2'!$C$13:D$13),0)),"",VLOOKUP($A1384,'Section 2'!$C$16:$R$1515,COLUMNS('Section 2'!$C$13:D$13),0)))</f>
        <v/>
      </c>
      <c r="E1384" s="124" t="str">
        <f>IF($C1384="","",IF(ISBLANK(VLOOKUP($A1384,'Section 2'!$C$16:$R$1515,COLUMNS('Section 2'!$C$13:E$13),0)),"",VLOOKUP($A1384,'Section 2'!$C$16:$R$1515,COLUMNS('Section 2'!$C$13:E$13),0)))</f>
        <v/>
      </c>
      <c r="F1384" s="124" t="str">
        <f>IF($C1384="","",IF(ISBLANK(VLOOKUP($A1384,'Section 2'!$C$16:$R$1515,COLUMNS('Section 2'!$C$13:F$13),0)),"",VLOOKUP($A1384,'Section 2'!$C$16:$R$1515,COLUMNS('Section 2'!$C$13:F$13),0)))</f>
        <v/>
      </c>
      <c r="G1384" s="124" t="str">
        <f>IF($C1384="","",IF(ISBLANK(VLOOKUP($A1384,'Section 2'!$C$16:$R$1515,COLUMNS('Section 2'!$C$13:G$13),0)),"",VLOOKUP($A1384,'Section 2'!$C$16:$R$1515,COLUMNS('Section 2'!$C$13:G$13),0)))</f>
        <v/>
      </c>
      <c r="H1384" s="124" t="str">
        <f>IF($C1384="","",IF(ISBLANK(VLOOKUP($A1384,'Section 2'!$C$16:$R$1515,COLUMNS('Section 2'!$C$13:H$13),0)),"",VLOOKUP($A1384,'Section 2'!$C$16:$R$1515,COLUMNS('Section 2'!$C$13:H$13),0)))</f>
        <v/>
      </c>
      <c r="I1384" s="124" t="str">
        <f>IF($C1384="","",IF(ISBLANK(VLOOKUP($A1384,'Section 2'!$C$16:$R$1515,COLUMNS('Section 2'!$C$13:I$13),0)),"",PROPER(VLOOKUP($A1384,'Section 2'!$C$16:$R$1515,COLUMNS('Section 2'!$C$13:I$13),0))))</f>
        <v/>
      </c>
      <c r="J1384" s="124" t="str">
        <f>IF($C1384="","",IF(ISBLANK(VLOOKUP($A1384,'Section 2'!$C$16:$R$1515,COLUMNS('Section 2'!$C$13:J$13),0)),"",IF(VLOOKUP($A1384,'Section 2'!$C$16:$R$1515,COLUMNS('Section 2'!$C$13:J$13),0)="Other EU","Other EU",PROPER(VLOOKUP($A1384,'Section 2'!$C$16:$R$1515,COLUMNS('Section 2'!$C$13:J$13),0)))))</f>
        <v/>
      </c>
      <c r="K1384" s="124" t="str">
        <f>IF($C1384="","",IF(ISBLANK(VLOOKUP($A1384,'Section 2'!$C$16:$R$1515,COLUMNS('Section 2'!$C$13:K$13),0)),"",VLOOKUP($A1384,'Section 2'!$C$16:$R$1515,COLUMNS('Section 2'!$C$13:K$13),0)))</f>
        <v/>
      </c>
      <c r="L1384" s="124" t="str">
        <f>IF($C1384="","",IF(ISBLANK(VLOOKUP($A1384,'Section 2'!$C$16:$R$1515,COLUMNS('Section 2'!$C$13:L$13),0)),"",VLOOKUP($A1384,'Section 2'!$C$16:$R$1515,COLUMNS('Section 2'!$C$13:L$13),0)))</f>
        <v/>
      </c>
      <c r="M1384" s="124" t="str">
        <f>IF($C1384="","",IF(ISBLANK(VLOOKUP($A1384,'Section 2'!$C$16:$R$1515,COLUMNS('Section 2'!$C$13:M$13),0)),"",VLOOKUP($A1384,'Section 2'!$C$16:$R$1515,COLUMNS('Section 2'!$C$13:M$13),0)))</f>
        <v/>
      </c>
      <c r="N1384" s="124" t="str">
        <f>IF($C1384="","",IF(ISBLANK(VLOOKUP($A1384,'Section 2'!$C$16:$R$1515,COLUMNS('Section 2'!$C$13:N$13),0)),"",VLOOKUP($A1384,'Section 2'!$C$16:$R$1515,COLUMNS('Section 2'!$C$13:N$13),0)))</f>
        <v/>
      </c>
      <c r="O1384" s="124" t="str">
        <f>IF($C1384="","",IF(ISBLANK(VLOOKUP($A1384,'Section 2'!$C$16:$R$1515,COLUMNS('Section 2'!$C$13:O$13),0)),"",VLOOKUP($A1384,'Section 2'!$C$16:$R$1515,COLUMNS('Section 2'!$C$13:O$13),0)))</f>
        <v/>
      </c>
      <c r="P1384" s="124" t="str">
        <f>IF($C1384="","",IF(ISBLANK(VLOOKUP($A1384,'Section 2'!$C$16:$R$1515,COLUMNS('Section 2'!$C$13:P$13),0)),"",VLOOKUP($A1384,'Section 2'!$C$16:$R$1515,COLUMNS('Section 2'!$C$13:P$13),0)))</f>
        <v/>
      </c>
      <c r="Q1384" s="124" t="str">
        <f>IF($C1384="","",IF(ISBLANK(VLOOKUP($A1384,'Section 2'!$C$16:$R$1515,COLUMNS('Section 2'!$C$13:Q$13),0)),"", PROPER(VLOOKUP($A1384,'Section 2'!$C$16:$R$1515,COLUMNS('Section 2'!$C$13:Q$13),0))))</f>
        <v/>
      </c>
      <c r="R1384" s="124" t="str">
        <f>IF($C1384="","",IF(ISBLANK(VLOOKUP($A1384,'Section 2'!$C$16:$R$1515,COLUMNS('Section 2'!$C$13:R$13),0)),"",IF(VLOOKUP($A1384,'Section 2'!$C$16:$R$1515,COLUMNS('Section 2'!$C$13:R$13),0)="Other EU","Other EU",PROPER(VLOOKUP($A1384,'Section 2'!$C$16:$R$1515,COLUMNS('Section 2'!$C$13:R$13),0)))))</f>
        <v/>
      </c>
    </row>
    <row r="1385" spans="1:18" x14ac:dyDescent="0.35">
      <c r="A1385" s="58">
        <v>1384</v>
      </c>
      <c r="B1385" s="124" t="str">
        <f t="shared" si="21"/>
        <v/>
      </c>
      <c r="C1385" s="124" t="str">
        <f>IFERROR(VLOOKUP($A1385,'Section 2'!$C$16:$R$1515,COLUMNS('Section 2'!$C$13:$C$13),0),"")</f>
        <v/>
      </c>
      <c r="D1385" s="75" t="str">
        <f>IF($C1385="","",IF(ISBLANK(VLOOKUP($A1385,'Section 2'!$C$16:$R$1515,COLUMNS('Section 2'!$C$13:D$13),0)),"",VLOOKUP($A1385,'Section 2'!$C$16:$R$1515,COLUMNS('Section 2'!$C$13:D$13),0)))</f>
        <v/>
      </c>
      <c r="E1385" s="124" t="str">
        <f>IF($C1385="","",IF(ISBLANK(VLOOKUP($A1385,'Section 2'!$C$16:$R$1515,COLUMNS('Section 2'!$C$13:E$13),0)),"",VLOOKUP($A1385,'Section 2'!$C$16:$R$1515,COLUMNS('Section 2'!$C$13:E$13),0)))</f>
        <v/>
      </c>
      <c r="F1385" s="124" t="str">
        <f>IF($C1385="","",IF(ISBLANK(VLOOKUP($A1385,'Section 2'!$C$16:$R$1515,COLUMNS('Section 2'!$C$13:F$13),0)),"",VLOOKUP($A1385,'Section 2'!$C$16:$R$1515,COLUMNS('Section 2'!$C$13:F$13),0)))</f>
        <v/>
      </c>
      <c r="G1385" s="124" t="str">
        <f>IF($C1385="","",IF(ISBLANK(VLOOKUP($A1385,'Section 2'!$C$16:$R$1515,COLUMNS('Section 2'!$C$13:G$13),0)),"",VLOOKUP($A1385,'Section 2'!$C$16:$R$1515,COLUMNS('Section 2'!$C$13:G$13),0)))</f>
        <v/>
      </c>
      <c r="H1385" s="124" t="str">
        <f>IF($C1385="","",IF(ISBLANK(VLOOKUP($A1385,'Section 2'!$C$16:$R$1515,COLUMNS('Section 2'!$C$13:H$13),0)),"",VLOOKUP($A1385,'Section 2'!$C$16:$R$1515,COLUMNS('Section 2'!$C$13:H$13),0)))</f>
        <v/>
      </c>
      <c r="I1385" s="124" t="str">
        <f>IF($C1385="","",IF(ISBLANK(VLOOKUP($A1385,'Section 2'!$C$16:$R$1515,COLUMNS('Section 2'!$C$13:I$13),0)),"",PROPER(VLOOKUP($A1385,'Section 2'!$C$16:$R$1515,COLUMNS('Section 2'!$C$13:I$13),0))))</f>
        <v/>
      </c>
      <c r="J1385" s="124" t="str">
        <f>IF($C1385="","",IF(ISBLANK(VLOOKUP($A1385,'Section 2'!$C$16:$R$1515,COLUMNS('Section 2'!$C$13:J$13),0)),"",IF(VLOOKUP($A1385,'Section 2'!$C$16:$R$1515,COLUMNS('Section 2'!$C$13:J$13),0)="Other EU","Other EU",PROPER(VLOOKUP($A1385,'Section 2'!$C$16:$R$1515,COLUMNS('Section 2'!$C$13:J$13),0)))))</f>
        <v/>
      </c>
      <c r="K1385" s="124" t="str">
        <f>IF($C1385="","",IF(ISBLANK(VLOOKUP($A1385,'Section 2'!$C$16:$R$1515,COLUMNS('Section 2'!$C$13:K$13),0)),"",VLOOKUP($A1385,'Section 2'!$C$16:$R$1515,COLUMNS('Section 2'!$C$13:K$13),0)))</f>
        <v/>
      </c>
      <c r="L1385" s="124" t="str">
        <f>IF($C1385="","",IF(ISBLANK(VLOOKUP($A1385,'Section 2'!$C$16:$R$1515,COLUMNS('Section 2'!$C$13:L$13),0)),"",VLOOKUP($A1385,'Section 2'!$C$16:$R$1515,COLUMNS('Section 2'!$C$13:L$13),0)))</f>
        <v/>
      </c>
      <c r="M1385" s="124" t="str">
        <f>IF($C1385="","",IF(ISBLANK(VLOOKUP($A1385,'Section 2'!$C$16:$R$1515,COLUMNS('Section 2'!$C$13:M$13),0)),"",VLOOKUP($A1385,'Section 2'!$C$16:$R$1515,COLUMNS('Section 2'!$C$13:M$13),0)))</f>
        <v/>
      </c>
      <c r="N1385" s="124" t="str">
        <f>IF($C1385="","",IF(ISBLANK(VLOOKUP($A1385,'Section 2'!$C$16:$R$1515,COLUMNS('Section 2'!$C$13:N$13),0)),"",VLOOKUP($A1385,'Section 2'!$C$16:$R$1515,COLUMNS('Section 2'!$C$13:N$13),0)))</f>
        <v/>
      </c>
      <c r="O1385" s="124" t="str">
        <f>IF($C1385="","",IF(ISBLANK(VLOOKUP($A1385,'Section 2'!$C$16:$R$1515,COLUMNS('Section 2'!$C$13:O$13),0)),"",VLOOKUP($A1385,'Section 2'!$C$16:$R$1515,COLUMNS('Section 2'!$C$13:O$13),0)))</f>
        <v/>
      </c>
      <c r="P1385" s="124" t="str">
        <f>IF($C1385="","",IF(ISBLANK(VLOOKUP($A1385,'Section 2'!$C$16:$R$1515,COLUMNS('Section 2'!$C$13:P$13),0)),"",VLOOKUP($A1385,'Section 2'!$C$16:$R$1515,COLUMNS('Section 2'!$C$13:P$13),0)))</f>
        <v/>
      </c>
      <c r="Q1385" s="124" t="str">
        <f>IF($C1385="","",IF(ISBLANK(VLOOKUP($A1385,'Section 2'!$C$16:$R$1515,COLUMNS('Section 2'!$C$13:Q$13),0)),"", PROPER(VLOOKUP($A1385,'Section 2'!$C$16:$R$1515,COLUMNS('Section 2'!$C$13:Q$13),0))))</f>
        <v/>
      </c>
      <c r="R1385" s="124" t="str">
        <f>IF($C1385="","",IF(ISBLANK(VLOOKUP($A1385,'Section 2'!$C$16:$R$1515,COLUMNS('Section 2'!$C$13:R$13),0)),"",IF(VLOOKUP($A1385,'Section 2'!$C$16:$R$1515,COLUMNS('Section 2'!$C$13:R$13),0)="Other EU","Other EU",PROPER(VLOOKUP($A1385,'Section 2'!$C$16:$R$1515,COLUMNS('Section 2'!$C$13:R$13),0)))))</f>
        <v/>
      </c>
    </row>
    <row r="1386" spans="1:18" x14ac:dyDescent="0.35">
      <c r="A1386" s="58">
        <v>1385</v>
      </c>
      <c r="B1386" s="124" t="str">
        <f t="shared" si="21"/>
        <v/>
      </c>
      <c r="C1386" s="124" t="str">
        <f>IFERROR(VLOOKUP($A1386,'Section 2'!$C$16:$R$1515,COLUMNS('Section 2'!$C$13:$C$13),0),"")</f>
        <v/>
      </c>
      <c r="D1386" s="75" t="str">
        <f>IF($C1386="","",IF(ISBLANK(VLOOKUP($A1386,'Section 2'!$C$16:$R$1515,COLUMNS('Section 2'!$C$13:D$13),0)),"",VLOOKUP($A1386,'Section 2'!$C$16:$R$1515,COLUMNS('Section 2'!$C$13:D$13),0)))</f>
        <v/>
      </c>
      <c r="E1386" s="124" t="str">
        <f>IF($C1386="","",IF(ISBLANK(VLOOKUP($A1386,'Section 2'!$C$16:$R$1515,COLUMNS('Section 2'!$C$13:E$13),0)),"",VLOOKUP($A1386,'Section 2'!$C$16:$R$1515,COLUMNS('Section 2'!$C$13:E$13),0)))</f>
        <v/>
      </c>
      <c r="F1386" s="124" t="str">
        <f>IF($C1386="","",IF(ISBLANK(VLOOKUP($A1386,'Section 2'!$C$16:$R$1515,COLUMNS('Section 2'!$C$13:F$13),0)),"",VLOOKUP($A1386,'Section 2'!$C$16:$R$1515,COLUMNS('Section 2'!$C$13:F$13),0)))</f>
        <v/>
      </c>
      <c r="G1386" s="124" t="str">
        <f>IF($C1386="","",IF(ISBLANK(VLOOKUP($A1386,'Section 2'!$C$16:$R$1515,COLUMNS('Section 2'!$C$13:G$13),0)),"",VLOOKUP($A1386,'Section 2'!$C$16:$R$1515,COLUMNS('Section 2'!$C$13:G$13),0)))</f>
        <v/>
      </c>
      <c r="H1386" s="124" t="str">
        <f>IF($C1386="","",IF(ISBLANK(VLOOKUP($A1386,'Section 2'!$C$16:$R$1515,COLUMNS('Section 2'!$C$13:H$13),0)),"",VLOOKUP($A1386,'Section 2'!$C$16:$R$1515,COLUMNS('Section 2'!$C$13:H$13),0)))</f>
        <v/>
      </c>
      <c r="I1386" s="124" t="str">
        <f>IF($C1386="","",IF(ISBLANK(VLOOKUP($A1386,'Section 2'!$C$16:$R$1515,COLUMNS('Section 2'!$C$13:I$13),0)),"",PROPER(VLOOKUP($A1386,'Section 2'!$C$16:$R$1515,COLUMNS('Section 2'!$C$13:I$13),0))))</f>
        <v/>
      </c>
      <c r="J1386" s="124" t="str">
        <f>IF($C1386="","",IF(ISBLANK(VLOOKUP($A1386,'Section 2'!$C$16:$R$1515,COLUMNS('Section 2'!$C$13:J$13),0)),"",IF(VLOOKUP($A1386,'Section 2'!$C$16:$R$1515,COLUMNS('Section 2'!$C$13:J$13),0)="Other EU","Other EU",PROPER(VLOOKUP($A1386,'Section 2'!$C$16:$R$1515,COLUMNS('Section 2'!$C$13:J$13),0)))))</f>
        <v/>
      </c>
      <c r="K1386" s="124" t="str">
        <f>IF($C1386="","",IF(ISBLANK(VLOOKUP($A1386,'Section 2'!$C$16:$R$1515,COLUMNS('Section 2'!$C$13:K$13),0)),"",VLOOKUP($A1386,'Section 2'!$C$16:$R$1515,COLUMNS('Section 2'!$C$13:K$13),0)))</f>
        <v/>
      </c>
      <c r="L1386" s="124" t="str">
        <f>IF($C1386="","",IF(ISBLANK(VLOOKUP($A1386,'Section 2'!$C$16:$R$1515,COLUMNS('Section 2'!$C$13:L$13),0)),"",VLOOKUP($A1386,'Section 2'!$C$16:$R$1515,COLUMNS('Section 2'!$C$13:L$13),0)))</f>
        <v/>
      </c>
      <c r="M1386" s="124" t="str">
        <f>IF($C1386="","",IF(ISBLANK(VLOOKUP($A1386,'Section 2'!$C$16:$R$1515,COLUMNS('Section 2'!$C$13:M$13),0)),"",VLOOKUP($A1386,'Section 2'!$C$16:$R$1515,COLUMNS('Section 2'!$C$13:M$13),0)))</f>
        <v/>
      </c>
      <c r="N1386" s="124" t="str">
        <f>IF($C1386="","",IF(ISBLANK(VLOOKUP($A1386,'Section 2'!$C$16:$R$1515,COLUMNS('Section 2'!$C$13:N$13),0)),"",VLOOKUP($A1386,'Section 2'!$C$16:$R$1515,COLUMNS('Section 2'!$C$13:N$13),0)))</f>
        <v/>
      </c>
      <c r="O1386" s="124" t="str">
        <f>IF($C1386="","",IF(ISBLANK(VLOOKUP($A1386,'Section 2'!$C$16:$R$1515,COLUMNS('Section 2'!$C$13:O$13),0)),"",VLOOKUP($A1386,'Section 2'!$C$16:$R$1515,COLUMNS('Section 2'!$C$13:O$13),0)))</f>
        <v/>
      </c>
      <c r="P1386" s="124" t="str">
        <f>IF($C1386="","",IF(ISBLANK(VLOOKUP($A1386,'Section 2'!$C$16:$R$1515,COLUMNS('Section 2'!$C$13:P$13),0)),"",VLOOKUP($A1386,'Section 2'!$C$16:$R$1515,COLUMNS('Section 2'!$C$13:P$13),0)))</f>
        <v/>
      </c>
      <c r="Q1386" s="124" t="str">
        <f>IF($C1386="","",IF(ISBLANK(VLOOKUP($A1386,'Section 2'!$C$16:$R$1515,COLUMNS('Section 2'!$C$13:Q$13),0)),"", PROPER(VLOOKUP($A1386,'Section 2'!$C$16:$R$1515,COLUMNS('Section 2'!$C$13:Q$13),0))))</f>
        <v/>
      </c>
      <c r="R1386" s="124" t="str">
        <f>IF($C1386="","",IF(ISBLANK(VLOOKUP($A1386,'Section 2'!$C$16:$R$1515,COLUMNS('Section 2'!$C$13:R$13),0)),"",IF(VLOOKUP($A1386,'Section 2'!$C$16:$R$1515,COLUMNS('Section 2'!$C$13:R$13),0)="Other EU","Other EU",PROPER(VLOOKUP($A1386,'Section 2'!$C$16:$R$1515,COLUMNS('Section 2'!$C$13:R$13),0)))))</f>
        <v/>
      </c>
    </row>
    <row r="1387" spans="1:18" x14ac:dyDescent="0.35">
      <c r="A1387" s="58">
        <v>1386</v>
      </c>
      <c r="B1387" s="124" t="str">
        <f t="shared" si="21"/>
        <v/>
      </c>
      <c r="C1387" s="124" t="str">
        <f>IFERROR(VLOOKUP($A1387,'Section 2'!$C$16:$R$1515,COLUMNS('Section 2'!$C$13:$C$13),0),"")</f>
        <v/>
      </c>
      <c r="D1387" s="75" t="str">
        <f>IF($C1387="","",IF(ISBLANK(VLOOKUP($A1387,'Section 2'!$C$16:$R$1515,COLUMNS('Section 2'!$C$13:D$13),0)),"",VLOOKUP($A1387,'Section 2'!$C$16:$R$1515,COLUMNS('Section 2'!$C$13:D$13),0)))</f>
        <v/>
      </c>
      <c r="E1387" s="124" t="str">
        <f>IF($C1387="","",IF(ISBLANK(VLOOKUP($A1387,'Section 2'!$C$16:$R$1515,COLUMNS('Section 2'!$C$13:E$13),0)),"",VLOOKUP($A1387,'Section 2'!$C$16:$R$1515,COLUMNS('Section 2'!$C$13:E$13),0)))</f>
        <v/>
      </c>
      <c r="F1387" s="124" t="str">
        <f>IF($C1387="","",IF(ISBLANK(VLOOKUP($A1387,'Section 2'!$C$16:$R$1515,COLUMNS('Section 2'!$C$13:F$13),0)),"",VLOOKUP($A1387,'Section 2'!$C$16:$R$1515,COLUMNS('Section 2'!$C$13:F$13),0)))</f>
        <v/>
      </c>
      <c r="G1387" s="124" t="str">
        <f>IF($C1387="","",IF(ISBLANK(VLOOKUP($A1387,'Section 2'!$C$16:$R$1515,COLUMNS('Section 2'!$C$13:G$13),0)),"",VLOOKUP($A1387,'Section 2'!$C$16:$R$1515,COLUMNS('Section 2'!$C$13:G$13),0)))</f>
        <v/>
      </c>
      <c r="H1387" s="124" t="str">
        <f>IF($C1387="","",IF(ISBLANK(VLOOKUP($A1387,'Section 2'!$C$16:$R$1515,COLUMNS('Section 2'!$C$13:H$13),0)),"",VLOOKUP($A1387,'Section 2'!$C$16:$R$1515,COLUMNS('Section 2'!$C$13:H$13),0)))</f>
        <v/>
      </c>
      <c r="I1387" s="124" t="str">
        <f>IF($C1387="","",IF(ISBLANK(VLOOKUP($A1387,'Section 2'!$C$16:$R$1515,COLUMNS('Section 2'!$C$13:I$13),0)),"",PROPER(VLOOKUP($A1387,'Section 2'!$C$16:$R$1515,COLUMNS('Section 2'!$C$13:I$13),0))))</f>
        <v/>
      </c>
      <c r="J1387" s="124" t="str">
        <f>IF($C1387="","",IF(ISBLANK(VLOOKUP($A1387,'Section 2'!$C$16:$R$1515,COLUMNS('Section 2'!$C$13:J$13),0)),"",IF(VLOOKUP($A1387,'Section 2'!$C$16:$R$1515,COLUMNS('Section 2'!$C$13:J$13),0)="Other EU","Other EU",PROPER(VLOOKUP($A1387,'Section 2'!$C$16:$R$1515,COLUMNS('Section 2'!$C$13:J$13),0)))))</f>
        <v/>
      </c>
      <c r="K1387" s="124" t="str">
        <f>IF($C1387="","",IF(ISBLANK(VLOOKUP($A1387,'Section 2'!$C$16:$R$1515,COLUMNS('Section 2'!$C$13:K$13),0)),"",VLOOKUP($A1387,'Section 2'!$C$16:$R$1515,COLUMNS('Section 2'!$C$13:K$13),0)))</f>
        <v/>
      </c>
      <c r="L1387" s="124" t="str">
        <f>IF($C1387="","",IF(ISBLANK(VLOOKUP($A1387,'Section 2'!$C$16:$R$1515,COLUMNS('Section 2'!$C$13:L$13),0)),"",VLOOKUP($A1387,'Section 2'!$C$16:$R$1515,COLUMNS('Section 2'!$C$13:L$13),0)))</f>
        <v/>
      </c>
      <c r="M1387" s="124" t="str">
        <f>IF($C1387="","",IF(ISBLANK(VLOOKUP($A1387,'Section 2'!$C$16:$R$1515,COLUMNS('Section 2'!$C$13:M$13),0)),"",VLOOKUP($A1387,'Section 2'!$C$16:$R$1515,COLUMNS('Section 2'!$C$13:M$13),0)))</f>
        <v/>
      </c>
      <c r="N1387" s="124" t="str">
        <f>IF($C1387="","",IF(ISBLANK(VLOOKUP($A1387,'Section 2'!$C$16:$R$1515,COLUMNS('Section 2'!$C$13:N$13),0)),"",VLOOKUP($A1387,'Section 2'!$C$16:$R$1515,COLUMNS('Section 2'!$C$13:N$13),0)))</f>
        <v/>
      </c>
      <c r="O1387" s="124" t="str">
        <f>IF($C1387="","",IF(ISBLANK(VLOOKUP($A1387,'Section 2'!$C$16:$R$1515,COLUMNS('Section 2'!$C$13:O$13),0)),"",VLOOKUP($A1387,'Section 2'!$C$16:$R$1515,COLUMNS('Section 2'!$C$13:O$13),0)))</f>
        <v/>
      </c>
      <c r="P1387" s="124" t="str">
        <f>IF($C1387="","",IF(ISBLANK(VLOOKUP($A1387,'Section 2'!$C$16:$R$1515,COLUMNS('Section 2'!$C$13:P$13),0)),"",VLOOKUP($A1387,'Section 2'!$C$16:$R$1515,COLUMNS('Section 2'!$C$13:P$13),0)))</f>
        <v/>
      </c>
      <c r="Q1387" s="124" t="str">
        <f>IF($C1387="","",IF(ISBLANK(VLOOKUP($A1387,'Section 2'!$C$16:$R$1515,COLUMNS('Section 2'!$C$13:Q$13),0)),"", PROPER(VLOOKUP($A1387,'Section 2'!$C$16:$R$1515,COLUMNS('Section 2'!$C$13:Q$13),0))))</f>
        <v/>
      </c>
      <c r="R1387" s="124" t="str">
        <f>IF($C1387="","",IF(ISBLANK(VLOOKUP($A1387,'Section 2'!$C$16:$R$1515,COLUMNS('Section 2'!$C$13:R$13),0)),"",IF(VLOOKUP($A1387,'Section 2'!$C$16:$R$1515,COLUMNS('Section 2'!$C$13:R$13),0)="Other EU","Other EU",PROPER(VLOOKUP($A1387,'Section 2'!$C$16:$R$1515,COLUMNS('Section 2'!$C$13:R$13),0)))))</f>
        <v/>
      </c>
    </row>
    <row r="1388" spans="1:18" x14ac:dyDescent="0.35">
      <c r="A1388" s="58">
        <v>1387</v>
      </c>
      <c r="B1388" s="124" t="str">
        <f t="shared" si="21"/>
        <v/>
      </c>
      <c r="C1388" s="124" t="str">
        <f>IFERROR(VLOOKUP($A1388,'Section 2'!$C$16:$R$1515,COLUMNS('Section 2'!$C$13:$C$13),0),"")</f>
        <v/>
      </c>
      <c r="D1388" s="75" t="str">
        <f>IF($C1388="","",IF(ISBLANK(VLOOKUP($A1388,'Section 2'!$C$16:$R$1515,COLUMNS('Section 2'!$C$13:D$13),0)),"",VLOOKUP($A1388,'Section 2'!$C$16:$R$1515,COLUMNS('Section 2'!$C$13:D$13),0)))</f>
        <v/>
      </c>
      <c r="E1388" s="124" t="str">
        <f>IF($C1388="","",IF(ISBLANK(VLOOKUP($A1388,'Section 2'!$C$16:$R$1515,COLUMNS('Section 2'!$C$13:E$13),0)),"",VLOOKUP($A1388,'Section 2'!$C$16:$R$1515,COLUMNS('Section 2'!$C$13:E$13),0)))</f>
        <v/>
      </c>
      <c r="F1388" s="124" t="str">
        <f>IF($C1388="","",IF(ISBLANK(VLOOKUP($A1388,'Section 2'!$C$16:$R$1515,COLUMNS('Section 2'!$C$13:F$13),0)),"",VLOOKUP($A1388,'Section 2'!$C$16:$R$1515,COLUMNS('Section 2'!$C$13:F$13),0)))</f>
        <v/>
      </c>
      <c r="G1388" s="124" t="str">
        <f>IF($C1388="","",IF(ISBLANK(VLOOKUP($A1388,'Section 2'!$C$16:$R$1515,COLUMNS('Section 2'!$C$13:G$13),0)),"",VLOOKUP($A1388,'Section 2'!$C$16:$R$1515,COLUMNS('Section 2'!$C$13:G$13),0)))</f>
        <v/>
      </c>
      <c r="H1388" s="124" t="str">
        <f>IF($C1388="","",IF(ISBLANK(VLOOKUP($A1388,'Section 2'!$C$16:$R$1515,COLUMNS('Section 2'!$C$13:H$13),0)),"",VLOOKUP($A1388,'Section 2'!$C$16:$R$1515,COLUMNS('Section 2'!$C$13:H$13),0)))</f>
        <v/>
      </c>
      <c r="I1388" s="124" t="str">
        <f>IF($C1388="","",IF(ISBLANK(VLOOKUP($A1388,'Section 2'!$C$16:$R$1515,COLUMNS('Section 2'!$C$13:I$13),0)),"",PROPER(VLOOKUP($A1388,'Section 2'!$C$16:$R$1515,COLUMNS('Section 2'!$C$13:I$13),0))))</f>
        <v/>
      </c>
      <c r="J1388" s="124" t="str">
        <f>IF($C1388="","",IF(ISBLANK(VLOOKUP($A1388,'Section 2'!$C$16:$R$1515,COLUMNS('Section 2'!$C$13:J$13),0)),"",IF(VLOOKUP($A1388,'Section 2'!$C$16:$R$1515,COLUMNS('Section 2'!$C$13:J$13),0)="Other EU","Other EU",PROPER(VLOOKUP($A1388,'Section 2'!$C$16:$R$1515,COLUMNS('Section 2'!$C$13:J$13),0)))))</f>
        <v/>
      </c>
      <c r="K1388" s="124" t="str">
        <f>IF($C1388="","",IF(ISBLANK(VLOOKUP($A1388,'Section 2'!$C$16:$R$1515,COLUMNS('Section 2'!$C$13:K$13),0)),"",VLOOKUP($A1388,'Section 2'!$C$16:$R$1515,COLUMNS('Section 2'!$C$13:K$13),0)))</f>
        <v/>
      </c>
      <c r="L1388" s="124" t="str">
        <f>IF($C1388="","",IF(ISBLANK(VLOOKUP($A1388,'Section 2'!$C$16:$R$1515,COLUMNS('Section 2'!$C$13:L$13),0)),"",VLOOKUP($A1388,'Section 2'!$C$16:$R$1515,COLUMNS('Section 2'!$C$13:L$13),0)))</f>
        <v/>
      </c>
      <c r="M1388" s="124" t="str">
        <f>IF($C1388="","",IF(ISBLANK(VLOOKUP($A1388,'Section 2'!$C$16:$R$1515,COLUMNS('Section 2'!$C$13:M$13),0)),"",VLOOKUP($A1388,'Section 2'!$C$16:$R$1515,COLUMNS('Section 2'!$C$13:M$13),0)))</f>
        <v/>
      </c>
      <c r="N1388" s="124" t="str">
        <f>IF($C1388="","",IF(ISBLANK(VLOOKUP($A1388,'Section 2'!$C$16:$R$1515,COLUMNS('Section 2'!$C$13:N$13),0)),"",VLOOKUP($A1388,'Section 2'!$C$16:$R$1515,COLUMNS('Section 2'!$C$13:N$13),0)))</f>
        <v/>
      </c>
      <c r="O1388" s="124" t="str">
        <f>IF($C1388="","",IF(ISBLANK(VLOOKUP($A1388,'Section 2'!$C$16:$R$1515,COLUMNS('Section 2'!$C$13:O$13),0)),"",VLOOKUP($A1388,'Section 2'!$C$16:$R$1515,COLUMNS('Section 2'!$C$13:O$13),0)))</f>
        <v/>
      </c>
      <c r="P1388" s="124" t="str">
        <f>IF($C1388="","",IF(ISBLANK(VLOOKUP($A1388,'Section 2'!$C$16:$R$1515,COLUMNS('Section 2'!$C$13:P$13),0)),"",VLOOKUP($A1388,'Section 2'!$C$16:$R$1515,COLUMNS('Section 2'!$C$13:P$13),0)))</f>
        <v/>
      </c>
      <c r="Q1388" s="124" t="str">
        <f>IF($C1388="","",IF(ISBLANK(VLOOKUP($A1388,'Section 2'!$C$16:$R$1515,COLUMNS('Section 2'!$C$13:Q$13),0)),"", PROPER(VLOOKUP($A1388,'Section 2'!$C$16:$R$1515,COLUMNS('Section 2'!$C$13:Q$13),0))))</f>
        <v/>
      </c>
      <c r="R1388" s="124" t="str">
        <f>IF($C1388="","",IF(ISBLANK(VLOOKUP($A1388,'Section 2'!$C$16:$R$1515,COLUMNS('Section 2'!$C$13:R$13),0)),"",IF(VLOOKUP($A1388,'Section 2'!$C$16:$R$1515,COLUMNS('Section 2'!$C$13:R$13),0)="Other EU","Other EU",PROPER(VLOOKUP($A1388,'Section 2'!$C$16:$R$1515,COLUMNS('Section 2'!$C$13:R$13),0)))))</f>
        <v/>
      </c>
    </row>
    <row r="1389" spans="1:18" x14ac:dyDescent="0.35">
      <c r="A1389" s="58">
        <v>1388</v>
      </c>
      <c r="B1389" s="124" t="str">
        <f t="shared" si="21"/>
        <v/>
      </c>
      <c r="C1389" s="124" t="str">
        <f>IFERROR(VLOOKUP($A1389,'Section 2'!$C$16:$R$1515,COLUMNS('Section 2'!$C$13:$C$13),0),"")</f>
        <v/>
      </c>
      <c r="D1389" s="75" t="str">
        <f>IF($C1389="","",IF(ISBLANK(VLOOKUP($A1389,'Section 2'!$C$16:$R$1515,COLUMNS('Section 2'!$C$13:D$13),0)),"",VLOOKUP($A1389,'Section 2'!$C$16:$R$1515,COLUMNS('Section 2'!$C$13:D$13),0)))</f>
        <v/>
      </c>
      <c r="E1389" s="124" t="str">
        <f>IF($C1389="","",IF(ISBLANK(VLOOKUP($A1389,'Section 2'!$C$16:$R$1515,COLUMNS('Section 2'!$C$13:E$13),0)),"",VLOOKUP($A1389,'Section 2'!$C$16:$R$1515,COLUMNS('Section 2'!$C$13:E$13),0)))</f>
        <v/>
      </c>
      <c r="F1389" s="124" t="str">
        <f>IF($C1389="","",IF(ISBLANK(VLOOKUP($A1389,'Section 2'!$C$16:$R$1515,COLUMNS('Section 2'!$C$13:F$13),0)),"",VLOOKUP($A1389,'Section 2'!$C$16:$R$1515,COLUMNS('Section 2'!$C$13:F$13),0)))</f>
        <v/>
      </c>
      <c r="G1389" s="124" t="str">
        <f>IF($C1389="","",IF(ISBLANK(VLOOKUP($A1389,'Section 2'!$C$16:$R$1515,COLUMNS('Section 2'!$C$13:G$13),0)),"",VLOOKUP($A1389,'Section 2'!$C$16:$R$1515,COLUMNS('Section 2'!$C$13:G$13),0)))</f>
        <v/>
      </c>
      <c r="H1389" s="124" t="str">
        <f>IF($C1389="","",IF(ISBLANK(VLOOKUP($A1389,'Section 2'!$C$16:$R$1515,COLUMNS('Section 2'!$C$13:H$13),0)),"",VLOOKUP($A1389,'Section 2'!$C$16:$R$1515,COLUMNS('Section 2'!$C$13:H$13),0)))</f>
        <v/>
      </c>
      <c r="I1389" s="124" t="str">
        <f>IF($C1389="","",IF(ISBLANK(VLOOKUP($A1389,'Section 2'!$C$16:$R$1515,COLUMNS('Section 2'!$C$13:I$13),0)),"",PROPER(VLOOKUP($A1389,'Section 2'!$C$16:$R$1515,COLUMNS('Section 2'!$C$13:I$13),0))))</f>
        <v/>
      </c>
      <c r="J1389" s="124" t="str">
        <f>IF($C1389="","",IF(ISBLANK(VLOOKUP($A1389,'Section 2'!$C$16:$R$1515,COLUMNS('Section 2'!$C$13:J$13),0)),"",IF(VLOOKUP($A1389,'Section 2'!$C$16:$R$1515,COLUMNS('Section 2'!$C$13:J$13),0)="Other EU","Other EU",PROPER(VLOOKUP($A1389,'Section 2'!$C$16:$R$1515,COLUMNS('Section 2'!$C$13:J$13),0)))))</f>
        <v/>
      </c>
      <c r="K1389" s="124" t="str">
        <f>IF($C1389="","",IF(ISBLANK(VLOOKUP($A1389,'Section 2'!$C$16:$R$1515,COLUMNS('Section 2'!$C$13:K$13),0)),"",VLOOKUP($A1389,'Section 2'!$C$16:$R$1515,COLUMNS('Section 2'!$C$13:K$13),0)))</f>
        <v/>
      </c>
      <c r="L1389" s="124" t="str">
        <f>IF($C1389="","",IF(ISBLANK(VLOOKUP($A1389,'Section 2'!$C$16:$R$1515,COLUMNS('Section 2'!$C$13:L$13),0)),"",VLOOKUP($A1389,'Section 2'!$C$16:$R$1515,COLUMNS('Section 2'!$C$13:L$13),0)))</f>
        <v/>
      </c>
      <c r="M1389" s="124" t="str">
        <f>IF($C1389="","",IF(ISBLANK(VLOOKUP($A1389,'Section 2'!$C$16:$R$1515,COLUMNS('Section 2'!$C$13:M$13),0)),"",VLOOKUP($A1389,'Section 2'!$C$16:$R$1515,COLUMNS('Section 2'!$C$13:M$13),0)))</f>
        <v/>
      </c>
      <c r="N1389" s="124" t="str">
        <f>IF($C1389="","",IF(ISBLANK(VLOOKUP($A1389,'Section 2'!$C$16:$R$1515,COLUMNS('Section 2'!$C$13:N$13),0)),"",VLOOKUP($A1389,'Section 2'!$C$16:$R$1515,COLUMNS('Section 2'!$C$13:N$13),0)))</f>
        <v/>
      </c>
      <c r="O1389" s="124" t="str">
        <f>IF($C1389="","",IF(ISBLANK(VLOOKUP($A1389,'Section 2'!$C$16:$R$1515,COLUMNS('Section 2'!$C$13:O$13),0)),"",VLOOKUP($A1389,'Section 2'!$C$16:$R$1515,COLUMNS('Section 2'!$C$13:O$13),0)))</f>
        <v/>
      </c>
      <c r="P1389" s="124" t="str">
        <f>IF($C1389="","",IF(ISBLANK(VLOOKUP($A1389,'Section 2'!$C$16:$R$1515,COLUMNS('Section 2'!$C$13:P$13),0)),"",VLOOKUP($A1389,'Section 2'!$C$16:$R$1515,COLUMNS('Section 2'!$C$13:P$13),0)))</f>
        <v/>
      </c>
      <c r="Q1389" s="124" t="str">
        <f>IF($C1389="","",IF(ISBLANK(VLOOKUP($A1389,'Section 2'!$C$16:$R$1515,COLUMNS('Section 2'!$C$13:Q$13),0)),"", PROPER(VLOOKUP($A1389,'Section 2'!$C$16:$R$1515,COLUMNS('Section 2'!$C$13:Q$13),0))))</f>
        <v/>
      </c>
      <c r="R1389" s="124" t="str">
        <f>IF($C1389="","",IF(ISBLANK(VLOOKUP($A1389,'Section 2'!$C$16:$R$1515,COLUMNS('Section 2'!$C$13:R$13),0)),"",IF(VLOOKUP($A1389,'Section 2'!$C$16:$R$1515,COLUMNS('Section 2'!$C$13:R$13),0)="Other EU","Other EU",PROPER(VLOOKUP($A1389,'Section 2'!$C$16:$R$1515,COLUMNS('Section 2'!$C$13:R$13),0)))))</f>
        <v/>
      </c>
    </row>
    <row r="1390" spans="1:18" x14ac:dyDescent="0.35">
      <c r="A1390" s="58">
        <v>1389</v>
      </c>
      <c r="B1390" s="124" t="str">
        <f t="shared" si="21"/>
        <v/>
      </c>
      <c r="C1390" s="124" t="str">
        <f>IFERROR(VLOOKUP($A1390,'Section 2'!$C$16:$R$1515,COLUMNS('Section 2'!$C$13:$C$13),0),"")</f>
        <v/>
      </c>
      <c r="D1390" s="75" t="str">
        <f>IF($C1390="","",IF(ISBLANK(VLOOKUP($A1390,'Section 2'!$C$16:$R$1515,COLUMNS('Section 2'!$C$13:D$13),0)),"",VLOOKUP($A1390,'Section 2'!$C$16:$R$1515,COLUMNS('Section 2'!$C$13:D$13),0)))</f>
        <v/>
      </c>
      <c r="E1390" s="124" t="str">
        <f>IF($C1390="","",IF(ISBLANK(VLOOKUP($A1390,'Section 2'!$C$16:$R$1515,COLUMNS('Section 2'!$C$13:E$13),0)),"",VLOOKUP($A1390,'Section 2'!$C$16:$R$1515,COLUMNS('Section 2'!$C$13:E$13),0)))</f>
        <v/>
      </c>
      <c r="F1390" s="124" t="str">
        <f>IF($C1390="","",IF(ISBLANK(VLOOKUP($A1390,'Section 2'!$C$16:$R$1515,COLUMNS('Section 2'!$C$13:F$13),0)),"",VLOOKUP($A1390,'Section 2'!$C$16:$R$1515,COLUMNS('Section 2'!$C$13:F$13),0)))</f>
        <v/>
      </c>
      <c r="G1390" s="124" t="str">
        <f>IF($C1390="","",IF(ISBLANK(VLOOKUP($A1390,'Section 2'!$C$16:$R$1515,COLUMNS('Section 2'!$C$13:G$13),0)),"",VLOOKUP($A1390,'Section 2'!$C$16:$R$1515,COLUMNS('Section 2'!$C$13:G$13),0)))</f>
        <v/>
      </c>
      <c r="H1390" s="124" t="str">
        <f>IF($C1390="","",IF(ISBLANK(VLOOKUP($A1390,'Section 2'!$C$16:$R$1515,COLUMNS('Section 2'!$C$13:H$13),0)),"",VLOOKUP($A1390,'Section 2'!$C$16:$R$1515,COLUMNS('Section 2'!$C$13:H$13),0)))</f>
        <v/>
      </c>
      <c r="I1390" s="124" t="str">
        <f>IF($C1390="","",IF(ISBLANK(VLOOKUP($A1390,'Section 2'!$C$16:$R$1515,COLUMNS('Section 2'!$C$13:I$13),0)),"",PROPER(VLOOKUP($A1390,'Section 2'!$C$16:$R$1515,COLUMNS('Section 2'!$C$13:I$13),0))))</f>
        <v/>
      </c>
      <c r="J1390" s="124" t="str">
        <f>IF($C1390="","",IF(ISBLANK(VLOOKUP($A1390,'Section 2'!$C$16:$R$1515,COLUMNS('Section 2'!$C$13:J$13),0)),"",IF(VLOOKUP($A1390,'Section 2'!$C$16:$R$1515,COLUMNS('Section 2'!$C$13:J$13),0)="Other EU","Other EU",PROPER(VLOOKUP($A1390,'Section 2'!$C$16:$R$1515,COLUMNS('Section 2'!$C$13:J$13),0)))))</f>
        <v/>
      </c>
      <c r="K1390" s="124" t="str">
        <f>IF($C1390="","",IF(ISBLANK(VLOOKUP($A1390,'Section 2'!$C$16:$R$1515,COLUMNS('Section 2'!$C$13:K$13),0)),"",VLOOKUP($A1390,'Section 2'!$C$16:$R$1515,COLUMNS('Section 2'!$C$13:K$13),0)))</f>
        <v/>
      </c>
      <c r="L1390" s="124" t="str">
        <f>IF($C1390="","",IF(ISBLANK(VLOOKUP($A1390,'Section 2'!$C$16:$R$1515,COLUMNS('Section 2'!$C$13:L$13),0)),"",VLOOKUP($A1390,'Section 2'!$C$16:$R$1515,COLUMNS('Section 2'!$C$13:L$13),0)))</f>
        <v/>
      </c>
      <c r="M1390" s="124" t="str">
        <f>IF($C1390="","",IF(ISBLANK(VLOOKUP($A1390,'Section 2'!$C$16:$R$1515,COLUMNS('Section 2'!$C$13:M$13),0)),"",VLOOKUP($A1390,'Section 2'!$C$16:$R$1515,COLUMNS('Section 2'!$C$13:M$13),0)))</f>
        <v/>
      </c>
      <c r="N1390" s="124" t="str">
        <f>IF($C1390="","",IF(ISBLANK(VLOOKUP($A1390,'Section 2'!$C$16:$R$1515,COLUMNS('Section 2'!$C$13:N$13),0)),"",VLOOKUP($A1390,'Section 2'!$C$16:$R$1515,COLUMNS('Section 2'!$C$13:N$13),0)))</f>
        <v/>
      </c>
      <c r="O1390" s="124" t="str">
        <f>IF($C1390="","",IF(ISBLANK(VLOOKUP($A1390,'Section 2'!$C$16:$R$1515,COLUMNS('Section 2'!$C$13:O$13),0)),"",VLOOKUP($A1390,'Section 2'!$C$16:$R$1515,COLUMNS('Section 2'!$C$13:O$13),0)))</f>
        <v/>
      </c>
      <c r="P1390" s="124" t="str">
        <f>IF($C1390="","",IF(ISBLANK(VLOOKUP($A1390,'Section 2'!$C$16:$R$1515,COLUMNS('Section 2'!$C$13:P$13),0)),"",VLOOKUP($A1390,'Section 2'!$C$16:$R$1515,COLUMNS('Section 2'!$C$13:P$13),0)))</f>
        <v/>
      </c>
      <c r="Q1390" s="124" t="str">
        <f>IF($C1390="","",IF(ISBLANK(VLOOKUP($A1390,'Section 2'!$C$16:$R$1515,COLUMNS('Section 2'!$C$13:Q$13),0)),"", PROPER(VLOOKUP($A1390,'Section 2'!$C$16:$R$1515,COLUMNS('Section 2'!$C$13:Q$13),0))))</f>
        <v/>
      </c>
      <c r="R1390" s="124" t="str">
        <f>IF($C1390="","",IF(ISBLANK(VLOOKUP($A1390,'Section 2'!$C$16:$R$1515,COLUMNS('Section 2'!$C$13:R$13),0)),"",IF(VLOOKUP($A1390,'Section 2'!$C$16:$R$1515,COLUMNS('Section 2'!$C$13:R$13),0)="Other EU","Other EU",PROPER(VLOOKUP($A1390,'Section 2'!$C$16:$R$1515,COLUMNS('Section 2'!$C$13:R$13),0)))))</f>
        <v/>
      </c>
    </row>
    <row r="1391" spans="1:18" x14ac:dyDescent="0.35">
      <c r="A1391" s="58">
        <v>1390</v>
      </c>
      <c r="B1391" s="124" t="str">
        <f t="shared" si="21"/>
        <v/>
      </c>
      <c r="C1391" s="124" t="str">
        <f>IFERROR(VLOOKUP($A1391,'Section 2'!$C$16:$R$1515,COLUMNS('Section 2'!$C$13:$C$13),0),"")</f>
        <v/>
      </c>
      <c r="D1391" s="75" t="str">
        <f>IF($C1391="","",IF(ISBLANK(VLOOKUP($A1391,'Section 2'!$C$16:$R$1515,COLUMNS('Section 2'!$C$13:D$13),0)),"",VLOOKUP($A1391,'Section 2'!$C$16:$R$1515,COLUMNS('Section 2'!$C$13:D$13),0)))</f>
        <v/>
      </c>
      <c r="E1391" s="124" t="str">
        <f>IF($C1391="","",IF(ISBLANK(VLOOKUP($A1391,'Section 2'!$C$16:$R$1515,COLUMNS('Section 2'!$C$13:E$13),0)),"",VLOOKUP($A1391,'Section 2'!$C$16:$R$1515,COLUMNS('Section 2'!$C$13:E$13),0)))</f>
        <v/>
      </c>
      <c r="F1391" s="124" t="str">
        <f>IF($C1391="","",IF(ISBLANK(VLOOKUP($A1391,'Section 2'!$C$16:$R$1515,COLUMNS('Section 2'!$C$13:F$13),0)),"",VLOOKUP($A1391,'Section 2'!$C$16:$R$1515,COLUMNS('Section 2'!$C$13:F$13),0)))</f>
        <v/>
      </c>
      <c r="G1391" s="124" t="str">
        <f>IF($C1391="","",IF(ISBLANK(VLOOKUP($A1391,'Section 2'!$C$16:$R$1515,COLUMNS('Section 2'!$C$13:G$13),0)),"",VLOOKUP($A1391,'Section 2'!$C$16:$R$1515,COLUMNS('Section 2'!$C$13:G$13),0)))</f>
        <v/>
      </c>
      <c r="H1391" s="124" t="str">
        <f>IF($C1391="","",IF(ISBLANK(VLOOKUP($A1391,'Section 2'!$C$16:$R$1515,COLUMNS('Section 2'!$C$13:H$13),0)),"",VLOOKUP($A1391,'Section 2'!$C$16:$R$1515,COLUMNS('Section 2'!$C$13:H$13),0)))</f>
        <v/>
      </c>
      <c r="I1391" s="124" t="str">
        <f>IF($C1391="","",IF(ISBLANK(VLOOKUP($A1391,'Section 2'!$C$16:$R$1515,COLUMNS('Section 2'!$C$13:I$13),0)),"",PROPER(VLOOKUP($A1391,'Section 2'!$C$16:$R$1515,COLUMNS('Section 2'!$C$13:I$13),0))))</f>
        <v/>
      </c>
      <c r="J1391" s="124" t="str">
        <f>IF($C1391="","",IF(ISBLANK(VLOOKUP($A1391,'Section 2'!$C$16:$R$1515,COLUMNS('Section 2'!$C$13:J$13),0)),"",IF(VLOOKUP($A1391,'Section 2'!$C$16:$R$1515,COLUMNS('Section 2'!$C$13:J$13),0)="Other EU","Other EU",PROPER(VLOOKUP($A1391,'Section 2'!$C$16:$R$1515,COLUMNS('Section 2'!$C$13:J$13),0)))))</f>
        <v/>
      </c>
      <c r="K1391" s="124" t="str">
        <f>IF($C1391="","",IF(ISBLANK(VLOOKUP($A1391,'Section 2'!$C$16:$R$1515,COLUMNS('Section 2'!$C$13:K$13),0)),"",VLOOKUP($A1391,'Section 2'!$C$16:$R$1515,COLUMNS('Section 2'!$C$13:K$13),0)))</f>
        <v/>
      </c>
      <c r="L1391" s="124" t="str">
        <f>IF($C1391="","",IF(ISBLANK(VLOOKUP($A1391,'Section 2'!$C$16:$R$1515,COLUMNS('Section 2'!$C$13:L$13),0)),"",VLOOKUP($A1391,'Section 2'!$C$16:$R$1515,COLUMNS('Section 2'!$C$13:L$13),0)))</f>
        <v/>
      </c>
      <c r="M1391" s="124" t="str">
        <f>IF($C1391="","",IF(ISBLANK(VLOOKUP($A1391,'Section 2'!$C$16:$R$1515,COLUMNS('Section 2'!$C$13:M$13),0)),"",VLOOKUP($A1391,'Section 2'!$C$16:$R$1515,COLUMNS('Section 2'!$C$13:M$13),0)))</f>
        <v/>
      </c>
      <c r="N1391" s="124" t="str">
        <f>IF($C1391="","",IF(ISBLANK(VLOOKUP($A1391,'Section 2'!$C$16:$R$1515,COLUMNS('Section 2'!$C$13:N$13),0)),"",VLOOKUP($A1391,'Section 2'!$C$16:$R$1515,COLUMNS('Section 2'!$C$13:N$13),0)))</f>
        <v/>
      </c>
      <c r="O1391" s="124" t="str">
        <f>IF($C1391="","",IF(ISBLANK(VLOOKUP($A1391,'Section 2'!$C$16:$R$1515,COLUMNS('Section 2'!$C$13:O$13),0)),"",VLOOKUP($A1391,'Section 2'!$C$16:$R$1515,COLUMNS('Section 2'!$C$13:O$13),0)))</f>
        <v/>
      </c>
      <c r="P1391" s="124" t="str">
        <f>IF($C1391="","",IF(ISBLANK(VLOOKUP($A1391,'Section 2'!$C$16:$R$1515,COLUMNS('Section 2'!$C$13:P$13),0)),"",VLOOKUP($A1391,'Section 2'!$C$16:$R$1515,COLUMNS('Section 2'!$C$13:P$13),0)))</f>
        <v/>
      </c>
      <c r="Q1391" s="124" t="str">
        <f>IF($C1391="","",IF(ISBLANK(VLOOKUP($A1391,'Section 2'!$C$16:$R$1515,COLUMNS('Section 2'!$C$13:Q$13),0)),"", PROPER(VLOOKUP($A1391,'Section 2'!$C$16:$R$1515,COLUMNS('Section 2'!$C$13:Q$13),0))))</f>
        <v/>
      </c>
      <c r="R1391" s="124" t="str">
        <f>IF($C1391="","",IF(ISBLANK(VLOOKUP($A1391,'Section 2'!$C$16:$R$1515,COLUMNS('Section 2'!$C$13:R$13),0)),"",IF(VLOOKUP($A1391,'Section 2'!$C$16:$R$1515,COLUMNS('Section 2'!$C$13:R$13),0)="Other EU","Other EU",PROPER(VLOOKUP($A1391,'Section 2'!$C$16:$R$1515,COLUMNS('Section 2'!$C$13:R$13),0)))))</f>
        <v/>
      </c>
    </row>
    <row r="1392" spans="1:18" x14ac:dyDescent="0.35">
      <c r="A1392" s="58">
        <v>1391</v>
      </c>
      <c r="B1392" s="124" t="str">
        <f t="shared" si="21"/>
        <v/>
      </c>
      <c r="C1392" s="124" t="str">
        <f>IFERROR(VLOOKUP($A1392,'Section 2'!$C$16:$R$1515,COLUMNS('Section 2'!$C$13:$C$13),0),"")</f>
        <v/>
      </c>
      <c r="D1392" s="75" t="str">
        <f>IF($C1392="","",IF(ISBLANK(VLOOKUP($A1392,'Section 2'!$C$16:$R$1515,COLUMNS('Section 2'!$C$13:D$13),0)),"",VLOOKUP($A1392,'Section 2'!$C$16:$R$1515,COLUMNS('Section 2'!$C$13:D$13),0)))</f>
        <v/>
      </c>
      <c r="E1392" s="124" t="str">
        <f>IF($C1392="","",IF(ISBLANK(VLOOKUP($A1392,'Section 2'!$C$16:$R$1515,COLUMNS('Section 2'!$C$13:E$13),0)),"",VLOOKUP($A1392,'Section 2'!$C$16:$R$1515,COLUMNS('Section 2'!$C$13:E$13),0)))</f>
        <v/>
      </c>
      <c r="F1392" s="124" t="str">
        <f>IF($C1392="","",IF(ISBLANK(VLOOKUP($A1392,'Section 2'!$C$16:$R$1515,COLUMNS('Section 2'!$C$13:F$13),0)),"",VLOOKUP($A1392,'Section 2'!$C$16:$R$1515,COLUMNS('Section 2'!$C$13:F$13),0)))</f>
        <v/>
      </c>
      <c r="G1392" s="124" t="str">
        <f>IF($C1392="","",IF(ISBLANK(VLOOKUP($A1392,'Section 2'!$C$16:$R$1515,COLUMNS('Section 2'!$C$13:G$13),0)),"",VLOOKUP($A1392,'Section 2'!$C$16:$R$1515,COLUMNS('Section 2'!$C$13:G$13),0)))</f>
        <v/>
      </c>
      <c r="H1392" s="124" t="str">
        <f>IF($C1392="","",IF(ISBLANK(VLOOKUP($A1392,'Section 2'!$C$16:$R$1515,COLUMNS('Section 2'!$C$13:H$13),0)),"",VLOOKUP($A1392,'Section 2'!$C$16:$R$1515,COLUMNS('Section 2'!$C$13:H$13),0)))</f>
        <v/>
      </c>
      <c r="I1392" s="124" t="str">
        <f>IF($C1392="","",IF(ISBLANK(VLOOKUP($A1392,'Section 2'!$C$16:$R$1515,COLUMNS('Section 2'!$C$13:I$13),0)),"",PROPER(VLOOKUP($A1392,'Section 2'!$C$16:$R$1515,COLUMNS('Section 2'!$C$13:I$13),0))))</f>
        <v/>
      </c>
      <c r="J1392" s="124" t="str">
        <f>IF($C1392="","",IF(ISBLANK(VLOOKUP($A1392,'Section 2'!$C$16:$R$1515,COLUMNS('Section 2'!$C$13:J$13),0)),"",IF(VLOOKUP($A1392,'Section 2'!$C$16:$R$1515,COLUMNS('Section 2'!$C$13:J$13),0)="Other EU","Other EU",PROPER(VLOOKUP($A1392,'Section 2'!$C$16:$R$1515,COLUMNS('Section 2'!$C$13:J$13),0)))))</f>
        <v/>
      </c>
      <c r="K1392" s="124" t="str">
        <f>IF($C1392="","",IF(ISBLANK(VLOOKUP($A1392,'Section 2'!$C$16:$R$1515,COLUMNS('Section 2'!$C$13:K$13),0)),"",VLOOKUP($A1392,'Section 2'!$C$16:$R$1515,COLUMNS('Section 2'!$C$13:K$13),0)))</f>
        <v/>
      </c>
      <c r="L1392" s="124" t="str">
        <f>IF($C1392="","",IF(ISBLANK(VLOOKUP($A1392,'Section 2'!$C$16:$R$1515,COLUMNS('Section 2'!$C$13:L$13),0)),"",VLOOKUP($A1392,'Section 2'!$C$16:$R$1515,COLUMNS('Section 2'!$C$13:L$13),0)))</f>
        <v/>
      </c>
      <c r="M1392" s="124" t="str">
        <f>IF($C1392="","",IF(ISBLANK(VLOOKUP($A1392,'Section 2'!$C$16:$R$1515,COLUMNS('Section 2'!$C$13:M$13),0)),"",VLOOKUP($A1392,'Section 2'!$C$16:$R$1515,COLUMNS('Section 2'!$C$13:M$13),0)))</f>
        <v/>
      </c>
      <c r="N1392" s="124" t="str">
        <f>IF($C1392="","",IF(ISBLANK(VLOOKUP($A1392,'Section 2'!$C$16:$R$1515,COLUMNS('Section 2'!$C$13:N$13),0)),"",VLOOKUP($A1392,'Section 2'!$C$16:$R$1515,COLUMNS('Section 2'!$C$13:N$13),0)))</f>
        <v/>
      </c>
      <c r="O1392" s="124" t="str">
        <f>IF($C1392="","",IF(ISBLANK(VLOOKUP($A1392,'Section 2'!$C$16:$R$1515,COLUMNS('Section 2'!$C$13:O$13),0)),"",VLOOKUP($A1392,'Section 2'!$C$16:$R$1515,COLUMNS('Section 2'!$C$13:O$13),0)))</f>
        <v/>
      </c>
      <c r="P1392" s="124" t="str">
        <f>IF($C1392="","",IF(ISBLANK(VLOOKUP($A1392,'Section 2'!$C$16:$R$1515,COLUMNS('Section 2'!$C$13:P$13),0)),"",VLOOKUP($A1392,'Section 2'!$C$16:$R$1515,COLUMNS('Section 2'!$C$13:P$13),0)))</f>
        <v/>
      </c>
      <c r="Q1392" s="124" t="str">
        <f>IF($C1392="","",IF(ISBLANK(VLOOKUP($A1392,'Section 2'!$C$16:$R$1515,COLUMNS('Section 2'!$C$13:Q$13),0)),"", PROPER(VLOOKUP($A1392,'Section 2'!$C$16:$R$1515,COLUMNS('Section 2'!$C$13:Q$13),0))))</f>
        <v/>
      </c>
      <c r="R1392" s="124" t="str">
        <f>IF($C1392="","",IF(ISBLANK(VLOOKUP($A1392,'Section 2'!$C$16:$R$1515,COLUMNS('Section 2'!$C$13:R$13),0)),"",IF(VLOOKUP($A1392,'Section 2'!$C$16:$R$1515,COLUMNS('Section 2'!$C$13:R$13),0)="Other EU","Other EU",PROPER(VLOOKUP($A1392,'Section 2'!$C$16:$R$1515,COLUMNS('Section 2'!$C$13:R$13),0)))))</f>
        <v/>
      </c>
    </row>
    <row r="1393" spans="1:18" x14ac:dyDescent="0.35">
      <c r="A1393" s="58">
        <v>1392</v>
      </c>
      <c r="B1393" s="124" t="str">
        <f t="shared" si="21"/>
        <v/>
      </c>
      <c r="C1393" s="124" t="str">
        <f>IFERROR(VLOOKUP($A1393,'Section 2'!$C$16:$R$1515,COLUMNS('Section 2'!$C$13:$C$13),0),"")</f>
        <v/>
      </c>
      <c r="D1393" s="75" t="str">
        <f>IF($C1393="","",IF(ISBLANK(VLOOKUP($A1393,'Section 2'!$C$16:$R$1515,COLUMNS('Section 2'!$C$13:D$13),0)),"",VLOOKUP($A1393,'Section 2'!$C$16:$R$1515,COLUMNS('Section 2'!$C$13:D$13),0)))</f>
        <v/>
      </c>
      <c r="E1393" s="124" t="str">
        <f>IF($C1393="","",IF(ISBLANK(VLOOKUP($A1393,'Section 2'!$C$16:$R$1515,COLUMNS('Section 2'!$C$13:E$13),0)),"",VLOOKUP($A1393,'Section 2'!$C$16:$R$1515,COLUMNS('Section 2'!$C$13:E$13),0)))</f>
        <v/>
      </c>
      <c r="F1393" s="124" t="str">
        <f>IF($C1393="","",IF(ISBLANK(VLOOKUP($A1393,'Section 2'!$C$16:$R$1515,COLUMNS('Section 2'!$C$13:F$13),0)),"",VLOOKUP($A1393,'Section 2'!$C$16:$R$1515,COLUMNS('Section 2'!$C$13:F$13),0)))</f>
        <v/>
      </c>
      <c r="G1393" s="124" t="str">
        <f>IF($C1393="","",IF(ISBLANK(VLOOKUP($A1393,'Section 2'!$C$16:$R$1515,COLUMNS('Section 2'!$C$13:G$13),0)),"",VLOOKUP($A1393,'Section 2'!$C$16:$R$1515,COLUMNS('Section 2'!$C$13:G$13),0)))</f>
        <v/>
      </c>
      <c r="H1393" s="124" t="str">
        <f>IF($C1393="","",IF(ISBLANK(VLOOKUP($A1393,'Section 2'!$C$16:$R$1515,COLUMNS('Section 2'!$C$13:H$13),0)),"",VLOOKUP($A1393,'Section 2'!$C$16:$R$1515,COLUMNS('Section 2'!$C$13:H$13),0)))</f>
        <v/>
      </c>
      <c r="I1393" s="124" t="str">
        <f>IF($C1393="","",IF(ISBLANK(VLOOKUP($A1393,'Section 2'!$C$16:$R$1515,COLUMNS('Section 2'!$C$13:I$13),0)),"",PROPER(VLOOKUP($A1393,'Section 2'!$C$16:$R$1515,COLUMNS('Section 2'!$C$13:I$13),0))))</f>
        <v/>
      </c>
      <c r="J1393" s="124" t="str">
        <f>IF($C1393="","",IF(ISBLANK(VLOOKUP($A1393,'Section 2'!$C$16:$R$1515,COLUMNS('Section 2'!$C$13:J$13),0)),"",IF(VLOOKUP($A1393,'Section 2'!$C$16:$R$1515,COLUMNS('Section 2'!$C$13:J$13),0)="Other EU","Other EU",PROPER(VLOOKUP($A1393,'Section 2'!$C$16:$R$1515,COLUMNS('Section 2'!$C$13:J$13),0)))))</f>
        <v/>
      </c>
      <c r="K1393" s="124" t="str">
        <f>IF($C1393="","",IF(ISBLANK(VLOOKUP($A1393,'Section 2'!$C$16:$R$1515,COLUMNS('Section 2'!$C$13:K$13),0)),"",VLOOKUP($A1393,'Section 2'!$C$16:$R$1515,COLUMNS('Section 2'!$C$13:K$13),0)))</f>
        <v/>
      </c>
      <c r="L1393" s="124" t="str">
        <f>IF($C1393="","",IF(ISBLANK(VLOOKUP($A1393,'Section 2'!$C$16:$R$1515,COLUMNS('Section 2'!$C$13:L$13),0)),"",VLOOKUP($A1393,'Section 2'!$C$16:$R$1515,COLUMNS('Section 2'!$C$13:L$13),0)))</f>
        <v/>
      </c>
      <c r="M1393" s="124" t="str">
        <f>IF($C1393="","",IF(ISBLANK(VLOOKUP($A1393,'Section 2'!$C$16:$R$1515,COLUMNS('Section 2'!$C$13:M$13),0)),"",VLOOKUP($A1393,'Section 2'!$C$16:$R$1515,COLUMNS('Section 2'!$C$13:M$13),0)))</f>
        <v/>
      </c>
      <c r="N1393" s="124" t="str">
        <f>IF($C1393="","",IF(ISBLANK(VLOOKUP($A1393,'Section 2'!$C$16:$R$1515,COLUMNS('Section 2'!$C$13:N$13),0)),"",VLOOKUP($A1393,'Section 2'!$C$16:$R$1515,COLUMNS('Section 2'!$C$13:N$13),0)))</f>
        <v/>
      </c>
      <c r="O1393" s="124" t="str">
        <f>IF($C1393="","",IF(ISBLANK(VLOOKUP($A1393,'Section 2'!$C$16:$R$1515,COLUMNS('Section 2'!$C$13:O$13),0)),"",VLOOKUP($A1393,'Section 2'!$C$16:$R$1515,COLUMNS('Section 2'!$C$13:O$13),0)))</f>
        <v/>
      </c>
      <c r="P1393" s="124" t="str">
        <f>IF($C1393="","",IF(ISBLANK(VLOOKUP($A1393,'Section 2'!$C$16:$R$1515,COLUMNS('Section 2'!$C$13:P$13),0)),"",VLOOKUP($A1393,'Section 2'!$C$16:$R$1515,COLUMNS('Section 2'!$C$13:P$13),0)))</f>
        <v/>
      </c>
      <c r="Q1393" s="124" t="str">
        <f>IF($C1393="","",IF(ISBLANK(VLOOKUP($A1393,'Section 2'!$C$16:$R$1515,COLUMNS('Section 2'!$C$13:Q$13),0)),"", PROPER(VLOOKUP($A1393,'Section 2'!$C$16:$R$1515,COLUMNS('Section 2'!$C$13:Q$13),0))))</f>
        <v/>
      </c>
      <c r="R1393" s="124" t="str">
        <f>IF($C1393="","",IF(ISBLANK(VLOOKUP($A1393,'Section 2'!$C$16:$R$1515,COLUMNS('Section 2'!$C$13:R$13),0)),"",IF(VLOOKUP($A1393,'Section 2'!$C$16:$R$1515,COLUMNS('Section 2'!$C$13:R$13),0)="Other EU","Other EU",PROPER(VLOOKUP($A1393,'Section 2'!$C$16:$R$1515,COLUMNS('Section 2'!$C$13:R$13),0)))))</f>
        <v/>
      </c>
    </row>
    <row r="1394" spans="1:18" x14ac:dyDescent="0.35">
      <c r="A1394" s="58">
        <v>1393</v>
      </c>
      <c r="B1394" s="124" t="str">
        <f t="shared" si="21"/>
        <v/>
      </c>
      <c r="C1394" s="124" t="str">
        <f>IFERROR(VLOOKUP($A1394,'Section 2'!$C$16:$R$1515,COLUMNS('Section 2'!$C$13:$C$13),0),"")</f>
        <v/>
      </c>
      <c r="D1394" s="75" t="str">
        <f>IF($C1394="","",IF(ISBLANK(VLOOKUP($A1394,'Section 2'!$C$16:$R$1515,COLUMNS('Section 2'!$C$13:D$13),0)),"",VLOOKUP($A1394,'Section 2'!$C$16:$R$1515,COLUMNS('Section 2'!$C$13:D$13),0)))</f>
        <v/>
      </c>
      <c r="E1394" s="124" t="str">
        <f>IF($C1394="","",IF(ISBLANK(VLOOKUP($A1394,'Section 2'!$C$16:$R$1515,COLUMNS('Section 2'!$C$13:E$13),0)),"",VLOOKUP($A1394,'Section 2'!$C$16:$R$1515,COLUMNS('Section 2'!$C$13:E$13),0)))</f>
        <v/>
      </c>
      <c r="F1394" s="124" t="str">
        <f>IF($C1394="","",IF(ISBLANK(VLOOKUP($A1394,'Section 2'!$C$16:$R$1515,COLUMNS('Section 2'!$C$13:F$13),0)),"",VLOOKUP($A1394,'Section 2'!$C$16:$R$1515,COLUMNS('Section 2'!$C$13:F$13),0)))</f>
        <v/>
      </c>
      <c r="G1394" s="124" t="str">
        <f>IF($C1394="","",IF(ISBLANK(VLOOKUP($A1394,'Section 2'!$C$16:$R$1515,COLUMNS('Section 2'!$C$13:G$13),0)),"",VLOOKUP($A1394,'Section 2'!$C$16:$R$1515,COLUMNS('Section 2'!$C$13:G$13),0)))</f>
        <v/>
      </c>
      <c r="H1394" s="124" t="str">
        <f>IF($C1394="","",IF(ISBLANK(VLOOKUP($A1394,'Section 2'!$C$16:$R$1515,COLUMNS('Section 2'!$C$13:H$13),0)),"",VLOOKUP($A1394,'Section 2'!$C$16:$R$1515,COLUMNS('Section 2'!$C$13:H$13),0)))</f>
        <v/>
      </c>
      <c r="I1394" s="124" t="str">
        <f>IF($C1394="","",IF(ISBLANK(VLOOKUP($A1394,'Section 2'!$C$16:$R$1515,COLUMNS('Section 2'!$C$13:I$13),0)),"",PROPER(VLOOKUP($A1394,'Section 2'!$C$16:$R$1515,COLUMNS('Section 2'!$C$13:I$13),0))))</f>
        <v/>
      </c>
      <c r="J1394" s="124" t="str">
        <f>IF($C1394="","",IF(ISBLANK(VLOOKUP($A1394,'Section 2'!$C$16:$R$1515,COLUMNS('Section 2'!$C$13:J$13),0)),"",IF(VLOOKUP($A1394,'Section 2'!$C$16:$R$1515,COLUMNS('Section 2'!$C$13:J$13),0)="Other EU","Other EU",PROPER(VLOOKUP($A1394,'Section 2'!$C$16:$R$1515,COLUMNS('Section 2'!$C$13:J$13),0)))))</f>
        <v/>
      </c>
      <c r="K1394" s="124" t="str">
        <f>IF($C1394="","",IF(ISBLANK(VLOOKUP($A1394,'Section 2'!$C$16:$R$1515,COLUMNS('Section 2'!$C$13:K$13),0)),"",VLOOKUP($A1394,'Section 2'!$C$16:$R$1515,COLUMNS('Section 2'!$C$13:K$13),0)))</f>
        <v/>
      </c>
      <c r="L1394" s="124" t="str">
        <f>IF($C1394="","",IF(ISBLANK(VLOOKUP($A1394,'Section 2'!$C$16:$R$1515,COLUMNS('Section 2'!$C$13:L$13),0)),"",VLOOKUP($A1394,'Section 2'!$C$16:$R$1515,COLUMNS('Section 2'!$C$13:L$13),0)))</f>
        <v/>
      </c>
      <c r="M1394" s="124" t="str">
        <f>IF($C1394="","",IF(ISBLANK(VLOOKUP($A1394,'Section 2'!$C$16:$R$1515,COLUMNS('Section 2'!$C$13:M$13),0)),"",VLOOKUP($A1394,'Section 2'!$C$16:$R$1515,COLUMNS('Section 2'!$C$13:M$13),0)))</f>
        <v/>
      </c>
      <c r="N1394" s="124" t="str">
        <f>IF($C1394="","",IF(ISBLANK(VLOOKUP($A1394,'Section 2'!$C$16:$R$1515,COLUMNS('Section 2'!$C$13:N$13),0)),"",VLOOKUP($A1394,'Section 2'!$C$16:$R$1515,COLUMNS('Section 2'!$C$13:N$13),0)))</f>
        <v/>
      </c>
      <c r="O1394" s="124" t="str">
        <f>IF($C1394="","",IF(ISBLANK(VLOOKUP($A1394,'Section 2'!$C$16:$R$1515,COLUMNS('Section 2'!$C$13:O$13),0)),"",VLOOKUP($A1394,'Section 2'!$C$16:$R$1515,COLUMNS('Section 2'!$C$13:O$13),0)))</f>
        <v/>
      </c>
      <c r="P1394" s="124" t="str">
        <f>IF($C1394="","",IF(ISBLANK(VLOOKUP($A1394,'Section 2'!$C$16:$R$1515,COLUMNS('Section 2'!$C$13:P$13),0)),"",VLOOKUP($A1394,'Section 2'!$C$16:$R$1515,COLUMNS('Section 2'!$C$13:P$13),0)))</f>
        <v/>
      </c>
      <c r="Q1394" s="124" t="str">
        <f>IF($C1394="","",IF(ISBLANK(VLOOKUP($A1394,'Section 2'!$C$16:$R$1515,COLUMNS('Section 2'!$C$13:Q$13),0)),"", PROPER(VLOOKUP($A1394,'Section 2'!$C$16:$R$1515,COLUMNS('Section 2'!$C$13:Q$13),0))))</f>
        <v/>
      </c>
      <c r="R1394" s="124" t="str">
        <f>IF($C1394="","",IF(ISBLANK(VLOOKUP($A1394,'Section 2'!$C$16:$R$1515,COLUMNS('Section 2'!$C$13:R$13),0)),"",IF(VLOOKUP($A1394,'Section 2'!$C$16:$R$1515,COLUMNS('Section 2'!$C$13:R$13),0)="Other EU","Other EU",PROPER(VLOOKUP($A1394,'Section 2'!$C$16:$R$1515,COLUMNS('Section 2'!$C$13:R$13),0)))))</f>
        <v/>
      </c>
    </row>
    <row r="1395" spans="1:18" x14ac:dyDescent="0.35">
      <c r="A1395" s="58">
        <v>1394</v>
      </c>
      <c r="B1395" s="124" t="str">
        <f t="shared" si="21"/>
        <v/>
      </c>
      <c r="C1395" s="124" t="str">
        <f>IFERROR(VLOOKUP($A1395,'Section 2'!$C$16:$R$1515,COLUMNS('Section 2'!$C$13:$C$13),0),"")</f>
        <v/>
      </c>
      <c r="D1395" s="75" t="str">
        <f>IF($C1395="","",IF(ISBLANK(VLOOKUP($A1395,'Section 2'!$C$16:$R$1515,COLUMNS('Section 2'!$C$13:D$13),0)),"",VLOOKUP($A1395,'Section 2'!$C$16:$R$1515,COLUMNS('Section 2'!$C$13:D$13),0)))</f>
        <v/>
      </c>
      <c r="E1395" s="124" t="str">
        <f>IF($C1395="","",IF(ISBLANK(VLOOKUP($A1395,'Section 2'!$C$16:$R$1515,COLUMNS('Section 2'!$C$13:E$13),0)),"",VLOOKUP($A1395,'Section 2'!$C$16:$R$1515,COLUMNS('Section 2'!$C$13:E$13),0)))</f>
        <v/>
      </c>
      <c r="F1395" s="124" t="str">
        <f>IF($C1395="","",IF(ISBLANK(VLOOKUP($A1395,'Section 2'!$C$16:$R$1515,COLUMNS('Section 2'!$C$13:F$13),0)),"",VLOOKUP($A1395,'Section 2'!$C$16:$R$1515,COLUMNS('Section 2'!$C$13:F$13),0)))</f>
        <v/>
      </c>
      <c r="G1395" s="124" t="str">
        <f>IF($C1395="","",IF(ISBLANK(VLOOKUP($A1395,'Section 2'!$C$16:$R$1515,COLUMNS('Section 2'!$C$13:G$13),0)),"",VLOOKUP($A1395,'Section 2'!$C$16:$R$1515,COLUMNS('Section 2'!$C$13:G$13),0)))</f>
        <v/>
      </c>
      <c r="H1395" s="124" t="str">
        <f>IF($C1395="","",IF(ISBLANK(VLOOKUP($A1395,'Section 2'!$C$16:$R$1515,COLUMNS('Section 2'!$C$13:H$13),0)),"",VLOOKUP($A1395,'Section 2'!$C$16:$R$1515,COLUMNS('Section 2'!$C$13:H$13),0)))</f>
        <v/>
      </c>
      <c r="I1395" s="124" t="str">
        <f>IF($C1395="","",IF(ISBLANK(VLOOKUP($A1395,'Section 2'!$C$16:$R$1515,COLUMNS('Section 2'!$C$13:I$13),0)),"",PROPER(VLOOKUP($A1395,'Section 2'!$C$16:$R$1515,COLUMNS('Section 2'!$C$13:I$13),0))))</f>
        <v/>
      </c>
      <c r="J1395" s="124" t="str">
        <f>IF($C1395="","",IF(ISBLANK(VLOOKUP($A1395,'Section 2'!$C$16:$R$1515,COLUMNS('Section 2'!$C$13:J$13),0)),"",IF(VLOOKUP($A1395,'Section 2'!$C$16:$R$1515,COLUMNS('Section 2'!$C$13:J$13),0)="Other EU","Other EU",PROPER(VLOOKUP($A1395,'Section 2'!$C$16:$R$1515,COLUMNS('Section 2'!$C$13:J$13),0)))))</f>
        <v/>
      </c>
      <c r="K1395" s="124" t="str">
        <f>IF($C1395="","",IF(ISBLANK(VLOOKUP($A1395,'Section 2'!$C$16:$R$1515,COLUMNS('Section 2'!$C$13:K$13),0)),"",VLOOKUP($A1395,'Section 2'!$C$16:$R$1515,COLUMNS('Section 2'!$C$13:K$13),0)))</f>
        <v/>
      </c>
      <c r="L1395" s="124" t="str">
        <f>IF($C1395="","",IF(ISBLANK(VLOOKUP($A1395,'Section 2'!$C$16:$R$1515,COLUMNS('Section 2'!$C$13:L$13),0)),"",VLOOKUP($A1395,'Section 2'!$C$16:$R$1515,COLUMNS('Section 2'!$C$13:L$13),0)))</f>
        <v/>
      </c>
      <c r="M1395" s="124" t="str">
        <f>IF($C1395="","",IF(ISBLANK(VLOOKUP($A1395,'Section 2'!$C$16:$R$1515,COLUMNS('Section 2'!$C$13:M$13),0)),"",VLOOKUP($A1395,'Section 2'!$C$16:$R$1515,COLUMNS('Section 2'!$C$13:M$13),0)))</f>
        <v/>
      </c>
      <c r="N1395" s="124" t="str">
        <f>IF($C1395="","",IF(ISBLANK(VLOOKUP($A1395,'Section 2'!$C$16:$R$1515,COLUMNS('Section 2'!$C$13:N$13),0)),"",VLOOKUP($A1395,'Section 2'!$C$16:$R$1515,COLUMNS('Section 2'!$C$13:N$13),0)))</f>
        <v/>
      </c>
      <c r="O1395" s="124" t="str">
        <f>IF($C1395="","",IF(ISBLANK(VLOOKUP($A1395,'Section 2'!$C$16:$R$1515,COLUMNS('Section 2'!$C$13:O$13),0)),"",VLOOKUP($A1395,'Section 2'!$C$16:$R$1515,COLUMNS('Section 2'!$C$13:O$13),0)))</f>
        <v/>
      </c>
      <c r="P1395" s="124" t="str">
        <f>IF($C1395="","",IF(ISBLANK(VLOOKUP($A1395,'Section 2'!$C$16:$R$1515,COLUMNS('Section 2'!$C$13:P$13),0)),"",VLOOKUP($A1395,'Section 2'!$C$16:$R$1515,COLUMNS('Section 2'!$C$13:P$13),0)))</f>
        <v/>
      </c>
      <c r="Q1395" s="124" t="str">
        <f>IF($C1395="","",IF(ISBLANK(VLOOKUP($A1395,'Section 2'!$C$16:$R$1515,COLUMNS('Section 2'!$C$13:Q$13),0)),"", PROPER(VLOOKUP($A1395,'Section 2'!$C$16:$R$1515,COLUMNS('Section 2'!$C$13:Q$13),0))))</f>
        <v/>
      </c>
      <c r="R1395" s="124" t="str">
        <f>IF($C1395="","",IF(ISBLANK(VLOOKUP($A1395,'Section 2'!$C$16:$R$1515,COLUMNS('Section 2'!$C$13:R$13),0)),"",IF(VLOOKUP($A1395,'Section 2'!$C$16:$R$1515,COLUMNS('Section 2'!$C$13:R$13),0)="Other EU","Other EU",PROPER(VLOOKUP($A1395,'Section 2'!$C$16:$R$1515,COLUMNS('Section 2'!$C$13:R$13),0)))))</f>
        <v/>
      </c>
    </row>
    <row r="1396" spans="1:18" x14ac:dyDescent="0.35">
      <c r="A1396" s="58">
        <v>1395</v>
      </c>
      <c r="B1396" s="124" t="str">
        <f t="shared" si="21"/>
        <v/>
      </c>
      <c r="C1396" s="124" t="str">
        <f>IFERROR(VLOOKUP($A1396,'Section 2'!$C$16:$R$1515,COLUMNS('Section 2'!$C$13:$C$13),0),"")</f>
        <v/>
      </c>
      <c r="D1396" s="75" t="str">
        <f>IF($C1396="","",IF(ISBLANK(VLOOKUP($A1396,'Section 2'!$C$16:$R$1515,COLUMNS('Section 2'!$C$13:D$13),0)),"",VLOOKUP($A1396,'Section 2'!$C$16:$R$1515,COLUMNS('Section 2'!$C$13:D$13),0)))</f>
        <v/>
      </c>
      <c r="E1396" s="124" t="str">
        <f>IF($C1396="","",IF(ISBLANK(VLOOKUP($A1396,'Section 2'!$C$16:$R$1515,COLUMNS('Section 2'!$C$13:E$13),0)),"",VLOOKUP($A1396,'Section 2'!$C$16:$R$1515,COLUMNS('Section 2'!$C$13:E$13),0)))</f>
        <v/>
      </c>
      <c r="F1396" s="124" t="str">
        <f>IF($C1396="","",IF(ISBLANK(VLOOKUP($A1396,'Section 2'!$C$16:$R$1515,COLUMNS('Section 2'!$C$13:F$13),0)),"",VLOOKUP($A1396,'Section 2'!$C$16:$R$1515,COLUMNS('Section 2'!$C$13:F$13),0)))</f>
        <v/>
      </c>
      <c r="G1396" s="124" t="str">
        <f>IF($C1396="","",IF(ISBLANK(VLOOKUP($A1396,'Section 2'!$C$16:$R$1515,COLUMNS('Section 2'!$C$13:G$13),0)),"",VLOOKUP($A1396,'Section 2'!$C$16:$R$1515,COLUMNS('Section 2'!$C$13:G$13),0)))</f>
        <v/>
      </c>
      <c r="H1396" s="124" t="str">
        <f>IF($C1396="","",IF(ISBLANK(VLOOKUP($A1396,'Section 2'!$C$16:$R$1515,COLUMNS('Section 2'!$C$13:H$13),0)),"",VLOOKUP($A1396,'Section 2'!$C$16:$R$1515,COLUMNS('Section 2'!$C$13:H$13),0)))</f>
        <v/>
      </c>
      <c r="I1396" s="124" t="str">
        <f>IF($C1396="","",IF(ISBLANK(VLOOKUP($A1396,'Section 2'!$C$16:$R$1515,COLUMNS('Section 2'!$C$13:I$13),0)),"",PROPER(VLOOKUP($A1396,'Section 2'!$C$16:$R$1515,COLUMNS('Section 2'!$C$13:I$13),0))))</f>
        <v/>
      </c>
      <c r="J1396" s="124" t="str">
        <f>IF($C1396="","",IF(ISBLANK(VLOOKUP($A1396,'Section 2'!$C$16:$R$1515,COLUMNS('Section 2'!$C$13:J$13),0)),"",IF(VLOOKUP($A1396,'Section 2'!$C$16:$R$1515,COLUMNS('Section 2'!$C$13:J$13),0)="Other EU","Other EU",PROPER(VLOOKUP($A1396,'Section 2'!$C$16:$R$1515,COLUMNS('Section 2'!$C$13:J$13),0)))))</f>
        <v/>
      </c>
      <c r="K1396" s="124" t="str">
        <f>IF($C1396="","",IF(ISBLANK(VLOOKUP($A1396,'Section 2'!$C$16:$R$1515,COLUMNS('Section 2'!$C$13:K$13),0)),"",VLOOKUP($A1396,'Section 2'!$C$16:$R$1515,COLUMNS('Section 2'!$C$13:K$13),0)))</f>
        <v/>
      </c>
      <c r="L1396" s="124" t="str">
        <f>IF($C1396="","",IF(ISBLANK(VLOOKUP($A1396,'Section 2'!$C$16:$R$1515,COLUMNS('Section 2'!$C$13:L$13),0)),"",VLOOKUP($A1396,'Section 2'!$C$16:$R$1515,COLUMNS('Section 2'!$C$13:L$13),0)))</f>
        <v/>
      </c>
      <c r="M1396" s="124" t="str">
        <f>IF($C1396="","",IF(ISBLANK(VLOOKUP($A1396,'Section 2'!$C$16:$R$1515,COLUMNS('Section 2'!$C$13:M$13),0)),"",VLOOKUP($A1396,'Section 2'!$C$16:$R$1515,COLUMNS('Section 2'!$C$13:M$13),0)))</f>
        <v/>
      </c>
      <c r="N1396" s="124" t="str">
        <f>IF($C1396="","",IF(ISBLANK(VLOOKUP($A1396,'Section 2'!$C$16:$R$1515,COLUMNS('Section 2'!$C$13:N$13),0)),"",VLOOKUP($A1396,'Section 2'!$C$16:$R$1515,COLUMNS('Section 2'!$C$13:N$13),0)))</f>
        <v/>
      </c>
      <c r="O1396" s="124" t="str">
        <f>IF($C1396="","",IF(ISBLANK(VLOOKUP($A1396,'Section 2'!$C$16:$R$1515,COLUMNS('Section 2'!$C$13:O$13),0)),"",VLOOKUP($A1396,'Section 2'!$C$16:$R$1515,COLUMNS('Section 2'!$C$13:O$13),0)))</f>
        <v/>
      </c>
      <c r="P1396" s="124" t="str">
        <f>IF($C1396="","",IF(ISBLANK(VLOOKUP($A1396,'Section 2'!$C$16:$R$1515,COLUMNS('Section 2'!$C$13:P$13),0)),"",VLOOKUP($A1396,'Section 2'!$C$16:$R$1515,COLUMNS('Section 2'!$C$13:P$13),0)))</f>
        <v/>
      </c>
      <c r="Q1396" s="124" t="str">
        <f>IF($C1396="","",IF(ISBLANK(VLOOKUP($A1396,'Section 2'!$C$16:$R$1515,COLUMNS('Section 2'!$C$13:Q$13),0)),"", PROPER(VLOOKUP($A1396,'Section 2'!$C$16:$R$1515,COLUMNS('Section 2'!$C$13:Q$13),0))))</f>
        <v/>
      </c>
      <c r="R1396" s="124" t="str">
        <f>IF($C1396="","",IF(ISBLANK(VLOOKUP($A1396,'Section 2'!$C$16:$R$1515,COLUMNS('Section 2'!$C$13:R$13),0)),"",IF(VLOOKUP($A1396,'Section 2'!$C$16:$R$1515,COLUMNS('Section 2'!$C$13:R$13),0)="Other EU","Other EU",PROPER(VLOOKUP($A1396,'Section 2'!$C$16:$R$1515,COLUMNS('Section 2'!$C$13:R$13),0)))))</f>
        <v/>
      </c>
    </row>
    <row r="1397" spans="1:18" x14ac:dyDescent="0.35">
      <c r="A1397" s="58">
        <v>1396</v>
      </c>
      <c r="B1397" s="124" t="str">
        <f t="shared" si="21"/>
        <v/>
      </c>
      <c r="C1397" s="124" t="str">
        <f>IFERROR(VLOOKUP($A1397,'Section 2'!$C$16:$R$1515,COLUMNS('Section 2'!$C$13:$C$13),0),"")</f>
        <v/>
      </c>
      <c r="D1397" s="75" t="str">
        <f>IF($C1397="","",IF(ISBLANK(VLOOKUP($A1397,'Section 2'!$C$16:$R$1515,COLUMNS('Section 2'!$C$13:D$13),0)),"",VLOOKUP($A1397,'Section 2'!$C$16:$R$1515,COLUMNS('Section 2'!$C$13:D$13),0)))</f>
        <v/>
      </c>
      <c r="E1397" s="124" t="str">
        <f>IF($C1397="","",IF(ISBLANK(VLOOKUP($A1397,'Section 2'!$C$16:$R$1515,COLUMNS('Section 2'!$C$13:E$13),0)),"",VLOOKUP($A1397,'Section 2'!$C$16:$R$1515,COLUMNS('Section 2'!$C$13:E$13),0)))</f>
        <v/>
      </c>
      <c r="F1397" s="124" t="str">
        <f>IF($C1397="","",IF(ISBLANK(VLOOKUP($A1397,'Section 2'!$C$16:$R$1515,COLUMNS('Section 2'!$C$13:F$13),0)),"",VLOOKUP($A1397,'Section 2'!$C$16:$R$1515,COLUMNS('Section 2'!$C$13:F$13),0)))</f>
        <v/>
      </c>
      <c r="G1397" s="124" t="str">
        <f>IF($C1397="","",IF(ISBLANK(VLOOKUP($A1397,'Section 2'!$C$16:$R$1515,COLUMNS('Section 2'!$C$13:G$13),0)),"",VLOOKUP($A1397,'Section 2'!$C$16:$R$1515,COLUMNS('Section 2'!$C$13:G$13),0)))</f>
        <v/>
      </c>
      <c r="H1397" s="124" t="str">
        <f>IF($C1397="","",IF(ISBLANK(VLOOKUP($A1397,'Section 2'!$C$16:$R$1515,COLUMNS('Section 2'!$C$13:H$13),0)),"",VLOOKUP($A1397,'Section 2'!$C$16:$R$1515,COLUMNS('Section 2'!$C$13:H$13),0)))</f>
        <v/>
      </c>
      <c r="I1397" s="124" t="str">
        <f>IF($C1397="","",IF(ISBLANK(VLOOKUP($A1397,'Section 2'!$C$16:$R$1515,COLUMNS('Section 2'!$C$13:I$13),0)),"",PROPER(VLOOKUP($A1397,'Section 2'!$C$16:$R$1515,COLUMNS('Section 2'!$C$13:I$13),0))))</f>
        <v/>
      </c>
      <c r="J1397" s="124" t="str">
        <f>IF($C1397="","",IF(ISBLANK(VLOOKUP($A1397,'Section 2'!$C$16:$R$1515,COLUMNS('Section 2'!$C$13:J$13),0)),"",IF(VLOOKUP($A1397,'Section 2'!$C$16:$R$1515,COLUMNS('Section 2'!$C$13:J$13),0)="Other EU","Other EU",PROPER(VLOOKUP($A1397,'Section 2'!$C$16:$R$1515,COLUMNS('Section 2'!$C$13:J$13),0)))))</f>
        <v/>
      </c>
      <c r="K1397" s="124" t="str">
        <f>IF($C1397="","",IF(ISBLANK(VLOOKUP($A1397,'Section 2'!$C$16:$R$1515,COLUMNS('Section 2'!$C$13:K$13),0)),"",VLOOKUP($A1397,'Section 2'!$C$16:$R$1515,COLUMNS('Section 2'!$C$13:K$13),0)))</f>
        <v/>
      </c>
      <c r="L1397" s="124" t="str">
        <f>IF($C1397="","",IF(ISBLANK(VLOOKUP($A1397,'Section 2'!$C$16:$R$1515,COLUMNS('Section 2'!$C$13:L$13),0)),"",VLOOKUP($A1397,'Section 2'!$C$16:$R$1515,COLUMNS('Section 2'!$C$13:L$13),0)))</f>
        <v/>
      </c>
      <c r="M1397" s="124" t="str">
        <f>IF($C1397="","",IF(ISBLANK(VLOOKUP($A1397,'Section 2'!$C$16:$R$1515,COLUMNS('Section 2'!$C$13:M$13),0)),"",VLOOKUP($A1397,'Section 2'!$C$16:$R$1515,COLUMNS('Section 2'!$C$13:M$13),0)))</f>
        <v/>
      </c>
      <c r="N1397" s="124" t="str">
        <f>IF($C1397="","",IF(ISBLANK(VLOOKUP($A1397,'Section 2'!$C$16:$R$1515,COLUMNS('Section 2'!$C$13:N$13),0)),"",VLOOKUP($A1397,'Section 2'!$C$16:$R$1515,COLUMNS('Section 2'!$C$13:N$13),0)))</f>
        <v/>
      </c>
      <c r="O1397" s="124" t="str">
        <f>IF($C1397="","",IF(ISBLANK(VLOOKUP($A1397,'Section 2'!$C$16:$R$1515,COLUMNS('Section 2'!$C$13:O$13),0)),"",VLOOKUP($A1397,'Section 2'!$C$16:$R$1515,COLUMNS('Section 2'!$C$13:O$13),0)))</f>
        <v/>
      </c>
      <c r="P1397" s="124" t="str">
        <f>IF($C1397="","",IF(ISBLANK(VLOOKUP($A1397,'Section 2'!$C$16:$R$1515,COLUMNS('Section 2'!$C$13:P$13),0)),"",VLOOKUP($A1397,'Section 2'!$C$16:$R$1515,COLUMNS('Section 2'!$C$13:P$13),0)))</f>
        <v/>
      </c>
      <c r="Q1397" s="124" t="str">
        <f>IF($C1397="","",IF(ISBLANK(VLOOKUP($A1397,'Section 2'!$C$16:$R$1515,COLUMNS('Section 2'!$C$13:Q$13),0)),"", PROPER(VLOOKUP($A1397,'Section 2'!$C$16:$R$1515,COLUMNS('Section 2'!$C$13:Q$13),0))))</f>
        <v/>
      </c>
      <c r="R1397" s="124" t="str">
        <f>IF($C1397="","",IF(ISBLANK(VLOOKUP($A1397,'Section 2'!$C$16:$R$1515,COLUMNS('Section 2'!$C$13:R$13),0)),"",IF(VLOOKUP($A1397,'Section 2'!$C$16:$R$1515,COLUMNS('Section 2'!$C$13:R$13),0)="Other EU","Other EU",PROPER(VLOOKUP($A1397,'Section 2'!$C$16:$R$1515,COLUMNS('Section 2'!$C$13:R$13),0)))))</f>
        <v/>
      </c>
    </row>
    <row r="1398" spans="1:18" x14ac:dyDescent="0.35">
      <c r="A1398" s="58">
        <v>1397</v>
      </c>
      <c r="B1398" s="124" t="str">
        <f t="shared" si="21"/>
        <v/>
      </c>
      <c r="C1398" s="124" t="str">
        <f>IFERROR(VLOOKUP($A1398,'Section 2'!$C$16:$R$1515,COLUMNS('Section 2'!$C$13:$C$13),0),"")</f>
        <v/>
      </c>
      <c r="D1398" s="75" t="str">
        <f>IF($C1398="","",IF(ISBLANK(VLOOKUP($A1398,'Section 2'!$C$16:$R$1515,COLUMNS('Section 2'!$C$13:D$13),0)),"",VLOOKUP($A1398,'Section 2'!$C$16:$R$1515,COLUMNS('Section 2'!$C$13:D$13),0)))</f>
        <v/>
      </c>
      <c r="E1398" s="124" t="str">
        <f>IF($C1398="","",IF(ISBLANK(VLOOKUP($A1398,'Section 2'!$C$16:$R$1515,COLUMNS('Section 2'!$C$13:E$13),0)),"",VLOOKUP($A1398,'Section 2'!$C$16:$R$1515,COLUMNS('Section 2'!$C$13:E$13),0)))</f>
        <v/>
      </c>
      <c r="F1398" s="124" t="str">
        <f>IF($C1398="","",IF(ISBLANK(VLOOKUP($A1398,'Section 2'!$C$16:$R$1515,COLUMNS('Section 2'!$C$13:F$13),0)),"",VLOOKUP($A1398,'Section 2'!$C$16:$R$1515,COLUMNS('Section 2'!$C$13:F$13),0)))</f>
        <v/>
      </c>
      <c r="G1398" s="124" t="str">
        <f>IF($C1398="","",IF(ISBLANK(VLOOKUP($A1398,'Section 2'!$C$16:$R$1515,COLUMNS('Section 2'!$C$13:G$13),0)),"",VLOOKUP($A1398,'Section 2'!$C$16:$R$1515,COLUMNS('Section 2'!$C$13:G$13),0)))</f>
        <v/>
      </c>
      <c r="H1398" s="124" t="str">
        <f>IF($C1398="","",IF(ISBLANK(VLOOKUP($A1398,'Section 2'!$C$16:$R$1515,COLUMNS('Section 2'!$C$13:H$13),0)),"",VLOOKUP($A1398,'Section 2'!$C$16:$R$1515,COLUMNS('Section 2'!$C$13:H$13),0)))</f>
        <v/>
      </c>
      <c r="I1398" s="124" t="str">
        <f>IF($C1398="","",IF(ISBLANK(VLOOKUP($A1398,'Section 2'!$C$16:$R$1515,COLUMNS('Section 2'!$C$13:I$13),0)),"",PROPER(VLOOKUP($A1398,'Section 2'!$C$16:$R$1515,COLUMNS('Section 2'!$C$13:I$13),0))))</f>
        <v/>
      </c>
      <c r="J1398" s="124" t="str">
        <f>IF($C1398="","",IF(ISBLANK(VLOOKUP($A1398,'Section 2'!$C$16:$R$1515,COLUMNS('Section 2'!$C$13:J$13),0)),"",IF(VLOOKUP($A1398,'Section 2'!$C$16:$R$1515,COLUMNS('Section 2'!$C$13:J$13),0)="Other EU","Other EU",PROPER(VLOOKUP($A1398,'Section 2'!$C$16:$R$1515,COLUMNS('Section 2'!$C$13:J$13),0)))))</f>
        <v/>
      </c>
      <c r="K1398" s="124" t="str">
        <f>IF($C1398="","",IF(ISBLANK(VLOOKUP($A1398,'Section 2'!$C$16:$R$1515,COLUMNS('Section 2'!$C$13:K$13),0)),"",VLOOKUP($A1398,'Section 2'!$C$16:$R$1515,COLUMNS('Section 2'!$C$13:K$13),0)))</f>
        <v/>
      </c>
      <c r="L1398" s="124" t="str">
        <f>IF($C1398="","",IF(ISBLANK(VLOOKUP($A1398,'Section 2'!$C$16:$R$1515,COLUMNS('Section 2'!$C$13:L$13),0)),"",VLOOKUP($A1398,'Section 2'!$C$16:$R$1515,COLUMNS('Section 2'!$C$13:L$13),0)))</f>
        <v/>
      </c>
      <c r="M1398" s="124" t="str">
        <f>IF($C1398="","",IF(ISBLANK(VLOOKUP($A1398,'Section 2'!$C$16:$R$1515,COLUMNS('Section 2'!$C$13:M$13),0)),"",VLOOKUP($A1398,'Section 2'!$C$16:$R$1515,COLUMNS('Section 2'!$C$13:M$13),0)))</f>
        <v/>
      </c>
      <c r="N1398" s="124" t="str">
        <f>IF($C1398="","",IF(ISBLANK(VLOOKUP($A1398,'Section 2'!$C$16:$R$1515,COLUMNS('Section 2'!$C$13:N$13),0)),"",VLOOKUP($A1398,'Section 2'!$C$16:$R$1515,COLUMNS('Section 2'!$C$13:N$13),0)))</f>
        <v/>
      </c>
      <c r="O1398" s="124" t="str">
        <f>IF($C1398="","",IF(ISBLANK(VLOOKUP($A1398,'Section 2'!$C$16:$R$1515,COLUMNS('Section 2'!$C$13:O$13),0)),"",VLOOKUP($A1398,'Section 2'!$C$16:$R$1515,COLUMNS('Section 2'!$C$13:O$13),0)))</f>
        <v/>
      </c>
      <c r="P1398" s="124" t="str">
        <f>IF($C1398="","",IF(ISBLANK(VLOOKUP($A1398,'Section 2'!$C$16:$R$1515,COLUMNS('Section 2'!$C$13:P$13),0)),"",VLOOKUP($A1398,'Section 2'!$C$16:$R$1515,COLUMNS('Section 2'!$C$13:P$13),0)))</f>
        <v/>
      </c>
      <c r="Q1398" s="124" t="str">
        <f>IF($C1398="","",IF(ISBLANK(VLOOKUP($A1398,'Section 2'!$C$16:$R$1515,COLUMNS('Section 2'!$C$13:Q$13),0)),"", PROPER(VLOOKUP($A1398,'Section 2'!$C$16:$R$1515,COLUMNS('Section 2'!$C$13:Q$13),0))))</f>
        <v/>
      </c>
      <c r="R1398" s="124" t="str">
        <f>IF($C1398="","",IF(ISBLANK(VLOOKUP($A1398,'Section 2'!$C$16:$R$1515,COLUMNS('Section 2'!$C$13:R$13),0)),"",IF(VLOOKUP($A1398,'Section 2'!$C$16:$R$1515,COLUMNS('Section 2'!$C$13:R$13),0)="Other EU","Other EU",PROPER(VLOOKUP($A1398,'Section 2'!$C$16:$R$1515,COLUMNS('Section 2'!$C$13:R$13),0)))))</f>
        <v/>
      </c>
    </row>
    <row r="1399" spans="1:18" x14ac:dyDescent="0.35">
      <c r="A1399" s="58">
        <v>1398</v>
      </c>
      <c r="B1399" s="124" t="str">
        <f t="shared" si="21"/>
        <v/>
      </c>
      <c r="C1399" s="124" t="str">
        <f>IFERROR(VLOOKUP($A1399,'Section 2'!$C$16:$R$1515,COLUMNS('Section 2'!$C$13:$C$13),0),"")</f>
        <v/>
      </c>
      <c r="D1399" s="75" t="str">
        <f>IF($C1399="","",IF(ISBLANK(VLOOKUP($A1399,'Section 2'!$C$16:$R$1515,COLUMNS('Section 2'!$C$13:D$13),0)),"",VLOOKUP($A1399,'Section 2'!$C$16:$R$1515,COLUMNS('Section 2'!$C$13:D$13),0)))</f>
        <v/>
      </c>
      <c r="E1399" s="124" t="str">
        <f>IF($C1399="","",IF(ISBLANK(VLOOKUP($A1399,'Section 2'!$C$16:$R$1515,COLUMNS('Section 2'!$C$13:E$13),0)),"",VLOOKUP($A1399,'Section 2'!$C$16:$R$1515,COLUMNS('Section 2'!$C$13:E$13),0)))</f>
        <v/>
      </c>
      <c r="F1399" s="124" t="str">
        <f>IF($C1399="","",IF(ISBLANK(VLOOKUP($A1399,'Section 2'!$C$16:$R$1515,COLUMNS('Section 2'!$C$13:F$13),0)),"",VLOOKUP($A1399,'Section 2'!$C$16:$R$1515,COLUMNS('Section 2'!$C$13:F$13),0)))</f>
        <v/>
      </c>
      <c r="G1399" s="124" t="str">
        <f>IF($C1399="","",IF(ISBLANK(VLOOKUP($A1399,'Section 2'!$C$16:$R$1515,COLUMNS('Section 2'!$C$13:G$13),0)),"",VLOOKUP($A1399,'Section 2'!$C$16:$R$1515,COLUMNS('Section 2'!$C$13:G$13),0)))</f>
        <v/>
      </c>
      <c r="H1399" s="124" t="str">
        <f>IF($C1399="","",IF(ISBLANK(VLOOKUP($A1399,'Section 2'!$C$16:$R$1515,COLUMNS('Section 2'!$C$13:H$13),0)),"",VLOOKUP($A1399,'Section 2'!$C$16:$R$1515,COLUMNS('Section 2'!$C$13:H$13),0)))</f>
        <v/>
      </c>
      <c r="I1399" s="124" t="str">
        <f>IF($C1399="","",IF(ISBLANK(VLOOKUP($A1399,'Section 2'!$C$16:$R$1515,COLUMNS('Section 2'!$C$13:I$13),0)),"",PROPER(VLOOKUP($A1399,'Section 2'!$C$16:$R$1515,COLUMNS('Section 2'!$C$13:I$13),0))))</f>
        <v/>
      </c>
      <c r="J1399" s="124" t="str">
        <f>IF($C1399="","",IF(ISBLANK(VLOOKUP($A1399,'Section 2'!$C$16:$R$1515,COLUMNS('Section 2'!$C$13:J$13),0)),"",IF(VLOOKUP($A1399,'Section 2'!$C$16:$R$1515,COLUMNS('Section 2'!$C$13:J$13),0)="Other EU","Other EU",PROPER(VLOOKUP($A1399,'Section 2'!$C$16:$R$1515,COLUMNS('Section 2'!$C$13:J$13),0)))))</f>
        <v/>
      </c>
      <c r="K1399" s="124" t="str">
        <f>IF($C1399="","",IF(ISBLANK(VLOOKUP($A1399,'Section 2'!$C$16:$R$1515,COLUMNS('Section 2'!$C$13:K$13),0)),"",VLOOKUP($A1399,'Section 2'!$C$16:$R$1515,COLUMNS('Section 2'!$C$13:K$13),0)))</f>
        <v/>
      </c>
      <c r="L1399" s="124" t="str">
        <f>IF($C1399="","",IF(ISBLANK(VLOOKUP($A1399,'Section 2'!$C$16:$R$1515,COLUMNS('Section 2'!$C$13:L$13),0)),"",VLOOKUP($A1399,'Section 2'!$C$16:$R$1515,COLUMNS('Section 2'!$C$13:L$13),0)))</f>
        <v/>
      </c>
      <c r="M1399" s="124" t="str">
        <f>IF($C1399="","",IF(ISBLANK(VLOOKUP($A1399,'Section 2'!$C$16:$R$1515,COLUMNS('Section 2'!$C$13:M$13),0)),"",VLOOKUP($A1399,'Section 2'!$C$16:$R$1515,COLUMNS('Section 2'!$C$13:M$13),0)))</f>
        <v/>
      </c>
      <c r="N1399" s="124" t="str">
        <f>IF($C1399="","",IF(ISBLANK(VLOOKUP($A1399,'Section 2'!$C$16:$R$1515,COLUMNS('Section 2'!$C$13:N$13),0)),"",VLOOKUP($A1399,'Section 2'!$C$16:$R$1515,COLUMNS('Section 2'!$C$13:N$13),0)))</f>
        <v/>
      </c>
      <c r="O1399" s="124" t="str">
        <f>IF($C1399="","",IF(ISBLANK(VLOOKUP($A1399,'Section 2'!$C$16:$R$1515,COLUMNS('Section 2'!$C$13:O$13),0)),"",VLOOKUP($A1399,'Section 2'!$C$16:$R$1515,COLUMNS('Section 2'!$C$13:O$13),0)))</f>
        <v/>
      </c>
      <c r="P1399" s="124" t="str">
        <f>IF($C1399="","",IF(ISBLANK(VLOOKUP($A1399,'Section 2'!$C$16:$R$1515,COLUMNS('Section 2'!$C$13:P$13),0)),"",VLOOKUP($A1399,'Section 2'!$C$16:$R$1515,COLUMNS('Section 2'!$C$13:P$13),0)))</f>
        <v/>
      </c>
      <c r="Q1399" s="124" t="str">
        <f>IF($C1399="","",IF(ISBLANK(VLOOKUP($A1399,'Section 2'!$C$16:$R$1515,COLUMNS('Section 2'!$C$13:Q$13),0)),"", PROPER(VLOOKUP($A1399,'Section 2'!$C$16:$R$1515,COLUMNS('Section 2'!$C$13:Q$13),0))))</f>
        <v/>
      </c>
      <c r="R1399" s="124" t="str">
        <f>IF($C1399="","",IF(ISBLANK(VLOOKUP($A1399,'Section 2'!$C$16:$R$1515,COLUMNS('Section 2'!$C$13:R$13),0)),"",IF(VLOOKUP($A1399,'Section 2'!$C$16:$R$1515,COLUMNS('Section 2'!$C$13:R$13),0)="Other EU","Other EU",PROPER(VLOOKUP($A1399,'Section 2'!$C$16:$R$1515,COLUMNS('Section 2'!$C$13:R$13),0)))))</f>
        <v/>
      </c>
    </row>
    <row r="1400" spans="1:18" x14ac:dyDescent="0.35">
      <c r="A1400" s="58">
        <v>1399</v>
      </c>
      <c r="B1400" s="124" t="str">
        <f t="shared" si="21"/>
        <v/>
      </c>
      <c r="C1400" s="124" t="str">
        <f>IFERROR(VLOOKUP($A1400,'Section 2'!$C$16:$R$1515,COLUMNS('Section 2'!$C$13:$C$13),0),"")</f>
        <v/>
      </c>
      <c r="D1400" s="75" t="str">
        <f>IF($C1400="","",IF(ISBLANK(VLOOKUP($A1400,'Section 2'!$C$16:$R$1515,COLUMNS('Section 2'!$C$13:D$13),0)),"",VLOOKUP($A1400,'Section 2'!$C$16:$R$1515,COLUMNS('Section 2'!$C$13:D$13),0)))</f>
        <v/>
      </c>
      <c r="E1400" s="124" t="str">
        <f>IF($C1400="","",IF(ISBLANK(VLOOKUP($A1400,'Section 2'!$C$16:$R$1515,COLUMNS('Section 2'!$C$13:E$13),0)),"",VLOOKUP($A1400,'Section 2'!$C$16:$R$1515,COLUMNS('Section 2'!$C$13:E$13),0)))</f>
        <v/>
      </c>
      <c r="F1400" s="124" t="str">
        <f>IF($C1400="","",IF(ISBLANK(VLOOKUP($A1400,'Section 2'!$C$16:$R$1515,COLUMNS('Section 2'!$C$13:F$13),0)),"",VLOOKUP($A1400,'Section 2'!$C$16:$R$1515,COLUMNS('Section 2'!$C$13:F$13),0)))</f>
        <v/>
      </c>
      <c r="G1400" s="124" t="str">
        <f>IF($C1400="","",IF(ISBLANK(VLOOKUP($A1400,'Section 2'!$C$16:$R$1515,COLUMNS('Section 2'!$C$13:G$13),0)),"",VLOOKUP($A1400,'Section 2'!$C$16:$R$1515,COLUMNS('Section 2'!$C$13:G$13),0)))</f>
        <v/>
      </c>
      <c r="H1400" s="124" t="str">
        <f>IF($C1400="","",IF(ISBLANK(VLOOKUP($A1400,'Section 2'!$C$16:$R$1515,COLUMNS('Section 2'!$C$13:H$13),0)),"",VLOOKUP($A1400,'Section 2'!$C$16:$R$1515,COLUMNS('Section 2'!$C$13:H$13),0)))</f>
        <v/>
      </c>
      <c r="I1400" s="124" t="str">
        <f>IF($C1400="","",IF(ISBLANK(VLOOKUP($A1400,'Section 2'!$C$16:$R$1515,COLUMNS('Section 2'!$C$13:I$13),0)),"",PROPER(VLOOKUP($A1400,'Section 2'!$C$16:$R$1515,COLUMNS('Section 2'!$C$13:I$13),0))))</f>
        <v/>
      </c>
      <c r="J1400" s="124" t="str">
        <f>IF($C1400="","",IF(ISBLANK(VLOOKUP($A1400,'Section 2'!$C$16:$R$1515,COLUMNS('Section 2'!$C$13:J$13),0)),"",IF(VLOOKUP($A1400,'Section 2'!$C$16:$R$1515,COLUMNS('Section 2'!$C$13:J$13),0)="Other EU","Other EU",PROPER(VLOOKUP($A1400,'Section 2'!$C$16:$R$1515,COLUMNS('Section 2'!$C$13:J$13),0)))))</f>
        <v/>
      </c>
      <c r="K1400" s="124" t="str">
        <f>IF($C1400="","",IF(ISBLANK(VLOOKUP($A1400,'Section 2'!$C$16:$R$1515,COLUMNS('Section 2'!$C$13:K$13),0)),"",VLOOKUP($A1400,'Section 2'!$C$16:$R$1515,COLUMNS('Section 2'!$C$13:K$13),0)))</f>
        <v/>
      </c>
      <c r="L1400" s="124" t="str">
        <f>IF($C1400="","",IF(ISBLANK(VLOOKUP($A1400,'Section 2'!$C$16:$R$1515,COLUMNS('Section 2'!$C$13:L$13),0)),"",VLOOKUP($A1400,'Section 2'!$C$16:$R$1515,COLUMNS('Section 2'!$C$13:L$13),0)))</f>
        <v/>
      </c>
      <c r="M1400" s="124" t="str">
        <f>IF($C1400="","",IF(ISBLANK(VLOOKUP($A1400,'Section 2'!$C$16:$R$1515,COLUMNS('Section 2'!$C$13:M$13),0)),"",VLOOKUP($A1400,'Section 2'!$C$16:$R$1515,COLUMNS('Section 2'!$C$13:M$13),0)))</f>
        <v/>
      </c>
      <c r="N1400" s="124" t="str">
        <f>IF($C1400="","",IF(ISBLANK(VLOOKUP($A1400,'Section 2'!$C$16:$R$1515,COLUMNS('Section 2'!$C$13:N$13),0)),"",VLOOKUP($A1400,'Section 2'!$C$16:$R$1515,COLUMNS('Section 2'!$C$13:N$13),0)))</f>
        <v/>
      </c>
      <c r="O1400" s="124" t="str">
        <f>IF($C1400="","",IF(ISBLANK(VLOOKUP($A1400,'Section 2'!$C$16:$R$1515,COLUMNS('Section 2'!$C$13:O$13),0)),"",VLOOKUP($A1400,'Section 2'!$C$16:$R$1515,COLUMNS('Section 2'!$C$13:O$13),0)))</f>
        <v/>
      </c>
      <c r="P1400" s="124" t="str">
        <f>IF($C1400="","",IF(ISBLANK(VLOOKUP($A1400,'Section 2'!$C$16:$R$1515,COLUMNS('Section 2'!$C$13:P$13),0)),"",VLOOKUP($A1400,'Section 2'!$C$16:$R$1515,COLUMNS('Section 2'!$C$13:P$13),0)))</f>
        <v/>
      </c>
      <c r="Q1400" s="124" t="str">
        <f>IF($C1400="","",IF(ISBLANK(VLOOKUP($A1400,'Section 2'!$C$16:$R$1515,COLUMNS('Section 2'!$C$13:Q$13),0)),"", PROPER(VLOOKUP($A1400,'Section 2'!$C$16:$R$1515,COLUMNS('Section 2'!$C$13:Q$13),0))))</f>
        <v/>
      </c>
      <c r="R1400" s="124" t="str">
        <f>IF($C1400="","",IF(ISBLANK(VLOOKUP($A1400,'Section 2'!$C$16:$R$1515,COLUMNS('Section 2'!$C$13:R$13),0)),"",IF(VLOOKUP($A1400,'Section 2'!$C$16:$R$1515,COLUMNS('Section 2'!$C$13:R$13),0)="Other EU","Other EU",PROPER(VLOOKUP($A1400,'Section 2'!$C$16:$R$1515,COLUMNS('Section 2'!$C$13:R$13),0)))))</f>
        <v/>
      </c>
    </row>
    <row r="1401" spans="1:18" x14ac:dyDescent="0.35">
      <c r="A1401" s="58">
        <v>1400</v>
      </c>
      <c r="B1401" s="124" t="str">
        <f t="shared" si="21"/>
        <v/>
      </c>
      <c r="C1401" s="124" t="str">
        <f>IFERROR(VLOOKUP($A1401,'Section 2'!$C$16:$R$1515,COLUMNS('Section 2'!$C$13:$C$13),0),"")</f>
        <v/>
      </c>
      <c r="D1401" s="75" t="str">
        <f>IF($C1401="","",IF(ISBLANK(VLOOKUP($A1401,'Section 2'!$C$16:$R$1515,COLUMNS('Section 2'!$C$13:D$13),0)),"",VLOOKUP($A1401,'Section 2'!$C$16:$R$1515,COLUMNS('Section 2'!$C$13:D$13),0)))</f>
        <v/>
      </c>
      <c r="E1401" s="124" t="str">
        <f>IF($C1401="","",IF(ISBLANK(VLOOKUP($A1401,'Section 2'!$C$16:$R$1515,COLUMNS('Section 2'!$C$13:E$13),0)),"",VLOOKUP($A1401,'Section 2'!$C$16:$R$1515,COLUMNS('Section 2'!$C$13:E$13),0)))</f>
        <v/>
      </c>
      <c r="F1401" s="124" t="str">
        <f>IF($C1401="","",IF(ISBLANK(VLOOKUP($A1401,'Section 2'!$C$16:$R$1515,COLUMNS('Section 2'!$C$13:F$13),0)),"",VLOOKUP($A1401,'Section 2'!$C$16:$R$1515,COLUMNS('Section 2'!$C$13:F$13),0)))</f>
        <v/>
      </c>
      <c r="G1401" s="124" t="str">
        <f>IF($C1401="","",IF(ISBLANK(VLOOKUP($A1401,'Section 2'!$C$16:$R$1515,COLUMNS('Section 2'!$C$13:G$13),0)),"",VLOOKUP($A1401,'Section 2'!$C$16:$R$1515,COLUMNS('Section 2'!$C$13:G$13),0)))</f>
        <v/>
      </c>
      <c r="H1401" s="124" t="str">
        <f>IF($C1401="","",IF(ISBLANK(VLOOKUP($A1401,'Section 2'!$C$16:$R$1515,COLUMNS('Section 2'!$C$13:H$13),0)),"",VLOOKUP($A1401,'Section 2'!$C$16:$R$1515,COLUMNS('Section 2'!$C$13:H$13),0)))</f>
        <v/>
      </c>
      <c r="I1401" s="124" t="str">
        <f>IF($C1401="","",IF(ISBLANK(VLOOKUP($A1401,'Section 2'!$C$16:$R$1515,COLUMNS('Section 2'!$C$13:I$13),0)),"",PROPER(VLOOKUP($A1401,'Section 2'!$C$16:$R$1515,COLUMNS('Section 2'!$C$13:I$13),0))))</f>
        <v/>
      </c>
      <c r="J1401" s="124" t="str">
        <f>IF($C1401="","",IF(ISBLANK(VLOOKUP($A1401,'Section 2'!$C$16:$R$1515,COLUMNS('Section 2'!$C$13:J$13),0)),"",IF(VLOOKUP($A1401,'Section 2'!$C$16:$R$1515,COLUMNS('Section 2'!$C$13:J$13),0)="Other EU","Other EU",PROPER(VLOOKUP($A1401,'Section 2'!$C$16:$R$1515,COLUMNS('Section 2'!$C$13:J$13),0)))))</f>
        <v/>
      </c>
      <c r="K1401" s="124" t="str">
        <f>IF($C1401="","",IF(ISBLANK(VLOOKUP($A1401,'Section 2'!$C$16:$R$1515,COLUMNS('Section 2'!$C$13:K$13),0)),"",VLOOKUP($A1401,'Section 2'!$C$16:$R$1515,COLUMNS('Section 2'!$C$13:K$13),0)))</f>
        <v/>
      </c>
      <c r="L1401" s="124" t="str">
        <f>IF($C1401="","",IF(ISBLANK(VLOOKUP($A1401,'Section 2'!$C$16:$R$1515,COLUMNS('Section 2'!$C$13:L$13),0)),"",VLOOKUP($A1401,'Section 2'!$C$16:$R$1515,COLUMNS('Section 2'!$C$13:L$13),0)))</f>
        <v/>
      </c>
      <c r="M1401" s="124" t="str">
        <f>IF($C1401="","",IF(ISBLANK(VLOOKUP($A1401,'Section 2'!$C$16:$R$1515,COLUMNS('Section 2'!$C$13:M$13),0)),"",VLOOKUP($A1401,'Section 2'!$C$16:$R$1515,COLUMNS('Section 2'!$C$13:M$13),0)))</f>
        <v/>
      </c>
      <c r="N1401" s="124" t="str">
        <f>IF($C1401="","",IF(ISBLANK(VLOOKUP($A1401,'Section 2'!$C$16:$R$1515,COLUMNS('Section 2'!$C$13:N$13),0)),"",VLOOKUP($A1401,'Section 2'!$C$16:$R$1515,COLUMNS('Section 2'!$C$13:N$13),0)))</f>
        <v/>
      </c>
      <c r="O1401" s="124" t="str">
        <f>IF($C1401="","",IF(ISBLANK(VLOOKUP($A1401,'Section 2'!$C$16:$R$1515,COLUMNS('Section 2'!$C$13:O$13),0)),"",VLOOKUP($A1401,'Section 2'!$C$16:$R$1515,COLUMNS('Section 2'!$C$13:O$13),0)))</f>
        <v/>
      </c>
      <c r="P1401" s="124" t="str">
        <f>IF($C1401="","",IF(ISBLANK(VLOOKUP($A1401,'Section 2'!$C$16:$R$1515,COLUMNS('Section 2'!$C$13:P$13),0)),"",VLOOKUP($A1401,'Section 2'!$C$16:$R$1515,COLUMNS('Section 2'!$C$13:P$13),0)))</f>
        <v/>
      </c>
      <c r="Q1401" s="124" t="str">
        <f>IF($C1401="","",IF(ISBLANK(VLOOKUP($A1401,'Section 2'!$C$16:$R$1515,COLUMNS('Section 2'!$C$13:Q$13),0)),"", PROPER(VLOOKUP($A1401,'Section 2'!$C$16:$R$1515,COLUMNS('Section 2'!$C$13:Q$13),0))))</f>
        <v/>
      </c>
      <c r="R1401" s="124" t="str">
        <f>IF($C1401="","",IF(ISBLANK(VLOOKUP($A1401,'Section 2'!$C$16:$R$1515,COLUMNS('Section 2'!$C$13:R$13),0)),"",IF(VLOOKUP($A1401,'Section 2'!$C$16:$R$1515,COLUMNS('Section 2'!$C$13:R$13),0)="Other EU","Other EU",PROPER(VLOOKUP($A1401,'Section 2'!$C$16:$R$1515,COLUMNS('Section 2'!$C$13:R$13),0)))))</f>
        <v/>
      </c>
    </row>
    <row r="1402" spans="1:18" x14ac:dyDescent="0.35">
      <c r="A1402" s="58">
        <v>1401</v>
      </c>
      <c r="B1402" s="124" t="str">
        <f t="shared" si="21"/>
        <v/>
      </c>
      <c r="C1402" s="124" t="str">
        <f>IFERROR(VLOOKUP($A1402,'Section 2'!$C$16:$R$1515,COLUMNS('Section 2'!$C$13:$C$13),0),"")</f>
        <v/>
      </c>
      <c r="D1402" s="75" t="str">
        <f>IF($C1402="","",IF(ISBLANK(VLOOKUP($A1402,'Section 2'!$C$16:$R$1515,COLUMNS('Section 2'!$C$13:D$13),0)),"",VLOOKUP($A1402,'Section 2'!$C$16:$R$1515,COLUMNS('Section 2'!$C$13:D$13),0)))</f>
        <v/>
      </c>
      <c r="E1402" s="124" t="str">
        <f>IF($C1402="","",IF(ISBLANK(VLOOKUP($A1402,'Section 2'!$C$16:$R$1515,COLUMNS('Section 2'!$C$13:E$13),0)),"",VLOOKUP($A1402,'Section 2'!$C$16:$R$1515,COLUMNS('Section 2'!$C$13:E$13),0)))</f>
        <v/>
      </c>
      <c r="F1402" s="124" t="str">
        <f>IF($C1402="","",IF(ISBLANK(VLOOKUP($A1402,'Section 2'!$C$16:$R$1515,COLUMNS('Section 2'!$C$13:F$13),0)),"",VLOOKUP($A1402,'Section 2'!$C$16:$R$1515,COLUMNS('Section 2'!$C$13:F$13),0)))</f>
        <v/>
      </c>
      <c r="G1402" s="124" t="str">
        <f>IF($C1402="","",IF(ISBLANK(VLOOKUP($A1402,'Section 2'!$C$16:$R$1515,COLUMNS('Section 2'!$C$13:G$13),0)),"",VLOOKUP($A1402,'Section 2'!$C$16:$R$1515,COLUMNS('Section 2'!$C$13:G$13),0)))</f>
        <v/>
      </c>
      <c r="H1402" s="124" t="str">
        <f>IF($C1402="","",IF(ISBLANK(VLOOKUP($A1402,'Section 2'!$C$16:$R$1515,COLUMNS('Section 2'!$C$13:H$13),0)),"",VLOOKUP($A1402,'Section 2'!$C$16:$R$1515,COLUMNS('Section 2'!$C$13:H$13),0)))</f>
        <v/>
      </c>
      <c r="I1402" s="124" t="str">
        <f>IF($C1402="","",IF(ISBLANK(VLOOKUP($A1402,'Section 2'!$C$16:$R$1515,COLUMNS('Section 2'!$C$13:I$13),0)),"",PROPER(VLOOKUP($A1402,'Section 2'!$C$16:$R$1515,COLUMNS('Section 2'!$C$13:I$13),0))))</f>
        <v/>
      </c>
      <c r="J1402" s="124" t="str">
        <f>IF($C1402="","",IF(ISBLANK(VLOOKUP($A1402,'Section 2'!$C$16:$R$1515,COLUMNS('Section 2'!$C$13:J$13),0)),"",IF(VLOOKUP($A1402,'Section 2'!$C$16:$R$1515,COLUMNS('Section 2'!$C$13:J$13),0)="Other EU","Other EU",PROPER(VLOOKUP($A1402,'Section 2'!$C$16:$R$1515,COLUMNS('Section 2'!$C$13:J$13),0)))))</f>
        <v/>
      </c>
      <c r="K1402" s="124" t="str">
        <f>IF($C1402="","",IF(ISBLANK(VLOOKUP($A1402,'Section 2'!$C$16:$R$1515,COLUMNS('Section 2'!$C$13:K$13),0)),"",VLOOKUP($A1402,'Section 2'!$C$16:$R$1515,COLUMNS('Section 2'!$C$13:K$13),0)))</f>
        <v/>
      </c>
      <c r="L1402" s="124" t="str">
        <f>IF($C1402="","",IF(ISBLANK(VLOOKUP($A1402,'Section 2'!$C$16:$R$1515,COLUMNS('Section 2'!$C$13:L$13),0)),"",VLOOKUP($A1402,'Section 2'!$C$16:$R$1515,COLUMNS('Section 2'!$C$13:L$13),0)))</f>
        <v/>
      </c>
      <c r="M1402" s="124" t="str">
        <f>IF($C1402="","",IF(ISBLANK(VLOOKUP($A1402,'Section 2'!$C$16:$R$1515,COLUMNS('Section 2'!$C$13:M$13),0)),"",VLOOKUP($A1402,'Section 2'!$C$16:$R$1515,COLUMNS('Section 2'!$C$13:M$13),0)))</f>
        <v/>
      </c>
      <c r="N1402" s="124" t="str">
        <f>IF($C1402="","",IF(ISBLANK(VLOOKUP($A1402,'Section 2'!$C$16:$R$1515,COLUMNS('Section 2'!$C$13:N$13),0)),"",VLOOKUP($A1402,'Section 2'!$C$16:$R$1515,COLUMNS('Section 2'!$C$13:N$13),0)))</f>
        <v/>
      </c>
      <c r="O1402" s="124" t="str">
        <f>IF($C1402="","",IF(ISBLANK(VLOOKUP($A1402,'Section 2'!$C$16:$R$1515,COLUMNS('Section 2'!$C$13:O$13),0)),"",VLOOKUP($A1402,'Section 2'!$C$16:$R$1515,COLUMNS('Section 2'!$C$13:O$13),0)))</f>
        <v/>
      </c>
      <c r="P1402" s="124" t="str">
        <f>IF($C1402="","",IF(ISBLANK(VLOOKUP($A1402,'Section 2'!$C$16:$R$1515,COLUMNS('Section 2'!$C$13:P$13),0)),"",VLOOKUP($A1402,'Section 2'!$C$16:$R$1515,COLUMNS('Section 2'!$C$13:P$13),0)))</f>
        <v/>
      </c>
      <c r="Q1402" s="124" t="str">
        <f>IF($C1402="","",IF(ISBLANK(VLOOKUP($A1402,'Section 2'!$C$16:$R$1515,COLUMNS('Section 2'!$C$13:Q$13),0)),"", PROPER(VLOOKUP($A1402,'Section 2'!$C$16:$R$1515,COLUMNS('Section 2'!$C$13:Q$13),0))))</f>
        <v/>
      </c>
      <c r="R1402" s="124" t="str">
        <f>IF($C1402="","",IF(ISBLANK(VLOOKUP($A1402,'Section 2'!$C$16:$R$1515,COLUMNS('Section 2'!$C$13:R$13),0)),"",IF(VLOOKUP($A1402,'Section 2'!$C$16:$R$1515,COLUMNS('Section 2'!$C$13:R$13),0)="Other EU","Other EU",PROPER(VLOOKUP($A1402,'Section 2'!$C$16:$R$1515,COLUMNS('Section 2'!$C$13:R$13),0)))))</f>
        <v/>
      </c>
    </row>
    <row r="1403" spans="1:18" x14ac:dyDescent="0.35">
      <c r="A1403" s="58">
        <v>1402</v>
      </c>
      <c r="B1403" s="124" t="str">
        <f t="shared" si="21"/>
        <v/>
      </c>
      <c r="C1403" s="124" t="str">
        <f>IFERROR(VLOOKUP($A1403,'Section 2'!$C$16:$R$1515,COLUMNS('Section 2'!$C$13:$C$13),0),"")</f>
        <v/>
      </c>
      <c r="D1403" s="75" t="str">
        <f>IF($C1403="","",IF(ISBLANK(VLOOKUP($A1403,'Section 2'!$C$16:$R$1515,COLUMNS('Section 2'!$C$13:D$13),0)),"",VLOOKUP($A1403,'Section 2'!$C$16:$R$1515,COLUMNS('Section 2'!$C$13:D$13),0)))</f>
        <v/>
      </c>
      <c r="E1403" s="124" t="str">
        <f>IF($C1403="","",IF(ISBLANK(VLOOKUP($A1403,'Section 2'!$C$16:$R$1515,COLUMNS('Section 2'!$C$13:E$13),0)),"",VLOOKUP($A1403,'Section 2'!$C$16:$R$1515,COLUMNS('Section 2'!$C$13:E$13),0)))</f>
        <v/>
      </c>
      <c r="F1403" s="124" t="str">
        <f>IF($C1403="","",IF(ISBLANK(VLOOKUP($A1403,'Section 2'!$C$16:$R$1515,COLUMNS('Section 2'!$C$13:F$13),0)),"",VLOOKUP($A1403,'Section 2'!$C$16:$R$1515,COLUMNS('Section 2'!$C$13:F$13),0)))</f>
        <v/>
      </c>
      <c r="G1403" s="124" t="str">
        <f>IF($C1403="","",IF(ISBLANK(VLOOKUP($A1403,'Section 2'!$C$16:$R$1515,COLUMNS('Section 2'!$C$13:G$13),0)),"",VLOOKUP($A1403,'Section 2'!$C$16:$R$1515,COLUMNS('Section 2'!$C$13:G$13),0)))</f>
        <v/>
      </c>
      <c r="H1403" s="124" t="str">
        <f>IF($C1403="","",IF(ISBLANK(VLOOKUP($A1403,'Section 2'!$C$16:$R$1515,COLUMNS('Section 2'!$C$13:H$13),0)),"",VLOOKUP($A1403,'Section 2'!$C$16:$R$1515,COLUMNS('Section 2'!$C$13:H$13),0)))</f>
        <v/>
      </c>
      <c r="I1403" s="124" t="str">
        <f>IF($C1403="","",IF(ISBLANK(VLOOKUP($A1403,'Section 2'!$C$16:$R$1515,COLUMNS('Section 2'!$C$13:I$13),0)),"",PROPER(VLOOKUP($A1403,'Section 2'!$C$16:$R$1515,COLUMNS('Section 2'!$C$13:I$13),0))))</f>
        <v/>
      </c>
      <c r="J1403" s="124" t="str">
        <f>IF($C1403="","",IF(ISBLANK(VLOOKUP($A1403,'Section 2'!$C$16:$R$1515,COLUMNS('Section 2'!$C$13:J$13),0)),"",IF(VLOOKUP($A1403,'Section 2'!$C$16:$R$1515,COLUMNS('Section 2'!$C$13:J$13),0)="Other EU","Other EU",PROPER(VLOOKUP($A1403,'Section 2'!$C$16:$R$1515,COLUMNS('Section 2'!$C$13:J$13),0)))))</f>
        <v/>
      </c>
      <c r="K1403" s="124" t="str">
        <f>IF($C1403="","",IF(ISBLANK(VLOOKUP($A1403,'Section 2'!$C$16:$R$1515,COLUMNS('Section 2'!$C$13:K$13),0)),"",VLOOKUP($A1403,'Section 2'!$C$16:$R$1515,COLUMNS('Section 2'!$C$13:K$13),0)))</f>
        <v/>
      </c>
      <c r="L1403" s="124" t="str">
        <f>IF($C1403="","",IF(ISBLANK(VLOOKUP($A1403,'Section 2'!$C$16:$R$1515,COLUMNS('Section 2'!$C$13:L$13),0)),"",VLOOKUP($A1403,'Section 2'!$C$16:$R$1515,COLUMNS('Section 2'!$C$13:L$13),0)))</f>
        <v/>
      </c>
      <c r="M1403" s="124" t="str">
        <f>IF($C1403="","",IF(ISBLANK(VLOOKUP($A1403,'Section 2'!$C$16:$R$1515,COLUMNS('Section 2'!$C$13:M$13),0)),"",VLOOKUP($A1403,'Section 2'!$C$16:$R$1515,COLUMNS('Section 2'!$C$13:M$13),0)))</f>
        <v/>
      </c>
      <c r="N1403" s="124" t="str">
        <f>IF($C1403="","",IF(ISBLANK(VLOOKUP($A1403,'Section 2'!$C$16:$R$1515,COLUMNS('Section 2'!$C$13:N$13),0)),"",VLOOKUP($A1403,'Section 2'!$C$16:$R$1515,COLUMNS('Section 2'!$C$13:N$13),0)))</f>
        <v/>
      </c>
      <c r="O1403" s="124" t="str">
        <f>IF($C1403="","",IF(ISBLANK(VLOOKUP($A1403,'Section 2'!$C$16:$R$1515,COLUMNS('Section 2'!$C$13:O$13),0)),"",VLOOKUP($A1403,'Section 2'!$C$16:$R$1515,COLUMNS('Section 2'!$C$13:O$13),0)))</f>
        <v/>
      </c>
      <c r="P1403" s="124" t="str">
        <f>IF($C1403="","",IF(ISBLANK(VLOOKUP($A1403,'Section 2'!$C$16:$R$1515,COLUMNS('Section 2'!$C$13:P$13),0)),"",VLOOKUP($A1403,'Section 2'!$C$16:$R$1515,COLUMNS('Section 2'!$C$13:P$13),0)))</f>
        <v/>
      </c>
      <c r="Q1403" s="124" t="str">
        <f>IF($C1403="","",IF(ISBLANK(VLOOKUP($A1403,'Section 2'!$C$16:$R$1515,COLUMNS('Section 2'!$C$13:Q$13),0)),"", PROPER(VLOOKUP($A1403,'Section 2'!$C$16:$R$1515,COLUMNS('Section 2'!$C$13:Q$13),0))))</f>
        <v/>
      </c>
      <c r="R1403" s="124" t="str">
        <f>IF($C1403="","",IF(ISBLANK(VLOOKUP($A1403,'Section 2'!$C$16:$R$1515,COLUMNS('Section 2'!$C$13:R$13),0)),"",IF(VLOOKUP($A1403,'Section 2'!$C$16:$R$1515,COLUMNS('Section 2'!$C$13:R$13),0)="Other EU","Other EU",PROPER(VLOOKUP($A1403,'Section 2'!$C$16:$R$1515,COLUMNS('Section 2'!$C$13:R$13),0)))))</f>
        <v/>
      </c>
    </row>
    <row r="1404" spans="1:18" x14ac:dyDescent="0.35">
      <c r="A1404" s="58">
        <v>1403</v>
      </c>
      <c r="B1404" s="124" t="str">
        <f t="shared" si="21"/>
        <v/>
      </c>
      <c r="C1404" s="124" t="str">
        <f>IFERROR(VLOOKUP($A1404,'Section 2'!$C$16:$R$1515,COLUMNS('Section 2'!$C$13:$C$13),0),"")</f>
        <v/>
      </c>
      <c r="D1404" s="75" t="str">
        <f>IF($C1404="","",IF(ISBLANK(VLOOKUP($A1404,'Section 2'!$C$16:$R$1515,COLUMNS('Section 2'!$C$13:D$13),0)),"",VLOOKUP($A1404,'Section 2'!$C$16:$R$1515,COLUMNS('Section 2'!$C$13:D$13),0)))</f>
        <v/>
      </c>
      <c r="E1404" s="124" t="str">
        <f>IF($C1404="","",IF(ISBLANK(VLOOKUP($A1404,'Section 2'!$C$16:$R$1515,COLUMNS('Section 2'!$C$13:E$13),0)),"",VLOOKUP($A1404,'Section 2'!$C$16:$R$1515,COLUMNS('Section 2'!$C$13:E$13),0)))</f>
        <v/>
      </c>
      <c r="F1404" s="124" t="str">
        <f>IF($C1404="","",IF(ISBLANK(VLOOKUP($A1404,'Section 2'!$C$16:$R$1515,COLUMNS('Section 2'!$C$13:F$13),0)),"",VLOOKUP($A1404,'Section 2'!$C$16:$R$1515,COLUMNS('Section 2'!$C$13:F$13),0)))</f>
        <v/>
      </c>
      <c r="G1404" s="124" t="str">
        <f>IF($C1404="","",IF(ISBLANK(VLOOKUP($A1404,'Section 2'!$C$16:$R$1515,COLUMNS('Section 2'!$C$13:G$13),0)),"",VLOOKUP($A1404,'Section 2'!$C$16:$R$1515,COLUMNS('Section 2'!$C$13:G$13),0)))</f>
        <v/>
      </c>
      <c r="H1404" s="124" t="str">
        <f>IF($C1404="","",IF(ISBLANK(VLOOKUP($A1404,'Section 2'!$C$16:$R$1515,COLUMNS('Section 2'!$C$13:H$13),0)),"",VLOOKUP($A1404,'Section 2'!$C$16:$R$1515,COLUMNS('Section 2'!$C$13:H$13),0)))</f>
        <v/>
      </c>
      <c r="I1404" s="124" t="str">
        <f>IF($C1404="","",IF(ISBLANK(VLOOKUP($A1404,'Section 2'!$C$16:$R$1515,COLUMNS('Section 2'!$C$13:I$13),0)),"",PROPER(VLOOKUP($A1404,'Section 2'!$C$16:$R$1515,COLUMNS('Section 2'!$C$13:I$13),0))))</f>
        <v/>
      </c>
      <c r="J1404" s="124" t="str">
        <f>IF($C1404="","",IF(ISBLANK(VLOOKUP($A1404,'Section 2'!$C$16:$R$1515,COLUMNS('Section 2'!$C$13:J$13),0)),"",IF(VLOOKUP($A1404,'Section 2'!$C$16:$R$1515,COLUMNS('Section 2'!$C$13:J$13),0)="Other EU","Other EU",PROPER(VLOOKUP($A1404,'Section 2'!$C$16:$R$1515,COLUMNS('Section 2'!$C$13:J$13),0)))))</f>
        <v/>
      </c>
      <c r="K1404" s="124" t="str">
        <f>IF($C1404="","",IF(ISBLANK(VLOOKUP($A1404,'Section 2'!$C$16:$R$1515,COLUMNS('Section 2'!$C$13:K$13),0)),"",VLOOKUP($A1404,'Section 2'!$C$16:$R$1515,COLUMNS('Section 2'!$C$13:K$13),0)))</f>
        <v/>
      </c>
      <c r="L1404" s="124" t="str">
        <f>IF($C1404="","",IF(ISBLANK(VLOOKUP($A1404,'Section 2'!$C$16:$R$1515,COLUMNS('Section 2'!$C$13:L$13),0)),"",VLOOKUP($A1404,'Section 2'!$C$16:$R$1515,COLUMNS('Section 2'!$C$13:L$13),0)))</f>
        <v/>
      </c>
      <c r="M1404" s="124" t="str">
        <f>IF($C1404="","",IF(ISBLANK(VLOOKUP($A1404,'Section 2'!$C$16:$R$1515,COLUMNS('Section 2'!$C$13:M$13),0)),"",VLOOKUP($A1404,'Section 2'!$C$16:$R$1515,COLUMNS('Section 2'!$C$13:M$13),0)))</f>
        <v/>
      </c>
      <c r="N1404" s="124" t="str">
        <f>IF($C1404="","",IF(ISBLANK(VLOOKUP($A1404,'Section 2'!$C$16:$R$1515,COLUMNS('Section 2'!$C$13:N$13),0)),"",VLOOKUP($A1404,'Section 2'!$C$16:$R$1515,COLUMNS('Section 2'!$C$13:N$13),0)))</f>
        <v/>
      </c>
      <c r="O1404" s="124" t="str">
        <f>IF($C1404="","",IF(ISBLANK(VLOOKUP($A1404,'Section 2'!$C$16:$R$1515,COLUMNS('Section 2'!$C$13:O$13),0)),"",VLOOKUP($A1404,'Section 2'!$C$16:$R$1515,COLUMNS('Section 2'!$C$13:O$13),0)))</f>
        <v/>
      </c>
      <c r="P1404" s="124" t="str">
        <f>IF($C1404="","",IF(ISBLANK(VLOOKUP($A1404,'Section 2'!$C$16:$R$1515,COLUMNS('Section 2'!$C$13:P$13),0)),"",VLOOKUP($A1404,'Section 2'!$C$16:$R$1515,COLUMNS('Section 2'!$C$13:P$13),0)))</f>
        <v/>
      </c>
      <c r="Q1404" s="124" t="str">
        <f>IF($C1404="","",IF(ISBLANK(VLOOKUP($A1404,'Section 2'!$C$16:$R$1515,COLUMNS('Section 2'!$C$13:Q$13),0)),"", PROPER(VLOOKUP($A1404,'Section 2'!$C$16:$R$1515,COLUMNS('Section 2'!$C$13:Q$13),0))))</f>
        <v/>
      </c>
      <c r="R1404" s="124" t="str">
        <f>IF($C1404="","",IF(ISBLANK(VLOOKUP($A1404,'Section 2'!$C$16:$R$1515,COLUMNS('Section 2'!$C$13:R$13),0)),"",IF(VLOOKUP($A1404,'Section 2'!$C$16:$R$1515,COLUMNS('Section 2'!$C$13:R$13),0)="Other EU","Other EU",PROPER(VLOOKUP($A1404,'Section 2'!$C$16:$R$1515,COLUMNS('Section 2'!$C$13:R$13),0)))))</f>
        <v/>
      </c>
    </row>
    <row r="1405" spans="1:18" x14ac:dyDescent="0.35">
      <c r="A1405" s="58">
        <v>1404</v>
      </c>
      <c r="B1405" s="124" t="str">
        <f t="shared" si="21"/>
        <v/>
      </c>
      <c r="C1405" s="124" t="str">
        <f>IFERROR(VLOOKUP($A1405,'Section 2'!$C$16:$R$1515,COLUMNS('Section 2'!$C$13:$C$13),0),"")</f>
        <v/>
      </c>
      <c r="D1405" s="75" t="str">
        <f>IF($C1405="","",IF(ISBLANK(VLOOKUP($A1405,'Section 2'!$C$16:$R$1515,COLUMNS('Section 2'!$C$13:D$13),0)),"",VLOOKUP($A1405,'Section 2'!$C$16:$R$1515,COLUMNS('Section 2'!$C$13:D$13),0)))</f>
        <v/>
      </c>
      <c r="E1405" s="124" t="str">
        <f>IF($C1405="","",IF(ISBLANK(VLOOKUP($A1405,'Section 2'!$C$16:$R$1515,COLUMNS('Section 2'!$C$13:E$13),0)),"",VLOOKUP($A1405,'Section 2'!$C$16:$R$1515,COLUMNS('Section 2'!$C$13:E$13),0)))</f>
        <v/>
      </c>
      <c r="F1405" s="124" t="str">
        <f>IF($C1405="","",IF(ISBLANK(VLOOKUP($A1405,'Section 2'!$C$16:$R$1515,COLUMNS('Section 2'!$C$13:F$13),0)),"",VLOOKUP($A1405,'Section 2'!$C$16:$R$1515,COLUMNS('Section 2'!$C$13:F$13),0)))</f>
        <v/>
      </c>
      <c r="G1405" s="124" t="str">
        <f>IF($C1405="","",IF(ISBLANK(VLOOKUP($A1405,'Section 2'!$C$16:$R$1515,COLUMNS('Section 2'!$C$13:G$13),0)),"",VLOOKUP($A1405,'Section 2'!$C$16:$R$1515,COLUMNS('Section 2'!$C$13:G$13),0)))</f>
        <v/>
      </c>
      <c r="H1405" s="124" t="str">
        <f>IF($C1405="","",IF(ISBLANK(VLOOKUP($A1405,'Section 2'!$C$16:$R$1515,COLUMNS('Section 2'!$C$13:H$13),0)),"",VLOOKUP($A1405,'Section 2'!$C$16:$R$1515,COLUMNS('Section 2'!$C$13:H$13),0)))</f>
        <v/>
      </c>
      <c r="I1405" s="124" t="str">
        <f>IF($C1405="","",IF(ISBLANK(VLOOKUP($A1405,'Section 2'!$C$16:$R$1515,COLUMNS('Section 2'!$C$13:I$13),0)),"",PROPER(VLOOKUP($A1405,'Section 2'!$C$16:$R$1515,COLUMNS('Section 2'!$C$13:I$13),0))))</f>
        <v/>
      </c>
      <c r="J1405" s="124" t="str">
        <f>IF($C1405="","",IF(ISBLANK(VLOOKUP($A1405,'Section 2'!$C$16:$R$1515,COLUMNS('Section 2'!$C$13:J$13),0)),"",IF(VLOOKUP($A1405,'Section 2'!$C$16:$R$1515,COLUMNS('Section 2'!$C$13:J$13),0)="Other EU","Other EU",PROPER(VLOOKUP($A1405,'Section 2'!$C$16:$R$1515,COLUMNS('Section 2'!$C$13:J$13),0)))))</f>
        <v/>
      </c>
      <c r="K1405" s="124" t="str">
        <f>IF($C1405="","",IF(ISBLANK(VLOOKUP($A1405,'Section 2'!$C$16:$R$1515,COLUMNS('Section 2'!$C$13:K$13),0)),"",VLOOKUP($A1405,'Section 2'!$C$16:$R$1515,COLUMNS('Section 2'!$C$13:K$13),0)))</f>
        <v/>
      </c>
      <c r="L1405" s="124" t="str">
        <f>IF($C1405="","",IF(ISBLANK(VLOOKUP($A1405,'Section 2'!$C$16:$R$1515,COLUMNS('Section 2'!$C$13:L$13),0)),"",VLOOKUP($A1405,'Section 2'!$C$16:$R$1515,COLUMNS('Section 2'!$C$13:L$13),0)))</f>
        <v/>
      </c>
      <c r="M1405" s="124" t="str">
        <f>IF($C1405="","",IF(ISBLANK(VLOOKUP($A1405,'Section 2'!$C$16:$R$1515,COLUMNS('Section 2'!$C$13:M$13),0)),"",VLOOKUP($A1405,'Section 2'!$C$16:$R$1515,COLUMNS('Section 2'!$C$13:M$13),0)))</f>
        <v/>
      </c>
      <c r="N1405" s="124" t="str">
        <f>IF($C1405="","",IF(ISBLANK(VLOOKUP($A1405,'Section 2'!$C$16:$R$1515,COLUMNS('Section 2'!$C$13:N$13),0)),"",VLOOKUP($A1405,'Section 2'!$C$16:$R$1515,COLUMNS('Section 2'!$C$13:N$13),0)))</f>
        <v/>
      </c>
      <c r="O1405" s="124" t="str">
        <f>IF($C1405="","",IF(ISBLANK(VLOOKUP($A1405,'Section 2'!$C$16:$R$1515,COLUMNS('Section 2'!$C$13:O$13),0)),"",VLOOKUP($A1405,'Section 2'!$C$16:$R$1515,COLUMNS('Section 2'!$C$13:O$13),0)))</f>
        <v/>
      </c>
      <c r="P1405" s="124" t="str">
        <f>IF($C1405="","",IF(ISBLANK(VLOOKUP($A1405,'Section 2'!$C$16:$R$1515,COLUMNS('Section 2'!$C$13:P$13),0)),"",VLOOKUP($A1405,'Section 2'!$C$16:$R$1515,COLUMNS('Section 2'!$C$13:P$13),0)))</f>
        <v/>
      </c>
      <c r="Q1405" s="124" t="str">
        <f>IF($C1405="","",IF(ISBLANK(VLOOKUP($A1405,'Section 2'!$C$16:$R$1515,COLUMNS('Section 2'!$C$13:Q$13),0)),"", PROPER(VLOOKUP($A1405,'Section 2'!$C$16:$R$1515,COLUMNS('Section 2'!$C$13:Q$13),0))))</f>
        <v/>
      </c>
      <c r="R1405" s="124" t="str">
        <f>IF($C1405="","",IF(ISBLANK(VLOOKUP($A1405,'Section 2'!$C$16:$R$1515,COLUMNS('Section 2'!$C$13:R$13),0)),"",IF(VLOOKUP($A1405,'Section 2'!$C$16:$R$1515,COLUMNS('Section 2'!$C$13:R$13),0)="Other EU","Other EU",PROPER(VLOOKUP($A1405,'Section 2'!$C$16:$R$1515,COLUMNS('Section 2'!$C$13:R$13),0)))))</f>
        <v/>
      </c>
    </row>
    <row r="1406" spans="1:18" x14ac:dyDescent="0.35">
      <c r="A1406" s="58">
        <v>1405</v>
      </c>
      <c r="B1406" s="124" t="str">
        <f t="shared" si="21"/>
        <v/>
      </c>
      <c r="C1406" s="124" t="str">
        <f>IFERROR(VLOOKUP($A1406,'Section 2'!$C$16:$R$1515,COLUMNS('Section 2'!$C$13:$C$13),0),"")</f>
        <v/>
      </c>
      <c r="D1406" s="75" t="str">
        <f>IF($C1406="","",IF(ISBLANK(VLOOKUP($A1406,'Section 2'!$C$16:$R$1515,COLUMNS('Section 2'!$C$13:D$13),0)),"",VLOOKUP($A1406,'Section 2'!$C$16:$R$1515,COLUMNS('Section 2'!$C$13:D$13),0)))</f>
        <v/>
      </c>
      <c r="E1406" s="124" t="str">
        <f>IF($C1406="","",IF(ISBLANK(VLOOKUP($A1406,'Section 2'!$C$16:$R$1515,COLUMNS('Section 2'!$C$13:E$13),0)),"",VLOOKUP($A1406,'Section 2'!$C$16:$R$1515,COLUMNS('Section 2'!$C$13:E$13),0)))</f>
        <v/>
      </c>
      <c r="F1406" s="124" t="str">
        <f>IF($C1406="","",IF(ISBLANK(VLOOKUP($A1406,'Section 2'!$C$16:$R$1515,COLUMNS('Section 2'!$C$13:F$13),0)),"",VLOOKUP($A1406,'Section 2'!$C$16:$R$1515,COLUMNS('Section 2'!$C$13:F$13),0)))</f>
        <v/>
      </c>
      <c r="G1406" s="124" t="str">
        <f>IF($C1406="","",IF(ISBLANK(VLOOKUP($A1406,'Section 2'!$C$16:$R$1515,COLUMNS('Section 2'!$C$13:G$13),0)),"",VLOOKUP($A1406,'Section 2'!$C$16:$R$1515,COLUMNS('Section 2'!$C$13:G$13),0)))</f>
        <v/>
      </c>
      <c r="H1406" s="124" t="str">
        <f>IF($C1406="","",IF(ISBLANK(VLOOKUP($A1406,'Section 2'!$C$16:$R$1515,COLUMNS('Section 2'!$C$13:H$13),0)),"",VLOOKUP($A1406,'Section 2'!$C$16:$R$1515,COLUMNS('Section 2'!$C$13:H$13),0)))</f>
        <v/>
      </c>
      <c r="I1406" s="124" t="str">
        <f>IF($C1406="","",IF(ISBLANK(VLOOKUP($A1406,'Section 2'!$C$16:$R$1515,COLUMNS('Section 2'!$C$13:I$13),0)),"",PROPER(VLOOKUP($A1406,'Section 2'!$C$16:$R$1515,COLUMNS('Section 2'!$C$13:I$13),0))))</f>
        <v/>
      </c>
      <c r="J1406" s="124" t="str">
        <f>IF($C1406="","",IF(ISBLANK(VLOOKUP($A1406,'Section 2'!$C$16:$R$1515,COLUMNS('Section 2'!$C$13:J$13),0)),"",IF(VLOOKUP($A1406,'Section 2'!$C$16:$R$1515,COLUMNS('Section 2'!$C$13:J$13),0)="Other EU","Other EU",PROPER(VLOOKUP($A1406,'Section 2'!$C$16:$R$1515,COLUMNS('Section 2'!$C$13:J$13),0)))))</f>
        <v/>
      </c>
      <c r="K1406" s="124" t="str">
        <f>IF($C1406="","",IF(ISBLANK(VLOOKUP($A1406,'Section 2'!$C$16:$R$1515,COLUMNS('Section 2'!$C$13:K$13),0)),"",VLOOKUP($A1406,'Section 2'!$C$16:$R$1515,COLUMNS('Section 2'!$C$13:K$13),0)))</f>
        <v/>
      </c>
      <c r="L1406" s="124" t="str">
        <f>IF($C1406="","",IF(ISBLANK(VLOOKUP($A1406,'Section 2'!$C$16:$R$1515,COLUMNS('Section 2'!$C$13:L$13),0)),"",VLOOKUP($A1406,'Section 2'!$C$16:$R$1515,COLUMNS('Section 2'!$C$13:L$13),0)))</f>
        <v/>
      </c>
      <c r="M1406" s="124" t="str">
        <f>IF($C1406="","",IF(ISBLANK(VLOOKUP($A1406,'Section 2'!$C$16:$R$1515,COLUMNS('Section 2'!$C$13:M$13),0)),"",VLOOKUP($A1406,'Section 2'!$C$16:$R$1515,COLUMNS('Section 2'!$C$13:M$13),0)))</f>
        <v/>
      </c>
      <c r="N1406" s="124" t="str">
        <f>IF($C1406="","",IF(ISBLANK(VLOOKUP($A1406,'Section 2'!$C$16:$R$1515,COLUMNS('Section 2'!$C$13:N$13),0)),"",VLOOKUP($A1406,'Section 2'!$C$16:$R$1515,COLUMNS('Section 2'!$C$13:N$13),0)))</f>
        <v/>
      </c>
      <c r="O1406" s="124" t="str">
        <f>IF($C1406="","",IF(ISBLANK(VLOOKUP($A1406,'Section 2'!$C$16:$R$1515,COLUMNS('Section 2'!$C$13:O$13),0)),"",VLOOKUP($A1406,'Section 2'!$C$16:$R$1515,COLUMNS('Section 2'!$C$13:O$13),0)))</f>
        <v/>
      </c>
      <c r="P1406" s="124" t="str">
        <f>IF($C1406="","",IF(ISBLANK(VLOOKUP($A1406,'Section 2'!$C$16:$R$1515,COLUMNS('Section 2'!$C$13:P$13),0)),"",VLOOKUP($A1406,'Section 2'!$C$16:$R$1515,COLUMNS('Section 2'!$C$13:P$13),0)))</f>
        <v/>
      </c>
      <c r="Q1406" s="124" t="str">
        <f>IF($C1406="","",IF(ISBLANK(VLOOKUP($A1406,'Section 2'!$C$16:$R$1515,COLUMNS('Section 2'!$C$13:Q$13),0)),"", PROPER(VLOOKUP($A1406,'Section 2'!$C$16:$R$1515,COLUMNS('Section 2'!$C$13:Q$13),0))))</f>
        <v/>
      </c>
      <c r="R1406" s="124" t="str">
        <f>IF($C1406="","",IF(ISBLANK(VLOOKUP($A1406,'Section 2'!$C$16:$R$1515,COLUMNS('Section 2'!$C$13:R$13),0)),"",IF(VLOOKUP($A1406,'Section 2'!$C$16:$R$1515,COLUMNS('Section 2'!$C$13:R$13),0)="Other EU","Other EU",PROPER(VLOOKUP($A1406,'Section 2'!$C$16:$R$1515,COLUMNS('Section 2'!$C$13:R$13),0)))))</f>
        <v/>
      </c>
    </row>
    <row r="1407" spans="1:18" x14ac:dyDescent="0.35">
      <c r="A1407" s="58">
        <v>1406</v>
      </c>
      <c r="B1407" s="124" t="str">
        <f t="shared" si="21"/>
        <v/>
      </c>
      <c r="C1407" s="124" t="str">
        <f>IFERROR(VLOOKUP($A1407,'Section 2'!$C$16:$R$1515,COLUMNS('Section 2'!$C$13:$C$13),0),"")</f>
        <v/>
      </c>
      <c r="D1407" s="75" t="str">
        <f>IF($C1407="","",IF(ISBLANK(VLOOKUP($A1407,'Section 2'!$C$16:$R$1515,COLUMNS('Section 2'!$C$13:D$13),0)),"",VLOOKUP($A1407,'Section 2'!$C$16:$R$1515,COLUMNS('Section 2'!$C$13:D$13),0)))</f>
        <v/>
      </c>
      <c r="E1407" s="124" t="str">
        <f>IF($C1407="","",IF(ISBLANK(VLOOKUP($A1407,'Section 2'!$C$16:$R$1515,COLUMNS('Section 2'!$C$13:E$13),0)),"",VLOOKUP($A1407,'Section 2'!$C$16:$R$1515,COLUMNS('Section 2'!$C$13:E$13),0)))</f>
        <v/>
      </c>
      <c r="F1407" s="124" t="str">
        <f>IF($C1407="","",IF(ISBLANK(VLOOKUP($A1407,'Section 2'!$C$16:$R$1515,COLUMNS('Section 2'!$C$13:F$13),0)),"",VLOOKUP($A1407,'Section 2'!$C$16:$R$1515,COLUMNS('Section 2'!$C$13:F$13),0)))</f>
        <v/>
      </c>
      <c r="G1407" s="124" t="str">
        <f>IF($C1407="","",IF(ISBLANK(VLOOKUP($A1407,'Section 2'!$C$16:$R$1515,COLUMNS('Section 2'!$C$13:G$13),0)),"",VLOOKUP($A1407,'Section 2'!$C$16:$R$1515,COLUMNS('Section 2'!$C$13:G$13),0)))</f>
        <v/>
      </c>
      <c r="H1407" s="124" t="str">
        <f>IF($C1407="","",IF(ISBLANK(VLOOKUP($A1407,'Section 2'!$C$16:$R$1515,COLUMNS('Section 2'!$C$13:H$13),0)),"",VLOOKUP($A1407,'Section 2'!$C$16:$R$1515,COLUMNS('Section 2'!$C$13:H$13),0)))</f>
        <v/>
      </c>
      <c r="I1407" s="124" t="str">
        <f>IF($C1407="","",IF(ISBLANK(VLOOKUP($A1407,'Section 2'!$C$16:$R$1515,COLUMNS('Section 2'!$C$13:I$13),0)),"",PROPER(VLOOKUP($A1407,'Section 2'!$C$16:$R$1515,COLUMNS('Section 2'!$C$13:I$13),0))))</f>
        <v/>
      </c>
      <c r="J1407" s="124" t="str">
        <f>IF($C1407="","",IF(ISBLANK(VLOOKUP($A1407,'Section 2'!$C$16:$R$1515,COLUMNS('Section 2'!$C$13:J$13),0)),"",IF(VLOOKUP($A1407,'Section 2'!$C$16:$R$1515,COLUMNS('Section 2'!$C$13:J$13),0)="Other EU","Other EU",PROPER(VLOOKUP($A1407,'Section 2'!$C$16:$R$1515,COLUMNS('Section 2'!$C$13:J$13),0)))))</f>
        <v/>
      </c>
      <c r="K1407" s="124" t="str">
        <f>IF($C1407="","",IF(ISBLANK(VLOOKUP($A1407,'Section 2'!$C$16:$R$1515,COLUMNS('Section 2'!$C$13:K$13),0)),"",VLOOKUP($A1407,'Section 2'!$C$16:$R$1515,COLUMNS('Section 2'!$C$13:K$13),0)))</f>
        <v/>
      </c>
      <c r="L1407" s="124" t="str">
        <f>IF($C1407="","",IF(ISBLANK(VLOOKUP($A1407,'Section 2'!$C$16:$R$1515,COLUMNS('Section 2'!$C$13:L$13),0)),"",VLOOKUP($A1407,'Section 2'!$C$16:$R$1515,COLUMNS('Section 2'!$C$13:L$13),0)))</f>
        <v/>
      </c>
      <c r="M1407" s="124" t="str">
        <f>IF($C1407="","",IF(ISBLANK(VLOOKUP($A1407,'Section 2'!$C$16:$R$1515,COLUMNS('Section 2'!$C$13:M$13),0)),"",VLOOKUP($A1407,'Section 2'!$C$16:$R$1515,COLUMNS('Section 2'!$C$13:M$13),0)))</f>
        <v/>
      </c>
      <c r="N1407" s="124" t="str">
        <f>IF($C1407="","",IF(ISBLANK(VLOOKUP($A1407,'Section 2'!$C$16:$R$1515,COLUMNS('Section 2'!$C$13:N$13),0)),"",VLOOKUP($A1407,'Section 2'!$C$16:$R$1515,COLUMNS('Section 2'!$C$13:N$13),0)))</f>
        <v/>
      </c>
      <c r="O1407" s="124" t="str">
        <f>IF($C1407="","",IF(ISBLANK(VLOOKUP($A1407,'Section 2'!$C$16:$R$1515,COLUMNS('Section 2'!$C$13:O$13),0)),"",VLOOKUP($A1407,'Section 2'!$C$16:$R$1515,COLUMNS('Section 2'!$C$13:O$13),0)))</f>
        <v/>
      </c>
      <c r="P1407" s="124" t="str">
        <f>IF($C1407="","",IF(ISBLANK(VLOOKUP($A1407,'Section 2'!$C$16:$R$1515,COLUMNS('Section 2'!$C$13:P$13),0)),"",VLOOKUP($A1407,'Section 2'!$C$16:$R$1515,COLUMNS('Section 2'!$C$13:P$13),0)))</f>
        <v/>
      </c>
      <c r="Q1407" s="124" t="str">
        <f>IF($C1407="","",IF(ISBLANK(VLOOKUP($A1407,'Section 2'!$C$16:$R$1515,COLUMNS('Section 2'!$C$13:Q$13),0)),"", PROPER(VLOOKUP($A1407,'Section 2'!$C$16:$R$1515,COLUMNS('Section 2'!$C$13:Q$13),0))))</f>
        <v/>
      </c>
      <c r="R1407" s="124" t="str">
        <f>IF($C1407="","",IF(ISBLANK(VLOOKUP($A1407,'Section 2'!$C$16:$R$1515,COLUMNS('Section 2'!$C$13:R$13),0)),"",IF(VLOOKUP($A1407,'Section 2'!$C$16:$R$1515,COLUMNS('Section 2'!$C$13:R$13),0)="Other EU","Other EU",PROPER(VLOOKUP($A1407,'Section 2'!$C$16:$R$1515,COLUMNS('Section 2'!$C$13:R$13),0)))))</f>
        <v/>
      </c>
    </row>
    <row r="1408" spans="1:18" x14ac:dyDescent="0.35">
      <c r="A1408" s="58">
        <v>1407</v>
      </c>
      <c r="B1408" s="124" t="str">
        <f t="shared" si="21"/>
        <v/>
      </c>
      <c r="C1408" s="124" t="str">
        <f>IFERROR(VLOOKUP($A1408,'Section 2'!$C$16:$R$1515,COLUMNS('Section 2'!$C$13:$C$13),0),"")</f>
        <v/>
      </c>
      <c r="D1408" s="75" t="str">
        <f>IF($C1408="","",IF(ISBLANK(VLOOKUP($A1408,'Section 2'!$C$16:$R$1515,COLUMNS('Section 2'!$C$13:D$13),0)),"",VLOOKUP($A1408,'Section 2'!$C$16:$R$1515,COLUMNS('Section 2'!$C$13:D$13),0)))</f>
        <v/>
      </c>
      <c r="E1408" s="124" t="str">
        <f>IF($C1408="","",IF(ISBLANK(VLOOKUP($A1408,'Section 2'!$C$16:$R$1515,COLUMNS('Section 2'!$C$13:E$13),0)),"",VLOOKUP($A1408,'Section 2'!$C$16:$R$1515,COLUMNS('Section 2'!$C$13:E$13),0)))</f>
        <v/>
      </c>
      <c r="F1408" s="124" t="str">
        <f>IF($C1408="","",IF(ISBLANK(VLOOKUP($A1408,'Section 2'!$C$16:$R$1515,COLUMNS('Section 2'!$C$13:F$13),0)),"",VLOOKUP($A1408,'Section 2'!$C$16:$R$1515,COLUMNS('Section 2'!$C$13:F$13),0)))</f>
        <v/>
      </c>
      <c r="G1408" s="124" t="str">
        <f>IF($C1408="","",IF(ISBLANK(VLOOKUP($A1408,'Section 2'!$C$16:$R$1515,COLUMNS('Section 2'!$C$13:G$13),0)),"",VLOOKUP($A1408,'Section 2'!$C$16:$R$1515,COLUMNS('Section 2'!$C$13:G$13),0)))</f>
        <v/>
      </c>
      <c r="H1408" s="124" t="str">
        <f>IF($C1408="","",IF(ISBLANK(VLOOKUP($A1408,'Section 2'!$C$16:$R$1515,COLUMNS('Section 2'!$C$13:H$13),0)),"",VLOOKUP($A1408,'Section 2'!$C$16:$R$1515,COLUMNS('Section 2'!$C$13:H$13),0)))</f>
        <v/>
      </c>
      <c r="I1408" s="124" t="str">
        <f>IF($C1408="","",IF(ISBLANK(VLOOKUP($A1408,'Section 2'!$C$16:$R$1515,COLUMNS('Section 2'!$C$13:I$13),0)),"",PROPER(VLOOKUP($A1408,'Section 2'!$C$16:$R$1515,COLUMNS('Section 2'!$C$13:I$13),0))))</f>
        <v/>
      </c>
      <c r="J1408" s="124" t="str">
        <f>IF($C1408="","",IF(ISBLANK(VLOOKUP($A1408,'Section 2'!$C$16:$R$1515,COLUMNS('Section 2'!$C$13:J$13),0)),"",IF(VLOOKUP($A1408,'Section 2'!$C$16:$R$1515,COLUMNS('Section 2'!$C$13:J$13),0)="Other EU","Other EU",PROPER(VLOOKUP($A1408,'Section 2'!$C$16:$R$1515,COLUMNS('Section 2'!$C$13:J$13),0)))))</f>
        <v/>
      </c>
      <c r="K1408" s="124" t="str">
        <f>IF($C1408="","",IF(ISBLANK(VLOOKUP($A1408,'Section 2'!$C$16:$R$1515,COLUMNS('Section 2'!$C$13:K$13),0)),"",VLOOKUP($A1408,'Section 2'!$C$16:$R$1515,COLUMNS('Section 2'!$C$13:K$13),0)))</f>
        <v/>
      </c>
      <c r="L1408" s="124" t="str">
        <f>IF($C1408="","",IF(ISBLANK(VLOOKUP($A1408,'Section 2'!$C$16:$R$1515,COLUMNS('Section 2'!$C$13:L$13),0)),"",VLOOKUP($A1408,'Section 2'!$C$16:$R$1515,COLUMNS('Section 2'!$C$13:L$13),0)))</f>
        <v/>
      </c>
      <c r="M1408" s="124" t="str">
        <f>IF($C1408="","",IF(ISBLANK(VLOOKUP($A1408,'Section 2'!$C$16:$R$1515,COLUMNS('Section 2'!$C$13:M$13),0)),"",VLOOKUP($A1408,'Section 2'!$C$16:$R$1515,COLUMNS('Section 2'!$C$13:M$13),0)))</f>
        <v/>
      </c>
      <c r="N1408" s="124" t="str">
        <f>IF($C1408="","",IF(ISBLANK(VLOOKUP($A1408,'Section 2'!$C$16:$R$1515,COLUMNS('Section 2'!$C$13:N$13),0)),"",VLOOKUP($A1408,'Section 2'!$C$16:$R$1515,COLUMNS('Section 2'!$C$13:N$13),0)))</f>
        <v/>
      </c>
      <c r="O1408" s="124" t="str">
        <f>IF($C1408="","",IF(ISBLANK(VLOOKUP($A1408,'Section 2'!$C$16:$R$1515,COLUMNS('Section 2'!$C$13:O$13),0)),"",VLOOKUP($A1408,'Section 2'!$C$16:$R$1515,COLUMNS('Section 2'!$C$13:O$13),0)))</f>
        <v/>
      </c>
      <c r="P1408" s="124" t="str">
        <f>IF($C1408="","",IF(ISBLANK(VLOOKUP($A1408,'Section 2'!$C$16:$R$1515,COLUMNS('Section 2'!$C$13:P$13),0)),"",VLOOKUP($A1408,'Section 2'!$C$16:$R$1515,COLUMNS('Section 2'!$C$13:P$13),0)))</f>
        <v/>
      </c>
      <c r="Q1408" s="124" t="str">
        <f>IF($C1408="","",IF(ISBLANK(VLOOKUP($A1408,'Section 2'!$C$16:$R$1515,COLUMNS('Section 2'!$C$13:Q$13),0)),"", PROPER(VLOOKUP($A1408,'Section 2'!$C$16:$R$1515,COLUMNS('Section 2'!$C$13:Q$13),0))))</f>
        <v/>
      </c>
      <c r="R1408" s="124" t="str">
        <f>IF($C1408="","",IF(ISBLANK(VLOOKUP($A1408,'Section 2'!$C$16:$R$1515,COLUMNS('Section 2'!$C$13:R$13),0)),"",IF(VLOOKUP($A1408,'Section 2'!$C$16:$R$1515,COLUMNS('Section 2'!$C$13:R$13),0)="Other EU","Other EU",PROPER(VLOOKUP($A1408,'Section 2'!$C$16:$R$1515,COLUMNS('Section 2'!$C$13:R$13),0)))))</f>
        <v/>
      </c>
    </row>
    <row r="1409" spans="1:18" x14ac:dyDescent="0.35">
      <c r="A1409" s="58">
        <v>1408</v>
      </c>
      <c r="B1409" s="124" t="str">
        <f t="shared" si="21"/>
        <v/>
      </c>
      <c r="C1409" s="124" t="str">
        <f>IFERROR(VLOOKUP($A1409,'Section 2'!$C$16:$R$1515,COLUMNS('Section 2'!$C$13:$C$13),0),"")</f>
        <v/>
      </c>
      <c r="D1409" s="75" t="str">
        <f>IF($C1409="","",IF(ISBLANK(VLOOKUP($A1409,'Section 2'!$C$16:$R$1515,COLUMNS('Section 2'!$C$13:D$13),0)),"",VLOOKUP($A1409,'Section 2'!$C$16:$R$1515,COLUMNS('Section 2'!$C$13:D$13),0)))</f>
        <v/>
      </c>
      <c r="E1409" s="124" t="str">
        <f>IF($C1409="","",IF(ISBLANK(VLOOKUP($A1409,'Section 2'!$C$16:$R$1515,COLUMNS('Section 2'!$C$13:E$13),0)),"",VLOOKUP($A1409,'Section 2'!$C$16:$R$1515,COLUMNS('Section 2'!$C$13:E$13),0)))</f>
        <v/>
      </c>
      <c r="F1409" s="124" t="str">
        <f>IF($C1409="","",IF(ISBLANK(VLOOKUP($A1409,'Section 2'!$C$16:$R$1515,COLUMNS('Section 2'!$C$13:F$13),0)),"",VLOOKUP($A1409,'Section 2'!$C$16:$R$1515,COLUMNS('Section 2'!$C$13:F$13),0)))</f>
        <v/>
      </c>
      <c r="G1409" s="124" t="str">
        <f>IF($C1409="","",IF(ISBLANK(VLOOKUP($A1409,'Section 2'!$C$16:$R$1515,COLUMNS('Section 2'!$C$13:G$13),0)),"",VLOOKUP($A1409,'Section 2'!$C$16:$R$1515,COLUMNS('Section 2'!$C$13:G$13),0)))</f>
        <v/>
      </c>
      <c r="H1409" s="124" t="str">
        <f>IF($C1409="","",IF(ISBLANK(VLOOKUP($A1409,'Section 2'!$C$16:$R$1515,COLUMNS('Section 2'!$C$13:H$13),0)),"",VLOOKUP($A1409,'Section 2'!$C$16:$R$1515,COLUMNS('Section 2'!$C$13:H$13),0)))</f>
        <v/>
      </c>
      <c r="I1409" s="124" t="str">
        <f>IF($C1409="","",IF(ISBLANK(VLOOKUP($A1409,'Section 2'!$C$16:$R$1515,COLUMNS('Section 2'!$C$13:I$13),0)),"",PROPER(VLOOKUP($A1409,'Section 2'!$C$16:$R$1515,COLUMNS('Section 2'!$C$13:I$13),0))))</f>
        <v/>
      </c>
      <c r="J1409" s="124" t="str">
        <f>IF($C1409="","",IF(ISBLANK(VLOOKUP($A1409,'Section 2'!$C$16:$R$1515,COLUMNS('Section 2'!$C$13:J$13),0)),"",IF(VLOOKUP($A1409,'Section 2'!$C$16:$R$1515,COLUMNS('Section 2'!$C$13:J$13),0)="Other EU","Other EU",PROPER(VLOOKUP($A1409,'Section 2'!$C$16:$R$1515,COLUMNS('Section 2'!$C$13:J$13),0)))))</f>
        <v/>
      </c>
      <c r="K1409" s="124" t="str">
        <f>IF($C1409="","",IF(ISBLANK(VLOOKUP($A1409,'Section 2'!$C$16:$R$1515,COLUMNS('Section 2'!$C$13:K$13),0)),"",VLOOKUP($A1409,'Section 2'!$C$16:$R$1515,COLUMNS('Section 2'!$C$13:K$13),0)))</f>
        <v/>
      </c>
      <c r="L1409" s="124" t="str">
        <f>IF($C1409="","",IF(ISBLANK(VLOOKUP($A1409,'Section 2'!$C$16:$R$1515,COLUMNS('Section 2'!$C$13:L$13),0)),"",VLOOKUP($A1409,'Section 2'!$C$16:$R$1515,COLUMNS('Section 2'!$C$13:L$13),0)))</f>
        <v/>
      </c>
      <c r="M1409" s="124" t="str">
        <f>IF($C1409="","",IF(ISBLANK(VLOOKUP($A1409,'Section 2'!$C$16:$R$1515,COLUMNS('Section 2'!$C$13:M$13),0)),"",VLOOKUP($A1409,'Section 2'!$C$16:$R$1515,COLUMNS('Section 2'!$C$13:M$13),0)))</f>
        <v/>
      </c>
      <c r="N1409" s="124" t="str">
        <f>IF($C1409="","",IF(ISBLANK(VLOOKUP($A1409,'Section 2'!$C$16:$R$1515,COLUMNS('Section 2'!$C$13:N$13),0)),"",VLOOKUP($A1409,'Section 2'!$C$16:$R$1515,COLUMNS('Section 2'!$C$13:N$13),0)))</f>
        <v/>
      </c>
      <c r="O1409" s="124" t="str">
        <f>IF($C1409="","",IF(ISBLANK(VLOOKUP($A1409,'Section 2'!$C$16:$R$1515,COLUMNS('Section 2'!$C$13:O$13),0)),"",VLOOKUP($A1409,'Section 2'!$C$16:$R$1515,COLUMNS('Section 2'!$C$13:O$13),0)))</f>
        <v/>
      </c>
      <c r="P1409" s="124" t="str">
        <f>IF($C1409="","",IF(ISBLANK(VLOOKUP($A1409,'Section 2'!$C$16:$R$1515,COLUMNS('Section 2'!$C$13:P$13),0)),"",VLOOKUP($A1409,'Section 2'!$C$16:$R$1515,COLUMNS('Section 2'!$C$13:P$13),0)))</f>
        <v/>
      </c>
      <c r="Q1409" s="124" t="str">
        <f>IF($C1409="","",IF(ISBLANK(VLOOKUP($A1409,'Section 2'!$C$16:$R$1515,COLUMNS('Section 2'!$C$13:Q$13),0)),"", PROPER(VLOOKUP($A1409,'Section 2'!$C$16:$R$1515,COLUMNS('Section 2'!$C$13:Q$13),0))))</f>
        <v/>
      </c>
      <c r="R1409" s="124" t="str">
        <f>IF($C1409="","",IF(ISBLANK(VLOOKUP($A1409,'Section 2'!$C$16:$R$1515,COLUMNS('Section 2'!$C$13:R$13),0)),"",IF(VLOOKUP($A1409,'Section 2'!$C$16:$R$1515,COLUMNS('Section 2'!$C$13:R$13),0)="Other EU","Other EU",PROPER(VLOOKUP($A1409,'Section 2'!$C$16:$R$1515,COLUMNS('Section 2'!$C$13:R$13),0)))))</f>
        <v/>
      </c>
    </row>
    <row r="1410" spans="1:18" x14ac:dyDescent="0.35">
      <c r="A1410" s="58">
        <v>1409</v>
      </c>
      <c r="B1410" s="124" t="str">
        <f t="shared" si="21"/>
        <v/>
      </c>
      <c r="C1410" s="124" t="str">
        <f>IFERROR(VLOOKUP($A1410,'Section 2'!$C$16:$R$1515,COLUMNS('Section 2'!$C$13:$C$13),0),"")</f>
        <v/>
      </c>
      <c r="D1410" s="75" t="str">
        <f>IF($C1410="","",IF(ISBLANK(VLOOKUP($A1410,'Section 2'!$C$16:$R$1515,COLUMNS('Section 2'!$C$13:D$13),0)),"",VLOOKUP($A1410,'Section 2'!$C$16:$R$1515,COLUMNS('Section 2'!$C$13:D$13),0)))</f>
        <v/>
      </c>
      <c r="E1410" s="124" t="str">
        <f>IF($C1410="","",IF(ISBLANK(VLOOKUP($A1410,'Section 2'!$C$16:$R$1515,COLUMNS('Section 2'!$C$13:E$13),0)),"",VLOOKUP($A1410,'Section 2'!$C$16:$R$1515,COLUMNS('Section 2'!$C$13:E$13),0)))</f>
        <v/>
      </c>
      <c r="F1410" s="124" t="str">
        <f>IF($C1410="","",IF(ISBLANK(VLOOKUP($A1410,'Section 2'!$C$16:$R$1515,COLUMNS('Section 2'!$C$13:F$13),0)),"",VLOOKUP($A1410,'Section 2'!$C$16:$R$1515,COLUMNS('Section 2'!$C$13:F$13),0)))</f>
        <v/>
      </c>
      <c r="G1410" s="124" t="str">
        <f>IF($C1410="","",IF(ISBLANK(VLOOKUP($A1410,'Section 2'!$C$16:$R$1515,COLUMNS('Section 2'!$C$13:G$13),0)),"",VLOOKUP($A1410,'Section 2'!$C$16:$R$1515,COLUMNS('Section 2'!$C$13:G$13),0)))</f>
        <v/>
      </c>
      <c r="H1410" s="124" t="str">
        <f>IF($C1410="","",IF(ISBLANK(VLOOKUP($A1410,'Section 2'!$C$16:$R$1515,COLUMNS('Section 2'!$C$13:H$13),0)),"",VLOOKUP($A1410,'Section 2'!$C$16:$R$1515,COLUMNS('Section 2'!$C$13:H$13),0)))</f>
        <v/>
      </c>
      <c r="I1410" s="124" t="str">
        <f>IF($C1410="","",IF(ISBLANK(VLOOKUP($A1410,'Section 2'!$C$16:$R$1515,COLUMNS('Section 2'!$C$13:I$13),0)),"",PROPER(VLOOKUP($A1410,'Section 2'!$C$16:$R$1515,COLUMNS('Section 2'!$C$13:I$13),0))))</f>
        <v/>
      </c>
      <c r="J1410" s="124" t="str">
        <f>IF($C1410="","",IF(ISBLANK(VLOOKUP($A1410,'Section 2'!$C$16:$R$1515,COLUMNS('Section 2'!$C$13:J$13),0)),"",IF(VLOOKUP($A1410,'Section 2'!$C$16:$R$1515,COLUMNS('Section 2'!$C$13:J$13),0)="Other EU","Other EU",PROPER(VLOOKUP($A1410,'Section 2'!$C$16:$R$1515,COLUMNS('Section 2'!$C$13:J$13),0)))))</f>
        <v/>
      </c>
      <c r="K1410" s="124" t="str">
        <f>IF($C1410="","",IF(ISBLANK(VLOOKUP($A1410,'Section 2'!$C$16:$R$1515,COLUMNS('Section 2'!$C$13:K$13),0)),"",VLOOKUP($A1410,'Section 2'!$C$16:$R$1515,COLUMNS('Section 2'!$C$13:K$13),0)))</f>
        <v/>
      </c>
      <c r="L1410" s="124" t="str">
        <f>IF($C1410="","",IF(ISBLANK(VLOOKUP($A1410,'Section 2'!$C$16:$R$1515,COLUMNS('Section 2'!$C$13:L$13),0)),"",VLOOKUP($A1410,'Section 2'!$C$16:$R$1515,COLUMNS('Section 2'!$C$13:L$13),0)))</f>
        <v/>
      </c>
      <c r="M1410" s="124" t="str">
        <f>IF($C1410="","",IF(ISBLANK(VLOOKUP($A1410,'Section 2'!$C$16:$R$1515,COLUMNS('Section 2'!$C$13:M$13),0)),"",VLOOKUP($A1410,'Section 2'!$C$16:$R$1515,COLUMNS('Section 2'!$C$13:M$13),0)))</f>
        <v/>
      </c>
      <c r="N1410" s="124" t="str">
        <f>IF($C1410="","",IF(ISBLANK(VLOOKUP($A1410,'Section 2'!$C$16:$R$1515,COLUMNS('Section 2'!$C$13:N$13),0)),"",VLOOKUP($A1410,'Section 2'!$C$16:$R$1515,COLUMNS('Section 2'!$C$13:N$13),0)))</f>
        <v/>
      </c>
      <c r="O1410" s="124" t="str">
        <f>IF($C1410="","",IF(ISBLANK(VLOOKUP($A1410,'Section 2'!$C$16:$R$1515,COLUMNS('Section 2'!$C$13:O$13),0)),"",VLOOKUP($A1410,'Section 2'!$C$16:$R$1515,COLUMNS('Section 2'!$C$13:O$13),0)))</f>
        <v/>
      </c>
      <c r="P1410" s="124" t="str">
        <f>IF($C1410="","",IF(ISBLANK(VLOOKUP($A1410,'Section 2'!$C$16:$R$1515,COLUMNS('Section 2'!$C$13:P$13),0)),"",VLOOKUP($A1410,'Section 2'!$C$16:$R$1515,COLUMNS('Section 2'!$C$13:P$13),0)))</f>
        <v/>
      </c>
      <c r="Q1410" s="124" t="str">
        <f>IF($C1410="","",IF(ISBLANK(VLOOKUP($A1410,'Section 2'!$C$16:$R$1515,COLUMNS('Section 2'!$C$13:Q$13),0)),"", PROPER(VLOOKUP($A1410,'Section 2'!$C$16:$R$1515,COLUMNS('Section 2'!$C$13:Q$13),0))))</f>
        <v/>
      </c>
      <c r="R1410" s="124" t="str">
        <f>IF($C1410="","",IF(ISBLANK(VLOOKUP($A1410,'Section 2'!$C$16:$R$1515,COLUMNS('Section 2'!$C$13:R$13),0)),"",IF(VLOOKUP($A1410,'Section 2'!$C$16:$R$1515,COLUMNS('Section 2'!$C$13:R$13),0)="Other EU","Other EU",PROPER(VLOOKUP($A1410,'Section 2'!$C$16:$R$1515,COLUMNS('Section 2'!$C$13:R$13),0)))))</f>
        <v/>
      </c>
    </row>
    <row r="1411" spans="1:18" x14ac:dyDescent="0.35">
      <c r="A1411" s="58">
        <v>1410</v>
      </c>
      <c r="B1411" s="124" t="str">
        <f t="shared" ref="B1411:B1474" si="22">IF(C1411="","",2)</f>
        <v/>
      </c>
      <c r="C1411" s="124" t="str">
        <f>IFERROR(VLOOKUP($A1411,'Section 2'!$C$16:$R$1515,COLUMNS('Section 2'!$C$13:$C$13),0),"")</f>
        <v/>
      </c>
      <c r="D1411" s="75" t="str">
        <f>IF($C1411="","",IF(ISBLANK(VLOOKUP($A1411,'Section 2'!$C$16:$R$1515,COLUMNS('Section 2'!$C$13:D$13),0)),"",VLOOKUP($A1411,'Section 2'!$C$16:$R$1515,COLUMNS('Section 2'!$C$13:D$13),0)))</f>
        <v/>
      </c>
      <c r="E1411" s="124" t="str">
        <f>IF($C1411="","",IF(ISBLANK(VLOOKUP($A1411,'Section 2'!$C$16:$R$1515,COLUMNS('Section 2'!$C$13:E$13),0)),"",VLOOKUP($A1411,'Section 2'!$C$16:$R$1515,COLUMNS('Section 2'!$C$13:E$13),0)))</f>
        <v/>
      </c>
      <c r="F1411" s="124" t="str">
        <f>IF($C1411="","",IF(ISBLANK(VLOOKUP($A1411,'Section 2'!$C$16:$R$1515,COLUMNS('Section 2'!$C$13:F$13),0)),"",VLOOKUP($A1411,'Section 2'!$C$16:$R$1515,COLUMNS('Section 2'!$C$13:F$13),0)))</f>
        <v/>
      </c>
      <c r="G1411" s="124" t="str">
        <f>IF($C1411="","",IF(ISBLANK(VLOOKUP($A1411,'Section 2'!$C$16:$R$1515,COLUMNS('Section 2'!$C$13:G$13),0)),"",VLOOKUP($A1411,'Section 2'!$C$16:$R$1515,COLUMNS('Section 2'!$C$13:G$13),0)))</f>
        <v/>
      </c>
      <c r="H1411" s="124" t="str">
        <f>IF($C1411="","",IF(ISBLANK(VLOOKUP($A1411,'Section 2'!$C$16:$R$1515,COLUMNS('Section 2'!$C$13:H$13),0)),"",VLOOKUP($A1411,'Section 2'!$C$16:$R$1515,COLUMNS('Section 2'!$C$13:H$13),0)))</f>
        <v/>
      </c>
      <c r="I1411" s="124" t="str">
        <f>IF($C1411="","",IF(ISBLANK(VLOOKUP($A1411,'Section 2'!$C$16:$R$1515,COLUMNS('Section 2'!$C$13:I$13),0)),"",PROPER(VLOOKUP($A1411,'Section 2'!$C$16:$R$1515,COLUMNS('Section 2'!$C$13:I$13),0))))</f>
        <v/>
      </c>
      <c r="J1411" s="124" t="str">
        <f>IF($C1411="","",IF(ISBLANK(VLOOKUP($A1411,'Section 2'!$C$16:$R$1515,COLUMNS('Section 2'!$C$13:J$13),0)),"",IF(VLOOKUP($A1411,'Section 2'!$C$16:$R$1515,COLUMNS('Section 2'!$C$13:J$13),0)="Other EU","Other EU",PROPER(VLOOKUP($A1411,'Section 2'!$C$16:$R$1515,COLUMNS('Section 2'!$C$13:J$13),0)))))</f>
        <v/>
      </c>
      <c r="K1411" s="124" t="str">
        <f>IF($C1411="","",IF(ISBLANK(VLOOKUP($A1411,'Section 2'!$C$16:$R$1515,COLUMNS('Section 2'!$C$13:K$13),0)),"",VLOOKUP($A1411,'Section 2'!$C$16:$R$1515,COLUMNS('Section 2'!$C$13:K$13),0)))</f>
        <v/>
      </c>
      <c r="L1411" s="124" t="str">
        <f>IF($C1411="","",IF(ISBLANK(VLOOKUP($A1411,'Section 2'!$C$16:$R$1515,COLUMNS('Section 2'!$C$13:L$13),0)),"",VLOOKUP($A1411,'Section 2'!$C$16:$R$1515,COLUMNS('Section 2'!$C$13:L$13),0)))</f>
        <v/>
      </c>
      <c r="M1411" s="124" t="str">
        <f>IF($C1411="","",IF(ISBLANK(VLOOKUP($A1411,'Section 2'!$C$16:$R$1515,COLUMNS('Section 2'!$C$13:M$13),0)),"",VLOOKUP($A1411,'Section 2'!$C$16:$R$1515,COLUMNS('Section 2'!$C$13:M$13),0)))</f>
        <v/>
      </c>
      <c r="N1411" s="124" t="str">
        <f>IF($C1411="","",IF(ISBLANK(VLOOKUP($A1411,'Section 2'!$C$16:$R$1515,COLUMNS('Section 2'!$C$13:N$13),0)),"",VLOOKUP($A1411,'Section 2'!$C$16:$R$1515,COLUMNS('Section 2'!$C$13:N$13),0)))</f>
        <v/>
      </c>
      <c r="O1411" s="124" t="str">
        <f>IF($C1411="","",IF(ISBLANK(VLOOKUP($A1411,'Section 2'!$C$16:$R$1515,COLUMNS('Section 2'!$C$13:O$13),0)),"",VLOOKUP($A1411,'Section 2'!$C$16:$R$1515,COLUMNS('Section 2'!$C$13:O$13),0)))</f>
        <v/>
      </c>
      <c r="P1411" s="124" t="str">
        <f>IF($C1411="","",IF(ISBLANK(VLOOKUP($A1411,'Section 2'!$C$16:$R$1515,COLUMNS('Section 2'!$C$13:P$13),0)),"",VLOOKUP($A1411,'Section 2'!$C$16:$R$1515,COLUMNS('Section 2'!$C$13:P$13),0)))</f>
        <v/>
      </c>
      <c r="Q1411" s="124" t="str">
        <f>IF($C1411="","",IF(ISBLANK(VLOOKUP($A1411,'Section 2'!$C$16:$R$1515,COLUMNS('Section 2'!$C$13:Q$13),0)),"", PROPER(VLOOKUP($A1411,'Section 2'!$C$16:$R$1515,COLUMNS('Section 2'!$C$13:Q$13),0))))</f>
        <v/>
      </c>
      <c r="R1411" s="124" t="str">
        <f>IF($C1411="","",IF(ISBLANK(VLOOKUP($A1411,'Section 2'!$C$16:$R$1515,COLUMNS('Section 2'!$C$13:R$13),0)),"",IF(VLOOKUP($A1411,'Section 2'!$C$16:$R$1515,COLUMNS('Section 2'!$C$13:R$13),0)="Other EU","Other EU",PROPER(VLOOKUP($A1411,'Section 2'!$C$16:$R$1515,COLUMNS('Section 2'!$C$13:R$13),0)))))</f>
        <v/>
      </c>
    </row>
    <row r="1412" spans="1:18" x14ac:dyDescent="0.35">
      <c r="A1412" s="58">
        <v>1411</v>
      </c>
      <c r="B1412" s="124" t="str">
        <f t="shared" si="22"/>
        <v/>
      </c>
      <c r="C1412" s="124" t="str">
        <f>IFERROR(VLOOKUP($A1412,'Section 2'!$C$16:$R$1515,COLUMNS('Section 2'!$C$13:$C$13),0),"")</f>
        <v/>
      </c>
      <c r="D1412" s="75" t="str">
        <f>IF($C1412="","",IF(ISBLANK(VLOOKUP($A1412,'Section 2'!$C$16:$R$1515,COLUMNS('Section 2'!$C$13:D$13),0)),"",VLOOKUP($A1412,'Section 2'!$C$16:$R$1515,COLUMNS('Section 2'!$C$13:D$13),0)))</f>
        <v/>
      </c>
      <c r="E1412" s="124" t="str">
        <f>IF($C1412="","",IF(ISBLANK(VLOOKUP($A1412,'Section 2'!$C$16:$R$1515,COLUMNS('Section 2'!$C$13:E$13),0)),"",VLOOKUP($A1412,'Section 2'!$C$16:$R$1515,COLUMNS('Section 2'!$C$13:E$13),0)))</f>
        <v/>
      </c>
      <c r="F1412" s="124" t="str">
        <f>IF($C1412="","",IF(ISBLANK(VLOOKUP($A1412,'Section 2'!$C$16:$R$1515,COLUMNS('Section 2'!$C$13:F$13),0)),"",VLOOKUP($A1412,'Section 2'!$C$16:$R$1515,COLUMNS('Section 2'!$C$13:F$13),0)))</f>
        <v/>
      </c>
      <c r="G1412" s="124" t="str">
        <f>IF($C1412="","",IF(ISBLANK(VLOOKUP($A1412,'Section 2'!$C$16:$R$1515,COLUMNS('Section 2'!$C$13:G$13),0)),"",VLOOKUP($A1412,'Section 2'!$C$16:$R$1515,COLUMNS('Section 2'!$C$13:G$13),0)))</f>
        <v/>
      </c>
      <c r="H1412" s="124" t="str">
        <f>IF($C1412="","",IF(ISBLANK(VLOOKUP($A1412,'Section 2'!$C$16:$R$1515,COLUMNS('Section 2'!$C$13:H$13),0)),"",VLOOKUP($A1412,'Section 2'!$C$16:$R$1515,COLUMNS('Section 2'!$C$13:H$13),0)))</f>
        <v/>
      </c>
      <c r="I1412" s="124" t="str">
        <f>IF($C1412="","",IF(ISBLANK(VLOOKUP($A1412,'Section 2'!$C$16:$R$1515,COLUMNS('Section 2'!$C$13:I$13),0)),"",PROPER(VLOOKUP($A1412,'Section 2'!$C$16:$R$1515,COLUMNS('Section 2'!$C$13:I$13),0))))</f>
        <v/>
      </c>
      <c r="J1412" s="124" t="str">
        <f>IF($C1412="","",IF(ISBLANK(VLOOKUP($A1412,'Section 2'!$C$16:$R$1515,COLUMNS('Section 2'!$C$13:J$13),0)),"",IF(VLOOKUP($A1412,'Section 2'!$C$16:$R$1515,COLUMNS('Section 2'!$C$13:J$13),0)="Other EU","Other EU",PROPER(VLOOKUP($A1412,'Section 2'!$C$16:$R$1515,COLUMNS('Section 2'!$C$13:J$13),0)))))</f>
        <v/>
      </c>
      <c r="K1412" s="124" t="str">
        <f>IF($C1412="","",IF(ISBLANK(VLOOKUP($A1412,'Section 2'!$C$16:$R$1515,COLUMNS('Section 2'!$C$13:K$13),0)),"",VLOOKUP($A1412,'Section 2'!$C$16:$R$1515,COLUMNS('Section 2'!$C$13:K$13),0)))</f>
        <v/>
      </c>
      <c r="L1412" s="124" t="str">
        <f>IF($C1412="","",IF(ISBLANK(VLOOKUP($A1412,'Section 2'!$C$16:$R$1515,COLUMNS('Section 2'!$C$13:L$13),0)),"",VLOOKUP($A1412,'Section 2'!$C$16:$R$1515,COLUMNS('Section 2'!$C$13:L$13),0)))</f>
        <v/>
      </c>
      <c r="M1412" s="124" t="str">
        <f>IF($C1412="","",IF(ISBLANK(VLOOKUP($A1412,'Section 2'!$C$16:$R$1515,COLUMNS('Section 2'!$C$13:M$13),0)),"",VLOOKUP($A1412,'Section 2'!$C$16:$R$1515,COLUMNS('Section 2'!$C$13:M$13),0)))</f>
        <v/>
      </c>
      <c r="N1412" s="124" t="str">
        <f>IF($C1412="","",IF(ISBLANK(VLOOKUP($A1412,'Section 2'!$C$16:$R$1515,COLUMNS('Section 2'!$C$13:N$13),0)),"",VLOOKUP($A1412,'Section 2'!$C$16:$R$1515,COLUMNS('Section 2'!$C$13:N$13),0)))</f>
        <v/>
      </c>
      <c r="O1412" s="124" t="str">
        <f>IF($C1412="","",IF(ISBLANK(VLOOKUP($A1412,'Section 2'!$C$16:$R$1515,COLUMNS('Section 2'!$C$13:O$13),0)),"",VLOOKUP($A1412,'Section 2'!$C$16:$R$1515,COLUMNS('Section 2'!$C$13:O$13),0)))</f>
        <v/>
      </c>
      <c r="P1412" s="124" t="str">
        <f>IF($C1412="","",IF(ISBLANK(VLOOKUP($A1412,'Section 2'!$C$16:$R$1515,COLUMNS('Section 2'!$C$13:P$13),0)),"",VLOOKUP($A1412,'Section 2'!$C$16:$R$1515,COLUMNS('Section 2'!$C$13:P$13),0)))</f>
        <v/>
      </c>
      <c r="Q1412" s="124" t="str">
        <f>IF($C1412="","",IF(ISBLANK(VLOOKUP($A1412,'Section 2'!$C$16:$R$1515,COLUMNS('Section 2'!$C$13:Q$13),0)),"", PROPER(VLOOKUP($A1412,'Section 2'!$C$16:$R$1515,COLUMNS('Section 2'!$C$13:Q$13),0))))</f>
        <v/>
      </c>
      <c r="R1412" s="124" t="str">
        <f>IF($C1412="","",IF(ISBLANK(VLOOKUP($A1412,'Section 2'!$C$16:$R$1515,COLUMNS('Section 2'!$C$13:R$13),0)),"",IF(VLOOKUP($A1412,'Section 2'!$C$16:$R$1515,COLUMNS('Section 2'!$C$13:R$13),0)="Other EU","Other EU",PROPER(VLOOKUP($A1412,'Section 2'!$C$16:$R$1515,COLUMNS('Section 2'!$C$13:R$13),0)))))</f>
        <v/>
      </c>
    </row>
    <row r="1413" spans="1:18" x14ac:dyDescent="0.35">
      <c r="A1413" s="58">
        <v>1412</v>
      </c>
      <c r="B1413" s="124" t="str">
        <f t="shared" si="22"/>
        <v/>
      </c>
      <c r="C1413" s="124" t="str">
        <f>IFERROR(VLOOKUP($A1413,'Section 2'!$C$16:$R$1515,COLUMNS('Section 2'!$C$13:$C$13),0),"")</f>
        <v/>
      </c>
      <c r="D1413" s="75" t="str">
        <f>IF($C1413="","",IF(ISBLANK(VLOOKUP($A1413,'Section 2'!$C$16:$R$1515,COLUMNS('Section 2'!$C$13:D$13),0)),"",VLOOKUP($A1413,'Section 2'!$C$16:$R$1515,COLUMNS('Section 2'!$C$13:D$13),0)))</f>
        <v/>
      </c>
      <c r="E1413" s="124" t="str">
        <f>IF($C1413="","",IF(ISBLANK(VLOOKUP($A1413,'Section 2'!$C$16:$R$1515,COLUMNS('Section 2'!$C$13:E$13),0)),"",VLOOKUP($A1413,'Section 2'!$C$16:$R$1515,COLUMNS('Section 2'!$C$13:E$13),0)))</f>
        <v/>
      </c>
      <c r="F1413" s="124" t="str">
        <f>IF($C1413="","",IF(ISBLANK(VLOOKUP($A1413,'Section 2'!$C$16:$R$1515,COLUMNS('Section 2'!$C$13:F$13),0)),"",VLOOKUP($A1413,'Section 2'!$C$16:$R$1515,COLUMNS('Section 2'!$C$13:F$13),0)))</f>
        <v/>
      </c>
      <c r="G1413" s="124" t="str">
        <f>IF($C1413="","",IF(ISBLANK(VLOOKUP($A1413,'Section 2'!$C$16:$R$1515,COLUMNS('Section 2'!$C$13:G$13),0)),"",VLOOKUP($A1413,'Section 2'!$C$16:$R$1515,COLUMNS('Section 2'!$C$13:G$13),0)))</f>
        <v/>
      </c>
      <c r="H1413" s="124" t="str">
        <f>IF($C1413="","",IF(ISBLANK(VLOOKUP($A1413,'Section 2'!$C$16:$R$1515,COLUMNS('Section 2'!$C$13:H$13),0)),"",VLOOKUP($A1413,'Section 2'!$C$16:$R$1515,COLUMNS('Section 2'!$C$13:H$13),0)))</f>
        <v/>
      </c>
      <c r="I1413" s="124" t="str">
        <f>IF($C1413="","",IF(ISBLANK(VLOOKUP($A1413,'Section 2'!$C$16:$R$1515,COLUMNS('Section 2'!$C$13:I$13),0)),"",PROPER(VLOOKUP($A1413,'Section 2'!$C$16:$R$1515,COLUMNS('Section 2'!$C$13:I$13),0))))</f>
        <v/>
      </c>
      <c r="J1413" s="124" t="str">
        <f>IF($C1413="","",IF(ISBLANK(VLOOKUP($A1413,'Section 2'!$C$16:$R$1515,COLUMNS('Section 2'!$C$13:J$13),0)),"",IF(VLOOKUP($A1413,'Section 2'!$C$16:$R$1515,COLUMNS('Section 2'!$C$13:J$13),0)="Other EU","Other EU",PROPER(VLOOKUP($A1413,'Section 2'!$C$16:$R$1515,COLUMNS('Section 2'!$C$13:J$13),0)))))</f>
        <v/>
      </c>
      <c r="K1413" s="124" t="str">
        <f>IF($C1413="","",IF(ISBLANK(VLOOKUP($A1413,'Section 2'!$C$16:$R$1515,COLUMNS('Section 2'!$C$13:K$13),0)),"",VLOOKUP($A1413,'Section 2'!$C$16:$R$1515,COLUMNS('Section 2'!$C$13:K$13),0)))</f>
        <v/>
      </c>
      <c r="L1413" s="124" t="str">
        <f>IF($C1413="","",IF(ISBLANK(VLOOKUP($A1413,'Section 2'!$C$16:$R$1515,COLUMNS('Section 2'!$C$13:L$13),0)),"",VLOOKUP($A1413,'Section 2'!$C$16:$R$1515,COLUMNS('Section 2'!$C$13:L$13),0)))</f>
        <v/>
      </c>
      <c r="M1413" s="124" t="str">
        <f>IF($C1413="","",IF(ISBLANK(VLOOKUP($A1413,'Section 2'!$C$16:$R$1515,COLUMNS('Section 2'!$C$13:M$13),0)),"",VLOOKUP($A1413,'Section 2'!$C$16:$R$1515,COLUMNS('Section 2'!$C$13:M$13),0)))</f>
        <v/>
      </c>
      <c r="N1413" s="124" t="str">
        <f>IF($C1413="","",IF(ISBLANK(VLOOKUP($A1413,'Section 2'!$C$16:$R$1515,COLUMNS('Section 2'!$C$13:N$13),0)),"",VLOOKUP($A1413,'Section 2'!$C$16:$R$1515,COLUMNS('Section 2'!$C$13:N$13),0)))</f>
        <v/>
      </c>
      <c r="O1413" s="124" t="str">
        <f>IF($C1413="","",IF(ISBLANK(VLOOKUP($A1413,'Section 2'!$C$16:$R$1515,COLUMNS('Section 2'!$C$13:O$13),0)),"",VLOOKUP($A1413,'Section 2'!$C$16:$R$1515,COLUMNS('Section 2'!$C$13:O$13),0)))</f>
        <v/>
      </c>
      <c r="P1413" s="124" t="str">
        <f>IF($C1413="","",IF(ISBLANK(VLOOKUP($A1413,'Section 2'!$C$16:$R$1515,COLUMNS('Section 2'!$C$13:P$13),0)),"",VLOOKUP($A1413,'Section 2'!$C$16:$R$1515,COLUMNS('Section 2'!$C$13:P$13),0)))</f>
        <v/>
      </c>
      <c r="Q1413" s="124" t="str">
        <f>IF($C1413="","",IF(ISBLANK(VLOOKUP($A1413,'Section 2'!$C$16:$R$1515,COLUMNS('Section 2'!$C$13:Q$13),0)),"", PROPER(VLOOKUP($A1413,'Section 2'!$C$16:$R$1515,COLUMNS('Section 2'!$C$13:Q$13),0))))</f>
        <v/>
      </c>
      <c r="R1413" s="124" t="str">
        <f>IF($C1413="","",IF(ISBLANK(VLOOKUP($A1413,'Section 2'!$C$16:$R$1515,COLUMNS('Section 2'!$C$13:R$13),0)),"",IF(VLOOKUP($A1413,'Section 2'!$C$16:$R$1515,COLUMNS('Section 2'!$C$13:R$13),0)="Other EU","Other EU",PROPER(VLOOKUP($A1413,'Section 2'!$C$16:$R$1515,COLUMNS('Section 2'!$C$13:R$13),0)))))</f>
        <v/>
      </c>
    </row>
    <row r="1414" spans="1:18" x14ac:dyDescent="0.35">
      <c r="A1414" s="58">
        <v>1413</v>
      </c>
      <c r="B1414" s="124" t="str">
        <f t="shared" si="22"/>
        <v/>
      </c>
      <c r="C1414" s="124" t="str">
        <f>IFERROR(VLOOKUP($A1414,'Section 2'!$C$16:$R$1515,COLUMNS('Section 2'!$C$13:$C$13),0),"")</f>
        <v/>
      </c>
      <c r="D1414" s="75" t="str">
        <f>IF($C1414="","",IF(ISBLANK(VLOOKUP($A1414,'Section 2'!$C$16:$R$1515,COLUMNS('Section 2'!$C$13:D$13),0)),"",VLOOKUP($A1414,'Section 2'!$C$16:$R$1515,COLUMNS('Section 2'!$C$13:D$13),0)))</f>
        <v/>
      </c>
      <c r="E1414" s="124" t="str">
        <f>IF($C1414="","",IF(ISBLANK(VLOOKUP($A1414,'Section 2'!$C$16:$R$1515,COLUMNS('Section 2'!$C$13:E$13),0)),"",VLOOKUP($A1414,'Section 2'!$C$16:$R$1515,COLUMNS('Section 2'!$C$13:E$13),0)))</f>
        <v/>
      </c>
      <c r="F1414" s="124" t="str">
        <f>IF($C1414="","",IF(ISBLANK(VLOOKUP($A1414,'Section 2'!$C$16:$R$1515,COLUMNS('Section 2'!$C$13:F$13),0)),"",VLOOKUP($A1414,'Section 2'!$C$16:$R$1515,COLUMNS('Section 2'!$C$13:F$13),0)))</f>
        <v/>
      </c>
      <c r="G1414" s="124" t="str">
        <f>IF($C1414="","",IF(ISBLANK(VLOOKUP($A1414,'Section 2'!$C$16:$R$1515,COLUMNS('Section 2'!$C$13:G$13),0)),"",VLOOKUP($A1414,'Section 2'!$C$16:$R$1515,COLUMNS('Section 2'!$C$13:G$13),0)))</f>
        <v/>
      </c>
      <c r="H1414" s="124" t="str">
        <f>IF($C1414="","",IF(ISBLANK(VLOOKUP($A1414,'Section 2'!$C$16:$R$1515,COLUMNS('Section 2'!$C$13:H$13),0)),"",VLOOKUP($A1414,'Section 2'!$C$16:$R$1515,COLUMNS('Section 2'!$C$13:H$13),0)))</f>
        <v/>
      </c>
      <c r="I1414" s="124" t="str">
        <f>IF($C1414="","",IF(ISBLANK(VLOOKUP($A1414,'Section 2'!$C$16:$R$1515,COLUMNS('Section 2'!$C$13:I$13),0)),"",PROPER(VLOOKUP($A1414,'Section 2'!$C$16:$R$1515,COLUMNS('Section 2'!$C$13:I$13),0))))</f>
        <v/>
      </c>
      <c r="J1414" s="124" t="str">
        <f>IF($C1414="","",IF(ISBLANK(VLOOKUP($A1414,'Section 2'!$C$16:$R$1515,COLUMNS('Section 2'!$C$13:J$13),0)),"",IF(VLOOKUP($A1414,'Section 2'!$C$16:$R$1515,COLUMNS('Section 2'!$C$13:J$13),0)="Other EU","Other EU",PROPER(VLOOKUP($A1414,'Section 2'!$C$16:$R$1515,COLUMNS('Section 2'!$C$13:J$13),0)))))</f>
        <v/>
      </c>
      <c r="K1414" s="124" t="str">
        <f>IF($C1414="","",IF(ISBLANK(VLOOKUP($A1414,'Section 2'!$C$16:$R$1515,COLUMNS('Section 2'!$C$13:K$13),0)),"",VLOOKUP($A1414,'Section 2'!$C$16:$R$1515,COLUMNS('Section 2'!$C$13:K$13),0)))</f>
        <v/>
      </c>
      <c r="L1414" s="124" t="str">
        <f>IF($C1414="","",IF(ISBLANK(VLOOKUP($A1414,'Section 2'!$C$16:$R$1515,COLUMNS('Section 2'!$C$13:L$13),0)),"",VLOOKUP($A1414,'Section 2'!$C$16:$R$1515,COLUMNS('Section 2'!$C$13:L$13),0)))</f>
        <v/>
      </c>
      <c r="M1414" s="124" t="str">
        <f>IF($C1414="","",IF(ISBLANK(VLOOKUP($A1414,'Section 2'!$C$16:$R$1515,COLUMNS('Section 2'!$C$13:M$13),0)),"",VLOOKUP($A1414,'Section 2'!$C$16:$R$1515,COLUMNS('Section 2'!$C$13:M$13),0)))</f>
        <v/>
      </c>
      <c r="N1414" s="124" t="str">
        <f>IF($C1414="","",IF(ISBLANK(VLOOKUP($A1414,'Section 2'!$C$16:$R$1515,COLUMNS('Section 2'!$C$13:N$13),0)),"",VLOOKUP($A1414,'Section 2'!$C$16:$R$1515,COLUMNS('Section 2'!$C$13:N$13),0)))</f>
        <v/>
      </c>
      <c r="O1414" s="124" t="str">
        <f>IF($C1414="","",IF(ISBLANK(VLOOKUP($A1414,'Section 2'!$C$16:$R$1515,COLUMNS('Section 2'!$C$13:O$13),0)),"",VLOOKUP($A1414,'Section 2'!$C$16:$R$1515,COLUMNS('Section 2'!$C$13:O$13),0)))</f>
        <v/>
      </c>
      <c r="P1414" s="124" t="str">
        <f>IF($C1414="","",IF(ISBLANK(VLOOKUP($A1414,'Section 2'!$C$16:$R$1515,COLUMNS('Section 2'!$C$13:P$13),0)),"",VLOOKUP($A1414,'Section 2'!$C$16:$R$1515,COLUMNS('Section 2'!$C$13:P$13),0)))</f>
        <v/>
      </c>
      <c r="Q1414" s="124" t="str">
        <f>IF($C1414="","",IF(ISBLANK(VLOOKUP($A1414,'Section 2'!$C$16:$R$1515,COLUMNS('Section 2'!$C$13:Q$13),0)),"", PROPER(VLOOKUP($A1414,'Section 2'!$C$16:$R$1515,COLUMNS('Section 2'!$C$13:Q$13),0))))</f>
        <v/>
      </c>
      <c r="R1414" s="124" t="str">
        <f>IF($C1414="","",IF(ISBLANK(VLOOKUP($A1414,'Section 2'!$C$16:$R$1515,COLUMNS('Section 2'!$C$13:R$13),0)),"",IF(VLOOKUP($A1414,'Section 2'!$C$16:$R$1515,COLUMNS('Section 2'!$C$13:R$13),0)="Other EU","Other EU",PROPER(VLOOKUP($A1414,'Section 2'!$C$16:$R$1515,COLUMNS('Section 2'!$C$13:R$13),0)))))</f>
        <v/>
      </c>
    </row>
    <row r="1415" spans="1:18" x14ac:dyDescent="0.35">
      <c r="A1415" s="58">
        <v>1414</v>
      </c>
      <c r="B1415" s="124" t="str">
        <f t="shared" si="22"/>
        <v/>
      </c>
      <c r="C1415" s="124" t="str">
        <f>IFERROR(VLOOKUP($A1415,'Section 2'!$C$16:$R$1515,COLUMNS('Section 2'!$C$13:$C$13),0),"")</f>
        <v/>
      </c>
      <c r="D1415" s="75" t="str">
        <f>IF($C1415="","",IF(ISBLANK(VLOOKUP($A1415,'Section 2'!$C$16:$R$1515,COLUMNS('Section 2'!$C$13:D$13),0)),"",VLOOKUP($A1415,'Section 2'!$C$16:$R$1515,COLUMNS('Section 2'!$C$13:D$13),0)))</f>
        <v/>
      </c>
      <c r="E1415" s="124" t="str">
        <f>IF($C1415="","",IF(ISBLANK(VLOOKUP($A1415,'Section 2'!$C$16:$R$1515,COLUMNS('Section 2'!$C$13:E$13),0)),"",VLOOKUP($A1415,'Section 2'!$C$16:$R$1515,COLUMNS('Section 2'!$C$13:E$13),0)))</f>
        <v/>
      </c>
      <c r="F1415" s="124" t="str">
        <f>IF($C1415="","",IF(ISBLANK(VLOOKUP($A1415,'Section 2'!$C$16:$R$1515,COLUMNS('Section 2'!$C$13:F$13),0)),"",VLOOKUP($A1415,'Section 2'!$C$16:$R$1515,COLUMNS('Section 2'!$C$13:F$13),0)))</f>
        <v/>
      </c>
      <c r="G1415" s="124" t="str">
        <f>IF($C1415="","",IF(ISBLANK(VLOOKUP($A1415,'Section 2'!$C$16:$R$1515,COLUMNS('Section 2'!$C$13:G$13),0)),"",VLOOKUP($A1415,'Section 2'!$C$16:$R$1515,COLUMNS('Section 2'!$C$13:G$13),0)))</f>
        <v/>
      </c>
      <c r="H1415" s="124" t="str">
        <f>IF($C1415="","",IF(ISBLANK(VLOOKUP($A1415,'Section 2'!$C$16:$R$1515,COLUMNS('Section 2'!$C$13:H$13),0)),"",VLOOKUP($A1415,'Section 2'!$C$16:$R$1515,COLUMNS('Section 2'!$C$13:H$13),0)))</f>
        <v/>
      </c>
      <c r="I1415" s="124" t="str">
        <f>IF($C1415="","",IF(ISBLANK(VLOOKUP($A1415,'Section 2'!$C$16:$R$1515,COLUMNS('Section 2'!$C$13:I$13),0)),"",PROPER(VLOOKUP($A1415,'Section 2'!$C$16:$R$1515,COLUMNS('Section 2'!$C$13:I$13),0))))</f>
        <v/>
      </c>
      <c r="J1415" s="124" t="str">
        <f>IF($C1415="","",IF(ISBLANK(VLOOKUP($A1415,'Section 2'!$C$16:$R$1515,COLUMNS('Section 2'!$C$13:J$13),0)),"",IF(VLOOKUP($A1415,'Section 2'!$C$16:$R$1515,COLUMNS('Section 2'!$C$13:J$13),0)="Other EU","Other EU",PROPER(VLOOKUP($A1415,'Section 2'!$C$16:$R$1515,COLUMNS('Section 2'!$C$13:J$13),0)))))</f>
        <v/>
      </c>
      <c r="K1415" s="124" t="str">
        <f>IF($C1415="","",IF(ISBLANK(VLOOKUP($A1415,'Section 2'!$C$16:$R$1515,COLUMNS('Section 2'!$C$13:K$13),0)),"",VLOOKUP($A1415,'Section 2'!$C$16:$R$1515,COLUMNS('Section 2'!$C$13:K$13),0)))</f>
        <v/>
      </c>
      <c r="L1415" s="124" t="str">
        <f>IF($C1415="","",IF(ISBLANK(VLOOKUP($A1415,'Section 2'!$C$16:$R$1515,COLUMNS('Section 2'!$C$13:L$13),0)),"",VLOOKUP($A1415,'Section 2'!$C$16:$R$1515,COLUMNS('Section 2'!$C$13:L$13),0)))</f>
        <v/>
      </c>
      <c r="M1415" s="124" t="str">
        <f>IF($C1415="","",IF(ISBLANK(VLOOKUP($A1415,'Section 2'!$C$16:$R$1515,COLUMNS('Section 2'!$C$13:M$13),0)),"",VLOOKUP($A1415,'Section 2'!$C$16:$R$1515,COLUMNS('Section 2'!$C$13:M$13),0)))</f>
        <v/>
      </c>
      <c r="N1415" s="124" t="str">
        <f>IF($C1415="","",IF(ISBLANK(VLOOKUP($A1415,'Section 2'!$C$16:$R$1515,COLUMNS('Section 2'!$C$13:N$13),0)),"",VLOOKUP($A1415,'Section 2'!$C$16:$R$1515,COLUMNS('Section 2'!$C$13:N$13),0)))</f>
        <v/>
      </c>
      <c r="O1415" s="124" t="str">
        <f>IF($C1415="","",IF(ISBLANK(VLOOKUP($A1415,'Section 2'!$C$16:$R$1515,COLUMNS('Section 2'!$C$13:O$13),0)),"",VLOOKUP($A1415,'Section 2'!$C$16:$R$1515,COLUMNS('Section 2'!$C$13:O$13),0)))</f>
        <v/>
      </c>
      <c r="P1415" s="124" t="str">
        <f>IF($C1415="","",IF(ISBLANK(VLOOKUP($A1415,'Section 2'!$C$16:$R$1515,COLUMNS('Section 2'!$C$13:P$13),0)),"",VLOOKUP($A1415,'Section 2'!$C$16:$R$1515,COLUMNS('Section 2'!$C$13:P$13),0)))</f>
        <v/>
      </c>
      <c r="Q1415" s="124" t="str">
        <f>IF($C1415="","",IF(ISBLANK(VLOOKUP($A1415,'Section 2'!$C$16:$R$1515,COLUMNS('Section 2'!$C$13:Q$13),0)),"", PROPER(VLOOKUP($A1415,'Section 2'!$C$16:$R$1515,COLUMNS('Section 2'!$C$13:Q$13),0))))</f>
        <v/>
      </c>
      <c r="R1415" s="124" t="str">
        <f>IF($C1415="","",IF(ISBLANK(VLOOKUP($A1415,'Section 2'!$C$16:$R$1515,COLUMNS('Section 2'!$C$13:R$13),0)),"",IF(VLOOKUP($A1415,'Section 2'!$C$16:$R$1515,COLUMNS('Section 2'!$C$13:R$13),0)="Other EU","Other EU",PROPER(VLOOKUP($A1415,'Section 2'!$C$16:$R$1515,COLUMNS('Section 2'!$C$13:R$13),0)))))</f>
        <v/>
      </c>
    </row>
    <row r="1416" spans="1:18" x14ac:dyDescent="0.35">
      <c r="A1416" s="58">
        <v>1415</v>
      </c>
      <c r="B1416" s="124" t="str">
        <f t="shared" si="22"/>
        <v/>
      </c>
      <c r="C1416" s="124" t="str">
        <f>IFERROR(VLOOKUP($A1416,'Section 2'!$C$16:$R$1515,COLUMNS('Section 2'!$C$13:$C$13),0),"")</f>
        <v/>
      </c>
      <c r="D1416" s="75" t="str">
        <f>IF($C1416="","",IF(ISBLANK(VLOOKUP($A1416,'Section 2'!$C$16:$R$1515,COLUMNS('Section 2'!$C$13:D$13),0)),"",VLOOKUP($A1416,'Section 2'!$C$16:$R$1515,COLUMNS('Section 2'!$C$13:D$13),0)))</f>
        <v/>
      </c>
      <c r="E1416" s="124" t="str">
        <f>IF($C1416="","",IF(ISBLANK(VLOOKUP($A1416,'Section 2'!$C$16:$R$1515,COLUMNS('Section 2'!$C$13:E$13),0)),"",VLOOKUP($A1416,'Section 2'!$C$16:$R$1515,COLUMNS('Section 2'!$C$13:E$13),0)))</f>
        <v/>
      </c>
      <c r="F1416" s="124" t="str">
        <f>IF($C1416="","",IF(ISBLANK(VLOOKUP($A1416,'Section 2'!$C$16:$R$1515,COLUMNS('Section 2'!$C$13:F$13),0)),"",VLOOKUP($A1416,'Section 2'!$C$16:$R$1515,COLUMNS('Section 2'!$C$13:F$13),0)))</f>
        <v/>
      </c>
      <c r="G1416" s="124" t="str">
        <f>IF($C1416="","",IF(ISBLANK(VLOOKUP($A1416,'Section 2'!$C$16:$R$1515,COLUMNS('Section 2'!$C$13:G$13),0)),"",VLOOKUP($A1416,'Section 2'!$C$16:$R$1515,COLUMNS('Section 2'!$C$13:G$13),0)))</f>
        <v/>
      </c>
      <c r="H1416" s="124" t="str">
        <f>IF($C1416="","",IF(ISBLANK(VLOOKUP($A1416,'Section 2'!$C$16:$R$1515,COLUMNS('Section 2'!$C$13:H$13),0)),"",VLOOKUP($A1416,'Section 2'!$C$16:$R$1515,COLUMNS('Section 2'!$C$13:H$13),0)))</f>
        <v/>
      </c>
      <c r="I1416" s="124" t="str">
        <f>IF($C1416="","",IF(ISBLANK(VLOOKUP($A1416,'Section 2'!$C$16:$R$1515,COLUMNS('Section 2'!$C$13:I$13),0)),"",PROPER(VLOOKUP($A1416,'Section 2'!$C$16:$R$1515,COLUMNS('Section 2'!$C$13:I$13),0))))</f>
        <v/>
      </c>
      <c r="J1416" s="124" t="str">
        <f>IF($C1416="","",IF(ISBLANK(VLOOKUP($A1416,'Section 2'!$C$16:$R$1515,COLUMNS('Section 2'!$C$13:J$13),0)),"",IF(VLOOKUP($A1416,'Section 2'!$C$16:$R$1515,COLUMNS('Section 2'!$C$13:J$13),0)="Other EU","Other EU",PROPER(VLOOKUP($A1416,'Section 2'!$C$16:$R$1515,COLUMNS('Section 2'!$C$13:J$13),0)))))</f>
        <v/>
      </c>
      <c r="K1416" s="124" t="str">
        <f>IF($C1416="","",IF(ISBLANK(VLOOKUP($A1416,'Section 2'!$C$16:$R$1515,COLUMNS('Section 2'!$C$13:K$13),0)),"",VLOOKUP($A1416,'Section 2'!$C$16:$R$1515,COLUMNS('Section 2'!$C$13:K$13),0)))</f>
        <v/>
      </c>
      <c r="L1416" s="124" t="str">
        <f>IF($C1416="","",IF(ISBLANK(VLOOKUP($A1416,'Section 2'!$C$16:$R$1515,COLUMNS('Section 2'!$C$13:L$13),0)),"",VLOOKUP($A1416,'Section 2'!$C$16:$R$1515,COLUMNS('Section 2'!$C$13:L$13),0)))</f>
        <v/>
      </c>
      <c r="M1416" s="124" t="str">
        <f>IF($C1416="","",IF(ISBLANK(VLOOKUP($A1416,'Section 2'!$C$16:$R$1515,COLUMNS('Section 2'!$C$13:M$13),0)),"",VLOOKUP($A1416,'Section 2'!$C$16:$R$1515,COLUMNS('Section 2'!$C$13:M$13),0)))</f>
        <v/>
      </c>
      <c r="N1416" s="124" t="str">
        <f>IF($C1416="","",IF(ISBLANK(VLOOKUP($A1416,'Section 2'!$C$16:$R$1515,COLUMNS('Section 2'!$C$13:N$13),0)),"",VLOOKUP($A1416,'Section 2'!$C$16:$R$1515,COLUMNS('Section 2'!$C$13:N$13),0)))</f>
        <v/>
      </c>
      <c r="O1416" s="124" t="str">
        <f>IF($C1416="","",IF(ISBLANK(VLOOKUP($A1416,'Section 2'!$C$16:$R$1515,COLUMNS('Section 2'!$C$13:O$13),0)),"",VLOOKUP($A1416,'Section 2'!$C$16:$R$1515,COLUMNS('Section 2'!$C$13:O$13),0)))</f>
        <v/>
      </c>
      <c r="P1416" s="124" t="str">
        <f>IF($C1416="","",IF(ISBLANK(VLOOKUP($A1416,'Section 2'!$C$16:$R$1515,COLUMNS('Section 2'!$C$13:P$13),0)),"",VLOOKUP($A1416,'Section 2'!$C$16:$R$1515,COLUMNS('Section 2'!$C$13:P$13),0)))</f>
        <v/>
      </c>
      <c r="Q1416" s="124" t="str">
        <f>IF($C1416="","",IF(ISBLANK(VLOOKUP($A1416,'Section 2'!$C$16:$R$1515,COLUMNS('Section 2'!$C$13:Q$13),0)),"", PROPER(VLOOKUP($A1416,'Section 2'!$C$16:$R$1515,COLUMNS('Section 2'!$C$13:Q$13),0))))</f>
        <v/>
      </c>
      <c r="R1416" s="124" t="str">
        <f>IF($C1416="","",IF(ISBLANK(VLOOKUP($A1416,'Section 2'!$C$16:$R$1515,COLUMNS('Section 2'!$C$13:R$13),0)),"",IF(VLOOKUP($A1416,'Section 2'!$C$16:$R$1515,COLUMNS('Section 2'!$C$13:R$13),0)="Other EU","Other EU",PROPER(VLOOKUP($A1416,'Section 2'!$C$16:$R$1515,COLUMNS('Section 2'!$C$13:R$13),0)))))</f>
        <v/>
      </c>
    </row>
    <row r="1417" spans="1:18" x14ac:dyDescent="0.35">
      <c r="A1417" s="58">
        <v>1416</v>
      </c>
      <c r="B1417" s="124" t="str">
        <f t="shared" si="22"/>
        <v/>
      </c>
      <c r="C1417" s="124" t="str">
        <f>IFERROR(VLOOKUP($A1417,'Section 2'!$C$16:$R$1515,COLUMNS('Section 2'!$C$13:$C$13),0),"")</f>
        <v/>
      </c>
      <c r="D1417" s="75" t="str">
        <f>IF($C1417="","",IF(ISBLANK(VLOOKUP($A1417,'Section 2'!$C$16:$R$1515,COLUMNS('Section 2'!$C$13:D$13),0)),"",VLOOKUP($A1417,'Section 2'!$C$16:$R$1515,COLUMNS('Section 2'!$C$13:D$13),0)))</f>
        <v/>
      </c>
      <c r="E1417" s="124" t="str">
        <f>IF($C1417="","",IF(ISBLANK(VLOOKUP($A1417,'Section 2'!$C$16:$R$1515,COLUMNS('Section 2'!$C$13:E$13),0)),"",VLOOKUP($A1417,'Section 2'!$C$16:$R$1515,COLUMNS('Section 2'!$C$13:E$13),0)))</f>
        <v/>
      </c>
      <c r="F1417" s="124" t="str">
        <f>IF($C1417="","",IF(ISBLANK(VLOOKUP($A1417,'Section 2'!$C$16:$R$1515,COLUMNS('Section 2'!$C$13:F$13),0)),"",VLOOKUP($A1417,'Section 2'!$C$16:$R$1515,COLUMNS('Section 2'!$C$13:F$13),0)))</f>
        <v/>
      </c>
      <c r="G1417" s="124" t="str">
        <f>IF($C1417="","",IF(ISBLANK(VLOOKUP($A1417,'Section 2'!$C$16:$R$1515,COLUMNS('Section 2'!$C$13:G$13),0)),"",VLOOKUP($A1417,'Section 2'!$C$16:$R$1515,COLUMNS('Section 2'!$C$13:G$13),0)))</f>
        <v/>
      </c>
      <c r="H1417" s="124" t="str">
        <f>IF($C1417="","",IF(ISBLANK(VLOOKUP($A1417,'Section 2'!$C$16:$R$1515,COLUMNS('Section 2'!$C$13:H$13),0)),"",VLOOKUP($A1417,'Section 2'!$C$16:$R$1515,COLUMNS('Section 2'!$C$13:H$13),0)))</f>
        <v/>
      </c>
      <c r="I1417" s="124" t="str">
        <f>IF($C1417="","",IF(ISBLANK(VLOOKUP($A1417,'Section 2'!$C$16:$R$1515,COLUMNS('Section 2'!$C$13:I$13),0)),"",PROPER(VLOOKUP($A1417,'Section 2'!$C$16:$R$1515,COLUMNS('Section 2'!$C$13:I$13),0))))</f>
        <v/>
      </c>
      <c r="J1417" s="124" t="str">
        <f>IF($C1417="","",IF(ISBLANK(VLOOKUP($A1417,'Section 2'!$C$16:$R$1515,COLUMNS('Section 2'!$C$13:J$13),0)),"",IF(VLOOKUP($A1417,'Section 2'!$C$16:$R$1515,COLUMNS('Section 2'!$C$13:J$13),0)="Other EU","Other EU",PROPER(VLOOKUP($A1417,'Section 2'!$C$16:$R$1515,COLUMNS('Section 2'!$C$13:J$13),0)))))</f>
        <v/>
      </c>
      <c r="K1417" s="124" t="str">
        <f>IF($C1417="","",IF(ISBLANK(VLOOKUP($A1417,'Section 2'!$C$16:$R$1515,COLUMNS('Section 2'!$C$13:K$13),0)),"",VLOOKUP($A1417,'Section 2'!$C$16:$R$1515,COLUMNS('Section 2'!$C$13:K$13),0)))</f>
        <v/>
      </c>
      <c r="L1417" s="124" t="str">
        <f>IF($C1417="","",IF(ISBLANK(VLOOKUP($A1417,'Section 2'!$C$16:$R$1515,COLUMNS('Section 2'!$C$13:L$13),0)),"",VLOOKUP($A1417,'Section 2'!$C$16:$R$1515,COLUMNS('Section 2'!$C$13:L$13),0)))</f>
        <v/>
      </c>
      <c r="M1417" s="124" t="str">
        <f>IF($C1417="","",IF(ISBLANK(VLOOKUP($A1417,'Section 2'!$C$16:$R$1515,COLUMNS('Section 2'!$C$13:M$13),0)),"",VLOOKUP($A1417,'Section 2'!$C$16:$R$1515,COLUMNS('Section 2'!$C$13:M$13),0)))</f>
        <v/>
      </c>
      <c r="N1417" s="124" t="str">
        <f>IF($C1417="","",IF(ISBLANK(VLOOKUP($A1417,'Section 2'!$C$16:$R$1515,COLUMNS('Section 2'!$C$13:N$13),0)),"",VLOOKUP($A1417,'Section 2'!$C$16:$R$1515,COLUMNS('Section 2'!$C$13:N$13),0)))</f>
        <v/>
      </c>
      <c r="O1417" s="124" t="str">
        <f>IF($C1417="","",IF(ISBLANK(VLOOKUP($A1417,'Section 2'!$C$16:$R$1515,COLUMNS('Section 2'!$C$13:O$13),0)),"",VLOOKUP($A1417,'Section 2'!$C$16:$R$1515,COLUMNS('Section 2'!$C$13:O$13),0)))</f>
        <v/>
      </c>
      <c r="P1417" s="124" t="str">
        <f>IF($C1417="","",IF(ISBLANK(VLOOKUP($A1417,'Section 2'!$C$16:$R$1515,COLUMNS('Section 2'!$C$13:P$13),0)),"",VLOOKUP($A1417,'Section 2'!$C$16:$R$1515,COLUMNS('Section 2'!$C$13:P$13),0)))</f>
        <v/>
      </c>
      <c r="Q1417" s="124" t="str">
        <f>IF($C1417="","",IF(ISBLANK(VLOOKUP($A1417,'Section 2'!$C$16:$R$1515,COLUMNS('Section 2'!$C$13:Q$13),0)),"", PROPER(VLOOKUP($A1417,'Section 2'!$C$16:$R$1515,COLUMNS('Section 2'!$C$13:Q$13),0))))</f>
        <v/>
      </c>
      <c r="R1417" s="124" t="str">
        <f>IF($C1417="","",IF(ISBLANK(VLOOKUP($A1417,'Section 2'!$C$16:$R$1515,COLUMNS('Section 2'!$C$13:R$13),0)),"",IF(VLOOKUP($A1417,'Section 2'!$C$16:$R$1515,COLUMNS('Section 2'!$C$13:R$13),0)="Other EU","Other EU",PROPER(VLOOKUP($A1417,'Section 2'!$C$16:$R$1515,COLUMNS('Section 2'!$C$13:R$13),0)))))</f>
        <v/>
      </c>
    </row>
    <row r="1418" spans="1:18" x14ac:dyDescent="0.35">
      <c r="A1418" s="58">
        <v>1417</v>
      </c>
      <c r="B1418" s="124" t="str">
        <f t="shared" si="22"/>
        <v/>
      </c>
      <c r="C1418" s="124" t="str">
        <f>IFERROR(VLOOKUP($A1418,'Section 2'!$C$16:$R$1515,COLUMNS('Section 2'!$C$13:$C$13),0),"")</f>
        <v/>
      </c>
      <c r="D1418" s="75" t="str">
        <f>IF($C1418="","",IF(ISBLANK(VLOOKUP($A1418,'Section 2'!$C$16:$R$1515,COLUMNS('Section 2'!$C$13:D$13),0)),"",VLOOKUP($A1418,'Section 2'!$C$16:$R$1515,COLUMNS('Section 2'!$C$13:D$13),0)))</f>
        <v/>
      </c>
      <c r="E1418" s="124" t="str">
        <f>IF($C1418="","",IF(ISBLANK(VLOOKUP($A1418,'Section 2'!$C$16:$R$1515,COLUMNS('Section 2'!$C$13:E$13),0)),"",VLOOKUP($A1418,'Section 2'!$C$16:$R$1515,COLUMNS('Section 2'!$C$13:E$13),0)))</f>
        <v/>
      </c>
      <c r="F1418" s="124" t="str">
        <f>IF($C1418="","",IF(ISBLANK(VLOOKUP($A1418,'Section 2'!$C$16:$R$1515,COLUMNS('Section 2'!$C$13:F$13),0)),"",VLOOKUP($A1418,'Section 2'!$C$16:$R$1515,COLUMNS('Section 2'!$C$13:F$13),0)))</f>
        <v/>
      </c>
      <c r="G1418" s="124" t="str">
        <f>IF($C1418="","",IF(ISBLANK(VLOOKUP($A1418,'Section 2'!$C$16:$R$1515,COLUMNS('Section 2'!$C$13:G$13),0)),"",VLOOKUP($A1418,'Section 2'!$C$16:$R$1515,COLUMNS('Section 2'!$C$13:G$13),0)))</f>
        <v/>
      </c>
      <c r="H1418" s="124" t="str">
        <f>IF($C1418="","",IF(ISBLANK(VLOOKUP($A1418,'Section 2'!$C$16:$R$1515,COLUMNS('Section 2'!$C$13:H$13),0)),"",VLOOKUP($A1418,'Section 2'!$C$16:$R$1515,COLUMNS('Section 2'!$C$13:H$13),0)))</f>
        <v/>
      </c>
      <c r="I1418" s="124" t="str">
        <f>IF($C1418="","",IF(ISBLANK(VLOOKUP($A1418,'Section 2'!$C$16:$R$1515,COLUMNS('Section 2'!$C$13:I$13),0)),"",PROPER(VLOOKUP($A1418,'Section 2'!$C$16:$R$1515,COLUMNS('Section 2'!$C$13:I$13),0))))</f>
        <v/>
      </c>
      <c r="J1418" s="124" t="str">
        <f>IF($C1418="","",IF(ISBLANK(VLOOKUP($A1418,'Section 2'!$C$16:$R$1515,COLUMNS('Section 2'!$C$13:J$13),0)),"",IF(VLOOKUP($A1418,'Section 2'!$C$16:$R$1515,COLUMNS('Section 2'!$C$13:J$13),0)="Other EU","Other EU",PROPER(VLOOKUP($A1418,'Section 2'!$C$16:$R$1515,COLUMNS('Section 2'!$C$13:J$13),0)))))</f>
        <v/>
      </c>
      <c r="K1418" s="124" t="str">
        <f>IF($C1418="","",IF(ISBLANK(VLOOKUP($A1418,'Section 2'!$C$16:$R$1515,COLUMNS('Section 2'!$C$13:K$13),0)),"",VLOOKUP($A1418,'Section 2'!$C$16:$R$1515,COLUMNS('Section 2'!$C$13:K$13),0)))</f>
        <v/>
      </c>
      <c r="L1418" s="124" t="str">
        <f>IF($C1418="","",IF(ISBLANK(VLOOKUP($A1418,'Section 2'!$C$16:$R$1515,COLUMNS('Section 2'!$C$13:L$13),0)),"",VLOOKUP($A1418,'Section 2'!$C$16:$R$1515,COLUMNS('Section 2'!$C$13:L$13),0)))</f>
        <v/>
      </c>
      <c r="M1418" s="124" t="str">
        <f>IF($C1418="","",IF(ISBLANK(VLOOKUP($A1418,'Section 2'!$C$16:$R$1515,COLUMNS('Section 2'!$C$13:M$13),0)),"",VLOOKUP($A1418,'Section 2'!$C$16:$R$1515,COLUMNS('Section 2'!$C$13:M$13),0)))</f>
        <v/>
      </c>
      <c r="N1418" s="124" t="str">
        <f>IF($C1418="","",IF(ISBLANK(VLOOKUP($A1418,'Section 2'!$C$16:$R$1515,COLUMNS('Section 2'!$C$13:N$13),0)),"",VLOOKUP($A1418,'Section 2'!$C$16:$R$1515,COLUMNS('Section 2'!$C$13:N$13),0)))</f>
        <v/>
      </c>
      <c r="O1418" s="124" t="str">
        <f>IF($C1418="","",IF(ISBLANK(VLOOKUP($A1418,'Section 2'!$C$16:$R$1515,COLUMNS('Section 2'!$C$13:O$13),0)),"",VLOOKUP($A1418,'Section 2'!$C$16:$R$1515,COLUMNS('Section 2'!$C$13:O$13),0)))</f>
        <v/>
      </c>
      <c r="P1418" s="124" t="str">
        <f>IF($C1418="","",IF(ISBLANK(VLOOKUP($A1418,'Section 2'!$C$16:$R$1515,COLUMNS('Section 2'!$C$13:P$13),0)),"",VLOOKUP($A1418,'Section 2'!$C$16:$R$1515,COLUMNS('Section 2'!$C$13:P$13),0)))</f>
        <v/>
      </c>
      <c r="Q1418" s="124" t="str">
        <f>IF($C1418="","",IF(ISBLANK(VLOOKUP($A1418,'Section 2'!$C$16:$R$1515,COLUMNS('Section 2'!$C$13:Q$13),0)),"", PROPER(VLOOKUP($A1418,'Section 2'!$C$16:$R$1515,COLUMNS('Section 2'!$C$13:Q$13),0))))</f>
        <v/>
      </c>
      <c r="R1418" s="124" t="str">
        <f>IF($C1418="","",IF(ISBLANK(VLOOKUP($A1418,'Section 2'!$C$16:$R$1515,COLUMNS('Section 2'!$C$13:R$13),0)),"",IF(VLOOKUP($A1418,'Section 2'!$C$16:$R$1515,COLUMNS('Section 2'!$C$13:R$13),0)="Other EU","Other EU",PROPER(VLOOKUP($A1418,'Section 2'!$C$16:$R$1515,COLUMNS('Section 2'!$C$13:R$13),0)))))</f>
        <v/>
      </c>
    </row>
    <row r="1419" spans="1:18" x14ac:dyDescent="0.35">
      <c r="A1419" s="58">
        <v>1418</v>
      </c>
      <c r="B1419" s="124" t="str">
        <f t="shared" si="22"/>
        <v/>
      </c>
      <c r="C1419" s="124" t="str">
        <f>IFERROR(VLOOKUP($A1419,'Section 2'!$C$16:$R$1515,COLUMNS('Section 2'!$C$13:$C$13),0),"")</f>
        <v/>
      </c>
      <c r="D1419" s="75" t="str">
        <f>IF($C1419="","",IF(ISBLANK(VLOOKUP($A1419,'Section 2'!$C$16:$R$1515,COLUMNS('Section 2'!$C$13:D$13),0)),"",VLOOKUP($A1419,'Section 2'!$C$16:$R$1515,COLUMNS('Section 2'!$C$13:D$13),0)))</f>
        <v/>
      </c>
      <c r="E1419" s="124" t="str">
        <f>IF($C1419="","",IF(ISBLANK(VLOOKUP($A1419,'Section 2'!$C$16:$R$1515,COLUMNS('Section 2'!$C$13:E$13),0)),"",VLOOKUP($A1419,'Section 2'!$C$16:$R$1515,COLUMNS('Section 2'!$C$13:E$13),0)))</f>
        <v/>
      </c>
      <c r="F1419" s="124" t="str">
        <f>IF($C1419="","",IF(ISBLANK(VLOOKUP($A1419,'Section 2'!$C$16:$R$1515,COLUMNS('Section 2'!$C$13:F$13),0)),"",VLOOKUP($A1419,'Section 2'!$C$16:$R$1515,COLUMNS('Section 2'!$C$13:F$13),0)))</f>
        <v/>
      </c>
      <c r="G1419" s="124" t="str">
        <f>IF($C1419="","",IF(ISBLANK(VLOOKUP($A1419,'Section 2'!$C$16:$R$1515,COLUMNS('Section 2'!$C$13:G$13),0)),"",VLOOKUP($A1419,'Section 2'!$C$16:$R$1515,COLUMNS('Section 2'!$C$13:G$13),0)))</f>
        <v/>
      </c>
      <c r="H1419" s="124" t="str">
        <f>IF($C1419="","",IF(ISBLANK(VLOOKUP($A1419,'Section 2'!$C$16:$R$1515,COLUMNS('Section 2'!$C$13:H$13),0)),"",VLOOKUP($A1419,'Section 2'!$C$16:$R$1515,COLUMNS('Section 2'!$C$13:H$13),0)))</f>
        <v/>
      </c>
      <c r="I1419" s="124" t="str">
        <f>IF($C1419="","",IF(ISBLANK(VLOOKUP($A1419,'Section 2'!$C$16:$R$1515,COLUMNS('Section 2'!$C$13:I$13),0)),"",PROPER(VLOOKUP($A1419,'Section 2'!$C$16:$R$1515,COLUMNS('Section 2'!$C$13:I$13),0))))</f>
        <v/>
      </c>
      <c r="J1419" s="124" t="str">
        <f>IF($C1419="","",IF(ISBLANK(VLOOKUP($A1419,'Section 2'!$C$16:$R$1515,COLUMNS('Section 2'!$C$13:J$13),0)),"",IF(VLOOKUP($A1419,'Section 2'!$C$16:$R$1515,COLUMNS('Section 2'!$C$13:J$13),0)="Other EU","Other EU",PROPER(VLOOKUP($A1419,'Section 2'!$C$16:$R$1515,COLUMNS('Section 2'!$C$13:J$13),0)))))</f>
        <v/>
      </c>
      <c r="K1419" s="124" t="str">
        <f>IF($C1419="","",IF(ISBLANK(VLOOKUP($A1419,'Section 2'!$C$16:$R$1515,COLUMNS('Section 2'!$C$13:K$13),0)),"",VLOOKUP($A1419,'Section 2'!$C$16:$R$1515,COLUMNS('Section 2'!$C$13:K$13),0)))</f>
        <v/>
      </c>
      <c r="L1419" s="124" t="str">
        <f>IF($C1419="","",IF(ISBLANK(VLOOKUP($A1419,'Section 2'!$C$16:$R$1515,COLUMNS('Section 2'!$C$13:L$13),0)),"",VLOOKUP($A1419,'Section 2'!$C$16:$R$1515,COLUMNS('Section 2'!$C$13:L$13),0)))</f>
        <v/>
      </c>
      <c r="M1419" s="124" t="str">
        <f>IF($C1419="","",IF(ISBLANK(VLOOKUP($A1419,'Section 2'!$C$16:$R$1515,COLUMNS('Section 2'!$C$13:M$13),0)),"",VLOOKUP($A1419,'Section 2'!$C$16:$R$1515,COLUMNS('Section 2'!$C$13:M$13),0)))</f>
        <v/>
      </c>
      <c r="N1419" s="124" t="str">
        <f>IF($C1419="","",IF(ISBLANK(VLOOKUP($A1419,'Section 2'!$C$16:$R$1515,COLUMNS('Section 2'!$C$13:N$13),0)),"",VLOOKUP($A1419,'Section 2'!$C$16:$R$1515,COLUMNS('Section 2'!$C$13:N$13),0)))</f>
        <v/>
      </c>
      <c r="O1419" s="124" t="str">
        <f>IF($C1419="","",IF(ISBLANK(VLOOKUP($A1419,'Section 2'!$C$16:$R$1515,COLUMNS('Section 2'!$C$13:O$13),0)),"",VLOOKUP($A1419,'Section 2'!$C$16:$R$1515,COLUMNS('Section 2'!$C$13:O$13),0)))</f>
        <v/>
      </c>
      <c r="P1419" s="124" t="str">
        <f>IF($C1419="","",IF(ISBLANK(VLOOKUP($A1419,'Section 2'!$C$16:$R$1515,COLUMNS('Section 2'!$C$13:P$13),0)),"",VLOOKUP($A1419,'Section 2'!$C$16:$R$1515,COLUMNS('Section 2'!$C$13:P$13),0)))</f>
        <v/>
      </c>
      <c r="Q1419" s="124" t="str">
        <f>IF($C1419="","",IF(ISBLANK(VLOOKUP($A1419,'Section 2'!$C$16:$R$1515,COLUMNS('Section 2'!$C$13:Q$13),0)),"", PROPER(VLOOKUP($A1419,'Section 2'!$C$16:$R$1515,COLUMNS('Section 2'!$C$13:Q$13),0))))</f>
        <v/>
      </c>
      <c r="R1419" s="124" t="str">
        <f>IF($C1419="","",IF(ISBLANK(VLOOKUP($A1419,'Section 2'!$C$16:$R$1515,COLUMNS('Section 2'!$C$13:R$13),0)),"",IF(VLOOKUP($A1419,'Section 2'!$C$16:$R$1515,COLUMNS('Section 2'!$C$13:R$13),0)="Other EU","Other EU",PROPER(VLOOKUP($A1419,'Section 2'!$C$16:$R$1515,COLUMNS('Section 2'!$C$13:R$13),0)))))</f>
        <v/>
      </c>
    </row>
    <row r="1420" spans="1:18" x14ac:dyDescent="0.35">
      <c r="A1420" s="58">
        <v>1419</v>
      </c>
      <c r="B1420" s="124" t="str">
        <f t="shared" si="22"/>
        <v/>
      </c>
      <c r="C1420" s="124" t="str">
        <f>IFERROR(VLOOKUP($A1420,'Section 2'!$C$16:$R$1515,COLUMNS('Section 2'!$C$13:$C$13),0),"")</f>
        <v/>
      </c>
      <c r="D1420" s="75" t="str">
        <f>IF($C1420="","",IF(ISBLANK(VLOOKUP($A1420,'Section 2'!$C$16:$R$1515,COLUMNS('Section 2'!$C$13:D$13),0)),"",VLOOKUP($A1420,'Section 2'!$C$16:$R$1515,COLUMNS('Section 2'!$C$13:D$13),0)))</f>
        <v/>
      </c>
      <c r="E1420" s="124" t="str">
        <f>IF($C1420="","",IF(ISBLANK(VLOOKUP($A1420,'Section 2'!$C$16:$R$1515,COLUMNS('Section 2'!$C$13:E$13),0)),"",VLOOKUP($A1420,'Section 2'!$C$16:$R$1515,COLUMNS('Section 2'!$C$13:E$13),0)))</f>
        <v/>
      </c>
      <c r="F1420" s="124" t="str">
        <f>IF($C1420="","",IF(ISBLANK(VLOOKUP($A1420,'Section 2'!$C$16:$R$1515,COLUMNS('Section 2'!$C$13:F$13),0)),"",VLOOKUP($A1420,'Section 2'!$C$16:$R$1515,COLUMNS('Section 2'!$C$13:F$13),0)))</f>
        <v/>
      </c>
      <c r="G1420" s="124" t="str">
        <f>IF($C1420="","",IF(ISBLANK(VLOOKUP($A1420,'Section 2'!$C$16:$R$1515,COLUMNS('Section 2'!$C$13:G$13),0)),"",VLOOKUP($A1420,'Section 2'!$C$16:$R$1515,COLUMNS('Section 2'!$C$13:G$13),0)))</f>
        <v/>
      </c>
      <c r="H1420" s="124" t="str">
        <f>IF($C1420="","",IF(ISBLANK(VLOOKUP($A1420,'Section 2'!$C$16:$R$1515,COLUMNS('Section 2'!$C$13:H$13),0)),"",VLOOKUP($A1420,'Section 2'!$C$16:$R$1515,COLUMNS('Section 2'!$C$13:H$13),0)))</f>
        <v/>
      </c>
      <c r="I1420" s="124" t="str">
        <f>IF($C1420="","",IF(ISBLANK(VLOOKUP($A1420,'Section 2'!$C$16:$R$1515,COLUMNS('Section 2'!$C$13:I$13),0)),"",PROPER(VLOOKUP($A1420,'Section 2'!$C$16:$R$1515,COLUMNS('Section 2'!$C$13:I$13),0))))</f>
        <v/>
      </c>
      <c r="J1420" s="124" t="str">
        <f>IF($C1420="","",IF(ISBLANK(VLOOKUP($A1420,'Section 2'!$C$16:$R$1515,COLUMNS('Section 2'!$C$13:J$13),0)),"",IF(VLOOKUP($A1420,'Section 2'!$C$16:$R$1515,COLUMNS('Section 2'!$C$13:J$13),0)="Other EU","Other EU",PROPER(VLOOKUP($A1420,'Section 2'!$C$16:$R$1515,COLUMNS('Section 2'!$C$13:J$13),0)))))</f>
        <v/>
      </c>
      <c r="K1420" s="124" t="str">
        <f>IF($C1420="","",IF(ISBLANK(VLOOKUP($A1420,'Section 2'!$C$16:$R$1515,COLUMNS('Section 2'!$C$13:K$13),0)),"",VLOOKUP($A1420,'Section 2'!$C$16:$R$1515,COLUMNS('Section 2'!$C$13:K$13),0)))</f>
        <v/>
      </c>
      <c r="L1420" s="124" t="str">
        <f>IF($C1420="","",IF(ISBLANK(VLOOKUP($A1420,'Section 2'!$C$16:$R$1515,COLUMNS('Section 2'!$C$13:L$13),0)),"",VLOOKUP($A1420,'Section 2'!$C$16:$R$1515,COLUMNS('Section 2'!$C$13:L$13),0)))</f>
        <v/>
      </c>
      <c r="M1420" s="124" t="str">
        <f>IF($C1420="","",IF(ISBLANK(VLOOKUP($A1420,'Section 2'!$C$16:$R$1515,COLUMNS('Section 2'!$C$13:M$13),0)),"",VLOOKUP($A1420,'Section 2'!$C$16:$R$1515,COLUMNS('Section 2'!$C$13:M$13),0)))</f>
        <v/>
      </c>
      <c r="N1420" s="124" t="str">
        <f>IF($C1420="","",IF(ISBLANK(VLOOKUP($A1420,'Section 2'!$C$16:$R$1515,COLUMNS('Section 2'!$C$13:N$13),0)),"",VLOOKUP($A1420,'Section 2'!$C$16:$R$1515,COLUMNS('Section 2'!$C$13:N$13),0)))</f>
        <v/>
      </c>
      <c r="O1420" s="124" t="str">
        <f>IF($C1420="","",IF(ISBLANK(VLOOKUP($A1420,'Section 2'!$C$16:$R$1515,COLUMNS('Section 2'!$C$13:O$13),0)),"",VLOOKUP($A1420,'Section 2'!$C$16:$R$1515,COLUMNS('Section 2'!$C$13:O$13),0)))</f>
        <v/>
      </c>
      <c r="P1420" s="124" t="str">
        <f>IF($C1420="","",IF(ISBLANK(VLOOKUP($A1420,'Section 2'!$C$16:$R$1515,COLUMNS('Section 2'!$C$13:P$13),0)),"",VLOOKUP($A1420,'Section 2'!$C$16:$R$1515,COLUMNS('Section 2'!$C$13:P$13),0)))</f>
        <v/>
      </c>
      <c r="Q1420" s="124" t="str">
        <f>IF($C1420="","",IF(ISBLANK(VLOOKUP($A1420,'Section 2'!$C$16:$R$1515,COLUMNS('Section 2'!$C$13:Q$13),0)),"", PROPER(VLOOKUP($A1420,'Section 2'!$C$16:$R$1515,COLUMNS('Section 2'!$C$13:Q$13),0))))</f>
        <v/>
      </c>
      <c r="R1420" s="124" t="str">
        <f>IF($C1420="","",IF(ISBLANK(VLOOKUP($A1420,'Section 2'!$C$16:$R$1515,COLUMNS('Section 2'!$C$13:R$13),0)),"",IF(VLOOKUP($A1420,'Section 2'!$C$16:$R$1515,COLUMNS('Section 2'!$C$13:R$13),0)="Other EU","Other EU",PROPER(VLOOKUP($A1420,'Section 2'!$C$16:$R$1515,COLUMNS('Section 2'!$C$13:R$13),0)))))</f>
        <v/>
      </c>
    </row>
    <row r="1421" spans="1:18" x14ac:dyDescent="0.35">
      <c r="A1421" s="58">
        <v>1420</v>
      </c>
      <c r="B1421" s="124" t="str">
        <f t="shared" si="22"/>
        <v/>
      </c>
      <c r="C1421" s="124" t="str">
        <f>IFERROR(VLOOKUP($A1421,'Section 2'!$C$16:$R$1515,COLUMNS('Section 2'!$C$13:$C$13),0),"")</f>
        <v/>
      </c>
      <c r="D1421" s="75" t="str">
        <f>IF($C1421="","",IF(ISBLANK(VLOOKUP($A1421,'Section 2'!$C$16:$R$1515,COLUMNS('Section 2'!$C$13:D$13),0)),"",VLOOKUP($A1421,'Section 2'!$C$16:$R$1515,COLUMNS('Section 2'!$C$13:D$13),0)))</f>
        <v/>
      </c>
      <c r="E1421" s="124" t="str">
        <f>IF($C1421="","",IF(ISBLANK(VLOOKUP($A1421,'Section 2'!$C$16:$R$1515,COLUMNS('Section 2'!$C$13:E$13),0)),"",VLOOKUP($A1421,'Section 2'!$C$16:$R$1515,COLUMNS('Section 2'!$C$13:E$13),0)))</f>
        <v/>
      </c>
      <c r="F1421" s="124" t="str">
        <f>IF($C1421="","",IF(ISBLANK(VLOOKUP($A1421,'Section 2'!$C$16:$R$1515,COLUMNS('Section 2'!$C$13:F$13),0)),"",VLOOKUP($A1421,'Section 2'!$C$16:$R$1515,COLUMNS('Section 2'!$C$13:F$13),0)))</f>
        <v/>
      </c>
      <c r="G1421" s="124" t="str">
        <f>IF($C1421="","",IF(ISBLANK(VLOOKUP($A1421,'Section 2'!$C$16:$R$1515,COLUMNS('Section 2'!$C$13:G$13),0)),"",VLOOKUP($A1421,'Section 2'!$C$16:$R$1515,COLUMNS('Section 2'!$C$13:G$13),0)))</f>
        <v/>
      </c>
      <c r="H1421" s="124" t="str">
        <f>IF($C1421="","",IF(ISBLANK(VLOOKUP($A1421,'Section 2'!$C$16:$R$1515,COLUMNS('Section 2'!$C$13:H$13),0)),"",VLOOKUP($A1421,'Section 2'!$C$16:$R$1515,COLUMNS('Section 2'!$C$13:H$13),0)))</f>
        <v/>
      </c>
      <c r="I1421" s="124" t="str">
        <f>IF($C1421="","",IF(ISBLANK(VLOOKUP($A1421,'Section 2'!$C$16:$R$1515,COLUMNS('Section 2'!$C$13:I$13),0)),"",PROPER(VLOOKUP($A1421,'Section 2'!$C$16:$R$1515,COLUMNS('Section 2'!$C$13:I$13),0))))</f>
        <v/>
      </c>
      <c r="J1421" s="124" t="str">
        <f>IF($C1421="","",IF(ISBLANK(VLOOKUP($A1421,'Section 2'!$C$16:$R$1515,COLUMNS('Section 2'!$C$13:J$13),0)),"",IF(VLOOKUP($A1421,'Section 2'!$C$16:$R$1515,COLUMNS('Section 2'!$C$13:J$13),0)="Other EU","Other EU",PROPER(VLOOKUP($A1421,'Section 2'!$C$16:$R$1515,COLUMNS('Section 2'!$C$13:J$13),0)))))</f>
        <v/>
      </c>
      <c r="K1421" s="124" t="str">
        <f>IF($C1421="","",IF(ISBLANK(VLOOKUP($A1421,'Section 2'!$C$16:$R$1515,COLUMNS('Section 2'!$C$13:K$13),0)),"",VLOOKUP($A1421,'Section 2'!$C$16:$R$1515,COLUMNS('Section 2'!$C$13:K$13),0)))</f>
        <v/>
      </c>
      <c r="L1421" s="124" t="str">
        <f>IF($C1421="","",IF(ISBLANK(VLOOKUP($A1421,'Section 2'!$C$16:$R$1515,COLUMNS('Section 2'!$C$13:L$13),0)),"",VLOOKUP($A1421,'Section 2'!$C$16:$R$1515,COLUMNS('Section 2'!$C$13:L$13),0)))</f>
        <v/>
      </c>
      <c r="M1421" s="124" t="str">
        <f>IF($C1421="","",IF(ISBLANK(VLOOKUP($A1421,'Section 2'!$C$16:$R$1515,COLUMNS('Section 2'!$C$13:M$13),0)),"",VLOOKUP($A1421,'Section 2'!$C$16:$R$1515,COLUMNS('Section 2'!$C$13:M$13),0)))</f>
        <v/>
      </c>
      <c r="N1421" s="124" t="str">
        <f>IF($C1421="","",IF(ISBLANK(VLOOKUP($A1421,'Section 2'!$C$16:$R$1515,COLUMNS('Section 2'!$C$13:N$13),0)),"",VLOOKUP($A1421,'Section 2'!$C$16:$R$1515,COLUMNS('Section 2'!$C$13:N$13),0)))</f>
        <v/>
      </c>
      <c r="O1421" s="124" t="str">
        <f>IF($C1421="","",IF(ISBLANK(VLOOKUP($A1421,'Section 2'!$C$16:$R$1515,COLUMNS('Section 2'!$C$13:O$13),0)),"",VLOOKUP($A1421,'Section 2'!$C$16:$R$1515,COLUMNS('Section 2'!$C$13:O$13),0)))</f>
        <v/>
      </c>
      <c r="P1421" s="124" t="str">
        <f>IF($C1421="","",IF(ISBLANK(VLOOKUP($A1421,'Section 2'!$C$16:$R$1515,COLUMNS('Section 2'!$C$13:P$13),0)),"",VLOOKUP($A1421,'Section 2'!$C$16:$R$1515,COLUMNS('Section 2'!$C$13:P$13),0)))</f>
        <v/>
      </c>
      <c r="Q1421" s="124" t="str">
        <f>IF($C1421="","",IF(ISBLANK(VLOOKUP($A1421,'Section 2'!$C$16:$R$1515,COLUMNS('Section 2'!$C$13:Q$13),0)),"", PROPER(VLOOKUP($A1421,'Section 2'!$C$16:$R$1515,COLUMNS('Section 2'!$C$13:Q$13),0))))</f>
        <v/>
      </c>
      <c r="R1421" s="124" t="str">
        <f>IF($C1421="","",IF(ISBLANK(VLOOKUP($A1421,'Section 2'!$C$16:$R$1515,COLUMNS('Section 2'!$C$13:R$13),0)),"",IF(VLOOKUP($A1421,'Section 2'!$C$16:$R$1515,COLUMNS('Section 2'!$C$13:R$13),0)="Other EU","Other EU",PROPER(VLOOKUP($A1421,'Section 2'!$C$16:$R$1515,COLUMNS('Section 2'!$C$13:R$13),0)))))</f>
        <v/>
      </c>
    </row>
    <row r="1422" spans="1:18" x14ac:dyDescent="0.35">
      <c r="A1422" s="58">
        <v>1421</v>
      </c>
      <c r="B1422" s="124" t="str">
        <f t="shared" si="22"/>
        <v/>
      </c>
      <c r="C1422" s="124" t="str">
        <f>IFERROR(VLOOKUP($A1422,'Section 2'!$C$16:$R$1515,COLUMNS('Section 2'!$C$13:$C$13),0),"")</f>
        <v/>
      </c>
      <c r="D1422" s="75" t="str">
        <f>IF($C1422="","",IF(ISBLANK(VLOOKUP($A1422,'Section 2'!$C$16:$R$1515,COLUMNS('Section 2'!$C$13:D$13),0)),"",VLOOKUP($A1422,'Section 2'!$C$16:$R$1515,COLUMNS('Section 2'!$C$13:D$13),0)))</f>
        <v/>
      </c>
      <c r="E1422" s="124" t="str">
        <f>IF($C1422="","",IF(ISBLANK(VLOOKUP($A1422,'Section 2'!$C$16:$R$1515,COLUMNS('Section 2'!$C$13:E$13),0)),"",VLOOKUP($A1422,'Section 2'!$C$16:$R$1515,COLUMNS('Section 2'!$C$13:E$13),0)))</f>
        <v/>
      </c>
      <c r="F1422" s="124" t="str">
        <f>IF($C1422="","",IF(ISBLANK(VLOOKUP($A1422,'Section 2'!$C$16:$R$1515,COLUMNS('Section 2'!$C$13:F$13),0)),"",VLOOKUP($A1422,'Section 2'!$C$16:$R$1515,COLUMNS('Section 2'!$C$13:F$13),0)))</f>
        <v/>
      </c>
      <c r="G1422" s="124" t="str">
        <f>IF($C1422="","",IF(ISBLANK(VLOOKUP($A1422,'Section 2'!$C$16:$R$1515,COLUMNS('Section 2'!$C$13:G$13),0)),"",VLOOKUP($A1422,'Section 2'!$C$16:$R$1515,COLUMNS('Section 2'!$C$13:G$13),0)))</f>
        <v/>
      </c>
      <c r="H1422" s="124" t="str">
        <f>IF($C1422="","",IF(ISBLANK(VLOOKUP($A1422,'Section 2'!$C$16:$R$1515,COLUMNS('Section 2'!$C$13:H$13),0)),"",VLOOKUP($A1422,'Section 2'!$C$16:$R$1515,COLUMNS('Section 2'!$C$13:H$13),0)))</f>
        <v/>
      </c>
      <c r="I1422" s="124" t="str">
        <f>IF($C1422="","",IF(ISBLANK(VLOOKUP($A1422,'Section 2'!$C$16:$R$1515,COLUMNS('Section 2'!$C$13:I$13),0)),"",PROPER(VLOOKUP($A1422,'Section 2'!$C$16:$R$1515,COLUMNS('Section 2'!$C$13:I$13),0))))</f>
        <v/>
      </c>
      <c r="J1422" s="124" t="str">
        <f>IF($C1422="","",IF(ISBLANK(VLOOKUP($A1422,'Section 2'!$C$16:$R$1515,COLUMNS('Section 2'!$C$13:J$13),0)),"",IF(VLOOKUP($A1422,'Section 2'!$C$16:$R$1515,COLUMNS('Section 2'!$C$13:J$13),0)="Other EU","Other EU",PROPER(VLOOKUP($A1422,'Section 2'!$C$16:$R$1515,COLUMNS('Section 2'!$C$13:J$13),0)))))</f>
        <v/>
      </c>
      <c r="K1422" s="124" t="str">
        <f>IF($C1422="","",IF(ISBLANK(VLOOKUP($A1422,'Section 2'!$C$16:$R$1515,COLUMNS('Section 2'!$C$13:K$13),0)),"",VLOOKUP($A1422,'Section 2'!$C$16:$R$1515,COLUMNS('Section 2'!$C$13:K$13),0)))</f>
        <v/>
      </c>
      <c r="L1422" s="124" t="str">
        <f>IF($C1422="","",IF(ISBLANK(VLOOKUP($A1422,'Section 2'!$C$16:$R$1515,COLUMNS('Section 2'!$C$13:L$13),0)),"",VLOOKUP($A1422,'Section 2'!$C$16:$R$1515,COLUMNS('Section 2'!$C$13:L$13),0)))</f>
        <v/>
      </c>
      <c r="M1422" s="124" t="str">
        <f>IF($C1422="","",IF(ISBLANK(VLOOKUP($A1422,'Section 2'!$C$16:$R$1515,COLUMNS('Section 2'!$C$13:M$13),0)),"",VLOOKUP($A1422,'Section 2'!$C$16:$R$1515,COLUMNS('Section 2'!$C$13:M$13),0)))</f>
        <v/>
      </c>
      <c r="N1422" s="124" t="str">
        <f>IF($C1422="","",IF(ISBLANK(VLOOKUP($A1422,'Section 2'!$C$16:$R$1515,COLUMNS('Section 2'!$C$13:N$13),0)),"",VLOOKUP($A1422,'Section 2'!$C$16:$R$1515,COLUMNS('Section 2'!$C$13:N$13),0)))</f>
        <v/>
      </c>
      <c r="O1422" s="124" t="str">
        <f>IF($C1422="","",IF(ISBLANK(VLOOKUP($A1422,'Section 2'!$C$16:$R$1515,COLUMNS('Section 2'!$C$13:O$13),0)),"",VLOOKUP($A1422,'Section 2'!$C$16:$R$1515,COLUMNS('Section 2'!$C$13:O$13),0)))</f>
        <v/>
      </c>
      <c r="P1422" s="124" t="str">
        <f>IF($C1422="","",IF(ISBLANK(VLOOKUP($A1422,'Section 2'!$C$16:$R$1515,COLUMNS('Section 2'!$C$13:P$13),0)),"",VLOOKUP($A1422,'Section 2'!$C$16:$R$1515,COLUMNS('Section 2'!$C$13:P$13),0)))</f>
        <v/>
      </c>
      <c r="Q1422" s="124" t="str">
        <f>IF($C1422="","",IF(ISBLANK(VLOOKUP($A1422,'Section 2'!$C$16:$R$1515,COLUMNS('Section 2'!$C$13:Q$13),0)),"", PROPER(VLOOKUP($A1422,'Section 2'!$C$16:$R$1515,COLUMNS('Section 2'!$C$13:Q$13),0))))</f>
        <v/>
      </c>
      <c r="R1422" s="124" t="str">
        <f>IF($C1422="","",IF(ISBLANK(VLOOKUP($A1422,'Section 2'!$C$16:$R$1515,COLUMNS('Section 2'!$C$13:R$13),0)),"",IF(VLOOKUP($A1422,'Section 2'!$C$16:$R$1515,COLUMNS('Section 2'!$C$13:R$13),0)="Other EU","Other EU",PROPER(VLOOKUP($A1422,'Section 2'!$C$16:$R$1515,COLUMNS('Section 2'!$C$13:R$13),0)))))</f>
        <v/>
      </c>
    </row>
    <row r="1423" spans="1:18" x14ac:dyDescent="0.35">
      <c r="A1423" s="58">
        <v>1422</v>
      </c>
      <c r="B1423" s="124" t="str">
        <f t="shared" si="22"/>
        <v/>
      </c>
      <c r="C1423" s="124" t="str">
        <f>IFERROR(VLOOKUP($A1423,'Section 2'!$C$16:$R$1515,COLUMNS('Section 2'!$C$13:$C$13),0),"")</f>
        <v/>
      </c>
      <c r="D1423" s="75" t="str">
        <f>IF($C1423="","",IF(ISBLANK(VLOOKUP($A1423,'Section 2'!$C$16:$R$1515,COLUMNS('Section 2'!$C$13:D$13),0)),"",VLOOKUP($A1423,'Section 2'!$C$16:$R$1515,COLUMNS('Section 2'!$C$13:D$13),0)))</f>
        <v/>
      </c>
      <c r="E1423" s="124" t="str">
        <f>IF($C1423="","",IF(ISBLANK(VLOOKUP($A1423,'Section 2'!$C$16:$R$1515,COLUMNS('Section 2'!$C$13:E$13),0)),"",VLOOKUP($A1423,'Section 2'!$C$16:$R$1515,COLUMNS('Section 2'!$C$13:E$13),0)))</f>
        <v/>
      </c>
      <c r="F1423" s="124" t="str">
        <f>IF($C1423="","",IF(ISBLANK(VLOOKUP($A1423,'Section 2'!$C$16:$R$1515,COLUMNS('Section 2'!$C$13:F$13),0)),"",VLOOKUP($A1423,'Section 2'!$C$16:$R$1515,COLUMNS('Section 2'!$C$13:F$13),0)))</f>
        <v/>
      </c>
      <c r="G1423" s="124" t="str">
        <f>IF($C1423="","",IF(ISBLANK(VLOOKUP($A1423,'Section 2'!$C$16:$R$1515,COLUMNS('Section 2'!$C$13:G$13),0)),"",VLOOKUP($A1423,'Section 2'!$C$16:$R$1515,COLUMNS('Section 2'!$C$13:G$13),0)))</f>
        <v/>
      </c>
      <c r="H1423" s="124" t="str">
        <f>IF($C1423="","",IF(ISBLANK(VLOOKUP($A1423,'Section 2'!$C$16:$R$1515,COLUMNS('Section 2'!$C$13:H$13),0)),"",VLOOKUP($A1423,'Section 2'!$C$16:$R$1515,COLUMNS('Section 2'!$C$13:H$13),0)))</f>
        <v/>
      </c>
      <c r="I1423" s="124" t="str">
        <f>IF($C1423="","",IF(ISBLANK(VLOOKUP($A1423,'Section 2'!$C$16:$R$1515,COLUMNS('Section 2'!$C$13:I$13),0)),"",PROPER(VLOOKUP($A1423,'Section 2'!$C$16:$R$1515,COLUMNS('Section 2'!$C$13:I$13),0))))</f>
        <v/>
      </c>
      <c r="J1423" s="124" t="str">
        <f>IF($C1423="","",IF(ISBLANK(VLOOKUP($A1423,'Section 2'!$C$16:$R$1515,COLUMNS('Section 2'!$C$13:J$13),0)),"",IF(VLOOKUP($A1423,'Section 2'!$C$16:$R$1515,COLUMNS('Section 2'!$C$13:J$13),0)="Other EU","Other EU",PROPER(VLOOKUP($A1423,'Section 2'!$C$16:$R$1515,COLUMNS('Section 2'!$C$13:J$13),0)))))</f>
        <v/>
      </c>
      <c r="K1423" s="124" t="str">
        <f>IF($C1423="","",IF(ISBLANK(VLOOKUP($A1423,'Section 2'!$C$16:$R$1515,COLUMNS('Section 2'!$C$13:K$13),0)),"",VLOOKUP($A1423,'Section 2'!$C$16:$R$1515,COLUMNS('Section 2'!$C$13:K$13),0)))</f>
        <v/>
      </c>
      <c r="L1423" s="124" t="str">
        <f>IF($C1423="","",IF(ISBLANK(VLOOKUP($A1423,'Section 2'!$C$16:$R$1515,COLUMNS('Section 2'!$C$13:L$13),0)),"",VLOOKUP($A1423,'Section 2'!$C$16:$R$1515,COLUMNS('Section 2'!$C$13:L$13),0)))</f>
        <v/>
      </c>
      <c r="M1423" s="124" t="str">
        <f>IF($C1423="","",IF(ISBLANK(VLOOKUP($A1423,'Section 2'!$C$16:$R$1515,COLUMNS('Section 2'!$C$13:M$13),0)),"",VLOOKUP($A1423,'Section 2'!$C$16:$R$1515,COLUMNS('Section 2'!$C$13:M$13),0)))</f>
        <v/>
      </c>
      <c r="N1423" s="124" t="str">
        <f>IF($C1423="","",IF(ISBLANK(VLOOKUP($A1423,'Section 2'!$C$16:$R$1515,COLUMNS('Section 2'!$C$13:N$13),0)),"",VLOOKUP($A1423,'Section 2'!$C$16:$R$1515,COLUMNS('Section 2'!$C$13:N$13),0)))</f>
        <v/>
      </c>
      <c r="O1423" s="124" t="str">
        <f>IF($C1423="","",IF(ISBLANK(VLOOKUP($A1423,'Section 2'!$C$16:$R$1515,COLUMNS('Section 2'!$C$13:O$13),0)),"",VLOOKUP($A1423,'Section 2'!$C$16:$R$1515,COLUMNS('Section 2'!$C$13:O$13),0)))</f>
        <v/>
      </c>
      <c r="P1423" s="124" t="str">
        <f>IF($C1423="","",IF(ISBLANK(VLOOKUP($A1423,'Section 2'!$C$16:$R$1515,COLUMNS('Section 2'!$C$13:P$13),0)),"",VLOOKUP($A1423,'Section 2'!$C$16:$R$1515,COLUMNS('Section 2'!$C$13:P$13),0)))</f>
        <v/>
      </c>
      <c r="Q1423" s="124" t="str">
        <f>IF($C1423="","",IF(ISBLANK(VLOOKUP($A1423,'Section 2'!$C$16:$R$1515,COLUMNS('Section 2'!$C$13:Q$13),0)),"", PROPER(VLOOKUP($A1423,'Section 2'!$C$16:$R$1515,COLUMNS('Section 2'!$C$13:Q$13),0))))</f>
        <v/>
      </c>
      <c r="R1423" s="124" t="str">
        <f>IF($C1423="","",IF(ISBLANK(VLOOKUP($A1423,'Section 2'!$C$16:$R$1515,COLUMNS('Section 2'!$C$13:R$13),0)),"",IF(VLOOKUP($A1423,'Section 2'!$C$16:$R$1515,COLUMNS('Section 2'!$C$13:R$13),0)="Other EU","Other EU",PROPER(VLOOKUP($A1423,'Section 2'!$C$16:$R$1515,COLUMNS('Section 2'!$C$13:R$13),0)))))</f>
        <v/>
      </c>
    </row>
    <row r="1424" spans="1:18" x14ac:dyDescent="0.35">
      <c r="A1424" s="58">
        <v>1423</v>
      </c>
      <c r="B1424" s="124" t="str">
        <f t="shared" si="22"/>
        <v/>
      </c>
      <c r="C1424" s="124" t="str">
        <f>IFERROR(VLOOKUP($A1424,'Section 2'!$C$16:$R$1515,COLUMNS('Section 2'!$C$13:$C$13),0),"")</f>
        <v/>
      </c>
      <c r="D1424" s="75" t="str">
        <f>IF($C1424="","",IF(ISBLANK(VLOOKUP($A1424,'Section 2'!$C$16:$R$1515,COLUMNS('Section 2'!$C$13:D$13),0)),"",VLOOKUP($A1424,'Section 2'!$C$16:$R$1515,COLUMNS('Section 2'!$C$13:D$13),0)))</f>
        <v/>
      </c>
      <c r="E1424" s="124" t="str">
        <f>IF($C1424="","",IF(ISBLANK(VLOOKUP($A1424,'Section 2'!$C$16:$R$1515,COLUMNS('Section 2'!$C$13:E$13),0)),"",VLOOKUP($A1424,'Section 2'!$C$16:$R$1515,COLUMNS('Section 2'!$C$13:E$13),0)))</f>
        <v/>
      </c>
      <c r="F1424" s="124" t="str">
        <f>IF($C1424="","",IF(ISBLANK(VLOOKUP($A1424,'Section 2'!$C$16:$R$1515,COLUMNS('Section 2'!$C$13:F$13),0)),"",VLOOKUP($A1424,'Section 2'!$C$16:$R$1515,COLUMNS('Section 2'!$C$13:F$13),0)))</f>
        <v/>
      </c>
      <c r="G1424" s="124" t="str">
        <f>IF($C1424="","",IF(ISBLANK(VLOOKUP($A1424,'Section 2'!$C$16:$R$1515,COLUMNS('Section 2'!$C$13:G$13),0)),"",VLOOKUP($A1424,'Section 2'!$C$16:$R$1515,COLUMNS('Section 2'!$C$13:G$13),0)))</f>
        <v/>
      </c>
      <c r="H1424" s="124" t="str">
        <f>IF($C1424="","",IF(ISBLANK(VLOOKUP($A1424,'Section 2'!$C$16:$R$1515,COLUMNS('Section 2'!$C$13:H$13),0)),"",VLOOKUP($A1424,'Section 2'!$C$16:$R$1515,COLUMNS('Section 2'!$C$13:H$13),0)))</f>
        <v/>
      </c>
      <c r="I1424" s="124" t="str">
        <f>IF($C1424="","",IF(ISBLANK(VLOOKUP($A1424,'Section 2'!$C$16:$R$1515,COLUMNS('Section 2'!$C$13:I$13),0)),"",PROPER(VLOOKUP($A1424,'Section 2'!$C$16:$R$1515,COLUMNS('Section 2'!$C$13:I$13),0))))</f>
        <v/>
      </c>
      <c r="J1424" s="124" t="str">
        <f>IF($C1424="","",IF(ISBLANK(VLOOKUP($A1424,'Section 2'!$C$16:$R$1515,COLUMNS('Section 2'!$C$13:J$13),0)),"",IF(VLOOKUP($A1424,'Section 2'!$C$16:$R$1515,COLUMNS('Section 2'!$C$13:J$13),0)="Other EU","Other EU",PROPER(VLOOKUP($A1424,'Section 2'!$C$16:$R$1515,COLUMNS('Section 2'!$C$13:J$13),0)))))</f>
        <v/>
      </c>
      <c r="K1424" s="124" t="str">
        <f>IF($C1424="","",IF(ISBLANK(VLOOKUP($A1424,'Section 2'!$C$16:$R$1515,COLUMNS('Section 2'!$C$13:K$13),0)),"",VLOOKUP($A1424,'Section 2'!$C$16:$R$1515,COLUMNS('Section 2'!$C$13:K$13),0)))</f>
        <v/>
      </c>
      <c r="L1424" s="124" t="str">
        <f>IF($C1424="","",IF(ISBLANK(VLOOKUP($A1424,'Section 2'!$C$16:$R$1515,COLUMNS('Section 2'!$C$13:L$13),0)),"",VLOOKUP($A1424,'Section 2'!$C$16:$R$1515,COLUMNS('Section 2'!$C$13:L$13),0)))</f>
        <v/>
      </c>
      <c r="M1424" s="124" t="str">
        <f>IF($C1424="","",IF(ISBLANK(VLOOKUP($A1424,'Section 2'!$C$16:$R$1515,COLUMNS('Section 2'!$C$13:M$13),0)),"",VLOOKUP($A1424,'Section 2'!$C$16:$R$1515,COLUMNS('Section 2'!$C$13:M$13),0)))</f>
        <v/>
      </c>
      <c r="N1424" s="124" t="str">
        <f>IF($C1424="","",IF(ISBLANK(VLOOKUP($A1424,'Section 2'!$C$16:$R$1515,COLUMNS('Section 2'!$C$13:N$13),0)),"",VLOOKUP($A1424,'Section 2'!$C$16:$R$1515,COLUMNS('Section 2'!$C$13:N$13),0)))</f>
        <v/>
      </c>
      <c r="O1424" s="124" t="str">
        <f>IF($C1424="","",IF(ISBLANK(VLOOKUP($A1424,'Section 2'!$C$16:$R$1515,COLUMNS('Section 2'!$C$13:O$13),0)),"",VLOOKUP($A1424,'Section 2'!$C$16:$R$1515,COLUMNS('Section 2'!$C$13:O$13),0)))</f>
        <v/>
      </c>
      <c r="P1424" s="124" t="str">
        <f>IF($C1424="","",IF(ISBLANK(VLOOKUP($A1424,'Section 2'!$C$16:$R$1515,COLUMNS('Section 2'!$C$13:P$13),0)),"",VLOOKUP($A1424,'Section 2'!$C$16:$R$1515,COLUMNS('Section 2'!$C$13:P$13),0)))</f>
        <v/>
      </c>
      <c r="Q1424" s="124" t="str">
        <f>IF($C1424="","",IF(ISBLANK(VLOOKUP($A1424,'Section 2'!$C$16:$R$1515,COLUMNS('Section 2'!$C$13:Q$13),0)),"", PROPER(VLOOKUP($A1424,'Section 2'!$C$16:$R$1515,COLUMNS('Section 2'!$C$13:Q$13),0))))</f>
        <v/>
      </c>
      <c r="R1424" s="124" t="str">
        <f>IF($C1424="","",IF(ISBLANK(VLOOKUP($A1424,'Section 2'!$C$16:$R$1515,COLUMNS('Section 2'!$C$13:R$13),0)),"",IF(VLOOKUP($A1424,'Section 2'!$C$16:$R$1515,COLUMNS('Section 2'!$C$13:R$13),0)="Other EU","Other EU",PROPER(VLOOKUP($A1424,'Section 2'!$C$16:$R$1515,COLUMNS('Section 2'!$C$13:R$13),0)))))</f>
        <v/>
      </c>
    </row>
    <row r="1425" spans="1:18" x14ac:dyDescent="0.35">
      <c r="A1425" s="58">
        <v>1424</v>
      </c>
      <c r="B1425" s="124" t="str">
        <f t="shared" si="22"/>
        <v/>
      </c>
      <c r="C1425" s="124" t="str">
        <f>IFERROR(VLOOKUP($A1425,'Section 2'!$C$16:$R$1515,COLUMNS('Section 2'!$C$13:$C$13),0),"")</f>
        <v/>
      </c>
      <c r="D1425" s="75" t="str">
        <f>IF($C1425="","",IF(ISBLANK(VLOOKUP($A1425,'Section 2'!$C$16:$R$1515,COLUMNS('Section 2'!$C$13:D$13),0)),"",VLOOKUP($A1425,'Section 2'!$C$16:$R$1515,COLUMNS('Section 2'!$C$13:D$13),0)))</f>
        <v/>
      </c>
      <c r="E1425" s="124" t="str">
        <f>IF($C1425="","",IF(ISBLANK(VLOOKUP($A1425,'Section 2'!$C$16:$R$1515,COLUMNS('Section 2'!$C$13:E$13),0)),"",VLOOKUP($A1425,'Section 2'!$C$16:$R$1515,COLUMNS('Section 2'!$C$13:E$13),0)))</f>
        <v/>
      </c>
      <c r="F1425" s="124" t="str">
        <f>IF($C1425="","",IF(ISBLANK(VLOOKUP($A1425,'Section 2'!$C$16:$R$1515,COLUMNS('Section 2'!$C$13:F$13),0)),"",VLOOKUP($A1425,'Section 2'!$C$16:$R$1515,COLUMNS('Section 2'!$C$13:F$13),0)))</f>
        <v/>
      </c>
      <c r="G1425" s="124" t="str">
        <f>IF($C1425="","",IF(ISBLANK(VLOOKUP($A1425,'Section 2'!$C$16:$R$1515,COLUMNS('Section 2'!$C$13:G$13),0)),"",VLOOKUP($A1425,'Section 2'!$C$16:$R$1515,COLUMNS('Section 2'!$C$13:G$13),0)))</f>
        <v/>
      </c>
      <c r="H1425" s="124" t="str">
        <f>IF($C1425="","",IF(ISBLANK(VLOOKUP($A1425,'Section 2'!$C$16:$R$1515,COLUMNS('Section 2'!$C$13:H$13),0)),"",VLOOKUP($A1425,'Section 2'!$C$16:$R$1515,COLUMNS('Section 2'!$C$13:H$13),0)))</f>
        <v/>
      </c>
      <c r="I1425" s="124" t="str">
        <f>IF($C1425="","",IF(ISBLANK(VLOOKUP($A1425,'Section 2'!$C$16:$R$1515,COLUMNS('Section 2'!$C$13:I$13),0)),"",PROPER(VLOOKUP($A1425,'Section 2'!$C$16:$R$1515,COLUMNS('Section 2'!$C$13:I$13),0))))</f>
        <v/>
      </c>
      <c r="J1425" s="124" t="str">
        <f>IF($C1425="","",IF(ISBLANK(VLOOKUP($A1425,'Section 2'!$C$16:$R$1515,COLUMNS('Section 2'!$C$13:J$13),0)),"",IF(VLOOKUP($A1425,'Section 2'!$C$16:$R$1515,COLUMNS('Section 2'!$C$13:J$13),0)="Other EU","Other EU",PROPER(VLOOKUP($A1425,'Section 2'!$C$16:$R$1515,COLUMNS('Section 2'!$C$13:J$13),0)))))</f>
        <v/>
      </c>
      <c r="K1425" s="124" t="str">
        <f>IF($C1425="","",IF(ISBLANK(VLOOKUP($A1425,'Section 2'!$C$16:$R$1515,COLUMNS('Section 2'!$C$13:K$13),0)),"",VLOOKUP($A1425,'Section 2'!$C$16:$R$1515,COLUMNS('Section 2'!$C$13:K$13),0)))</f>
        <v/>
      </c>
      <c r="L1425" s="124" t="str">
        <f>IF($C1425="","",IF(ISBLANK(VLOOKUP($A1425,'Section 2'!$C$16:$R$1515,COLUMNS('Section 2'!$C$13:L$13),0)),"",VLOOKUP($A1425,'Section 2'!$C$16:$R$1515,COLUMNS('Section 2'!$C$13:L$13),0)))</f>
        <v/>
      </c>
      <c r="M1425" s="124" t="str">
        <f>IF($C1425="","",IF(ISBLANK(VLOOKUP($A1425,'Section 2'!$C$16:$R$1515,COLUMNS('Section 2'!$C$13:M$13),0)),"",VLOOKUP($A1425,'Section 2'!$C$16:$R$1515,COLUMNS('Section 2'!$C$13:M$13),0)))</f>
        <v/>
      </c>
      <c r="N1425" s="124" t="str">
        <f>IF($C1425="","",IF(ISBLANK(VLOOKUP($A1425,'Section 2'!$C$16:$R$1515,COLUMNS('Section 2'!$C$13:N$13),0)),"",VLOOKUP($A1425,'Section 2'!$C$16:$R$1515,COLUMNS('Section 2'!$C$13:N$13),0)))</f>
        <v/>
      </c>
      <c r="O1425" s="124" t="str">
        <f>IF($C1425="","",IF(ISBLANK(VLOOKUP($A1425,'Section 2'!$C$16:$R$1515,COLUMNS('Section 2'!$C$13:O$13),0)),"",VLOOKUP($A1425,'Section 2'!$C$16:$R$1515,COLUMNS('Section 2'!$C$13:O$13),0)))</f>
        <v/>
      </c>
      <c r="P1425" s="124" t="str">
        <f>IF($C1425="","",IF(ISBLANK(VLOOKUP($A1425,'Section 2'!$C$16:$R$1515,COLUMNS('Section 2'!$C$13:P$13),0)),"",VLOOKUP($A1425,'Section 2'!$C$16:$R$1515,COLUMNS('Section 2'!$C$13:P$13),0)))</f>
        <v/>
      </c>
      <c r="Q1425" s="124" t="str">
        <f>IF($C1425="","",IF(ISBLANK(VLOOKUP($A1425,'Section 2'!$C$16:$R$1515,COLUMNS('Section 2'!$C$13:Q$13),0)),"", PROPER(VLOOKUP($A1425,'Section 2'!$C$16:$R$1515,COLUMNS('Section 2'!$C$13:Q$13),0))))</f>
        <v/>
      </c>
      <c r="R1425" s="124" t="str">
        <f>IF($C1425="","",IF(ISBLANK(VLOOKUP($A1425,'Section 2'!$C$16:$R$1515,COLUMNS('Section 2'!$C$13:R$13),0)),"",IF(VLOOKUP($A1425,'Section 2'!$C$16:$R$1515,COLUMNS('Section 2'!$C$13:R$13),0)="Other EU","Other EU",PROPER(VLOOKUP($A1425,'Section 2'!$C$16:$R$1515,COLUMNS('Section 2'!$C$13:R$13),0)))))</f>
        <v/>
      </c>
    </row>
    <row r="1426" spans="1:18" x14ac:dyDescent="0.35">
      <c r="A1426" s="58">
        <v>1425</v>
      </c>
      <c r="B1426" s="124" t="str">
        <f t="shared" si="22"/>
        <v/>
      </c>
      <c r="C1426" s="124" t="str">
        <f>IFERROR(VLOOKUP($A1426,'Section 2'!$C$16:$R$1515,COLUMNS('Section 2'!$C$13:$C$13),0),"")</f>
        <v/>
      </c>
      <c r="D1426" s="75" t="str">
        <f>IF($C1426="","",IF(ISBLANK(VLOOKUP($A1426,'Section 2'!$C$16:$R$1515,COLUMNS('Section 2'!$C$13:D$13),0)),"",VLOOKUP($A1426,'Section 2'!$C$16:$R$1515,COLUMNS('Section 2'!$C$13:D$13),0)))</f>
        <v/>
      </c>
      <c r="E1426" s="124" t="str">
        <f>IF($C1426="","",IF(ISBLANK(VLOOKUP($A1426,'Section 2'!$C$16:$R$1515,COLUMNS('Section 2'!$C$13:E$13),0)),"",VLOOKUP($A1426,'Section 2'!$C$16:$R$1515,COLUMNS('Section 2'!$C$13:E$13),0)))</f>
        <v/>
      </c>
      <c r="F1426" s="124" t="str">
        <f>IF($C1426="","",IF(ISBLANK(VLOOKUP($A1426,'Section 2'!$C$16:$R$1515,COLUMNS('Section 2'!$C$13:F$13),0)),"",VLOOKUP($A1426,'Section 2'!$C$16:$R$1515,COLUMNS('Section 2'!$C$13:F$13),0)))</f>
        <v/>
      </c>
      <c r="G1426" s="124" t="str">
        <f>IF($C1426="","",IF(ISBLANK(VLOOKUP($A1426,'Section 2'!$C$16:$R$1515,COLUMNS('Section 2'!$C$13:G$13),0)),"",VLOOKUP($A1426,'Section 2'!$C$16:$R$1515,COLUMNS('Section 2'!$C$13:G$13),0)))</f>
        <v/>
      </c>
      <c r="H1426" s="124" t="str">
        <f>IF($C1426="","",IF(ISBLANK(VLOOKUP($A1426,'Section 2'!$C$16:$R$1515,COLUMNS('Section 2'!$C$13:H$13),0)),"",VLOOKUP($A1426,'Section 2'!$C$16:$R$1515,COLUMNS('Section 2'!$C$13:H$13),0)))</f>
        <v/>
      </c>
      <c r="I1426" s="124" t="str">
        <f>IF($C1426="","",IF(ISBLANK(VLOOKUP($A1426,'Section 2'!$C$16:$R$1515,COLUMNS('Section 2'!$C$13:I$13),0)),"",PROPER(VLOOKUP($A1426,'Section 2'!$C$16:$R$1515,COLUMNS('Section 2'!$C$13:I$13),0))))</f>
        <v/>
      </c>
      <c r="J1426" s="124" t="str">
        <f>IF($C1426="","",IF(ISBLANK(VLOOKUP($A1426,'Section 2'!$C$16:$R$1515,COLUMNS('Section 2'!$C$13:J$13),0)),"",IF(VLOOKUP($A1426,'Section 2'!$C$16:$R$1515,COLUMNS('Section 2'!$C$13:J$13),0)="Other EU","Other EU",PROPER(VLOOKUP($A1426,'Section 2'!$C$16:$R$1515,COLUMNS('Section 2'!$C$13:J$13),0)))))</f>
        <v/>
      </c>
      <c r="K1426" s="124" t="str">
        <f>IF($C1426="","",IF(ISBLANK(VLOOKUP($A1426,'Section 2'!$C$16:$R$1515,COLUMNS('Section 2'!$C$13:K$13),0)),"",VLOOKUP($A1426,'Section 2'!$C$16:$R$1515,COLUMNS('Section 2'!$C$13:K$13),0)))</f>
        <v/>
      </c>
      <c r="L1426" s="124" t="str">
        <f>IF($C1426="","",IF(ISBLANK(VLOOKUP($A1426,'Section 2'!$C$16:$R$1515,COLUMNS('Section 2'!$C$13:L$13),0)),"",VLOOKUP($A1426,'Section 2'!$C$16:$R$1515,COLUMNS('Section 2'!$C$13:L$13),0)))</f>
        <v/>
      </c>
      <c r="M1426" s="124" t="str">
        <f>IF($C1426="","",IF(ISBLANK(VLOOKUP($A1426,'Section 2'!$C$16:$R$1515,COLUMNS('Section 2'!$C$13:M$13),0)),"",VLOOKUP($A1426,'Section 2'!$C$16:$R$1515,COLUMNS('Section 2'!$C$13:M$13),0)))</f>
        <v/>
      </c>
      <c r="N1426" s="124" t="str">
        <f>IF($C1426="","",IF(ISBLANK(VLOOKUP($A1426,'Section 2'!$C$16:$R$1515,COLUMNS('Section 2'!$C$13:N$13),0)),"",VLOOKUP($A1426,'Section 2'!$C$16:$R$1515,COLUMNS('Section 2'!$C$13:N$13),0)))</f>
        <v/>
      </c>
      <c r="O1426" s="124" t="str">
        <f>IF($C1426="","",IF(ISBLANK(VLOOKUP($A1426,'Section 2'!$C$16:$R$1515,COLUMNS('Section 2'!$C$13:O$13),0)),"",VLOOKUP($A1426,'Section 2'!$C$16:$R$1515,COLUMNS('Section 2'!$C$13:O$13),0)))</f>
        <v/>
      </c>
      <c r="P1426" s="124" t="str">
        <f>IF($C1426="","",IF(ISBLANK(VLOOKUP($A1426,'Section 2'!$C$16:$R$1515,COLUMNS('Section 2'!$C$13:P$13),0)),"",VLOOKUP($A1426,'Section 2'!$C$16:$R$1515,COLUMNS('Section 2'!$C$13:P$13),0)))</f>
        <v/>
      </c>
      <c r="Q1426" s="124" t="str">
        <f>IF($C1426="","",IF(ISBLANK(VLOOKUP($A1426,'Section 2'!$C$16:$R$1515,COLUMNS('Section 2'!$C$13:Q$13),0)),"", PROPER(VLOOKUP($A1426,'Section 2'!$C$16:$R$1515,COLUMNS('Section 2'!$C$13:Q$13),0))))</f>
        <v/>
      </c>
      <c r="R1426" s="124" t="str">
        <f>IF($C1426="","",IF(ISBLANK(VLOOKUP($A1426,'Section 2'!$C$16:$R$1515,COLUMNS('Section 2'!$C$13:R$13),0)),"",IF(VLOOKUP($A1426,'Section 2'!$C$16:$R$1515,COLUMNS('Section 2'!$C$13:R$13),0)="Other EU","Other EU",PROPER(VLOOKUP($A1426,'Section 2'!$C$16:$R$1515,COLUMNS('Section 2'!$C$13:R$13),0)))))</f>
        <v/>
      </c>
    </row>
    <row r="1427" spans="1:18" x14ac:dyDescent="0.35">
      <c r="A1427" s="58">
        <v>1426</v>
      </c>
      <c r="B1427" s="124" t="str">
        <f t="shared" si="22"/>
        <v/>
      </c>
      <c r="C1427" s="124" t="str">
        <f>IFERROR(VLOOKUP($A1427,'Section 2'!$C$16:$R$1515,COLUMNS('Section 2'!$C$13:$C$13),0),"")</f>
        <v/>
      </c>
      <c r="D1427" s="75" t="str">
        <f>IF($C1427="","",IF(ISBLANK(VLOOKUP($A1427,'Section 2'!$C$16:$R$1515,COLUMNS('Section 2'!$C$13:D$13),0)),"",VLOOKUP($A1427,'Section 2'!$C$16:$R$1515,COLUMNS('Section 2'!$C$13:D$13),0)))</f>
        <v/>
      </c>
      <c r="E1427" s="124" t="str">
        <f>IF($C1427="","",IF(ISBLANK(VLOOKUP($A1427,'Section 2'!$C$16:$R$1515,COLUMNS('Section 2'!$C$13:E$13),0)),"",VLOOKUP($A1427,'Section 2'!$C$16:$R$1515,COLUMNS('Section 2'!$C$13:E$13),0)))</f>
        <v/>
      </c>
      <c r="F1427" s="124" t="str">
        <f>IF($C1427="","",IF(ISBLANK(VLOOKUP($A1427,'Section 2'!$C$16:$R$1515,COLUMNS('Section 2'!$C$13:F$13),0)),"",VLOOKUP($A1427,'Section 2'!$C$16:$R$1515,COLUMNS('Section 2'!$C$13:F$13),0)))</f>
        <v/>
      </c>
      <c r="G1427" s="124" t="str">
        <f>IF($C1427="","",IF(ISBLANK(VLOOKUP($A1427,'Section 2'!$C$16:$R$1515,COLUMNS('Section 2'!$C$13:G$13),0)),"",VLOOKUP($A1427,'Section 2'!$C$16:$R$1515,COLUMNS('Section 2'!$C$13:G$13),0)))</f>
        <v/>
      </c>
      <c r="H1427" s="124" t="str">
        <f>IF($C1427="","",IF(ISBLANK(VLOOKUP($A1427,'Section 2'!$C$16:$R$1515,COLUMNS('Section 2'!$C$13:H$13),0)),"",VLOOKUP($A1427,'Section 2'!$C$16:$R$1515,COLUMNS('Section 2'!$C$13:H$13),0)))</f>
        <v/>
      </c>
      <c r="I1427" s="124" t="str">
        <f>IF($C1427="","",IF(ISBLANK(VLOOKUP($A1427,'Section 2'!$C$16:$R$1515,COLUMNS('Section 2'!$C$13:I$13),0)),"",PROPER(VLOOKUP($A1427,'Section 2'!$C$16:$R$1515,COLUMNS('Section 2'!$C$13:I$13),0))))</f>
        <v/>
      </c>
      <c r="J1427" s="124" t="str">
        <f>IF($C1427="","",IF(ISBLANK(VLOOKUP($A1427,'Section 2'!$C$16:$R$1515,COLUMNS('Section 2'!$C$13:J$13),0)),"",IF(VLOOKUP($A1427,'Section 2'!$C$16:$R$1515,COLUMNS('Section 2'!$C$13:J$13),0)="Other EU","Other EU",PROPER(VLOOKUP($A1427,'Section 2'!$C$16:$R$1515,COLUMNS('Section 2'!$C$13:J$13),0)))))</f>
        <v/>
      </c>
      <c r="K1427" s="124" t="str">
        <f>IF($C1427="","",IF(ISBLANK(VLOOKUP($A1427,'Section 2'!$C$16:$R$1515,COLUMNS('Section 2'!$C$13:K$13),0)),"",VLOOKUP($A1427,'Section 2'!$C$16:$R$1515,COLUMNS('Section 2'!$C$13:K$13),0)))</f>
        <v/>
      </c>
      <c r="L1427" s="124" t="str">
        <f>IF($C1427="","",IF(ISBLANK(VLOOKUP($A1427,'Section 2'!$C$16:$R$1515,COLUMNS('Section 2'!$C$13:L$13),0)),"",VLOOKUP($A1427,'Section 2'!$C$16:$R$1515,COLUMNS('Section 2'!$C$13:L$13),0)))</f>
        <v/>
      </c>
      <c r="M1427" s="124" t="str">
        <f>IF($C1427="","",IF(ISBLANK(VLOOKUP($A1427,'Section 2'!$C$16:$R$1515,COLUMNS('Section 2'!$C$13:M$13),0)),"",VLOOKUP($A1427,'Section 2'!$C$16:$R$1515,COLUMNS('Section 2'!$C$13:M$13),0)))</f>
        <v/>
      </c>
      <c r="N1427" s="124" t="str">
        <f>IF($C1427="","",IF(ISBLANK(VLOOKUP($A1427,'Section 2'!$C$16:$R$1515,COLUMNS('Section 2'!$C$13:N$13),0)),"",VLOOKUP($A1427,'Section 2'!$C$16:$R$1515,COLUMNS('Section 2'!$C$13:N$13),0)))</f>
        <v/>
      </c>
      <c r="O1427" s="124" t="str">
        <f>IF($C1427="","",IF(ISBLANK(VLOOKUP($A1427,'Section 2'!$C$16:$R$1515,COLUMNS('Section 2'!$C$13:O$13),0)),"",VLOOKUP($A1427,'Section 2'!$C$16:$R$1515,COLUMNS('Section 2'!$C$13:O$13),0)))</f>
        <v/>
      </c>
      <c r="P1427" s="124" t="str">
        <f>IF($C1427="","",IF(ISBLANK(VLOOKUP($A1427,'Section 2'!$C$16:$R$1515,COLUMNS('Section 2'!$C$13:P$13),0)),"",VLOOKUP($A1427,'Section 2'!$C$16:$R$1515,COLUMNS('Section 2'!$C$13:P$13),0)))</f>
        <v/>
      </c>
      <c r="Q1427" s="124" t="str">
        <f>IF($C1427="","",IF(ISBLANK(VLOOKUP($A1427,'Section 2'!$C$16:$R$1515,COLUMNS('Section 2'!$C$13:Q$13),0)),"", PROPER(VLOOKUP($A1427,'Section 2'!$C$16:$R$1515,COLUMNS('Section 2'!$C$13:Q$13),0))))</f>
        <v/>
      </c>
      <c r="R1427" s="124" t="str">
        <f>IF($C1427="","",IF(ISBLANK(VLOOKUP($A1427,'Section 2'!$C$16:$R$1515,COLUMNS('Section 2'!$C$13:R$13),0)),"",IF(VLOOKUP($A1427,'Section 2'!$C$16:$R$1515,COLUMNS('Section 2'!$C$13:R$13),0)="Other EU","Other EU",PROPER(VLOOKUP($A1427,'Section 2'!$C$16:$R$1515,COLUMNS('Section 2'!$C$13:R$13),0)))))</f>
        <v/>
      </c>
    </row>
    <row r="1428" spans="1:18" x14ac:dyDescent="0.35">
      <c r="A1428" s="58">
        <v>1427</v>
      </c>
      <c r="B1428" s="124" t="str">
        <f t="shared" si="22"/>
        <v/>
      </c>
      <c r="C1428" s="124" t="str">
        <f>IFERROR(VLOOKUP($A1428,'Section 2'!$C$16:$R$1515,COLUMNS('Section 2'!$C$13:$C$13),0),"")</f>
        <v/>
      </c>
      <c r="D1428" s="75" t="str">
        <f>IF($C1428="","",IF(ISBLANK(VLOOKUP($A1428,'Section 2'!$C$16:$R$1515,COLUMNS('Section 2'!$C$13:D$13),0)),"",VLOOKUP($A1428,'Section 2'!$C$16:$R$1515,COLUMNS('Section 2'!$C$13:D$13),0)))</f>
        <v/>
      </c>
      <c r="E1428" s="124" t="str">
        <f>IF($C1428="","",IF(ISBLANK(VLOOKUP($A1428,'Section 2'!$C$16:$R$1515,COLUMNS('Section 2'!$C$13:E$13),0)),"",VLOOKUP($A1428,'Section 2'!$C$16:$R$1515,COLUMNS('Section 2'!$C$13:E$13),0)))</f>
        <v/>
      </c>
      <c r="F1428" s="124" t="str">
        <f>IF($C1428="","",IF(ISBLANK(VLOOKUP($A1428,'Section 2'!$C$16:$R$1515,COLUMNS('Section 2'!$C$13:F$13),0)),"",VLOOKUP($A1428,'Section 2'!$C$16:$R$1515,COLUMNS('Section 2'!$C$13:F$13),0)))</f>
        <v/>
      </c>
      <c r="G1428" s="124" t="str">
        <f>IF($C1428="","",IF(ISBLANK(VLOOKUP($A1428,'Section 2'!$C$16:$R$1515,COLUMNS('Section 2'!$C$13:G$13),0)),"",VLOOKUP($A1428,'Section 2'!$C$16:$R$1515,COLUMNS('Section 2'!$C$13:G$13),0)))</f>
        <v/>
      </c>
      <c r="H1428" s="124" t="str">
        <f>IF($C1428="","",IF(ISBLANK(VLOOKUP($A1428,'Section 2'!$C$16:$R$1515,COLUMNS('Section 2'!$C$13:H$13),0)),"",VLOOKUP($A1428,'Section 2'!$C$16:$R$1515,COLUMNS('Section 2'!$C$13:H$13),0)))</f>
        <v/>
      </c>
      <c r="I1428" s="124" t="str">
        <f>IF($C1428="","",IF(ISBLANK(VLOOKUP($A1428,'Section 2'!$C$16:$R$1515,COLUMNS('Section 2'!$C$13:I$13),0)),"",PROPER(VLOOKUP($A1428,'Section 2'!$C$16:$R$1515,COLUMNS('Section 2'!$C$13:I$13),0))))</f>
        <v/>
      </c>
      <c r="J1428" s="124" t="str">
        <f>IF($C1428="","",IF(ISBLANK(VLOOKUP($A1428,'Section 2'!$C$16:$R$1515,COLUMNS('Section 2'!$C$13:J$13),0)),"",IF(VLOOKUP($A1428,'Section 2'!$C$16:$R$1515,COLUMNS('Section 2'!$C$13:J$13),0)="Other EU","Other EU",PROPER(VLOOKUP($A1428,'Section 2'!$C$16:$R$1515,COLUMNS('Section 2'!$C$13:J$13),0)))))</f>
        <v/>
      </c>
      <c r="K1428" s="124" t="str">
        <f>IF($C1428="","",IF(ISBLANK(VLOOKUP($A1428,'Section 2'!$C$16:$R$1515,COLUMNS('Section 2'!$C$13:K$13),0)),"",VLOOKUP($A1428,'Section 2'!$C$16:$R$1515,COLUMNS('Section 2'!$C$13:K$13),0)))</f>
        <v/>
      </c>
      <c r="L1428" s="124" t="str">
        <f>IF($C1428="","",IF(ISBLANK(VLOOKUP($A1428,'Section 2'!$C$16:$R$1515,COLUMNS('Section 2'!$C$13:L$13),0)),"",VLOOKUP($A1428,'Section 2'!$C$16:$R$1515,COLUMNS('Section 2'!$C$13:L$13),0)))</f>
        <v/>
      </c>
      <c r="M1428" s="124" t="str">
        <f>IF($C1428="","",IF(ISBLANK(VLOOKUP($A1428,'Section 2'!$C$16:$R$1515,COLUMNS('Section 2'!$C$13:M$13),0)),"",VLOOKUP($A1428,'Section 2'!$C$16:$R$1515,COLUMNS('Section 2'!$C$13:M$13),0)))</f>
        <v/>
      </c>
      <c r="N1428" s="124" t="str">
        <f>IF($C1428="","",IF(ISBLANK(VLOOKUP($A1428,'Section 2'!$C$16:$R$1515,COLUMNS('Section 2'!$C$13:N$13),0)),"",VLOOKUP($A1428,'Section 2'!$C$16:$R$1515,COLUMNS('Section 2'!$C$13:N$13),0)))</f>
        <v/>
      </c>
      <c r="O1428" s="124" t="str">
        <f>IF($C1428="","",IF(ISBLANK(VLOOKUP($A1428,'Section 2'!$C$16:$R$1515,COLUMNS('Section 2'!$C$13:O$13),0)),"",VLOOKUP($A1428,'Section 2'!$C$16:$R$1515,COLUMNS('Section 2'!$C$13:O$13),0)))</f>
        <v/>
      </c>
      <c r="P1428" s="124" t="str">
        <f>IF($C1428="","",IF(ISBLANK(VLOOKUP($A1428,'Section 2'!$C$16:$R$1515,COLUMNS('Section 2'!$C$13:P$13),0)),"",VLOOKUP($A1428,'Section 2'!$C$16:$R$1515,COLUMNS('Section 2'!$C$13:P$13),0)))</f>
        <v/>
      </c>
      <c r="Q1428" s="124" t="str">
        <f>IF($C1428="","",IF(ISBLANK(VLOOKUP($A1428,'Section 2'!$C$16:$R$1515,COLUMNS('Section 2'!$C$13:Q$13),0)),"", PROPER(VLOOKUP($A1428,'Section 2'!$C$16:$R$1515,COLUMNS('Section 2'!$C$13:Q$13),0))))</f>
        <v/>
      </c>
      <c r="R1428" s="124" t="str">
        <f>IF($C1428="","",IF(ISBLANK(VLOOKUP($A1428,'Section 2'!$C$16:$R$1515,COLUMNS('Section 2'!$C$13:R$13),0)),"",IF(VLOOKUP($A1428,'Section 2'!$C$16:$R$1515,COLUMNS('Section 2'!$C$13:R$13),0)="Other EU","Other EU",PROPER(VLOOKUP($A1428,'Section 2'!$C$16:$R$1515,COLUMNS('Section 2'!$C$13:R$13),0)))))</f>
        <v/>
      </c>
    </row>
    <row r="1429" spans="1:18" x14ac:dyDescent="0.35">
      <c r="A1429" s="58">
        <v>1428</v>
      </c>
      <c r="B1429" s="124" t="str">
        <f t="shared" si="22"/>
        <v/>
      </c>
      <c r="C1429" s="124" t="str">
        <f>IFERROR(VLOOKUP($A1429,'Section 2'!$C$16:$R$1515,COLUMNS('Section 2'!$C$13:$C$13),0),"")</f>
        <v/>
      </c>
      <c r="D1429" s="75" t="str">
        <f>IF($C1429="","",IF(ISBLANK(VLOOKUP($A1429,'Section 2'!$C$16:$R$1515,COLUMNS('Section 2'!$C$13:D$13),0)),"",VLOOKUP($A1429,'Section 2'!$C$16:$R$1515,COLUMNS('Section 2'!$C$13:D$13),0)))</f>
        <v/>
      </c>
      <c r="E1429" s="124" t="str">
        <f>IF($C1429="","",IF(ISBLANK(VLOOKUP($A1429,'Section 2'!$C$16:$R$1515,COLUMNS('Section 2'!$C$13:E$13),0)),"",VLOOKUP($A1429,'Section 2'!$C$16:$R$1515,COLUMNS('Section 2'!$C$13:E$13),0)))</f>
        <v/>
      </c>
      <c r="F1429" s="124" t="str">
        <f>IF($C1429="","",IF(ISBLANK(VLOOKUP($A1429,'Section 2'!$C$16:$R$1515,COLUMNS('Section 2'!$C$13:F$13),0)),"",VLOOKUP($A1429,'Section 2'!$C$16:$R$1515,COLUMNS('Section 2'!$C$13:F$13),0)))</f>
        <v/>
      </c>
      <c r="G1429" s="124" t="str">
        <f>IF($C1429="","",IF(ISBLANK(VLOOKUP($A1429,'Section 2'!$C$16:$R$1515,COLUMNS('Section 2'!$C$13:G$13),0)),"",VLOOKUP($A1429,'Section 2'!$C$16:$R$1515,COLUMNS('Section 2'!$C$13:G$13),0)))</f>
        <v/>
      </c>
      <c r="H1429" s="124" t="str">
        <f>IF($C1429="","",IF(ISBLANK(VLOOKUP($A1429,'Section 2'!$C$16:$R$1515,COLUMNS('Section 2'!$C$13:H$13),0)),"",VLOOKUP($A1429,'Section 2'!$C$16:$R$1515,COLUMNS('Section 2'!$C$13:H$13),0)))</f>
        <v/>
      </c>
      <c r="I1429" s="124" t="str">
        <f>IF($C1429="","",IF(ISBLANK(VLOOKUP($A1429,'Section 2'!$C$16:$R$1515,COLUMNS('Section 2'!$C$13:I$13),0)),"",PROPER(VLOOKUP($A1429,'Section 2'!$C$16:$R$1515,COLUMNS('Section 2'!$C$13:I$13),0))))</f>
        <v/>
      </c>
      <c r="J1429" s="124" t="str">
        <f>IF($C1429="","",IF(ISBLANK(VLOOKUP($A1429,'Section 2'!$C$16:$R$1515,COLUMNS('Section 2'!$C$13:J$13),0)),"",IF(VLOOKUP($A1429,'Section 2'!$C$16:$R$1515,COLUMNS('Section 2'!$C$13:J$13),0)="Other EU","Other EU",PROPER(VLOOKUP($A1429,'Section 2'!$C$16:$R$1515,COLUMNS('Section 2'!$C$13:J$13),0)))))</f>
        <v/>
      </c>
      <c r="K1429" s="124" t="str">
        <f>IF($C1429="","",IF(ISBLANK(VLOOKUP($A1429,'Section 2'!$C$16:$R$1515,COLUMNS('Section 2'!$C$13:K$13),0)),"",VLOOKUP($A1429,'Section 2'!$C$16:$R$1515,COLUMNS('Section 2'!$C$13:K$13),0)))</f>
        <v/>
      </c>
      <c r="L1429" s="124" t="str">
        <f>IF($C1429="","",IF(ISBLANK(VLOOKUP($A1429,'Section 2'!$C$16:$R$1515,COLUMNS('Section 2'!$C$13:L$13),0)),"",VLOOKUP($A1429,'Section 2'!$C$16:$R$1515,COLUMNS('Section 2'!$C$13:L$13),0)))</f>
        <v/>
      </c>
      <c r="M1429" s="124" t="str">
        <f>IF($C1429="","",IF(ISBLANK(VLOOKUP($A1429,'Section 2'!$C$16:$R$1515,COLUMNS('Section 2'!$C$13:M$13),0)),"",VLOOKUP($A1429,'Section 2'!$C$16:$R$1515,COLUMNS('Section 2'!$C$13:M$13),0)))</f>
        <v/>
      </c>
      <c r="N1429" s="124" t="str">
        <f>IF($C1429="","",IF(ISBLANK(VLOOKUP($A1429,'Section 2'!$C$16:$R$1515,COLUMNS('Section 2'!$C$13:N$13),0)),"",VLOOKUP($A1429,'Section 2'!$C$16:$R$1515,COLUMNS('Section 2'!$C$13:N$13),0)))</f>
        <v/>
      </c>
      <c r="O1429" s="124" t="str">
        <f>IF($C1429="","",IF(ISBLANK(VLOOKUP($A1429,'Section 2'!$C$16:$R$1515,COLUMNS('Section 2'!$C$13:O$13),0)),"",VLOOKUP($A1429,'Section 2'!$C$16:$R$1515,COLUMNS('Section 2'!$C$13:O$13),0)))</f>
        <v/>
      </c>
      <c r="P1429" s="124" t="str">
        <f>IF($C1429="","",IF(ISBLANK(VLOOKUP($A1429,'Section 2'!$C$16:$R$1515,COLUMNS('Section 2'!$C$13:P$13),0)),"",VLOOKUP($A1429,'Section 2'!$C$16:$R$1515,COLUMNS('Section 2'!$C$13:P$13),0)))</f>
        <v/>
      </c>
      <c r="Q1429" s="124" t="str">
        <f>IF($C1429="","",IF(ISBLANK(VLOOKUP($A1429,'Section 2'!$C$16:$R$1515,COLUMNS('Section 2'!$C$13:Q$13),0)),"", PROPER(VLOOKUP($A1429,'Section 2'!$C$16:$R$1515,COLUMNS('Section 2'!$C$13:Q$13),0))))</f>
        <v/>
      </c>
      <c r="R1429" s="124" t="str">
        <f>IF($C1429="","",IF(ISBLANK(VLOOKUP($A1429,'Section 2'!$C$16:$R$1515,COLUMNS('Section 2'!$C$13:R$13),0)),"",IF(VLOOKUP($A1429,'Section 2'!$C$16:$R$1515,COLUMNS('Section 2'!$C$13:R$13),0)="Other EU","Other EU",PROPER(VLOOKUP($A1429,'Section 2'!$C$16:$R$1515,COLUMNS('Section 2'!$C$13:R$13),0)))))</f>
        <v/>
      </c>
    </row>
    <row r="1430" spans="1:18" x14ac:dyDescent="0.35">
      <c r="A1430" s="58">
        <v>1429</v>
      </c>
      <c r="B1430" s="124" t="str">
        <f t="shared" si="22"/>
        <v/>
      </c>
      <c r="C1430" s="124" t="str">
        <f>IFERROR(VLOOKUP($A1430,'Section 2'!$C$16:$R$1515,COLUMNS('Section 2'!$C$13:$C$13),0),"")</f>
        <v/>
      </c>
      <c r="D1430" s="75" t="str">
        <f>IF($C1430="","",IF(ISBLANK(VLOOKUP($A1430,'Section 2'!$C$16:$R$1515,COLUMNS('Section 2'!$C$13:D$13),0)),"",VLOOKUP($A1430,'Section 2'!$C$16:$R$1515,COLUMNS('Section 2'!$C$13:D$13),0)))</f>
        <v/>
      </c>
      <c r="E1430" s="124" t="str">
        <f>IF($C1430="","",IF(ISBLANK(VLOOKUP($A1430,'Section 2'!$C$16:$R$1515,COLUMNS('Section 2'!$C$13:E$13),0)),"",VLOOKUP($A1430,'Section 2'!$C$16:$R$1515,COLUMNS('Section 2'!$C$13:E$13),0)))</f>
        <v/>
      </c>
      <c r="F1430" s="124" t="str">
        <f>IF($C1430="","",IF(ISBLANK(VLOOKUP($A1430,'Section 2'!$C$16:$R$1515,COLUMNS('Section 2'!$C$13:F$13),0)),"",VLOOKUP($A1430,'Section 2'!$C$16:$R$1515,COLUMNS('Section 2'!$C$13:F$13),0)))</f>
        <v/>
      </c>
      <c r="G1430" s="124" t="str">
        <f>IF($C1430="","",IF(ISBLANK(VLOOKUP($A1430,'Section 2'!$C$16:$R$1515,COLUMNS('Section 2'!$C$13:G$13),0)),"",VLOOKUP($A1430,'Section 2'!$C$16:$R$1515,COLUMNS('Section 2'!$C$13:G$13),0)))</f>
        <v/>
      </c>
      <c r="H1430" s="124" t="str">
        <f>IF($C1430="","",IF(ISBLANK(VLOOKUP($A1430,'Section 2'!$C$16:$R$1515,COLUMNS('Section 2'!$C$13:H$13),0)),"",VLOOKUP($A1430,'Section 2'!$C$16:$R$1515,COLUMNS('Section 2'!$C$13:H$13),0)))</f>
        <v/>
      </c>
      <c r="I1430" s="124" t="str">
        <f>IF($C1430="","",IF(ISBLANK(VLOOKUP($A1430,'Section 2'!$C$16:$R$1515,COLUMNS('Section 2'!$C$13:I$13),0)),"",PROPER(VLOOKUP($A1430,'Section 2'!$C$16:$R$1515,COLUMNS('Section 2'!$C$13:I$13),0))))</f>
        <v/>
      </c>
      <c r="J1430" s="124" t="str">
        <f>IF($C1430="","",IF(ISBLANK(VLOOKUP($A1430,'Section 2'!$C$16:$R$1515,COLUMNS('Section 2'!$C$13:J$13),0)),"",IF(VLOOKUP($A1430,'Section 2'!$C$16:$R$1515,COLUMNS('Section 2'!$C$13:J$13),0)="Other EU","Other EU",PROPER(VLOOKUP($A1430,'Section 2'!$C$16:$R$1515,COLUMNS('Section 2'!$C$13:J$13),0)))))</f>
        <v/>
      </c>
      <c r="K1430" s="124" t="str">
        <f>IF($C1430="","",IF(ISBLANK(VLOOKUP($A1430,'Section 2'!$C$16:$R$1515,COLUMNS('Section 2'!$C$13:K$13),0)),"",VLOOKUP($A1430,'Section 2'!$C$16:$R$1515,COLUMNS('Section 2'!$C$13:K$13),0)))</f>
        <v/>
      </c>
      <c r="L1430" s="124" t="str">
        <f>IF($C1430="","",IF(ISBLANK(VLOOKUP($A1430,'Section 2'!$C$16:$R$1515,COLUMNS('Section 2'!$C$13:L$13),0)),"",VLOOKUP($A1430,'Section 2'!$C$16:$R$1515,COLUMNS('Section 2'!$C$13:L$13),0)))</f>
        <v/>
      </c>
      <c r="M1430" s="124" t="str">
        <f>IF($C1430="","",IF(ISBLANK(VLOOKUP($A1430,'Section 2'!$C$16:$R$1515,COLUMNS('Section 2'!$C$13:M$13),0)),"",VLOOKUP($A1430,'Section 2'!$C$16:$R$1515,COLUMNS('Section 2'!$C$13:M$13),0)))</f>
        <v/>
      </c>
      <c r="N1430" s="124" t="str">
        <f>IF($C1430="","",IF(ISBLANK(VLOOKUP($A1430,'Section 2'!$C$16:$R$1515,COLUMNS('Section 2'!$C$13:N$13),0)),"",VLOOKUP($A1430,'Section 2'!$C$16:$R$1515,COLUMNS('Section 2'!$C$13:N$13),0)))</f>
        <v/>
      </c>
      <c r="O1430" s="124" t="str">
        <f>IF($C1430="","",IF(ISBLANK(VLOOKUP($A1430,'Section 2'!$C$16:$R$1515,COLUMNS('Section 2'!$C$13:O$13),0)),"",VLOOKUP($A1430,'Section 2'!$C$16:$R$1515,COLUMNS('Section 2'!$C$13:O$13),0)))</f>
        <v/>
      </c>
      <c r="P1430" s="124" t="str">
        <f>IF($C1430="","",IF(ISBLANK(VLOOKUP($A1430,'Section 2'!$C$16:$R$1515,COLUMNS('Section 2'!$C$13:P$13),0)),"",VLOOKUP($A1430,'Section 2'!$C$16:$R$1515,COLUMNS('Section 2'!$C$13:P$13),0)))</f>
        <v/>
      </c>
      <c r="Q1430" s="124" t="str">
        <f>IF($C1430="","",IF(ISBLANK(VLOOKUP($A1430,'Section 2'!$C$16:$R$1515,COLUMNS('Section 2'!$C$13:Q$13),0)),"", PROPER(VLOOKUP($A1430,'Section 2'!$C$16:$R$1515,COLUMNS('Section 2'!$C$13:Q$13),0))))</f>
        <v/>
      </c>
      <c r="R1430" s="124" t="str">
        <f>IF($C1430="","",IF(ISBLANK(VLOOKUP($A1430,'Section 2'!$C$16:$R$1515,COLUMNS('Section 2'!$C$13:R$13),0)),"",IF(VLOOKUP($A1430,'Section 2'!$C$16:$R$1515,COLUMNS('Section 2'!$C$13:R$13),0)="Other EU","Other EU",PROPER(VLOOKUP($A1430,'Section 2'!$C$16:$R$1515,COLUMNS('Section 2'!$C$13:R$13),0)))))</f>
        <v/>
      </c>
    </row>
    <row r="1431" spans="1:18" x14ac:dyDescent="0.35">
      <c r="A1431" s="58">
        <v>1430</v>
      </c>
      <c r="B1431" s="124" t="str">
        <f t="shared" si="22"/>
        <v/>
      </c>
      <c r="C1431" s="124" t="str">
        <f>IFERROR(VLOOKUP($A1431,'Section 2'!$C$16:$R$1515,COLUMNS('Section 2'!$C$13:$C$13),0),"")</f>
        <v/>
      </c>
      <c r="D1431" s="75" t="str">
        <f>IF($C1431="","",IF(ISBLANK(VLOOKUP($A1431,'Section 2'!$C$16:$R$1515,COLUMNS('Section 2'!$C$13:D$13),0)),"",VLOOKUP($A1431,'Section 2'!$C$16:$R$1515,COLUMNS('Section 2'!$C$13:D$13),0)))</f>
        <v/>
      </c>
      <c r="E1431" s="124" t="str">
        <f>IF($C1431="","",IF(ISBLANK(VLOOKUP($A1431,'Section 2'!$C$16:$R$1515,COLUMNS('Section 2'!$C$13:E$13),0)),"",VLOOKUP($A1431,'Section 2'!$C$16:$R$1515,COLUMNS('Section 2'!$C$13:E$13),0)))</f>
        <v/>
      </c>
      <c r="F1431" s="124" t="str">
        <f>IF($C1431="","",IF(ISBLANK(VLOOKUP($A1431,'Section 2'!$C$16:$R$1515,COLUMNS('Section 2'!$C$13:F$13),0)),"",VLOOKUP($A1431,'Section 2'!$C$16:$R$1515,COLUMNS('Section 2'!$C$13:F$13),0)))</f>
        <v/>
      </c>
      <c r="G1431" s="124" t="str">
        <f>IF($C1431="","",IF(ISBLANK(VLOOKUP($A1431,'Section 2'!$C$16:$R$1515,COLUMNS('Section 2'!$C$13:G$13),0)),"",VLOOKUP($A1431,'Section 2'!$C$16:$R$1515,COLUMNS('Section 2'!$C$13:G$13),0)))</f>
        <v/>
      </c>
      <c r="H1431" s="124" t="str">
        <f>IF($C1431="","",IF(ISBLANK(VLOOKUP($A1431,'Section 2'!$C$16:$R$1515,COLUMNS('Section 2'!$C$13:H$13),0)),"",VLOOKUP($A1431,'Section 2'!$C$16:$R$1515,COLUMNS('Section 2'!$C$13:H$13),0)))</f>
        <v/>
      </c>
      <c r="I1431" s="124" t="str">
        <f>IF($C1431="","",IF(ISBLANK(VLOOKUP($A1431,'Section 2'!$C$16:$R$1515,COLUMNS('Section 2'!$C$13:I$13),0)),"",PROPER(VLOOKUP($A1431,'Section 2'!$C$16:$R$1515,COLUMNS('Section 2'!$C$13:I$13),0))))</f>
        <v/>
      </c>
      <c r="J1431" s="124" t="str">
        <f>IF($C1431="","",IF(ISBLANK(VLOOKUP($A1431,'Section 2'!$C$16:$R$1515,COLUMNS('Section 2'!$C$13:J$13),0)),"",IF(VLOOKUP($A1431,'Section 2'!$C$16:$R$1515,COLUMNS('Section 2'!$C$13:J$13),0)="Other EU","Other EU",PROPER(VLOOKUP($A1431,'Section 2'!$C$16:$R$1515,COLUMNS('Section 2'!$C$13:J$13),0)))))</f>
        <v/>
      </c>
      <c r="K1431" s="124" t="str">
        <f>IF($C1431="","",IF(ISBLANK(VLOOKUP($A1431,'Section 2'!$C$16:$R$1515,COLUMNS('Section 2'!$C$13:K$13),0)),"",VLOOKUP($A1431,'Section 2'!$C$16:$R$1515,COLUMNS('Section 2'!$C$13:K$13),0)))</f>
        <v/>
      </c>
      <c r="L1431" s="124" t="str">
        <f>IF($C1431="","",IF(ISBLANK(VLOOKUP($A1431,'Section 2'!$C$16:$R$1515,COLUMNS('Section 2'!$C$13:L$13),0)),"",VLOOKUP($A1431,'Section 2'!$C$16:$R$1515,COLUMNS('Section 2'!$C$13:L$13),0)))</f>
        <v/>
      </c>
      <c r="M1431" s="124" t="str">
        <f>IF($C1431="","",IF(ISBLANK(VLOOKUP($A1431,'Section 2'!$C$16:$R$1515,COLUMNS('Section 2'!$C$13:M$13),0)),"",VLOOKUP($A1431,'Section 2'!$C$16:$R$1515,COLUMNS('Section 2'!$C$13:M$13),0)))</f>
        <v/>
      </c>
      <c r="N1431" s="124" t="str">
        <f>IF($C1431="","",IF(ISBLANK(VLOOKUP($A1431,'Section 2'!$C$16:$R$1515,COLUMNS('Section 2'!$C$13:N$13),0)),"",VLOOKUP($A1431,'Section 2'!$C$16:$R$1515,COLUMNS('Section 2'!$C$13:N$13),0)))</f>
        <v/>
      </c>
      <c r="O1431" s="124" t="str">
        <f>IF($C1431="","",IF(ISBLANK(VLOOKUP($A1431,'Section 2'!$C$16:$R$1515,COLUMNS('Section 2'!$C$13:O$13),0)),"",VLOOKUP($A1431,'Section 2'!$C$16:$R$1515,COLUMNS('Section 2'!$C$13:O$13),0)))</f>
        <v/>
      </c>
      <c r="P1431" s="124" t="str">
        <f>IF($C1431="","",IF(ISBLANK(VLOOKUP($A1431,'Section 2'!$C$16:$R$1515,COLUMNS('Section 2'!$C$13:P$13),0)),"",VLOOKUP($A1431,'Section 2'!$C$16:$R$1515,COLUMNS('Section 2'!$C$13:P$13),0)))</f>
        <v/>
      </c>
      <c r="Q1431" s="124" t="str">
        <f>IF($C1431="","",IF(ISBLANK(VLOOKUP($A1431,'Section 2'!$C$16:$R$1515,COLUMNS('Section 2'!$C$13:Q$13),0)),"", PROPER(VLOOKUP($A1431,'Section 2'!$C$16:$R$1515,COLUMNS('Section 2'!$C$13:Q$13),0))))</f>
        <v/>
      </c>
      <c r="R1431" s="124" t="str">
        <f>IF($C1431="","",IF(ISBLANK(VLOOKUP($A1431,'Section 2'!$C$16:$R$1515,COLUMNS('Section 2'!$C$13:R$13),0)),"",IF(VLOOKUP($A1431,'Section 2'!$C$16:$R$1515,COLUMNS('Section 2'!$C$13:R$13),0)="Other EU","Other EU",PROPER(VLOOKUP($A1431,'Section 2'!$C$16:$R$1515,COLUMNS('Section 2'!$C$13:R$13),0)))))</f>
        <v/>
      </c>
    </row>
    <row r="1432" spans="1:18" x14ac:dyDescent="0.35">
      <c r="A1432" s="58">
        <v>1431</v>
      </c>
      <c r="B1432" s="124" t="str">
        <f t="shared" si="22"/>
        <v/>
      </c>
      <c r="C1432" s="124" t="str">
        <f>IFERROR(VLOOKUP($A1432,'Section 2'!$C$16:$R$1515,COLUMNS('Section 2'!$C$13:$C$13),0),"")</f>
        <v/>
      </c>
      <c r="D1432" s="75" t="str">
        <f>IF($C1432="","",IF(ISBLANK(VLOOKUP($A1432,'Section 2'!$C$16:$R$1515,COLUMNS('Section 2'!$C$13:D$13),0)),"",VLOOKUP($A1432,'Section 2'!$C$16:$R$1515,COLUMNS('Section 2'!$C$13:D$13),0)))</f>
        <v/>
      </c>
      <c r="E1432" s="124" t="str">
        <f>IF($C1432="","",IF(ISBLANK(VLOOKUP($A1432,'Section 2'!$C$16:$R$1515,COLUMNS('Section 2'!$C$13:E$13),0)),"",VLOOKUP($A1432,'Section 2'!$C$16:$R$1515,COLUMNS('Section 2'!$C$13:E$13),0)))</f>
        <v/>
      </c>
      <c r="F1432" s="124" t="str">
        <f>IF($C1432="","",IF(ISBLANK(VLOOKUP($A1432,'Section 2'!$C$16:$R$1515,COLUMNS('Section 2'!$C$13:F$13),0)),"",VLOOKUP($A1432,'Section 2'!$C$16:$R$1515,COLUMNS('Section 2'!$C$13:F$13),0)))</f>
        <v/>
      </c>
      <c r="G1432" s="124" t="str">
        <f>IF($C1432="","",IF(ISBLANK(VLOOKUP($A1432,'Section 2'!$C$16:$R$1515,COLUMNS('Section 2'!$C$13:G$13),0)),"",VLOOKUP($A1432,'Section 2'!$C$16:$R$1515,COLUMNS('Section 2'!$C$13:G$13),0)))</f>
        <v/>
      </c>
      <c r="H1432" s="124" t="str">
        <f>IF($C1432="","",IF(ISBLANK(VLOOKUP($A1432,'Section 2'!$C$16:$R$1515,COLUMNS('Section 2'!$C$13:H$13),0)),"",VLOOKUP($A1432,'Section 2'!$C$16:$R$1515,COLUMNS('Section 2'!$C$13:H$13),0)))</f>
        <v/>
      </c>
      <c r="I1432" s="124" t="str">
        <f>IF($C1432="","",IF(ISBLANK(VLOOKUP($A1432,'Section 2'!$C$16:$R$1515,COLUMNS('Section 2'!$C$13:I$13),0)),"",PROPER(VLOOKUP($A1432,'Section 2'!$C$16:$R$1515,COLUMNS('Section 2'!$C$13:I$13),0))))</f>
        <v/>
      </c>
      <c r="J1432" s="124" t="str">
        <f>IF($C1432="","",IF(ISBLANK(VLOOKUP($A1432,'Section 2'!$C$16:$R$1515,COLUMNS('Section 2'!$C$13:J$13),0)),"",IF(VLOOKUP($A1432,'Section 2'!$C$16:$R$1515,COLUMNS('Section 2'!$C$13:J$13),0)="Other EU","Other EU",PROPER(VLOOKUP($A1432,'Section 2'!$C$16:$R$1515,COLUMNS('Section 2'!$C$13:J$13),0)))))</f>
        <v/>
      </c>
      <c r="K1432" s="124" t="str">
        <f>IF($C1432="","",IF(ISBLANK(VLOOKUP($A1432,'Section 2'!$C$16:$R$1515,COLUMNS('Section 2'!$C$13:K$13),0)),"",VLOOKUP($A1432,'Section 2'!$C$16:$R$1515,COLUMNS('Section 2'!$C$13:K$13),0)))</f>
        <v/>
      </c>
      <c r="L1432" s="124" t="str">
        <f>IF($C1432="","",IF(ISBLANK(VLOOKUP($A1432,'Section 2'!$C$16:$R$1515,COLUMNS('Section 2'!$C$13:L$13),0)),"",VLOOKUP($A1432,'Section 2'!$C$16:$R$1515,COLUMNS('Section 2'!$C$13:L$13),0)))</f>
        <v/>
      </c>
      <c r="M1432" s="124" t="str">
        <f>IF($C1432="","",IF(ISBLANK(VLOOKUP($A1432,'Section 2'!$C$16:$R$1515,COLUMNS('Section 2'!$C$13:M$13),0)),"",VLOOKUP($A1432,'Section 2'!$C$16:$R$1515,COLUMNS('Section 2'!$C$13:M$13),0)))</f>
        <v/>
      </c>
      <c r="N1432" s="124" t="str">
        <f>IF($C1432="","",IF(ISBLANK(VLOOKUP($A1432,'Section 2'!$C$16:$R$1515,COLUMNS('Section 2'!$C$13:N$13),0)),"",VLOOKUP($A1432,'Section 2'!$C$16:$R$1515,COLUMNS('Section 2'!$C$13:N$13),0)))</f>
        <v/>
      </c>
      <c r="O1432" s="124" t="str">
        <f>IF($C1432="","",IF(ISBLANK(VLOOKUP($A1432,'Section 2'!$C$16:$R$1515,COLUMNS('Section 2'!$C$13:O$13),0)),"",VLOOKUP($A1432,'Section 2'!$C$16:$R$1515,COLUMNS('Section 2'!$C$13:O$13),0)))</f>
        <v/>
      </c>
      <c r="P1432" s="124" t="str">
        <f>IF($C1432="","",IF(ISBLANK(VLOOKUP($A1432,'Section 2'!$C$16:$R$1515,COLUMNS('Section 2'!$C$13:P$13),0)),"",VLOOKUP($A1432,'Section 2'!$C$16:$R$1515,COLUMNS('Section 2'!$C$13:P$13),0)))</f>
        <v/>
      </c>
      <c r="Q1432" s="124" t="str">
        <f>IF($C1432="","",IF(ISBLANK(VLOOKUP($A1432,'Section 2'!$C$16:$R$1515,COLUMNS('Section 2'!$C$13:Q$13),0)),"", PROPER(VLOOKUP($A1432,'Section 2'!$C$16:$R$1515,COLUMNS('Section 2'!$C$13:Q$13),0))))</f>
        <v/>
      </c>
      <c r="R1432" s="124" t="str">
        <f>IF($C1432="","",IF(ISBLANK(VLOOKUP($A1432,'Section 2'!$C$16:$R$1515,COLUMNS('Section 2'!$C$13:R$13),0)),"",IF(VLOOKUP($A1432,'Section 2'!$C$16:$R$1515,COLUMNS('Section 2'!$C$13:R$13),0)="Other EU","Other EU",PROPER(VLOOKUP($A1432,'Section 2'!$C$16:$R$1515,COLUMNS('Section 2'!$C$13:R$13),0)))))</f>
        <v/>
      </c>
    </row>
    <row r="1433" spans="1:18" x14ac:dyDescent="0.35">
      <c r="A1433" s="58">
        <v>1432</v>
      </c>
      <c r="B1433" s="124" t="str">
        <f t="shared" si="22"/>
        <v/>
      </c>
      <c r="C1433" s="124" t="str">
        <f>IFERROR(VLOOKUP($A1433,'Section 2'!$C$16:$R$1515,COLUMNS('Section 2'!$C$13:$C$13),0),"")</f>
        <v/>
      </c>
      <c r="D1433" s="75" t="str">
        <f>IF($C1433="","",IF(ISBLANK(VLOOKUP($A1433,'Section 2'!$C$16:$R$1515,COLUMNS('Section 2'!$C$13:D$13),0)),"",VLOOKUP($A1433,'Section 2'!$C$16:$R$1515,COLUMNS('Section 2'!$C$13:D$13),0)))</f>
        <v/>
      </c>
      <c r="E1433" s="124" t="str">
        <f>IF($C1433="","",IF(ISBLANK(VLOOKUP($A1433,'Section 2'!$C$16:$R$1515,COLUMNS('Section 2'!$C$13:E$13),0)),"",VLOOKUP($A1433,'Section 2'!$C$16:$R$1515,COLUMNS('Section 2'!$C$13:E$13),0)))</f>
        <v/>
      </c>
      <c r="F1433" s="124" t="str">
        <f>IF($C1433="","",IF(ISBLANK(VLOOKUP($A1433,'Section 2'!$C$16:$R$1515,COLUMNS('Section 2'!$C$13:F$13),0)),"",VLOOKUP($A1433,'Section 2'!$C$16:$R$1515,COLUMNS('Section 2'!$C$13:F$13),0)))</f>
        <v/>
      </c>
      <c r="G1433" s="124" t="str">
        <f>IF($C1433="","",IF(ISBLANK(VLOOKUP($A1433,'Section 2'!$C$16:$R$1515,COLUMNS('Section 2'!$C$13:G$13),0)),"",VLOOKUP($A1433,'Section 2'!$C$16:$R$1515,COLUMNS('Section 2'!$C$13:G$13),0)))</f>
        <v/>
      </c>
      <c r="H1433" s="124" t="str">
        <f>IF($C1433="","",IF(ISBLANK(VLOOKUP($A1433,'Section 2'!$C$16:$R$1515,COLUMNS('Section 2'!$C$13:H$13),0)),"",VLOOKUP($A1433,'Section 2'!$C$16:$R$1515,COLUMNS('Section 2'!$C$13:H$13),0)))</f>
        <v/>
      </c>
      <c r="I1433" s="124" t="str">
        <f>IF($C1433="","",IF(ISBLANK(VLOOKUP($A1433,'Section 2'!$C$16:$R$1515,COLUMNS('Section 2'!$C$13:I$13),0)),"",PROPER(VLOOKUP($A1433,'Section 2'!$C$16:$R$1515,COLUMNS('Section 2'!$C$13:I$13),0))))</f>
        <v/>
      </c>
      <c r="J1433" s="124" t="str">
        <f>IF($C1433="","",IF(ISBLANK(VLOOKUP($A1433,'Section 2'!$C$16:$R$1515,COLUMNS('Section 2'!$C$13:J$13),0)),"",IF(VLOOKUP($A1433,'Section 2'!$C$16:$R$1515,COLUMNS('Section 2'!$C$13:J$13),0)="Other EU","Other EU",PROPER(VLOOKUP($A1433,'Section 2'!$C$16:$R$1515,COLUMNS('Section 2'!$C$13:J$13),0)))))</f>
        <v/>
      </c>
      <c r="K1433" s="124" t="str">
        <f>IF($C1433="","",IF(ISBLANK(VLOOKUP($A1433,'Section 2'!$C$16:$R$1515,COLUMNS('Section 2'!$C$13:K$13),0)),"",VLOOKUP($A1433,'Section 2'!$C$16:$R$1515,COLUMNS('Section 2'!$C$13:K$13),0)))</f>
        <v/>
      </c>
      <c r="L1433" s="124" t="str">
        <f>IF($C1433="","",IF(ISBLANK(VLOOKUP($A1433,'Section 2'!$C$16:$R$1515,COLUMNS('Section 2'!$C$13:L$13),0)),"",VLOOKUP($A1433,'Section 2'!$C$16:$R$1515,COLUMNS('Section 2'!$C$13:L$13),0)))</f>
        <v/>
      </c>
      <c r="M1433" s="124" t="str">
        <f>IF($C1433="","",IF(ISBLANK(VLOOKUP($A1433,'Section 2'!$C$16:$R$1515,COLUMNS('Section 2'!$C$13:M$13),0)),"",VLOOKUP($A1433,'Section 2'!$C$16:$R$1515,COLUMNS('Section 2'!$C$13:M$13),0)))</f>
        <v/>
      </c>
      <c r="N1433" s="124" t="str">
        <f>IF($C1433="","",IF(ISBLANK(VLOOKUP($A1433,'Section 2'!$C$16:$R$1515,COLUMNS('Section 2'!$C$13:N$13),0)),"",VLOOKUP($A1433,'Section 2'!$C$16:$R$1515,COLUMNS('Section 2'!$C$13:N$13),0)))</f>
        <v/>
      </c>
      <c r="O1433" s="124" t="str">
        <f>IF($C1433="","",IF(ISBLANK(VLOOKUP($A1433,'Section 2'!$C$16:$R$1515,COLUMNS('Section 2'!$C$13:O$13),0)),"",VLOOKUP($A1433,'Section 2'!$C$16:$R$1515,COLUMNS('Section 2'!$C$13:O$13),0)))</f>
        <v/>
      </c>
      <c r="P1433" s="124" t="str">
        <f>IF($C1433="","",IF(ISBLANK(VLOOKUP($A1433,'Section 2'!$C$16:$R$1515,COLUMNS('Section 2'!$C$13:P$13),0)),"",VLOOKUP($A1433,'Section 2'!$C$16:$R$1515,COLUMNS('Section 2'!$C$13:P$13),0)))</f>
        <v/>
      </c>
      <c r="Q1433" s="124" t="str">
        <f>IF($C1433="","",IF(ISBLANK(VLOOKUP($A1433,'Section 2'!$C$16:$R$1515,COLUMNS('Section 2'!$C$13:Q$13),0)),"", PROPER(VLOOKUP($A1433,'Section 2'!$C$16:$R$1515,COLUMNS('Section 2'!$C$13:Q$13),0))))</f>
        <v/>
      </c>
      <c r="R1433" s="124" t="str">
        <f>IF($C1433="","",IF(ISBLANK(VLOOKUP($A1433,'Section 2'!$C$16:$R$1515,COLUMNS('Section 2'!$C$13:R$13),0)),"",IF(VLOOKUP($A1433,'Section 2'!$C$16:$R$1515,COLUMNS('Section 2'!$C$13:R$13),0)="Other EU","Other EU",PROPER(VLOOKUP($A1433,'Section 2'!$C$16:$R$1515,COLUMNS('Section 2'!$C$13:R$13),0)))))</f>
        <v/>
      </c>
    </row>
    <row r="1434" spans="1:18" x14ac:dyDescent="0.35">
      <c r="A1434" s="58">
        <v>1433</v>
      </c>
      <c r="B1434" s="124" t="str">
        <f t="shared" si="22"/>
        <v/>
      </c>
      <c r="C1434" s="124" t="str">
        <f>IFERROR(VLOOKUP($A1434,'Section 2'!$C$16:$R$1515,COLUMNS('Section 2'!$C$13:$C$13),0),"")</f>
        <v/>
      </c>
      <c r="D1434" s="75" t="str">
        <f>IF($C1434="","",IF(ISBLANK(VLOOKUP($A1434,'Section 2'!$C$16:$R$1515,COLUMNS('Section 2'!$C$13:D$13),0)),"",VLOOKUP($A1434,'Section 2'!$C$16:$R$1515,COLUMNS('Section 2'!$C$13:D$13),0)))</f>
        <v/>
      </c>
      <c r="E1434" s="124" t="str">
        <f>IF($C1434="","",IF(ISBLANK(VLOOKUP($A1434,'Section 2'!$C$16:$R$1515,COLUMNS('Section 2'!$C$13:E$13),0)),"",VLOOKUP($A1434,'Section 2'!$C$16:$R$1515,COLUMNS('Section 2'!$C$13:E$13),0)))</f>
        <v/>
      </c>
      <c r="F1434" s="124" t="str">
        <f>IF($C1434="","",IF(ISBLANK(VLOOKUP($A1434,'Section 2'!$C$16:$R$1515,COLUMNS('Section 2'!$C$13:F$13),0)),"",VLOOKUP($A1434,'Section 2'!$C$16:$R$1515,COLUMNS('Section 2'!$C$13:F$13),0)))</f>
        <v/>
      </c>
      <c r="G1434" s="124" t="str">
        <f>IF($C1434="","",IF(ISBLANK(VLOOKUP($A1434,'Section 2'!$C$16:$R$1515,COLUMNS('Section 2'!$C$13:G$13),0)),"",VLOOKUP($A1434,'Section 2'!$C$16:$R$1515,COLUMNS('Section 2'!$C$13:G$13),0)))</f>
        <v/>
      </c>
      <c r="H1434" s="124" t="str">
        <f>IF($C1434="","",IF(ISBLANK(VLOOKUP($A1434,'Section 2'!$C$16:$R$1515,COLUMNS('Section 2'!$C$13:H$13),0)),"",VLOOKUP($A1434,'Section 2'!$C$16:$R$1515,COLUMNS('Section 2'!$C$13:H$13),0)))</f>
        <v/>
      </c>
      <c r="I1434" s="124" t="str">
        <f>IF($C1434="","",IF(ISBLANK(VLOOKUP($A1434,'Section 2'!$C$16:$R$1515,COLUMNS('Section 2'!$C$13:I$13),0)),"",PROPER(VLOOKUP($A1434,'Section 2'!$C$16:$R$1515,COLUMNS('Section 2'!$C$13:I$13),0))))</f>
        <v/>
      </c>
      <c r="J1434" s="124" t="str">
        <f>IF($C1434="","",IF(ISBLANK(VLOOKUP($A1434,'Section 2'!$C$16:$R$1515,COLUMNS('Section 2'!$C$13:J$13),0)),"",IF(VLOOKUP($A1434,'Section 2'!$C$16:$R$1515,COLUMNS('Section 2'!$C$13:J$13),0)="Other EU","Other EU",PROPER(VLOOKUP($A1434,'Section 2'!$C$16:$R$1515,COLUMNS('Section 2'!$C$13:J$13),0)))))</f>
        <v/>
      </c>
      <c r="K1434" s="124" t="str">
        <f>IF($C1434="","",IF(ISBLANK(VLOOKUP($A1434,'Section 2'!$C$16:$R$1515,COLUMNS('Section 2'!$C$13:K$13),0)),"",VLOOKUP($A1434,'Section 2'!$C$16:$R$1515,COLUMNS('Section 2'!$C$13:K$13),0)))</f>
        <v/>
      </c>
      <c r="L1434" s="124" t="str">
        <f>IF($C1434="","",IF(ISBLANK(VLOOKUP($A1434,'Section 2'!$C$16:$R$1515,COLUMNS('Section 2'!$C$13:L$13),0)),"",VLOOKUP($A1434,'Section 2'!$C$16:$R$1515,COLUMNS('Section 2'!$C$13:L$13),0)))</f>
        <v/>
      </c>
      <c r="M1434" s="124" t="str">
        <f>IF($C1434="","",IF(ISBLANK(VLOOKUP($A1434,'Section 2'!$C$16:$R$1515,COLUMNS('Section 2'!$C$13:M$13),0)),"",VLOOKUP($A1434,'Section 2'!$C$16:$R$1515,COLUMNS('Section 2'!$C$13:M$13),0)))</f>
        <v/>
      </c>
      <c r="N1434" s="124" t="str">
        <f>IF($C1434="","",IF(ISBLANK(VLOOKUP($A1434,'Section 2'!$C$16:$R$1515,COLUMNS('Section 2'!$C$13:N$13),0)),"",VLOOKUP($A1434,'Section 2'!$C$16:$R$1515,COLUMNS('Section 2'!$C$13:N$13),0)))</f>
        <v/>
      </c>
      <c r="O1434" s="124" t="str">
        <f>IF($C1434="","",IF(ISBLANK(VLOOKUP($A1434,'Section 2'!$C$16:$R$1515,COLUMNS('Section 2'!$C$13:O$13),0)),"",VLOOKUP($A1434,'Section 2'!$C$16:$R$1515,COLUMNS('Section 2'!$C$13:O$13),0)))</f>
        <v/>
      </c>
      <c r="P1434" s="124" t="str">
        <f>IF($C1434="","",IF(ISBLANK(VLOOKUP($A1434,'Section 2'!$C$16:$R$1515,COLUMNS('Section 2'!$C$13:P$13),0)),"",VLOOKUP($A1434,'Section 2'!$C$16:$R$1515,COLUMNS('Section 2'!$C$13:P$13),0)))</f>
        <v/>
      </c>
      <c r="Q1434" s="124" t="str">
        <f>IF($C1434="","",IF(ISBLANK(VLOOKUP($A1434,'Section 2'!$C$16:$R$1515,COLUMNS('Section 2'!$C$13:Q$13),0)),"", PROPER(VLOOKUP($A1434,'Section 2'!$C$16:$R$1515,COLUMNS('Section 2'!$C$13:Q$13),0))))</f>
        <v/>
      </c>
      <c r="R1434" s="124" t="str">
        <f>IF($C1434="","",IF(ISBLANK(VLOOKUP($A1434,'Section 2'!$C$16:$R$1515,COLUMNS('Section 2'!$C$13:R$13),0)),"",IF(VLOOKUP($A1434,'Section 2'!$C$16:$R$1515,COLUMNS('Section 2'!$C$13:R$13),0)="Other EU","Other EU",PROPER(VLOOKUP($A1434,'Section 2'!$C$16:$R$1515,COLUMNS('Section 2'!$C$13:R$13),0)))))</f>
        <v/>
      </c>
    </row>
    <row r="1435" spans="1:18" x14ac:dyDescent="0.35">
      <c r="A1435" s="58">
        <v>1434</v>
      </c>
      <c r="B1435" s="124" t="str">
        <f t="shared" si="22"/>
        <v/>
      </c>
      <c r="C1435" s="124" t="str">
        <f>IFERROR(VLOOKUP($A1435,'Section 2'!$C$16:$R$1515,COLUMNS('Section 2'!$C$13:$C$13),0),"")</f>
        <v/>
      </c>
      <c r="D1435" s="75" t="str">
        <f>IF($C1435="","",IF(ISBLANK(VLOOKUP($A1435,'Section 2'!$C$16:$R$1515,COLUMNS('Section 2'!$C$13:D$13),0)),"",VLOOKUP($A1435,'Section 2'!$C$16:$R$1515,COLUMNS('Section 2'!$C$13:D$13),0)))</f>
        <v/>
      </c>
      <c r="E1435" s="124" t="str">
        <f>IF($C1435="","",IF(ISBLANK(VLOOKUP($A1435,'Section 2'!$C$16:$R$1515,COLUMNS('Section 2'!$C$13:E$13),0)),"",VLOOKUP($A1435,'Section 2'!$C$16:$R$1515,COLUMNS('Section 2'!$C$13:E$13),0)))</f>
        <v/>
      </c>
      <c r="F1435" s="124" t="str">
        <f>IF($C1435="","",IF(ISBLANK(VLOOKUP($A1435,'Section 2'!$C$16:$R$1515,COLUMNS('Section 2'!$C$13:F$13),0)),"",VLOOKUP($A1435,'Section 2'!$C$16:$R$1515,COLUMNS('Section 2'!$C$13:F$13),0)))</f>
        <v/>
      </c>
      <c r="G1435" s="124" t="str">
        <f>IF($C1435="","",IF(ISBLANK(VLOOKUP($A1435,'Section 2'!$C$16:$R$1515,COLUMNS('Section 2'!$C$13:G$13),0)),"",VLOOKUP($A1435,'Section 2'!$C$16:$R$1515,COLUMNS('Section 2'!$C$13:G$13),0)))</f>
        <v/>
      </c>
      <c r="H1435" s="124" t="str">
        <f>IF($C1435="","",IF(ISBLANK(VLOOKUP($A1435,'Section 2'!$C$16:$R$1515,COLUMNS('Section 2'!$C$13:H$13),0)),"",VLOOKUP($A1435,'Section 2'!$C$16:$R$1515,COLUMNS('Section 2'!$C$13:H$13),0)))</f>
        <v/>
      </c>
      <c r="I1435" s="124" t="str">
        <f>IF($C1435="","",IF(ISBLANK(VLOOKUP($A1435,'Section 2'!$C$16:$R$1515,COLUMNS('Section 2'!$C$13:I$13),0)),"",PROPER(VLOOKUP($A1435,'Section 2'!$C$16:$R$1515,COLUMNS('Section 2'!$C$13:I$13),0))))</f>
        <v/>
      </c>
      <c r="J1435" s="124" t="str">
        <f>IF($C1435="","",IF(ISBLANK(VLOOKUP($A1435,'Section 2'!$C$16:$R$1515,COLUMNS('Section 2'!$C$13:J$13),0)),"",IF(VLOOKUP($A1435,'Section 2'!$C$16:$R$1515,COLUMNS('Section 2'!$C$13:J$13),0)="Other EU","Other EU",PROPER(VLOOKUP($A1435,'Section 2'!$C$16:$R$1515,COLUMNS('Section 2'!$C$13:J$13),0)))))</f>
        <v/>
      </c>
      <c r="K1435" s="124" t="str">
        <f>IF($C1435="","",IF(ISBLANK(VLOOKUP($A1435,'Section 2'!$C$16:$R$1515,COLUMNS('Section 2'!$C$13:K$13),0)),"",VLOOKUP($A1435,'Section 2'!$C$16:$R$1515,COLUMNS('Section 2'!$C$13:K$13),0)))</f>
        <v/>
      </c>
      <c r="L1435" s="124" t="str">
        <f>IF($C1435="","",IF(ISBLANK(VLOOKUP($A1435,'Section 2'!$C$16:$R$1515,COLUMNS('Section 2'!$C$13:L$13),0)),"",VLOOKUP($A1435,'Section 2'!$C$16:$R$1515,COLUMNS('Section 2'!$C$13:L$13),0)))</f>
        <v/>
      </c>
      <c r="M1435" s="124" t="str">
        <f>IF($C1435="","",IF(ISBLANK(VLOOKUP($A1435,'Section 2'!$C$16:$R$1515,COLUMNS('Section 2'!$C$13:M$13),0)),"",VLOOKUP($A1435,'Section 2'!$C$16:$R$1515,COLUMNS('Section 2'!$C$13:M$13),0)))</f>
        <v/>
      </c>
      <c r="N1435" s="124" t="str">
        <f>IF($C1435="","",IF(ISBLANK(VLOOKUP($A1435,'Section 2'!$C$16:$R$1515,COLUMNS('Section 2'!$C$13:N$13),0)),"",VLOOKUP($A1435,'Section 2'!$C$16:$R$1515,COLUMNS('Section 2'!$C$13:N$13),0)))</f>
        <v/>
      </c>
      <c r="O1435" s="124" t="str">
        <f>IF($C1435="","",IF(ISBLANK(VLOOKUP($A1435,'Section 2'!$C$16:$R$1515,COLUMNS('Section 2'!$C$13:O$13),0)),"",VLOOKUP($A1435,'Section 2'!$C$16:$R$1515,COLUMNS('Section 2'!$C$13:O$13),0)))</f>
        <v/>
      </c>
      <c r="P1435" s="124" t="str">
        <f>IF($C1435="","",IF(ISBLANK(VLOOKUP($A1435,'Section 2'!$C$16:$R$1515,COLUMNS('Section 2'!$C$13:P$13),0)),"",VLOOKUP($A1435,'Section 2'!$C$16:$R$1515,COLUMNS('Section 2'!$C$13:P$13),0)))</f>
        <v/>
      </c>
      <c r="Q1435" s="124" t="str">
        <f>IF($C1435="","",IF(ISBLANK(VLOOKUP($A1435,'Section 2'!$C$16:$R$1515,COLUMNS('Section 2'!$C$13:Q$13),0)),"", PROPER(VLOOKUP($A1435,'Section 2'!$C$16:$R$1515,COLUMNS('Section 2'!$C$13:Q$13),0))))</f>
        <v/>
      </c>
      <c r="R1435" s="124" t="str">
        <f>IF($C1435="","",IF(ISBLANK(VLOOKUP($A1435,'Section 2'!$C$16:$R$1515,COLUMNS('Section 2'!$C$13:R$13),0)),"",IF(VLOOKUP($A1435,'Section 2'!$C$16:$R$1515,COLUMNS('Section 2'!$C$13:R$13),0)="Other EU","Other EU",PROPER(VLOOKUP($A1435,'Section 2'!$C$16:$R$1515,COLUMNS('Section 2'!$C$13:R$13),0)))))</f>
        <v/>
      </c>
    </row>
    <row r="1436" spans="1:18" x14ac:dyDescent="0.35">
      <c r="A1436" s="58">
        <v>1435</v>
      </c>
      <c r="B1436" s="124" t="str">
        <f t="shared" si="22"/>
        <v/>
      </c>
      <c r="C1436" s="124" t="str">
        <f>IFERROR(VLOOKUP($A1436,'Section 2'!$C$16:$R$1515,COLUMNS('Section 2'!$C$13:$C$13),0),"")</f>
        <v/>
      </c>
      <c r="D1436" s="75" t="str">
        <f>IF($C1436="","",IF(ISBLANK(VLOOKUP($A1436,'Section 2'!$C$16:$R$1515,COLUMNS('Section 2'!$C$13:D$13),0)),"",VLOOKUP($A1436,'Section 2'!$C$16:$R$1515,COLUMNS('Section 2'!$C$13:D$13),0)))</f>
        <v/>
      </c>
      <c r="E1436" s="124" t="str">
        <f>IF($C1436="","",IF(ISBLANK(VLOOKUP($A1436,'Section 2'!$C$16:$R$1515,COLUMNS('Section 2'!$C$13:E$13),0)),"",VLOOKUP($A1436,'Section 2'!$C$16:$R$1515,COLUMNS('Section 2'!$C$13:E$13),0)))</f>
        <v/>
      </c>
      <c r="F1436" s="124" t="str">
        <f>IF($C1436="","",IF(ISBLANK(VLOOKUP($A1436,'Section 2'!$C$16:$R$1515,COLUMNS('Section 2'!$C$13:F$13),0)),"",VLOOKUP($A1436,'Section 2'!$C$16:$R$1515,COLUMNS('Section 2'!$C$13:F$13),0)))</f>
        <v/>
      </c>
      <c r="G1436" s="124" t="str">
        <f>IF($C1436="","",IF(ISBLANK(VLOOKUP($A1436,'Section 2'!$C$16:$R$1515,COLUMNS('Section 2'!$C$13:G$13),0)),"",VLOOKUP($A1436,'Section 2'!$C$16:$R$1515,COLUMNS('Section 2'!$C$13:G$13),0)))</f>
        <v/>
      </c>
      <c r="H1436" s="124" t="str">
        <f>IF($C1436="","",IF(ISBLANK(VLOOKUP($A1436,'Section 2'!$C$16:$R$1515,COLUMNS('Section 2'!$C$13:H$13),0)),"",VLOOKUP($A1436,'Section 2'!$C$16:$R$1515,COLUMNS('Section 2'!$C$13:H$13),0)))</f>
        <v/>
      </c>
      <c r="I1436" s="124" t="str">
        <f>IF($C1436="","",IF(ISBLANK(VLOOKUP($A1436,'Section 2'!$C$16:$R$1515,COLUMNS('Section 2'!$C$13:I$13),0)),"",PROPER(VLOOKUP($A1436,'Section 2'!$C$16:$R$1515,COLUMNS('Section 2'!$C$13:I$13),0))))</f>
        <v/>
      </c>
      <c r="J1436" s="124" t="str">
        <f>IF($C1436="","",IF(ISBLANK(VLOOKUP($A1436,'Section 2'!$C$16:$R$1515,COLUMNS('Section 2'!$C$13:J$13),0)),"",IF(VLOOKUP($A1436,'Section 2'!$C$16:$R$1515,COLUMNS('Section 2'!$C$13:J$13),0)="Other EU","Other EU",PROPER(VLOOKUP($A1436,'Section 2'!$C$16:$R$1515,COLUMNS('Section 2'!$C$13:J$13),0)))))</f>
        <v/>
      </c>
      <c r="K1436" s="124" t="str">
        <f>IF($C1436="","",IF(ISBLANK(VLOOKUP($A1436,'Section 2'!$C$16:$R$1515,COLUMNS('Section 2'!$C$13:K$13),0)),"",VLOOKUP($A1436,'Section 2'!$C$16:$R$1515,COLUMNS('Section 2'!$C$13:K$13),0)))</f>
        <v/>
      </c>
      <c r="L1436" s="124" t="str">
        <f>IF($C1436="","",IF(ISBLANK(VLOOKUP($A1436,'Section 2'!$C$16:$R$1515,COLUMNS('Section 2'!$C$13:L$13),0)),"",VLOOKUP($A1436,'Section 2'!$C$16:$R$1515,COLUMNS('Section 2'!$C$13:L$13),0)))</f>
        <v/>
      </c>
      <c r="M1436" s="124" t="str">
        <f>IF($C1436="","",IF(ISBLANK(VLOOKUP($A1436,'Section 2'!$C$16:$R$1515,COLUMNS('Section 2'!$C$13:M$13),0)),"",VLOOKUP($A1436,'Section 2'!$C$16:$R$1515,COLUMNS('Section 2'!$C$13:M$13),0)))</f>
        <v/>
      </c>
      <c r="N1436" s="124" t="str">
        <f>IF($C1436="","",IF(ISBLANK(VLOOKUP($A1436,'Section 2'!$C$16:$R$1515,COLUMNS('Section 2'!$C$13:N$13),0)),"",VLOOKUP($A1436,'Section 2'!$C$16:$R$1515,COLUMNS('Section 2'!$C$13:N$13),0)))</f>
        <v/>
      </c>
      <c r="O1436" s="124" t="str">
        <f>IF($C1436="","",IF(ISBLANK(VLOOKUP($A1436,'Section 2'!$C$16:$R$1515,COLUMNS('Section 2'!$C$13:O$13),0)),"",VLOOKUP($A1436,'Section 2'!$C$16:$R$1515,COLUMNS('Section 2'!$C$13:O$13),0)))</f>
        <v/>
      </c>
      <c r="P1436" s="124" t="str">
        <f>IF($C1436="","",IF(ISBLANK(VLOOKUP($A1436,'Section 2'!$C$16:$R$1515,COLUMNS('Section 2'!$C$13:P$13),0)),"",VLOOKUP($A1436,'Section 2'!$C$16:$R$1515,COLUMNS('Section 2'!$C$13:P$13),0)))</f>
        <v/>
      </c>
      <c r="Q1436" s="124" t="str">
        <f>IF($C1436="","",IF(ISBLANK(VLOOKUP($A1436,'Section 2'!$C$16:$R$1515,COLUMNS('Section 2'!$C$13:Q$13),0)),"", PROPER(VLOOKUP($A1436,'Section 2'!$C$16:$R$1515,COLUMNS('Section 2'!$C$13:Q$13),0))))</f>
        <v/>
      </c>
      <c r="R1436" s="124" t="str">
        <f>IF($C1436="","",IF(ISBLANK(VLOOKUP($A1436,'Section 2'!$C$16:$R$1515,COLUMNS('Section 2'!$C$13:R$13),0)),"",IF(VLOOKUP($A1436,'Section 2'!$C$16:$R$1515,COLUMNS('Section 2'!$C$13:R$13),0)="Other EU","Other EU",PROPER(VLOOKUP($A1436,'Section 2'!$C$16:$R$1515,COLUMNS('Section 2'!$C$13:R$13),0)))))</f>
        <v/>
      </c>
    </row>
    <row r="1437" spans="1:18" x14ac:dyDescent="0.35">
      <c r="A1437" s="58">
        <v>1436</v>
      </c>
      <c r="B1437" s="124" t="str">
        <f t="shared" si="22"/>
        <v/>
      </c>
      <c r="C1437" s="124" t="str">
        <f>IFERROR(VLOOKUP($A1437,'Section 2'!$C$16:$R$1515,COLUMNS('Section 2'!$C$13:$C$13),0),"")</f>
        <v/>
      </c>
      <c r="D1437" s="75" t="str">
        <f>IF($C1437="","",IF(ISBLANK(VLOOKUP($A1437,'Section 2'!$C$16:$R$1515,COLUMNS('Section 2'!$C$13:D$13),0)),"",VLOOKUP($A1437,'Section 2'!$C$16:$R$1515,COLUMNS('Section 2'!$C$13:D$13),0)))</f>
        <v/>
      </c>
      <c r="E1437" s="124" t="str">
        <f>IF($C1437="","",IF(ISBLANK(VLOOKUP($A1437,'Section 2'!$C$16:$R$1515,COLUMNS('Section 2'!$C$13:E$13),0)),"",VLOOKUP($A1437,'Section 2'!$C$16:$R$1515,COLUMNS('Section 2'!$C$13:E$13),0)))</f>
        <v/>
      </c>
      <c r="F1437" s="124" t="str">
        <f>IF($C1437="","",IF(ISBLANK(VLOOKUP($A1437,'Section 2'!$C$16:$R$1515,COLUMNS('Section 2'!$C$13:F$13),0)),"",VLOOKUP($A1437,'Section 2'!$C$16:$R$1515,COLUMNS('Section 2'!$C$13:F$13),0)))</f>
        <v/>
      </c>
      <c r="G1437" s="124" t="str">
        <f>IF($C1437="","",IF(ISBLANK(VLOOKUP($A1437,'Section 2'!$C$16:$R$1515,COLUMNS('Section 2'!$C$13:G$13),0)),"",VLOOKUP($A1437,'Section 2'!$C$16:$R$1515,COLUMNS('Section 2'!$C$13:G$13),0)))</f>
        <v/>
      </c>
      <c r="H1437" s="124" t="str">
        <f>IF($C1437="","",IF(ISBLANK(VLOOKUP($A1437,'Section 2'!$C$16:$R$1515,COLUMNS('Section 2'!$C$13:H$13),0)),"",VLOOKUP($A1437,'Section 2'!$C$16:$R$1515,COLUMNS('Section 2'!$C$13:H$13),0)))</f>
        <v/>
      </c>
      <c r="I1437" s="124" t="str">
        <f>IF($C1437="","",IF(ISBLANK(VLOOKUP($A1437,'Section 2'!$C$16:$R$1515,COLUMNS('Section 2'!$C$13:I$13),0)),"",PROPER(VLOOKUP($A1437,'Section 2'!$C$16:$R$1515,COLUMNS('Section 2'!$C$13:I$13),0))))</f>
        <v/>
      </c>
      <c r="J1437" s="124" t="str">
        <f>IF($C1437="","",IF(ISBLANK(VLOOKUP($A1437,'Section 2'!$C$16:$R$1515,COLUMNS('Section 2'!$C$13:J$13),0)),"",IF(VLOOKUP($A1437,'Section 2'!$C$16:$R$1515,COLUMNS('Section 2'!$C$13:J$13),0)="Other EU","Other EU",PROPER(VLOOKUP($A1437,'Section 2'!$C$16:$R$1515,COLUMNS('Section 2'!$C$13:J$13),0)))))</f>
        <v/>
      </c>
      <c r="K1437" s="124" t="str">
        <f>IF($C1437="","",IF(ISBLANK(VLOOKUP($A1437,'Section 2'!$C$16:$R$1515,COLUMNS('Section 2'!$C$13:K$13),0)),"",VLOOKUP($A1437,'Section 2'!$C$16:$R$1515,COLUMNS('Section 2'!$C$13:K$13),0)))</f>
        <v/>
      </c>
      <c r="L1437" s="124" t="str">
        <f>IF($C1437="","",IF(ISBLANK(VLOOKUP($A1437,'Section 2'!$C$16:$R$1515,COLUMNS('Section 2'!$C$13:L$13),0)),"",VLOOKUP($A1437,'Section 2'!$C$16:$R$1515,COLUMNS('Section 2'!$C$13:L$13),0)))</f>
        <v/>
      </c>
      <c r="M1437" s="124" t="str">
        <f>IF($C1437="","",IF(ISBLANK(VLOOKUP($A1437,'Section 2'!$C$16:$R$1515,COLUMNS('Section 2'!$C$13:M$13),0)),"",VLOOKUP($A1437,'Section 2'!$C$16:$R$1515,COLUMNS('Section 2'!$C$13:M$13),0)))</f>
        <v/>
      </c>
      <c r="N1437" s="124" t="str">
        <f>IF($C1437="","",IF(ISBLANK(VLOOKUP($A1437,'Section 2'!$C$16:$R$1515,COLUMNS('Section 2'!$C$13:N$13),0)),"",VLOOKUP($A1437,'Section 2'!$C$16:$R$1515,COLUMNS('Section 2'!$C$13:N$13),0)))</f>
        <v/>
      </c>
      <c r="O1437" s="124" t="str">
        <f>IF($C1437="","",IF(ISBLANK(VLOOKUP($A1437,'Section 2'!$C$16:$R$1515,COLUMNS('Section 2'!$C$13:O$13),0)),"",VLOOKUP($A1437,'Section 2'!$C$16:$R$1515,COLUMNS('Section 2'!$C$13:O$13),0)))</f>
        <v/>
      </c>
      <c r="P1437" s="124" t="str">
        <f>IF($C1437="","",IF(ISBLANK(VLOOKUP($A1437,'Section 2'!$C$16:$R$1515,COLUMNS('Section 2'!$C$13:P$13),0)),"",VLOOKUP($A1437,'Section 2'!$C$16:$R$1515,COLUMNS('Section 2'!$C$13:P$13),0)))</f>
        <v/>
      </c>
      <c r="Q1437" s="124" t="str">
        <f>IF($C1437="","",IF(ISBLANK(VLOOKUP($A1437,'Section 2'!$C$16:$R$1515,COLUMNS('Section 2'!$C$13:Q$13),0)),"", PROPER(VLOOKUP($A1437,'Section 2'!$C$16:$R$1515,COLUMNS('Section 2'!$C$13:Q$13),0))))</f>
        <v/>
      </c>
      <c r="R1437" s="124" t="str">
        <f>IF($C1437="","",IF(ISBLANK(VLOOKUP($A1437,'Section 2'!$C$16:$R$1515,COLUMNS('Section 2'!$C$13:R$13),0)),"",IF(VLOOKUP($A1437,'Section 2'!$C$16:$R$1515,COLUMNS('Section 2'!$C$13:R$13),0)="Other EU","Other EU",PROPER(VLOOKUP($A1437,'Section 2'!$C$16:$R$1515,COLUMNS('Section 2'!$C$13:R$13),0)))))</f>
        <v/>
      </c>
    </row>
    <row r="1438" spans="1:18" x14ac:dyDescent="0.35">
      <c r="A1438" s="58">
        <v>1437</v>
      </c>
      <c r="B1438" s="124" t="str">
        <f t="shared" si="22"/>
        <v/>
      </c>
      <c r="C1438" s="124" t="str">
        <f>IFERROR(VLOOKUP($A1438,'Section 2'!$C$16:$R$1515,COLUMNS('Section 2'!$C$13:$C$13),0),"")</f>
        <v/>
      </c>
      <c r="D1438" s="75" t="str">
        <f>IF($C1438="","",IF(ISBLANK(VLOOKUP($A1438,'Section 2'!$C$16:$R$1515,COLUMNS('Section 2'!$C$13:D$13),0)),"",VLOOKUP($A1438,'Section 2'!$C$16:$R$1515,COLUMNS('Section 2'!$C$13:D$13),0)))</f>
        <v/>
      </c>
      <c r="E1438" s="124" t="str">
        <f>IF($C1438="","",IF(ISBLANK(VLOOKUP($A1438,'Section 2'!$C$16:$R$1515,COLUMNS('Section 2'!$C$13:E$13),0)),"",VLOOKUP($A1438,'Section 2'!$C$16:$R$1515,COLUMNS('Section 2'!$C$13:E$13),0)))</f>
        <v/>
      </c>
      <c r="F1438" s="124" t="str">
        <f>IF($C1438="","",IF(ISBLANK(VLOOKUP($A1438,'Section 2'!$C$16:$R$1515,COLUMNS('Section 2'!$C$13:F$13),0)),"",VLOOKUP($A1438,'Section 2'!$C$16:$R$1515,COLUMNS('Section 2'!$C$13:F$13),0)))</f>
        <v/>
      </c>
      <c r="G1438" s="124" t="str">
        <f>IF($C1438="","",IF(ISBLANK(VLOOKUP($A1438,'Section 2'!$C$16:$R$1515,COLUMNS('Section 2'!$C$13:G$13),0)),"",VLOOKUP($A1438,'Section 2'!$C$16:$R$1515,COLUMNS('Section 2'!$C$13:G$13),0)))</f>
        <v/>
      </c>
      <c r="H1438" s="124" t="str">
        <f>IF($C1438="","",IF(ISBLANK(VLOOKUP($A1438,'Section 2'!$C$16:$R$1515,COLUMNS('Section 2'!$C$13:H$13),0)),"",VLOOKUP($A1438,'Section 2'!$C$16:$R$1515,COLUMNS('Section 2'!$C$13:H$13),0)))</f>
        <v/>
      </c>
      <c r="I1438" s="124" t="str">
        <f>IF($C1438="","",IF(ISBLANK(VLOOKUP($A1438,'Section 2'!$C$16:$R$1515,COLUMNS('Section 2'!$C$13:I$13),0)),"",PROPER(VLOOKUP($A1438,'Section 2'!$C$16:$R$1515,COLUMNS('Section 2'!$C$13:I$13),0))))</f>
        <v/>
      </c>
      <c r="J1438" s="124" t="str">
        <f>IF($C1438="","",IF(ISBLANK(VLOOKUP($A1438,'Section 2'!$C$16:$R$1515,COLUMNS('Section 2'!$C$13:J$13),0)),"",IF(VLOOKUP($A1438,'Section 2'!$C$16:$R$1515,COLUMNS('Section 2'!$C$13:J$13),0)="Other EU","Other EU",PROPER(VLOOKUP($A1438,'Section 2'!$C$16:$R$1515,COLUMNS('Section 2'!$C$13:J$13),0)))))</f>
        <v/>
      </c>
      <c r="K1438" s="124" t="str">
        <f>IF($C1438="","",IF(ISBLANK(VLOOKUP($A1438,'Section 2'!$C$16:$R$1515,COLUMNS('Section 2'!$C$13:K$13),0)),"",VLOOKUP($A1438,'Section 2'!$C$16:$R$1515,COLUMNS('Section 2'!$C$13:K$13),0)))</f>
        <v/>
      </c>
      <c r="L1438" s="124" t="str">
        <f>IF($C1438="","",IF(ISBLANK(VLOOKUP($A1438,'Section 2'!$C$16:$R$1515,COLUMNS('Section 2'!$C$13:L$13),0)),"",VLOOKUP($A1438,'Section 2'!$C$16:$R$1515,COLUMNS('Section 2'!$C$13:L$13),0)))</f>
        <v/>
      </c>
      <c r="M1438" s="124" t="str">
        <f>IF($C1438="","",IF(ISBLANK(VLOOKUP($A1438,'Section 2'!$C$16:$R$1515,COLUMNS('Section 2'!$C$13:M$13),0)),"",VLOOKUP($A1438,'Section 2'!$C$16:$R$1515,COLUMNS('Section 2'!$C$13:M$13),0)))</f>
        <v/>
      </c>
      <c r="N1438" s="124" t="str">
        <f>IF($C1438="","",IF(ISBLANK(VLOOKUP($A1438,'Section 2'!$C$16:$R$1515,COLUMNS('Section 2'!$C$13:N$13),0)),"",VLOOKUP($A1438,'Section 2'!$C$16:$R$1515,COLUMNS('Section 2'!$C$13:N$13),0)))</f>
        <v/>
      </c>
      <c r="O1438" s="124" t="str">
        <f>IF($C1438="","",IF(ISBLANK(VLOOKUP($A1438,'Section 2'!$C$16:$R$1515,COLUMNS('Section 2'!$C$13:O$13),0)),"",VLOOKUP($A1438,'Section 2'!$C$16:$R$1515,COLUMNS('Section 2'!$C$13:O$13),0)))</f>
        <v/>
      </c>
      <c r="P1438" s="124" t="str">
        <f>IF($C1438="","",IF(ISBLANK(VLOOKUP($A1438,'Section 2'!$C$16:$R$1515,COLUMNS('Section 2'!$C$13:P$13),0)),"",VLOOKUP($A1438,'Section 2'!$C$16:$R$1515,COLUMNS('Section 2'!$C$13:P$13),0)))</f>
        <v/>
      </c>
      <c r="Q1438" s="124" t="str">
        <f>IF($C1438="","",IF(ISBLANK(VLOOKUP($A1438,'Section 2'!$C$16:$R$1515,COLUMNS('Section 2'!$C$13:Q$13),0)),"", PROPER(VLOOKUP($A1438,'Section 2'!$C$16:$R$1515,COLUMNS('Section 2'!$C$13:Q$13),0))))</f>
        <v/>
      </c>
      <c r="R1438" s="124" t="str">
        <f>IF($C1438="","",IF(ISBLANK(VLOOKUP($A1438,'Section 2'!$C$16:$R$1515,COLUMNS('Section 2'!$C$13:R$13),0)),"",IF(VLOOKUP($A1438,'Section 2'!$C$16:$R$1515,COLUMNS('Section 2'!$C$13:R$13),0)="Other EU","Other EU",PROPER(VLOOKUP($A1438,'Section 2'!$C$16:$R$1515,COLUMNS('Section 2'!$C$13:R$13),0)))))</f>
        <v/>
      </c>
    </row>
    <row r="1439" spans="1:18" x14ac:dyDescent="0.35">
      <c r="A1439" s="58">
        <v>1438</v>
      </c>
      <c r="B1439" s="124" t="str">
        <f t="shared" si="22"/>
        <v/>
      </c>
      <c r="C1439" s="124" t="str">
        <f>IFERROR(VLOOKUP($A1439,'Section 2'!$C$16:$R$1515,COLUMNS('Section 2'!$C$13:$C$13),0),"")</f>
        <v/>
      </c>
      <c r="D1439" s="75" t="str">
        <f>IF($C1439="","",IF(ISBLANK(VLOOKUP($A1439,'Section 2'!$C$16:$R$1515,COLUMNS('Section 2'!$C$13:D$13),0)),"",VLOOKUP($A1439,'Section 2'!$C$16:$R$1515,COLUMNS('Section 2'!$C$13:D$13),0)))</f>
        <v/>
      </c>
      <c r="E1439" s="124" t="str">
        <f>IF($C1439="","",IF(ISBLANK(VLOOKUP($A1439,'Section 2'!$C$16:$R$1515,COLUMNS('Section 2'!$C$13:E$13),0)),"",VLOOKUP($A1439,'Section 2'!$C$16:$R$1515,COLUMNS('Section 2'!$C$13:E$13),0)))</f>
        <v/>
      </c>
      <c r="F1439" s="124" t="str">
        <f>IF($C1439="","",IF(ISBLANK(VLOOKUP($A1439,'Section 2'!$C$16:$R$1515,COLUMNS('Section 2'!$C$13:F$13),0)),"",VLOOKUP($A1439,'Section 2'!$C$16:$R$1515,COLUMNS('Section 2'!$C$13:F$13),0)))</f>
        <v/>
      </c>
      <c r="G1439" s="124" t="str">
        <f>IF($C1439="","",IF(ISBLANK(VLOOKUP($A1439,'Section 2'!$C$16:$R$1515,COLUMNS('Section 2'!$C$13:G$13),0)),"",VLOOKUP($A1439,'Section 2'!$C$16:$R$1515,COLUMNS('Section 2'!$C$13:G$13),0)))</f>
        <v/>
      </c>
      <c r="H1439" s="124" t="str">
        <f>IF($C1439="","",IF(ISBLANK(VLOOKUP($A1439,'Section 2'!$C$16:$R$1515,COLUMNS('Section 2'!$C$13:H$13),0)),"",VLOOKUP($A1439,'Section 2'!$C$16:$R$1515,COLUMNS('Section 2'!$C$13:H$13),0)))</f>
        <v/>
      </c>
      <c r="I1439" s="124" t="str">
        <f>IF($C1439="","",IF(ISBLANK(VLOOKUP($A1439,'Section 2'!$C$16:$R$1515,COLUMNS('Section 2'!$C$13:I$13),0)),"",PROPER(VLOOKUP($A1439,'Section 2'!$C$16:$R$1515,COLUMNS('Section 2'!$C$13:I$13),0))))</f>
        <v/>
      </c>
      <c r="J1439" s="124" t="str">
        <f>IF($C1439="","",IF(ISBLANK(VLOOKUP($A1439,'Section 2'!$C$16:$R$1515,COLUMNS('Section 2'!$C$13:J$13),0)),"",IF(VLOOKUP($A1439,'Section 2'!$C$16:$R$1515,COLUMNS('Section 2'!$C$13:J$13),0)="Other EU","Other EU",PROPER(VLOOKUP($A1439,'Section 2'!$C$16:$R$1515,COLUMNS('Section 2'!$C$13:J$13),0)))))</f>
        <v/>
      </c>
      <c r="K1439" s="124" t="str">
        <f>IF($C1439="","",IF(ISBLANK(VLOOKUP($A1439,'Section 2'!$C$16:$R$1515,COLUMNS('Section 2'!$C$13:K$13),0)),"",VLOOKUP($A1439,'Section 2'!$C$16:$R$1515,COLUMNS('Section 2'!$C$13:K$13),0)))</f>
        <v/>
      </c>
      <c r="L1439" s="124" t="str">
        <f>IF($C1439="","",IF(ISBLANK(VLOOKUP($A1439,'Section 2'!$C$16:$R$1515,COLUMNS('Section 2'!$C$13:L$13),0)),"",VLOOKUP($A1439,'Section 2'!$C$16:$R$1515,COLUMNS('Section 2'!$C$13:L$13),0)))</f>
        <v/>
      </c>
      <c r="M1439" s="124" t="str">
        <f>IF($C1439="","",IF(ISBLANK(VLOOKUP($A1439,'Section 2'!$C$16:$R$1515,COLUMNS('Section 2'!$C$13:M$13),0)),"",VLOOKUP($A1439,'Section 2'!$C$16:$R$1515,COLUMNS('Section 2'!$C$13:M$13),0)))</f>
        <v/>
      </c>
      <c r="N1439" s="124" t="str">
        <f>IF($C1439="","",IF(ISBLANK(VLOOKUP($A1439,'Section 2'!$C$16:$R$1515,COLUMNS('Section 2'!$C$13:N$13),0)),"",VLOOKUP($A1439,'Section 2'!$C$16:$R$1515,COLUMNS('Section 2'!$C$13:N$13),0)))</f>
        <v/>
      </c>
      <c r="O1439" s="124" t="str">
        <f>IF($C1439="","",IF(ISBLANK(VLOOKUP($A1439,'Section 2'!$C$16:$R$1515,COLUMNS('Section 2'!$C$13:O$13),0)),"",VLOOKUP($A1439,'Section 2'!$C$16:$R$1515,COLUMNS('Section 2'!$C$13:O$13),0)))</f>
        <v/>
      </c>
      <c r="P1439" s="124" t="str">
        <f>IF($C1439="","",IF(ISBLANK(VLOOKUP($A1439,'Section 2'!$C$16:$R$1515,COLUMNS('Section 2'!$C$13:P$13),0)),"",VLOOKUP($A1439,'Section 2'!$C$16:$R$1515,COLUMNS('Section 2'!$C$13:P$13),0)))</f>
        <v/>
      </c>
      <c r="Q1439" s="124" t="str">
        <f>IF($C1439="","",IF(ISBLANK(VLOOKUP($A1439,'Section 2'!$C$16:$R$1515,COLUMNS('Section 2'!$C$13:Q$13),0)),"", PROPER(VLOOKUP($A1439,'Section 2'!$C$16:$R$1515,COLUMNS('Section 2'!$C$13:Q$13),0))))</f>
        <v/>
      </c>
      <c r="R1439" s="124" t="str">
        <f>IF($C1439="","",IF(ISBLANK(VLOOKUP($A1439,'Section 2'!$C$16:$R$1515,COLUMNS('Section 2'!$C$13:R$13),0)),"",IF(VLOOKUP($A1439,'Section 2'!$C$16:$R$1515,COLUMNS('Section 2'!$C$13:R$13),0)="Other EU","Other EU",PROPER(VLOOKUP($A1439,'Section 2'!$C$16:$R$1515,COLUMNS('Section 2'!$C$13:R$13),0)))))</f>
        <v/>
      </c>
    </row>
    <row r="1440" spans="1:18" x14ac:dyDescent="0.35">
      <c r="A1440" s="58">
        <v>1439</v>
      </c>
      <c r="B1440" s="124" t="str">
        <f t="shared" si="22"/>
        <v/>
      </c>
      <c r="C1440" s="124" t="str">
        <f>IFERROR(VLOOKUP($A1440,'Section 2'!$C$16:$R$1515,COLUMNS('Section 2'!$C$13:$C$13),0),"")</f>
        <v/>
      </c>
      <c r="D1440" s="75" t="str">
        <f>IF($C1440="","",IF(ISBLANK(VLOOKUP($A1440,'Section 2'!$C$16:$R$1515,COLUMNS('Section 2'!$C$13:D$13),0)),"",VLOOKUP($A1440,'Section 2'!$C$16:$R$1515,COLUMNS('Section 2'!$C$13:D$13),0)))</f>
        <v/>
      </c>
      <c r="E1440" s="124" t="str">
        <f>IF($C1440="","",IF(ISBLANK(VLOOKUP($A1440,'Section 2'!$C$16:$R$1515,COLUMNS('Section 2'!$C$13:E$13),0)),"",VLOOKUP($A1440,'Section 2'!$C$16:$R$1515,COLUMNS('Section 2'!$C$13:E$13),0)))</f>
        <v/>
      </c>
      <c r="F1440" s="124" t="str">
        <f>IF($C1440="","",IF(ISBLANK(VLOOKUP($A1440,'Section 2'!$C$16:$R$1515,COLUMNS('Section 2'!$C$13:F$13),0)),"",VLOOKUP($A1440,'Section 2'!$C$16:$R$1515,COLUMNS('Section 2'!$C$13:F$13),0)))</f>
        <v/>
      </c>
      <c r="G1440" s="124" t="str">
        <f>IF($C1440="","",IF(ISBLANK(VLOOKUP($A1440,'Section 2'!$C$16:$R$1515,COLUMNS('Section 2'!$C$13:G$13),0)),"",VLOOKUP($A1440,'Section 2'!$C$16:$R$1515,COLUMNS('Section 2'!$C$13:G$13),0)))</f>
        <v/>
      </c>
      <c r="H1440" s="124" t="str">
        <f>IF($C1440="","",IF(ISBLANK(VLOOKUP($A1440,'Section 2'!$C$16:$R$1515,COLUMNS('Section 2'!$C$13:H$13),0)),"",VLOOKUP($A1440,'Section 2'!$C$16:$R$1515,COLUMNS('Section 2'!$C$13:H$13),0)))</f>
        <v/>
      </c>
      <c r="I1440" s="124" t="str">
        <f>IF($C1440="","",IF(ISBLANK(VLOOKUP($A1440,'Section 2'!$C$16:$R$1515,COLUMNS('Section 2'!$C$13:I$13),0)),"",PROPER(VLOOKUP($A1440,'Section 2'!$C$16:$R$1515,COLUMNS('Section 2'!$C$13:I$13),0))))</f>
        <v/>
      </c>
      <c r="J1440" s="124" t="str">
        <f>IF($C1440="","",IF(ISBLANK(VLOOKUP($A1440,'Section 2'!$C$16:$R$1515,COLUMNS('Section 2'!$C$13:J$13),0)),"",IF(VLOOKUP($A1440,'Section 2'!$C$16:$R$1515,COLUMNS('Section 2'!$C$13:J$13),0)="Other EU","Other EU",PROPER(VLOOKUP($A1440,'Section 2'!$C$16:$R$1515,COLUMNS('Section 2'!$C$13:J$13),0)))))</f>
        <v/>
      </c>
      <c r="K1440" s="124" t="str">
        <f>IF($C1440="","",IF(ISBLANK(VLOOKUP($A1440,'Section 2'!$C$16:$R$1515,COLUMNS('Section 2'!$C$13:K$13),0)),"",VLOOKUP($A1440,'Section 2'!$C$16:$R$1515,COLUMNS('Section 2'!$C$13:K$13),0)))</f>
        <v/>
      </c>
      <c r="L1440" s="124" t="str">
        <f>IF($C1440="","",IF(ISBLANK(VLOOKUP($A1440,'Section 2'!$C$16:$R$1515,COLUMNS('Section 2'!$C$13:L$13),0)),"",VLOOKUP($A1440,'Section 2'!$C$16:$R$1515,COLUMNS('Section 2'!$C$13:L$13),0)))</f>
        <v/>
      </c>
      <c r="M1440" s="124" t="str">
        <f>IF($C1440="","",IF(ISBLANK(VLOOKUP($A1440,'Section 2'!$C$16:$R$1515,COLUMNS('Section 2'!$C$13:M$13),0)),"",VLOOKUP($A1440,'Section 2'!$C$16:$R$1515,COLUMNS('Section 2'!$C$13:M$13),0)))</f>
        <v/>
      </c>
      <c r="N1440" s="124" t="str">
        <f>IF($C1440="","",IF(ISBLANK(VLOOKUP($A1440,'Section 2'!$C$16:$R$1515,COLUMNS('Section 2'!$C$13:N$13),0)),"",VLOOKUP($A1440,'Section 2'!$C$16:$R$1515,COLUMNS('Section 2'!$C$13:N$13),0)))</f>
        <v/>
      </c>
      <c r="O1440" s="124" t="str">
        <f>IF($C1440="","",IF(ISBLANK(VLOOKUP($A1440,'Section 2'!$C$16:$R$1515,COLUMNS('Section 2'!$C$13:O$13),0)),"",VLOOKUP($A1440,'Section 2'!$C$16:$R$1515,COLUMNS('Section 2'!$C$13:O$13),0)))</f>
        <v/>
      </c>
      <c r="P1440" s="124" t="str">
        <f>IF($C1440="","",IF(ISBLANK(VLOOKUP($A1440,'Section 2'!$C$16:$R$1515,COLUMNS('Section 2'!$C$13:P$13),0)),"",VLOOKUP($A1440,'Section 2'!$C$16:$R$1515,COLUMNS('Section 2'!$C$13:P$13),0)))</f>
        <v/>
      </c>
      <c r="Q1440" s="124" t="str">
        <f>IF($C1440="","",IF(ISBLANK(VLOOKUP($A1440,'Section 2'!$C$16:$R$1515,COLUMNS('Section 2'!$C$13:Q$13),0)),"", PROPER(VLOOKUP($A1440,'Section 2'!$C$16:$R$1515,COLUMNS('Section 2'!$C$13:Q$13),0))))</f>
        <v/>
      </c>
      <c r="R1440" s="124" t="str">
        <f>IF($C1440="","",IF(ISBLANK(VLOOKUP($A1440,'Section 2'!$C$16:$R$1515,COLUMNS('Section 2'!$C$13:R$13),0)),"",IF(VLOOKUP($A1440,'Section 2'!$C$16:$R$1515,COLUMNS('Section 2'!$C$13:R$13),0)="Other EU","Other EU",PROPER(VLOOKUP($A1440,'Section 2'!$C$16:$R$1515,COLUMNS('Section 2'!$C$13:R$13),0)))))</f>
        <v/>
      </c>
    </row>
    <row r="1441" spans="1:18" x14ac:dyDescent="0.35">
      <c r="A1441" s="58">
        <v>1440</v>
      </c>
      <c r="B1441" s="124" t="str">
        <f t="shared" si="22"/>
        <v/>
      </c>
      <c r="C1441" s="124" t="str">
        <f>IFERROR(VLOOKUP($A1441,'Section 2'!$C$16:$R$1515,COLUMNS('Section 2'!$C$13:$C$13),0),"")</f>
        <v/>
      </c>
      <c r="D1441" s="75" t="str">
        <f>IF($C1441="","",IF(ISBLANK(VLOOKUP($A1441,'Section 2'!$C$16:$R$1515,COLUMNS('Section 2'!$C$13:D$13),0)),"",VLOOKUP($A1441,'Section 2'!$C$16:$R$1515,COLUMNS('Section 2'!$C$13:D$13),0)))</f>
        <v/>
      </c>
      <c r="E1441" s="124" t="str">
        <f>IF($C1441="","",IF(ISBLANK(VLOOKUP($A1441,'Section 2'!$C$16:$R$1515,COLUMNS('Section 2'!$C$13:E$13),0)),"",VLOOKUP($A1441,'Section 2'!$C$16:$R$1515,COLUMNS('Section 2'!$C$13:E$13),0)))</f>
        <v/>
      </c>
      <c r="F1441" s="124" t="str">
        <f>IF($C1441="","",IF(ISBLANK(VLOOKUP($A1441,'Section 2'!$C$16:$R$1515,COLUMNS('Section 2'!$C$13:F$13),0)),"",VLOOKUP($A1441,'Section 2'!$C$16:$R$1515,COLUMNS('Section 2'!$C$13:F$13),0)))</f>
        <v/>
      </c>
      <c r="G1441" s="124" t="str">
        <f>IF($C1441="","",IF(ISBLANK(VLOOKUP($A1441,'Section 2'!$C$16:$R$1515,COLUMNS('Section 2'!$C$13:G$13),0)),"",VLOOKUP($A1441,'Section 2'!$C$16:$R$1515,COLUMNS('Section 2'!$C$13:G$13),0)))</f>
        <v/>
      </c>
      <c r="H1441" s="124" t="str">
        <f>IF($C1441="","",IF(ISBLANK(VLOOKUP($A1441,'Section 2'!$C$16:$R$1515,COLUMNS('Section 2'!$C$13:H$13),0)),"",VLOOKUP($A1441,'Section 2'!$C$16:$R$1515,COLUMNS('Section 2'!$C$13:H$13),0)))</f>
        <v/>
      </c>
      <c r="I1441" s="124" t="str">
        <f>IF($C1441="","",IF(ISBLANK(VLOOKUP($A1441,'Section 2'!$C$16:$R$1515,COLUMNS('Section 2'!$C$13:I$13),0)),"",PROPER(VLOOKUP($A1441,'Section 2'!$C$16:$R$1515,COLUMNS('Section 2'!$C$13:I$13),0))))</f>
        <v/>
      </c>
      <c r="J1441" s="124" t="str">
        <f>IF($C1441="","",IF(ISBLANK(VLOOKUP($A1441,'Section 2'!$C$16:$R$1515,COLUMNS('Section 2'!$C$13:J$13),0)),"",IF(VLOOKUP($A1441,'Section 2'!$C$16:$R$1515,COLUMNS('Section 2'!$C$13:J$13),0)="Other EU","Other EU",PROPER(VLOOKUP($A1441,'Section 2'!$C$16:$R$1515,COLUMNS('Section 2'!$C$13:J$13),0)))))</f>
        <v/>
      </c>
      <c r="K1441" s="124" t="str">
        <f>IF($C1441="","",IF(ISBLANK(VLOOKUP($A1441,'Section 2'!$C$16:$R$1515,COLUMNS('Section 2'!$C$13:K$13),0)),"",VLOOKUP($A1441,'Section 2'!$C$16:$R$1515,COLUMNS('Section 2'!$C$13:K$13),0)))</f>
        <v/>
      </c>
      <c r="L1441" s="124" t="str">
        <f>IF($C1441="","",IF(ISBLANK(VLOOKUP($A1441,'Section 2'!$C$16:$R$1515,COLUMNS('Section 2'!$C$13:L$13),0)),"",VLOOKUP($A1441,'Section 2'!$C$16:$R$1515,COLUMNS('Section 2'!$C$13:L$13),0)))</f>
        <v/>
      </c>
      <c r="M1441" s="124" t="str">
        <f>IF($C1441="","",IF(ISBLANK(VLOOKUP($A1441,'Section 2'!$C$16:$R$1515,COLUMNS('Section 2'!$C$13:M$13),0)),"",VLOOKUP($A1441,'Section 2'!$C$16:$R$1515,COLUMNS('Section 2'!$C$13:M$13),0)))</f>
        <v/>
      </c>
      <c r="N1441" s="124" t="str">
        <f>IF($C1441="","",IF(ISBLANK(VLOOKUP($A1441,'Section 2'!$C$16:$R$1515,COLUMNS('Section 2'!$C$13:N$13),0)),"",VLOOKUP($A1441,'Section 2'!$C$16:$R$1515,COLUMNS('Section 2'!$C$13:N$13),0)))</f>
        <v/>
      </c>
      <c r="O1441" s="124" t="str">
        <f>IF($C1441="","",IF(ISBLANK(VLOOKUP($A1441,'Section 2'!$C$16:$R$1515,COLUMNS('Section 2'!$C$13:O$13),0)),"",VLOOKUP($A1441,'Section 2'!$C$16:$R$1515,COLUMNS('Section 2'!$C$13:O$13),0)))</f>
        <v/>
      </c>
      <c r="P1441" s="124" t="str">
        <f>IF($C1441="","",IF(ISBLANK(VLOOKUP($A1441,'Section 2'!$C$16:$R$1515,COLUMNS('Section 2'!$C$13:P$13),0)),"",VLOOKUP($A1441,'Section 2'!$C$16:$R$1515,COLUMNS('Section 2'!$C$13:P$13),0)))</f>
        <v/>
      </c>
      <c r="Q1441" s="124" t="str">
        <f>IF($C1441="","",IF(ISBLANK(VLOOKUP($A1441,'Section 2'!$C$16:$R$1515,COLUMNS('Section 2'!$C$13:Q$13),0)),"", PROPER(VLOOKUP($A1441,'Section 2'!$C$16:$R$1515,COLUMNS('Section 2'!$C$13:Q$13),0))))</f>
        <v/>
      </c>
      <c r="R1441" s="124" t="str">
        <f>IF($C1441="","",IF(ISBLANK(VLOOKUP($A1441,'Section 2'!$C$16:$R$1515,COLUMNS('Section 2'!$C$13:R$13),0)),"",IF(VLOOKUP($A1441,'Section 2'!$C$16:$R$1515,COLUMNS('Section 2'!$C$13:R$13),0)="Other EU","Other EU",PROPER(VLOOKUP($A1441,'Section 2'!$C$16:$R$1515,COLUMNS('Section 2'!$C$13:R$13),0)))))</f>
        <v/>
      </c>
    </row>
    <row r="1442" spans="1:18" x14ac:dyDescent="0.35">
      <c r="A1442" s="58">
        <v>1441</v>
      </c>
      <c r="B1442" s="124" t="str">
        <f t="shared" si="22"/>
        <v/>
      </c>
      <c r="C1442" s="124" t="str">
        <f>IFERROR(VLOOKUP($A1442,'Section 2'!$C$16:$R$1515,COLUMNS('Section 2'!$C$13:$C$13),0),"")</f>
        <v/>
      </c>
      <c r="D1442" s="75" t="str">
        <f>IF($C1442="","",IF(ISBLANK(VLOOKUP($A1442,'Section 2'!$C$16:$R$1515,COLUMNS('Section 2'!$C$13:D$13),0)),"",VLOOKUP($A1442,'Section 2'!$C$16:$R$1515,COLUMNS('Section 2'!$C$13:D$13),0)))</f>
        <v/>
      </c>
      <c r="E1442" s="124" t="str">
        <f>IF($C1442="","",IF(ISBLANK(VLOOKUP($A1442,'Section 2'!$C$16:$R$1515,COLUMNS('Section 2'!$C$13:E$13),0)),"",VLOOKUP($A1442,'Section 2'!$C$16:$R$1515,COLUMNS('Section 2'!$C$13:E$13),0)))</f>
        <v/>
      </c>
      <c r="F1442" s="124" t="str">
        <f>IF($C1442="","",IF(ISBLANK(VLOOKUP($A1442,'Section 2'!$C$16:$R$1515,COLUMNS('Section 2'!$C$13:F$13),0)),"",VLOOKUP($A1442,'Section 2'!$C$16:$R$1515,COLUMNS('Section 2'!$C$13:F$13),0)))</f>
        <v/>
      </c>
      <c r="G1442" s="124" t="str">
        <f>IF($C1442="","",IF(ISBLANK(VLOOKUP($A1442,'Section 2'!$C$16:$R$1515,COLUMNS('Section 2'!$C$13:G$13),0)),"",VLOOKUP($A1442,'Section 2'!$C$16:$R$1515,COLUMNS('Section 2'!$C$13:G$13),0)))</f>
        <v/>
      </c>
      <c r="H1442" s="124" t="str">
        <f>IF($C1442="","",IF(ISBLANK(VLOOKUP($A1442,'Section 2'!$C$16:$R$1515,COLUMNS('Section 2'!$C$13:H$13),0)),"",VLOOKUP($A1442,'Section 2'!$C$16:$R$1515,COLUMNS('Section 2'!$C$13:H$13),0)))</f>
        <v/>
      </c>
      <c r="I1442" s="124" t="str">
        <f>IF($C1442="","",IF(ISBLANK(VLOOKUP($A1442,'Section 2'!$C$16:$R$1515,COLUMNS('Section 2'!$C$13:I$13),0)),"",PROPER(VLOOKUP($A1442,'Section 2'!$C$16:$R$1515,COLUMNS('Section 2'!$C$13:I$13),0))))</f>
        <v/>
      </c>
      <c r="J1442" s="124" t="str">
        <f>IF($C1442="","",IF(ISBLANK(VLOOKUP($A1442,'Section 2'!$C$16:$R$1515,COLUMNS('Section 2'!$C$13:J$13),0)),"",IF(VLOOKUP($A1442,'Section 2'!$C$16:$R$1515,COLUMNS('Section 2'!$C$13:J$13),0)="Other EU","Other EU",PROPER(VLOOKUP($A1442,'Section 2'!$C$16:$R$1515,COLUMNS('Section 2'!$C$13:J$13),0)))))</f>
        <v/>
      </c>
      <c r="K1442" s="124" t="str">
        <f>IF($C1442="","",IF(ISBLANK(VLOOKUP($A1442,'Section 2'!$C$16:$R$1515,COLUMNS('Section 2'!$C$13:K$13),0)),"",VLOOKUP($A1442,'Section 2'!$C$16:$R$1515,COLUMNS('Section 2'!$C$13:K$13),0)))</f>
        <v/>
      </c>
      <c r="L1442" s="124" t="str">
        <f>IF($C1442="","",IF(ISBLANK(VLOOKUP($A1442,'Section 2'!$C$16:$R$1515,COLUMNS('Section 2'!$C$13:L$13),0)),"",VLOOKUP($A1442,'Section 2'!$C$16:$R$1515,COLUMNS('Section 2'!$C$13:L$13),0)))</f>
        <v/>
      </c>
      <c r="M1442" s="124" t="str">
        <f>IF($C1442="","",IF(ISBLANK(VLOOKUP($A1442,'Section 2'!$C$16:$R$1515,COLUMNS('Section 2'!$C$13:M$13),0)),"",VLOOKUP($A1442,'Section 2'!$C$16:$R$1515,COLUMNS('Section 2'!$C$13:M$13),0)))</f>
        <v/>
      </c>
      <c r="N1442" s="124" t="str">
        <f>IF($C1442="","",IF(ISBLANK(VLOOKUP($A1442,'Section 2'!$C$16:$R$1515,COLUMNS('Section 2'!$C$13:N$13),0)),"",VLOOKUP($A1442,'Section 2'!$C$16:$R$1515,COLUMNS('Section 2'!$C$13:N$13),0)))</f>
        <v/>
      </c>
      <c r="O1442" s="124" t="str">
        <f>IF($C1442="","",IF(ISBLANK(VLOOKUP($A1442,'Section 2'!$C$16:$R$1515,COLUMNS('Section 2'!$C$13:O$13),0)),"",VLOOKUP($A1442,'Section 2'!$C$16:$R$1515,COLUMNS('Section 2'!$C$13:O$13),0)))</f>
        <v/>
      </c>
      <c r="P1442" s="124" t="str">
        <f>IF($C1442="","",IF(ISBLANK(VLOOKUP($A1442,'Section 2'!$C$16:$R$1515,COLUMNS('Section 2'!$C$13:P$13),0)),"",VLOOKUP($A1442,'Section 2'!$C$16:$R$1515,COLUMNS('Section 2'!$C$13:P$13),0)))</f>
        <v/>
      </c>
      <c r="Q1442" s="124" t="str">
        <f>IF($C1442="","",IF(ISBLANK(VLOOKUP($A1442,'Section 2'!$C$16:$R$1515,COLUMNS('Section 2'!$C$13:Q$13),0)),"", PROPER(VLOOKUP($A1442,'Section 2'!$C$16:$R$1515,COLUMNS('Section 2'!$C$13:Q$13),0))))</f>
        <v/>
      </c>
      <c r="R1442" s="124" t="str">
        <f>IF($C1442="","",IF(ISBLANK(VLOOKUP($A1442,'Section 2'!$C$16:$R$1515,COLUMNS('Section 2'!$C$13:R$13),0)),"",IF(VLOOKUP($A1442,'Section 2'!$C$16:$R$1515,COLUMNS('Section 2'!$C$13:R$13),0)="Other EU","Other EU",PROPER(VLOOKUP($A1442,'Section 2'!$C$16:$R$1515,COLUMNS('Section 2'!$C$13:R$13),0)))))</f>
        <v/>
      </c>
    </row>
    <row r="1443" spans="1:18" x14ac:dyDescent="0.35">
      <c r="A1443" s="58">
        <v>1442</v>
      </c>
      <c r="B1443" s="124" t="str">
        <f t="shared" si="22"/>
        <v/>
      </c>
      <c r="C1443" s="124" t="str">
        <f>IFERROR(VLOOKUP($A1443,'Section 2'!$C$16:$R$1515,COLUMNS('Section 2'!$C$13:$C$13),0),"")</f>
        <v/>
      </c>
      <c r="D1443" s="75" t="str">
        <f>IF($C1443="","",IF(ISBLANK(VLOOKUP($A1443,'Section 2'!$C$16:$R$1515,COLUMNS('Section 2'!$C$13:D$13),0)),"",VLOOKUP($A1443,'Section 2'!$C$16:$R$1515,COLUMNS('Section 2'!$C$13:D$13),0)))</f>
        <v/>
      </c>
      <c r="E1443" s="124" t="str">
        <f>IF($C1443="","",IF(ISBLANK(VLOOKUP($A1443,'Section 2'!$C$16:$R$1515,COLUMNS('Section 2'!$C$13:E$13),0)),"",VLOOKUP($A1443,'Section 2'!$C$16:$R$1515,COLUMNS('Section 2'!$C$13:E$13),0)))</f>
        <v/>
      </c>
      <c r="F1443" s="124" t="str">
        <f>IF($C1443="","",IF(ISBLANK(VLOOKUP($A1443,'Section 2'!$C$16:$R$1515,COLUMNS('Section 2'!$C$13:F$13),0)),"",VLOOKUP($A1443,'Section 2'!$C$16:$R$1515,COLUMNS('Section 2'!$C$13:F$13),0)))</f>
        <v/>
      </c>
      <c r="G1443" s="124" t="str">
        <f>IF($C1443="","",IF(ISBLANK(VLOOKUP($A1443,'Section 2'!$C$16:$R$1515,COLUMNS('Section 2'!$C$13:G$13),0)),"",VLOOKUP($A1443,'Section 2'!$C$16:$R$1515,COLUMNS('Section 2'!$C$13:G$13),0)))</f>
        <v/>
      </c>
      <c r="H1443" s="124" t="str">
        <f>IF($C1443="","",IF(ISBLANK(VLOOKUP($A1443,'Section 2'!$C$16:$R$1515,COLUMNS('Section 2'!$C$13:H$13),0)),"",VLOOKUP($A1443,'Section 2'!$C$16:$R$1515,COLUMNS('Section 2'!$C$13:H$13),0)))</f>
        <v/>
      </c>
      <c r="I1443" s="124" t="str">
        <f>IF($C1443="","",IF(ISBLANK(VLOOKUP($A1443,'Section 2'!$C$16:$R$1515,COLUMNS('Section 2'!$C$13:I$13),0)),"",PROPER(VLOOKUP($A1443,'Section 2'!$C$16:$R$1515,COLUMNS('Section 2'!$C$13:I$13),0))))</f>
        <v/>
      </c>
      <c r="J1443" s="124" t="str">
        <f>IF($C1443="","",IF(ISBLANK(VLOOKUP($A1443,'Section 2'!$C$16:$R$1515,COLUMNS('Section 2'!$C$13:J$13),0)),"",IF(VLOOKUP($A1443,'Section 2'!$C$16:$R$1515,COLUMNS('Section 2'!$C$13:J$13),0)="Other EU","Other EU",PROPER(VLOOKUP($A1443,'Section 2'!$C$16:$R$1515,COLUMNS('Section 2'!$C$13:J$13),0)))))</f>
        <v/>
      </c>
      <c r="K1443" s="124" t="str">
        <f>IF($C1443="","",IF(ISBLANK(VLOOKUP($A1443,'Section 2'!$C$16:$R$1515,COLUMNS('Section 2'!$C$13:K$13),0)),"",VLOOKUP($A1443,'Section 2'!$C$16:$R$1515,COLUMNS('Section 2'!$C$13:K$13),0)))</f>
        <v/>
      </c>
      <c r="L1443" s="124" t="str">
        <f>IF($C1443="","",IF(ISBLANK(VLOOKUP($A1443,'Section 2'!$C$16:$R$1515,COLUMNS('Section 2'!$C$13:L$13),0)),"",VLOOKUP($A1443,'Section 2'!$C$16:$R$1515,COLUMNS('Section 2'!$C$13:L$13),0)))</f>
        <v/>
      </c>
      <c r="M1443" s="124" t="str">
        <f>IF($C1443="","",IF(ISBLANK(VLOOKUP($A1443,'Section 2'!$C$16:$R$1515,COLUMNS('Section 2'!$C$13:M$13),0)),"",VLOOKUP($A1443,'Section 2'!$C$16:$R$1515,COLUMNS('Section 2'!$C$13:M$13),0)))</f>
        <v/>
      </c>
      <c r="N1443" s="124" t="str">
        <f>IF($C1443="","",IF(ISBLANK(VLOOKUP($A1443,'Section 2'!$C$16:$R$1515,COLUMNS('Section 2'!$C$13:N$13),0)),"",VLOOKUP($A1443,'Section 2'!$C$16:$R$1515,COLUMNS('Section 2'!$C$13:N$13),0)))</f>
        <v/>
      </c>
      <c r="O1443" s="124" t="str">
        <f>IF($C1443="","",IF(ISBLANK(VLOOKUP($A1443,'Section 2'!$C$16:$R$1515,COLUMNS('Section 2'!$C$13:O$13),0)),"",VLOOKUP($A1443,'Section 2'!$C$16:$R$1515,COLUMNS('Section 2'!$C$13:O$13),0)))</f>
        <v/>
      </c>
      <c r="P1443" s="124" t="str">
        <f>IF($C1443="","",IF(ISBLANK(VLOOKUP($A1443,'Section 2'!$C$16:$R$1515,COLUMNS('Section 2'!$C$13:P$13),0)),"",VLOOKUP($A1443,'Section 2'!$C$16:$R$1515,COLUMNS('Section 2'!$C$13:P$13),0)))</f>
        <v/>
      </c>
      <c r="Q1443" s="124" t="str">
        <f>IF($C1443="","",IF(ISBLANK(VLOOKUP($A1443,'Section 2'!$C$16:$R$1515,COLUMNS('Section 2'!$C$13:Q$13),0)),"", PROPER(VLOOKUP($A1443,'Section 2'!$C$16:$R$1515,COLUMNS('Section 2'!$C$13:Q$13),0))))</f>
        <v/>
      </c>
      <c r="R1443" s="124" t="str">
        <f>IF($C1443="","",IF(ISBLANK(VLOOKUP($A1443,'Section 2'!$C$16:$R$1515,COLUMNS('Section 2'!$C$13:R$13),0)),"",IF(VLOOKUP($A1443,'Section 2'!$C$16:$R$1515,COLUMNS('Section 2'!$C$13:R$13),0)="Other EU","Other EU",PROPER(VLOOKUP($A1443,'Section 2'!$C$16:$R$1515,COLUMNS('Section 2'!$C$13:R$13),0)))))</f>
        <v/>
      </c>
    </row>
    <row r="1444" spans="1:18" x14ac:dyDescent="0.35">
      <c r="A1444" s="58">
        <v>1443</v>
      </c>
      <c r="B1444" s="124" t="str">
        <f t="shared" si="22"/>
        <v/>
      </c>
      <c r="C1444" s="124" t="str">
        <f>IFERROR(VLOOKUP($A1444,'Section 2'!$C$16:$R$1515,COLUMNS('Section 2'!$C$13:$C$13),0),"")</f>
        <v/>
      </c>
      <c r="D1444" s="75" t="str">
        <f>IF($C1444="","",IF(ISBLANK(VLOOKUP($A1444,'Section 2'!$C$16:$R$1515,COLUMNS('Section 2'!$C$13:D$13),0)),"",VLOOKUP($A1444,'Section 2'!$C$16:$R$1515,COLUMNS('Section 2'!$C$13:D$13),0)))</f>
        <v/>
      </c>
      <c r="E1444" s="124" t="str">
        <f>IF($C1444="","",IF(ISBLANK(VLOOKUP($A1444,'Section 2'!$C$16:$R$1515,COLUMNS('Section 2'!$C$13:E$13),0)),"",VLOOKUP($A1444,'Section 2'!$C$16:$R$1515,COLUMNS('Section 2'!$C$13:E$13),0)))</f>
        <v/>
      </c>
      <c r="F1444" s="124" t="str">
        <f>IF($C1444="","",IF(ISBLANK(VLOOKUP($A1444,'Section 2'!$C$16:$R$1515,COLUMNS('Section 2'!$C$13:F$13),0)),"",VLOOKUP($A1444,'Section 2'!$C$16:$R$1515,COLUMNS('Section 2'!$C$13:F$13),0)))</f>
        <v/>
      </c>
      <c r="G1444" s="124" t="str">
        <f>IF($C1444="","",IF(ISBLANK(VLOOKUP($A1444,'Section 2'!$C$16:$R$1515,COLUMNS('Section 2'!$C$13:G$13),0)),"",VLOOKUP($A1444,'Section 2'!$C$16:$R$1515,COLUMNS('Section 2'!$C$13:G$13),0)))</f>
        <v/>
      </c>
      <c r="H1444" s="124" t="str">
        <f>IF($C1444="","",IF(ISBLANK(VLOOKUP($A1444,'Section 2'!$C$16:$R$1515,COLUMNS('Section 2'!$C$13:H$13),0)),"",VLOOKUP($A1444,'Section 2'!$C$16:$R$1515,COLUMNS('Section 2'!$C$13:H$13),0)))</f>
        <v/>
      </c>
      <c r="I1444" s="124" t="str">
        <f>IF($C1444="","",IF(ISBLANK(VLOOKUP($A1444,'Section 2'!$C$16:$R$1515,COLUMNS('Section 2'!$C$13:I$13),0)),"",PROPER(VLOOKUP($A1444,'Section 2'!$C$16:$R$1515,COLUMNS('Section 2'!$C$13:I$13),0))))</f>
        <v/>
      </c>
      <c r="J1444" s="124" t="str">
        <f>IF($C1444="","",IF(ISBLANK(VLOOKUP($A1444,'Section 2'!$C$16:$R$1515,COLUMNS('Section 2'!$C$13:J$13),0)),"",IF(VLOOKUP($A1444,'Section 2'!$C$16:$R$1515,COLUMNS('Section 2'!$C$13:J$13),0)="Other EU","Other EU",PROPER(VLOOKUP($A1444,'Section 2'!$C$16:$R$1515,COLUMNS('Section 2'!$C$13:J$13),0)))))</f>
        <v/>
      </c>
      <c r="K1444" s="124" t="str">
        <f>IF($C1444="","",IF(ISBLANK(VLOOKUP($A1444,'Section 2'!$C$16:$R$1515,COLUMNS('Section 2'!$C$13:K$13),0)),"",VLOOKUP($A1444,'Section 2'!$C$16:$R$1515,COLUMNS('Section 2'!$C$13:K$13),0)))</f>
        <v/>
      </c>
      <c r="L1444" s="124" t="str">
        <f>IF($C1444="","",IF(ISBLANK(VLOOKUP($A1444,'Section 2'!$C$16:$R$1515,COLUMNS('Section 2'!$C$13:L$13),0)),"",VLOOKUP($A1444,'Section 2'!$C$16:$R$1515,COLUMNS('Section 2'!$C$13:L$13),0)))</f>
        <v/>
      </c>
      <c r="M1444" s="124" t="str">
        <f>IF($C1444="","",IF(ISBLANK(VLOOKUP($A1444,'Section 2'!$C$16:$R$1515,COLUMNS('Section 2'!$C$13:M$13),0)),"",VLOOKUP($A1444,'Section 2'!$C$16:$R$1515,COLUMNS('Section 2'!$C$13:M$13),0)))</f>
        <v/>
      </c>
      <c r="N1444" s="124" t="str">
        <f>IF($C1444="","",IF(ISBLANK(VLOOKUP($A1444,'Section 2'!$C$16:$R$1515,COLUMNS('Section 2'!$C$13:N$13),0)),"",VLOOKUP($A1444,'Section 2'!$C$16:$R$1515,COLUMNS('Section 2'!$C$13:N$13),0)))</f>
        <v/>
      </c>
      <c r="O1444" s="124" t="str">
        <f>IF($C1444="","",IF(ISBLANK(VLOOKUP($A1444,'Section 2'!$C$16:$R$1515,COLUMNS('Section 2'!$C$13:O$13),0)),"",VLOOKUP($A1444,'Section 2'!$C$16:$R$1515,COLUMNS('Section 2'!$C$13:O$13),0)))</f>
        <v/>
      </c>
      <c r="P1444" s="124" t="str">
        <f>IF($C1444="","",IF(ISBLANK(VLOOKUP($A1444,'Section 2'!$C$16:$R$1515,COLUMNS('Section 2'!$C$13:P$13),0)),"",VLOOKUP($A1444,'Section 2'!$C$16:$R$1515,COLUMNS('Section 2'!$C$13:P$13),0)))</f>
        <v/>
      </c>
      <c r="Q1444" s="124" t="str">
        <f>IF($C1444="","",IF(ISBLANK(VLOOKUP($A1444,'Section 2'!$C$16:$R$1515,COLUMNS('Section 2'!$C$13:Q$13),0)),"", PROPER(VLOOKUP($A1444,'Section 2'!$C$16:$R$1515,COLUMNS('Section 2'!$C$13:Q$13),0))))</f>
        <v/>
      </c>
      <c r="R1444" s="124" t="str">
        <f>IF($C1444="","",IF(ISBLANK(VLOOKUP($A1444,'Section 2'!$C$16:$R$1515,COLUMNS('Section 2'!$C$13:R$13),0)),"",IF(VLOOKUP($A1444,'Section 2'!$C$16:$R$1515,COLUMNS('Section 2'!$C$13:R$13),0)="Other EU","Other EU",PROPER(VLOOKUP($A1444,'Section 2'!$C$16:$R$1515,COLUMNS('Section 2'!$C$13:R$13),0)))))</f>
        <v/>
      </c>
    </row>
    <row r="1445" spans="1:18" x14ac:dyDescent="0.35">
      <c r="A1445" s="58">
        <v>1444</v>
      </c>
      <c r="B1445" s="124" t="str">
        <f t="shared" si="22"/>
        <v/>
      </c>
      <c r="C1445" s="124" t="str">
        <f>IFERROR(VLOOKUP($A1445,'Section 2'!$C$16:$R$1515,COLUMNS('Section 2'!$C$13:$C$13),0),"")</f>
        <v/>
      </c>
      <c r="D1445" s="75" t="str">
        <f>IF($C1445="","",IF(ISBLANK(VLOOKUP($A1445,'Section 2'!$C$16:$R$1515,COLUMNS('Section 2'!$C$13:D$13),0)),"",VLOOKUP($A1445,'Section 2'!$C$16:$R$1515,COLUMNS('Section 2'!$C$13:D$13),0)))</f>
        <v/>
      </c>
      <c r="E1445" s="124" t="str">
        <f>IF($C1445="","",IF(ISBLANK(VLOOKUP($A1445,'Section 2'!$C$16:$R$1515,COLUMNS('Section 2'!$C$13:E$13),0)),"",VLOOKUP($A1445,'Section 2'!$C$16:$R$1515,COLUMNS('Section 2'!$C$13:E$13),0)))</f>
        <v/>
      </c>
      <c r="F1445" s="124" t="str">
        <f>IF($C1445="","",IF(ISBLANK(VLOOKUP($A1445,'Section 2'!$C$16:$R$1515,COLUMNS('Section 2'!$C$13:F$13),0)),"",VLOOKUP($A1445,'Section 2'!$C$16:$R$1515,COLUMNS('Section 2'!$C$13:F$13),0)))</f>
        <v/>
      </c>
      <c r="G1445" s="124" t="str">
        <f>IF($C1445="","",IF(ISBLANK(VLOOKUP($A1445,'Section 2'!$C$16:$R$1515,COLUMNS('Section 2'!$C$13:G$13),0)),"",VLOOKUP($A1445,'Section 2'!$C$16:$R$1515,COLUMNS('Section 2'!$C$13:G$13),0)))</f>
        <v/>
      </c>
      <c r="H1445" s="124" t="str">
        <f>IF($C1445="","",IF(ISBLANK(VLOOKUP($A1445,'Section 2'!$C$16:$R$1515,COLUMNS('Section 2'!$C$13:H$13),0)),"",VLOOKUP($A1445,'Section 2'!$C$16:$R$1515,COLUMNS('Section 2'!$C$13:H$13),0)))</f>
        <v/>
      </c>
      <c r="I1445" s="124" t="str">
        <f>IF($C1445="","",IF(ISBLANK(VLOOKUP($A1445,'Section 2'!$C$16:$R$1515,COLUMNS('Section 2'!$C$13:I$13),0)),"",PROPER(VLOOKUP($A1445,'Section 2'!$C$16:$R$1515,COLUMNS('Section 2'!$C$13:I$13),0))))</f>
        <v/>
      </c>
      <c r="J1445" s="124" t="str">
        <f>IF($C1445="","",IF(ISBLANK(VLOOKUP($A1445,'Section 2'!$C$16:$R$1515,COLUMNS('Section 2'!$C$13:J$13),0)),"",IF(VLOOKUP($A1445,'Section 2'!$C$16:$R$1515,COLUMNS('Section 2'!$C$13:J$13),0)="Other EU","Other EU",PROPER(VLOOKUP($A1445,'Section 2'!$C$16:$R$1515,COLUMNS('Section 2'!$C$13:J$13),0)))))</f>
        <v/>
      </c>
      <c r="K1445" s="124" t="str">
        <f>IF($C1445="","",IF(ISBLANK(VLOOKUP($A1445,'Section 2'!$C$16:$R$1515,COLUMNS('Section 2'!$C$13:K$13),0)),"",VLOOKUP($A1445,'Section 2'!$C$16:$R$1515,COLUMNS('Section 2'!$C$13:K$13),0)))</f>
        <v/>
      </c>
      <c r="L1445" s="124" t="str">
        <f>IF($C1445="","",IF(ISBLANK(VLOOKUP($A1445,'Section 2'!$C$16:$R$1515,COLUMNS('Section 2'!$C$13:L$13),0)),"",VLOOKUP($A1445,'Section 2'!$C$16:$R$1515,COLUMNS('Section 2'!$C$13:L$13),0)))</f>
        <v/>
      </c>
      <c r="M1445" s="124" t="str">
        <f>IF($C1445="","",IF(ISBLANK(VLOOKUP($A1445,'Section 2'!$C$16:$R$1515,COLUMNS('Section 2'!$C$13:M$13),0)),"",VLOOKUP($A1445,'Section 2'!$C$16:$R$1515,COLUMNS('Section 2'!$C$13:M$13),0)))</f>
        <v/>
      </c>
      <c r="N1445" s="124" t="str">
        <f>IF($C1445="","",IF(ISBLANK(VLOOKUP($A1445,'Section 2'!$C$16:$R$1515,COLUMNS('Section 2'!$C$13:N$13),0)),"",VLOOKUP($A1445,'Section 2'!$C$16:$R$1515,COLUMNS('Section 2'!$C$13:N$13),0)))</f>
        <v/>
      </c>
      <c r="O1445" s="124" t="str">
        <f>IF($C1445="","",IF(ISBLANK(VLOOKUP($A1445,'Section 2'!$C$16:$R$1515,COLUMNS('Section 2'!$C$13:O$13),0)),"",VLOOKUP($A1445,'Section 2'!$C$16:$R$1515,COLUMNS('Section 2'!$C$13:O$13),0)))</f>
        <v/>
      </c>
      <c r="P1445" s="124" t="str">
        <f>IF($C1445="","",IF(ISBLANK(VLOOKUP($A1445,'Section 2'!$C$16:$R$1515,COLUMNS('Section 2'!$C$13:P$13),0)),"",VLOOKUP($A1445,'Section 2'!$C$16:$R$1515,COLUMNS('Section 2'!$C$13:P$13),0)))</f>
        <v/>
      </c>
      <c r="Q1445" s="124" t="str">
        <f>IF($C1445="","",IF(ISBLANK(VLOOKUP($A1445,'Section 2'!$C$16:$R$1515,COLUMNS('Section 2'!$C$13:Q$13),0)),"", PROPER(VLOOKUP($A1445,'Section 2'!$C$16:$R$1515,COLUMNS('Section 2'!$C$13:Q$13),0))))</f>
        <v/>
      </c>
      <c r="R1445" s="124" t="str">
        <f>IF($C1445="","",IF(ISBLANK(VLOOKUP($A1445,'Section 2'!$C$16:$R$1515,COLUMNS('Section 2'!$C$13:R$13),0)),"",IF(VLOOKUP($A1445,'Section 2'!$C$16:$R$1515,COLUMNS('Section 2'!$C$13:R$13),0)="Other EU","Other EU",PROPER(VLOOKUP($A1445,'Section 2'!$C$16:$R$1515,COLUMNS('Section 2'!$C$13:R$13),0)))))</f>
        <v/>
      </c>
    </row>
    <row r="1446" spans="1:18" x14ac:dyDescent="0.35">
      <c r="A1446" s="58">
        <v>1445</v>
      </c>
      <c r="B1446" s="124" t="str">
        <f t="shared" si="22"/>
        <v/>
      </c>
      <c r="C1446" s="124" t="str">
        <f>IFERROR(VLOOKUP($A1446,'Section 2'!$C$16:$R$1515,COLUMNS('Section 2'!$C$13:$C$13),0),"")</f>
        <v/>
      </c>
      <c r="D1446" s="75" t="str">
        <f>IF($C1446="","",IF(ISBLANK(VLOOKUP($A1446,'Section 2'!$C$16:$R$1515,COLUMNS('Section 2'!$C$13:D$13),0)),"",VLOOKUP($A1446,'Section 2'!$C$16:$R$1515,COLUMNS('Section 2'!$C$13:D$13),0)))</f>
        <v/>
      </c>
      <c r="E1446" s="124" t="str">
        <f>IF($C1446="","",IF(ISBLANK(VLOOKUP($A1446,'Section 2'!$C$16:$R$1515,COLUMNS('Section 2'!$C$13:E$13),0)),"",VLOOKUP($A1446,'Section 2'!$C$16:$R$1515,COLUMNS('Section 2'!$C$13:E$13),0)))</f>
        <v/>
      </c>
      <c r="F1446" s="124" t="str">
        <f>IF($C1446="","",IF(ISBLANK(VLOOKUP($A1446,'Section 2'!$C$16:$R$1515,COLUMNS('Section 2'!$C$13:F$13),0)),"",VLOOKUP($A1446,'Section 2'!$C$16:$R$1515,COLUMNS('Section 2'!$C$13:F$13),0)))</f>
        <v/>
      </c>
      <c r="G1446" s="124" t="str">
        <f>IF($C1446="","",IF(ISBLANK(VLOOKUP($A1446,'Section 2'!$C$16:$R$1515,COLUMNS('Section 2'!$C$13:G$13),0)),"",VLOOKUP($A1446,'Section 2'!$C$16:$R$1515,COLUMNS('Section 2'!$C$13:G$13),0)))</f>
        <v/>
      </c>
      <c r="H1446" s="124" t="str">
        <f>IF($C1446="","",IF(ISBLANK(VLOOKUP($A1446,'Section 2'!$C$16:$R$1515,COLUMNS('Section 2'!$C$13:H$13),0)),"",VLOOKUP($A1446,'Section 2'!$C$16:$R$1515,COLUMNS('Section 2'!$C$13:H$13),0)))</f>
        <v/>
      </c>
      <c r="I1446" s="124" t="str">
        <f>IF($C1446="","",IF(ISBLANK(VLOOKUP($A1446,'Section 2'!$C$16:$R$1515,COLUMNS('Section 2'!$C$13:I$13),0)),"",PROPER(VLOOKUP($A1446,'Section 2'!$C$16:$R$1515,COLUMNS('Section 2'!$C$13:I$13),0))))</f>
        <v/>
      </c>
      <c r="J1446" s="124" t="str">
        <f>IF($C1446="","",IF(ISBLANK(VLOOKUP($A1446,'Section 2'!$C$16:$R$1515,COLUMNS('Section 2'!$C$13:J$13),0)),"",IF(VLOOKUP($A1446,'Section 2'!$C$16:$R$1515,COLUMNS('Section 2'!$C$13:J$13),0)="Other EU","Other EU",PROPER(VLOOKUP($A1446,'Section 2'!$C$16:$R$1515,COLUMNS('Section 2'!$C$13:J$13),0)))))</f>
        <v/>
      </c>
      <c r="K1446" s="124" t="str">
        <f>IF($C1446="","",IF(ISBLANK(VLOOKUP($A1446,'Section 2'!$C$16:$R$1515,COLUMNS('Section 2'!$C$13:K$13),0)),"",VLOOKUP($A1446,'Section 2'!$C$16:$R$1515,COLUMNS('Section 2'!$C$13:K$13),0)))</f>
        <v/>
      </c>
      <c r="L1446" s="124" t="str">
        <f>IF($C1446="","",IF(ISBLANK(VLOOKUP($A1446,'Section 2'!$C$16:$R$1515,COLUMNS('Section 2'!$C$13:L$13),0)),"",VLOOKUP($A1446,'Section 2'!$C$16:$R$1515,COLUMNS('Section 2'!$C$13:L$13),0)))</f>
        <v/>
      </c>
      <c r="M1446" s="124" t="str">
        <f>IF($C1446="","",IF(ISBLANK(VLOOKUP($A1446,'Section 2'!$C$16:$R$1515,COLUMNS('Section 2'!$C$13:M$13),0)),"",VLOOKUP($A1446,'Section 2'!$C$16:$R$1515,COLUMNS('Section 2'!$C$13:M$13),0)))</f>
        <v/>
      </c>
      <c r="N1446" s="124" t="str">
        <f>IF($C1446="","",IF(ISBLANK(VLOOKUP($A1446,'Section 2'!$C$16:$R$1515,COLUMNS('Section 2'!$C$13:N$13),0)),"",VLOOKUP($A1446,'Section 2'!$C$16:$R$1515,COLUMNS('Section 2'!$C$13:N$13),0)))</f>
        <v/>
      </c>
      <c r="O1446" s="124" t="str">
        <f>IF($C1446="","",IF(ISBLANK(VLOOKUP($A1446,'Section 2'!$C$16:$R$1515,COLUMNS('Section 2'!$C$13:O$13),0)),"",VLOOKUP($A1446,'Section 2'!$C$16:$R$1515,COLUMNS('Section 2'!$C$13:O$13),0)))</f>
        <v/>
      </c>
      <c r="P1446" s="124" t="str">
        <f>IF($C1446="","",IF(ISBLANK(VLOOKUP($A1446,'Section 2'!$C$16:$R$1515,COLUMNS('Section 2'!$C$13:P$13),0)),"",VLOOKUP($A1446,'Section 2'!$C$16:$R$1515,COLUMNS('Section 2'!$C$13:P$13),0)))</f>
        <v/>
      </c>
      <c r="Q1446" s="124" t="str">
        <f>IF($C1446="","",IF(ISBLANK(VLOOKUP($A1446,'Section 2'!$C$16:$R$1515,COLUMNS('Section 2'!$C$13:Q$13),0)),"", PROPER(VLOOKUP($A1446,'Section 2'!$C$16:$R$1515,COLUMNS('Section 2'!$C$13:Q$13),0))))</f>
        <v/>
      </c>
      <c r="R1446" s="124" t="str">
        <f>IF($C1446="","",IF(ISBLANK(VLOOKUP($A1446,'Section 2'!$C$16:$R$1515,COLUMNS('Section 2'!$C$13:R$13),0)),"",IF(VLOOKUP($A1446,'Section 2'!$C$16:$R$1515,COLUMNS('Section 2'!$C$13:R$13),0)="Other EU","Other EU",PROPER(VLOOKUP($A1446,'Section 2'!$C$16:$R$1515,COLUMNS('Section 2'!$C$13:R$13),0)))))</f>
        <v/>
      </c>
    </row>
    <row r="1447" spans="1:18" x14ac:dyDescent="0.35">
      <c r="A1447" s="58">
        <v>1446</v>
      </c>
      <c r="B1447" s="124" t="str">
        <f t="shared" si="22"/>
        <v/>
      </c>
      <c r="C1447" s="124" t="str">
        <f>IFERROR(VLOOKUP($A1447,'Section 2'!$C$16:$R$1515,COLUMNS('Section 2'!$C$13:$C$13),0),"")</f>
        <v/>
      </c>
      <c r="D1447" s="75" t="str">
        <f>IF($C1447="","",IF(ISBLANK(VLOOKUP($A1447,'Section 2'!$C$16:$R$1515,COLUMNS('Section 2'!$C$13:D$13),0)),"",VLOOKUP($A1447,'Section 2'!$C$16:$R$1515,COLUMNS('Section 2'!$C$13:D$13),0)))</f>
        <v/>
      </c>
      <c r="E1447" s="124" t="str">
        <f>IF($C1447="","",IF(ISBLANK(VLOOKUP($A1447,'Section 2'!$C$16:$R$1515,COLUMNS('Section 2'!$C$13:E$13),0)),"",VLOOKUP($A1447,'Section 2'!$C$16:$R$1515,COLUMNS('Section 2'!$C$13:E$13),0)))</f>
        <v/>
      </c>
      <c r="F1447" s="124" t="str">
        <f>IF($C1447="","",IF(ISBLANK(VLOOKUP($A1447,'Section 2'!$C$16:$R$1515,COLUMNS('Section 2'!$C$13:F$13),0)),"",VLOOKUP($A1447,'Section 2'!$C$16:$R$1515,COLUMNS('Section 2'!$C$13:F$13),0)))</f>
        <v/>
      </c>
      <c r="G1447" s="124" t="str">
        <f>IF($C1447="","",IF(ISBLANK(VLOOKUP($A1447,'Section 2'!$C$16:$R$1515,COLUMNS('Section 2'!$C$13:G$13),0)),"",VLOOKUP($A1447,'Section 2'!$C$16:$R$1515,COLUMNS('Section 2'!$C$13:G$13),0)))</f>
        <v/>
      </c>
      <c r="H1447" s="124" t="str">
        <f>IF($C1447="","",IF(ISBLANK(VLOOKUP($A1447,'Section 2'!$C$16:$R$1515,COLUMNS('Section 2'!$C$13:H$13),0)),"",VLOOKUP($A1447,'Section 2'!$C$16:$R$1515,COLUMNS('Section 2'!$C$13:H$13),0)))</f>
        <v/>
      </c>
      <c r="I1447" s="124" t="str">
        <f>IF($C1447="","",IF(ISBLANK(VLOOKUP($A1447,'Section 2'!$C$16:$R$1515,COLUMNS('Section 2'!$C$13:I$13),0)),"",PROPER(VLOOKUP($A1447,'Section 2'!$C$16:$R$1515,COLUMNS('Section 2'!$C$13:I$13),0))))</f>
        <v/>
      </c>
      <c r="J1447" s="124" t="str">
        <f>IF($C1447="","",IF(ISBLANK(VLOOKUP($A1447,'Section 2'!$C$16:$R$1515,COLUMNS('Section 2'!$C$13:J$13),0)),"",IF(VLOOKUP($A1447,'Section 2'!$C$16:$R$1515,COLUMNS('Section 2'!$C$13:J$13),0)="Other EU","Other EU",PROPER(VLOOKUP($A1447,'Section 2'!$C$16:$R$1515,COLUMNS('Section 2'!$C$13:J$13),0)))))</f>
        <v/>
      </c>
      <c r="K1447" s="124" t="str">
        <f>IF($C1447="","",IF(ISBLANK(VLOOKUP($A1447,'Section 2'!$C$16:$R$1515,COLUMNS('Section 2'!$C$13:K$13),0)),"",VLOOKUP($A1447,'Section 2'!$C$16:$R$1515,COLUMNS('Section 2'!$C$13:K$13),0)))</f>
        <v/>
      </c>
      <c r="L1447" s="124" t="str">
        <f>IF($C1447="","",IF(ISBLANK(VLOOKUP($A1447,'Section 2'!$C$16:$R$1515,COLUMNS('Section 2'!$C$13:L$13),0)),"",VLOOKUP($A1447,'Section 2'!$C$16:$R$1515,COLUMNS('Section 2'!$C$13:L$13),0)))</f>
        <v/>
      </c>
      <c r="M1447" s="124" t="str">
        <f>IF($C1447="","",IF(ISBLANK(VLOOKUP($A1447,'Section 2'!$C$16:$R$1515,COLUMNS('Section 2'!$C$13:M$13),0)),"",VLOOKUP($A1447,'Section 2'!$C$16:$R$1515,COLUMNS('Section 2'!$C$13:M$13),0)))</f>
        <v/>
      </c>
      <c r="N1447" s="124" t="str">
        <f>IF($C1447="","",IF(ISBLANK(VLOOKUP($A1447,'Section 2'!$C$16:$R$1515,COLUMNS('Section 2'!$C$13:N$13),0)),"",VLOOKUP($A1447,'Section 2'!$C$16:$R$1515,COLUMNS('Section 2'!$C$13:N$13),0)))</f>
        <v/>
      </c>
      <c r="O1447" s="124" t="str">
        <f>IF($C1447="","",IF(ISBLANK(VLOOKUP($A1447,'Section 2'!$C$16:$R$1515,COLUMNS('Section 2'!$C$13:O$13),0)),"",VLOOKUP($A1447,'Section 2'!$C$16:$R$1515,COLUMNS('Section 2'!$C$13:O$13),0)))</f>
        <v/>
      </c>
      <c r="P1447" s="124" t="str">
        <f>IF($C1447="","",IF(ISBLANK(VLOOKUP($A1447,'Section 2'!$C$16:$R$1515,COLUMNS('Section 2'!$C$13:P$13),0)),"",VLOOKUP($A1447,'Section 2'!$C$16:$R$1515,COLUMNS('Section 2'!$C$13:P$13),0)))</f>
        <v/>
      </c>
      <c r="Q1447" s="124" t="str">
        <f>IF($C1447="","",IF(ISBLANK(VLOOKUP($A1447,'Section 2'!$C$16:$R$1515,COLUMNS('Section 2'!$C$13:Q$13),0)),"", PROPER(VLOOKUP($A1447,'Section 2'!$C$16:$R$1515,COLUMNS('Section 2'!$C$13:Q$13),0))))</f>
        <v/>
      </c>
      <c r="R1447" s="124" t="str">
        <f>IF($C1447="","",IF(ISBLANK(VLOOKUP($A1447,'Section 2'!$C$16:$R$1515,COLUMNS('Section 2'!$C$13:R$13),0)),"",IF(VLOOKUP($A1447,'Section 2'!$C$16:$R$1515,COLUMNS('Section 2'!$C$13:R$13),0)="Other EU","Other EU",PROPER(VLOOKUP($A1447,'Section 2'!$C$16:$R$1515,COLUMNS('Section 2'!$C$13:R$13),0)))))</f>
        <v/>
      </c>
    </row>
    <row r="1448" spans="1:18" x14ac:dyDescent="0.35">
      <c r="A1448" s="58">
        <v>1447</v>
      </c>
      <c r="B1448" s="124" t="str">
        <f t="shared" si="22"/>
        <v/>
      </c>
      <c r="C1448" s="124" t="str">
        <f>IFERROR(VLOOKUP($A1448,'Section 2'!$C$16:$R$1515,COLUMNS('Section 2'!$C$13:$C$13),0),"")</f>
        <v/>
      </c>
      <c r="D1448" s="75" t="str">
        <f>IF($C1448="","",IF(ISBLANK(VLOOKUP($A1448,'Section 2'!$C$16:$R$1515,COLUMNS('Section 2'!$C$13:D$13),0)),"",VLOOKUP($A1448,'Section 2'!$C$16:$R$1515,COLUMNS('Section 2'!$C$13:D$13),0)))</f>
        <v/>
      </c>
      <c r="E1448" s="124" t="str">
        <f>IF($C1448="","",IF(ISBLANK(VLOOKUP($A1448,'Section 2'!$C$16:$R$1515,COLUMNS('Section 2'!$C$13:E$13),0)),"",VLOOKUP($A1448,'Section 2'!$C$16:$R$1515,COLUMNS('Section 2'!$C$13:E$13),0)))</f>
        <v/>
      </c>
      <c r="F1448" s="124" t="str">
        <f>IF($C1448="","",IF(ISBLANK(VLOOKUP($A1448,'Section 2'!$C$16:$R$1515,COLUMNS('Section 2'!$C$13:F$13),0)),"",VLOOKUP($A1448,'Section 2'!$C$16:$R$1515,COLUMNS('Section 2'!$C$13:F$13),0)))</f>
        <v/>
      </c>
      <c r="G1448" s="124" t="str">
        <f>IF($C1448="","",IF(ISBLANK(VLOOKUP($A1448,'Section 2'!$C$16:$R$1515,COLUMNS('Section 2'!$C$13:G$13),0)),"",VLOOKUP($A1448,'Section 2'!$C$16:$R$1515,COLUMNS('Section 2'!$C$13:G$13),0)))</f>
        <v/>
      </c>
      <c r="H1448" s="124" t="str">
        <f>IF($C1448="","",IF(ISBLANK(VLOOKUP($A1448,'Section 2'!$C$16:$R$1515,COLUMNS('Section 2'!$C$13:H$13),0)),"",VLOOKUP($A1448,'Section 2'!$C$16:$R$1515,COLUMNS('Section 2'!$C$13:H$13),0)))</f>
        <v/>
      </c>
      <c r="I1448" s="124" t="str">
        <f>IF($C1448="","",IF(ISBLANK(VLOOKUP($A1448,'Section 2'!$C$16:$R$1515,COLUMNS('Section 2'!$C$13:I$13),0)),"",PROPER(VLOOKUP($A1448,'Section 2'!$C$16:$R$1515,COLUMNS('Section 2'!$C$13:I$13),0))))</f>
        <v/>
      </c>
      <c r="J1448" s="124" t="str">
        <f>IF($C1448="","",IF(ISBLANK(VLOOKUP($A1448,'Section 2'!$C$16:$R$1515,COLUMNS('Section 2'!$C$13:J$13),0)),"",IF(VLOOKUP($A1448,'Section 2'!$C$16:$R$1515,COLUMNS('Section 2'!$C$13:J$13),0)="Other EU","Other EU",PROPER(VLOOKUP($A1448,'Section 2'!$C$16:$R$1515,COLUMNS('Section 2'!$C$13:J$13),0)))))</f>
        <v/>
      </c>
      <c r="K1448" s="124" t="str">
        <f>IF($C1448="","",IF(ISBLANK(VLOOKUP($A1448,'Section 2'!$C$16:$R$1515,COLUMNS('Section 2'!$C$13:K$13),0)),"",VLOOKUP($A1448,'Section 2'!$C$16:$R$1515,COLUMNS('Section 2'!$C$13:K$13),0)))</f>
        <v/>
      </c>
      <c r="L1448" s="124" t="str">
        <f>IF($C1448="","",IF(ISBLANK(VLOOKUP($A1448,'Section 2'!$C$16:$R$1515,COLUMNS('Section 2'!$C$13:L$13),0)),"",VLOOKUP($A1448,'Section 2'!$C$16:$R$1515,COLUMNS('Section 2'!$C$13:L$13),0)))</f>
        <v/>
      </c>
      <c r="M1448" s="124" t="str">
        <f>IF($C1448="","",IF(ISBLANK(VLOOKUP($A1448,'Section 2'!$C$16:$R$1515,COLUMNS('Section 2'!$C$13:M$13),0)),"",VLOOKUP($A1448,'Section 2'!$C$16:$R$1515,COLUMNS('Section 2'!$C$13:M$13),0)))</f>
        <v/>
      </c>
      <c r="N1448" s="124" t="str">
        <f>IF($C1448="","",IF(ISBLANK(VLOOKUP($A1448,'Section 2'!$C$16:$R$1515,COLUMNS('Section 2'!$C$13:N$13),0)),"",VLOOKUP($A1448,'Section 2'!$C$16:$R$1515,COLUMNS('Section 2'!$C$13:N$13),0)))</f>
        <v/>
      </c>
      <c r="O1448" s="124" t="str">
        <f>IF($C1448="","",IF(ISBLANK(VLOOKUP($A1448,'Section 2'!$C$16:$R$1515,COLUMNS('Section 2'!$C$13:O$13),0)),"",VLOOKUP($A1448,'Section 2'!$C$16:$R$1515,COLUMNS('Section 2'!$C$13:O$13),0)))</f>
        <v/>
      </c>
      <c r="P1448" s="124" t="str">
        <f>IF($C1448="","",IF(ISBLANK(VLOOKUP($A1448,'Section 2'!$C$16:$R$1515,COLUMNS('Section 2'!$C$13:P$13),0)),"",VLOOKUP($A1448,'Section 2'!$C$16:$R$1515,COLUMNS('Section 2'!$C$13:P$13),0)))</f>
        <v/>
      </c>
      <c r="Q1448" s="124" t="str">
        <f>IF($C1448="","",IF(ISBLANK(VLOOKUP($A1448,'Section 2'!$C$16:$R$1515,COLUMNS('Section 2'!$C$13:Q$13),0)),"", PROPER(VLOOKUP($A1448,'Section 2'!$C$16:$R$1515,COLUMNS('Section 2'!$C$13:Q$13),0))))</f>
        <v/>
      </c>
      <c r="R1448" s="124" t="str">
        <f>IF($C1448="","",IF(ISBLANK(VLOOKUP($A1448,'Section 2'!$C$16:$R$1515,COLUMNS('Section 2'!$C$13:R$13),0)),"",IF(VLOOKUP($A1448,'Section 2'!$C$16:$R$1515,COLUMNS('Section 2'!$C$13:R$13),0)="Other EU","Other EU",PROPER(VLOOKUP($A1448,'Section 2'!$C$16:$R$1515,COLUMNS('Section 2'!$C$13:R$13),0)))))</f>
        <v/>
      </c>
    </row>
    <row r="1449" spans="1:18" x14ac:dyDescent="0.35">
      <c r="A1449" s="58">
        <v>1448</v>
      </c>
      <c r="B1449" s="124" t="str">
        <f t="shared" si="22"/>
        <v/>
      </c>
      <c r="C1449" s="124" t="str">
        <f>IFERROR(VLOOKUP($A1449,'Section 2'!$C$16:$R$1515,COLUMNS('Section 2'!$C$13:$C$13),0),"")</f>
        <v/>
      </c>
      <c r="D1449" s="75" t="str">
        <f>IF($C1449="","",IF(ISBLANK(VLOOKUP($A1449,'Section 2'!$C$16:$R$1515,COLUMNS('Section 2'!$C$13:D$13),0)),"",VLOOKUP($A1449,'Section 2'!$C$16:$R$1515,COLUMNS('Section 2'!$C$13:D$13),0)))</f>
        <v/>
      </c>
      <c r="E1449" s="124" t="str">
        <f>IF($C1449="","",IF(ISBLANK(VLOOKUP($A1449,'Section 2'!$C$16:$R$1515,COLUMNS('Section 2'!$C$13:E$13),0)),"",VLOOKUP($A1449,'Section 2'!$C$16:$R$1515,COLUMNS('Section 2'!$C$13:E$13),0)))</f>
        <v/>
      </c>
      <c r="F1449" s="124" t="str">
        <f>IF($C1449="","",IF(ISBLANK(VLOOKUP($A1449,'Section 2'!$C$16:$R$1515,COLUMNS('Section 2'!$C$13:F$13),0)),"",VLOOKUP($A1449,'Section 2'!$C$16:$R$1515,COLUMNS('Section 2'!$C$13:F$13),0)))</f>
        <v/>
      </c>
      <c r="G1449" s="124" t="str">
        <f>IF($C1449="","",IF(ISBLANK(VLOOKUP($A1449,'Section 2'!$C$16:$R$1515,COLUMNS('Section 2'!$C$13:G$13),0)),"",VLOOKUP($A1449,'Section 2'!$C$16:$R$1515,COLUMNS('Section 2'!$C$13:G$13),0)))</f>
        <v/>
      </c>
      <c r="H1449" s="124" t="str">
        <f>IF($C1449="","",IF(ISBLANK(VLOOKUP($A1449,'Section 2'!$C$16:$R$1515,COLUMNS('Section 2'!$C$13:H$13),0)),"",VLOOKUP($A1449,'Section 2'!$C$16:$R$1515,COLUMNS('Section 2'!$C$13:H$13),0)))</f>
        <v/>
      </c>
      <c r="I1449" s="124" t="str">
        <f>IF($C1449="","",IF(ISBLANK(VLOOKUP($A1449,'Section 2'!$C$16:$R$1515,COLUMNS('Section 2'!$C$13:I$13),0)),"",PROPER(VLOOKUP($A1449,'Section 2'!$C$16:$R$1515,COLUMNS('Section 2'!$C$13:I$13),0))))</f>
        <v/>
      </c>
      <c r="J1449" s="124" t="str">
        <f>IF($C1449="","",IF(ISBLANK(VLOOKUP($A1449,'Section 2'!$C$16:$R$1515,COLUMNS('Section 2'!$C$13:J$13),0)),"",IF(VLOOKUP($A1449,'Section 2'!$C$16:$R$1515,COLUMNS('Section 2'!$C$13:J$13),0)="Other EU","Other EU",PROPER(VLOOKUP($A1449,'Section 2'!$C$16:$R$1515,COLUMNS('Section 2'!$C$13:J$13),0)))))</f>
        <v/>
      </c>
      <c r="K1449" s="124" t="str">
        <f>IF($C1449="","",IF(ISBLANK(VLOOKUP($A1449,'Section 2'!$C$16:$R$1515,COLUMNS('Section 2'!$C$13:K$13),0)),"",VLOOKUP($A1449,'Section 2'!$C$16:$R$1515,COLUMNS('Section 2'!$C$13:K$13),0)))</f>
        <v/>
      </c>
      <c r="L1449" s="124" t="str">
        <f>IF($C1449="","",IF(ISBLANK(VLOOKUP($A1449,'Section 2'!$C$16:$R$1515,COLUMNS('Section 2'!$C$13:L$13),0)),"",VLOOKUP($A1449,'Section 2'!$C$16:$R$1515,COLUMNS('Section 2'!$C$13:L$13),0)))</f>
        <v/>
      </c>
      <c r="M1449" s="124" t="str">
        <f>IF($C1449="","",IF(ISBLANK(VLOOKUP($A1449,'Section 2'!$C$16:$R$1515,COLUMNS('Section 2'!$C$13:M$13),0)),"",VLOOKUP($A1449,'Section 2'!$C$16:$R$1515,COLUMNS('Section 2'!$C$13:M$13),0)))</f>
        <v/>
      </c>
      <c r="N1449" s="124" t="str">
        <f>IF($C1449="","",IF(ISBLANK(VLOOKUP($A1449,'Section 2'!$C$16:$R$1515,COLUMNS('Section 2'!$C$13:N$13),0)),"",VLOOKUP($A1449,'Section 2'!$C$16:$R$1515,COLUMNS('Section 2'!$C$13:N$13),0)))</f>
        <v/>
      </c>
      <c r="O1449" s="124" t="str">
        <f>IF($C1449="","",IF(ISBLANK(VLOOKUP($A1449,'Section 2'!$C$16:$R$1515,COLUMNS('Section 2'!$C$13:O$13),0)),"",VLOOKUP($A1449,'Section 2'!$C$16:$R$1515,COLUMNS('Section 2'!$C$13:O$13),0)))</f>
        <v/>
      </c>
      <c r="P1449" s="124" t="str">
        <f>IF($C1449="","",IF(ISBLANK(VLOOKUP($A1449,'Section 2'!$C$16:$R$1515,COLUMNS('Section 2'!$C$13:P$13),0)),"",VLOOKUP($A1449,'Section 2'!$C$16:$R$1515,COLUMNS('Section 2'!$C$13:P$13),0)))</f>
        <v/>
      </c>
      <c r="Q1449" s="124" t="str">
        <f>IF($C1449="","",IF(ISBLANK(VLOOKUP($A1449,'Section 2'!$C$16:$R$1515,COLUMNS('Section 2'!$C$13:Q$13),0)),"", PROPER(VLOOKUP($A1449,'Section 2'!$C$16:$R$1515,COLUMNS('Section 2'!$C$13:Q$13),0))))</f>
        <v/>
      </c>
      <c r="R1449" s="124" t="str">
        <f>IF($C1449="","",IF(ISBLANK(VLOOKUP($A1449,'Section 2'!$C$16:$R$1515,COLUMNS('Section 2'!$C$13:R$13),0)),"",IF(VLOOKUP($A1449,'Section 2'!$C$16:$R$1515,COLUMNS('Section 2'!$C$13:R$13),0)="Other EU","Other EU",PROPER(VLOOKUP($A1449,'Section 2'!$C$16:$R$1515,COLUMNS('Section 2'!$C$13:R$13),0)))))</f>
        <v/>
      </c>
    </row>
    <row r="1450" spans="1:18" x14ac:dyDescent="0.35">
      <c r="A1450" s="58">
        <v>1449</v>
      </c>
      <c r="B1450" s="124" t="str">
        <f t="shared" si="22"/>
        <v/>
      </c>
      <c r="C1450" s="124" t="str">
        <f>IFERROR(VLOOKUP($A1450,'Section 2'!$C$16:$R$1515,COLUMNS('Section 2'!$C$13:$C$13),0),"")</f>
        <v/>
      </c>
      <c r="D1450" s="75" t="str">
        <f>IF($C1450="","",IF(ISBLANK(VLOOKUP($A1450,'Section 2'!$C$16:$R$1515,COLUMNS('Section 2'!$C$13:D$13),0)),"",VLOOKUP($A1450,'Section 2'!$C$16:$R$1515,COLUMNS('Section 2'!$C$13:D$13),0)))</f>
        <v/>
      </c>
      <c r="E1450" s="124" t="str">
        <f>IF($C1450="","",IF(ISBLANK(VLOOKUP($A1450,'Section 2'!$C$16:$R$1515,COLUMNS('Section 2'!$C$13:E$13),0)),"",VLOOKUP($A1450,'Section 2'!$C$16:$R$1515,COLUMNS('Section 2'!$C$13:E$13),0)))</f>
        <v/>
      </c>
      <c r="F1450" s="124" t="str">
        <f>IF($C1450="","",IF(ISBLANK(VLOOKUP($A1450,'Section 2'!$C$16:$R$1515,COLUMNS('Section 2'!$C$13:F$13),0)),"",VLOOKUP($A1450,'Section 2'!$C$16:$R$1515,COLUMNS('Section 2'!$C$13:F$13),0)))</f>
        <v/>
      </c>
      <c r="G1450" s="124" t="str">
        <f>IF($C1450="","",IF(ISBLANK(VLOOKUP($A1450,'Section 2'!$C$16:$R$1515,COLUMNS('Section 2'!$C$13:G$13),0)),"",VLOOKUP($A1450,'Section 2'!$C$16:$R$1515,COLUMNS('Section 2'!$C$13:G$13),0)))</f>
        <v/>
      </c>
      <c r="H1450" s="124" t="str">
        <f>IF($C1450="","",IF(ISBLANK(VLOOKUP($A1450,'Section 2'!$C$16:$R$1515,COLUMNS('Section 2'!$C$13:H$13),0)),"",VLOOKUP($A1450,'Section 2'!$C$16:$R$1515,COLUMNS('Section 2'!$C$13:H$13),0)))</f>
        <v/>
      </c>
      <c r="I1450" s="124" t="str">
        <f>IF($C1450="","",IF(ISBLANK(VLOOKUP($A1450,'Section 2'!$C$16:$R$1515,COLUMNS('Section 2'!$C$13:I$13),0)),"",PROPER(VLOOKUP($A1450,'Section 2'!$C$16:$R$1515,COLUMNS('Section 2'!$C$13:I$13),0))))</f>
        <v/>
      </c>
      <c r="J1450" s="124" t="str">
        <f>IF($C1450="","",IF(ISBLANK(VLOOKUP($A1450,'Section 2'!$C$16:$R$1515,COLUMNS('Section 2'!$C$13:J$13),0)),"",IF(VLOOKUP($A1450,'Section 2'!$C$16:$R$1515,COLUMNS('Section 2'!$C$13:J$13),0)="Other EU","Other EU",PROPER(VLOOKUP($A1450,'Section 2'!$C$16:$R$1515,COLUMNS('Section 2'!$C$13:J$13),0)))))</f>
        <v/>
      </c>
      <c r="K1450" s="124" t="str">
        <f>IF($C1450="","",IF(ISBLANK(VLOOKUP($A1450,'Section 2'!$C$16:$R$1515,COLUMNS('Section 2'!$C$13:K$13),0)),"",VLOOKUP($A1450,'Section 2'!$C$16:$R$1515,COLUMNS('Section 2'!$C$13:K$13),0)))</f>
        <v/>
      </c>
      <c r="L1450" s="124" t="str">
        <f>IF($C1450="","",IF(ISBLANK(VLOOKUP($A1450,'Section 2'!$C$16:$R$1515,COLUMNS('Section 2'!$C$13:L$13),0)),"",VLOOKUP($A1450,'Section 2'!$C$16:$R$1515,COLUMNS('Section 2'!$C$13:L$13),0)))</f>
        <v/>
      </c>
      <c r="M1450" s="124" t="str">
        <f>IF($C1450="","",IF(ISBLANK(VLOOKUP($A1450,'Section 2'!$C$16:$R$1515,COLUMNS('Section 2'!$C$13:M$13),0)),"",VLOOKUP($A1450,'Section 2'!$C$16:$R$1515,COLUMNS('Section 2'!$C$13:M$13),0)))</f>
        <v/>
      </c>
      <c r="N1450" s="124" t="str">
        <f>IF($C1450="","",IF(ISBLANK(VLOOKUP($A1450,'Section 2'!$C$16:$R$1515,COLUMNS('Section 2'!$C$13:N$13),0)),"",VLOOKUP($A1450,'Section 2'!$C$16:$R$1515,COLUMNS('Section 2'!$C$13:N$13),0)))</f>
        <v/>
      </c>
      <c r="O1450" s="124" t="str">
        <f>IF($C1450="","",IF(ISBLANK(VLOOKUP($A1450,'Section 2'!$C$16:$R$1515,COLUMNS('Section 2'!$C$13:O$13),0)),"",VLOOKUP($A1450,'Section 2'!$C$16:$R$1515,COLUMNS('Section 2'!$C$13:O$13),0)))</f>
        <v/>
      </c>
      <c r="P1450" s="124" t="str">
        <f>IF($C1450="","",IF(ISBLANK(VLOOKUP($A1450,'Section 2'!$C$16:$R$1515,COLUMNS('Section 2'!$C$13:P$13),0)),"",VLOOKUP($A1450,'Section 2'!$C$16:$R$1515,COLUMNS('Section 2'!$C$13:P$13),0)))</f>
        <v/>
      </c>
      <c r="Q1450" s="124" t="str">
        <f>IF($C1450="","",IF(ISBLANK(VLOOKUP($A1450,'Section 2'!$C$16:$R$1515,COLUMNS('Section 2'!$C$13:Q$13),0)),"", PROPER(VLOOKUP($A1450,'Section 2'!$C$16:$R$1515,COLUMNS('Section 2'!$C$13:Q$13),0))))</f>
        <v/>
      </c>
      <c r="R1450" s="124" t="str">
        <f>IF($C1450="","",IF(ISBLANK(VLOOKUP($A1450,'Section 2'!$C$16:$R$1515,COLUMNS('Section 2'!$C$13:R$13),0)),"",IF(VLOOKUP($A1450,'Section 2'!$C$16:$R$1515,COLUMNS('Section 2'!$C$13:R$13),0)="Other EU","Other EU",PROPER(VLOOKUP($A1450,'Section 2'!$C$16:$R$1515,COLUMNS('Section 2'!$C$13:R$13),0)))))</f>
        <v/>
      </c>
    </row>
    <row r="1451" spans="1:18" x14ac:dyDescent="0.35">
      <c r="A1451" s="58">
        <v>1450</v>
      </c>
      <c r="B1451" s="124" t="str">
        <f t="shared" si="22"/>
        <v/>
      </c>
      <c r="C1451" s="124" t="str">
        <f>IFERROR(VLOOKUP($A1451,'Section 2'!$C$16:$R$1515,COLUMNS('Section 2'!$C$13:$C$13),0),"")</f>
        <v/>
      </c>
      <c r="D1451" s="75" t="str">
        <f>IF($C1451="","",IF(ISBLANK(VLOOKUP($A1451,'Section 2'!$C$16:$R$1515,COLUMNS('Section 2'!$C$13:D$13),0)),"",VLOOKUP($A1451,'Section 2'!$C$16:$R$1515,COLUMNS('Section 2'!$C$13:D$13),0)))</f>
        <v/>
      </c>
      <c r="E1451" s="124" t="str">
        <f>IF($C1451="","",IF(ISBLANK(VLOOKUP($A1451,'Section 2'!$C$16:$R$1515,COLUMNS('Section 2'!$C$13:E$13),0)),"",VLOOKUP($A1451,'Section 2'!$C$16:$R$1515,COLUMNS('Section 2'!$C$13:E$13),0)))</f>
        <v/>
      </c>
      <c r="F1451" s="124" t="str">
        <f>IF($C1451="","",IF(ISBLANK(VLOOKUP($A1451,'Section 2'!$C$16:$R$1515,COLUMNS('Section 2'!$C$13:F$13),0)),"",VLOOKUP($A1451,'Section 2'!$C$16:$R$1515,COLUMNS('Section 2'!$C$13:F$13),0)))</f>
        <v/>
      </c>
      <c r="G1451" s="124" t="str">
        <f>IF($C1451="","",IF(ISBLANK(VLOOKUP($A1451,'Section 2'!$C$16:$R$1515,COLUMNS('Section 2'!$C$13:G$13),0)),"",VLOOKUP($A1451,'Section 2'!$C$16:$R$1515,COLUMNS('Section 2'!$C$13:G$13),0)))</f>
        <v/>
      </c>
      <c r="H1451" s="124" t="str">
        <f>IF($C1451="","",IF(ISBLANK(VLOOKUP($A1451,'Section 2'!$C$16:$R$1515,COLUMNS('Section 2'!$C$13:H$13),0)),"",VLOOKUP($A1451,'Section 2'!$C$16:$R$1515,COLUMNS('Section 2'!$C$13:H$13),0)))</f>
        <v/>
      </c>
      <c r="I1451" s="124" t="str">
        <f>IF($C1451="","",IF(ISBLANK(VLOOKUP($A1451,'Section 2'!$C$16:$R$1515,COLUMNS('Section 2'!$C$13:I$13),0)),"",PROPER(VLOOKUP($A1451,'Section 2'!$C$16:$R$1515,COLUMNS('Section 2'!$C$13:I$13),0))))</f>
        <v/>
      </c>
      <c r="J1451" s="124" t="str">
        <f>IF($C1451="","",IF(ISBLANK(VLOOKUP($A1451,'Section 2'!$C$16:$R$1515,COLUMNS('Section 2'!$C$13:J$13),0)),"",IF(VLOOKUP($A1451,'Section 2'!$C$16:$R$1515,COLUMNS('Section 2'!$C$13:J$13),0)="Other EU","Other EU",PROPER(VLOOKUP($A1451,'Section 2'!$C$16:$R$1515,COLUMNS('Section 2'!$C$13:J$13),0)))))</f>
        <v/>
      </c>
      <c r="K1451" s="124" t="str">
        <f>IF($C1451="","",IF(ISBLANK(VLOOKUP($A1451,'Section 2'!$C$16:$R$1515,COLUMNS('Section 2'!$C$13:K$13),0)),"",VLOOKUP($A1451,'Section 2'!$C$16:$R$1515,COLUMNS('Section 2'!$C$13:K$13),0)))</f>
        <v/>
      </c>
      <c r="L1451" s="124" t="str">
        <f>IF($C1451="","",IF(ISBLANK(VLOOKUP($A1451,'Section 2'!$C$16:$R$1515,COLUMNS('Section 2'!$C$13:L$13),0)),"",VLOOKUP($A1451,'Section 2'!$C$16:$R$1515,COLUMNS('Section 2'!$C$13:L$13),0)))</f>
        <v/>
      </c>
      <c r="M1451" s="124" t="str">
        <f>IF($C1451="","",IF(ISBLANK(VLOOKUP($A1451,'Section 2'!$C$16:$R$1515,COLUMNS('Section 2'!$C$13:M$13),0)),"",VLOOKUP($A1451,'Section 2'!$C$16:$R$1515,COLUMNS('Section 2'!$C$13:M$13),0)))</f>
        <v/>
      </c>
      <c r="N1451" s="124" t="str">
        <f>IF($C1451="","",IF(ISBLANK(VLOOKUP($A1451,'Section 2'!$C$16:$R$1515,COLUMNS('Section 2'!$C$13:N$13),0)),"",VLOOKUP($A1451,'Section 2'!$C$16:$R$1515,COLUMNS('Section 2'!$C$13:N$13),0)))</f>
        <v/>
      </c>
      <c r="O1451" s="124" t="str">
        <f>IF($C1451="","",IF(ISBLANK(VLOOKUP($A1451,'Section 2'!$C$16:$R$1515,COLUMNS('Section 2'!$C$13:O$13),0)),"",VLOOKUP($A1451,'Section 2'!$C$16:$R$1515,COLUMNS('Section 2'!$C$13:O$13),0)))</f>
        <v/>
      </c>
      <c r="P1451" s="124" t="str">
        <f>IF($C1451="","",IF(ISBLANK(VLOOKUP($A1451,'Section 2'!$C$16:$R$1515,COLUMNS('Section 2'!$C$13:P$13),0)),"",VLOOKUP($A1451,'Section 2'!$C$16:$R$1515,COLUMNS('Section 2'!$C$13:P$13),0)))</f>
        <v/>
      </c>
      <c r="Q1451" s="124" t="str">
        <f>IF($C1451="","",IF(ISBLANK(VLOOKUP($A1451,'Section 2'!$C$16:$R$1515,COLUMNS('Section 2'!$C$13:Q$13),0)),"", PROPER(VLOOKUP($A1451,'Section 2'!$C$16:$R$1515,COLUMNS('Section 2'!$C$13:Q$13),0))))</f>
        <v/>
      </c>
      <c r="R1451" s="124" t="str">
        <f>IF($C1451="","",IF(ISBLANK(VLOOKUP($A1451,'Section 2'!$C$16:$R$1515,COLUMNS('Section 2'!$C$13:R$13),0)),"",IF(VLOOKUP($A1451,'Section 2'!$C$16:$R$1515,COLUMNS('Section 2'!$C$13:R$13),0)="Other EU","Other EU",PROPER(VLOOKUP($A1451,'Section 2'!$C$16:$R$1515,COLUMNS('Section 2'!$C$13:R$13),0)))))</f>
        <v/>
      </c>
    </row>
    <row r="1452" spans="1:18" x14ac:dyDescent="0.35">
      <c r="A1452" s="58">
        <v>1451</v>
      </c>
      <c r="B1452" s="124" t="str">
        <f t="shared" si="22"/>
        <v/>
      </c>
      <c r="C1452" s="124" t="str">
        <f>IFERROR(VLOOKUP($A1452,'Section 2'!$C$16:$R$1515,COLUMNS('Section 2'!$C$13:$C$13),0),"")</f>
        <v/>
      </c>
      <c r="D1452" s="75" t="str">
        <f>IF($C1452="","",IF(ISBLANK(VLOOKUP($A1452,'Section 2'!$C$16:$R$1515,COLUMNS('Section 2'!$C$13:D$13),0)),"",VLOOKUP($A1452,'Section 2'!$C$16:$R$1515,COLUMNS('Section 2'!$C$13:D$13),0)))</f>
        <v/>
      </c>
      <c r="E1452" s="124" t="str">
        <f>IF($C1452="","",IF(ISBLANK(VLOOKUP($A1452,'Section 2'!$C$16:$R$1515,COLUMNS('Section 2'!$C$13:E$13),0)),"",VLOOKUP($A1452,'Section 2'!$C$16:$R$1515,COLUMNS('Section 2'!$C$13:E$13),0)))</f>
        <v/>
      </c>
      <c r="F1452" s="124" t="str">
        <f>IF($C1452="","",IF(ISBLANK(VLOOKUP($A1452,'Section 2'!$C$16:$R$1515,COLUMNS('Section 2'!$C$13:F$13),0)),"",VLOOKUP($A1452,'Section 2'!$C$16:$R$1515,COLUMNS('Section 2'!$C$13:F$13),0)))</f>
        <v/>
      </c>
      <c r="G1452" s="124" t="str">
        <f>IF($C1452="","",IF(ISBLANK(VLOOKUP($A1452,'Section 2'!$C$16:$R$1515,COLUMNS('Section 2'!$C$13:G$13),0)),"",VLOOKUP($A1452,'Section 2'!$C$16:$R$1515,COLUMNS('Section 2'!$C$13:G$13),0)))</f>
        <v/>
      </c>
      <c r="H1452" s="124" t="str">
        <f>IF($C1452="","",IF(ISBLANK(VLOOKUP($A1452,'Section 2'!$C$16:$R$1515,COLUMNS('Section 2'!$C$13:H$13),0)),"",VLOOKUP($A1452,'Section 2'!$C$16:$R$1515,COLUMNS('Section 2'!$C$13:H$13),0)))</f>
        <v/>
      </c>
      <c r="I1452" s="124" t="str">
        <f>IF($C1452="","",IF(ISBLANK(VLOOKUP($A1452,'Section 2'!$C$16:$R$1515,COLUMNS('Section 2'!$C$13:I$13),0)),"",PROPER(VLOOKUP($A1452,'Section 2'!$C$16:$R$1515,COLUMNS('Section 2'!$C$13:I$13),0))))</f>
        <v/>
      </c>
      <c r="J1452" s="124" t="str">
        <f>IF($C1452="","",IF(ISBLANK(VLOOKUP($A1452,'Section 2'!$C$16:$R$1515,COLUMNS('Section 2'!$C$13:J$13),0)),"",IF(VLOOKUP($A1452,'Section 2'!$C$16:$R$1515,COLUMNS('Section 2'!$C$13:J$13),0)="Other EU","Other EU",PROPER(VLOOKUP($A1452,'Section 2'!$C$16:$R$1515,COLUMNS('Section 2'!$C$13:J$13),0)))))</f>
        <v/>
      </c>
      <c r="K1452" s="124" t="str">
        <f>IF($C1452="","",IF(ISBLANK(VLOOKUP($A1452,'Section 2'!$C$16:$R$1515,COLUMNS('Section 2'!$C$13:K$13),0)),"",VLOOKUP($A1452,'Section 2'!$C$16:$R$1515,COLUMNS('Section 2'!$C$13:K$13),0)))</f>
        <v/>
      </c>
      <c r="L1452" s="124" t="str">
        <f>IF($C1452="","",IF(ISBLANK(VLOOKUP($A1452,'Section 2'!$C$16:$R$1515,COLUMNS('Section 2'!$C$13:L$13),0)),"",VLOOKUP($A1452,'Section 2'!$C$16:$R$1515,COLUMNS('Section 2'!$C$13:L$13),0)))</f>
        <v/>
      </c>
      <c r="M1452" s="124" t="str">
        <f>IF($C1452="","",IF(ISBLANK(VLOOKUP($A1452,'Section 2'!$C$16:$R$1515,COLUMNS('Section 2'!$C$13:M$13),0)),"",VLOOKUP($A1452,'Section 2'!$C$16:$R$1515,COLUMNS('Section 2'!$C$13:M$13),0)))</f>
        <v/>
      </c>
      <c r="N1452" s="124" t="str">
        <f>IF($C1452="","",IF(ISBLANK(VLOOKUP($A1452,'Section 2'!$C$16:$R$1515,COLUMNS('Section 2'!$C$13:N$13),0)),"",VLOOKUP($A1452,'Section 2'!$C$16:$R$1515,COLUMNS('Section 2'!$C$13:N$13),0)))</f>
        <v/>
      </c>
      <c r="O1452" s="124" t="str">
        <f>IF($C1452="","",IF(ISBLANK(VLOOKUP($A1452,'Section 2'!$C$16:$R$1515,COLUMNS('Section 2'!$C$13:O$13),0)),"",VLOOKUP($A1452,'Section 2'!$C$16:$R$1515,COLUMNS('Section 2'!$C$13:O$13),0)))</f>
        <v/>
      </c>
      <c r="P1452" s="124" t="str">
        <f>IF($C1452="","",IF(ISBLANK(VLOOKUP($A1452,'Section 2'!$C$16:$R$1515,COLUMNS('Section 2'!$C$13:P$13),0)),"",VLOOKUP($A1452,'Section 2'!$C$16:$R$1515,COLUMNS('Section 2'!$C$13:P$13),0)))</f>
        <v/>
      </c>
      <c r="Q1452" s="124" t="str">
        <f>IF($C1452="","",IF(ISBLANK(VLOOKUP($A1452,'Section 2'!$C$16:$R$1515,COLUMNS('Section 2'!$C$13:Q$13),0)),"", PROPER(VLOOKUP($A1452,'Section 2'!$C$16:$R$1515,COLUMNS('Section 2'!$C$13:Q$13),0))))</f>
        <v/>
      </c>
      <c r="R1452" s="124" t="str">
        <f>IF($C1452="","",IF(ISBLANK(VLOOKUP($A1452,'Section 2'!$C$16:$R$1515,COLUMNS('Section 2'!$C$13:R$13),0)),"",IF(VLOOKUP($A1452,'Section 2'!$C$16:$R$1515,COLUMNS('Section 2'!$C$13:R$13),0)="Other EU","Other EU",PROPER(VLOOKUP($A1452,'Section 2'!$C$16:$R$1515,COLUMNS('Section 2'!$C$13:R$13),0)))))</f>
        <v/>
      </c>
    </row>
    <row r="1453" spans="1:18" x14ac:dyDescent="0.35">
      <c r="A1453" s="58">
        <v>1452</v>
      </c>
      <c r="B1453" s="124" t="str">
        <f t="shared" si="22"/>
        <v/>
      </c>
      <c r="C1453" s="124" t="str">
        <f>IFERROR(VLOOKUP($A1453,'Section 2'!$C$16:$R$1515,COLUMNS('Section 2'!$C$13:$C$13),0),"")</f>
        <v/>
      </c>
      <c r="D1453" s="75" t="str">
        <f>IF($C1453="","",IF(ISBLANK(VLOOKUP($A1453,'Section 2'!$C$16:$R$1515,COLUMNS('Section 2'!$C$13:D$13),0)),"",VLOOKUP($A1453,'Section 2'!$C$16:$R$1515,COLUMNS('Section 2'!$C$13:D$13),0)))</f>
        <v/>
      </c>
      <c r="E1453" s="124" t="str">
        <f>IF($C1453="","",IF(ISBLANK(VLOOKUP($A1453,'Section 2'!$C$16:$R$1515,COLUMNS('Section 2'!$C$13:E$13),0)),"",VLOOKUP($A1453,'Section 2'!$C$16:$R$1515,COLUMNS('Section 2'!$C$13:E$13),0)))</f>
        <v/>
      </c>
      <c r="F1453" s="124" t="str">
        <f>IF($C1453="","",IF(ISBLANK(VLOOKUP($A1453,'Section 2'!$C$16:$R$1515,COLUMNS('Section 2'!$C$13:F$13),0)),"",VLOOKUP($A1453,'Section 2'!$C$16:$R$1515,COLUMNS('Section 2'!$C$13:F$13),0)))</f>
        <v/>
      </c>
      <c r="G1453" s="124" t="str">
        <f>IF($C1453="","",IF(ISBLANK(VLOOKUP($A1453,'Section 2'!$C$16:$R$1515,COLUMNS('Section 2'!$C$13:G$13),0)),"",VLOOKUP($A1453,'Section 2'!$C$16:$R$1515,COLUMNS('Section 2'!$C$13:G$13),0)))</f>
        <v/>
      </c>
      <c r="H1453" s="124" t="str">
        <f>IF($C1453="","",IF(ISBLANK(VLOOKUP($A1453,'Section 2'!$C$16:$R$1515,COLUMNS('Section 2'!$C$13:H$13),0)),"",VLOOKUP($A1453,'Section 2'!$C$16:$R$1515,COLUMNS('Section 2'!$C$13:H$13),0)))</f>
        <v/>
      </c>
      <c r="I1453" s="124" t="str">
        <f>IF($C1453="","",IF(ISBLANK(VLOOKUP($A1453,'Section 2'!$C$16:$R$1515,COLUMNS('Section 2'!$C$13:I$13),0)),"",PROPER(VLOOKUP($A1453,'Section 2'!$C$16:$R$1515,COLUMNS('Section 2'!$C$13:I$13),0))))</f>
        <v/>
      </c>
      <c r="J1453" s="124" t="str">
        <f>IF($C1453="","",IF(ISBLANK(VLOOKUP($A1453,'Section 2'!$C$16:$R$1515,COLUMNS('Section 2'!$C$13:J$13),0)),"",IF(VLOOKUP($A1453,'Section 2'!$C$16:$R$1515,COLUMNS('Section 2'!$C$13:J$13),0)="Other EU","Other EU",PROPER(VLOOKUP($A1453,'Section 2'!$C$16:$R$1515,COLUMNS('Section 2'!$C$13:J$13),0)))))</f>
        <v/>
      </c>
      <c r="K1453" s="124" t="str">
        <f>IF($C1453="","",IF(ISBLANK(VLOOKUP($A1453,'Section 2'!$C$16:$R$1515,COLUMNS('Section 2'!$C$13:K$13),0)),"",VLOOKUP($A1453,'Section 2'!$C$16:$R$1515,COLUMNS('Section 2'!$C$13:K$13),0)))</f>
        <v/>
      </c>
      <c r="L1453" s="124" t="str">
        <f>IF($C1453="","",IF(ISBLANK(VLOOKUP($A1453,'Section 2'!$C$16:$R$1515,COLUMNS('Section 2'!$C$13:L$13),0)),"",VLOOKUP($A1453,'Section 2'!$C$16:$R$1515,COLUMNS('Section 2'!$C$13:L$13),0)))</f>
        <v/>
      </c>
      <c r="M1453" s="124" t="str">
        <f>IF($C1453="","",IF(ISBLANK(VLOOKUP($A1453,'Section 2'!$C$16:$R$1515,COLUMNS('Section 2'!$C$13:M$13),0)),"",VLOOKUP($A1453,'Section 2'!$C$16:$R$1515,COLUMNS('Section 2'!$C$13:M$13),0)))</f>
        <v/>
      </c>
      <c r="N1453" s="124" t="str">
        <f>IF($C1453="","",IF(ISBLANK(VLOOKUP($A1453,'Section 2'!$C$16:$R$1515,COLUMNS('Section 2'!$C$13:N$13),0)),"",VLOOKUP($A1453,'Section 2'!$C$16:$R$1515,COLUMNS('Section 2'!$C$13:N$13),0)))</f>
        <v/>
      </c>
      <c r="O1453" s="124" t="str">
        <f>IF($C1453="","",IF(ISBLANK(VLOOKUP($A1453,'Section 2'!$C$16:$R$1515,COLUMNS('Section 2'!$C$13:O$13),0)),"",VLOOKUP($A1453,'Section 2'!$C$16:$R$1515,COLUMNS('Section 2'!$C$13:O$13),0)))</f>
        <v/>
      </c>
      <c r="P1453" s="124" t="str">
        <f>IF($C1453="","",IF(ISBLANK(VLOOKUP($A1453,'Section 2'!$C$16:$R$1515,COLUMNS('Section 2'!$C$13:P$13),0)),"",VLOOKUP($A1453,'Section 2'!$C$16:$R$1515,COLUMNS('Section 2'!$C$13:P$13),0)))</f>
        <v/>
      </c>
      <c r="Q1453" s="124" t="str">
        <f>IF($C1453="","",IF(ISBLANK(VLOOKUP($A1453,'Section 2'!$C$16:$R$1515,COLUMNS('Section 2'!$C$13:Q$13),0)),"", PROPER(VLOOKUP($A1453,'Section 2'!$C$16:$R$1515,COLUMNS('Section 2'!$C$13:Q$13),0))))</f>
        <v/>
      </c>
      <c r="R1453" s="124" t="str">
        <f>IF($C1453="","",IF(ISBLANK(VLOOKUP($A1453,'Section 2'!$C$16:$R$1515,COLUMNS('Section 2'!$C$13:R$13),0)),"",IF(VLOOKUP($A1453,'Section 2'!$C$16:$R$1515,COLUMNS('Section 2'!$C$13:R$13),0)="Other EU","Other EU",PROPER(VLOOKUP($A1453,'Section 2'!$C$16:$R$1515,COLUMNS('Section 2'!$C$13:R$13),0)))))</f>
        <v/>
      </c>
    </row>
    <row r="1454" spans="1:18" x14ac:dyDescent="0.35">
      <c r="A1454" s="58">
        <v>1453</v>
      </c>
      <c r="B1454" s="124" t="str">
        <f t="shared" si="22"/>
        <v/>
      </c>
      <c r="C1454" s="124" t="str">
        <f>IFERROR(VLOOKUP($A1454,'Section 2'!$C$16:$R$1515,COLUMNS('Section 2'!$C$13:$C$13),0),"")</f>
        <v/>
      </c>
      <c r="D1454" s="75" t="str">
        <f>IF($C1454="","",IF(ISBLANK(VLOOKUP($A1454,'Section 2'!$C$16:$R$1515,COLUMNS('Section 2'!$C$13:D$13),0)),"",VLOOKUP($A1454,'Section 2'!$C$16:$R$1515,COLUMNS('Section 2'!$C$13:D$13),0)))</f>
        <v/>
      </c>
      <c r="E1454" s="124" t="str">
        <f>IF($C1454="","",IF(ISBLANK(VLOOKUP($A1454,'Section 2'!$C$16:$R$1515,COLUMNS('Section 2'!$C$13:E$13),0)),"",VLOOKUP($A1454,'Section 2'!$C$16:$R$1515,COLUMNS('Section 2'!$C$13:E$13),0)))</f>
        <v/>
      </c>
      <c r="F1454" s="124" t="str">
        <f>IF($C1454="","",IF(ISBLANK(VLOOKUP($A1454,'Section 2'!$C$16:$R$1515,COLUMNS('Section 2'!$C$13:F$13),0)),"",VLOOKUP($A1454,'Section 2'!$C$16:$R$1515,COLUMNS('Section 2'!$C$13:F$13),0)))</f>
        <v/>
      </c>
      <c r="G1454" s="124" t="str">
        <f>IF($C1454="","",IF(ISBLANK(VLOOKUP($A1454,'Section 2'!$C$16:$R$1515,COLUMNS('Section 2'!$C$13:G$13),0)),"",VLOOKUP($A1454,'Section 2'!$C$16:$R$1515,COLUMNS('Section 2'!$C$13:G$13),0)))</f>
        <v/>
      </c>
      <c r="H1454" s="124" t="str">
        <f>IF($C1454="","",IF(ISBLANK(VLOOKUP($A1454,'Section 2'!$C$16:$R$1515,COLUMNS('Section 2'!$C$13:H$13),0)),"",VLOOKUP($A1454,'Section 2'!$C$16:$R$1515,COLUMNS('Section 2'!$C$13:H$13),0)))</f>
        <v/>
      </c>
      <c r="I1454" s="124" t="str">
        <f>IF($C1454="","",IF(ISBLANK(VLOOKUP($A1454,'Section 2'!$C$16:$R$1515,COLUMNS('Section 2'!$C$13:I$13),0)),"",PROPER(VLOOKUP($A1454,'Section 2'!$C$16:$R$1515,COLUMNS('Section 2'!$C$13:I$13),0))))</f>
        <v/>
      </c>
      <c r="J1454" s="124" t="str">
        <f>IF($C1454="","",IF(ISBLANK(VLOOKUP($A1454,'Section 2'!$C$16:$R$1515,COLUMNS('Section 2'!$C$13:J$13),0)),"",IF(VLOOKUP($A1454,'Section 2'!$C$16:$R$1515,COLUMNS('Section 2'!$C$13:J$13),0)="Other EU","Other EU",PROPER(VLOOKUP($A1454,'Section 2'!$C$16:$R$1515,COLUMNS('Section 2'!$C$13:J$13),0)))))</f>
        <v/>
      </c>
      <c r="K1454" s="124" t="str">
        <f>IF($C1454="","",IF(ISBLANK(VLOOKUP($A1454,'Section 2'!$C$16:$R$1515,COLUMNS('Section 2'!$C$13:K$13),0)),"",VLOOKUP($A1454,'Section 2'!$C$16:$R$1515,COLUMNS('Section 2'!$C$13:K$13),0)))</f>
        <v/>
      </c>
      <c r="L1454" s="124" t="str">
        <f>IF($C1454="","",IF(ISBLANK(VLOOKUP($A1454,'Section 2'!$C$16:$R$1515,COLUMNS('Section 2'!$C$13:L$13),0)),"",VLOOKUP($A1454,'Section 2'!$C$16:$R$1515,COLUMNS('Section 2'!$C$13:L$13),0)))</f>
        <v/>
      </c>
      <c r="M1454" s="124" t="str">
        <f>IF($C1454="","",IF(ISBLANK(VLOOKUP($A1454,'Section 2'!$C$16:$R$1515,COLUMNS('Section 2'!$C$13:M$13),0)),"",VLOOKUP($A1454,'Section 2'!$C$16:$R$1515,COLUMNS('Section 2'!$C$13:M$13),0)))</f>
        <v/>
      </c>
      <c r="N1454" s="124" t="str">
        <f>IF($C1454="","",IF(ISBLANK(VLOOKUP($A1454,'Section 2'!$C$16:$R$1515,COLUMNS('Section 2'!$C$13:N$13),0)),"",VLOOKUP($A1454,'Section 2'!$C$16:$R$1515,COLUMNS('Section 2'!$C$13:N$13),0)))</f>
        <v/>
      </c>
      <c r="O1454" s="124" t="str">
        <f>IF($C1454="","",IF(ISBLANK(VLOOKUP($A1454,'Section 2'!$C$16:$R$1515,COLUMNS('Section 2'!$C$13:O$13),0)),"",VLOOKUP($A1454,'Section 2'!$C$16:$R$1515,COLUMNS('Section 2'!$C$13:O$13),0)))</f>
        <v/>
      </c>
      <c r="P1454" s="124" t="str">
        <f>IF($C1454="","",IF(ISBLANK(VLOOKUP($A1454,'Section 2'!$C$16:$R$1515,COLUMNS('Section 2'!$C$13:P$13),0)),"",VLOOKUP($A1454,'Section 2'!$C$16:$R$1515,COLUMNS('Section 2'!$C$13:P$13),0)))</f>
        <v/>
      </c>
      <c r="Q1454" s="124" t="str">
        <f>IF($C1454="","",IF(ISBLANK(VLOOKUP($A1454,'Section 2'!$C$16:$R$1515,COLUMNS('Section 2'!$C$13:Q$13),0)),"", PROPER(VLOOKUP($A1454,'Section 2'!$C$16:$R$1515,COLUMNS('Section 2'!$C$13:Q$13),0))))</f>
        <v/>
      </c>
      <c r="R1454" s="124" t="str">
        <f>IF($C1454="","",IF(ISBLANK(VLOOKUP($A1454,'Section 2'!$C$16:$R$1515,COLUMNS('Section 2'!$C$13:R$13),0)),"",IF(VLOOKUP($A1454,'Section 2'!$C$16:$R$1515,COLUMNS('Section 2'!$C$13:R$13),0)="Other EU","Other EU",PROPER(VLOOKUP($A1454,'Section 2'!$C$16:$R$1515,COLUMNS('Section 2'!$C$13:R$13),0)))))</f>
        <v/>
      </c>
    </row>
    <row r="1455" spans="1:18" x14ac:dyDescent="0.35">
      <c r="A1455" s="58">
        <v>1454</v>
      </c>
      <c r="B1455" s="124" t="str">
        <f t="shared" si="22"/>
        <v/>
      </c>
      <c r="C1455" s="124" t="str">
        <f>IFERROR(VLOOKUP($A1455,'Section 2'!$C$16:$R$1515,COLUMNS('Section 2'!$C$13:$C$13),0),"")</f>
        <v/>
      </c>
      <c r="D1455" s="75" t="str">
        <f>IF($C1455="","",IF(ISBLANK(VLOOKUP($A1455,'Section 2'!$C$16:$R$1515,COLUMNS('Section 2'!$C$13:D$13),0)),"",VLOOKUP($A1455,'Section 2'!$C$16:$R$1515,COLUMNS('Section 2'!$C$13:D$13),0)))</f>
        <v/>
      </c>
      <c r="E1455" s="124" t="str">
        <f>IF($C1455="","",IF(ISBLANK(VLOOKUP($A1455,'Section 2'!$C$16:$R$1515,COLUMNS('Section 2'!$C$13:E$13),0)),"",VLOOKUP($A1455,'Section 2'!$C$16:$R$1515,COLUMNS('Section 2'!$C$13:E$13),0)))</f>
        <v/>
      </c>
      <c r="F1455" s="124" t="str">
        <f>IF($C1455="","",IF(ISBLANK(VLOOKUP($A1455,'Section 2'!$C$16:$R$1515,COLUMNS('Section 2'!$C$13:F$13),0)),"",VLOOKUP($A1455,'Section 2'!$C$16:$R$1515,COLUMNS('Section 2'!$C$13:F$13),0)))</f>
        <v/>
      </c>
      <c r="G1455" s="124" t="str">
        <f>IF($C1455="","",IF(ISBLANK(VLOOKUP($A1455,'Section 2'!$C$16:$R$1515,COLUMNS('Section 2'!$C$13:G$13),0)),"",VLOOKUP($A1455,'Section 2'!$C$16:$R$1515,COLUMNS('Section 2'!$C$13:G$13),0)))</f>
        <v/>
      </c>
      <c r="H1455" s="124" t="str">
        <f>IF($C1455="","",IF(ISBLANK(VLOOKUP($A1455,'Section 2'!$C$16:$R$1515,COLUMNS('Section 2'!$C$13:H$13),0)),"",VLOOKUP($A1455,'Section 2'!$C$16:$R$1515,COLUMNS('Section 2'!$C$13:H$13),0)))</f>
        <v/>
      </c>
      <c r="I1455" s="124" t="str">
        <f>IF($C1455="","",IF(ISBLANK(VLOOKUP($A1455,'Section 2'!$C$16:$R$1515,COLUMNS('Section 2'!$C$13:I$13),0)),"",PROPER(VLOOKUP($A1455,'Section 2'!$C$16:$R$1515,COLUMNS('Section 2'!$C$13:I$13),0))))</f>
        <v/>
      </c>
      <c r="J1455" s="124" t="str">
        <f>IF($C1455="","",IF(ISBLANK(VLOOKUP($A1455,'Section 2'!$C$16:$R$1515,COLUMNS('Section 2'!$C$13:J$13),0)),"",IF(VLOOKUP($A1455,'Section 2'!$C$16:$R$1515,COLUMNS('Section 2'!$C$13:J$13),0)="Other EU","Other EU",PROPER(VLOOKUP($A1455,'Section 2'!$C$16:$R$1515,COLUMNS('Section 2'!$C$13:J$13),0)))))</f>
        <v/>
      </c>
      <c r="K1455" s="124" t="str">
        <f>IF($C1455="","",IF(ISBLANK(VLOOKUP($A1455,'Section 2'!$C$16:$R$1515,COLUMNS('Section 2'!$C$13:K$13),0)),"",VLOOKUP($A1455,'Section 2'!$C$16:$R$1515,COLUMNS('Section 2'!$C$13:K$13),0)))</f>
        <v/>
      </c>
      <c r="L1455" s="124" t="str">
        <f>IF($C1455="","",IF(ISBLANK(VLOOKUP($A1455,'Section 2'!$C$16:$R$1515,COLUMNS('Section 2'!$C$13:L$13),0)),"",VLOOKUP($A1455,'Section 2'!$C$16:$R$1515,COLUMNS('Section 2'!$C$13:L$13),0)))</f>
        <v/>
      </c>
      <c r="M1455" s="124" t="str">
        <f>IF($C1455="","",IF(ISBLANK(VLOOKUP($A1455,'Section 2'!$C$16:$R$1515,COLUMNS('Section 2'!$C$13:M$13),0)),"",VLOOKUP($A1455,'Section 2'!$C$16:$R$1515,COLUMNS('Section 2'!$C$13:M$13),0)))</f>
        <v/>
      </c>
      <c r="N1455" s="124" t="str">
        <f>IF($C1455="","",IF(ISBLANK(VLOOKUP($A1455,'Section 2'!$C$16:$R$1515,COLUMNS('Section 2'!$C$13:N$13),0)),"",VLOOKUP($A1455,'Section 2'!$C$16:$R$1515,COLUMNS('Section 2'!$C$13:N$13),0)))</f>
        <v/>
      </c>
      <c r="O1455" s="124" t="str">
        <f>IF($C1455="","",IF(ISBLANK(VLOOKUP($A1455,'Section 2'!$C$16:$R$1515,COLUMNS('Section 2'!$C$13:O$13),0)),"",VLOOKUP($A1455,'Section 2'!$C$16:$R$1515,COLUMNS('Section 2'!$C$13:O$13),0)))</f>
        <v/>
      </c>
      <c r="P1455" s="124" t="str">
        <f>IF($C1455="","",IF(ISBLANK(VLOOKUP($A1455,'Section 2'!$C$16:$R$1515,COLUMNS('Section 2'!$C$13:P$13),0)),"",VLOOKUP($A1455,'Section 2'!$C$16:$R$1515,COLUMNS('Section 2'!$C$13:P$13),0)))</f>
        <v/>
      </c>
      <c r="Q1455" s="124" t="str">
        <f>IF($C1455="","",IF(ISBLANK(VLOOKUP($A1455,'Section 2'!$C$16:$R$1515,COLUMNS('Section 2'!$C$13:Q$13),0)),"", PROPER(VLOOKUP($A1455,'Section 2'!$C$16:$R$1515,COLUMNS('Section 2'!$C$13:Q$13),0))))</f>
        <v/>
      </c>
      <c r="R1455" s="124" t="str">
        <f>IF($C1455="","",IF(ISBLANK(VLOOKUP($A1455,'Section 2'!$C$16:$R$1515,COLUMNS('Section 2'!$C$13:R$13),0)),"",IF(VLOOKUP($A1455,'Section 2'!$C$16:$R$1515,COLUMNS('Section 2'!$C$13:R$13),0)="Other EU","Other EU",PROPER(VLOOKUP($A1455,'Section 2'!$C$16:$R$1515,COLUMNS('Section 2'!$C$13:R$13),0)))))</f>
        <v/>
      </c>
    </row>
    <row r="1456" spans="1:18" x14ac:dyDescent="0.35">
      <c r="A1456" s="58">
        <v>1455</v>
      </c>
      <c r="B1456" s="124" t="str">
        <f t="shared" si="22"/>
        <v/>
      </c>
      <c r="C1456" s="124" t="str">
        <f>IFERROR(VLOOKUP($A1456,'Section 2'!$C$16:$R$1515,COLUMNS('Section 2'!$C$13:$C$13),0),"")</f>
        <v/>
      </c>
      <c r="D1456" s="75" t="str">
        <f>IF($C1456="","",IF(ISBLANK(VLOOKUP($A1456,'Section 2'!$C$16:$R$1515,COLUMNS('Section 2'!$C$13:D$13),0)),"",VLOOKUP($A1456,'Section 2'!$C$16:$R$1515,COLUMNS('Section 2'!$C$13:D$13),0)))</f>
        <v/>
      </c>
      <c r="E1456" s="124" t="str">
        <f>IF($C1456="","",IF(ISBLANK(VLOOKUP($A1456,'Section 2'!$C$16:$R$1515,COLUMNS('Section 2'!$C$13:E$13),0)),"",VLOOKUP($A1456,'Section 2'!$C$16:$R$1515,COLUMNS('Section 2'!$C$13:E$13),0)))</f>
        <v/>
      </c>
      <c r="F1456" s="124" t="str">
        <f>IF($C1456="","",IF(ISBLANK(VLOOKUP($A1456,'Section 2'!$C$16:$R$1515,COLUMNS('Section 2'!$C$13:F$13),0)),"",VLOOKUP($A1456,'Section 2'!$C$16:$R$1515,COLUMNS('Section 2'!$C$13:F$13),0)))</f>
        <v/>
      </c>
      <c r="G1456" s="124" t="str">
        <f>IF($C1456="","",IF(ISBLANK(VLOOKUP($A1456,'Section 2'!$C$16:$R$1515,COLUMNS('Section 2'!$C$13:G$13),0)),"",VLOOKUP($A1456,'Section 2'!$C$16:$R$1515,COLUMNS('Section 2'!$C$13:G$13),0)))</f>
        <v/>
      </c>
      <c r="H1456" s="124" t="str">
        <f>IF($C1456="","",IF(ISBLANK(VLOOKUP($A1456,'Section 2'!$C$16:$R$1515,COLUMNS('Section 2'!$C$13:H$13),0)),"",VLOOKUP($A1456,'Section 2'!$C$16:$R$1515,COLUMNS('Section 2'!$C$13:H$13),0)))</f>
        <v/>
      </c>
      <c r="I1456" s="124" t="str">
        <f>IF($C1456="","",IF(ISBLANK(VLOOKUP($A1456,'Section 2'!$C$16:$R$1515,COLUMNS('Section 2'!$C$13:I$13),0)),"",PROPER(VLOOKUP($A1456,'Section 2'!$C$16:$R$1515,COLUMNS('Section 2'!$C$13:I$13),0))))</f>
        <v/>
      </c>
      <c r="J1456" s="124" t="str">
        <f>IF($C1456="","",IF(ISBLANK(VLOOKUP($A1456,'Section 2'!$C$16:$R$1515,COLUMNS('Section 2'!$C$13:J$13),0)),"",IF(VLOOKUP($A1456,'Section 2'!$C$16:$R$1515,COLUMNS('Section 2'!$C$13:J$13),0)="Other EU","Other EU",PROPER(VLOOKUP($A1456,'Section 2'!$C$16:$R$1515,COLUMNS('Section 2'!$C$13:J$13),0)))))</f>
        <v/>
      </c>
      <c r="K1456" s="124" t="str">
        <f>IF($C1456="","",IF(ISBLANK(VLOOKUP($A1456,'Section 2'!$C$16:$R$1515,COLUMNS('Section 2'!$C$13:K$13),0)),"",VLOOKUP($A1456,'Section 2'!$C$16:$R$1515,COLUMNS('Section 2'!$C$13:K$13),0)))</f>
        <v/>
      </c>
      <c r="L1456" s="124" t="str">
        <f>IF($C1456="","",IF(ISBLANK(VLOOKUP($A1456,'Section 2'!$C$16:$R$1515,COLUMNS('Section 2'!$C$13:L$13),0)),"",VLOOKUP($A1456,'Section 2'!$C$16:$R$1515,COLUMNS('Section 2'!$C$13:L$13),0)))</f>
        <v/>
      </c>
      <c r="M1456" s="124" t="str">
        <f>IF($C1456="","",IF(ISBLANK(VLOOKUP($A1456,'Section 2'!$C$16:$R$1515,COLUMNS('Section 2'!$C$13:M$13),0)),"",VLOOKUP($A1456,'Section 2'!$C$16:$R$1515,COLUMNS('Section 2'!$C$13:M$13),0)))</f>
        <v/>
      </c>
      <c r="N1456" s="124" t="str">
        <f>IF($C1456="","",IF(ISBLANK(VLOOKUP($A1456,'Section 2'!$C$16:$R$1515,COLUMNS('Section 2'!$C$13:N$13),0)),"",VLOOKUP($A1456,'Section 2'!$C$16:$R$1515,COLUMNS('Section 2'!$C$13:N$13),0)))</f>
        <v/>
      </c>
      <c r="O1456" s="124" t="str">
        <f>IF($C1456="","",IF(ISBLANK(VLOOKUP($A1456,'Section 2'!$C$16:$R$1515,COLUMNS('Section 2'!$C$13:O$13),0)),"",VLOOKUP($A1456,'Section 2'!$C$16:$R$1515,COLUMNS('Section 2'!$C$13:O$13),0)))</f>
        <v/>
      </c>
      <c r="P1456" s="124" t="str">
        <f>IF($C1456="","",IF(ISBLANK(VLOOKUP($A1456,'Section 2'!$C$16:$R$1515,COLUMNS('Section 2'!$C$13:P$13),0)),"",VLOOKUP($A1456,'Section 2'!$C$16:$R$1515,COLUMNS('Section 2'!$C$13:P$13),0)))</f>
        <v/>
      </c>
      <c r="Q1456" s="124" t="str">
        <f>IF($C1456="","",IF(ISBLANK(VLOOKUP($A1456,'Section 2'!$C$16:$R$1515,COLUMNS('Section 2'!$C$13:Q$13),0)),"", PROPER(VLOOKUP($A1456,'Section 2'!$C$16:$R$1515,COLUMNS('Section 2'!$C$13:Q$13),0))))</f>
        <v/>
      </c>
      <c r="R1456" s="124" t="str">
        <f>IF($C1456="","",IF(ISBLANK(VLOOKUP($A1456,'Section 2'!$C$16:$R$1515,COLUMNS('Section 2'!$C$13:R$13),0)),"",IF(VLOOKUP($A1456,'Section 2'!$C$16:$R$1515,COLUMNS('Section 2'!$C$13:R$13),0)="Other EU","Other EU",PROPER(VLOOKUP($A1456,'Section 2'!$C$16:$R$1515,COLUMNS('Section 2'!$C$13:R$13),0)))))</f>
        <v/>
      </c>
    </row>
    <row r="1457" spans="1:18" x14ac:dyDescent="0.35">
      <c r="A1457" s="58">
        <v>1456</v>
      </c>
      <c r="B1457" s="124" t="str">
        <f t="shared" si="22"/>
        <v/>
      </c>
      <c r="C1457" s="124" t="str">
        <f>IFERROR(VLOOKUP($A1457,'Section 2'!$C$16:$R$1515,COLUMNS('Section 2'!$C$13:$C$13),0),"")</f>
        <v/>
      </c>
      <c r="D1457" s="75" t="str">
        <f>IF($C1457="","",IF(ISBLANK(VLOOKUP($A1457,'Section 2'!$C$16:$R$1515,COLUMNS('Section 2'!$C$13:D$13),0)),"",VLOOKUP($A1457,'Section 2'!$C$16:$R$1515,COLUMNS('Section 2'!$C$13:D$13),0)))</f>
        <v/>
      </c>
      <c r="E1457" s="124" t="str">
        <f>IF($C1457="","",IF(ISBLANK(VLOOKUP($A1457,'Section 2'!$C$16:$R$1515,COLUMNS('Section 2'!$C$13:E$13),0)),"",VLOOKUP($A1457,'Section 2'!$C$16:$R$1515,COLUMNS('Section 2'!$C$13:E$13),0)))</f>
        <v/>
      </c>
      <c r="F1457" s="124" t="str">
        <f>IF($C1457="","",IF(ISBLANK(VLOOKUP($A1457,'Section 2'!$C$16:$R$1515,COLUMNS('Section 2'!$C$13:F$13),0)),"",VLOOKUP($A1457,'Section 2'!$C$16:$R$1515,COLUMNS('Section 2'!$C$13:F$13),0)))</f>
        <v/>
      </c>
      <c r="G1457" s="124" t="str">
        <f>IF($C1457="","",IF(ISBLANK(VLOOKUP($A1457,'Section 2'!$C$16:$R$1515,COLUMNS('Section 2'!$C$13:G$13),0)),"",VLOOKUP($A1457,'Section 2'!$C$16:$R$1515,COLUMNS('Section 2'!$C$13:G$13),0)))</f>
        <v/>
      </c>
      <c r="H1457" s="124" t="str">
        <f>IF($C1457="","",IF(ISBLANK(VLOOKUP($A1457,'Section 2'!$C$16:$R$1515,COLUMNS('Section 2'!$C$13:H$13),0)),"",VLOOKUP($A1457,'Section 2'!$C$16:$R$1515,COLUMNS('Section 2'!$C$13:H$13),0)))</f>
        <v/>
      </c>
      <c r="I1457" s="124" t="str">
        <f>IF($C1457="","",IF(ISBLANK(VLOOKUP($A1457,'Section 2'!$C$16:$R$1515,COLUMNS('Section 2'!$C$13:I$13),0)),"",PROPER(VLOOKUP($A1457,'Section 2'!$C$16:$R$1515,COLUMNS('Section 2'!$C$13:I$13),0))))</f>
        <v/>
      </c>
      <c r="J1457" s="124" t="str">
        <f>IF($C1457="","",IF(ISBLANK(VLOOKUP($A1457,'Section 2'!$C$16:$R$1515,COLUMNS('Section 2'!$C$13:J$13),0)),"",IF(VLOOKUP($A1457,'Section 2'!$C$16:$R$1515,COLUMNS('Section 2'!$C$13:J$13),0)="Other EU","Other EU",PROPER(VLOOKUP($A1457,'Section 2'!$C$16:$R$1515,COLUMNS('Section 2'!$C$13:J$13),0)))))</f>
        <v/>
      </c>
      <c r="K1457" s="124" t="str">
        <f>IF($C1457="","",IF(ISBLANK(VLOOKUP($A1457,'Section 2'!$C$16:$R$1515,COLUMNS('Section 2'!$C$13:K$13),0)),"",VLOOKUP($A1457,'Section 2'!$C$16:$R$1515,COLUMNS('Section 2'!$C$13:K$13),0)))</f>
        <v/>
      </c>
      <c r="L1457" s="124" t="str">
        <f>IF($C1457="","",IF(ISBLANK(VLOOKUP($A1457,'Section 2'!$C$16:$R$1515,COLUMNS('Section 2'!$C$13:L$13),0)),"",VLOOKUP($A1457,'Section 2'!$C$16:$R$1515,COLUMNS('Section 2'!$C$13:L$13),0)))</f>
        <v/>
      </c>
      <c r="M1457" s="124" t="str">
        <f>IF($C1457="","",IF(ISBLANK(VLOOKUP($A1457,'Section 2'!$C$16:$R$1515,COLUMNS('Section 2'!$C$13:M$13),0)),"",VLOOKUP($A1457,'Section 2'!$C$16:$R$1515,COLUMNS('Section 2'!$C$13:M$13),0)))</f>
        <v/>
      </c>
      <c r="N1457" s="124" t="str">
        <f>IF($C1457="","",IF(ISBLANK(VLOOKUP($A1457,'Section 2'!$C$16:$R$1515,COLUMNS('Section 2'!$C$13:N$13),0)),"",VLOOKUP($A1457,'Section 2'!$C$16:$R$1515,COLUMNS('Section 2'!$C$13:N$13),0)))</f>
        <v/>
      </c>
      <c r="O1457" s="124" t="str">
        <f>IF($C1457="","",IF(ISBLANK(VLOOKUP($A1457,'Section 2'!$C$16:$R$1515,COLUMNS('Section 2'!$C$13:O$13),0)),"",VLOOKUP($A1457,'Section 2'!$C$16:$R$1515,COLUMNS('Section 2'!$C$13:O$13),0)))</f>
        <v/>
      </c>
      <c r="P1457" s="124" t="str">
        <f>IF($C1457="","",IF(ISBLANK(VLOOKUP($A1457,'Section 2'!$C$16:$R$1515,COLUMNS('Section 2'!$C$13:P$13),0)),"",VLOOKUP($A1457,'Section 2'!$C$16:$R$1515,COLUMNS('Section 2'!$C$13:P$13),0)))</f>
        <v/>
      </c>
      <c r="Q1457" s="124" t="str">
        <f>IF($C1457="","",IF(ISBLANK(VLOOKUP($A1457,'Section 2'!$C$16:$R$1515,COLUMNS('Section 2'!$C$13:Q$13),0)),"", PROPER(VLOOKUP($A1457,'Section 2'!$C$16:$R$1515,COLUMNS('Section 2'!$C$13:Q$13),0))))</f>
        <v/>
      </c>
      <c r="R1457" s="124" t="str">
        <f>IF($C1457="","",IF(ISBLANK(VLOOKUP($A1457,'Section 2'!$C$16:$R$1515,COLUMNS('Section 2'!$C$13:R$13),0)),"",IF(VLOOKUP($A1457,'Section 2'!$C$16:$R$1515,COLUMNS('Section 2'!$C$13:R$13),0)="Other EU","Other EU",PROPER(VLOOKUP($A1457,'Section 2'!$C$16:$R$1515,COLUMNS('Section 2'!$C$13:R$13),0)))))</f>
        <v/>
      </c>
    </row>
    <row r="1458" spans="1:18" x14ac:dyDescent="0.35">
      <c r="A1458" s="58">
        <v>1457</v>
      </c>
      <c r="B1458" s="124" t="str">
        <f t="shared" si="22"/>
        <v/>
      </c>
      <c r="C1458" s="124" t="str">
        <f>IFERROR(VLOOKUP($A1458,'Section 2'!$C$16:$R$1515,COLUMNS('Section 2'!$C$13:$C$13),0),"")</f>
        <v/>
      </c>
      <c r="D1458" s="75" t="str">
        <f>IF($C1458="","",IF(ISBLANK(VLOOKUP($A1458,'Section 2'!$C$16:$R$1515,COLUMNS('Section 2'!$C$13:D$13),0)),"",VLOOKUP($A1458,'Section 2'!$C$16:$R$1515,COLUMNS('Section 2'!$C$13:D$13),0)))</f>
        <v/>
      </c>
      <c r="E1458" s="124" t="str">
        <f>IF($C1458="","",IF(ISBLANK(VLOOKUP($A1458,'Section 2'!$C$16:$R$1515,COLUMNS('Section 2'!$C$13:E$13),0)),"",VLOOKUP($A1458,'Section 2'!$C$16:$R$1515,COLUMNS('Section 2'!$C$13:E$13),0)))</f>
        <v/>
      </c>
      <c r="F1458" s="124" t="str">
        <f>IF($C1458="","",IF(ISBLANK(VLOOKUP($A1458,'Section 2'!$C$16:$R$1515,COLUMNS('Section 2'!$C$13:F$13),0)),"",VLOOKUP($A1458,'Section 2'!$C$16:$R$1515,COLUMNS('Section 2'!$C$13:F$13),0)))</f>
        <v/>
      </c>
      <c r="G1458" s="124" t="str">
        <f>IF($C1458="","",IF(ISBLANK(VLOOKUP($A1458,'Section 2'!$C$16:$R$1515,COLUMNS('Section 2'!$C$13:G$13),0)),"",VLOOKUP($A1458,'Section 2'!$C$16:$R$1515,COLUMNS('Section 2'!$C$13:G$13),0)))</f>
        <v/>
      </c>
      <c r="H1458" s="124" t="str">
        <f>IF($C1458="","",IF(ISBLANK(VLOOKUP($A1458,'Section 2'!$C$16:$R$1515,COLUMNS('Section 2'!$C$13:H$13),0)),"",VLOOKUP($A1458,'Section 2'!$C$16:$R$1515,COLUMNS('Section 2'!$C$13:H$13),0)))</f>
        <v/>
      </c>
      <c r="I1458" s="124" t="str">
        <f>IF($C1458="","",IF(ISBLANK(VLOOKUP($A1458,'Section 2'!$C$16:$R$1515,COLUMNS('Section 2'!$C$13:I$13),0)),"",PROPER(VLOOKUP($A1458,'Section 2'!$C$16:$R$1515,COLUMNS('Section 2'!$C$13:I$13),0))))</f>
        <v/>
      </c>
      <c r="J1458" s="124" t="str">
        <f>IF($C1458="","",IF(ISBLANK(VLOOKUP($A1458,'Section 2'!$C$16:$R$1515,COLUMNS('Section 2'!$C$13:J$13),0)),"",IF(VLOOKUP($A1458,'Section 2'!$C$16:$R$1515,COLUMNS('Section 2'!$C$13:J$13),0)="Other EU","Other EU",PROPER(VLOOKUP($A1458,'Section 2'!$C$16:$R$1515,COLUMNS('Section 2'!$C$13:J$13),0)))))</f>
        <v/>
      </c>
      <c r="K1458" s="124" t="str">
        <f>IF($C1458="","",IF(ISBLANK(VLOOKUP($A1458,'Section 2'!$C$16:$R$1515,COLUMNS('Section 2'!$C$13:K$13),0)),"",VLOOKUP($A1458,'Section 2'!$C$16:$R$1515,COLUMNS('Section 2'!$C$13:K$13),0)))</f>
        <v/>
      </c>
      <c r="L1458" s="124" t="str">
        <f>IF($C1458="","",IF(ISBLANK(VLOOKUP($A1458,'Section 2'!$C$16:$R$1515,COLUMNS('Section 2'!$C$13:L$13),0)),"",VLOOKUP($A1458,'Section 2'!$C$16:$R$1515,COLUMNS('Section 2'!$C$13:L$13),0)))</f>
        <v/>
      </c>
      <c r="M1458" s="124" t="str">
        <f>IF($C1458="","",IF(ISBLANK(VLOOKUP($A1458,'Section 2'!$C$16:$R$1515,COLUMNS('Section 2'!$C$13:M$13),0)),"",VLOOKUP($A1458,'Section 2'!$C$16:$R$1515,COLUMNS('Section 2'!$C$13:M$13),0)))</f>
        <v/>
      </c>
      <c r="N1458" s="124" t="str">
        <f>IF($C1458="","",IF(ISBLANK(VLOOKUP($A1458,'Section 2'!$C$16:$R$1515,COLUMNS('Section 2'!$C$13:N$13),0)),"",VLOOKUP($A1458,'Section 2'!$C$16:$R$1515,COLUMNS('Section 2'!$C$13:N$13),0)))</f>
        <v/>
      </c>
      <c r="O1458" s="124" t="str">
        <f>IF($C1458="","",IF(ISBLANK(VLOOKUP($A1458,'Section 2'!$C$16:$R$1515,COLUMNS('Section 2'!$C$13:O$13),0)),"",VLOOKUP($A1458,'Section 2'!$C$16:$R$1515,COLUMNS('Section 2'!$C$13:O$13),0)))</f>
        <v/>
      </c>
      <c r="P1458" s="124" t="str">
        <f>IF($C1458="","",IF(ISBLANK(VLOOKUP($A1458,'Section 2'!$C$16:$R$1515,COLUMNS('Section 2'!$C$13:P$13),0)),"",VLOOKUP($A1458,'Section 2'!$C$16:$R$1515,COLUMNS('Section 2'!$C$13:P$13),0)))</f>
        <v/>
      </c>
      <c r="Q1458" s="124" t="str">
        <f>IF($C1458="","",IF(ISBLANK(VLOOKUP($A1458,'Section 2'!$C$16:$R$1515,COLUMNS('Section 2'!$C$13:Q$13),0)),"", PROPER(VLOOKUP($A1458,'Section 2'!$C$16:$R$1515,COLUMNS('Section 2'!$C$13:Q$13),0))))</f>
        <v/>
      </c>
      <c r="R1458" s="124" t="str">
        <f>IF($C1458="","",IF(ISBLANK(VLOOKUP($A1458,'Section 2'!$C$16:$R$1515,COLUMNS('Section 2'!$C$13:R$13),0)),"",IF(VLOOKUP($A1458,'Section 2'!$C$16:$R$1515,COLUMNS('Section 2'!$C$13:R$13),0)="Other EU","Other EU",PROPER(VLOOKUP($A1458,'Section 2'!$C$16:$R$1515,COLUMNS('Section 2'!$C$13:R$13),0)))))</f>
        <v/>
      </c>
    </row>
    <row r="1459" spans="1:18" x14ac:dyDescent="0.35">
      <c r="A1459" s="58">
        <v>1458</v>
      </c>
      <c r="B1459" s="124" t="str">
        <f t="shared" si="22"/>
        <v/>
      </c>
      <c r="C1459" s="124" t="str">
        <f>IFERROR(VLOOKUP($A1459,'Section 2'!$C$16:$R$1515,COLUMNS('Section 2'!$C$13:$C$13),0),"")</f>
        <v/>
      </c>
      <c r="D1459" s="75" t="str">
        <f>IF($C1459="","",IF(ISBLANK(VLOOKUP($A1459,'Section 2'!$C$16:$R$1515,COLUMNS('Section 2'!$C$13:D$13),0)),"",VLOOKUP($A1459,'Section 2'!$C$16:$R$1515,COLUMNS('Section 2'!$C$13:D$13),0)))</f>
        <v/>
      </c>
      <c r="E1459" s="124" t="str">
        <f>IF($C1459="","",IF(ISBLANK(VLOOKUP($A1459,'Section 2'!$C$16:$R$1515,COLUMNS('Section 2'!$C$13:E$13),0)),"",VLOOKUP($A1459,'Section 2'!$C$16:$R$1515,COLUMNS('Section 2'!$C$13:E$13),0)))</f>
        <v/>
      </c>
      <c r="F1459" s="124" t="str">
        <f>IF($C1459="","",IF(ISBLANK(VLOOKUP($A1459,'Section 2'!$C$16:$R$1515,COLUMNS('Section 2'!$C$13:F$13),0)),"",VLOOKUP($A1459,'Section 2'!$C$16:$R$1515,COLUMNS('Section 2'!$C$13:F$13),0)))</f>
        <v/>
      </c>
      <c r="G1459" s="124" t="str">
        <f>IF($C1459="","",IF(ISBLANK(VLOOKUP($A1459,'Section 2'!$C$16:$R$1515,COLUMNS('Section 2'!$C$13:G$13),0)),"",VLOOKUP($A1459,'Section 2'!$C$16:$R$1515,COLUMNS('Section 2'!$C$13:G$13),0)))</f>
        <v/>
      </c>
      <c r="H1459" s="124" t="str">
        <f>IF($C1459="","",IF(ISBLANK(VLOOKUP($A1459,'Section 2'!$C$16:$R$1515,COLUMNS('Section 2'!$C$13:H$13),0)),"",VLOOKUP($A1459,'Section 2'!$C$16:$R$1515,COLUMNS('Section 2'!$C$13:H$13),0)))</f>
        <v/>
      </c>
      <c r="I1459" s="124" t="str">
        <f>IF($C1459="","",IF(ISBLANK(VLOOKUP($A1459,'Section 2'!$C$16:$R$1515,COLUMNS('Section 2'!$C$13:I$13),0)),"",PROPER(VLOOKUP($A1459,'Section 2'!$C$16:$R$1515,COLUMNS('Section 2'!$C$13:I$13),0))))</f>
        <v/>
      </c>
      <c r="J1459" s="124" t="str">
        <f>IF($C1459="","",IF(ISBLANK(VLOOKUP($A1459,'Section 2'!$C$16:$R$1515,COLUMNS('Section 2'!$C$13:J$13),0)),"",IF(VLOOKUP($A1459,'Section 2'!$C$16:$R$1515,COLUMNS('Section 2'!$C$13:J$13),0)="Other EU","Other EU",PROPER(VLOOKUP($A1459,'Section 2'!$C$16:$R$1515,COLUMNS('Section 2'!$C$13:J$13),0)))))</f>
        <v/>
      </c>
      <c r="K1459" s="124" t="str">
        <f>IF($C1459="","",IF(ISBLANK(VLOOKUP($A1459,'Section 2'!$C$16:$R$1515,COLUMNS('Section 2'!$C$13:K$13),0)),"",VLOOKUP($A1459,'Section 2'!$C$16:$R$1515,COLUMNS('Section 2'!$C$13:K$13),0)))</f>
        <v/>
      </c>
      <c r="L1459" s="124" t="str">
        <f>IF($C1459="","",IF(ISBLANK(VLOOKUP($A1459,'Section 2'!$C$16:$R$1515,COLUMNS('Section 2'!$C$13:L$13),0)),"",VLOOKUP($A1459,'Section 2'!$C$16:$R$1515,COLUMNS('Section 2'!$C$13:L$13),0)))</f>
        <v/>
      </c>
      <c r="M1459" s="124" t="str">
        <f>IF($C1459="","",IF(ISBLANK(VLOOKUP($A1459,'Section 2'!$C$16:$R$1515,COLUMNS('Section 2'!$C$13:M$13),0)),"",VLOOKUP($A1459,'Section 2'!$C$16:$R$1515,COLUMNS('Section 2'!$C$13:M$13),0)))</f>
        <v/>
      </c>
      <c r="N1459" s="124" t="str">
        <f>IF($C1459="","",IF(ISBLANK(VLOOKUP($A1459,'Section 2'!$C$16:$R$1515,COLUMNS('Section 2'!$C$13:N$13),0)),"",VLOOKUP($A1459,'Section 2'!$C$16:$R$1515,COLUMNS('Section 2'!$C$13:N$13),0)))</f>
        <v/>
      </c>
      <c r="O1459" s="124" t="str">
        <f>IF($C1459="","",IF(ISBLANK(VLOOKUP($A1459,'Section 2'!$C$16:$R$1515,COLUMNS('Section 2'!$C$13:O$13),0)),"",VLOOKUP($A1459,'Section 2'!$C$16:$R$1515,COLUMNS('Section 2'!$C$13:O$13),0)))</f>
        <v/>
      </c>
      <c r="P1459" s="124" t="str">
        <f>IF($C1459="","",IF(ISBLANK(VLOOKUP($A1459,'Section 2'!$C$16:$R$1515,COLUMNS('Section 2'!$C$13:P$13),0)),"",VLOOKUP($A1459,'Section 2'!$C$16:$R$1515,COLUMNS('Section 2'!$C$13:P$13),0)))</f>
        <v/>
      </c>
      <c r="Q1459" s="124" t="str">
        <f>IF($C1459="","",IF(ISBLANK(VLOOKUP($A1459,'Section 2'!$C$16:$R$1515,COLUMNS('Section 2'!$C$13:Q$13),0)),"", PROPER(VLOOKUP($A1459,'Section 2'!$C$16:$R$1515,COLUMNS('Section 2'!$C$13:Q$13),0))))</f>
        <v/>
      </c>
      <c r="R1459" s="124" t="str">
        <f>IF($C1459="","",IF(ISBLANK(VLOOKUP($A1459,'Section 2'!$C$16:$R$1515,COLUMNS('Section 2'!$C$13:R$13),0)),"",IF(VLOOKUP($A1459,'Section 2'!$C$16:$R$1515,COLUMNS('Section 2'!$C$13:R$13),0)="Other EU","Other EU",PROPER(VLOOKUP($A1459,'Section 2'!$C$16:$R$1515,COLUMNS('Section 2'!$C$13:R$13),0)))))</f>
        <v/>
      </c>
    </row>
    <row r="1460" spans="1:18" x14ac:dyDescent="0.35">
      <c r="A1460" s="58">
        <v>1459</v>
      </c>
      <c r="B1460" s="124" t="str">
        <f t="shared" si="22"/>
        <v/>
      </c>
      <c r="C1460" s="124" t="str">
        <f>IFERROR(VLOOKUP($A1460,'Section 2'!$C$16:$R$1515,COLUMNS('Section 2'!$C$13:$C$13),0),"")</f>
        <v/>
      </c>
      <c r="D1460" s="75" t="str">
        <f>IF($C1460="","",IF(ISBLANK(VLOOKUP($A1460,'Section 2'!$C$16:$R$1515,COLUMNS('Section 2'!$C$13:D$13),0)),"",VLOOKUP($A1460,'Section 2'!$C$16:$R$1515,COLUMNS('Section 2'!$C$13:D$13),0)))</f>
        <v/>
      </c>
      <c r="E1460" s="124" t="str">
        <f>IF($C1460="","",IF(ISBLANK(VLOOKUP($A1460,'Section 2'!$C$16:$R$1515,COLUMNS('Section 2'!$C$13:E$13),0)),"",VLOOKUP($A1460,'Section 2'!$C$16:$R$1515,COLUMNS('Section 2'!$C$13:E$13),0)))</f>
        <v/>
      </c>
      <c r="F1460" s="124" t="str">
        <f>IF($C1460="","",IF(ISBLANK(VLOOKUP($A1460,'Section 2'!$C$16:$R$1515,COLUMNS('Section 2'!$C$13:F$13),0)),"",VLOOKUP($A1460,'Section 2'!$C$16:$R$1515,COLUMNS('Section 2'!$C$13:F$13),0)))</f>
        <v/>
      </c>
      <c r="G1460" s="124" t="str">
        <f>IF($C1460="","",IF(ISBLANK(VLOOKUP($A1460,'Section 2'!$C$16:$R$1515,COLUMNS('Section 2'!$C$13:G$13),0)),"",VLOOKUP($A1460,'Section 2'!$C$16:$R$1515,COLUMNS('Section 2'!$C$13:G$13),0)))</f>
        <v/>
      </c>
      <c r="H1460" s="124" t="str">
        <f>IF($C1460="","",IF(ISBLANK(VLOOKUP($A1460,'Section 2'!$C$16:$R$1515,COLUMNS('Section 2'!$C$13:H$13),0)),"",VLOOKUP($A1460,'Section 2'!$C$16:$R$1515,COLUMNS('Section 2'!$C$13:H$13),0)))</f>
        <v/>
      </c>
      <c r="I1460" s="124" t="str">
        <f>IF($C1460="","",IF(ISBLANK(VLOOKUP($A1460,'Section 2'!$C$16:$R$1515,COLUMNS('Section 2'!$C$13:I$13),0)),"",PROPER(VLOOKUP($A1460,'Section 2'!$C$16:$R$1515,COLUMNS('Section 2'!$C$13:I$13),0))))</f>
        <v/>
      </c>
      <c r="J1460" s="124" t="str">
        <f>IF($C1460="","",IF(ISBLANK(VLOOKUP($A1460,'Section 2'!$C$16:$R$1515,COLUMNS('Section 2'!$C$13:J$13),0)),"",IF(VLOOKUP($A1460,'Section 2'!$C$16:$R$1515,COLUMNS('Section 2'!$C$13:J$13),0)="Other EU","Other EU",PROPER(VLOOKUP($A1460,'Section 2'!$C$16:$R$1515,COLUMNS('Section 2'!$C$13:J$13),0)))))</f>
        <v/>
      </c>
      <c r="K1460" s="124" t="str">
        <f>IF($C1460="","",IF(ISBLANK(VLOOKUP($A1460,'Section 2'!$C$16:$R$1515,COLUMNS('Section 2'!$C$13:K$13),0)),"",VLOOKUP($A1460,'Section 2'!$C$16:$R$1515,COLUMNS('Section 2'!$C$13:K$13),0)))</f>
        <v/>
      </c>
      <c r="L1460" s="124" t="str">
        <f>IF($C1460="","",IF(ISBLANK(VLOOKUP($A1460,'Section 2'!$C$16:$R$1515,COLUMNS('Section 2'!$C$13:L$13),0)),"",VLOOKUP($A1460,'Section 2'!$C$16:$R$1515,COLUMNS('Section 2'!$C$13:L$13),0)))</f>
        <v/>
      </c>
      <c r="M1460" s="124" t="str">
        <f>IF($C1460="","",IF(ISBLANK(VLOOKUP($A1460,'Section 2'!$C$16:$R$1515,COLUMNS('Section 2'!$C$13:M$13),0)),"",VLOOKUP($A1460,'Section 2'!$C$16:$R$1515,COLUMNS('Section 2'!$C$13:M$13),0)))</f>
        <v/>
      </c>
      <c r="N1460" s="124" t="str">
        <f>IF($C1460="","",IF(ISBLANK(VLOOKUP($A1460,'Section 2'!$C$16:$R$1515,COLUMNS('Section 2'!$C$13:N$13),0)),"",VLOOKUP($A1460,'Section 2'!$C$16:$R$1515,COLUMNS('Section 2'!$C$13:N$13),0)))</f>
        <v/>
      </c>
      <c r="O1460" s="124" t="str">
        <f>IF($C1460="","",IF(ISBLANK(VLOOKUP($A1460,'Section 2'!$C$16:$R$1515,COLUMNS('Section 2'!$C$13:O$13),0)),"",VLOOKUP($A1460,'Section 2'!$C$16:$R$1515,COLUMNS('Section 2'!$C$13:O$13),0)))</f>
        <v/>
      </c>
      <c r="P1460" s="124" t="str">
        <f>IF($C1460="","",IF(ISBLANK(VLOOKUP($A1460,'Section 2'!$C$16:$R$1515,COLUMNS('Section 2'!$C$13:P$13),0)),"",VLOOKUP($A1460,'Section 2'!$C$16:$R$1515,COLUMNS('Section 2'!$C$13:P$13),0)))</f>
        <v/>
      </c>
      <c r="Q1460" s="124" t="str">
        <f>IF($C1460="","",IF(ISBLANK(VLOOKUP($A1460,'Section 2'!$C$16:$R$1515,COLUMNS('Section 2'!$C$13:Q$13),0)),"", PROPER(VLOOKUP($A1460,'Section 2'!$C$16:$R$1515,COLUMNS('Section 2'!$C$13:Q$13),0))))</f>
        <v/>
      </c>
      <c r="R1460" s="124" t="str">
        <f>IF($C1460="","",IF(ISBLANK(VLOOKUP($A1460,'Section 2'!$C$16:$R$1515,COLUMNS('Section 2'!$C$13:R$13),0)),"",IF(VLOOKUP($A1460,'Section 2'!$C$16:$R$1515,COLUMNS('Section 2'!$C$13:R$13),0)="Other EU","Other EU",PROPER(VLOOKUP($A1460,'Section 2'!$C$16:$R$1515,COLUMNS('Section 2'!$C$13:R$13),0)))))</f>
        <v/>
      </c>
    </row>
    <row r="1461" spans="1:18" x14ac:dyDescent="0.35">
      <c r="A1461" s="58">
        <v>1460</v>
      </c>
      <c r="B1461" s="124" t="str">
        <f t="shared" si="22"/>
        <v/>
      </c>
      <c r="C1461" s="124" t="str">
        <f>IFERROR(VLOOKUP($A1461,'Section 2'!$C$16:$R$1515,COLUMNS('Section 2'!$C$13:$C$13),0),"")</f>
        <v/>
      </c>
      <c r="D1461" s="75" t="str">
        <f>IF($C1461="","",IF(ISBLANK(VLOOKUP($A1461,'Section 2'!$C$16:$R$1515,COLUMNS('Section 2'!$C$13:D$13),0)),"",VLOOKUP($A1461,'Section 2'!$C$16:$R$1515,COLUMNS('Section 2'!$C$13:D$13),0)))</f>
        <v/>
      </c>
      <c r="E1461" s="124" t="str">
        <f>IF($C1461="","",IF(ISBLANK(VLOOKUP($A1461,'Section 2'!$C$16:$R$1515,COLUMNS('Section 2'!$C$13:E$13),0)),"",VLOOKUP($A1461,'Section 2'!$C$16:$R$1515,COLUMNS('Section 2'!$C$13:E$13),0)))</f>
        <v/>
      </c>
      <c r="F1461" s="124" t="str">
        <f>IF($C1461="","",IF(ISBLANK(VLOOKUP($A1461,'Section 2'!$C$16:$R$1515,COLUMNS('Section 2'!$C$13:F$13),0)),"",VLOOKUP($A1461,'Section 2'!$C$16:$R$1515,COLUMNS('Section 2'!$C$13:F$13),0)))</f>
        <v/>
      </c>
      <c r="G1461" s="124" t="str">
        <f>IF($C1461="","",IF(ISBLANK(VLOOKUP($A1461,'Section 2'!$C$16:$R$1515,COLUMNS('Section 2'!$C$13:G$13),0)),"",VLOOKUP($A1461,'Section 2'!$C$16:$R$1515,COLUMNS('Section 2'!$C$13:G$13),0)))</f>
        <v/>
      </c>
      <c r="H1461" s="124" t="str">
        <f>IF($C1461="","",IF(ISBLANK(VLOOKUP($A1461,'Section 2'!$C$16:$R$1515,COLUMNS('Section 2'!$C$13:H$13),0)),"",VLOOKUP($A1461,'Section 2'!$C$16:$R$1515,COLUMNS('Section 2'!$C$13:H$13),0)))</f>
        <v/>
      </c>
      <c r="I1461" s="124" t="str">
        <f>IF($C1461="","",IF(ISBLANK(VLOOKUP($A1461,'Section 2'!$C$16:$R$1515,COLUMNS('Section 2'!$C$13:I$13),0)),"",PROPER(VLOOKUP($A1461,'Section 2'!$C$16:$R$1515,COLUMNS('Section 2'!$C$13:I$13),0))))</f>
        <v/>
      </c>
      <c r="J1461" s="124" t="str">
        <f>IF($C1461="","",IF(ISBLANK(VLOOKUP($A1461,'Section 2'!$C$16:$R$1515,COLUMNS('Section 2'!$C$13:J$13),0)),"",IF(VLOOKUP($A1461,'Section 2'!$C$16:$R$1515,COLUMNS('Section 2'!$C$13:J$13),0)="Other EU","Other EU",PROPER(VLOOKUP($A1461,'Section 2'!$C$16:$R$1515,COLUMNS('Section 2'!$C$13:J$13),0)))))</f>
        <v/>
      </c>
      <c r="K1461" s="124" t="str">
        <f>IF($C1461="","",IF(ISBLANK(VLOOKUP($A1461,'Section 2'!$C$16:$R$1515,COLUMNS('Section 2'!$C$13:K$13),0)),"",VLOOKUP($A1461,'Section 2'!$C$16:$R$1515,COLUMNS('Section 2'!$C$13:K$13),0)))</f>
        <v/>
      </c>
      <c r="L1461" s="124" t="str">
        <f>IF($C1461="","",IF(ISBLANK(VLOOKUP($A1461,'Section 2'!$C$16:$R$1515,COLUMNS('Section 2'!$C$13:L$13),0)),"",VLOOKUP($A1461,'Section 2'!$C$16:$R$1515,COLUMNS('Section 2'!$C$13:L$13),0)))</f>
        <v/>
      </c>
      <c r="M1461" s="124" t="str">
        <f>IF($C1461="","",IF(ISBLANK(VLOOKUP($A1461,'Section 2'!$C$16:$R$1515,COLUMNS('Section 2'!$C$13:M$13),0)),"",VLOOKUP($A1461,'Section 2'!$C$16:$R$1515,COLUMNS('Section 2'!$C$13:M$13),0)))</f>
        <v/>
      </c>
      <c r="N1461" s="124" t="str">
        <f>IF($C1461="","",IF(ISBLANK(VLOOKUP($A1461,'Section 2'!$C$16:$R$1515,COLUMNS('Section 2'!$C$13:N$13),0)),"",VLOOKUP($A1461,'Section 2'!$C$16:$R$1515,COLUMNS('Section 2'!$C$13:N$13),0)))</f>
        <v/>
      </c>
      <c r="O1461" s="124" t="str">
        <f>IF($C1461="","",IF(ISBLANK(VLOOKUP($A1461,'Section 2'!$C$16:$R$1515,COLUMNS('Section 2'!$C$13:O$13),0)),"",VLOOKUP($A1461,'Section 2'!$C$16:$R$1515,COLUMNS('Section 2'!$C$13:O$13),0)))</f>
        <v/>
      </c>
      <c r="P1461" s="124" t="str">
        <f>IF($C1461="","",IF(ISBLANK(VLOOKUP($A1461,'Section 2'!$C$16:$R$1515,COLUMNS('Section 2'!$C$13:P$13),0)),"",VLOOKUP($A1461,'Section 2'!$C$16:$R$1515,COLUMNS('Section 2'!$C$13:P$13),0)))</f>
        <v/>
      </c>
      <c r="Q1461" s="124" t="str">
        <f>IF($C1461="","",IF(ISBLANK(VLOOKUP($A1461,'Section 2'!$C$16:$R$1515,COLUMNS('Section 2'!$C$13:Q$13),0)),"", PROPER(VLOOKUP($A1461,'Section 2'!$C$16:$R$1515,COLUMNS('Section 2'!$C$13:Q$13),0))))</f>
        <v/>
      </c>
      <c r="R1461" s="124" t="str">
        <f>IF($C1461="","",IF(ISBLANK(VLOOKUP($A1461,'Section 2'!$C$16:$R$1515,COLUMNS('Section 2'!$C$13:R$13),0)),"",IF(VLOOKUP($A1461,'Section 2'!$C$16:$R$1515,COLUMNS('Section 2'!$C$13:R$13),0)="Other EU","Other EU",PROPER(VLOOKUP($A1461,'Section 2'!$C$16:$R$1515,COLUMNS('Section 2'!$C$13:R$13),0)))))</f>
        <v/>
      </c>
    </row>
    <row r="1462" spans="1:18" x14ac:dyDescent="0.35">
      <c r="A1462" s="58">
        <v>1461</v>
      </c>
      <c r="B1462" s="124" t="str">
        <f t="shared" si="22"/>
        <v/>
      </c>
      <c r="C1462" s="124" t="str">
        <f>IFERROR(VLOOKUP($A1462,'Section 2'!$C$16:$R$1515,COLUMNS('Section 2'!$C$13:$C$13),0),"")</f>
        <v/>
      </c>
      <c r="D1462" s="75" t="str">
        <f>IF($C1462="","",IF(ISBLANK(VLOOKUP($A1462,'Section 2'!$C$16:$R$1515,COLUMNS('Section 2'!$C$13:D$13),0)),"",VLOOKUP($A1462,'Section 2'!$C$16:$R$1515,COLUMNS('Section 2'!$C$13:D$13),0)))</f>
        <v/>
      </c>
      <c r="E1462" s="124" t="str">
        <f>IF($C1462="","",IF(ISBLANK(VLOOKUP($A1462,'Section 2'!$C$16:$R$1515,COLUMNS('Section 2'!$C$13:E$13),0)),"",VLOOKUP($A1462,'Section 2'!$C$16:$R$1515,COLUMNS('Section 2'!$C$13:E$13),0)))</f>
        <v/>
      </c>
      <c r="F1462" s="124" t="str">
        <f>IF($C1462="","",IF(ISBLANK(VLOOKUP($A1462,'Section 2'!$C$16:$R$1515,COLUMNS('Section 2'!$C$13:F$13),0)),"",VLOOKUP($A1462,'Section 2'!$C$16:$R$1515,COLUMNS('Section 2'!$C$13:F$13),0)))</f>
        <v/>
      </c>
      <c r="G1462" s="124" t="str">
        <f>IF($C1462="","",IF(ISBLANK(VLOOKUP($A1462,'Section 2'!$C$16:$R$1515,COLUMNS('Section 2'!$C$13:G$13),0)),"",VLOOKUP($A1462,'Section 2'!$C$16:$R$1515,COLUMNS('Section 2'!$C$13:G$13),0)))</f>
        <v/>
      </c>
      <c r="H1462" s="124" t="str">
        <f>IF($C1462="","",IF(ISBLANK(VLOOKUP($A1462,'Section 2'!$C$16:$R$1515,COLUMNS('Section 2'!$C$13:H$13),0)),"",VLOOKUP($A1462,'Section 2'!$C$16:$R$1515,COLUMNS('Section 2'!$C$13:H$13),0)))</f>
        <v/>
      </c>
      <c r="I1462" s="124" t="str">
        <f>IF($C1462="","",IF(ISBLANK(VLOOKUP($A1462,'Section 2'!$C$16:$R$1515,COLUMNS('Section 2'!$C$13:I$13),0)),"",PROPER(VLOOKUP($A1462,'Section 2'!$C$16:$R$1515,COLUMNS('Section 2'!$C$13:I$13),0))))</f>
        <v/>
      </c>
      <c r="J1462" s="124" t="str">
        <f>IF($C1462="","",IF(ISBLANK(VLOOKUP($A1462,'Section 2'!$C$16:$R$1515,COLUMNS('Section 2'!$C$13:J$13),0)),"",IF(VLOOKUP($A1462,'Section 2'!$C$16:$R$1515,COLUMNS('Section 2'!$C$13:J$13),0)="Other EU","Other EU",PROPER(VLOOKUP($A1462,'Section 2'!$C$16:$R$1515,COLUMNS('Section 2'!$C$13:J$13),0)))))</f>
        <v/>
      </c>
      <c r="K1462" s="124" t="str">
        <f>IF($C1462="","",IF(ISBLANK(VLOOKUP($A1462,'Section 2'!$C$16:$R$1515,COLUMNS('Section 2'!$C$13:K$13),0)),"",VLOOKUP($A1462,'Section 2'!$C$16:$R$1515,COLUMNS('Section 2'!$C$13:K$13),0)))</f>
        <v/>
      </c>
      <c r="L1462" s="124" t="str">
        <f>IF($C1462="","",IF(ISBLANK(VLOOKUP($A1462,'Section 2'!$C$16:$R$1515,COLUMNS('Section 2'!$C$13:L$13),0)),"",VLOOKUP($A1462,'Section 2'!$C$16:$R$1515,COLUMNS('Section 2'!$C$13:L$13),0)))</f>
        <v/>
      </c>
      <c r="M1462" s="124" t="str">
        <f>IF($C1462="","",IF(ISBLANK(VLOOKUP($A1462,'Section 2'!$C$16:$R$1515,COLUMNS('Section 2'!$C$13:M$13),0)),"",VLOOKUP($A1462,'Section 2'!$C$16:$R$1515,COLUMNS('Section 2'!$C$13:M$13),0)))</f>
        <v/>
      </c>
      <c r="N1462" s="124" t="str">
        <f>IF($C1462="","",IF(ISBLANK(VLOOKUP($A1462,'Section 2'!$C$16:$R$1515,COLUMNS('Section 2'!$C$13:N$13),0)),"",VLOOKUP($A1462,'Section 2'!$C$16:$R$1515,COLUMNS('Section 2'!$C$13:N$13),0)))</f>
        <v/>
      </c>
      <c r="O1462" s="124" t="str">
        <f>IF($C1462="","",IF(ISBLANK(VLOOKUP($A1462,'Section 2'!$C$16:$R$1515,COLUMNS('Section 2'!$C$13:O$13),0)),"",VLOOKUP($A1462,'Section 2'!$C$16:$R$1515,COLUMNS('Section 2'!$C$13:O$13),0)))</f>
        <v/>
      </c>
      <c r="P1462" s="124" t="str">
        <f>IF($C1462="","",IF(ISBLANK(VLOOKUP($A1462,'Section 2'!$C$16:$R$1515,COLUMNS('Section 2'!$C$13:P$13),0)),"",VLOOKUP($A1462,'Section 2'!$C$16:$R$1515,COLUMNS('Section 2'!$C$13:P$13),0)))</f>
        <v/>
      </c>
      <c r="Q1462" s="124" t="str">
        <f>IF($C1462="","",IF(ISBLANK(VLOOKUP($A1462,'Section 2'!$C$16:$R$1515,COLUMNS('Section 2'!$C$13:Q$13),0)),"", PROPER(VLOOKUP($A1462,'Section 2'!$C$16:$R$1515,COLUMNS('Section 2'!$C$13:Q$13),0))))</f>
        <v/>
      </c>
      <c r="R1462" s="124" t="str">
        <f>IF($C1462="","",IF(ISBLANK(VLOOKUP($A1462,'Section 2'!$C$16:$R$1515,COLUMNS('Section 2'!$C$13:R$13),0)),"",IF(VLOOKUP($A1462,'Section 2'!$C$16:$R$1515,COLUMNS('Section 2'!$C$13:R$13),0)="Other EU","Other EU",PROPER(VLOOKUP($A1462,'Section 2'!$C$16:$R$1515,COLUMNS('Section 2'!$C$13:R$13),0)))))</f>
        <v/>
      </c>
    </row>
    <row r="1463" spans="1:18" x14ac:dyDescent="0.35">
      <c r="A1463" s="58">
        <v>1462</v>
      </c>
      <c r="B1463" s="124" t="str">
        <f t="shared" si="22"/>
        <v/>
      </c>
      <c r="C1463" s="124" t="str">
        <f>IFERROR(VLOOKUP($A1463,'Section 2'!$C$16:$R$1515,COLUMNS('Section 2'!$C$13:$C$13),0),"")</f>
        <v/>
      </c>
      <c r="D1463" s="75" t="str">
        <f>IF($C1463="","",IF(ISBLANK(VLOOKUP($A1463,'Section 2'!$C$16:$R$1515,COLUMNS('Section 2'!$C$13:D$13),0)),"",VLOOKUP($A1463,'Section 2'!$C$16:$R$1515,COLUMNS('Section 2'!$C$13:D$13),0)))</f>
        <v/>
      </c>
      <c r="E1463" s="124" t="str">
        <f>IF($C1463="","",IF(ISBLANK(VLOOKUP($A1463,'Section 2'!$C$16:$R$1515,COLUMNS('Section 2'!$C$13:E$13),0)),"",VLOOKUP($A1463,'Section 2'!$C$16:$R$1515,COLUMNS('Section 2'!$C$13:E$13),0)))</f>
        <v/>
      </c>
      <c r="F1463" s="124" t="str">
        <f>IF($C1463="","",IF(ISBLANK(VLOOKUP($A1463,'Section 2'!$C$16:$R$1515,COLUMNS('Section 2'!$C$13:F$13),0)),"",VLOOKUP($A1463,'Section 2'!$C$16:$R$1515,COLUMNS('Section 2'!$C$13:F$13),0)))</f>
        <v/>
      </c>
      <c r="G1463" s="124" t="str">
        <f>IF($C1463="","",IF(ISBLANK(VLOOKUP($A1463,'Section 2'!$C$16:$R$1515,COLUMNS('Section 2'!$C$13:G$13),0)),"",VLOOKUP($A1463,'Section 2'!$C$16:$R$1515,COLUMNS('Section 2'!$C$13:G$13),0)))</f>
        <v/>
      </c>
      <c r="H1463" s="124" t="str">
        <f>IF($C1463="","",IF(ISBLANK(VLOOKUP($A1463,'Section 2'!$C$16:$R$1515,COLUMNS('Section 2'!$C$13:H$13),0)),"",VLOOKUP($A1463,'Section 2'!$C$16:$R$1515,COLUMNS('Section 2'!$C$13:H$13),0)))</f>
        <v/>
      </c>
      <c r="I1463" s="124" t="str">
        <f>IF($C1463="","",IF(ISBLANK(VLOOKUP($A1463,'Section 2'!$C$16:$R$1515,COLUMNS('Section 2'!$C$13:I$13),0)),"",PROPER(VLOOKUP($A1463,'Section 2'!$C$16:$R$1515,COLUMNS('Section 2'!$C$13:I$13),0))))</f>
        <v/>
      </c>
      <c r="J1463" s="124" t="str">
        <f>IF($C1463="","",IF(ISBLANK(VLOOKUP($A1463,'Section 2'!$C$16:$R$1515,COLUMNS('Section 2'!$C$13:J$13),0)),"",IF(VLOOKUP($A1463,'Section 2'!$C$16:$R$1515,COLUMNS('Section 2'!$C$13:J$13),0)="Other EU","Other EU",PROPER(VLOOKUP($A1463,'Section 2'!$C$16:$R$1515,COLUMNS('Section 2'!$C$13:J$13),0)))))</f>
        <v/>
      </c>
      <c r="K1463" s="124" t="str">
        <f>IF($C1463="","",IF(ISBLANK(VLOOKUP($A1463,'Section 2'!$C$16:$R$1515,COLUMNS('Section 2'!$C$13:K$13),0)),"",VLOOKUP($A1463,'Section 2'!$C$16:$R$1515,COLUMNS('Section 2'!$C$13:K$13),0)))</f>
        <v/>
      </c>
      <c r="L1463" s="124" t="str">
        <f>IF($C1463="","",IF(ISBLANK(VLOOKUP($A1463,'Section 2'!$C$16:$R$1515,COLUMNS('Section 2'!$C$13:L$13),0)),"",VLOOKUP($A1463,'Section 2'!$C$16:$R$1515,COLUMNS('Section 2'!$C$13:L$13),0)))</f>
        <v/>
      </c>
      <c r="M1463" s="124" t="str">
        <f>IF($C1463="","",IF(ISBLANK(VLOOKUP($A1463,'Section 2'!$C$16:$R$1515,COLUMNS('Section 2'!$C$13:M$13),0)),"",VLOOKUP($A1463,'Section 2'!$C$16:$R$1515,COLUMNS('Section 2'!$C$13:M$13),0)))</f>
        <v/>
      </c>
      <c r="N1463" s="124" t="str">
        <f>IF($C1463="","",IF(ISBLANK(VLOOKUP($A1463,'Section 2'!$C$16:$R$1515,COLUMNS('Section 2'!$C$13:N$13),0)),"",VLOOKUP($A1463,'Section 2'!$C$16:$R$1515,COLUMNS('Section 2'!$C$13:N$13),0)))</f>
        <v/>
      </c>
      <c r="O1463" s="124" t="str">
        <f>IF($C1463="","",IF(ISBLANK(VLOOKUP($A1463,'Section 2'!$C$16:$R$1515,COLUMNS('Section 2'!$C$13:O$13),0)),"",VLOOKUP($A1463,'Section 2'!$C$16:$R$1515,COLUMNS('Section 2'!$C$13:O$13),0)))</f>
        <v/>
      </c>
      <c r="P1463" s="124" t="str">
        <f>IF($C1463="","",IF(ISBLANK(VLOOKUP($A1463,'Section 2'!$C$16:$R$1515,COLUMNS('Section 2'!$C$13:P$13),0)),"",VLOOKUP($A1463,'Section 2'!$C$16:$R$1515,COLUMNS('Section 2'!$C$13:P$13),0)))</f>
        <v/>
      </c>
      <c r="Q1463" s="124" t="str">
        <f>IF($C1463="","",IF(ISBLANK(VLOOKUP($A1463,'Section 2'!$C$16:$R$1515,COLUMNS('Section 2'!$C$13:Q$13),0)),"", PROPER(VLOOKUP($A1463,'Section 2'!$C$16:$R$1515,COLUMNS('Section 2'!$C$13:Q$13),0))))</f>
        <v/>
      </c>
      <c r="R1463" s="124" t="str">
        <f>IF($C1463="","",IF(ISBLANK(VLOOKUP($A1463,'Section 2'!$C$16:$R$1515,COLUMNS('Section 2'!$C$13:R$13),0)),"",IF(VLOOKUP($A1463,'Section 2'!$C$16:$R$1515,COLUMNS('Section 2'!$C$13:R$13),0)="Other EU","Other EU",PROPER(VLOOKUP($A1463,'Section 2'!$C$16:$R$1515,COLUMNS('Section 2'!$C$13:R$13),0)))))</f>
        <v/>
      </c>
    </row>
    <row r="1464" spans="1:18" x14ac:dyDescent="0.35">
      <c r="A1464" s="58">
        <v>1463</v>
      </c>
      <c r="B1464" s="124" t="str">
        <f t="shared" si="22"/>
        <v/>
      </c>
      <c r="C1464" s="124" t="str">
        <f>IFERROR(VLOOKUP($A1464,'Section 2'!$C$16:$R$1515,COLUMNS('Section 2'!$C$13:$C$13),0),"")</f>
        <v/>
      </c>
      <c r="D1464" s="75" t="str">
        <f>IF($C1464="","",IF(ISBLANK(VLOOKUP($A1464,'Section 2'!$C$16:$R$1515,COLUMNS('Section 2'!$C$13:D$13),0)),"",VLOOKUP($A1464,'Section 2'!$C$16:$R$1515,COLUMNS('Section 2'!$C$13:D$13),0)))</f>
        <v/>
      </c>
      <c r="E1464" s="124" t="str">
        <f>IF($C1464="","",IF(ISBLANK(VLOOKUP($A1464,'Section 2'!$C$16:$R$1515,COLUMNS('Section 2'!$C$13:E$13),0)),"",VLOOKUP($A1464,'Section 2'!$C$16:$R$1515,COLUMNS('Section 2'!$C$13:E$13),0)))</f>
        <v/>
      </c>
      <c r="F1464" s="124" t="str">
        <f>IF($C1464="","",IF(ISBLANK(VLOOKUP($A1464,'Section 2'!$C$16:$R$1515,COLUMNS('Section 2'!$C$13:F$13),0)),"",VLOOKUP($A1464,'Section 2'!$C$16:$R$1515,COLUMNS('Section 2'!$C$13:F$13),0)))</f>
        <v/>
      </c>
      <c r="G1464" s="124" t="str">
        <f>IF($C1464="","",IF(ISBLANK(VLOOKUP($A1464,'Section 2'!$C$16:$R$1515,COLUMNS('Section 2'!$C$13:G$13),0)),"",VLOOKUP($A1464,'Section 2'!$C$16:$R$1515,COLUMNS('Section 2'!$C$13:G$13),0)))</f>
        <v/>
      </c>
      <c r="H1464" s="124" t="str">
        <f>IF($C1464="","",IF(ISBLANK(VLOOKUP($A1464,'Section 2'!$C$16:$R$1515,COLUMNS('Section 2'!$C$13:H$13),0)),"",VLOOKUP($A1464,'Section 2'!$C$16:$R$1515,COLUMNS('Section 2'!$C$13:H$13),0)))</f>
        <v/>
      </c>
      <c r="I1464" s="124" t="str">
        <f>IF($C1464="","",IF(ISBLANK(VLOOKUP($A1464,'Section 2'!$C$16:$R$1515,COLUMNS('Section 2'!$C$13:I$13),0)),"",PROPER(VLOOKUP($A1464,'Section 2'!$C$16:$R$1515,COLUMNS('Section 2'!$C$13:I$13),0))))</f>
        <v/>
      </c>
      <c r="J1464" s="124" t="str">
        <f>IF($C1464="","",IF(ISBLANK(VLOOKUP($A1464,'Section 2'!$C$16:$R$1515,COLUMNS('Section 2'!$C$13:J$13),0)),"",IF(VLOOKUP($A1464,'Section 2'!$C$16:$R$1515,COLUMNS('Section 2'!$C$13:J$13),0)="Other EU","Other EU",PROPER(VLOOKUP($A1464,'Section 2'!$C$16:$R$1515,COLUMNS('Section 2'!$C$13:J$13),0)))))</f>
        <v/>
      </c>
      <c r="K1464" s="124" t="str">
        <f>IF($C1464="","",IF(ISBLANK(VLOOKUP($A1464,'Section 2'!$C$16:$R$1515,COLUMNS('Section 2'!$C$13:K$13),0)),"",VLOOKUP($A1464,'Section 2'!$C$16:$R$1515,COLUMNS('Section 2'!$C$13:K$13),0)))</f>
        <v/>
      </c>
      <c r="L1464" s="124" t="str">
        <f>IF($C1464="","",IF(ISBLANK(VLOOKUP($A1464,'Section 2'!$C$16:$R$1515,COLUMNS('Section 2'!$C$13:L$13),0)),"",VLOOKUP($A1464,'Section 2'!$C$16:$R$1515,COLUMNS('Section 2'!$C$13:L$13),0)))</f>
        <v/>
      </c>
      <c r="M1464" s="124" t="str">
        <f>IF($C1464="","",IF(ISBLANK(VLOOKUP($A1464,'Section 2'!$C$16:$R$1515,COLUMNS('Section 2'!$C$13:M$13),0)),"",VLOOKUP($A1464,'Section 2'!$C$16:$R$1515,COLUMNS('Section 2'!$C$13:M$13),0)))</f>
        <v/>
      </c>
      <c r="N1464" s="124" t="str">
        <f>IF($C1464="","",IF(ISBLANK(VLOOKUP($A1464,'Section 2'!$C$16:$R$1515,COLUMNS('Section 2'!$C$13:N$13),0)),"",VLOOKUP($A1464,'Section 2'!$C$16:$R$1515,COLUMNS('Section 2'!$C$13:N$13),0)))</f>
        <v/>
      </c>
      <c r="O1464" s="124" t="str">
        <f>IF($C1464="","",IF(ISBLANK(VLOOKUP($A1464,'Section 2'!$C$16:$R$1515,COLUMNS('Section 2'!$C$13:O$13),0)),"",VLOOKUP($A1464,'Section 2'!$C$16:$R$1515,COLUMNS('Section 2'!$C$13:O$13),0)))</f>
        <v/>
      </c>
      <c r="P1464" s="124" t="str">
        <f>IF($C1464="","",IF(ISBLANK(VLOOKUP($A1464,'Section 2'!$C$16:$R$1515,COLUMNS('Section 2'!$C$13:P$13),0)),"",VLOOKUP($A1464,'Section 2'!$C$16:$R$1515,COLUMNS('Section 2'!$C$13:P$13),0)))</f>
        <v/>
      </c>
      <c r="Q1464" s="124" t="str">
        <f>IF($C1464="","",IF(ISBLANK(VLOOKUP($A1464,'Section 2'!$C$16:$R$1515,COLUMNS('Section 2'!$C$13:Q$13),0)),"", PROPER(VLOOKUP($A1464,'Section 2'!$C$16:$R$1515,COLUMNS('Section 2'!$C$13:Q$13),0))))</f>
        <v/>
      </c>
      <c r="R1464" s="124" t="str">
        <f>IF($C1464="","",IF(ISBLANK(VLOOKUP($A1464,'Section 2'!$C$16:$R$1515,COLUMNS('Section 2'!$C$13:R$13),0)),"",IF(VLOOKUP($A1464,'Section 2'!$C$16:$R$1515,COLUMNS('Section 2'!$C$13:R$13),0)="Other EU","Other EU",PROPER(VLOOKUP($A1464,'Section 2'!$C$16:$R$1515,COLUMNS('Section 2'!$C$13:R$13),0)))))</f>
        <v/>
      </c>
    </row>
    <row r="1465" spans="1:18" x14ac:dyDescent="0.35">
      <c r="A1465" s="58">
        <v>1464</v>
      </c>
      <c r="B1465" s="124" t="str">
        <f t="shared" si="22"/>
        <v/>
      </c>
      <c r="C1465" s="124" t="str">
        <f>IFERROR(VLOOKUP($A1465,'Section 2'!$C$16:$R$1515,COLUMNS('Section 2'!$C$13:$C$13),0),"")</f>
        <v/>
      </c>
      <c r="D1465" s="75" t="str">
        <f>IF($C1465="","",IF(ISBLANK(VLOOKUP($A1465,'Section 2'!$C$16:$R$1515,COLUMNS('Section 2'!$C$13:D$13),0)),"",VLOOKUP($A1465,'Section 2'!$C$16:$R$1515,COLUMNS('Section 2'!$C$13:D$13),0)))</f>
        <v/>
      </c>
      <c r="E1465" s="124" t="str">
        <f>IF($C1465="","",IF(ISBLANK(VLOOKUP($A1465,'Section 2'!$C$16:$R$1515,COLUMNS('Section 2'!$C$13:E$13),0)),"",VLOOKUP($A1465,'Section 2'!$C$16:$R$1515,COLUMNS('Section 2'!$C$13:E$13),0)))</f>
        <v/>
      </c>
      <c r="F1465" s="124" t="str">
        <f>IF($C1465="","",IF(ISBLANK(VLOOKUP($A1465,'Section 2'!$C$16:$R$1515,COLUMNS('Section 2'!$C$13:F$13),0)),"",VLOOKUP($A1465,'Section 2'!$C$16:$R$1515,COLUMNS('Section 2'!$C$13:F$13),0)))</f>
        <v/>
      </c>
      <c r="G1465" s="124" t="str">
        <f>IF($C1465="","",IF(ISBLANK(VLOOKUP($A1465,'Section 2'!$C$16:$R$1515,COLUMNS('Section 2'!$C$13:G$13),0)),"",VLOOKUP($A1465,'Section 2'!$C$16:$R$1515,COLUMNS('Section 2'!$C$13:G$13),0)))</f>
        <v/>
      </c>
      <c r="H1465" s="124" t="str">
        <f>IF($C1465="","",IF(ISBLANK(VLOOKUP($A1465,'Section 2'!$C$16:$R$1515,COLUMNS('Section 2'!$C$13:H$13),0)),"",VLOOKUP($A1465,'Section 2'!$C$16:$R$1515,COLUMNS('Section 2'!$C$13:H$13),0)))</f>
        <v/>
      </c>
      <c r="I1465" s="124" t="str">
        <f>IF($C1465="","",IF(ISBLANK(VLOOKUP($A1465,'Section 2'!$C$16:$R$1515,COLUMNS('Section 2'!$C$13:I$13),0)),"",PROPER(VLOOKUP($A1465,'Section 2'!$C$16:$R$1515,COLUMNS('Section 2'!$C$13:I$13),0))))</f>
        <v/>
      </c>
      <c r="J1465" s="124" t="str">
        <f>IF($C1465="","",IF(ISBLANK(VLOOKUP($A1465,'Section 2'!$C$16:$R$1515,COLUMNS('Section 2'!$C$13:J$13),0)),"",IF(VLOOKUP($A1465,'Section 2'!$C$16:$R$1515,COLUMNS('Section 2'!$C$13:J$13),0)="Other EU","Other EU",PROPER(VLOOKUP($A1465,'Section 2'!$C$16:$R$1515,COLUMNS('Section 2'!$C$13:J$13),0)))))</f>
        <v/>
      </c>
      <c r="K1465" s="124" t="str">
        <f>IF($C1465="","",IF(ISBLANK(VLOOKUP($A1465,'Section 2'!$C$16:$R$1515,COLUMNS('Section 2'!$C$13:K$13),0)),"",VLOOKUP($A1465,'Section 2'!$C$16:$R$1515,COLUMNS('Section 2'!$C$13:K$13),0)))</f>
        <v/>
      </c>
      <c r="L1465" s="124" t="str">
        <f>IF($C1465="","",IF(ISBLANK(VLOOKUP($A1465,'Section 2'!$C$16:$R$1515,COLUMNS('Section 2'!$C$13:L$13),0)),"",VLOOKUP($A1465,'Section 2'!$C$16:$R$1515,COLUMNS('Section 2'!$C$13:L$13),0)))</f>
        <v/>
      </c>
      <c r="M1465" s="124" t="str">
        <f>IF($C1465="","",IF(ISBLANK(VLOOKUP($A1465,'Section 2'!$C$16:$R$1515,COLUMNS('Section 2'!$C$13:M$13),0)),"",VLOOKUP($A1465,'Section 2'!$C$16:$R$1515,COLUMNS('Section 2'!$C$13:M$13),0)))</f>
        <v/>
      </c>
      <c r="N1465" s="124" t="str">
        <f>IF($C1465="","",IF(ISBLANK(VLOOKUP($A1465,'Section 2'!$C$16:$R$1515,COLUMNS('Section 2'!$C$13:N$13),0)),"",VLOOKUP($A1465,'Section 2'!$C$16:$R$1515,COLUMNS('Section 2'!$C$13:N$13),0)))</f>
        <v/>
      </c>
      <c r="O1465" s="124" t="str">
        <f>IF($C1465="","",IF(ISBLANK(VLOOKUP($A1465,'Section 2'!$C$16:$R$1515,COLUMNS('Section 2'!$C$13:O$13),0)),"",VLOOKUP($A1465,'Section 2'!$C$16:$R$1515,COLUMNS('Section 2'!$C$13:O$13),0)))</f>
        <v/>
      </c>
      <c r="P1465" s="124" t="str">
        <f>IF($C1465="","",IF(ISBLANK(VLOOKUP($A1465,'Section 2'!$C$16:$R$1515,COLUMNS('Section 2'!$C$13:P$13),0)),"",VLOOKUP($A1465,'Section 2'!$C$16:$R$1515,COLUMNS('Section 2'!$C$13:P$13),0)))</f>
        <v/>
      </c>
      <c r="Q1465" s="124" t="str">
        <f>IF($C1465="","",IF(ISBLANK(VLOOKUP($A1465,'Section 2'!$C$16:$R$1515,COLUMNS('Section 2'!$C$13:Q$13),0)),"", PROPER(VLOOKUP($A1465,'Section 2'!$C$16:$R$1515,COLUMNS('Section 2'!$C$13:Q$13),0))))</f>
        <v/>
      </c>
      <c r="R1465" s="124" t="str">
        <f>IF($C1465="","",IF(ISBLANK(VLOOKUP($A1465,'Section 2'!$C$16:$R$1515,COLUMNS('Section 2'!$C$13:R$13),0)),"",IF(VLOOKUP($A1465,'Section 2'!$C$16:$R$1515,COLUMNS('Section 2'!$C$13:R$13),0)="Other EU","Other EU",PROPER(VLOOKUP($A1465,'Section 2'!$C$16:$R$1515,COLUMNS('Section 2'!$C$13:R$13),0)))))</f>
        <v/>
      </c>
    </row>
    <row r="1466" spans="1:18" x14ac:dyDescent="0.35">
      <c r="A1466" s="58">
        <v>1465</v>
      </c>
      <c r="B1466" s="124" t="str">
        <f t="shared" si="22"/>
        <v/>
      </c>
      <c r="C1466" s="124" t="str">
        <f>IFERROR(VLOOKUP($A1466,'Section 2'!$C$16:$R$1515,COLUMNS('Section 2'!$C$13:$C$13),0),"")</f>
        <v/>
      </c>
      <c r="D1466" s="75" t="str">
        <f>IF($C1466="","",IF(ISBLANK(VLOOKUP($A1466,'Section 2'!$C$16:$R$1515,COLUMNS('Section 2'!$C$13:D$13),0)),"",VLOOKUP($A1466,'Section 2'!$C$16:$R$1515,COLUMNS('Section 2'!$C$13:D$13),0)))</f>
        <v/>
      </c>
      <c r="E1466" s="124" t="str">
        <f>IF($C1466="","",IF(ISBLANK(VLOOKUP($A1466,'Section 2'!$C$16:$R$1515,COLUMNS('Section 2'!$C$13:E$13),0)),"",VLOOKUP($A1466,'Section 2'!$C$16:$R$1515,COLUMNS('Section 2'!$C$13:E$13),0)))</f>
        <v/>
      </c>
      <c r="F1466" s="124" t="str">
        <f>IF($C1466="","",IF(ISBLANK(VLOOKUP($A1466,'Section 2'!$C$16:$R$1515,COLUMNS('Section 2'!$C$13:F$13),0)),"",VLOOKUP($A1466,'Section 2'!$C$16:$R$1515,COLUMNS('Section 2'!$C$13:F$13),0)))</f>
        <v/>
      </c>
      <c r="G1466" s="124" t="str">
        <f>IF($C1466="","",IF(ISBLANK(VLOOKUP($A1466,'Section 2'!$C$16:$R$1515,COLUMNS('Section 2'!$C$13:G$13),0)),"",VLOOKUP($A1466,'Section 2'!$C$16:$R$1515,COLUMNS('Section 2'!$C$13:G$13),0)))</f>
        <v/>
      </c>
      <c r="H1466" s="124" t="str">
        <f>IF($C1466="","",IF(ISBLANK(VLOOKUP($A1466,'Section 2'!$C$16:$R$1515,COLUMNS('Section 2'!$C$13:H$13),0)),"",VLOOKUP($A1466,'Section 2'!$C$16:$R$1515,COLUMNS('Section 2'!$C$13:H$13),0)))</f>
        <v/>
      </c>
      <c r="I1466" s="124" t="str">
        <f>IF($C1466="","",IF(ISBLANK(VLOOKUP($A1466,'Section 2'!$C$16:$R$1515,COLUMNS('Section 2'!$C$13:I$13),0)),"",PROPER(VLOOKUP($A1466,'Section 2'!$C$16:$R$1515,COLUMNS('Section 2'!$C$13:I$13),0))))</f>
        <v/>
      </c>
      <c r="J1466" s="124" t="str">
        <f>IF($C1466="","",IF(ISBLANK(VLOOKUP($A1466,'Section 2'!$C$16:$R$1515,COLUMNS('Section 2'!$C$13:J$13),0)),"",IF(VLOOKUP($A1466,'Section 2'!$C$16:$R$1515,COLUMNS('Section 2'!$C$13:J$13),0)="Other EU","Other EU",PROPER(VLOOKUP($A1466,'Section 2'!$C$16:$R$1515,COLUMNS('Section 2'!$C$13:J$13),0)))))</f>
        <v/>
      </c>
      <c r="K1466" s="124" t="str">
        <f>IF($C1466="","",IF(ISBLANK(VLOOKUP($A1466,'Section 2'!$C$16:$R$1515,COLUMNS('Section 2'!$C$13:K$13),0)),"",VLOOKUP($A1466,'Section 2'!$C$16:$R$1515,COLUMNS('Section 2'!$C$13:K$13),0)))</f>
        <v/>
      </c>
      <c r="L1466" s="124" t="str">
        <f>IF($C1466="","",IF(ISBLANK(VLOOKUP($A1466,'Section 2'!$C$16:$R$1515,COLUMNS('Section 2'!$C$13:L$13),0)),"",VLOOKUP($A1466,'Section 2'!$C$16:$R$1515,COLUMNS('Section 2'!$C$13:L$13),0)))</f>
        <v/>
      </c>
      <c r="M1466" s="124" t="str">
        <f>IF($C1466="","",IF(ISBLANK(VLOOKUP($A1466,'Section 2'!$C$16:$R$1515,COLUMNS('Section 2'!$C$13:M$13),0)),"",VLOOKUP($A1466,'Section 2'!$C$16:$R$1515,COLUMNS('Section 2'!$C$13:M$13),0)))</f>
        <v/>
      </c>
      <c r="N1466" s="124" t="str">
        <f>IF($C1466="","",IF(ISBLANK(VLOOKUP($A1466,'Section 2'!$C$16:$R$1515,COLUMNS('Section 2'!$C$13:N$13),0)),"",VLOOKUP($A1466,'Section 2'!$C$16:$R$1515,COLUMNS('Section 2'!$C$13:N$13),0)))</f>
        <v/>
      </c>
      <c r="O1466" s="124" t="str">
        <f>IF($C1466="","",IF(ISBLANK(VLOOKUP($A1466,'Section 2'!$C$16:$R$1515,COLUMNS('Section 2'!$C$13:O$13),0)),"",VLOOKUP($A1466,'Section 2'!$C$16:$R$1515,COLUMNS('Section 2'!$C$13:O$13),0)))</f>
        <v/>
      </c>
      <c r="P1466" s="124" t="str">
        <f>IF($C1466="","",IF(ISBLANK(VLOOKUP($A1466,'Section 2'!$C$16:$R$1515,COLUMNS('Section 2'!$C$13:P$13),0)),"",VLOOKUP($A1466,'Section 2'!$C$16:$R$1515,COLUMNS('Section 2'!$C$13:P$13),0)))</f>
        <v/>
      </c>
      <c r="Q1466" s="124" t="str">
        <f>IF($C1466="","",IF(ISBLANK(VLOOKUP($A1466,'Section 2'!$C$16:$R$1515,COLUMNS('Section 2'!$C$13:Q$13),0)),"", PROPER(VLOOKUP($A1466,'Section 2'!$C$16:$R$1515,COLUMNS('Section 2'!$C$13:Q$13),0))))</f>
        <v/>
      </c>
      <c r="R1466" s="124" t="str">
        <f>IF($C1466="","",IF(ISBLANK(VLOOKUP($A1466,'Section 2'!$C$16:$R$1515,COLUMNS('Section 2'!$C$13:R$13),0)),"",IF(VLOOKUP($A1466,'Section 2'!$C$16:$R$1515,COLUMNS('Section 2'!$C$13:R$13),0)="Other EU","Other EU",PROPER(VLOOKUP($A1466,'Section 2'!$C$16:$R$1515,COLUMNS('Section 2'!$C$13:R$13),0)))))</f>
        <v/>
      </c>
    </row>
    <row r="1467" spans="1:18" x14ac:dyDescent="0.35">
      <c r="A1467" s="58">
        <v>1466</v>
      </c>
      <c r="B1467" s="124" t="str">
        <f t="shared" si="22"/>
        <v/>
      </c>
      <c r="C1467" s="124" t="str">
        <f>IFERROR(VLOOKUP($A1467,'Section 2'!$C$16:$R$1515,COLUMNS('Section 2'!$C$13:$C$13),0),"")</f>
        <v/>
      </c>
      <c r="D1467" s="75" t="str">
        <f>IF($C1467="","",IF(ISBLANK(VLOOKUP($A1467,'Section 2'!$C$16:$R$1515,COLUMNS('Section 2'!$C$13:D$13),0)),"",VLOOKUP($A1467,'Section 2'!$C$16:$R$1515,COLUMNS('Section 2'!$C$13:D$13),0)))</f>
        <v/>
      </c>
      <c r="E1467" s="124" t="str">
        <f>IF($C1467="","",IF(ISBLANK(VLOOKUP($A1467,'Section 2'!$C$16:$R$1515,COLUMNS('Section 2'!$C$13:E$13),0)),"",VLOOKUP($A1467,'Section 2'!$C$16:$R$1515,COLUMNS('Section 2'!$C$13:E$13),0)))</f>
        <v/>
      </c>
      <c r="F1467" s="124" t="str">
        <f>IF($C1467="","",IF(ISBLANK(VLOOKUP($A1467,'Section 2'!$C$16:$R$1515,COLUMNS('Section 2'!$C$13:F$13),0)),"",VLOOKUP($A1467,'Section 2'!$C$16:$R$1515,COLUMNS('Section 2'!$C$13:F$13),0)))</f>
        <v/>
      </c>
      <c r="G1467" s="124" t="str">
        <f>IF($C1467="","",IF(ISBLANK(VLOOKUP($A1467,'Section 2'!$C$16:$R$1515,COLUMNS('Section 2'!$C$13:G$13),0)),"",VLOOKUP($A1467,'Section 2'!$C$16:$R$1515,COLUMNS('Section 2'!$C$13:G$13),0)))</f>
        <v/>
      </c>
      <c r="H1467" s="124" t="str">
        <f>IF($C1467="","",IF(ISBLANK(VLOOKUP($A1467,'Section 2'!$C$16:$R$1515,COLUMNS('Section 2'!$C$13:H$13),0)),"",VLOOKUP($A1467,'Section 2'!$C$16:$R$1515,COLUMNS('Section 2'!$C$13:H$13),0)))</f>
        <v/>
      </c>
      <c r="I1467" s="124" t="str">
        <f>IF($C1467="","",IF(ISBLANK(VLOOKUP($A1467,'Section 2'!$C$16:$R$1515,COLUMNS('Section 2'!$C$13:I$13),0)),"",PROPER(VLOOKUP($A1467,'Section 2'!$C$16:$R$1515,COLUMNS('Section 2'!$C$13:I$13),0))))</f>
        <v/>
      </c>
      <c r="J1467" s="124" t="str">
        <f>IF($C1467="","",IF(ISBLANK(VLOOKUP($A1467,'Section 2'!$C$16:$R$1515,COLUMNS('Section 2'!$C$13:J$13),0)),"",IF(VLOOKUP($A1467,'Section 2'!$C$16:$R$1515,COLUMNS('Section 2'!$C$13:J$13),0)="Other EU","Other EU",PROPER(VLOOKUP($A1467,'Section 2'!$C$16:$R$1515,COLUMNS('Section 2'!$C$13:J$13),0)))))</f>
        <v/>
      </c>
      <c r="K1467" s="124" t="str">
        <f>IF($C1467="","",IF(ISBLANK(VLOOKUP($A1467,'Section 2'!$C$16:$R$1515,COLUMNS('Section 2'!$C$13:K$13),0)),"",VLOOKUP($A1467,'Section 2'!$C$16:$R$1515,COLUMNS('Section 2'!$C$13:K$13),0)))</f>
        <v/>
      </c>
      <c r="L1467" s="124" t="str">
        <f>IF($C1467="","",IF(ISBLANK(VLOOKUP($A1467,'Section 2'!$C$16:$R$1515,COLUMNS('Section 2'!$C$13:L$13),0)),"",VLOOKUP($A1467,'Section 2'!$C$16:$R$1515,COLUMNS('Section 2'!$C$13:L$13),0)))</f>
        <v/>
      </c>
      <c r="M1467" s="124" t="str">
        <f>IF($C1467="","",IF(ISBLANK(VLOOKUP($A1467,'Section 2'!$C$16:$R$1515,COLUMNS('Section 2'!$C$13:M$13),0)),"",VLOOKUP($A1467,'Section 2'!$C$16:$R$1515,COLUMNS('Section 2'!$C$13:M$13),0)))</f>
        <v/>
      </c>
      <c r="N1467" s="124" t="str">
        <f>IF($C1467="","",IF(ISBLANK(VLOOKUP($A1467,'Section 2'!$C$16:$R$1515,COLUMNS('Section 2'!$C$13:N$13),0)),"",VLOOKUP($A1467,'Section 2'!$C$16:$R$1515,COLUMNS('Section 2'!$C$13:N$13),0)))</f>
        <v/>
      </c>
      <c r="O1467" s="124" t="str">
        <f>IF($C1467="","",IF(ISBLANK(VLOOKUP($A1467,'Section 2'!$C$16:$R$1515,COLUMNS('Section 2'!$C$13:O$13),0)),"",VLOOKUP($A1467,'Section 2'!$C$16:$R$1515,COLUMNS('Section 2'!$C$13:O$13),0)))</f>
        <v/>
      </c>
      <c r="P1467" s="124" t="str">
        <f>IF($C1467="","",IF(ISBLANK(VLOOKUP($A1467,'Section 2'!$C$16:$R$1515,COLUMNS('Section 2'!$C$13:P$13),0)),"",VLOOKUP($A1467,'Section 2'!$C$16:$R$1515,COLUMNS('Section 2'!$C$13:P$13),0)))</f>
        <v/>
      </c>
      <c r="Q1467" s="124" t="str">
        <f>IF($C1467="","",IF(ISBLANK(VLOOKUP($A1467,'Section 2'!$C$16:$R$1515,COLUMNS('Section 2'!$C$13:Q$13),0)),"", PROPER(VLOOKUP($A1467,'Section 2'!$C$16:$R$1515,COLUMNS('Section 2'!$C$13:Q$13),0))))</f>
        <v/>
      </c>
      <c r="R1467" s="124" t="str">
        <f>IF($C1467="","",IF(ISBLANK(VLOOKUP($A1467,'Section 2'!$C$16:$R$1515,COLUMNS('Section 2'!$C$13:R$13),0)),"",IF(VLOOKUP($A1467,'Section 2'!$C$16:$R$1515,COLUMNS('Section 2'!$C$13:R$13),0)="Other EU","Other EU",PROPER(VLOOKUP($A1467,'Section 2'!$C$16:$R$1515,COLUMNS('Section 2'!$C$13:R$13),0)))))</f>
        <v/>
      </c>
    </row>
    <row r="1468" spans="1:18" x14ac:dyDescent="0.35">
      <c r="A1468" s="58">
        <v>1467</v>
      </c>
      <c r="B1468" s="124" t="str">
        <f t="shared" si="22"/>
        <v/>
      </c>
      <c r="C1468" s="124" t="str">
        <f>IFERROR(VLOOKUP($A1468,'Section 2'!$C$16:$R$1515,COLUMNS('Section 2'!$C$13:$C$13),0),"")</f>
        <v/>
      </c>
      <c r="D1468" s="75" t="str">
        <f>IF($C1468="","",IF(ISBLANK(VLOOKUP($A1468,'Section 2'!$C$16:$R$1515,COLUMNS('Section 2'!$C$13:D$13),0)),"",VLOOKUP($A1468,'Section 2'!$C$16:$R$1515,COLUMNS('Section 2'!$C$13:D$13),0)))</f>
        <v/>
      </c>
      <c r="E1468" s="124" t="str">
        <f>IF($C1468="","",IF(ISBLANK(VLOOKUP($A1468,'Section 2'!$C$16:$R$1515,COLUMNS('Section 2'!$C$13:E$13),0)),"",VLOOKUP($A1468,'Section 2'!$C$16:$R$1515,COLUMNS('Section 2'!$C$13:E$13),0)))</f>
        <v/>
      </c>
      <c r="F1468" s="124" t="str">
        <f>IF($C1468="","",IF(ISBLANK(VLOOKUP($A1468,'Section 2'!$C$16:$R$1515,COLUMNS('Section 2'!$C$13:F$13),0)),"",VLOOKUP($A1468,'Section 2'!$C$16:$R$1515,COLUMNS('Section 2'!$C$13:F$13),0)))</f>
        <v/>
      </c>
      <c r="G1468" s="124" t="str">
        <f>IF($C1468="","",IF(ISBLANK(VLOOKUP($A1468,'Section 2'!$C$16:$R$1515,COLUMNS('Section 2'!$C$13:G$13),0)),"",VLOOKUP($A1468,'Section 2'!$C$16:$R$1515,COLUMNS('Section 2'!$C$13:G$13),0)))</f>
        <v/>
      </c>
      <c r="H1468" s="124" t="str">
        <f>IF($C1468="","",IF(ISBLANK(VLOOKUP($A1468,'Section 2'!$C$16:$R$1515,COLUMNS('Section 2'!$C$13:H$13),0)),"",VLOOKUP($A1468,'Section 2'!$C$16:$R$1515,COLUMNS('Section 2'!$C$13:H$13),0)))</f>
        <v/>
      </c>
      <c r="I1468" s="124" t="str">
        <f>IF($C1468="","",IF(ISBLANK(VLOOKUP($A1468,'Section 2'!$C$16:$R$1515,COLUMNS('Section 2'!$C$13:I$13),0)),"",PROPER(VLOOKUP($A1468,'Section 2'!$C$16:$R$1515,COLUMNS('Section 2'!$C$13:I$13),0))))</f>
        <v/>
      </c>
      <c r="J1468" s="124" t="str">
        <f>IF($C1468="","",IF(ISBLANK(VLOOKUP($A1468,'Section 2'!$C$16:$R$1515,COLUMNS('Section 2'!$C$13:J$13),0)),"",IF(VLOOKUP($A1468,'Section 2'!$C$16:$R$1515,COLUMNS('Section 2'!$C$13:J$13),0)="Other EU","Other EU",PROPER(VLOOKUP($A1468,'Section 2'!$C$16:$R$1515,COLUMNS('Section 2'!$C$13:J$13),0)))))</f>
        <v/>
      </c>
      <c r="K1468" s="124" t="str">
        <f>IF($C1468="","",IF(ISBLANK(VLOOKUP($A1468,'Section 2'!$C$16:$R$1515,COLUMNS('Section 2'!$C$13:K$13),0)),"",VLOOKUP($A1468,'Section 2'!$C$16:$R$1515,COLUMNS('Section 2'!$C$13:K$13),0)))</f>
        <v/>
      </c>
      <c r="L1468" s="124" t="str">
        <f>IF($C1468="","",IF(ISBLANK(VLOOKUP($A1468,'Section 2'!$C$16:$R$1515,COLUMNS('Section 2'!$C$13:L$13),0)),"",VLOOKUP($A1468,'Section 2'!$C$16:$R$1515,COLUMNS('Section 2'!$C$13:L$13),0)))</f>
        <v/>
      </c>
      <c r="M1468" s="124" t="str">
        <f>IF($C1468="","",IF(ISBLANK(VLOOKUP($A1468,'Section 2'!$C$16:$R$1515,COLUMNS('Section 2'!$C$13:M$13),0)),"",VLOOKUP($A1468,'Section 2'!$C$16:$R$1515,COLUMNS('Section 2'!$C$13:M$13),0)))</f>
        <v/>
      </c>
      <c r="N1468" s="124" t="str">
        <f>IF($C1468="","",IF(ISBLANK(VLOOKUP($A1468,'Section 2'!$C$16:$R$1515,COLUMNS('Section 2'!$C$13:N$13),0)),"",VLOOKUP($A1468,'Section 2'!$C$16:$R$1515,COLUMNS('Section 2'!$C$13:N$13),0)))</f>
        <v/>
      </c>
      <c r="O1468" s="124" t="str">
        <f>IF($C1468="","",IF(ISBLANK(VLOOKUP($A1468,'Section 2'!$C$16:$R$1515,COLUMNS('Section 2'!$C$13:O$13),0)),"",VLOOKUP($A1468,'Section 2'!$C$16:$R$1515,COLUMNS('Section 2'!$C$13:O$13),0)))</f>
        <v/>
      </c>
      <c r="P1468" s="124" t="str">
        <f>IF($C1468="","",IF(ISBLANK(VLOOKUP($A1468,'Section 2'!$C$16:$R$1515,COLUMNS('Section 2'!$C$13:P$13),0)),"",VLOOKUP($A1468,'Section 2'!$C$16:$R$1515,COLUMNS('Section 2'!$C$13:P$13),0)))</f>
        <v/>
      </c>
      <c r="Q1468" s="124" t="str">
        <f>IF($C1468="","",IF(ISBLANK(VLOOKUP($A1468,'Section 2'!$C$16:$R$1515,COLUMNS('Section 2'!$C$13:Q$13),0)),"", PROPER(VLOOKUP($A1468,'Section 2'!$C$16:$R$1515,COLUMNS('Section 2'!$C$13:Q$13),0))))</f>
        <v/>
      </c>
      <c r="R1468" s="124" t="str">
        <f>IF($C1468="","",IF(ISBLANK(VLOOKUP($A1468,'Section 2'!$C$16:$R$1515,COLUMNS('Section 2'!$C$13:R$13),0)),"",IF(VLOOKUP($A1468,'Section 2'!$C$16:$R$1515,COLUMNS('Section 2'!$C$13:R$13),0)="Other EU","Other EU",PROPER(VLOOKUP($A1468,'Section 2'!$C$16:$R$1515,COLUMNS('Section 2'!$C$13:R$13),0)))))</f>
        <v/>
      </c>
    </row>
    <row r="1469" spans="1:18" x14ac:dyDescent="0.35">
      <c r="A1469" s="58">
        <v>1468</v>
      </c>
      <c r="B1469" s="124" t="str">
        <f t="shared" si="22"/>
        <v/>
      </c>
      <c r="C1469" s="124" t="str">
        <f>IFERROR(VLOOKUP($A1469,'Section 2'!$C$16:$R$1515,COLUMNS('Section 2'!$C$13:$C$13),0),"")</f>
        <v/>
      </c>
      <c r="D1469" s="75" t="str">
        <f>IF($C1469="","",IF(ISBLANK(VLOOKUP($A1469,'Section 2'!$C$16:$R$1515,COLUMNS('Section 2'!$C$13:D$13),0)),"",VLOOKUP($A1469,'Section 2'!$C$16:$R$1515,COLUMNS('Section 2'!$C$13:D$13),0)))</f>
        <v/>
      </c>
      <c r="E1469" s="124" t="str">
        <f>IF($C1469="","",IF(ISBLANK(VLOOKUP($A1469,'Section 2'!$C$16:$R$1515,COLUMNS('Section 2'!$C$13:E$13),0)),"",VLOOKUP($A1469,'Section 2'!$C$16:$R$1515,COLUMNS('Section 2'!$C$13:E$13),0)))</f>
        <v/>
      </c>
      <c r="F1469" s="124" t="str">
        <f>IF($C1469="","",IF(ISBLANK(VLOOKUP($A1469,'Section 2'!$C$16:$R$1515,COLUMNS('Section 2'!$C$13:F$13),0)),"",VLOOKUP($A1469,'Section 2'!$C$16:$R$1515,COLUMNS('Section 2'!$C$13:F$13),0)))</f>
        <v/>
      </c>
      <c r="G1469" s="124" t="str">
        <f>IF($C1469="","",IF(ISBLANK(VLOOKUP($A1469,'Section 2'!$C$16:$R$1515,COLUMNS('Section 2'!$C$13:G$13),0)),"",VLOOKUP($A1469,'Section 2'!$C$16:$R$1515,COLUMNS('Section 2'!$C$13:G$13),0)))</f>
        <v/>
      </c>
      <c r="H1469" s="124" t="str">
        <f>IF($C1469="","",IF(ISBLANK(VLOOKUP($A1469,'Section 2'!$C$16:$R$1515,COLUMNS('Section 2'!$C$13:H$13),0)),"",VLOOKUP($A1469,'Section 2'!$C$16:$R$1515,COLUMNS('Section 2'!$C$13:H$13),0)))</f>
        <v/>
      </c>
      <c r="I1469" s="124" t="str">
        <f>IF($C1469="","",IF(ISBLANK(VLOOKUP($A1469,'Section 2'!$C$16:$R$1515,COLUMNS('Section 2'!$C$13:I$13),0)),"",PROPER(VLOOKUP($A1469,'Section 2'!$C$16:$R$1515,COLUMNS('Section 2'!$C$13:I$13),0))))</f>
        <v/>
      </c>
      <c r="J1469" s="124" t="str">
        <f>IF($C1469="","",IF(ISBLANK(VLOOKUP($A1469,'Section 2'!$C$16:$R$1515,COLUMNS('Section 2'!$C$13:J$13),0)),"",IF(VLOOKUP($A1469,'Section 2'!$C$16:$R$1515,COLUMNS('Section 2'!$C$13:J$13),0)="Other EU","Other EU",PROPER(VLOOKUP($A1469,'Section 2'!$C$16:$R$1515,COLUMNS('Section 2'!$C$13:J$13),0)))))</f>
        <v/>
      </c>
      <c r="K1469" s="124" t="str">
        <f>IF($C1469="","",IF(ISBLANK(VLOOKUP($A1469,'Section 2'!$C$16:$R$1515,COLUMNS('Section 2'!$C$13:K$13),0)),"",VLOOKUP($A1469,'Section 2'!$C$16:$R$1515,COLUMNS('Section 2'!$C$13:K$13),0)))</f>
        <v/>
      </c>
      <c r="L1469" s="124" t="str">
        <f>IF($C1469="","",IF(ISBLANK(VLOOKUP($A1469,'Section 2'!$C$16:$R$1515,COLUMNS('Section 2'!$C$13:L$13),0)),"",VLOOKUP($A1469,'Section 2'!$C$16:$R$1515,COLUMNS('Section 2'!$C$13:L$13),0)))</f>
        <v/>
      </c>
      <c r="M1469" s="124" t="str">
        <f>IF($C1469="","",IF(ISBLANK(VLOOKUP($A1469,'Section 2'!$C$16:$R$1515,COLUMNS('Section 2'!$C$13:M$13),0)),"",VLOOKUP($A1469,'Section 2'!$C$16:$R$1515,COLUMNS('Section 2'!$C$13:M$13),0)))</f>
        <v/>
      </c>
      <c r="N1469" s="124" t="str">
        <f>IF($C1469="","",IF(ISBLANK(VLOOKUP($A1469,'Section 2'!$C$16:$R$1515,COLUMNS('Section 2'!$C$13:N$13),0)),"",VLOOKUP($A1469,'Section 2'!$C$16:$R$1515,COLUMNS('Section 2'!$C$13:N$13),0)))</f>
        <v/>
      </c>
      <c r="O1469" s="124" t="str">
        <f>IF($C1469="","",IF(ISBLANK(VLOOKUP($A1469,'Section 2'!$C$16:$R$1515,COLUMNS('Section 2'!$C$13:O$13),0)),"",VLOOKUP($A1469,'Section 2'!$C$16:$R$1515,COLUMNS('Section 2'!$C$13:O$13),0)))</f>
        <v/>
      </c>
      <c r="P1469" s="124" t="str">
        <f>IF($C1469="","",IF(ISBLANK(VLOOKUP($A1469,'Section 2'!$C$16:$R$1515,COLUMNS('Section 2'!$C$13:P$13),0)),"",VLOOKUP($A1469,'Section 2'!$C$16:$R$1515,COLUMNS('Section 2'!$C$13:P$13),0)))</f>
        <v/>
      </c>
      <c r="Q1469" s="124" t="str">
        <f>IF($C1469="","",IF(ISBLANK(VLOOKUP($A1469,'Section 2'!$C$16:$R$1515,COLUMNS('Section 2'!$C$13:Q$13),0)),"", PROPER(VLOOKUP($A1469,'Section 2'!$C$16:$R$1515,COLUMNS('Section 2'!$C$13:Q$13),0))))</f>
        <v/>
      </c>
      <c r="R1469" s="124" t="str">
        <f>IF($C1469="","",IF(ISBLANK(VLOOKUP($A1469,'Section 2'!$C$16:$R$1515,COLUMNS('Section 2'!$C$13:R$13),0)),"",IF(VLOOKUP($A1469,'Section 2'!$C$16:$R$1515,COLUMNS('Section 2'!$C$13:R$13),0)="Other EU","Other EU",PROPER(VLOOKUP($A1469,'Section 2'!$C$16:$R$1515,COLUMNS('Section 2'!$C$13:R$13),0)))))</f>
        <v/>
      </c>
    </row>
    <row r="1470" spans="1:18" x14ac:dyDescent="0.35">
      <c r="A1470" s="58">
        <v>1469</v>
      </c>
      <c r="B1470" s="124" t="str">
        <f t="shared" si="22"/>
        <v/>
      </c>
      <c r="C1470" s="124" t="str">
        <f>IFERROR(VLOOKUP($A1470,'Section 2'!$C$16:$R$1515,COLUMNS('Section 2'!$C$13:$C$13),0),"")</f>
        <v/>
      </c>
      <c r="D1470" s="75" t="str">
        <f>IF($C1470="","",IF(ISBLANK(VLOOKUP($A1470,'Section 2'!$C$16:$R$1515,COLUMNS('Section 2'!$C$13:D$13),0)),"",VLOOKUP($A1470,'Section 2'!$C$16:$R$1515,COLUMNS('Section 2'!$C$13:D$13),0)))</f>
        <v/>
      </c>
      <c r="E1470" s="124" t="str">
        <f>IF($C1470="","",IF(ISBLANK(VLOOKUP($A1470,'Section 2'!$C$16:$R$1515,COLUMNS('Section 2'!$C$13:E$13),0)),"",VLOOKUP($A1470,'Section 2'!$C$16:$R$1515,COLUMNS('Section 2'!$C$13:E$13),0)))</f>
        <v/>
      </c>
      <c r="F1470" s="124" t="str">
        <f>IF($C1470="","",IF(ISBLANK(VLOOKUP($A1470,'Section 2'!$C$16:$R$1515,COLUMNS('Section 2'!$C$13:F$13),0)),"",VLOOKUP($A1470,'Section 2'!$C$16:$R$1515,COLUMNS('Section 2'!$C$13:F$13),0)))</f>
        <v/>
      </c>
      <c r="G1470" s="124" t="str">
        <f>IF($C1470="","",IF(ISBLANK(VLOOKUP($A1470,'Section 2'!$C$16:$R$1515,COLUMNS('Section 2'!$C$13:G$13),0)),"",VLOOKUP($A1470,'Section 2'!$C$16:$R$1515,COLUMNS('Section 2'!$C$13:G$13),0)))</f>
        <v/>
      </c>
      <c r="H1470" s="124" t="str">
        <f>IF($C1470="","",IF(ISBLANK(VLOOKUP($A1470,'Section 2'!$C$16:$R$1515,COLUMNS('Section 2'!$C$13:H$13),0)),"",VLOOKUP($A1470,'Section 2'!$C$16:$R$1515,COLUMNS('Section 2'!$C$13:H$13),0)))</f>
        <v/>
      </c>
      <c r="I1470" s="124" t="str">
        <f>IF($C1470="","",IF(ISBLANK(VLOOKUP($A1470,'Section 2'!$C$16:$R$1515,COLUMNS('Section 2'!$C$13:I$13),0)),"",PROPER(VLOOKUP($A1470,'Section 2'!$C$16:$R$1515,COLUMNS('Section 2'!$C$13:I$13),0))))</f>
        <v/>
      </c>
      <c r="J1470" s="124" t="str">
        <f>IF($C1470="","",IF(ISBLANK(VLOOKUP($A1470,'Section 2'!$C$16:$R$1515,COLUMNS('Section 2'!$C$13:J$13),0)),"",IF(VLOOKUP($A1470,'Section 2'!$C$16:$R$1515,COLUMNS('Section 2'!$C$13:J$13),0)="Other EU","Other EU",PROPER(VLOOKUP($A1470,'Section 2'!$C$16:$R$1515,COLUMNS('Section 2'!$C$13:J$13),0)))))</f>
        <v/>
      </c>
      <c r="K1470" s="124" t="str">
        <f>IF($C1470="","",IF(ISBLANK(VLOOKUP($A1470,'Section 2'!$C$16:$R$1515,COLUMNS('Section 2'!$C$13:K$13),0)),"",VLOOKUP($A1470,'Section 2'!$C$16:$R$1515,COLUMNS('Section 2'!$C$13:K$13),0)))</f>
        <v/>
      </c>
      <c r="L1470" s="124" t="str">
        <f>IF($C1470="","",IF(ISBLANK(VLOOKUP($A1470,'Section 2'!$C$16:$R$1515,COLUMNS('Section 2'!$C$13:L$13),0)),"",VLOOKUP($A1470,'Section 2'!$C$16:$R$1515,COLUMNS('Section 2'!$C$13:L$13),0)))</f>
        <v/>
      </c>
      <c r="M1470" s="124" t="str">
        <f>IF($C1470="","",IF(ISBLANK(VLOOKUP($A1470,'Section 2'!$C$16:$R$1515,COLUMNS('Section 2'!$C$13:M$13),0)),"",VLOOKUP($A1470,'Section 2'!$C$16:$R$1515,COLUMNS('Section 2'!$C$13:M$13),0)))</f>
        <v/>
      </c>
      <c r="N1470" s="124" t="str">
        <f>IF($C1470="","",IF(ISBLANK(VLOOKUP($A1470,'Section 2'!$C$16:$R$1515,COLUMNS('Section 2'!$C$13:N$13),0)),"",VLOOKUP($A1470,'Section 2'!$C$16:$R$1515,COLUMNS('Section 2'!$C$13:N$13),0)))</f>
        <v/>
      </c>
      <c r="O1470" s="124" t="str">
        <f>IF($C1470="","",IF(ISBLANK(VLOOKUP($A1470,'Section 2'!$C$16:$R$1515,COLUMNS('Section 2'!$C$13:O$13),0)),"",VLOOKUP($A1470,'Section 2'!$C$16:$R$1515,COLUMNS('Section 2'!$C$13:O$13),0)))</f>
        <v/>
      </c>
      <c r="P1470" s="124" t="str">
        <f>IF($C1470="","",IF(ISBLANK(VLOOKUP($A1470,'Section 2'!$C$16:$R$1515,COLUMNS('Section 2'!$C$13:P$13),0)),"",VLOOKUP($A1470,'Section 2'!$C$16:$R$1515,COLUMNS('Section 2'!$C$13:P$13),0)))</f>
        <v/>
      </c>
      <c r="Q1470" s="124" t="str">
        <f>IF($C1470="","",IF(ISBLANK(VLOOKUP($A1470,'Section 2'!$C$16:$R$1515,COLUMNS('Section 2'!$C$13:Q$13),0)),"", PROPER(VLOOKUP($A1470,'Section 2'!$C$16:$R$1515,COLUMNS('Section 2'!$C$13:Q$13),0))))</f>
        <v/>
      </c>
      <c r="R1470" s="124" t="str">
        <f>IF($C1470="","",IF(ISBLANK(VLOOKUP($A1470,'Section 2'!$C$16:$R$1515,COLUMNS('Section 2'!$C$13:R$13),0)),"",IF(VLOOKUP($A1470,'Section 2'!$C$16:$R$1515,COLUMNS('Section 2'!$C$13:R$13),0)="Other EU","Other EU",PROPER(VLOOKUP($A1470,'Section 2'!$C$16:$R$1515,COLUMNS('Section 2'!$C$13:R$13),0)))))</f>
        <v/>
      </c>
    </row>
    <row r="1471" spans="1:18" x14ac:dyDescent="0.35">
      <c r="A1471" s="58">
        <v>1470</v>
      </c>
      <c r="B1471" s="124" t="str">
        <f t="shared" si="22"/>
        <v/>
      </c>
      <c r="C1471" s="124" t="str">
        <f>IFERROR(VLOOKUP($A1471,'Section 2'!$C$16:$R$1515,COLUMNS('Section 2'!$C$13:$C$13),0),"")</f>
        <v/>
      </c>
      <c r="D1471" s="75" t="str">
        <f>IF($C1471="","",IF(ISBLANK(VLOOKUP($A1471,'Section 2'!$C$16:$R$1515,COLUMNS('Section 2'!$C$13:D$13),0)),"",VLOOKUP($A1471,'Section 2'!$C$16:$R$1515,COLUMNS('Section 2'!$C$13:D$13),0)))</f>
        <v/>
      </c>
      <c r="E1471" s="124" t="str">
        <f>IF($C1471="","",IF(ISBLANK(VLOOKUP($A1471,'Section 2'!$C$16:$R$1515,COLUMNS('Section 2'!$C$13:E$13),0)),"",VLOOKUP($A1471,'Section 2'!$C$16:$R$1515,COLUMNS('Section 2'!$C$13:E$13),0)))</f>
        <v/>
      </c>
      <c r="F1471" s="124" t="str">
        <f>IF($C1471="","",IF(ISBLANK(VLOOKUP($A1471,'Section 2'!$C$16:$R$1515,COLUMNS('Section 2'!$C$13:F$13),0)),"",VLOOKUP($A1471,'Section 2'!$C$16:$R$1515,COLUMNS('Section 2'!$C$13:F$13),0)))</f>
        <v/>
      </c>
      <c r="G1471" s="124" t="str">
        <f>IF($C1471="","",IF(ISBLANK(VLOOKUP($A1471,'Section 2'!$C$16:$R$1515,COLUMNS('Section 2'!$C$13:G$13),0)),"",VLOOKUP($A1471,'Section 2'!$C$16:$R$1515,COLUMNS('Section 2'!$C$13:G$13),0)))</f>
        <v/>
      </c>
      <c r="H1471" s="124" t="str">
        <f>IF($C1471="","",IF(ISBLANK(VLOOKUP($A1471,'Section 2'!$C$16:$R$1515,COLUMNS('Section 2'!$C$13:H$13),0)),"",VLOOKUP($A1471,'Section 2'!$C$16:$R$1515,COLUMNS('Section 2'!$C$13:H$13),0)))</f>
        <v/>
      </c>
      <c r="I1471" s="124" t="str">
        <f>IF($C1471="","",IF(ISBLANK(VLOOKUP($A1471,'Section 2'!$C$16:$R$1515,COLUMNS('Section 2'!$C$13:I$13),0)),"",PROPER(VLOOKUP($A1471,'Section 2'!$C$16:$R$1515,COLUMNS('Section 2'!$C$13:I$13),0))))</f>
        <v/>
      </c>
      <c r="J1471" s="124" t="str">
        <f>IF($C1471="","",IF(ISBLANK(VLOOKUP($A1471,'Section 2'!$C$16:$R$1515,COLUMNS('Section 2'!$C$13:J$13),0)),"",IF(VLOOKUP($A1471,'Section 2'!$C$16:$R$1515,COLUMNS('Section 2'!$C$13:J$13),0)="Other EU","Other EU",PROPER(VLOOKUP($A1471,'Section 2'!$C$16:$R$1515,COLUMNS('Section 2'!$C$13:J$13),0)))))</f>
        <v/>
      </c>
      <c r="K1471" s="124" t="str">
        <f>IF($C1471="","",IF(ISBLANK(VLOOKUP($A1471,'Section 2'!$C$16:$R$1515,COLUMNS('Section 2'!$C$13:K$13),0)),"",VLOOKUP($A1471,'Section 2'!$C$16:$R$1515,COLUMNS('Section 2'!$C$13:K$13),0)))</f>
        <v/>
      </c>
      <c r="L1471" s="124" t="str">
        <f>IF($C1471="","",IF(ISBLANK(VLOOKUP($A1471,'Section 2'!$C$16:$R$1515,COLUMNS('Section 2'!$C$13:L$13),0)),"",VLOOKUP($A1471,'Section 2'!$C$16:$R$1515,COLUMNS('Section 2'!$C$13:L$13),0)))</f>
        <v/>
      </c>
      <c r="M1471" s="124" t="str">
        <f>IF($C1471="","",IF(ISBLANK(VLOOKUP($A1471,'Section 2'!$C$16:$R$1515,COLUMNS('Section 2'!$C$13:M$13),0)),"",VLOOKUP($A1471,'Section 2'!$C$16:$R$1515,COLUMNS('Section 2'!$C$13:M$13),0)))</f>
        <v/>
      </c>
      <c r="N1471" s="124" t="str">
        <f>IF($C1471="","",IF(ISBLANK(VLOOKUP($A1471,'Section 2'!$C$16:$R$1515,COLUMNS('Section 2'!$C$13:N$13),0)),"",VLOOKUP($A1471,'Section 2'!$C$16:$R$1515,COLUMNS('Section 2'!$C$13:N$13),0)))</f>
        <v/>
      </c>
      <c r="O1471" s="124" t="str">
        <f>IF($C1471="","",IF(ISBLANK(VLOOKUP($A1471,'Section 2'!$C$16:$R$1515,COLUMNS('Section 2'!$C$13:O$13),0)),"",VLOOKUP($A1471,'Section 2'!$C$16:$R$1515,COLUMNS('Section 2'!$C$13:O$13),0)))</f>
        <v/>
      </c>
      <c r="P1471" s="124" t="str">
        <f>IF($C1471="","",IF(ISBLANK(VLOOKUP($A1471,'Section 2'!$C$16:$R$1515,COLUMNS('Section 2'!$C$13:P$13),0)),"",VLOOKUP($A1471,'Section 2'!$C$16:$R$1515,COLUMNS('Section 2'!$C$13:P$13),0)))</f>
        <v/>
      </c>
      <c r="Q1471" s="124" t="str">
        <f>IF($C1471="","",IF(ISBLANK(VLOOKUP($A1471,'Section 2'!$C$16:$R$1515,COLUMNS('Section 2'!$C$13:Q$13),0)),"", PROPER(VLOOKUP($A1471,'Section 2'!$C$16:$R$1515,COLUMNS('Section 2'!$C$13:Q$13),0))))</f>
        <v/>
      </c>
      <c r="R1471" s="124" t="str">
        <f>IF($C1471="","",IF(ISBLANK(VLOOKUP($A1471,'Section 2'!$C$16:$R$1515,COLUMNS('Section 2'!$C$13:R$13),0)),"",IF(VLOOKUP($A1471,'Section 2'!$C$16:$R$1515,COLUMNS('Section 2'!$C$13:R$13),0)="Other EU","Other EU",PROPER(VLOOKUP($A1471,'Section 2'!$C$16:$R$1515,COLUMNS('Section 2'!$C$13:R$13),0)))))</f>
        <v/>
      </c>
    </row>
    <row r="1472" spans="1:18" x14ac:dyDescent="0.35">
      <c r="A1472" s="58">
        <v>1471</v>
      </c>
      <c r="B1472" s="124" t="str">
        <f t="shared" si="22"/>
        <v/>
      </c>
      <c r="C1472" s="124" t="str">
        <f>IFERROR(VLOOKUP($A1472,'Section 2'!$C$16:$R$1515,COLUMNS('Section 2'!$C$13:$C$13),0),"")</f>
        <v/>
      </c>
      <c r="D1472" s="75" t="str">
        <f>IF($C1472="","",IF(ISBLANK(VLOOKUP($A1472,'Section 2'!$C$16:$R$1515,COLUMNS('Section 2'!$C$13:D$13),0)),"",VLOOKUP($A1472,'Section 2'!$C$16:$R$1515,COLUMNS('Section 2'!$C$13:D$13),0)))</f>
        <v/>
      </c>
      <c r="E1472" s="124" t="str">
        <f>IF($C1472="","",IF(ISBLANK(VLOOKUP($A1472,'Section 2'!$C$16:$R$1515,COLUMNS('Section 2'!$C$13:E$13),0)),"",VLOOKUP($A1472,'Section 2'!$C$16:$R$1515,COLUMNS('Section 2'!$C$13:E$13),0)))</f>
        <v/>
      </c>
      <c r="F1472" s="124" t="str">
        <f>IF($C1472="","",IF(ISBLANK(VLOOKUP($A1472,'Section 2'!$C$16:$R$1515,COLUMNS('Section 2'!$C$13:F$13),0)),"",VLOOKUP($A1472,'Section 2'!$C$16:$R$1515,COLUMNS('Section 2'!$C$13:F$13),0)))</f>
        <v/>
      </c>
      <c r="G1472" s="124" t="str">
        <f>IF($C1472="","",IF(ISBLANK(VLOOKUP($A1472,'Section 2'!$C$16:$R$1515,COLUMNS('Section 2'!$C$13:G$13),0)),"",VLOOKUP($A1472,'Section 2'!$C$16:$R$1515,COLUMNS('Section 2'!$C$13:G$13),0)))</f>
        <v/>
      </c>
      <c r="H1472" s="124" t="str">
        <f>IF($C1472="","",IF(ISBLANK(VLOOKUP($A1472,'Section 2'!$C$16:$R$1515,COLUMNS('Section 2'!$C$13:H$13),0)),"",VLOOKUP($A1472,'Section 2'!$C$16:$R$1515,COLUMNS('Section 2'!$C$13:H$13),0)))</f>
        <v/>
      </c>
      <c r="I1472" s="124" t="str">
        <f>IF($C1472="","",IF(ISBLANK(VLOOKUP($A1472,'Section 2'!$C$16:$R$1515,COLUMNS('Section 2'!$C$13:I$13),0)),"",PROPER(VLOOKUP($A1472,'Section 2'!$C$16:$R$1515,COLUMNS('Section 2'!$C$13:I$13),0))))</f>
        <v/>
      </c>
      <c r="J1472" s="124" t="str">
        <f>IF($C1472="","",IF(ISBLANK(VLOOKUP($A1472,'Section 2'!$C$16:$R$1515,COLUMNS('Section 2'!$C$13:J$13),0)),"",IF(VLOOKUP($A1472,'Section 2'!$C$16:$R$1515,COLUMNS('Section 2'!$C$13:J$13),0)="Other EU","Other EU",PROPER(VLOOKUP($A1472,'Section 2'!$C$16:$R$1515,COLUMNS('Section 2'!$C$13:J$13),0)))))</f>
        <v/>
      </c>
      <c r="K1472" s="124" t="str">
        <f>IF($C1472="","",IF(ISBLANK(VLOOKUP($A1472,'Section 2'!$C$16:$R$1515,COLUMNS('Section 2'!$C$13:K$13),0)),"",VLOOKUP($A1472,'Section 2'!$C$16:$R$1515,COLUMNS('Section 2'!$C$13:K$13),0)))</f>
        <v/>
      </c>
      <c r="L1472" s="124" t="str">
        <f>IF($C1472="","",IF(ISBLANK(VLOOKUP($A1472,'Section 2'!$C$16:$R$1515,COLUMNS('Section 2'!$C$13:L$13),0)),"",VLOOKUP($A1472,'Section 2'!$C$16:$R$1515,COLUMNS('Section 2'!$C$13:L$13),0)))</f>
        <v/>
      </c>
      <c r="M1472" s="124" t="str">
        <f>IF($C1472="","",IF(ISBLANK(VLOOKUP($A1472,'Section 2'!$C$16:$R$1515,COLUMNS('Section 2'!$C$13:M$13),0)),"",VLOOKUP($A1472,'Section 2'!$C$16:$R$1515,COLUMNS('Section 2'!$C$13:M$13),0)))</f>
        <v/>
      </c>
      <c r="N1472" s="124" t="str">
        <f>IF($C1472="","",IF(ISBLANK(VLOOKUP($A1472,'Section 2'!$C$16:$R$1515,COLUMNS('Section 2'!$C$13:N$13),0)),"",VLOOKUP($A1472,'Section 2'!$C$16:$R$1515,COLUMNS('Section 2'!$C$13:N$13),0)))</f>
        <v/>
      </c>
      <c r="O1472" s="124" t="str">
        <f>IF($C1472="","",IF(ISBLANK(VLOOKUP($A1472,'Section 2'!$C$16:$R$1515,COLUMNS('Section 2'!$C$13:O$13),0)),"",VLOOKUP($A1472,'Section 2'!$C$16:$R$1515,COLUMNS('Section 2'!$C$13:O$13),0)))</f>
        <v/>
      </c>
      <c r="P1472" s="124" t="str">
        <f>IF($C1472="","",IF(ISBLANK(VLOOKUP($A1472,'Section 2'!$C$16:$R$1515,COLUMNS('Section 2'!$C$13:P$13),0)),"",VLOOKUP($A1472,'Section 2'!$C$16:$R$1515,COLUMNS('Section 2'!$C$13:P$13),0)))</f>
        <v/>
      </c>
      <c r="Q1472" s="124" t="str">
        <f>IF($C1472="","",IF(ISBLANK(VLOOKUP($A1472,'Section 2'!$C$16:$R$1515,COLUMNS('Section 2'!$C$13:Q$13),0)),"", PROPER(VLOOKUP($A1472,'Section 2'!$C$16:$R$1515,COLUMNS('Section 2'!$C$13:Q$13),0))))</f>
        <v/>
      </c>
      <c r="R1472" s="124" t="str">
        <f>IF($C1472="","",IF(ISBLANK(VLOOKUP($A1472,'Section 2'!$C$16:$R$1515,COLUMNS('Section 2'!$C$13:R$13),0)),"",IF(VLOOKUP($A1472,'Section 2'!$C$16:$R$1515,COLUMNS('Section 2'!$C$13:R$13),0)="Other EU","Other EU",PROPER(VLOOKUP($A1472,'Section 2'!$C$16:$R$1515,COLUMNS('Section 2'!$C$13:R$13),0)))))</f>
        <v/>
      </c>
    </row>
    <row r="1473" spans="1:18" x14ac:dyDescent="0.35">
      <c r="A1473" s="58">
        <v>1472</v>
      </c>
      <c r="B1473" s="124" t="str">
        <f t="shared" si="22"/>
        <v/>
      </c>
      <c r="C1473" s="124" t="str">
        <f>IFERROR(VLOOKUP($A1473,'Section 2'!$C$16:$R$1515,COLUMNS('Section 2'!$C$13:$C$13),0),"")</f>
        <v/>
      </c>
      <c r="D1473" s="75" t="str">
        <f>IF($C1473="","",IF(ISBLANK(VLOOKUP($A1473,'Section 2'!$C$16:$R$1515,COLUMNS('Section 2'!$C$13:D$13),0)),"",VLOOKUP($A1473,'Section 2'!$C$16:$R$1515,COLUMNS('Section 2'!$C$13:D$13),0)))</f>
        <v/>
      </c>
      <c r="E1473" s="124" t="str">
        <f>IF($C1473="","",IF(ISBLANK(VLOOKUP($A1473,'Section 2'!$C$16:$R$1515,COLUMNS('Section 2'!$C$13:E$13),0)),"",VLOOKUP($A1473,'Section 2'!$C$16:$R$1515,COLUMNS('Section 2'!$C$13:E$13),0)))</f>
        <v/>
      </c>
      <c r="F1473" s="124" t="str">
        <f>IF($C1473="","",IF(ISBLANK(VLOOKUP($A1473,'Section 2'!$C$16:$R$1515,COLUMNS('Section 2'!$C$13:F$13),0)),"",VLOOKUP($A1473,'Section 2'!$C$16:$R$1515,COLUMNS('Section 2'!$C$13:F$13),0)))</f>
        <v/>
      </c>
      <c r="G1473" s="124" t="str">
        <f>IF($C1473="","",IF(ISBLANK(VLOOKUP($A1473,'Section 2'!$C$16:$R$1515,COLUMNS('Section 2'!$C$13:G$13),0)),"",VLOOKUP($A1473,'Section 2'!$C$16:$R$1515,COLUMNS('Section 2'!$C$13:G$13),0)))</f>
        <v/>
      </c>
      <c r="H1473" s="124" t="str">
        <f>IF($C1473="","",IF(ISBLANK(VLOOKUP($A1473,'Section 2'!$C$16:$R$1515,COLUMNS('Section 2'!$C$13:H$13),0)),"",VLOOKUP($A1473,'Section 2'!$C$16:$R$1515,COLUMNS('Section 2'!$C$13:H$13),0)))</f>
        <v/>
      </c>
      <c r="I1473" s="124" t="str">
        <f>IF($C1473="","",IF(ISBLANK(VLOOKUP($A1473,'Section 2'!$C$16:$R$1515,COLUMNS('Section 2'!$C$13:I$13),0)),"",PROPER(VLOOKUP($A1473,'Section 2'!$C$16:$R$1515,COLUMNS('Section 2'!$C$13:I$13),0))))</f>
        <v/>
      </c>
      <c r="J1473" s="124" t="str">
        <f>IF($C1473="","",IF(ISBLANK(VLOOKUP($A1473,'Section 2'!$C$16:$R$1515,COLUMNS('Section 2'!$C$13:J$13),0)),"",IF(VLOOKUP($A1473,'Section 2'!$C$16:$R$1515,COLUMNS('Section 2'!$C$13:J$13),0)="Other EU","Other EU",PROPER(VLOOKUP($A1473,'Section 2'!$C$16:$R$1515,COLUMNS('Section 2'!$C$13:J$13),0)))))</f>
        <v/>
      </c>
      <c r="K1473" s="124" t="str">
        <f>IF($C1473="","",IF(ISBLANK(VLOOKUP($A1473,'Section 2'!$C$16:$R$1515,COLUMNS('Section 2'!$C$13:K$13),0)),"",VLOOKUP($A1473,'Section 2'!$C$16:$R$1515,COLUMNS('Section 2'!$C$13:K$13),0)))</f>
        <v/>
      </c>
      <c r="L1473" s="124" t="str">
        <f>IF($C1473="","",IF(ISBLANK(VLOOKUP($A1473,'Section 2'!$C$16:$R$1515,COLUMNS('Section 2'!$C$13:L$13),0)),"",VLOOKUP($A1473,'Section 2'!$C$16:$R$1515,COLUMNS('Section 2'!$C$13:L$13),0)))</f>
        <v/>
      </c>
      <c r="M1473" s="124" t="str">
        <f>IF($C1473="","",IF(ISBLANK(VLOOKUP($A1473,'Section 2'!$C$16:$R$1515,COLUMNS('Section 2'!$C$13:M$13),0)),"",VLOOKUP($A1473,'Section 2'!$C$16:$R$1515,COLUMNS('Section 2'!$C$13:M$13),0)))</f>
        <v/>
      </c>
      <c r="N1473" s="124" t="str">
        <f>IF($C1473="","",IF(ISBLANK(VLOOKUP($A1473,'Section 2'!$C$16:$R$1515,COLUMNS('Section 2'!$C$13:N$13),0)),"",VLOOKUP($A1473,'Section 2'!$C$16:$R$1515,COLUMNS('Section 2'!$C$13:N$13),0)))</f>
        <v/>
      </c>
      <c r="O1473" s="124" t="str">
        <f>IF($C1473="","",IF(ISBLANK(VLOOKUP($A1473,'Section 2'!$C$16:$R$1515,COLUMNS('Section 2'!$C$13:O$13),0)),"",VLOOKUP($A1473,'Section 2'!$C$16:$R$1515,COLUMNS('Section 2'!$C$13:O$13),0)))</f>
        <v/>
      </c>
      <c r="P1473" s="124" t="str">
        <f>IF($C1473="","",IF(ISBLANK(VLOOKUP($A1473,'Section 2'!$C$16:$R$1515,COLUMNS('Section 2'!$C$13:P$13),0)),"",VLOOKUP($A1473,'Section 2'!$C$16:$R$1515,COLUMNS('Section 2'!$C$13:P$13),0)))</f>
        <v/>
      </c>
      <c r="Q1473" s="124" t="str">
        <f>IF($C1473="","",IF(ISBLANK(VLOOKUP($A1473,'Section 2'!$C$16:$R$1515,COLUMNS('Section 2'!$C$13:Q$13),0)),"", PROPER(VLOOKUP($A1473,'Section 2'!$C$16:$R$1515,COLUMNS('Section 2'!$C$13:Q$13),0))))</f>
        <v/>
      </c>
      <c r="R1473" s="124" t="str">
        <f>IF($C1473="","",IF(ISBLANK(VLOOKUP($A1473,'Section 2'!$C$16:$R$1515,COLUMNS('Section 2'!$C$13:R$13),0)),"",IF(VLOOKUP($A1473,'Section 2'!$C$16:$R$1515,COLUMNS('Section 2'!$C$13:R$13),0)="Other EU","Other EU",PROPER(VLOOKUP($A1473,'Section 2'!$C$16:$R$1515,COLUMNS('Section 2'!$C$13:R$13),0)))))</f>
        <v/>
      </c>
    </row>
    <row r="1474" spans="1:18" x14ac:dyDescent="0.35">
      <c r="A1474" s="58">
        <v>1473</v>
      </c>
      <c r="B1474" s="124" t="str">
        <f t="shared" si="22"/>
        <v/>
      </c>
      <c r="C1474" s="124" t="str">
        <f>IFERROR(VLOOKUP($A1474,'Section 2'!$C$16:$R$1515,COLUMNS('Section 2'!$C$13:$C$13),0),"")</f>
        <v/>
      </c>
      <c r="D1474" s="75" t="str">
        <f>IF($C1474="","",IF(ISBLANK(VLOOKUP($A1474,'Section 2'!$C$16:$R$1515,COLUMNS('Section 2'!$C$13:D$13),0)),"",VLOOKUP($A1474,'Section 2'!$C$16:$R$1515,COLUMNS('Section 2'!$C$13:D$13),0)))</f>
        <v/>
      </c>
      <c r="E1474" s="124" t="str">
        <f>IF($C1474="","",IF(ISBLANK(VLOOKUP($A1474,'Section 2'!$C$16:$R$1515,COLUMNS('Section 2'!$C$13:E$13),0)),"",VLOOKUP($A1474,'Section 2'!$C$16:$R$1515,COLUMNS('Section 2'!$C$13:E$13),0)))</f>
        <v/>
      </c>
      <c r="F1474" s="124" t="str">
        <f>IF($C1474="","",IF(ISBLANK(VLOOKUP($A1474,'Section 2'!$C$16:$R$1515,COLUMNS('Section 2'!$C$13:F$13),0)),"",VLOOKUP($A1474,'Section 2'!$C$16:$R$1515,COLUMNS('Section 2'!$C$13:F$13),0)))</f>
        <v/>
      </c>
      <c r="G1474" s="124" t="str">
        <f>IF($C1474="","",IF(ISBLANK(VLOOKUP($A1474,'Section 2'!$C$16:$R$1515,COLUMNS('Section 2'!$C$13:G$13),0)),"",VLOOKUP($A1474,'Section 2'!$C$16:$R$1515,COLUMNS('Section 2'!$C$13:G$13),0)))</f>
        <v/>
      </c>
      <c r="H1474" s="124" t="str">
        <f>IF($C1474="","",IF(ISBLANK(VLOOKUP($A1474,'Section 2'!$C$16:$R$1515,COLUMNS('Section 2'!$C$13:H$13),0)),"",VLOOKUP($A1474,'Section 2'!$C$16:$R$1515,COLUMNS('Section 2'!$C$13:H$13),0)))</f>
        <v/>
      </c>
      <c r="I1474" s="124" t="str">
        <f>IF($C1474="","",IF(ISBLANK(VLOOKUP($A1474,'Section 2'!$C$16:$R$1515,COLUMNS('Section 2'!$C$13:I$13),0)),"",PROPER(VLOOKUP($A1474,'Section 2'!$C$16:$R$1515,COLUMNS('Section 2'!$C$13:I$13),0))))</f>
        <v/>
      </c>
      <c r="J1474" s="124" t="str">
        <f>IF($C1474="","",IF(ISBLANK(VLOOKUP($A1474,'Section 2'!$C$16:$R$1515,COLUMNS('Section 2'!$C$13:J$13),0)),"",IF(VLOOKUP($A1474,'Section 2'!$C$16:$R$1515,COLUMNS('Section 2'!$C$13:J$13),0)="Other EU","Other EU",PROPER(VLOOKUP($A1474,'Section 2'!$C$16:$R$1515,COLUMNS('Section 2'!$C$13:J$13),0)))))</f>
        <v/>
      </c>
      <c r="K1474" s="124" t="str">
        <f>IF($C1474="","",IF(ISBLANK(VLOOKUP($A1474,'Section 2'!$C$16:$R$1515,COLUMNS('Section 2'!$C$13:K$13),0)),"",VLOOKUP($A1474,'Section 2'!$C$16:$R$1515,COLUMNS('Section 2'!$C$13:K$13),0)))</f>
        <v/>
      </c>
      <c r="L1474" s="124" t="str">
        <f>IF($C1474="","",IF(ISBLANK(VLOOKUP($A1474,'Section 2'!$C$16:$R$1515,COLUMNS('Section 2'!$C$13:L$13),0)),"",VLOOKUP($A1474,'Section 2'!$C$16:$R$1515,COLUMNS('Section 2'!$C$13:L$13),0)))</f>
        <v/>
      </c>
      <c r="M1474" s="124" t="str">
        <f>IF($C1474="","",IF(ISBLANK(VLOOKUP($A1474,'Section 2'!$C$16:$R$1515,COLUMNS('Section 2'!$C$13:M$13),0)),"",VLOOKUP($A1474,'Section 2'!$C$16:$R$1515,COLUMNS('Section 2'!$C$13:M$13),0)))</f>
        <v/>
      </c>
      <c r="N1474" s="124" t="str">
        <f>IF($C1474="","",IF(ISBLANK(VLOOKUP($A1474,'Section 2'!$C$16:$R$1515,COLUMNS('Section 2'!$C$13:N$13),0)),"",VLOOKUP($A1474,'Section 2'!$C$16:$R$1515,COLUMNS('Section 2'!$C$13:N$13),0)))</f>
        <v/>
      </c>
      <c r="O1474" s="124" t="str">
        <f>IF($C1474="","",IF(ISBLANK(VLOOKUP($A1474,'Section 2'!$C$16:$R$1515,COLUMNS('Section 2'!$C$13:O$13),0)),"",VLOOKUP($A1474,'Section 2'!$C$16:$R$1515,COLUMNS('Section 2'!$C$13:O$13),0)))</f>
        <v/>
      </c>
      <c r="P1474" s="124" t="str">
        <f>IF($C1474="","",IF(ISBLANK(VLOOKUP($A1474,'Section 2'!$C$16:$R$1515,COLUMNS('Section 2'!$C$13:P$13),0)),"",VLOOKUP($A1474,'Section 2'!$C$16:$R$1515,COLUMNS('Section 2'!$C$13:P$13),0)))</f>
        <v/>
      </c>
      <c r="Q1474" s="124" t="str">
        <f>IF($C1474="","",IF(ISBLANK(VLOOKUP($A1474,'Section 2'!$C$16:$R$1515,COLUMNS('Section 2'!$C$13:Q$13),0)),"", PROPER(VLOOKUP($A1474,'Section 2'!$C$16:$R$1515,COLUMNS('Section 2'!$C$13:Q$13),0))))</f>
        <v/>
      </c>
      <c r="R1474" s="124" t="str">
        <f>IF($C1474="","",IF(ISBLANK(VLOOKUP($A1474,'Section 2'!$C$16:$R$1515,COLUMNS('Section 2'!$C$13:R$13),0)),"",IF(VLOOKUP($A1474,'Section 2'!$C$16:$R$1515,COLUMNS('Section 2'!$C$13:R$13),0)="Other EU","Other EU",PROPER(VLOOKUP($A1474,'Section 2'!$C$16:$R$1515,COLUMNS('Section 2'!$C$13:R$13),0)))))</f>
        <v/>
      </c>
    </row>
    <row r="1475" spans="1:18" x14ac:dyDescent="0.35">
      <c r="A1475" s="58">
        <v>1474</v>
      </c>
      <c r="B1475" s="124" t="str">
        <f t="shared" ref="B1475:B1501" si="23">IF(C1475="","",2)</f>
        <v/>
      </c>
      <c r="C1475" s="124" t="str">
        <f>IFERROR(VLOOKUP($A1475,'Section 2'!$C$16:$R$1515,COLUMNS('Section 2'!$C$13:$C$13),0),"")</f>
        <v/>
      </c>
      <c r="D1475" s="75" t="str">
        <f>IF($C1475="","",IF(ISBLANK(VLOOKUP($A1475,'Section 2'!$C$16:$R$1515,COLUMNS('Section 2'!$C$13:D$13),0)),"",VLOOKUP($A1475,'Section 2'!$C$16:$R$1515,COLUMNS('Section 2'!$C$13:D$13),0)))</f>
        <v/>
      </c>
      <c r="E1475" s="124" t="str">
        <f>IF($C1475="","",IF(ISBLANK(VLOOKUP($A1475,'Section 2'!$C$16:$R$1515,COLUMNS('Section 2'!$C$13:E$13),0)),"",VLOOKUP($A1475,'Section 2'!$C$16:$R$1515,COLUMNS('Section 2'!$C$13:E$13),0)))</f>
        <v/>
      </c>
      <c r="F1475" s="124" t="str">
        <f>IF($C1475="","",IF(ISBLANK(VLOOKUP($A1475,'Section 2'!$C$16:$R$1515,COLUMNS('Section 2'!$C$13:F$13),0)),"",VLOOKUP($A1475,'Section 2'!$C$16:$R$1515,COLUMNS('Section 2'!$C$13:F$13),0)))</f>
        <v/>
      </c>
      <c r="G1475" s="124" t="str">
        <f>IF($C1475="","",IF(ISBLANK(VLOOKUP($A1475,'Section 2'!$C$16:$R$1515,COLUMNS('Section 2'!$C$13:G$13),0)),"",VLOOKUP($A1475,'Section 2'!$C$16:$R$1515,COLUMNS('Section 2'!$C$13:G$13),0)))</f>
        <v/>
      </c>
      <c r="H1475" s="124" t="str">
        <f>IF($C1475="","",IF(ISBLANK(VLOOKUP($A1475,'Section 2'!$C$16:$R$1515,COLUMNS('Section 2'!$C$13:H$13),0)),"",VLOOKUP($A1475,'Section 2'!$C$16:$R$1515,COLUMNS('Section 2'!$C$13:H$13),0)))</f>
        <v/>
      </c>
      <c r="I1475" s="124" t="str">
        <f>IF($C1475="","",IF(ISBLANK(VLOOKUP($A1475,'Section 2'!$C$16:$R$1515,COLUMNS('Section 2'!$C$13:I$13),0)),"",PROPER(VLOOKUP($A1475,'Section 2'!$C$16:$R$1515,COLUMNS('Section 2'!$C$13:I$13),0))))</f>
        <v/>
      </c>
      <c r="J1475" s="124" t="str">
        <f>IF($C1475="","",IF(ISBLANK(VLOOKUP($A1475,'Section 2'!$C$16:$R$1515,COLUMNS('Section 2'!$C$13:J$13),0)),"",IF(VLOOKUP($A1475,'Section 2'!$C$16:$R$1515,COLUMNS('Section 2'!$C$13:J$13),0)="Other EU","Other EU",PROPER(VLOOKUP($A1475,'Section 2'!$C$16:$R$1515,COLUMNS('Section 2'!$C$13:J$13),0)))))</f>
        <v/>
      </c>
      <c r="K1475" s="124" t="str">
        <f>IF($C1475="","",IF(ISBLANK(VLOOKUP($A1475,'Section 2'!$C$16:$R$1515,COLUMNS('Section 2'!$C$13:K$13),0)),"",VLOOKUP($A1475,'Section 2'!$C$16:$R$1515,COLUMNS('Section 2'!$C$13:K$13),0)))</f>
        <v/>
      </c>
      <c r="L1475" s="124" t="str">
        <f>IF($C1475="","",IF(ISBLANK(VLOOKUP($A1475,'Section 2'!$C$16:$R$1515,COLUMNS('Section 2'!$C$13:L$13),0)),"",VLOOKUP($A1475,'Section 2'!$C$16:$R$1515,COLUMNS('Section 2'!$C$13:L$13),0)))</f>
        <v/>
      </c>
      <c r="M1475" s="124" t="str">
        <f>IF($C1475="","",IF(ISBLANK(VLOOKUP($A1475,'Section 2'!$C$16:$R$1515,COLUMNS('Section 2'!$C$13:M$13),0)),"",VLOOKUP($A1475,'Section 2'!$C$16:$R$1515,COLUMNS('Section 2'!$C$13:M$13),0)))</f>
        <v/>
      </c>
      <c r="N1475" s="124" t="str">
        <f>IF($C1475="","",IF(ISBLANK(VLOOKUP($A1475,'Section 2'!$C$16:$R$1515,COLUMNS('Section 2'!$C$13:N$13),0)),"",VLOOKUP($A1475,'Section 2'!$C$16:$R$1515,COLUMNS('Section 2'!$C$13:N$13),0)))</f>
        <v/>
      </c>
      <c r="O1475" s="124" t="str">
        <f>IF($C1475="","",IF(ISBLANK(VLOOKUP($A1475,'Section 2'!$C$16:$R$1515,COLUMNS('Section 2'!$C$13:O$13),0)),"",VLOOKUP($A1475,'Section 2'!$C$16:$R$1515,COLUMNS('Section 2'!$C$13:O$13),0)))</f>
        <v/>
      </c>
      <c r="P1475" s="124" t="str">
        <f>IF($C1475="","",IF(ISBLANK(VLOOKUP($A1475,'Section 2'!$C$16:$R$1515,COLUMNS('Section 2'!$C$13:P$13),0)),"",VLOOKUP($A1475,'Section 2'!$C$16:$R$1515,COLUMNS('Section 2'!$C$13:P$13),0)))</f>
        <v/>
      </c>
      <c r="Q1475" s="124" t="str">
        <f>IF($C1475="","",IF(ISBLANK(VLOOKUP($A1475,'Section 2'!$C$16:$R$1515,COLUMNS('Section 2'!$C$13:Q$13),0)),"", PROPER(VLOOKUP($A1475,'Section 2'!$C$16:$R$1515,COLUMNS('Section 2'!$C$13:Q$13),0))))</f>
        <v/>
      </c>
      <c r="R1475" s="124" t="str">
        <f>IF($C1475="","",IF(ISBLANK(VLOOKUP($A1475,'Section 2'!$C$16:$R$1515,COLUMNS('Section 2'!$C$13:R$13),0)),"",IF(VLOOKUP($A1475,'Section 2'!$C$16:$R$1515,COLUMNS('Section 2'!$C$13:R$13),0)="Other EU","Other EU",PROPER(VLOOKUP($A1475,'Section 2'!$C$16:$R$1515,COLUMNS('Section 2'!$C$13:R$13),0)))))</f>
        <v/>
      </c>
    </row>
    <row r="1476" spans="1:18" x14ac:dyDescent="0.35">
      <c r="A1476" s="58">
        <v>1475</v>
      </c>
      <c r="B1476" s="124" t="str">
        <f t="shared" si="23"/>
        <v/>
      </c>
      <c r="C1476" s="124" t="str">
        <f>IFERROR(VLOOKUP($A1476,'Section 2'!$C$16:$R$1515,COLUMNS('Section 2'!$C$13:$C$13),0),"")</f>
        <v/>
      </c>
      <c r="D1476" s="75" t="str">
        <f>IF($C1476="","",IF(ISBLANK(VLOOKUP($A1476,'Section 2'!$C$16:$R$1515,COLUMNS('Section 2'!$C$13:D$13),0)),"",VLOOKUP($A1476,'Section 2'!$C$16:$R$1515,COLUMNS('Section 2'!$C$13:D$13),0)))</f>
        <v/>
      </c>
      <c r="E1476" s="124" t="str">
        <f>IF($C1476="","",IF(ISBLANK(VLOOKUP($A1476,'Section 2'!$C$16:$R$1515,COLUMNS('Section 2'!$C$13:E$13),0)),"",VLOOKUP($A1476,'Section 2'!$C$16:$R$1515,COLUMNS('Section 2'!$C$13:E$13),0)))</f>
        <v/>
      </c>
      <c r="F1476" s="124" t="str">
        <f>IF($C1476="","",IF(ISBLANK(VLOOKUP($A1476,'Section 2'!$C$16:$R$1515,COLUMNS('Section 2'!$C$13:F$13),0)),"",VLOOKUP($A1476,'Section 2'!$C$16:$R$1515,COLUMNS('Section 2'!$C$13:F$13),0)))</f>
        <v/>
      </c>
      <c r="G1476" s="124" t="str">
        <f>IF($C1476="","",IF(ISBLANK(VLOOKUP($A1476,'Section 2'!$C$16:$R$1515,COLUMNS('Section 2'!$C$13:G$13),0)),"",VLOOKUP($A1476,'Section 2'!$C$16:$R$1515,COLUMNS('Section 2'!$C$13:G$13),0)))</f>
        <v/>
      </c>
      <c r="H1476" s="124" t="str">
        <f>IF($C1476="","",IF(ISBLANK(VLOOKUP($A1476,'Section 2'!$C$16:$R$1515,COLUMNS('Section 2'!$C$13:H$13),0)),"",VLOOKUP($A1476,'Section 2'!$C$16:$R$1515,COLUMNS('Section 2'!$C$13:H$13),0)))</f>
        <v/>
      </c>
      <c r="I1476" s="124" t="str">
        <f>IF($C1476="","",IF(ISBLANK(VLOOKUP($A1476,'Section 2'!$C$16:$R$1515,COLUMNS('Section 2'!$C$13:I$13),0)),"",PROPER(VLOOKUP($A1476,'Section 2'!$C$16:$R$1515,COLUMNS('Section 2'!$C$13:I$13),0))))</f>
        <v/>
      </c>
      <c r="J1476" s="124" t="str">
        <f>IF($C1476="","",IF(ISBLANK(VLOOKUP($A1476,'Section 2'!$C$16:$R$1515,COLUMNS('Section 2'!$C$13:J$13),0)),"",IF(VLOOKUP($A1476,'Section 2'!$C$16:$R$1515,COLUMNS('Section 2'!$C$13:J$13),0)="Other EU","Other EU",PROPER(VLOOKUP($A1476,'Section 2'!$C$16:$R$1515,COLUMNS('Section 2'!$C$13:J$13),0)))))</f>
        <v/>
      </c>
      <c r="K1476" s="124" t="str">
        <f>IF($C1476="","",IF(ISBLANK(VLOOKUP($A1476,'Section 2'!$C$16:$R$1515,COLUMNS('Section 2'!$C$13:K$13),0)),"",VLOOKUP($A1476,'Section 2'!$C$16:$R$1515,COLUMNS('Section 2'!$C$13:K$13),0)))</f>
        <v/>
      </c>
      <c r="L1476" s="124" t="str">
        <f>IF($C1476="","",IF(ISBLANK(VLOOKUP($A1476,'Section 2'!$C$16:$R$1515,COLUMNS('Section 2'!$C$13:L$13),0)),"",VLOOKUP($A1476,'Section 2'!$C$16:$R$1515,COLUMNS('Section 2'!$C$13:L$13),0)))</f>
        <v/>
      </c>
      <c r="M1476" s="124" t="str">
        <f>IF($C1476="","",IF(ISBLANK(VLOOKUP($A1476,'Section 2'!$C$16:$R$1515,COLUMNS('Section 2'!$C$13:M$13),0)),"",VLOOKUP($A1476,'Section 2'!$C$16:$R$1515,COLUMNS('Section 2'!$C$13:M$13),0)))</f>
        <v/>
      </c>
      <c r="N1476" s="124" t="str">
        <f>IF($C1476="","",IF(ISBLANK(VLOOKUP($A1476,'Section 2'!$C$16:$R$1515,COLUMNS('Section 2'!$C$13:N$13),0)),"",VLOOKUP($A1476,'Section 2'!$C$16:$R$1515,COLUMNS('Section 2'!$C$13:N$13),0)))</f>
        <v/>
      </c>
      <c r="O1476" s="124" t="str">
        <f>IF($C1476="","",IF(ISBLANK(VLOOKUP($A1476,'Section 2'!$C$16:$R$1515,COLUMNS('Section 2'!$C$13:O$13),0)),"",VLOOKUP($A1476,'Section 2'!$C$16:$R$1515,COLUMNS('Section 2'!$C$13:O$13),0)))</f>
        <v/>
      </c>
      <c r="P1476" s="124" t="str">
        <f>IF($C1476="","",IF(ISBLANK(VLOOKUP($A1476,'Section 2'!$C$16:$R$1515,COLUMNS('Section 2'!$C$13:P$13),0)),"",VLOOKUP($A1476,'Section 2'!$C$16:$R$1515,COLUMNS('Section 2'!$C$13:P$13),0)))</f>
        <v/>
      </c>
      <c r="Q1476" s="124" t="str">
        <f>IF($C1476="","",IF(ISBLANK(VLOOKUP($A1476,'Section 2'!$C$16:$R$1515,COLUMNS('Section 2'!$C$13:Q$13),0)),"", PROPER(VLOOKUP($A1476,'Section 2'!$C$16:$R$1515,COLUMNS('Section 2'!$C$13:Q$13),0))))</f>
        <v/>
      </c>
      <c r="R1476" s="124" t="str">
        <f>IF($C1476="","",IF(ISBLANK(VLOOKUP($A1476,'Section 2'!$C$16:$R$1515,COLUMNS('Section 2'!$C$13:R$13),0)),"",IF(VLOOKUP($A1476,'Section 2'!$C$16:$R$1515,COLUMNS('Section 2'!$C$13:R$13),0)="Other EU","Other EU",PROPER(VLOOKUP($A1476,'Section 2'!$C$16:$R$1515,COLUMNS('Section 2'!$C$13:R$13),0)))))</f>
        <v/>
      </c>
    </row>
    <row r="1477" spans="1:18" x14ac:dyDescent="0.35">
      <c r="A1477" s="58">
        <v>1476</v>
      </c>
      <c r="B1477" s="124" t="str">
        <f t="shared" si="23"/>
        <v/>
      </c>
      <c r="C1477" s="124" t="str">
        <f>IFERROR(VLOOKUP($A1477,'Section 2'!$C$16:$R$1515,COLUMNS('Section 2'!$C$13:$C$13),0),"")</f>
        <v/>
      </c>
      <c r="D1477" s="75" t="str">
        <f>IF($C1477="","",IF(ISBLANK(VLOOKUP($A1477,'Section 2'!$C$16:$R$1515,COLUMNS('Section 2'!$C$13:D$13),0)),"",VLOOKUP($A1477,'Section 2'!$C$16:$R$1515,COLUMNS('Section 2'!$C$13:D$13),0)))</f>
        <v/>
      </c>
      <c r="E1477" s="124" t="str">
        <f>IF($C1477="","",IF(ISBLANK(VLOOKUP($A1477,'Section 2'!$C$16:$R$1515,COLUMNS('Section 2'!$C$13:E$13),0)),"",VLOOKUP($A1477,'Section 2'!$C$16:$R$1515,COLUMNS('Section 2'!$C$13:E$13),0)))</f>
        <v/>
      </c>
      <c r="F1477" s="124" t="str">
        <f>IF($C1477="","",IF(ISBLANK(VLOOKUP($A1477,'Section 2'!$C$16:$R$1515,COLUMNS('Section 2'!$C$13:F$13),0)),"",VLOOKUP($A1477,'Section 2'!$C$16:$R$1515,COLUMNS('Section 2'!$C$13:F$13),0)))</f>
        <v/>
      </c>
      <c r="G1477" s="124" t="str">
        <f>IF($C1477="","",IF(ISBLANK(VLOOKUP($A1477,'Section 2'!$C$16:$R$1515,COLUMNS('Section 2'!$C$13:G$13),0)),"",VLOOKUP($A1477,'Section 2'!$C$16:$R$1515,COLUMNS('Section 2'!$C$13:G$13),0)))</f>
        <v/>
      </c>
      <c r="H1477" s="124" t="str">
        <f>IF($C1477="","",IF(ISBLANK(VLOOKUP($A1477,'Section 2'!$C$16:$R$1515,COLUMNS('Section 2'!$C$13:H$13),0)),"",VLOOKUP($A1477,'Section 2'!$C$16:$R$1515,COLUMNS('Section 2'!$C$13:H$13),0)))</f>
        <v/>
      </c>
      <c r="I1477" s="124" t="str">
        <f>IF($C1477="","",IF(ISBLANK(VLOOKUP($A1477,'Section 2'!$C$16:$R$1515,COLUMNS('Section 2'!$C$13:I$13),0)),"",PROPER(VLOOKUP($A1477,'Section 2'!$C$16:$R$1515,COLUMNS('Section 2'!$C$13:I$13),0))))</f>
        <v/>
      </c>
      <c r="J1477" s="124" t="str">
        <f>IF($C1477="","",IF(ISBLANK(VLOOKUP($A1477,'Section 2'!$C$16:$R$1515,COLUMNS('Section 2'!$C$13:J$13),0)),"",IF(VLOOKUP($A1477,'Section 2'!$C$16:$R$1515,COLUMNS('Section 2'!$C$13:J$13),0)="Other EU","Other EU",PROPER(VLOOKUP($A1477,'Section 2'!$C$16:$R$1515,COLUMNS('Section 2'!$C$13:J$13),0)))))</f>
        <v/>
      </c>
      <c r="K1477" s="124" t="str">
        <f>IF($C1477="","",IF(ISBLANK(VLOOKUP($A1477,'Section 2'!$C$16:$R$1515,COLUMNS('Section 2'!$C$13:K$13),0)),"",VLOOKUP($A1477,'Section 2'!$C$16:$R$1515,COLUMNS('Section 2'!$C$13:K$13),0)))</f>
        <v/>
      </c>
      <c r="L1477" s="124" t="str">
        <f>IF($C1477="","",IF(ISBLANK(VLOOKUP($A1477,'Section 2'!$C$16:$R$1515,COLUMNS('Section 2'!$C$13:L$13),0)),"",VLOOKUP($A1477,'Section 2'!$C$16:$R$1515,COLUMNS('Section 2'!$C$13:L$13),0)))</f>
        <v/>
      </c>
      <c r="M1477" s="124" t="str">
        <f>IF($C1477="","",IF(ISBLANK(VLOOKUP($A1477,'Section 2'!$C$16:$R$1515,COLUMNS('Section 2'!$C$13:M$13),0)),"",VLOOKUP($A1477,'Section 2'!$C$16:$R$1515,COLUMNS('Section 2'!$C$13:M$13),0)))</f>
        <v/>
      </c>
      <c r="N1477" s="124" t="str">
        <f>IF($C1477="","",IF(ISBLANK(VLOOKUP($A1477,'Section 2'!$C$16:$R$1515,COLUMNS('Section 2'!$C$13:N$13),0)),"",VLOOKUP($A1477,'Section 2'!$C$16:$R$1515,COLUMNS('Section 2'!$C$13:N$13),0)))</f>
        <v/>
      </c>
      <c r="O1477" s="124" t="str">
        <f>IF($C1477="","",IF(ISBLANK(VLOOKUP($A1477,'Section 2'!$C$16:$R$1515,COLUMNS('Section 2'!$C$13:O$13),0)),"",VLOOKUP($A1477,'Section 2'!$C$16:$R$1515,COLUMNS('Section 2'!$C$13:O$13),0)))</f>
        <v/>
      </c>
      <c r="P1477" s="124" t="str">
        <f>IF($C1477="","",IF(ISBLANK(VLOOKUP($A1477,'Section 2'!$C$16:$R$1515,COLUMNS('Section 2'!$C$13:P$13),0)),"",VLOOKUP($A1477,'Section 2'!$C$16:$R$1515,COLUMNS('Section 2'!$C$13:P$13),0)))</f>
        <v/>
      </c>
      <c r="Q1477" s="124" t="str">
        <f>IF($C1477="","",IF(ISBLANK(VLOOKUP($A1477,'Section 2'!$C$16:$R$1515,COLUMNS('Section 2'!$C$13:Q$13),0)),"", PROPER(VLOOKUP($A1477,'Section 2'!$C$16:$R$1515,COLUMNS('Section 2'!$C$13:Q$13),0))))</f>
        <v/>
      </c>
      <c r="R1477" s="124" t="str">
        <f>IF($C1477="","",IF(ISBLANK(VLOOKUP($A1477,'Section 2'!$C$16:$R$1515,COLUMNS('Section 2'!$C$13:R$13),0)),"",IF(VLOOKUP($A1477,'Section 2'!$C$16:$R$1515,COLUMNS('Section 2'!$C$13:R$13),0)="Other EU","Other EU",PROPER(VLOOKUP($A1477,'Section 2'!$C$16:$R$1515,COLUMNS('Section 2'!$C$13:R$13),0)))))</f>
        <v/>
      </c>
    </row>
    <row r="1478" spans="1:18" x14ac:dyDescent="0.35">
      <c r="A1478" s="58">
        <v>1477</v>
      </c>
      <c r="B1478" s="124" t="str">
        <f t="shared" si="23"/>
        <v/>
      </c>
      <c r="C1478" s="124" t="str">
        <f>IFERROR(VLOOKUP($A1478,'Section 2'!$C$16:$R$1515,COLUMNS('Section 2'!$C$13:$C$13),0),"")</f>
        <v/>
      </c>
      <c r="D1478" s="75" t="str">
        <f>IF($C1478="","",IF(ISBLANK(VLOOKUP($A1478,'Section 2'!$C$16:$R$1515,COLUMNS('Section 2'!$C$13:D$13),0)),"",VLOOKUP($A1478,'Section 2'!$C$16:$R$1515,COLUMNS('Section 2'!$C$13:D$13),0)))</f>
        <v/>
      </c>
      <c r="E1478" s="124" t="str">
        <f>IF($C1478="","",IF(ISBLANK(VLOOKUP($A1478,'Section 2'!$C$16:$R$1515,COLUMNS('Section 2'!$C$13:E$13),0)),"",VLOOKUP($A1478,'Section 2'!$C$16:$R$1515,COLUMNS('Section 2'!$C$13:E$13),0)))</f>
        <v/>
      </c>
      <c r="F1478" s="124" t="str">
        <f>IF($C1478="","",IF(ISBLANK(VLOOKUP($A1478,'Section 2'!$C$16:$R$1515,COLUMNS('Section 2'!$C$13:F$13),0)),"",VLOOKUP($A1478,'Section 2'!$C$16:$R$1515,COLUMNS('Section 2'!$C$13:F$13),0)))</f>
        <v/>
      </c>
      <c r="G1478" s="124" t="str">
        <f>IF($C1478="","",IF(ISBLANK(VLOOKUP($A1478,'Section 2'!$C$16:$R$1515,COLUMNS('Section 2'!$C$13:G$13),0)),"",VLOOKUP($A1478,'Section 2'!$C$16:$R$1515,COLUMNS('Section 2'!$C$13:G$13),0)))</f>
        <v/>
      </c>
      <c r="H1478" s="124" t="str">
        <f>IF($C1478="","",IF(ISBLANK(VLOOKUP($A1478,'Section 2'!$C$16:$R$1515,COLUMNS('Section 2'!$C$13:H$13),0)),"",VLOOKUP($A1478,'Section 2'!$C$16:$R$1515,COLUMNS('Section 2'!$C$13:H$13),0)))</f>
        <v/>
      </c>
      <c r="I1478" s="124" t="str">
        <f>IF($C1478="","",IF(ISBLANK(VLOOKUP($A1478,'Section 2'!$C$16:$R$1515,COLUMNS('Section 2'!$C$13:I$13),0)),"",PROPER(VLOOKUP($A1478,'Section 2'!$C$16:$R$1515,COLUMNS('Section 2'!$C$13:I$13),0))))</f>
        <v/>
      </c>
      <c r="J1478" s="124" t="str">
        <f>IF($C1478="","",IF(ISBLANK(VLOOKUP($A1478,'Section 2'!$C$16:$R$1515,COLUMNS('Section 2'!$C$13:J$13),0)),"",IF(VLOOKUP($A1478,'Section 2'!$C$16:$R$1515,COLUMNS('Section 2'!$C$13:J$13),0)="Other EU","Other EU",PROPER(VLOOKUP($A1478,'Section 2'!$C$16:$R$1515,COLUMNS('Section 2'!$C$13:J$13),0)))))</f>
        <v/>
      </c>
      <c r="K1478" s="124" t="str">
        <f>IF($C1478="","",IF(ISBLANK(VLOOKUP($A1478,'Section 2'!$C$16:$R$1515,COLUMNS('Section 2'!$C$13:K$13),0)),"",VLOOKUP($A1478,'Section 2'!$C$16:$R$1515,COLUMNS('Section 2'!$C$13:K$13),0)))</f>
        <v/>
      </c>
      <c r="L1478" s="124" t="str">
        <f>IF($C1478="","",IF(ISBLANK(VLOOKUP($A1478,'Section 2'!$C$16:$R$1515,COLUMNS('Section 2'!$C$13:L$13),0)),"",VLOOKUP($A1478,'Section 2'!$C$16:$R$1515,COLUMNS('Section 2'!$C$13:L$13),0)))</f>
        <v/>
      </c>
      <c r="M1478" s="124" t="str">
        <f>IF($C1478="","",IF(ISBLANK(VLOOKUP($A1478,'Section 2'!$C$16:$R$1515,COLUMNS('Section 2'!$C$13:M$13),0)),"",VLOOKUP($A1478,'Section 2'!$C$16:$R$1515,COLUMNS('Section 2'!$C$13:M$13),0)))</f>
        <v/>
      </c>
      <c r="N1478" s="124" t="str">
        <f>IF($C1478="","",IF(ISBLANK(VLOOKUP($A1478,'Section 2'!$C$16:$R$1515,COLUMNS('Section 2'!$C$13:N$13),0)),"",VLOOKUP($A1478,'Section 2'!$C$16:$R$1515,COLUMNS('Section 2'!$C$13:N$13),0)))</f>
        <v/>
      </c>
      <c r="O1478" s="124" t="str">
        <f>IF($C1478="","",IF(ISBLANK(VLOOKUP($A1478,'Section 2'!$C$16:$R$1515,COLUMNS('Section 2'!$C$13:O$13),0)),"",VLOOKUP($A1478,'Section 2'!$C$16:$R$1515,COLUMNS('Section 2'!$C$13:O$13),0)))</f>
        <v/>
      </c>
      <c r="P1478" s="124" t="str">
        <f>IF($C1478="","",IF(ISBLANK(VLOOKUP($A1478,'Section 2'!$C$16:$R$1515,COLUMNS('Section 2'!$C$13:P$13),0)),"",VLOOKUP($A1478,'Section 2'!$C$16:$R$1515,COLUMNS('Section 2'!$C$13:P$13),0)))</f>
        <v/>
      </c>
      <c r="Q1478" s="124" t="str">
        <f>IF($C1478="","",IF(ISBLANK(VLOOKUP($A1478,'Section 2'!$C$16:$R$1515,COLUMNS('Section 2'!$C$13:Q$13),0)),"", PROPER(VLOOKUP($A1478,'Section 2'!$C$16:$R$1515,COLUMNS('Section 2'!$C$13:Q$13),0))))</f>
        <v/>
      </c>
      <c r="R1478" s="124" t="str">
        <f>IF($C1478="","",IF(ISBLANK(VLOOKUP($A1478,'Section 2'!$C$16:$R$1515,COLUMNS('Section 2'!$C$13:R$13),0)),"",IF(VLOOKUP($A1478,'Section 2'!$C$16:$R$1515,COLUMNS('Section 2'!$C$13:R$13),0)="Other EU","Other EU",PROPER(VLOOKUP($A1478,'Section 2'!$C$16:$R$1515,COLUMNS('Section 2'!$C$13:R$13),0)))))</f>
        <v/>
      </c>
    </row>
    <row r="1479" spans="1:18" x14ac:dyDescent="0.35">
      <c r="A1479" s="58">
        <v>1478</v>
      </c>
      <c r="B1479" s="124" t="str">
        <f t="shared" si="23"/>
        <v/>
      </c>
      <c r="C1479" s="124" t="str">
        <f>IFERROR(VLOOKUP($A1479,'Section 2'!$C$16:$R$1515,COLUMNS('Section 2'!$C$13:$C$13),0),"")</f>
        <v/>
      </c>
      <c r="D1479" s="75" t="str">
        <f>IF($C1479="","",IF(ISBLANK(VLOOKUP($A1479,'Section 2'!$C$16:$R$1515,COLUMNS('Section 2'!$C$13:D$13),0)),"",VLOOKUP($A1479,'Section 2'!$C$16:$R$1515,COLUMNS('Section 2'!$C$13:D$13),0)))</f>
        <v/>
      </c>
      <c r="E1479" s="124" t="str">
        <f>IF($C1479="","",IF(ISBLANK(VLOOKUP($A1479,'Section 2'!$C$16:$R$1515,COLUMNS('Section 2'!$C$13:E$13),0)),"",VLOOKUP($A1479,'Section 2'!$C$16:$R$1515,COLUMNS('Section 2'!$C$13:E$13),0)))</f>
        <v/>
      </c>
      <c r="F1479" s="124" t="str">
        <f>IF($C1479="","",IF(ISBLANK(VLOOKUP($A1479,'Section 2'!$C$16:$R$1515,COLUMNS('Section 2'!$C$13:F$13),0)),"",VLOOKUP($A1479,'Section 2'!$C$16:$R$1515,COLUMNS('Section 2'!$C$13:F$13),0)))</f>
        <v/>
      </c>
      <c r="G1479" s="124" t="str">
        <f>IF($C1479="","",IF(ISBLANK(VLOOKUP($A1479,'Section 2'!$C$16:$R$1515,COLUMNS('Section 2'!$C$13:G$13),0)),"",VLOOKUP($A1479,'Section 2'!$C$16:$R$1515,COLUMNS('Section 2'!$C$13:G$13),0)))</f>
        <v/>
      </c>
      <c r="H1479" s="124" t="str">
        <f>IF($C1479="","",IF(ISBLANK(VLOOKUP($A1479,'Section 2'!$C$16:$R$1515,COLUMNS('Section 2'!$C$13:H$13),0)),"",VLOOKUP($A1479,'Section 2'!$C$16:$R$1515,COLUMNS('Section 2'!$C$13:H$13),0)))</f>
        <v/>
      </c>
      <c r="I1479" s="124" t="str">
        <f>IF($C1479="","",IF(ISBLANK(VLOOKUP($A1479,'Section 2'!$C$16:$R$1515,COLUMNS('Section 2'!$C$13:I$13),0)),"",PROPER(VLOOKUP($A1479,'Section 2'!$C$16:$R$1515,COLUMNS('Section 2'!$C$13:I$13),0))))</f>
        <v/>
      </c>
      <c r="J1479" s="124" t="str">
        <f>IF($C1479="","",IF(ISBLANK(VLOOKUP($A1479,'Section 2'!$C$16:$R$1515,COLUMNS('Section 2'!$C$13:J$13),0)),"",IF(VLOOKUP($A1479,'Section 2'!$C$16:$R$1515,COLUMNS('Section 2'!$C$13:J$13),0)="Other EU","Other EU",PROPER(VLOOKUP($A1479,'Section 2'!$C$16:$R$1515,COLUMNS('Section 2'!$C$13:J$13),0)))))</f>
        <v/>
      </c>
      <c r="K1479" s="124" t="str">
        <f>IF($C1479="","",IF(ISBLANK(VLOOKUP($A1479,'Section 2'!$C$16:$R$1515,COLUMNS('Section 2'!$C$13:K$13),0)),"",VLOOKUP($A1479,'Section 2'!$C$16:$R$1515,COLUMNS('Section 2'!$C$13:K$13),0)))</f>
        <v/>
      </c>
      <c r="L1479" s="124" t="str">
        <f>IF($C1479="","",IF(ISBLANK(VLOOKUP($A1479,'Section 2'!$C$16:$R$1515,COLUMNS('Section 2'!$C$13:L$13),0)),"",VLOOKUP($A1479,'Section 2'!$C$16:$R$1515,COLUMNS('Section 2'!$C$13:L$13),0)))</f>
        <v/>
      </c>
      <c r="M1479" s="124" t="str">
        <f>IF($C1479="","",IF(ISBLANK(VLOOKUP($A1479,'Section 2'!$C$16:$R$1515,COLUMNS('Section 2'!$C$13:M$13),0)),"",VLOOKUP($A1479,'Section 2'!$C$16:$R$1515,COLUMNS('Section 2'!$C$13:M$13),0)))</f>
        <v/>
      </c>
      <c r="N1479" s="124" t="str">
        <f>IF($C1479="","",IF(ISBLANK(VLOOKUP($A1479,'Section 2'!$C$16:$R$1515,COLUMNS('Section 2'!$C$13:N$13),0)),"",VLOOKUP($A1479,'Section 2'!$C$16:$R$1515,COLUMNS('Section 2'!$C$13:N$13),0)))</f>
        <v/>
      </c>
      <c r="O1479" s="124" t="str">
        <f>IF($C1479="","",IF(ISBLANK(VLOOKUP($A1479,'Section 2'!$C$16:$R$1515,COLUMNS('Section 2'!$C$13:O$13),0)),"",VLOOKUP($A1479,'Section 2'!$C$16:$R$1515,COLUMNS('Section 2'!$C$13:O$13),0)))</f>
        <v/>
      </c>
      <c r="P1479" s="124" t="str">
        <f>IF($C1479="","",IF(ISBLANK(VLOOKUP($A1479,'Section 2'!$C$16:$R$1515,COLUMNS('Section 2'!$C$13:P$13),0)),"",VLOOKUP($A1479,'Section 2'!$C$16:$R$1515,COLUMNS('Section 2'!$C$13:P$13),0)))</f>
        <v/>
      </c>
      <c r="Q1479" s="124" t="str">
        <f>IF($C1479="","",IF(ISBLANK(VLOOKUP($A1479,'Section 2'!$C$16:$R$1515,COLUMNS('Section 2'!$C$13:Q$13),0)),"", PROPER(VLOOKUP($A1479,'Section 2'!$C$16:$R$1515,COLUMNS('Section 2'!$C$13:Q$13),0))))</f>
        <v/>
      </c>
      <c r="R1479" s="124" t="str">
        <f>IF($C1479="","",IF(ISBLANK(VLOOKUP($A1479,'Section 2'!$C$16:$R$1515,COLUMNS('Section 2'!$C$13:R$13),0)),"",IF(VLOOKUP($A1479,'Section 2'!$C$16:$R$1515,COLUMNS('Section 2'!$C$13:R$13),0)="Other EU","Other EU",PROPER(VLOOKUP($A1479,'Section 2'!$C$16:$R$1515,COLUMNS('Section 2'!$C$13:R$13),0)))))</f>
        <v/>
      </c>
    </row>
    <row r="1480" spans="1:18" x14ac:dyDescent="0.35">
      <c r="A1480" s="58">
        <v>1479</v>
      </c>
      <c r="B1480" s="124" t="str">
        <f t="shared" si="23"/>
        <v/>
      </c>
      <c r="C1480" s="124" t="str">
        <f>IFERROR(VLOOKUP($A1480,'Section 2'!$C$16:$R$1515,COLUMNS('Section 2'!$C$13:$C$13),0),"")</f>
        <v/>
      </c>
      <c r="D1480" s="75" t="str">
        <f>IF($C1480="","",IF(ISBLANK(VLOOKUP($A1480,'Section 2'!$C$16:$R$1515,COLUMNS('Section 2'!$C$13:D$13),0)),"",VLOOKUP($A1480,'Section 2'!$C$16:$R$1515,COLUMNS('Section 2'!$C$13:D$13),0)))</f>
        <v/>
      </c>
      <c r="E1480" s="124" t="str">
        <f>IF($C1480="","",IF(ISBLANK(VLOOKUP($A1480,'Section 2'!$C$16:$R$1515,COLUMNS('Section 2'!$C$13:E$13),0)),"",VLOOKUP($A1480,'Section 2'!$C$16:$R$1515,COLUMNS('Section 2'!$C$13:E$13),0)))</f>
        <v/>
      </c>
      <c r="F1480" s="124" t="str">
        <f>IF($C1480="","",IF(ISBLANK(VLOOKUP($A1480,'Section 2'!$C$16:$R$1515,COLUMNS('Section 2'!$C$13:F$13),0)),"",VLOOKUP($A1480,'Section 2'!$C$16:$R$1515,COLUMNS('Section 2'!$C$13:F$13),0)))</f>
        <v/>
      </c>
      <c r="G1480" s="124" t="str">
        <f>IF($C1480="","",IF(ISBLANK(VLOOKUP($A1480,'Section 2'!$C$16:$R$1515,COLUMNS('Section 2'!$C$13:G$13),0)),"",VLOOKUP($A1480,'Section 2'!$C$16:$R$1515,COLUMNS('Section 2'!$C$13:G$13),0)))</f>
        <v/>
      </c>
      <c r="H1480" s="124" t="str">
        <f>IF($C1480="","",IF(ISBLANK(VLOOKUP($A1480,'Section 2'!$C$16:$R$1515,COLUMNS('Section 2'!$C$13:H$13),0)),"",VLOOKUP($A1480,'Section 2'!$C$16:$R$1515,COLUMNS('Section 2'!$C$13:H$13),0)))</f>
        <v/>
      </c>
      <c r="I1480" s="124" t="str">
        <f>IF($C1480="","",IF(ISBLANK(VLOOKUP($A1480,'Section 2'!$C$16:$R$1515,COLUMNS('Section 2'!$C$13:I$13),0)),"",PROPER(VLOOKUP($A1480,'Section 2'!$C$16:$R$1515,COLUMNS('Section 2'!$C$13:I$13),0))))</f>
        <v/>
      </c>
      <c r="J1480" s="124" t="str">
        <f>IF($C1480="","",IF(ISBLANK(VLOOKUP($A1480,'Section 2'!$C$16:$R$1515,COLUMNS('Section 2'!$C$13:J$13),0)),"",IF(VLOOKUP($A1480,'Section 2'!$C$16:$R$1515,COLUMNS('Section 2'!$C$13:J$13),0)="Other EU","Other EU",PROPER(VLOOKUP($A1480,'Section 2'!$C$16:$R$1515,COLUMNS('Section 2'!$C$13:J$13),0)))))</f>
        <v/>
      </c>
      <c r="K1480" s="124" t="str">
        <f>IF($C1480="","",IF(ISBLANK(VLOOKUP($A1480,'Section 2'!$C$16:$R$1515,COLUMNS('Section 2'!$C$13:K$13),0)),"",VLOOKUP($A1480,'Section 2'!$C$16:$R$1515,COLUMNS('Section 2'!$C$13:K$13),0)))</f>
        <v/>
      </c>
      <c r="L1480" s="124" t="str">
        <f>IF($C1480="","",IF(ISBLANK(VLOOKUP($A1480,'Section 2'!$C$16:$R$1515,COLUMNS('Section 2'!$C$13:L$13),0)),"",VLOOKUP($A1480,'Section 2'!$C$16:$R$1515,COLUMNS('Section 2'!$C$13:L$13),0)))</f>
        <v/>
      </c>
      <c r="M1480" s="124" t="str">
        <f>IF($C1480="","",IF(ISBLANK(VLOOKUP($A1480,'Section 2'!$C$16:$R$1515,COLUMNS('Section 2'!$C$13:M$13),0)),"",VLOOKUP($A1480,'Section 2'!$C$16:$R$1515,COLUMNS('Section 2'!$C$13:M$13),0)))</f>
        <v/>
      </c>
      <c r="N1480" s="124" t="str">
        <f>IF($C1480="","",IF(ISBLANK(VLOOKUP($A1480,'Section 2'!$C$16:$R$1515,COLUMNS('Section 2'!$C$13:N$13),0)),"",VLOOKUP($A1480,'Section 2'!$C$16:$R$1515,COLUMNS('Section 2'!$C$13:N$13),0)))</f>
        <v/>
      </c>
      <c r="O1480" s="124" t="str">
        <f>IF($C1480="","",IF(ISBLANK(VLOOKUP($A1480,'Section 2'!$C$16:$R$1515,COLUMNS('Section 2'!$C$13:O$13),0)),"",VLOOKUP($A1480,'Section 2'!$C$16:$R$1515,COLUMNS('Section 2'!$C$13:O$13),0)))</f>
        <v/>
      </c>
      <c r="P1480" s="124" t="str">
        <f>IF($C1480="","",IF(ISBLANK(VLOOKUP($A1480,'Section 2'!$C$16:$R$1515,COLUMNS('Section 2'!$C$13:P$13),0)),"",VLOOKUP($A1480,'Section 2'!$C$16:$R$1515,COLUMNS('Section 2'!$C$13:P$13),0)))</f>
        <v/>
      </c>
      <c r="Q1480" s="124" t="str">
        <f>IF($C1480="","",IF(ISBLANK(VLOOKUP($A1480,'Section 2'!$C$16:$R$1515,COLUMNS('Section 2'!$C$13:Q$13),0)),"", PROPER(VLOOKUP($A1480,'Section 2'!$C$16:$R$1515,COLUMNS('Section 2'!$C$13:Q$13),0))))</f>
        <v/>
      </c>
      <c r="R1480" s="124" t="str">
        <f>IF($C1480="","",IF(ISBLANK(VLOOKUP($A1480,'Section 2'!$C$16:$R$1515,COLUMNS('Section 2'!$C$13:R$13),0)),"",IF(VLOOKUP($A1480,'Section 2'!$C$16:$R$1515,COLUMNS('Section 2'!$C$13:R$13),0)="Other EU","Other EU",PROPER(VLOOKUP($A1480,'Section 2'!$C$16:$R$1515,COLUMNS('Section 2'!$C$13:R$13),0)))))</f>
        <v/>
      </c>
    </row>
    <row r="1481" spans="1:18" x14ac:dyDescent="0.35">
      <c r="A1481" s="58">
        <v>1480</v>
      </c>
      <c r="B1481" s="124" t="str">
        <f t="shared" si="23"/>
        <v/>
      </c>
      <c r="C1481" s="124" t="str">
        <f>IFERROR(VLOOKUP($A1481,'Section 2'!$C$16:$R$1515,COLUMNS('Section 2'!$C$13:$C$13),0),"")</f>
        <v/>
      </c>
      <c r="D1481" s="75" t="str">
        <f>IF($C1481="","",IF(ISBLANK(VLOOKUP($A1481,'Section 2'!$C$16:$R$1515,COLUMNS('Section 2'!$C$13:D$13),0)),"",VLOOKUP($A1481,'Section 2'!$C$16:$R$1515,COLUMNS('Section 2'!$C$13:D$13),0)))</f>
        <v/>
      </c>
      <c r="E1481" s="124" t="str">
        <f>IF($C1481="","",IF(ISBLANK(VLOOKUP($A1481,'Section 2'!$C$16:$R$1515,COLUMNS('Section 2'!$C$13:E$13),0)),"",VLOOKUP($A1481,'Section 2'!$C$16:$R$1515,COLUMNS('Section 2'!$C$13:E$13),0)))</f>
        <v/>
      </c>
      <c r="F1481" s="124" t="str">
        <f>IF($C1481="","",IF(ISBLANK(VLOOKUP($A1481,'Section 2'!$C$16:$R$1515,COLUMNS('Section 2'!$C$13:F$13),0)),"",VLOOKUP($A1481,'Section 2'!$C$16:$R$1515,COLUMNS('Section 2'!$C$13:F$13),0)))</f>
        <v/>
      </c>
      <c r="G1481" s="124" t="str">
        <f>IF($C1481="","",IF(ISBLANK(VLOOKUP($A1481,'Section 2'!$C$16:$R$1515,COLUMNS('Section 2'!$C$13:G$13),0)),"",VLOOKUP($A1481,'Section 2'!$C$16:$R$1515,COLUMNS('Section 2'!$C$13:G$13),0)))</f>
        <v/>
      </c>
      <c r="H1481" s="124" t="str">
        <f>IF($C1481="","",IF(ISBLANK(VLOOKUP($A1481,'Section 2'!$C$16:$R$1515,COLUMNS('Section 2'!$C$13:H$13),0)),"",VLOOKUP($A1481,'Section 2'!$C$16:$R$1515,COLUMNS('Section 2'!$C$13:H$13),0)))</f>
        <v/>
      </c>
      <c r="I1481" s="124" t="str">
        <f>IF($C1481="","",IF(ISBLANK(VLOOKUP($A1481,'Section 2'!$C$16:$R$1515,COLUMNS('Section 2'!$C$13:I$13),0)),"",PROPER(VLOOKUP($A1481,'Section 2'!$C$16:$R$1515,COLUMNS('Section 2'!$C$13:I$13),0))))</f>
        <v/>
      </c>
      <c r="J1481" s="124" t="str">
        <f>IF($C1481="","",IF(ISBLANK(VLOOKUP($A1481,'Section 2'!$C$16:$R$1515,COLUMNS('Section 2'!$C$13:J$13),0)),"",IF(VLOOKUP($A1481,'Section 2'!$C$16:$R$1515,COLUMNS('Section 2'!$C$13:J$13),0)="Other EU","Other EU",PROPER(VLOOKUP($A1481,'Section 2'!$C$16:$R$1515,COLUMNS('Section 2'!$C$13:J$13),0)))))</f>
        <v/>
      </c>
      <c r="K1481" s="124" t="str">
        <f>IF($C1481="","",IF(ISBLANK(VLOOKUP($A1481,'Section 2'!$C$16:$R$1515,COLUMNS('Section 2'!$C$13:K$13),0)),"",VLOOKUP($A1481,'Section 2'!$C$16:$R$1515,COLUMNS('Section 2'!$C$13:K$13),0)))</f>
        <v/>
      </c>
      <c r="L1481" s="124" t="str">
        <f>IF($C1481="","",IF(ISBLANK(VLOOKUP($A1481,'Section 2'!$C$16:$R$1515,COLUMNS('Section 2'!$C$13:L$13),0)),"",VLOOKUP($A1481,'Section 2'!$C$16:$R$1515,COLUMNS('Section 2'!$C$13:L$13),0)))</f>
        <v/>
      </c>
      <c r="M1481" s="124" t="str">
        <f>IF($C1481="","",IF(ISBLANK(VLOOKUP($A1481,'Section 2'!$C$16:$R$1515,COLUMNS('Section 2'!$C$13:M$13),0)),"",VLOOKUP($A1481,'Section 2'!$C$16:$R$1515,COLUMNS('Section 2'!$C$13:M$13),0)))</f>
        <v/>
      </c>
      <c r="N1481" s="124" t="str">
        <f>IF($C1481="","",IF(ISBLANK(VLOOKUP($A1481,'Section 2'!$C$16:$R$1515,COLUMNS('Section 2'!$C$13:N$13),0)),"",VLOOKUP($A1481,'Section 2'!$C$16:$R$1515,COLUMNS('Section 2'!$C$13:N$13),0)))</f>
        <v/>
      </c>
      <c r="O1481" s="124" t="str">
        <f>IF($C1481="","",IF(ISBLANK(VLOOKUP($A1481,'Section 2'!$C$16:$R$1515,COLUMNS('Section 2'!$C$13:O$13),0)),"",VLOOKUP($A1481,'Section 2'!$C$16:$R$1515,COLUMNS('Section 2'!$C$13:O$13),0)))</f>
        <v/>
      </c>
      <c r="P1481" s="124" t="str">
        <f>IF($C1481="","",IF(ISBLANK(VLOOKUP($A1481,'Section 2'!$C$16:$R$1515,COLUMNS('Section 2'!$C$13:P$13),0)),"",VLOOKUP($A1481,'Section 2'!$C$16:$R$1515,COLUMNS('Section 2'!$C$13:P$13),0)))</f>
        <v/>
      </c>
      <c r="Q1481" s="124" t="str">
        <f>IF($C1481="","",IF(ISBLANK(VLOOKUP($A1481,'Section 2'!$C$16:$R$1515,COLUMNS('Section 2'!$C$13:Q$13),0)),"", PROPER(VLOOKUP($A1481,'Section 2'!$C$16:$R$1515,COLUMNS('Section 2'!$C$13:Q$13),0))))</f>
        <v/>
      </c>
      <c r="R1481" s="124" t="str">
        <f>IF($C1481="","",IF(ISBLANK(VLOOKUP($A1481,'Section 2'!$C$16:$R$1515,COLUMNS('Section 2'!$C$13:R$13),0)),"",IF(VLOOKUP($A1481,'Section 2'!$C$16:$R$1515,COLUMNS('Section 2'!$C$13:R$13),0)="Other EU","Other EU",PROPER(VLOOKUP($A1481,'Section 2'!$C$16:$R$1515,COLUMNS('Section 2'!$C$13:R$13),0)))))</f>
        <v/>
      </c>
    </row>
    <row r="1482" spans="1:18" x14ac:dyDescent="0.35">
      <c r="A1482" s="58">
        <v>1481</v>
      </c>
      <c r="B1482" s="124" t="str">
        <f t="shared" si="23"/>
        <v/>
      </c>
      <c r="C1482" s="124" t="str">
        <f>IFERROR(VLOOKUP($A1482,'Section 2'!$C$16:$R$1515,COLUMNS('Section 2'!$C$13:$C$13),0),"")</f>
        <v/>
      </c>
      <c r="D1482" s="75" t="str">
        <f>IF($C1482="","",IF(ISBLANK(VLOOKUP($A1482,'Section 2'!$C$16:$R$1515,COLUMNS('Section 2'!$C$13:D$13),0)),"",VLOOKUP($A1482,'Section 2'!$C$16:$R$1515,COLUMNS('Section 2'!$C$13:D$13),0)))</f>
        <v/>
      </c>
      <c r="E1482" s="124" t="str">
        <f>IF($C1482="","",IF(ISBLANK(VLOOKUP($A1482,'Section 2'!$C$16:$R$1515,COLUMNS('Section 2'!$C$13:E$13),0)),"",VLOOKUP($A1482,'Section 2'!$C$16:$R$1515,COLUMNS('Section 2'!$C$13:E$13),0)))</f>
        <v/>
      </c>
      <c r="F1482" s="124" t="str">
        <f>IF($C1482="","",IF(ISBLANK(VLOOKUP($A1482,'Section 2'!$C$16:$R$1515,COLUMNS('Section 2'!$C$13:F$13),0)),"",VLOOKUP($A1482,'Section 2'!$C$16:$R$1515,COLUMNS('Section 2'!$C$13:F$13),0)))</f>
        <v/>
      </c>
      <c r="G1482" s="124" t="str">
        <f>IF($C1482="","",IF(ISBLANK(VLOOKUP($A1482,'Section 2'!$C$16:$R$1515,COLUMNS('Section 2'!$C$13:G$13),0)),"",VLOOKUP($A1482,'Section 2'!$C$16:$R$1515,COLUMNS('Section 2'!$C$13:G$13),0)))</f>
        <v/>
      </c>
      <c r="H1482" s="124" t="str">
        <f>IF($C1482="","",IF(ISBLANK(VLOOKUP($A1482,'Section 2'!$C$16:$R$1515,COLUMNS('Section 2'!$C$13:H$13),0)),"",VLOOKUP($A1482,'Section 2'!$C$16:$R$1515,COLUMNS('Section 2'!$C$13:H$13),0)))</f>
        <v/>
      </c>
      <c r="I1482" s="124" t="str">
        <f>IF($C1482="","",IF(ISBLANK(VLOOKUP($A1482,'Section 2'!$C$16:$R$1515,COLUMNS('Section 2'!$C$13:I$13),0)),"",PROPER(VLOOKUP($A1482,'Section 2'!$C$16:$R$1515,COLUMNS('Section 2'!$C$13:I$13),0))))</f>
        <v/>
      </c>
      <c r="J1482" s="124" t="str">
        <f>IF($C1482="","",IF(ISBLANK(VLOOKUP($A1482,'Section 2'!$C$16:$R$1515,COLUMNS('Section 2'!$C$13:J$13),0)),"",IF(VLOOKUP($A1482,'Section 2'!$C$16:$R$1515,COLUMNS('Section 2'!$C$13:J$13),0)="Other EU","Other EU",PROPER(VLOOKUP($A1482,'Section 2'!$C$16:$R$1515,COLUMNS('Section 2'!$C$13:J$13),0)))))</f>
        <v/>
      </c>
      <c r="K1482" s="124" t="str">
        <f>IF($C1482="","",IF(ISBLANK(VLOOKUP($A1482,'Section 2'!$C$16:$R$1515,COLUMNS('Section 2'!$C$13:K$13),0)),"",VLOOKUP($A1482,'Section 2'!$C$16:$R$1515,COLUMNS('Section 2'!$C$13:K$13),0)))</f>
        <v/>
      </c>
      <c r="L1482" s="124" t="str">
        <f>IF($C1482="","",IF(ISBLANK(VLOOKUP($A1482,'Section 2'!$C$16:$R$1515,COLUMNS('Section 2'!$C$13:L$13),0)),"",VLOOKUP($A1482,'Section 2'!$C$16:$R$1515,COLUMNS('Section 2'!$C$13:L$13),0)))</f>
        <v/>
      </c>
      <c r="M1482" s="124" t="str">
        <f>IF($C1482="","",IF(ISBLANK(VLOOKUP($A1482,'Section 2'!$C$16:$R$1515,COLUMNS('Section 2'!$C$13:M$13),0)),"",VLOOKUP($A1482,'Section 2'!$C$16:$R$1515,COLUMNS('Section 2'!$C$13:M$13),0)))</f>
        <v/>
      </c>
      <c r="N1482" s="124" t="str">
        <f>IF($C1482="","",IF(ISBLANK(VLOOKUP($A1482,'Section 2'!$C$16:$R$1515,COLUMNS('Section 2'!$C$13:N$13),0)),"",VLOOKUP($A1482,'Section 2'!$C$16:$R$1515,COLUMNS('Section 2'!$C$13:N$13),0)))</f>
        <v/>
      </c>
      <c r="O1482" s="124" t="str">
        <f>IF($C1482="","",IF(ISBLANK(VLOOKUP($A1482,'Section 2'!$C$16:$R$1515,COLUMNS('Section 2'!$C$13:O$13),0)),"",VLOOKUP($A1482,'Section 2'!$C$16:$R$1515,COLUMNS('Section 2'!$C$13:O$13),0)))</f>
        <v/>
      </c>
      <c r="P1482" s="124" t="str">
        <f>IF($C1482="","",IF(ISBLANK(VLOOKUP($A1482,'Section 2'!$C$16:$R$1515,COLUMNS('Section 2'!$C$13:P$13),0)),"",VLOOKUP($A1482,'Section 2'!$C$16:$R$1515,COLUMNS('Section 2'!$C$13:P$13),0)))</f>
        <v/>
      </c>
      <c r="Q1482" s="124" t="str">
        <f>IF($C1482="","",IF(ISBLANK(VLOOKUP($A1482,'Section 2'!$C$16:$R$1515,COLUMNS('Section 2'!$C$13:Q$13),0)),"", PROPER(VLOOKUP($A1482,'Section 2'!$C$16:$R$1515,COLUMNS('Section 2'!$C$13:Q$13),0))))</f>
        <v/>
      </c>
      <c r="R1482" s="124" t="str">
        <f>IF($C1482="","",IF(ISBLANK(VLOOKUP($A1482,'Section 2'!$C$16:$R$1515,COLUMNS('Section 2'!$C$13:R$13),0)),"",IF(VLOOKUP($A1482,'Section 2'!$C$16:$R$1515,COLUMNS('Section 2'!$C$13:R$13),0)="Other EU","Other EU",PROPER(VLOOKUP($A1482,'Section 2'!$C$16:$R$1515,COLUMNS('Section 2'!$C$13:R$13),0)))))</f>
        <v/>
      </c>
    </row>
    <row r="1483" spans="1:18" x14ac:dyDescent="0.35">
      <c r="A1483" s="58">
        <v>1482</v>
      </c>
      <c r="B1483" s="124" t="str">
        <f t="shared" si="23"/>
        <v/>
      </c>
      <c r="C1483" s="124" t="str">
        <f>IFERROR(VLOOKUP($A1483,'Section 2'!$C$16:$R$1515,COLUMNS('Section 2'!$C$13:$C$13),0),"")</f>
        <v/>
      </c>
      <c r="D1483" s="75" t="str">
        <f>IF($C1483="","",IF(ISBLANK(VLOOKUP($A1483,'Section 2'!$C$16:$R$1515,COLUMNS('Section 2'!$C$13:D$13),0)),"",VLOOKUP($A1483,'Section 2'!$C$16:$R$1515,COLUMNS('Section 2'!$C$13:D$13),0)))</f>
        <v/>
      </c>
      <c r="E1483" s="124" t="str">
        <f>IF($C1483="","",IF(ISBLANK(VLOOKUP($A1483,'Section 2'!$C$16:$R$1515,COLUMNS('Section 2'!$C$13:E$13),0)),"",VLOOKUP($A1483,'Section 2'!$C$16:$R$1515,COLUMNS('Section 2'!$C$13:E$13),0)))</f>
        <v/>
      </c>
      <c r="F1483" s="124" t="str">
        <f>IF($C1483="","",IF(ISBLANK(VLOOKUP($A1483,'Section 2'!$C$16:$R$1515,COLUMNS('Section 2'!$C$13:F$13),0)),"",VLOOKUP($A1483,'Section 2'!$C$16:$R$1515,COLUMNS('Section 2'!$C$13:F$13),0)))</f>
        <v/>
      </c>
      <c r="G1483" s="124" t="str">
        <f>IF($C1483="","",IF(ISBLANK(VLOOKUP($A1483,'Section 2'!$C$16:$R$1515,COLUMNS('Section 2'!$C$13:G$13),0)),"",VLOOKUP($A1483,'Section 2'!$C$16:$R$1515,COLUMNS('Section 2'!$C$13:G$13),0)))</f>
        <v/>
      </c>
      <c r="H1483" s="124" t="str">
        <f>IF($C1483="","",IF(ISBLANK(VLOOKUP($A1483,'Section 2'!$C$16:$R$1515,COLUMNS('Section 2'!$C$13:H$13),0)),"",VLOOKUP($A1483,'Section 2'!$C$16:$R$1515,COLUMNS('Section 2'!$C$13:H$13),0)))</f>
        <v/>
      </c>
      <c r="I1483" s="124" t="str">
        <f>IF($C1483="","",IF(ISBLANK(VLOOKUP($A1483,'Section 2'!$C$16:$R$1515,COLUMNS('Section 2'!$C$13:I$13),0)),"",PROPER(VLOOKUP($A1483,'Section 2'!$C$16:$R$1515,COLUMNS('Section 2'!$C$13:I$13),0))))</f>
        <v/>
      </c>
      <c r="J1483" s="124" t="str">
        <f>IF($C1483="","",IF(ISBLANK(VLOOKUP($A1483,'Section 2'!$C$16:$R$1515,COLUMNS('Section 2'!$C$13:J$13),0)),"",IF(VLOOKUP($A1483,'Section 2'!$C$16:$R$1515,COLUMNS('Section 2'!$C$13:J$13),0)="Other EU","Other EU",PROPER(VLOOKUP($A1483,'Section 2'!$C$16:$R$1515,COLUMNS('Section 2'!$C$13:J$13),0)))))</f>
        <v/>
      </c>
      <c r="K1483" s="124" t="str">
        <f>IF($C1483="","",IF(ISBLANK(VLOOKUP($A1483,'Section 2'!$C$16:$R$1515,COLUMNS('Section 2'!$C$13:K$13),0)),"",VLOOKUP($A1483,'Section 2'!$C$16:$R$1515,COLUMNS('Section 2'!$C$13:K$13),0)))</f>
        <v/>
      </c>
      <c r="L1483" s="124" t="str">
        <f>IF($C1483="","",IF(ISBLANK(VLOOKUP($A1483,'Section 2'!$C$16:$R$1515,COLUMNS('Section 2'!$C$13:L$13),0)),"",VLOOKUP($A1483,'Section 2'!$C$16:$R$1515,COLUMNS('Section 2'!$C$13:L$13),0)))</f>
        <v/>
      </c>
      <c r="M1483" s="124" t="str">
        <f>IF($C1483="","",IF(ISBLANK(VLOOKUP($A1483,'Section 2'!$C$16:$R$1515,COLUMNS('Section 2'!$C$13:M$13),0)),"",VLOOKUP($A1483,'Section 2'!$C$16:$R$1515,COLUMNS('Section 2'!$C$13:M$13),0)))</f>
        <v/>
      </c>
      <c r="N1483" s="124" t="str">
        <f>IF($C1483="","",IF(ISBLANK(VLOOKUP($A1483,'Section 2'!$C$16:$R$1515,COLUMNS('Section 2'!$C$13:N$13),0)),"",VLOOKUP($A1483,'Section 2'!$C$16:$R$1515,COLUMNS('Section 2'!$C$13:N$13),0)))</f>
        <v/>
      </c>
      <c r="O1483" s="124" t="str">
        <f>IF($C1483="","",IF(ISBLANK(VLOOKUP($A1483,'Section 2'!$C$16:$R$1515,COLUMNS('Section 2'!$C$13:O$13),0)),"",VLOOKUP($A1483,'Section 2'!$C$16:$R$1515,COLUMNS('Section 2'!$C$13:O$13),0)))</f>
        <v/>
      </c>
      <c r="P1483" s="124" t="str">
        <f>IF($C1483="","",IF(ISBLANK(VLOOKUP($A1483,'Section 2'!$C$16:$R$1515,COLUMNS('Section 2'!$C$13:P$13),0)),"",VLOOKUP($A1483,'Section 2'!$C$16:$R$1515,COLUMNS('Section 2'!$C$13:P$13),0)))</f>
        <v/>
      </c>
      <c r="Q1483" s="124" t="str">
        <f>IF($C1483="","",IF(ISBLANK(VLOOKUP($A1483,'Section 2'!$C$16:$R$1515,COLUMNS('Section 2'!$C$13:Q$13),0)),"", PROPER(VLOOKUP($A1483,'Section 2'!$C$16:$R$1515,COLUMNS('Section 2'!$C$13:Q$13),0))))</f>
        <v/>
      </c>
      <c r="R1483" s="124" t="str">
        <f>IF($C1483="","",IF(ISBLANK(VLOOKUP($A1483,'Section 2'!$C$16:$R$1515,COLUMNS('Section 2'!$C$13:R$13),0)),"",IF(VLOOKUP($A1483,'Section 2'!$C$16:$R$1515,COLUMNS('Section 2'!$C$13:R$13),0)="Other EU","Other EU",PROPER(VLOOKUP($A1483,'Section 2'!$C$16:$R$1515,COLUMNS('Section 2'!$C$13:R$13),0)))))</f>
        <v/>
      </c>
    </row>
    <row r="1484" spans="1:18" x14ac:dyDescent="0.35">
      <c r="A1484" s="58">
        <v>1483</v>
      </c>
      <c r="B1484" s="124" t="str">
        <f t="shared" si="23"/>
        <v/>
      </c>
      <c r="C1484" s="124" t="str">
        <f>IFERROR(VLOOKUP($A1484,'Section 2'!$C$16:$R$1515,COLUMNS('Section 2'!$C$13:$C$13),0),"")</f>
        <v/>
      </c>
      <c r="D1484" s="75" t="str">
        <f>IF($C1484="","",IF(ISBLANK(VLOOKUP($A1484,'Section 2'!$C$16:$R$1515,COLUMNS('Section 2'!$C$13:D$13),0)),"",VLOOKUP($A1484,'Section 2'!$C$16:$R$1515,COLUMNS('Section 2'!$C$13:D$13),0)))</f>
        <v/>
      </c>
      <c r="E1484" s="124" t="str">
        <f>IF($C1484="","",IF(ISBLANK(VLOOKUP($A1484,'Section 2'!$C$16:$R$1515,COLUMNS('Section 2'!$C$13:E$13),0)),"",VLOOKUP($A1484,'Section 2'!$C$16:$R$1515,COLUMNS('Section 2'!$C$13:E$13),0)))</f>
        <v/>
      </c>
      <c r="F1484" s="124" t="str">
        <f>IF($C1484="","",IF(ISBLANK(VLOOKUP($A1484,'Section 2'!$C$16:$R$1515,COLUMNS('Section 2'!$C$13:F$13),0)),"",VLOOKUP($A1484,'Section 2'!$C$16:$R$1515,COLUMNS('Section 2'!$C$13:F$13),0)))</f>
        <v/>
      </c>
      <c r="G1484" s="124" t="str">
        <f>IF($C1484="","",IF(ISBLANK(VLOOKUP($A1484,'Section 2'!$C$16:$R$1515,COLUMNS('Section 2'!$C$13:G$13),0)),"",VLOOKUP($A1484,'Section 2'!$C$16:$R$1515,COLUMNS('Section 2'!$C$13:G$13),0)))</f>
        <v/>
      </c>
      <c r="H1484" s="124" t="str">
        <f>IF($C1484="","",IF(ISBLANK(VLOOKUP($A1484,'Section 2'!$C$16:$R$1515,COLUMNS('Section 2'!$C$13:H$13),0)),"",VLOOKUP($A1484,'Section 2'!$C$16:$R$1515,COLUMNS('Section 2'!$C$13:H$13),0)))</f>
        <v/>
      </c>
      <c r="I1484" s="124" t="str">
        <f>IF($C1484="","",IF(ISBLANK(VLOOKUP($A1484,'Section 2'!$C$16:$R$1515,COLUMNS('Section 2'!$C$13:I$13),0)),"",PROPER(VLOOKUP($A1484,'Section 2'!$C$16:$R$1515,COLUMNS('Section 2'!$C$13:I$13),0))))</f>
        <v/>
      </c>
      <c r="J1484" s="124" t="str">
        <f>IF($C1484="","",IF(ISBLANK(VLOOKUP($A1484,'Section 2'!$C$16:$R$1515,COLUMNS('Section 2'!$C$13:J$13),0)),"",IF(VLOOKUP($A1484,'Section 2'!$C$16:$R$1515,COLUMNS('Section 2'!$C$13:J$13),0)="Other EU","Other EU",PROPER(VLOOKUP($A1484,'Section 2'!$C$16:$R$1515,COLUMNS('Section 2'!$C$13:J$13),0)))))</f>
        <v/>
      </c>
      <c r="K1484" s="124" t="str">
        <f>IF($C1484="","",IF(ISBLANK(VLOOKUP($A1484,'Section 2'!$C$16:$R$1515,COLUMNS('Section 2'!$C$13:K$13),0)),"",VLOOKUP($A1484,'Section 2'!$C$16:$R$1515,COLUMNS('Section 2'!$C$13:K$13),0)))</f>
        <v/>
      </c>
      <c r="L1484" s="124" t="str">
        <f>IF($C1484="","",IF(ISBLANK(VLOOKUP($A1484,'Section 2'!$C$16:$R$1515,COLUMNS('Section 2'!$C$13:L$13),0)),"",VLOOKUP($A1484,'Section 2'!$C$16:$R$1515,COLUMNS('Section 2'!$C$13:L$13),0)))</f>
        <v/>
      </c>
      <c r="M1484" s="124" t="str">
        <f>IF($C1484="","",IF(ISBLANK(VLOOKUP($A1484,'Section 2'!$C$16:$R$1515,COLUMNS('Section 2'!$C$13:M$13),0)),"",VLOOKUP($A1484,'Section 2'!$C$16:$R$1515,COLUMNS('Section 2'!$C$13:M$13),0)))</f>
        <v/>
      </c>
      <c r="N1484" s="124" t="str">
        <f>IF($C1484="","",IF(ISBLANK(VLOOKUP($A1484,'Section 2'!$C$16:$R$1515,COLUMNS('Section 2'!$C$13:N$13),0)),"",VLOOKUP($A1484,'Section 2'!$C$16:$R$1515,COLUMNS('Section 2'!$C$13:N$13),0)))</f>
        <v/>
      </c>
      <c r="O1484" s="124" t="str">
        <f>IF($C1484="","",IF(ISBLANK(VLOOKUP($A1484,'Section 2'!$C$16:$R$1515,COLUMNS('Section 2'!$C$13:O$13),0)),"",VLOOKUP($A1484,'Section 2'!$C$16:$R$1515,COLUMNS('Section 2'!$C$13:O$13),0)))</f>
        <v/>
      </c>
      <c r="P1484" s="124" t="str">
        <f>IF($C1484="","",IF(ISBLANK(VLOOKUP($A1484,'Section 2'!$C$16:$R$1515,COLUMNS('Section 2'!$C$13:P$13),0)),"",VLOOKUP($A1484,'Section 2'!$C$16:$R$1515,COLUMNS('Section 2'!$C$13:P$13),0)))</f>
        <v/>
      </c>
      <c r="Q1484" s="124" t="str">
        <f>IF($C1484="","",IF(ISBLANK(VLOOKUP($A1484,'Section 2'!$C$16:$R$1515,COLUMNS('Section 2'!$C$13:Q$13),0)),"", PROPER(VLOOKUP($A1484,'Section 2'!$C$16:$R$1515,COLUMNS('Section 2'!$C$13:Q$13),0))))</f>
        <v/>
      </c>
      <c r="R1484" s="124" t="str">
        <f>IF($C1484="","",IF(ISBLANK(VLOOKUP($A1484,'Section 2'!$C$16:$R$1515,COLUMNS('Section 2'!$C$13:R$13),0)),"",IF(VLOOKUP($A1484,'Section 2'!$C$16:$R$1515,COLUMNS('Section 2'!$C$13:R$13),0)="Other EU","Other EU",PROPER(VLOOKUP($A1484,'Section 2'!$C$16:$R$1515,COLUMNS('Section 2'!$C$13:R$13),0)))))</f>
        <v/>
      </c>
    </row>
    <row r="1485" spans="1:18" x14ac:dyDescent="0.35">
      <c r="A1485" s="58">
        <v>1484</v>
      </c>
      <c r="B1485" s="124" t="str">
        <f t="shared" si="23"/>
        <v/>
      </c>
      <c r="C1485" s="124" t="str">
        <f>IFERROR(VLOOKUP($A1485,'Section 2'!$C$16:$R$1515,COLUMNS('Section 2'!$C$13:$C$13),0),"")</f>
        <v/>
      </c>
      <c r="D1485" s="75" t="str">
        <f>IF($C1485="","",IF(ISBLANK(VLOOKUP($A1485,'Section 2'!$C$16:$R$1515,COLUMNS('Section 2'!$C$13:D$13),0)),"",VLOOKUP($A1485,'Section 2'!$C$16:$R$1515,COLUMNS('Section 2'!$C$13:D$13),0)))</f>
        <v/>
      </c>
      <c r="E1485" s="124" t="str">
        <f>IF($C1485="","",IF(ISBLANK(VLOOKUP($A1485,'Section 2'!$C$16:$R$1515,COLUMNS('Section 2'!$C$13:E$13),0)),"",VLOOKUP($A1485,'Section 2'!$C$16:$R$1515,COLUMNS('Section 2'!$C$13:E$13),0)))</f>
        <v/>
      </c>
      <c r="F1485" s="124" t="str">
        <f>IF($C1485="","",IF(ISBLANK(VLOOKUP($A1485,'Section 2'!$C$16:$R$1515,COLUMNS('Section 2'!$C$13:F$13),0)),"",VLOOKUP($A1485,'Section 2'!$C$16:$R$1515,COLUMNS('Section 2'!$C$13:F$13),0)))</f>
        <v/>
      </c>
      <c r="G1485" s="124" t="str">
        <f>IF($C1485="","",IF(ISBLANK(VLOOKUP($A1485,'Section 2'!$C$16:$R$1515,COLUMNS('Section 2'!$C$13:G$13),0)),"",VLOOKUP($A1485,'Section 2'!$C$16:$R$1515,COLUMNS('Section 2'!$C$13:G$13),0)))</f>
        <v/>
      </c>
      <c r="H1485" s="124" t="str">
        <f>IF($C1485="","",IF(ISBLANK(VLOOKUP($A1485,'Section 2'!$C$16:$R$1515,COLUMNS('Section 2'!$C$13:H$13),0)),"",VLOOKUP($A1485,'Section 2'!$C$16:$R$1515,COLUMNS('Section 2'!$C$13:H$13),0)))</f>
        <v/>
      </c>
      <c r="I1485" s="124" t="str">
        <f>IF($C1485="","",IF(ISBLANK(VLOOKUP($A1485,'Section 2'!$C$16:$R$1515,COLUMNS('Section 2'!$C$13:I$13),0)),"",PROPER(VLOOKUP($A1485,'Section 2'!$C$16:$R$1515,COLUMNS('Section 2'!$C$13:I$13),0))))</f>
        <v/>
      </c>
      <c r="J1485" s="124" t="str">
        <f>IF($C1485="","",IF(ISBLANK(VLOOKUP($A1485,'Section 2'!$C$16:$R$1515,COLUMNS('Section 2'!$C$13:J$13),0)),"",IF(VLOOKUP($A1485,'Section 2'!$C$16:$R$1515,COLUMNS('Section 2'!$C$13:J$13),0)="Other EU","Other EU",PROPER(VLOOKUP($A1485,'Section 2'!$C$16:$R$1515,COLUMNS('Section 2'!$C$13:J$13),0)))))</f>
        <v/>
      </c>
      <c r="K1485" s="124" t="str">
        <f>IF($C1485="","",IF(ISBLANK(VLOOKUP($A1485,'Section 2'!$C$16:$R$1515,COLUMNS('Section 2'!$C$13:K$13),0)),"",VLOOKUP($A1485,'Section 2'!$C$16:$R$1515,COLUMNS('Section 2'!$C$13:K$13),0)))</f>
        <v/>
      </c>
      <c r="L1485" s="124" t="str">
        <f>IF($C1485="","",IF(ISBLANK(VLOOKUP($A1485,'Section 2'!$C$16:$R$1515,COLUMNS('Section 2'!$C$13:L$13),0)),"",VLOOKUP($A1485,'Section 2'!$C$16:$R$1515,COLUMNS('Section 2'!$C$13:L$13),0)))</f>
        <v/>
      </c>
      <c r="M1485" s="124" t="str">
        <f>IF($C1485="","",IF(ISBLANK(VLOOKUP($A1485,'Section 2'!$C$16:$R$1515,COLUMNS('Section 2'!$C$13:M$13),0)),"",VLOOKUP($A1485,'Section 2'!$C$16:$R$1515,COLUMNS('Section 2'!$C$13:M$13),0)))</f>
        <v/>
      </c>
      <c r="N1485" s="124" t="str">
        <f>IF($C1485="","",IF(ISBLANK(VLOOKUP($A1485,'Section 2'!$C$16:$R$1515,COLUMNS('Section 2'!$C$13:N$13),0)),"",VLOOKUP($A1485,'Section 2'!$C$16:$R$1515,COLUMNS('Section 2'!$C$13:N$13),0)))</f>
        <v/>
      </c>
      <c r="O1485" s="124" t="str">
        <f>IF($C1485="","",IF(ISBLANK(VLOOKUP($A1485,'Section 2'!$C$16:$R$1515,COLUMNS('Section 2'!$C$13:O$13),0)),"",VLOOKUP($A1485,'Section 2'!$C$16:$R$1515,COLUMNS('Section 2'!$C$13:O$13),0)))</f>
        <v/>
      </c>
      <c r="P1485" s="124" t="str">
        <f>IF($C1485="","",IF(ISBLANK(VLOOKUP($A1485,'Section 2'!$C$16:$R$1515,COLUMNS('Section 2'!$C$13:P$13),0)),"",VLOOKUP($A1485,'Section 2'!$C$16:$R$1515,COLUMNS('Section 2'!$C$13:P$13),0)))</f>
        <v/>
      </c>
      <c r="Q1485" s="124" t="str">
        <f>IF($C1485="","",IF(ISBLANK(VLOOKUP($A1485,'Section 2'!$C$16:$R$1515,COLUMNS('Section 2'!$C$13:Q$13),0)),"", PROPER(VLOOKUP($A1485,'Section 2'!$C$16:$R$1515,COLUMNS('Section 2'!$C$13:Q$13),0))))</f>
        <v/>
      </c>
      <c r="R1485" s="124" t="str">
        <f>IF($C1485="","",IF(ISBLANK(VLOOKUP($A1485,'Section 2'!$C$16:$R$1515,COLUMNS('Section 2'!$C$13:R$13),0)),"",IF(VLOOKUP($A1485,'Section 2'!$C$16:$R$1515,COLUMNS('Section 2'!$C$13:R$13),0)="Other EU","Other EU",PROPER(VLOOKUP($A1485,'Section 2'!$C$16:$R$1515,COLUMNS('Section 2'!$C$13:R$13),0)))))</f>
        <v/>
      </c>
    </row>
    <row r="1486" spans="1:18" x14ac:dyDescent="0.35">
      <c r="A1486" s="58">
        <v>1485</v>
      </c>
      <c r="B1486" s="124" t="str">
        <f t="shared" si="23"/>
        <v/>
      </c>
      <c r="C1486" s="124" t="str">
        <f>IFERROR(VLOOKUP($A1486,'Section 2'!$C$16:$R$1515,COLUMNS('Section 2'!$C$13:$C$13),0),"")</f>
        <v/>
      </c>
      <c r="D1486" s="75" t="str">
        <f>IF($C1486="","",IF(ISBLANK(VLOOKUP($A1486,'Section 2'!$C$16:$R$1515,COLUMNS('Section 2'!$C$13:D$13),0)),"",VLOOKUP($A1486,'Section 2'!$C$16:$R$1515,COLUMNS('Section 2'!$C$13:D$13),0)))</f>
        <v/>
      </c>
      <c r="E1486" s="124" t="str">
        <f>IF($C1486="","",IF(ISBLANK(VLOOKUP($A1486,'Section 2'!$C$16:$R$1515,COLUMNS('Section 2'!$C$13:E$13),0)),"",VLOOKUP($A1486,'Section 2'!$C$16:$R$1515,COLUMNS('Section 2'!$C$13:E$13),0)))</f>
        <v/>
      </c>
      <c r="F1486" s="124" t="str">
        <f>IF($C1486="","",IF(ISBLANK(VLOOKUP($A1486,'Section 2'!$C$16:$R$1515,COLUMNS('Section 2'!$C$13:F$13),0)),"",VLOOKUP($A1486,'Section 2'!$C$16:$R$1515,COLUMNS('Section 2'!$C$13:F$13),0)))</f>
        <v/>
      </c>
      <c r="G1486" s="124" t="str">
        <f>IF($C1486="","",IF(ISBLANK(VLOOKUP($A1486,'Section 2'!$C$16:$R$1515,COLUMNS('Section 2'!$C$13:G$13),0)),"",VLOOKUP($A1486,'Section 2'!$C$16:$R$1515,COLUMNS('Section 2'!$C$13:G$13),0)))</f>
        <v/>
      </c>
      <c r="H1486" s="124" t="str">
        <f>IF($C1486="","",IF(ISBLANK(VLOOKUP($A1486,'Section 2'!$C$16:$R$1515,COLUMNS('Section 2'!$C$13:H$13),0)),"",VLOOKUP($A1486,'Section 2'!$C$16:$R$1515,COLUMNS('Section 2'!$C$13:H$13),0)))</f>
        <v/>
      </c>
      <c r="I1486" s="124" t="str">
        <f>IF($C1486="","",IF(ISBLANK(VLOOKUP($A1486,'Section 2'!$C$16:$R$1515,COLUMNS('Section 2'!$C$13:I$13),0)),"",PROPER(VLOOKUP($A1486,'Section 2'!$C$16:$R$1515,COLUMNS('Section 2'!$C$13:I$13),0))))</f>
        <v/>
      </c>
      <c r="J1486" s="124" t="str">
        <f>IF($C1486="","",IF(ISBLANK(VLOOKUP($A1486,'Section 2'!$C$16:$R$1515,COLUMNS('Section 2'!$C$13:J$13),0)),"",IF(VLOOKUP($A1486,'Section 2'!$C$16:$R$1515,COLUMNS('Section 2'!$C$13:J$13),0)="Other EU","Other EU",PROPER(VLOOKUP($A1486,'Section 2'!$C$16:$R$1515,COLUMNS('Section 2'!$C$13:J$13),0)))))</f>
        <v/>
      </c>
      <c r="K1486" s="124" t="str">
        <f>IF($C1486="","",IF(ISBLANK(VLOOKUP($A1486,'Section 2'!$C$16:$R$1515,COLUMNS('Section 2'!$C$13:K$13),0)),"",VLOOKUP($A1486,'Section 2'!$C$16:$R$1515,COLUMNS('Section 2'!$C$13:K$13),0)))</f>
        <v/>
      </c>
      <c r="L1486" s="124" t="str">
        <f>IF($C1486="","",IF(ISBLANK(VLOOKUP($A1486,'Section 2'!$C$16:$R$1515,COLUMNS('Section 2'!$C$13:L$13),0)),"",VLOOKUP($A1486,'Section 2'!$C$16:$R$1515,COLUMNS('Section 2'!$C$13:L$13),0)))</f>
        <v/>
      </c>
      <c r="M1486" s="124" t="str">
        <f>IF($C1486="","",IF(ISBLANK(VLOOKUP($A1486,'Section 2'!$C$16:$R$1515,COLUMNS('Section 2'!$C$13:M$13),0)),"",VLOOKUP($A1486,'Section 2'!$C$16:$R$1515,COLUMNS('Section 2'!$C$13:M$13),0)))</f>
        <v/>
      </c>
      <c r="N1486" s="124" t="str">
        <f>IF($C1486="","",IF(ISBLANK(VLOOKUP($A1486,'Section 2'!$C$16:$R$1515,COLUMNS('Section 2'!$C$13:N$13),0)),"",VLOOKUP($A1486,'Section 2'!$C$16:$R$1515,COLUMNS('Section 2'!$C$13:N$13),0)))</f>
        <v/>
      </c>
      <c r="O1486" s="124" t="str">
        <f>IF($C1486="","",IF(ISBLANK(VLOOKUP($A1486,'Section 2'!$C$16:$R$1515,COLUMNS('Section 2'!$C$13:O$13),0)),"",VLOOKUP($A1486,'Section 2'!$C$16:$R$1515,COLUMNS('Section 2'!$C$13:O$13),0)))</f>
        <v/>
      </c>
      <c r="P1486" s="124" t="str">
        <f>IF($C1486="","",IF(ISBLANK(VLOOKUP($A1486,'Section 2'!$C$16:$R$1515,COLUMNS('Section 2'!$C$13:P$13),0)),"",VLOOKUP($A1486,'Section 2'!$C$16:$R$1515,COLUMNS('Section 2'!$C$13:P$13),0)))</f>
        <v/>
      </c>
      <c r="Q1486" s="124" t="str">
        <f>IF($C1486="","",IF(ISBLANK(VLOOKUP($A1486,'Section 2'!$C$16:$R$1515,COLUMNS('Section 2'!$C$13:Q$13),0)),"", PROPER(VLOOKUP($A1486,'Section 2'!$C$16:$R$1515,COLUMNS('Section 2'!$C$13:Q$13),0))))</f>
        <v/>
      </c>
      <c r="R1486" s="124" t="str">
        <f>IF($C1486="","",IF(ISBLANK(VLOOKUP($A1486,'Section 2'!$C$16:$R$1515,COLUMNS('Section 2'!$C$13:R$13),0)),"",IF(VLOOKUP($A1486,'Section 2'!$C$16:$R$1515,COLUMNS('Section 2'!$C$13:R$13),0)="Other EU","Other EU",PROPER(VLOOKUP($A1486,'Section 2'!$C$16:$R$1515,COLUMNS('Section 2'!$C$13:R$13),0)))))</f>
        <v/>
      </c>
    </row>
    <row r="1487" spans="1:18" x14ac:dyDescent="0.35">
      <c r="A1487" s="58">
        <v>1486</v>
      </c>
      <c r="B1487" s="124" t="str">
        <f t="shared" si="23"/>
        <v/>
      </c>
      <c r="C1487" s="124" t="str">
        <f>IFERROR(VLOOKUP($A1487,'Section 2'!$C$16:$R$1515,COLUMNS('Section 2'!$C$13:$C$13),0),"")</f>
        <v/>
      </c>
      <c r="D1487" s="75" t="str">
        <f>IF($C1487="","",IF(ISBLANK(VLOOKUP($A1487,'Section 2'!$C$16:$R$1515,COLUMNS('Section 2'!$C$13:D$13),0)),"",VLOOKUP($A1487,'Section 2'!$C$16:$R$1515,COLUMNS('Section 2'!$C$13:D$13),0)))</f>
        <v/>
      </c>
      <c r="E1487" s="124" t="str">
        <f>IF($C1487="","",IF(ISBLANK(VLOOKUP($A1487,'Section 2'!$C$16:$R$1515,COLUMNS('Section 2'!$C$13:E$13),0)),"",VLOOKUP($A1487,'Section 2'!$C$16:$R$1515,COLUMNS('Section 2'!$C$13:E$13),0)))</f>
        <v/>
      </c>
      <c r="F1487" s="124" t="str">
        <f>IF($C1487="","",IF(ISBLANK(VLOOKUP($A1487,'Section 2'!$C$16:$R$1515,COLUMNS('Section 2'!$C$13:F$13),0)),"",VLOOKUP($A1487,'Section 2'!$C$16:$R$1515,COLUMNS('Section 2'!$C$13:F$13),0)))</f>
        <v/>
      </c>
      <c r="G1487" s="124" t="str">
        <f>IF($C1487="","",IF(ISBLANK(VLOOKUP($A1487,'Section 2'!$C$16:$R$1515,COLUMNS('Section 2'!$C$13:G$13),0)),"",VLOOKUP($A1487,'Section 2'!$C$16:$R$1515,COLUMNS('Section 2'!$C$13:G$13),0)))</f>
        <v/>
      </c>
      <c r="H1487" s="124" t="str">
        <f>IF($C1487="","",IF(ISBLANK(VLOOKUP($A1487,'Section 2'!$C$16:$R$1515,COLUMNS('Section 2'!$C$13:H$13),0)),"",VLOOKUP($A1487,'Section 2'!$C$16:$R$1515,COLUMNS('Section 2'!$C$13:H$13),0)))</f>
        <v/>
      </c>
      <c r="I1487" s="124" t="str">
        <f>IF($C1487="","",IF(ISBLANK(VLOOKUP($A1487,'Section 2'!$C$16:$R$1515,COLUMNS('Section 2'!$C$13:I$13),0)),"",PROPER(VLOOKUP($A1487,'Section 2'!$C$16:$R$1515,COLUMNS('Section 2'!$C$13:I$13),0))))</f>
        <v/>
      </c>
      <c r="J1487" s="124" t="str">
        <f>IF($C1487="","",IF(ISBLANK(VLOOKUP($A1487,'Section 2'!$C$16:$R$1515,COLUMNS('Section 2'!$C$13:J$13),0)),"",IF(VLOOKUP($A1487,'Section 2'!$C$16:$R$1515,COLUMNS('Section 2'!$C$13:J$13),0)="Other EU","Other EU",PROPER(VLOOKUP($A1487,'Section 2'!$C$16:$R$1515,COLUMNS('Section 2'!$C$13:J$13),0)))))</f>
        <v/>
      </c>
      <c r="K1487" s="124" t="str">
        <f>IF($C1487="","",IF(ISBLANK(VLOOKUP($A1487,'Section 2'!$C$16:$R$1515,COLUMNS('Section 2'!$C$13:K$13),0)),"",VLOOKUP($A1487,'Section 2'!$C$16:$R$1515,COLUMNS('Section 2'!$C$13:K$13),0)))</f>
        <v/>
      </c>
      <c r="L1487" s="124" t="str">
        <f>IF($C1487="","",IF(ISBLANK(VLOOKUP($A1487,'Section 2'!$C$16:$R$1515,COLUMNS('Section 2'!$C$13:L$13),0)),"",VLOOKUP($A1487,'Section 2'!$C$16:$R$1515,COLUMNS('Section 2'!$C$13:L$13),0)))</f>
        <v/>
      </c>
      <c r="M1487" s="124" t="str">
        <f>IF($C1487="","",IF(ISBLANK(VLOOKUP($A1487,'Section 2'!$C$16:$R$1515,COLUMNS('Section 2'!$C$13:M$13),0)),"",VLOOKUP($A1487,'Section 2'!$C$16:$R$1515,COLUMNS('Section 2'!$C$13:M$13),0)))</f>
        <v/>
      </c>
      <c r="N1487" s="124" t="str">
        <f>IF($C1487="","",IF(ISBLANK(VLOOKUP($A1487,'Section 2'!$C$16:$R$1515,COLUMNS('Section 2'!$C$13:N$13),0)),"",VLOOKUP($A1487,'Section 2'!$C$16:$R$1515,COLUMNS('Section 2'!$C$13:N$13),0)))</f>
        <v/>
      </c>
      <c r="O1487" s="124" t="str">
        <f>IF($C1487="","",IF(ISBLANK(VLOOKUP($A1487,'Section 2'!$C$16:$R$1515,COLUMNS('Section 2'!$C$13:O$13),0)),"",VLOOKUP($A1487,'Section 2'!$C$16:$R$1515,COLUMNS('Section 2'!$C$13:O$13),0)))</f>
        <v/>
      </c>
      <c r="P1487" s="124" t="str">
        <f>IF($C1487="","",IF(ISBLANK(VLOOKUP($A1487,'Section 2'!$C$16:$R$1515,COLUMNS('Section 2'!$C$13:P$13),0)),"",VLOOKUP($A1487,'Section 2'!$C$16:$R$1515,COLUMNS('Section 2'!$C$13:P$13),0)))</f>
        <v/>
      </c>
      <c r="Q1487" s="124" t="str">
        <f>IF($C1487="","",IF(ISBLANK(VLOOKUP($A1487,'Section 2'!$C$16:$R$1515,COLUMNS('Section 2'!$C$13:Q$13),0)),"", PROPER(VLOOKUP($A1487,'Section 2'!$C$16:$R$1515,COLUMNS('Section 2'!$C$13:Q$13),0))))</f>
        <v/>
      </c>
      <c r="R1487" s="124" t="str">
        <f>IF($C1487="","",IF(ISBLANK(VLOOKUP($A1487,'Section 2'!$C$16:$R$1515,COLUMNS('Section 2'!$C$13:R$13),0)),"",IF(VLOOKUP($A1487,'Section 2'!$C$16:$R$1515,COLUMNS('Section 2'!$C$13:R$13),0)="Other EU","Other EU",PROPER(VLOOKUP($A1487,'Section 2'!$C$16:$R$1515,COLUMNS('Section 2'!$C$13:R$13),0)))))</f>
        <v/>
      </c>
    </row>
    <row r="1488" spans="1:18" x14ac:dyDescent="0.35">
      <c r="A1488" s="58">
        <v>1487</v>
      </c>
      <c r="B1488" s="124" t="str">
        <f t="shared" si="23"/>
        <v/>
      </c>
      <c r="C1488" s="124" t="str">
        <f>IFERROR(VLOOKUP($A1488,'Section 2'!$C$16:$R$1515,COLUMNS('Section 2'!$C$13:$C$13),0),"")</f>
        <v/>
      </c>
      <c r="D1488" s="75" t="str">
        <f>IF($C1488="","",IF(ISBLANK(VLOOKUP($A1488,'Section 2'!$C$16:$R$1515,COLUMNS('Section 2'!$C$13:D$13),0)),"",VLOOKUP($A1488,'Section 2'!$C$16:$R$1515,COLUMNS('Section 2'!$C$13:D$13),0)))</f>
        <v/>
      </c>
      <c r="E1488" s="124" t="str">
        <f>IF($C1488="","",IF(ISBLANK(VLOOKUP($A1488,'Section 2'!$C$16:$R$1515,COLUMNS('Section 2'!$C$13:E$13),0)),"",VLOOKUP($A1488,'Section 2'!$C$16:$R$1515,COLUMNS('Section 2'!$C$13:E$13),0)))</f>
        <v/>
      </c>
      <c r="F1488" s="124" t="str">
        <f>IF($C1488="","",IF(ISBLANK(VLOOKUP($A1488,'Section 2'!$C$16:$R$1515,COLUMNS('Section 2'!$C$13:F$13),0)),"",VLOOKUP($A1488,'Section 2'!$C$16:$R$1515,COLUMNS('Section 2'!$C$13:F$13),0)))</f>
        <v/>
      </c>
      <c r="G1488" s="124" t="str">
        <f>IF($C1488="","",IF(ISBLANK(VLOOKUP($A1488,'Section 2'!$C$16:$R$1515,COLUMNS('Section 2'!$C$13:G$13),0)),"",VLOOKUP($A1488,'Section 2'!$C$16:$R$1515,COLUMNS('Section 2'!$C$13:G$13),0)))</f>
        <v/>
      </c>
      <c r="H1488" s="124" t="str">
        <f>IF($C1488="","",IF(ISBLANK(VLOOKUP($A1488,'Section 2'!$C$16:$R$1515,COLUMNS('Section 2'!$C$13:H$13),0)),"",VLOOKUP($A1488,'Section 2'!$C$16:$R$1515,COLUMNS('Section 2'!$C$13:H$13),0)))</f>
        <v/>
      </c>
      <c r="I1488" s="124" t="str">
        <f>IF($C1488="","",IF(ISBLANK(VLOOKUP($A1488,'Section 2'!$C$16:$R$1515,COLUMNS('Section 2'!$C$13:I$13),0)),"",PROPER(VLOOKUP($A1488,'Section 2'!$C$16:$R$1515,COLUMNS('Section 2'!$C$13:I$13),0))))</f>
        <v/>
      </c>
      <c r="J1488" s="124" t="str">
        <f>IF($C1488="","",IF(ISBLANK(VLOOKUP($A1488,'Section 2'!$C$16:$R$1515,COLUMNS('Section 2'!$C$13:J$13),0)),"",IF(VLOOKUP($A1488,'Section 2'!$C$16:$R$1515,COLUMNS('Section 2'!$C$13:J$13),0)="Other EU","Other EU",PROPER(VLOOKUP($A1488,'Section 2'!$C$16:$R$1515,COLUMNS('Section 2'!$C$13:J$13),0)))))</f>
        <v/>
      </c>
      <c r="K1488" s="124" t="str">
        <f>IF($C1488="","",IF(ISBLANK(VLOOKUP($A1488,'Section 2'!$C$16:$R$1515,COLUMNS('Section 2'!$C$13:K$13),0)),"",VLOOKUP($A1488,'Section 2'!$C$16:$R$1515,COLUMNS('Section 2'!$C$13:K$13),0)))</f>
        <v/>
      </c>
      <c r="L1488" s="124" t="str">
        <f>IF($C1488="","",IF(ISBLANK(VLOOKUP($A1488,'Section 2'!$C$16:$R$1515,COLUMNS('Section 2'!$C$13:L$13),0)),"",VLOOKUP($A1488,'Section 2'!$C$16:$R$1515,COLUMNS('Section 2'!$C$13:L$13),0)))</f>
        <v/>
      </c>
      <c r="M1488" s="124" t="str">
        <f>IF($C1488="","",IF(ISBLANK(VLOOKUP($A1488,'Section 2'!$C$16:$R$1515,COLUMNS('Section 2'!$C$13:M$13),0)),"",VLOOKUP($A1488,'Section 2'!$C$16:$R$1515,COLUMNS('Section 2'!$C$13:M$13),0)))</f>
        <v/>
      </c>
      <c r="N1488" s="124" t="str">
        <f>IF($C1488="","",IF(ISBLANK(VLOOKUP($A1488,'Section 2'!$C$16:$R$1515,COLUMNS('Section 2'!$C$13:N$13),0)),"",VLOOKUP($A1488,'Section 2'!$C$16:$R$1515,COLUMNS('Section 2'!$C$13:N$13),0)))</f>
        <v/>
      </c>
      <c r="O1488" s="124" t="str">
        <f>IF($C1488="","",IF(ISBLANK(VLOOKUP($A1488,'Section 2'!$C$16:$R$1515,COLUMNS('Section 2'!$C$13:O$13),0)),"",VLOOKUP($A1488,'Section 2'!$C$16:$R$1515,COLUMNS('Section 2'!$C$13:O$13),0)))</f>
        <v/>
      </c>
      <c r="P1488" s="124" t="str">
        <f>IF($C1488="","",IF(ISBLANK(VLOOKUP($A1488,'Section 2'!$C$16:$R$1515,COLUMNS('Section 2'!$C$13:P$13),0)),"",VLOOKUP($A1488,'Section 2'!$C$16:$R$1515,COLUMNS('Section 2'!$C$13:P$13),0)))</f>
        <v/>
      </c>
      <c r="Q1488" s="124" t="str">
        <f>IF($C1488="","",IF(ISBLANK(VLOOKUP($A1488,'Section 2'!$C$16:$R$1515,COLUMNS('Section 2'!$C$13:Q$13),0)),"", PROPER(VLOOKUP($A1488,'Section 2'!$C$16:$R$1515,COLUMNS('Section 2'!$C$13:Q$13),0))))</f>
        <v/>
      </c>
      <c r="R1488" s="124" t="str">
        <f>IF($C1488="","",IF(ISBLANK(VLOOKUP($A1488,'Section 2'!$C$16:$R$1515,COLUMNS('Section 2'!$C$13:R$13),0)),"",IF(VLOOKUP($A1488,'Section 2'!$C$16:$R$1515,COLUMNS('Section 2'!$C$13:R$13),0)="Other EU","Other EU",PROPER(VLOOKUP($A1488,'Section 2'!$C$16:$R$1515,COLUMNS('Section 2'!$C$13:R$13),0)))))</f>
        <v/>
      </c>
    </row>
    <row r="1489" spans="1:18" x14ac:dyDescent="0.35">
      <c r="A1489" s="58">
        <v>1488</v>
      </c>
      <c r="B1489" s="124" t="str">
        <f t="shared" si="23"/>
        <v/>
      </c>
      <c r="C1489" s="124" t="str">
        <f>IFERROR(VLOOKUP($A1489,'Section 2'!$C$16:$R$1515,COLUMNS('Section 2'!$C$13:$C$13),0),"")</f>
        <v/>
      </c>
      <c r="D1489" s="75" t="str">
        <f>IF($C1489="","",IF(ISBLANK(VLOOKUP($A1489,'Section 2'!$C$16:$R$1515,COLUMNS('Section 2'!$C$13:D$13),0)),"",VLOOKUP($A1489,'Section 2'!$C$16:$R$1515,COLUMNS('Section 2'!$C$13:D$13),0)))</f>
        <v/>
      </c>
      <c r="E1489" s="124" t="str">
        <f>IF($C1489="","",IF(ISBLANK(VLOOKUP($A1489,'Section 2'!$C$16:$R$1515,COLUMNS('Section 2'!$C$13:E$13),0)),"",VLOOKUP($A1489,'Section 2'!$C$16:$R$1515,COLUMNS('Section 2'!$C$13:E$13),0)))</f>
        <v/>
      </c>
      <c r="F1489" s="124" t="str">
        <f>IF($C1489="","",IF(ISBLANK(VLOOKUP($A1489,'Section 2'!$C$16:$R$1515,COLUMNS('Section 2'!$C$13:F$13),0)),"",VLOOKUP($A1489,'Section 2'!$C$16:$R$1515,COLUMNS('Section 2'!$C$13:F$13),0)))</f>
        <v/>
      </c>
      <c r="G1489" s="124" t="str">
        <f>IF($C1489="","",IF(ISBLANK(VLOOKUP($A1489,'Section 2'!$C$16:$R$1515,COLUMNS('Section 2'!$C$13:G$13),0)),"",VLOOKUP($A1489,'Section 2'!$C$16:$R$1515,COLUMNS('Section 2'!$C$13:G$13),0)))</f>
        <v/>
      </c>
      <c r="H1489" s="124" t="str">
        <f>IF($C1489="","",IF(ISBLANK(VLOOKUP($A1489,'Section 2'!$C$16:$R$1515,COLUMNS('Section 2'!$C$13:H$13),0)),"",VLOOKUP($A1489,'Section 2'!$C$16:$R$1515,COLUMNS('Section 2'!$C$13:H$13),0)))</f>
        <v/>
      </c>
      <c r="I1489" s="124" t="str">
        <f>IF($C1489="","",IF(ISBLANK(VLOOKUP($A1489,'Section 2'!$C$16:$R$1515,COLUMNS('Section 2'!$C$13:I$13),0)),"",PROPER(VLOOKUP($A1489,'Section 2'!$C$16:$R$1515,COLUMNS('Section 2'!$C$13:I$13),0))))</f>
        <v/>
      </c>
      <c r="J1489" s="124" t="str">
        <f>IF($C1489="","",IF(ISBLANK(VLOOKUP($A1489,'Section 2'!$C$16:$R$1515,COLUMNS('Section 2'!$C$13:J$13),0)),"",IF(VLOOKUP($A1489,'Section 2'!$C$16:$R$1515,COLUMNS('Section 2'!$C$13:J$13),0)="Other EU","Other EU",PROPER(VLOOKUP($A1489,'Section 2'!$C$16:$R$1515,COLUMNS('Section 2'!$C$13:J$13),0)))))</f>
        <v/>
      </c>
      <c r="K1489" s="124" t="str">
        <f>IF($C1489="","",IF(ISBLANK(VLOOKUP($A1489,'Section 2'!$C$16:$R$1515,COLUMNS('Section 2'!$C$13:K$13),0)),"",VLOOKUP($A1489,'Section 2'!$C$16:$R$1515,COLUMNS('Section 2'!$C$13:K$13),0)))</f>
        <v/>
      </c>
      <c r="L1489" s="124" t="str">
        <f>IF($C1489="","",IF(ISBLANK(VLOOKUP($A1489,'Section 2'!$C$16:$R$1515,COLUMNS('Section 2'!$C$13:L$13),0)),"",VLOOKUP($A1489,'Section 2'!$C$16:$R$1515,COLUMNS('Section 2'!$C$13:L$13),0)))</f>
        <v/>
      </c>
      <c r="M1489" s="124" t="str">
        <f>IF($C1489="","",IF(ISBLANK(VLOOKUP($A1489,'Section 2'!$C$16:$R$1515,COLUMNS('Section 2'!$C$13:M$13),0)),"",VLOOKUP($A1489,'Section 2'!$C$16:$R$1515,COLUMNS('Section 2'!$C$13:M$13),0)))</f>
        <v/>
      </c>
      <c r="N1489" s="124" t="str">
        <f>IF($C1489="","",IF(ISBLANK(VLOOKUP($A1489,'Section 2'!$C$16:$R$1515,COLUMNS('Section 2'!$C$13:N$13),0)),"",VLOOKUP($A1489,'Section 2'!$C$16:$R$1515,COLUMNS('Section 2'!$C$13:N$13),0)))</f>
        <v/>
      </c>
      <c r="O1489" s="124" t="str">
        <f>IF($C1489="","",IF(ISBLANK(VLOOKUP($A1489,'Section 2'!$C$16:$R$1515,COLUMNS('Section 2'!$C$13:O$13),0)),"",VLOOKUP($A1489,'Section 2'!$C$16:$R$1515,COLUMNS('Section 2'!$C$13:O$13),0)))</f>
        <v/>
      </c>
      <c r="P1489" s="124" t="str">
        <f>IF($C1489="","",IF(ISBLANK(VLOOKUP($A1489,'Section 2'!$C$16:$R$1515,COLUMNS('Section 2'!$C$13:P$13),0)),"",VLOOKUP($A1489,'Section 2'!$C$16:$R$1515,COLUMNS('Section 2'!$C$13:P$13),0)))</f>
        <v/>
      </c>
      <c r="Q1489" s="124" t="str">
        <f>IF($C1489="","",IF(ISBLANK(VLOOKUP($A1489,'Section 2'!$C$16:$R$1515,COLUMNS('Section 2'!$C$13:Q$13),0)),"", PROPER(VLOOKUP($A1489,'Section 2'!$C$16:$R$1515,COLUMNS('Section 2'!$C$13:Q$13),0))))</f>
        <v/>
      </c>
      <c r="R1489" s="124" t="str">
        <f>IF($C1489="","",IF(ISBLANK(VLOOKUP($A1489,'Section 2'!$C$16:$R$1515,COLUMNS('Section 2'!$C$13:R$13),0)),"",IF(VLOOKUP($A1489,'Section 2'!$C$16:$R$1515,COLUMNS('Section 2'!$C$13:R$13),0)="Other EU","Other EU",PROPER(VLOOKUP($A1489,'Section 2'!$C$16:$R$1515,COLUMNS('Section 2'!$C$13:R$13),0)))))</f>
        <v/>
      </c>
    </row>
    <row r="1490" spans="1:18" x14ac:dyDescent="0.35">
      <c r="A1490" s="58">
        <v>1489</v>
      </c>
      <c r="B1490" s="124" t="str">
        <f t="shared" si="23"/>
        <v/>
      </c>
      <c r="C1490" s="124" t="str">
        <f>IFERROR(VLOOKUP($A1490,'Section 2'!$C$16:$R$1515,COLUMNS('Section 2'!$C$13:$C$13),0),"")</f>
        <v/>
      </c>
      <c r="D1490" s="75" t="str">
        <f>IF($C1490="","",IF(ISBLANK(VLOOKUP($A1490,'Section 2'!$C$16:$R$1515,COLUMNS('Section 2'!$C$13:D$13),0)),"",VLOOKUP($A1490,'Section 2'!$C$16:$R$1515,COLUMNS('Section 2'!$C$13:D$13),0)))</f>
        <v/>
      </c>
      <c r="E1490" s="124" t="str">
        <f>IF($C1490="","",IF(ISBLANK(VLOOKUP($A1490,'Section 2'!$C$16:$R$1515,COLUMNS('Section 2'!$C$13:E$13),0)),"",VLOOKUP($A1490,'Section 2'!$C$16:$R$1515,COLUMNS('Section 2'!$C$13:E$13),0)))</f>
        <v/>
      </c>
      <c r="F1490" s="124" t="str">
        <f>IF($C1490="","",IF(ISBLANK(VLOOKUP($A1490,'Section 2'!$C$16:$R$1515,COLUMNS('Section 2'!$C$13:F$13),0)),"",VLOOKUP($A1490,'Section 2'!$C$16:$R$1515,COLUMNS('Section 2'!$C$13:F$13),0)))</f>
        <v/>
      </c>
      <c r="G1490" s="124" t="str">
        <f>IF($C1490="","",IF(ISBLANK(VLOOKUP($A1490,'Section 2'!$C$16:$R$1515,COLUMNS('Section 2'!$C$13:G$13),0)),"",VLOOKUP($A1490,'Section 2'!$C$16:$R$1515,COLUMNS('Section 2'!$C$13:G$13),0)))</f>
        <v/>
      </c>
      <c r="H1490" s="124" t="str">
        <f>IF($C1490="","",IF(ISBLANK(VLOOKUP($A1490,'Section 2'!$C$16:$R$1515,COLUMNS('Section 2'!$C$13:H$13),0)),"",VLOOKUP($A1490,'Section 2'!$C$16:$R$1515,COLUMNS('Section 2'!$C$13:H$13),0)))</f>
        <v/>
      </c>
      <c r="I1490" s="124" t="str">
        <f>IF($C1490="","",IF(ISBLANK(VLOOKUP($A1490,'Section 2'!$C$16:$R$1515,COLUMNS('Section 2'!$C$13:I$13),0)),"",PROPER(VLOOKUP($A1490,'Section 2'!$C$16:$R$1515,COLUMNS('Section 2'!$C$13:I$13),0))))</f>
        <v/>
      </c>
      <c r="J1490" s="124" t="str">
        <f>IF($C1490="","",IF(ISBLANK(VLOOKUP($A1490,'Section 2'!$C$16:$R$1515,COLUMNS('Section 2'!$C$13:J$13),0)),"",IF(VLOOKUP($A1490,'Section 2'!$C$16:$R$1515,COLUMNS('Section 2'!$C$13:J$13),0)="Other EU","Other EU",PROPER(VLOOKUP($A1490,'Section 2'!$C$16:$R$1515,COLUMNS('Section 2'!$C$13:J$13),0)))))</f>
        <v/>
      </c>
      <c r="K1490" s="124" t="str">
        <f>IF($C1490="","",IF(ISBLANK(VLOOKUP($A1490,'Section 2'!$C$16:$R$1515,COLUMNS('Section 2'!$C$13:K$13),0)),"",VLOOKUP($A1490,'Section 2'!$C$16:$R$1515,COLUMNS('Section 2'!$C$13:K$13),0)))</f>
        <v/>
      </c>
      <c r="L1490" s="124" t="str">
        <f>IF($C1490="","",IF(ISBLANK(VLOOKUP($A1490,'Section 2'!$C$16:$R$1515,COLUMNS('Section 2'!$C$13:L$13),0)),"",VLOOKUP($A1490,'Section 2'!$C$16:$R$1515,COLUMNS('Section 2'!$C$13:L$13),0)))</f>
        <v/>
      </c>
      <c r="M1490" s="124" t="str">
        <f>IF($C1490="","",IF(ISBLANK(VLOOKUP($A1490,'Section 2'!$C$16:$R$1515,COLUMNS('Section 2'!$C$13:M$13),0)),"",VLOOKUP($A1490,'Section 2'!$C$16:$R$1515,COLUMNS('Section 2'!$C$13:M$13),0)))</f>
        <v/>
      </c>
      <c r="N1490" s="124" t="str">
        <f>IF($C1490="","",IF(ISBLANK(VLOOKUP($A1490,'Section 2'!$C$16:$R$1515,COLUMNS('Section 2'!$C$13:N$13),0)),"",VLOOKUP($A1490,'Section 2'!$C$16:$R$1515,COLUMNS('Section 2'!$C$13:N$13),0)))</f>
        <v/>
      </c>
      <c r="O1490" s="124" t="str">
        <f>IF($C1490="","",IF(ISBLANK(VLOOKUP($A1490,'Section 2'!$C$16:$R$1515,COLUMNS('Section 2'!$C$13:O$13),0)),"",VLOOKUP($A1490,'Section 2'!$C$16:$R$1515,COLUMNS('Section 2'!$C$13:O$13),0)))</f>
        <v/>
      </c>
      <c r="P1490" s="124" t="str">
        <f>IF($C1490="","",IF(ISBLANK(VLOOKUP($A1490,'Section 2'!$C$16:$R$1515,COLUMNS('Section 2'!$C$13:P$13),0)),"",VLOOKUP($A1490,'Section 2'!$C$16:$R$1515,COLUMNS('Section 2'!$C$13:P$13),0)))</f>
        <v/>
      </c>
      <c r="Q1490" s="124" t="str">
        <f>IF($C1490="","",IF(ISBLANK(VLOOKUP($A1490,'Section 2'!$C$16:$R$1515,COLUMNS('Section 2'!$C$13:Q$13),0)),"", PROPER(VLOOKUP($A1490,'Section 2'!$C$16:$R$1515,COLUMNS('Section 2'!$C$13:Q$13),0))))</f>
        <v/>
      </c>
      <c r="R1490" s="124" t="str">
        <f>IF($C1490="","",IF(ISBLANK(VLOOKUP($A1490,'Section 2'!$C$16:$R$1515,COLUMNS('Section 2'!$C$13:R$13),0)),"",IF(VLOOKUP($A1490,'Section 2'!$C$16:$R$1515,COLUMNS('Section 2'!$C$13:R$13),0)="Other EU","Other EU",PROPER(VLOOKUP($A1490,'Section 2'!$C$16:$R$1515,COLUMNS('Section 2'!$C$13:R$13),0)))))</f>
        <v/>
      </c>
    </row>
    <row r="1491" spans="1:18" x14ac:dyDescent="0.35">
      <c r="A1491" s="58">
        <v>1490</v>
      </c>
      <c r="B1491" s="124" t="str">
        <f t="shared" si="23"/>
        <v/>
      </c>
      <c r="C1491" s="124" t="str">
        <f>IFERROR(VLOOKUP($A1491,'Section 2'!$C$16:$R$1515,COLUMNS('Section 2'!$C$13:$C$13),0),"")</f>
        <v/>
      </c>
      <c r="D1491" s="75" t="str">
        <f>IF($C1491="","",IF(ISBLANK(VLOOKUP($A1491,'Section 2'!$C$16:$R$1515,COLUMNS('Section 2'!$C$13:D$13),0)),"",VLOOKUP($A1491,'Section 2'!$C$16:$R$1515,COLUMNS('Section 2'!$C$13:D$13),0)))</f>
        <v/>
      </c>
      <c r="E1491" s="124" t="str">
        <f>IF($C1491="","",IF(ISBLANK(VLOOKUP($A1491,'Section 2'!$C$16:$R$1515,COLUMNS('Section 2'!$C$13:E$13),0)),"",VLOOKUP($A1491,'Section 2'!$C$16:$R$1515,COLUMNS('Section 2'!$C$13:E$13),0)))</f>
        <v/>
      </c>
      <c r="F1491" s="124" t="str">
        <f>IF($C1491="","",IF(ISBLANK(VLOOKUP($A1491,'Section 2'!$C$16:$R$1515,COLUMNS('Section 2'!$C$13:F$13),0)),"",VLOOKUP($A1491,'Section 2'!$C$16:$R$1515,COLUMNS('Section 2'!$C$13:F$13),0)))</f>
        <v/>
      </c>
      <c r="G1491" s="124" t="str">
        <f>IF($C1491="","",IF(ISBLANK(VLOOKUP($A1491,'Section 2'!$C$16:$R$1515,COLUMNS('Section 2'!$C$13:G$13),0)),"",VLOOKUP($A1491,'Section 2'!$C$16:$R$1515,COLUMNS('Section 2'!$C$13:G$13),0)))</f>
        <v/>
      </c>
      <c r="H1491" s="124" t="str">
        <f>IF($C1491="","",IF(ISBLANK(VLOOKUP($A1491,'Section 2'!$C$16:$R$1515,COLUMNS('Section 2'!$C$13:H$13),0)),"",VLOOKUP($A1491,'Section 2'!$C$16:$R$1515,COLUMNS('Section 2'!$C$13:H$13),0)))</f>
        <v/>
      </c>
      <c r="I1491" s="124" t="str">
        <f>IF($C1491="","",IF(ISBLANK(VLOOKUP($A1491,'Section 2'!$C$16:$R$1515,COLUMNS('Section 2'!$C$13:I$13),0)),"",PROPER(VLOOKUP($A1491,'Section 2'!$C$16:$R$1515,COLUMNS('Section 2'!$C$13:I$13),0))))</f>
        <v/>
      </c>
      <c r="J1491" s="124" t="str">
        <f>IF($C1491="","",IF(ISBLANK(VLOOKUP($A1491,'Section 2'!$C$16:$R$1515,COLUMNS('Section 2'!$C$13:J$13),0)),"",IF(VLOOKUP($A1491,'Section 2'!$C$16:$R$1515,COLUMNS('Section 2'!$C$13:J$13),0)="Other EU","Other EU",PROPER(VLOOKUP($A1491,'Section 2'!$C$16:$R$1515,COLUMNS('Section 2'!$C$13:J$13),0)))))</f>
        <v/>
      </c>
      <c r="K1491" s="124" t="str">
        <f>IF($C1491="","",IF(ISBLANK(VLOOKUP($A1491,'Section 2'!$C$16:$R$1515,COLUMNS('Section 2'!$C$13:K$13),0)),"",VLOOKUP($A1491,'Section 2'!$C$16:$R$1515,COLUMNS('Section 2'!$C$13:K$13),0)))</f>
        <v/>
      </c>
      <c r="L1491" s="124" t="str">
        <f>IF($C1491="","",IF(ISBLANK(VLOOKUP($A1491,'Section 2'!$C$16:$R$1515,COLUMNS('Section 2'!$C$13:L$13),0)),"",VLOOKUP($A1491,'Section 2'!$C$16:$R$1515,COLUMNS('Section 2'!$C$13:L$13),0)))</f>
        <v/>
      </c>
      <c r="M1491" s="124" t="str">
        <f>IF($C1491="","",IF(ISBLANK(VLOOKUP($A1491,'Section 2'!$C$16:$R$1515,COLUMNS('Section 2'!$C$13:M$13),0)),"",VLOOKUP($A1491,'Section 2'!$C$16:$R$1515,COLUMNS('Section 2'!$C$13:M$13),0)))</f>
        <v/>
      </c>
      <c r="N1491" s="124" t="str">
        <f>IF($C1491="","",IF(ISBLANK(VLOOKUP($A1491,'Section 2'!$C$16:$R$1515,COLUMNS('Section 2'!$C$13:N$13),0)),"",VLOOKUP($A1491,'Section 2'!$C$16:$R$1515,COLUMNS('Section 2'!$C$13:N$13),0)))</f>
        <v/>
      </c>
      <c r="O1491" s="124" t="str">
        <f>IF($C1491="","",IF(ISBLANK(VLOOKUP($A1491,'Section 2'!$C$16:$R$1515,COLUMNS('Section 2'!$C$13:O$13),0)),"",VLOOKUP($A1491,'Section 2'!$C$16:$R$1515,COLUMNS('Section 2'!$C$13:O$13),0)))</f>
        <v/>
      </c>
      <c r="P1491" s="124" t="str">
        <f>IF($C1491="","",IF(ISBLANK(VLOOKUP($A1491,'Section 2'!$C$16:$R$1515,COLUMNS('Section 2'!$C$13:P$13),0)),"",VLOOKUP($A1491,'Section 2'!$C$16:$R$1515,COLUMNS('Section 2'!$C$13:P$13),0)))</f>
        <v/>
      </c>
      <c r="Q1491" s="124" t="str">
        <f>IF($C1491="","",IF(ISBLANK(VLOOKUP($A1491,'Section 2'!$C$16:$R$1515,COLUMNS('Section 2'!$C$13:Q$13),0)),"", PROPER(VLOOKUP($A1491,'Section 2'!$C$16:$R$1515,COLUMNS('Section 2'!$C$13:Q$13),0))))</f>
        <v/>
      </c>
      <c r="R1491" s="124" t="str">
        <f>IF($C1491="","",IF(ISBLANK(VLOOKUP($A1491,'Section 2'!$C$16:$R$1515,COLUMNS('Section 2'!$C$13:R$13),0)),"",IF(VLOOKUP($A1491,'Section 2'!$C$16:$R$1515,COLUMNS('Section 2'!$C$13:R$13),0)="Other EU","Other EU",PROPER(VLOOKUP($A1491,'Section 2'!$C$16:$R$1515,COLUMNS('Section 2'!$C$13:R$13),0)))))</f>
        <v/>
      </c>
    </row>
    <row r="1492" spans="1:18" x14ac:dyDescent="0.35">
      <c r="A1492" s="58">
        <v>1491</v>
      </c>
      <c r="B1492" s="124" t="str">
        <f t="shared" si="23"/>
        <v/>
      </c>
      <c r="C1492" s="124" t="str">
        <f>IFERROR(VLOOKUP($A1492,'Section 2'!$C$16:$R$1515,COLUMNS('Section 2'!$C$13:$C$13),0),"")</f>
        <v/>
      </c>
      <c r="D1492" s="75" t="str">
        <f>IF($C1492="","",IF(ISBLANK(VLOOKUP($A1492,'Section 2'!$C$16:$R$1515,COLUMNS('Section 2'!$C$13:D$13),0)),"",VLOOKUP($A1492,'Section 2'!$C$16:$R$1515,COLUMNS('Section 2'!$C$13:D$13),0)))</f>
        <v/>
      </c>
      <c r="E1492" s="124" t="str">
        <f>IF($C1492="","",IF(ISBLANK(VLOOKUP($A1492,'Section 2'!$C$16:$R$1515,COLUMNS('Section 2'!$C$13:E$13),0)),"",VLOOKUP($A1492,'Section 2'!$C$16:$R$1515,COLUMNS('Section 2'!$C$13:E$13),0)))</f>
        <v/>
      </c>
      <c r="F1492" s="124" t="str">
        <f>IF($C1492="","",IF(ISBLANK(VLOOKUP($A1492,'Section 2'!$C$16:$R$1515,COLUMNS('Section 2'!$C$13:F$13),0)),"",VLOOKUP($A1492,'Section 2'!$C$16:$R$1515,COLUMNS('Section 2'!$C$13:F$13),0)))</f>
        <v/>
      </c>
      <c r="G1492" s="124" t="str">
        <f>IF($C1492="","",IF(ISBLANK(VLOOKUP($A1492,'Section 2'!$C$16:$R$1515,COLUMNS('Section 2'!$C$13:G$13),0)),"",VLOOKUP($A1492,'Section 2'!$C$16:$R$1515,COLUMNS('Section 2'!$C$13:G$13),0)))</f>
        <v/>
      </c>
      <c r="H1492" s="124" t="str">
        <f>IF($C1492="","",IF(ISBLANK(VLOOKUP($A1492,'Section 2'!$C$16:$R$1515,COLUMNS('Section 2'!$C$13:H$13),0)),"",VLOOKUP($A1492,'Section 2'!$C$16:$R$1515,COLUMNS('Section 2'!$C$13:H$13),0)))</f>
        <v/>
      </c>
      <c r="I1492" s="124" t="str">
        <f>IF($C1492="","",IF(ISBLANK(VLOOKUP($A1492,'Section 2'!$C$16:$R$1515,COLUMNS('Section 2'!$C$13:I$13),0)),"",PROPER(VLOOKUP($A1492,'Section 2'!$C$16:$R$1515,COLUMNS('Section 2'!$C$13:I$13),0))))</f>
        <v/>
      </c>
      <c r="J1492" s="124" t="str">
        <f>IF($C1492="","",IF(ISBLANK(VLOOKUP($A1492,'Section 2'!$C$16:$R$1515,COLUMNS('Section 2'!$C$13:J$13),0)),"",IF(VLOOKUP($A1492,'Section 2'!$C$16:$R$1515,COLUMNS('Section 2'!$C$13:J$13),0)="Other EU","Other EU",PROPER(VLOOKUP($A1492,'Section 2'!$C$16:$R$1515,COLUMNS('Section 2'!$C$13:J$13),0)))))</f>
        <v/>
      </c>
      <c r="K1492" s="124" t="str">
        <f>IF($C1492="","",IF(ISBLANK(VLOOKUP($A1492,'Section 2'!$C$16:$R$1515,COLUMNS('Section 2'!$C$13:K$13),0)),"",VLOOKUP($A1492,'Section 2'!$C$16:$R$1515,COLUMNS('Section 2'!$C$13:K$13),0)))</f>
        <v/>
      </c>
      <c r="L1492" s="124" t="str">
        <f>IF($C1492="","",IF(ISBLANK(VLOOKUP($A1492,'Section 2'!$C$16:$R$1515,COLUMNS('Section 2'!$C$13:L$13),0)),"",VLOOKUP($A1492,'Section 2'!$C$16:$R$1515,COLUMNS('Section 2'!$C$13:L$13),0)))</f>
        <v/>
      </c>
      <c r="M1492" s="124" t="str">
        <f>IF($C1492="","",IF(ISBLANK(VLOOKUP($A1492,'Section 2'!$C$16:$R$1515,COLUMNS('Section 2'!$C$13:M$13),0)),"",VLOOKUP($A1492,'Section 2'!$C$16:$R$1515,COLUMNS('Section 2'!$C$13:M$13),0)))</f>
        <v/>
      </c>
      <c r="N1492" s="124" t="str">
        <f>IF($C1492="","",IF(ISBLANK(VLOOKUP($A1492,'Section 2'!$C$16:$R$1515,COLUMNS('Section 2'!$C$13:N$13),0)),"",VLOOKUP($A1492,'Section 2'!$C$16:$R$1515,COLUMNS('Section 2'!$C$13:N$13),0)))</f>
        <v/>
      </c>
      <c r="O1492" s="124" t="str">
        <f>IF($C1492="","",IF(ISBLANK(VLOOKUP($A1492,'Section 2'!$C$16:$R$1515,COLUMNS('Section 2'!$C$13:O$13),0)),"",VLOOKUP($A1492,'Section 2'!$C$16:$R$1515,COLUMNS('Section 2'!$C$13:O$13),0)))</f>
        <v/>
      </c>
      <c r="P1492" s="124" t="str">
        <f>IF($C1492="","",IF(ISBLANK(VLOOKUP($A1492,'Section 2'!$C$16:$R$1515,COLUMNS('Section 2'!$C$13:P$13),0)),"",VLOOKUP($A1492,'Section 2'!$C$16:$R$1515,COLUMNS('Section 2'!$C$13:P$13),0)))</f>
        <v/>
      </c>
      <c r="Q1492" s="124" t="str">
        <f>IF($C1492="","",IF(ISBLANK(VLOOKUP($A1492,'Section 2'!$C$16:$R$1515,COLUMNS('Section 2'!$C$13:Q$13),0)),"", PROPER(VLOOKUP($A1492,'Section 2'!$C$16:$R$1515,COLUMNS('Section 2'!$C$13:Q$13),0))))</f>
        <v/>
      </c>
      <c r="R1492" s="124" t="str">
        <f>IF($C1492="","",IF(ISBLANK(VLOOKUP($A1492,'Section 2'!$C$16:$R$1515,COLUMNS('Section 2'!$C$13:R$13),0)),"",IF(VLOOKUP($A1492,'Section 2'!$C$16:$R$1515,COLUMNS('Section 2'!$C$13:R$13),0)="Other EU","Other EU",PROPER(VLOOKUP($A1492,'Section 2'!$C$16:$R$1515,COLUMNS('Section 2'!$C$13:R$13),0)))))</f>
        <v/>
      </c>
    </row>
    <row r="1493" spans="1:18" x14ac:dyDescent="0.35">
      <c r="A1493" s="58">
        <v>1492</v>
      </c>
      <c r="B1493" s="124" t="str">
        <f t="shared" si="23"/>
        <v/>
      </c>
      <c r="C1493" s="124" t="str">
        <f>IFERROR(VLOOKUP($A1493,'Section 2'!$C$16:$R$1515,COLUMNS('Section 2'!$C$13:$C$13),0),"")</f>
        <v/>
      </c>
      <c r="D1493" s="75" t="str">
        <f>IF($C1493="","",IF(ISBLANK(VLOOKUP($A1493,'Section 2'!$C$16:$R$1515,COLUMNS('Section 2'!$C$13:D$13),0)),"",VLOOKUP($A1493,'Section 2'!$C$16:$R$1515,COLUMNS('Section 2'!$C$13:D$13),0)))</f>
        <v/>
      </c>
      <c r="E1493" s="124" t="str">
        <f>IF($C1493="","",IF(ISBLANK(VLOOKUP($A1493,'Section 2'!$C$16:$R$1515,COLUMNS('Section 2'!$C$13:E$13),0)),"",VLOOKUP($A1493,'Section 2'!$C$16:$R$1515,COLUMNS('Section 2'!$C$13:E$13),0)))</f>
        <v/>
      </c>
      <c r="F1493" s="124" t="str">
        <f>IF($C1493="","",IF(ISBLANK(VLOOKUP($A1493,'Section 2'!$C$16:$R$1515,COLUMNS('Section 2'!$C$13:F$13),0)),"",VLOOKUP($A1493,'Section 2'!$C$16:$R$1515,COLUMNS('Section 2'!$C$13:F$13),0)))</f>
        <v/>
      </c>
      <c r="G1493" s="124" t="str">
        <f>IF($C1493="","",IF(ISBLANK(VLOOKUP($A1493,'Section 2'!$C$16:$R$1515,COLUMNS('Section 2'!$C$13:G$13),0)),"",VLOOKUP($A1493,'Section 2'!$C$16:$R$1515,COLUMNS('Section 2'!$C$13:G$13),0)))</f>
        <v/>
      </c>
      <c r="H1493" s="124" t="str">
        <f>IF($C1493="","",IF(ISBLANK(VLOOKUP($A1493,'Section 2'!$C$16:$R$1515,COLUMNS('Section 2'!$C$13:H$13),0)),"",VLOOKUP($A1493,'Section 2'!$C$16:$R$1515,COLUMNS('Section 2'!$C$13:H$13),0)))</f>
        <v/>
      </c>
      <c r="I1493" s="124" t="str">
        <f>IF($C1493="","",IF(ISBLANK(VLOOKUP($A1493,'Section 2'!$C$16:$R$1515,COLUMNS('Section 2'!$C$13:I$13),0)),"",PROPER(VLOOKUP($A1493,'Section 2'!$C$16:$R$1515,COLUMNS('Section 2'!$C$13:I$13),0))))</f>
        <v/>
      </c>
      <c r="J1493" s="124" t="str">
        <f>IF($C1493="","",IF(ISBLANK(VLOOKUP($A1493,'Section 2'!$C$16:$R$1515,COLUMNS('Section 2'!$C$13:J$13),0)),"",IF(VLOOKUP($A1493,'Section 2'!$C$16:$R$1515,COLUMNS('Section 2'!$C$13:J$13),0)="Other EU","Other EU",PROPER(VLOOKUP($A1493,'Section 2'!$C$16:$R$1515,COLUMNS('Section 2'!$C$13:J$13),0)))))</f>
        <v/>
      </c>
      <c r="K1493" s="124" t="str">
        <f>IF($C1493="","",IF(ISBLANK(VLOOKUP($A1493,'Section 2'!$C$16:$R$1515,COLUMNS('Section 2'!$C$13:K$13),0)),"",VLOOKUP($A1493,'Section 2'!$C$16:$R$1515,COLUMNS('Section 2'!$C$13:K$13),0)))</f>
        <v/>
      </c>
      <c r="L1493" s="124" t="str">
        <f>IF($C1493="","",IF(ISBLANK(VLOOKUP($A1493,'Section 2'!$C$16:$R$1515,COLUMNS('Section 2'!$C$13:L$13),0)),"",VLOOKUP($A1493,'Section 2'!$C$16:$R$1515,COLUMNS('Section 2'!$C$13:L$13),0)))</f>
        <v/>
      </c>
      <c r="M1493" s="124" t="str">
        <f>IF($C1493="","",IF(ISBLANK(VLOOKUP($A1493,'Section 2'!$C$16:$R$1515,COLUMNS('Section 2'!$C$13:M$13),0)),"",VLOOKUP($A1493,'Section 2'!$C$16:$R$1515,COLUMNS('Section 2'!$C$13:M$13),0)))</f>
        <v/>
      </c>
      <c r="N1493" s="124" t="str">
        <f>IF($C1493="","",IF(ISBLANK(VLOOKUP($A1493,'Section 2'!$C$16:$R$1515,COLUMNS('Section 2'!$C$13:N$13),0)),"",VLOOKUP($A1493,'Section 2'!$C$16:$R$1515,COLUMNS('Section 2'!$C$13:N$13),0)))</f>
        <v/>
      </c>
      <c r="O1493" s="124" t="str">
        <f>IF($C1493="","",IF(ISBLANK(VLOOKUP($A1493,'Section 2'!$C$16:$R$1515,COLUMNS('Section 2'!$C$13:O$13),0)),"",VLOOKUP($A1493,'Section 2'!$C$16:$R$1515,COLUMNS('Section 2'!$C$13:O$13),0)))</f>
        <v/>
      </c>
      <c r="P1493" s="124" t="str">
        <f>IF($C1493="","",IF(ISBLANK(VLOOKUP($A1493,'Section 2'!$C$16:$R$1515,COLUMNS('Section 2'!$C$13:P$13),0)),"",VLOOKUP($A1493,'Section 2'!$C$16:$R$1515,COLUMNS('Section 2'!$C$13:P$13),0)))</f>
        <v/>
      </c>
      <c r="Q1493" s="124" t="str">
        <f>IF($C1493="","",IF(ISBLANK(VLOOKUP($A1493,'Section 2'!$C$16:$R$1515,COLUMNS('Section 2'!$C$13:Q$13),0)),"", PROPER(VLOOKUP($A1493,'Section 2'!$C$16:$R$1515,COLUMNS('Section 2'!$C$13:Q$13),0))))</f>
        <v/>
      </c>
      <c r="R1493" s="124" t="str">
        <f>IF($C1493="","",IF(ISBLANK(VLOOKUP($A1493,'Section 2'!$C$16:$R$1515,COLUMNS('Section 2'!$C$13:R$13),0)),"",IF(VLOOKUP($A1493,'Section 2'!$C$16:$R$1515,COLUMNS('Section 2'!$C$13:R$13),0)="Other EU","Other EU",PROPER(VLOOKUP($A1493,'Section 2'!$C$16:$R$1515,COLUMNS('Section 2'!$C$13:R$13),0)))))</f>
        <v/>
      </c>
    </row>
    <row r="1494" spans="1:18" x14ac:dyDescent="0.35">
      <c r="A1494" s="58">
        <v>1493</v>
      </c>
      <c r="B1494" s="124" t="str">
        <f t="shared" si="23"/>
        <v/>
      </c>
      <c r="C1494" s="124" t="str">
        <f>IFERROR(VLOOKUP($A1494,'Section 2'!$C$16:$R$1515,COLUMNS('Section 2'!$C$13:$C$13),0),"")</f>
        <v/>
      </c>
      <c r="D1494" s="75" t="str">
        <f>IF($C1494="","",IF(ISBLANK(VLOOKUP($A1494,'Section 2'!$C$16:$R$1515,COLUMNS('Section 2'!$C$13:D$13),0)),"",VLOOKUP($A1494,'Section 2'!$C$16:$R$1515,COLUMNS('Section 2'!$C$13:D$13),0)))</f>
        <v/>
      </c>
      <c r="E1494" s="124" t="str">
        <f>IF($C1494="","",IF(ISBLANK(VLOOKUP($A1494,'Section 2'!$C$16:$R$1515,COLUMNS('Section 2'!$C$13:E$13),0)),"",VLOOKUP($A1494,'Section 2'!$C$16:$R$1515,COLUMNS('Section 2'!$C$13:E$13),0)))</f>
        <v/>
      </c>
      <c r="F1494" s="124" t="str">
        <f>IF($C1494="","",IF(ISBLANK(VLOOKUP($A1494,'Section 2'!$C$16:$R$1515,COLUMNS('Section 2'!$C$13:F$13),0)),"",VLOOKUP($A1494,'Section 2'!$C$16:$R$1515,COLUMNS('Section 2'!$C$13:F$13),0)))</f>
        <v/>
      </c>
      <c r="G1494" s="124" t="str">
        <f>IF($C1494="","",IF(ISBLANK(VLOOKUP($A1494,'Section 2'!$C$16:$R$1515,COLUMNS('Section 2'!$C$13:G$13),0)),"",VLOOKUP($A1494,'Section 2'!$C$16:$R$1515,COLUMNS('Section 2'!$C$13:G$13),0)))</f>
        <v/>
      </c>
      <c r="H1494" s="124" t="str">
        <f>IF($C1494="","",IF(ISBLANK(VLOOKUP($A1494,'Section 2'!$C$16:$R$1515,COLUMNS('Section 2'!$C$13:H$13),0)),"",VLOOKUP($A1494,'Section 2'!$C$16:$R$1515,COLUMNS('Section 2'!$C$13:H$13),0)))</f>
        <v/>
      </c>
      <c r="I1494" s="124" t="str">
        <f>IF($C1494="","",IF(ISBLANK(VLOOKUP($A1494,'Section 2'!$C$16:$R$1515,COLUMNS('Section 2'!$C$13:I$13),0)),"",PROPER(VLOOKUP($A1494,'Section 2'!$C$16:$R$1515,COLUMNS('Section 2'!$C$13:I$13),0))))</f>
        <v/>
      </c>
      <c r="J1494" s="124" t="str">
        <f>IF($C1494="","",IF(ISBLANK(VLOOKUP($A1494,'Section 2'!$C$16:$R$1515,COLUMNS('Section 2'!$C$13:J$13),0)),"",IF(VLOOKUP($A1494,'Section 2'!$C$16:$R$1515,COLUMNS('Section 2'!$C$13:J$13),0)="Other EU","Other EU",PROPER(VLOOKUP($A1494,'Section 2'!$C$16:$R$1515,COLUMNS('Section 2'!$C$13:J$13),0)))))</f>
        <v/>
      </c>
      <c r="K1494" s="124" t="str">
        <f>IF($C1494="","",IF(ISBLANK(VLOOKUP($A1494,'Section 2'!$C$16:$R$1515,COLUMNS('Section 2'!$C$13:K$13),0)),"",VLOOKUP($A1494,'Section 2'!$C$16:$R$1515,COLUMNS('Section 2'!$C$13:K$13),0)))</f>
        <v/>
      </c>
      <c r="L1494" s="124" t="str">
        <f>IF($C1494="","",IF(ISBLANK(VLOOKUP($A1494,'Section 2'!$C$16:$R$1515,COLUMNS('Section 2'!$C$13:L$13),0)),"",VLOOKUP($A1494,'Section 2'!$C$16:$R$1515,COLUMNS('Section 2'!$C$13:L$13),0)))</f>
        <v/>
      </c>
      <c r="M1494" s="124" t="str">
        <f>IF($C1494="","",IF(ISBLANK(VLOOKUP($A1494,'Section 2'!$C$16:$R$1515,COLUMNS('Section 2'!$C$13:M$13),0)),"",VLOOKUP($A1494,'Section 2'!$C$16:$R$1515,COLUMNS('Section 2'!$C$13:M$13),0)))</f>
        <v/>
      </c>
      <c r="N1494" s="124" t="str">
        <f>IF($C1494="","",IF(ISBLANK(VLOOKUP($A1494,'Section 2'!$C$16:$R$1515,COLUMNS('Section 2'!$C$13:N$13),0)),"",VLOOKUP($A1494,'Section 2'!$C$16:$R$1515,COLUMNS('Section 2'!$C$13:N$13),0)))</f>
        <v/>
      </c>
      <c r="O1494" s="124" t="str">
        <f>IF($C1494="","",IF(ISBLANK(VLOOKUP($A1494,'Section 2'!$C$16:$R$1515,COLUMNS('Section 2'!$C$13:O$13),0)),"",VLOOKUP($A1494,'Section 2'!$C$16:$R$1515,COLUMNS('Section 2'!$C$13:O$13),0)))</f>
        <v/>
      </c>
      <c r="P1494" s="124" t="str">
        <f>IF($C1494="","",IF(ISBLANK(VLOOKUP($A1494,'Section 2'!$C$16:$R$1515,COLUMNS('Section 2'!$C$13:P$13),0)),"",VLOOKUP($A1494,'Section 2'!$C$16:$R$1515,COLUMNS('Section 2'!$C$13:P$13),0)))</f>
        <v/>
      </c>
      <c r="Q1494" s="124" t="str">
        <f>IF($C1494="","",IF(ISBLANK(VLOOKUP($A1494,'Section 2'!$C$16:$R$1515,COLUMNS('Section 2'!$C$13:Q$13),0)),"", PROPER(VLOOKUP($A1494,'Section 2'!$C$16:$R$1515,COLUMNS('Section 2'!$C$13:Q$13),0))))</f>
        <v/>
      </c>
      <c r="R1494" s="124" t="str">
        <f>IF($C1494="","",IF(ISBLANK(VLOOKUP($A1494,'Section 2'!$C$16:$R$1515,COLUMNS('Section 2'!$C$13:R$13),0)),"",IF(VLOOKUP($A1494,'Section 2'!$C$16:$R$1515,COLUMNS('Section 2'!$C$13:R$13),0)="Other EU","Other EU",PROPER(VLOOKUP($A1494,'Section 2'!$C$16:$R$1515,COLUMNS('Section 2'!$C$13:R$13),0)))))</f>
        <v/>
      </c>
    </row>
    <row r="1495" spans="1:18" x14ac:dyDescent="0.35">
      <c r="A1495" s="58">
        <v>1494</v>
      </c>
      <c r="B1495" s="124" t="str">
        <f t="shared" si="23"/>
        <v/>
      </c>
      <c r="C1495" s="124" t="str">
        <f>IFERROR(VLOOKUP($A1495,'Section 2'!$C$16:$R$1515,COLUMNS('Section 2'!$C$13:$C$13),0),"")</f>
        <v/>
      </c>
      <c r="D1495" s="75" t="str">
        <f>IF($C1495="","",IF(ISBLANK(VLOOKUP($A1495,'Section 2'!$C$16:$R$1515,COLUMNS('Section 2'!$C$13:D$13),0)),"",VLOOKUP($A1495,'Section 2'!$C$16:$R$1515,COLUMNS('Section 2'!$C$13:D$13),0)))</f>
        <v/>
      </c>
      <c r="E1495" s="124" t="str">
        <f>IF($C1495="","",IF(ISBLANK(VLOOKUP($A1495,'Section 2'!$C$16:$R$1515,COLUMNS('Section 2'!$C$13:E$13),0)),"",VLOOKUP($A1495,'Section 2'!$C$16:$R$1515,COLUMNS('Section 2'!$C$13:E$13),0)))</f>
        <v/>
      </c>
      <c r="F1495" s="124" t="str">
        <f>IF($C1495="","",IF(ISBLANK(VLOOKUP($A1495,'Section 2'!$C$16:$R$1515,COLUMNS('Section 2'!$C$13:F$13),0)),"",VLOOKUP($A1495,'Section 2'!$C$16:$R$1515,COLUMNS('Section 2'!$C$13:F$13),0)))</f>
        <v/>
      </c>
      <c r="G1495" s="124" t="str">
        <f>IF($C1495="","",IF(ISBLANK(VLOOKUP($A1495,'Section 2'!$C$16:$R$1515,COLUMNS('Section 2'!$C$13:G$13),0)),"",VLOOKUP($A1495,'Section 2'!$C$16:$R$1515,COLUMNS('Section 2'!$C$13:G$13),0)))</f>
        <v/>
      </c>
      <c r="H1495" s="124" t="str">
        <f>IF($C1495="","",IF(ISBLANK(VLOOKUP($A1495,'Section 2'!$C$16:$R$1515,COLUMNS('Section 2'!$C$13:H$13),0)),"",VLOOKUP($A1495,'Section 2'!$C$16:$R$1515,COLUMNS('Section 2'!$C$13:H$13),0)))</f>
        <v/>
      </c>
      <c r="I1495" s="124" t="str">
        <f>IF($C1495="","",IF(ISBLANK(VLOOKUP($A1495,'Section 2'!$C$16:$R$1515,COLUMNS('Section 2'!$C$13:I$13),0)),"",PROPER(VLOOKUP($A1495,'Section 2'!$C$16:$R$1515,COLUMNS('Section 2'!$C$13:I$13),0))))</f>
        <v/>
      </c>
      <c r="J1495" s="124" t="str">
        <f>IF($C1495="","",IF(ISBLANK(VLOOKUP($A1495,'Section 2'!$C$16:$R$1515,COLUMNS('Section 2'!$C$13:J$13),0)),"",IF(VLOOKUP($A1495,'Section 2'!$C$16:$R$1515,COLUMNS('Section 2'!$C$13:J$13),0)="Other EU","Other EU",PROPER(VLOOKUP($A1495,'Section 2'!$C$16:$R$1515,COLUMNS('Section 2'!$C$13:J$13),0)))))</f>
        <v/>
      </c>
      <c r="K1495" s="124" t="str">
        <f>IF($C1495="","",IF(ISBLANK(VLOOKUP($A1495,'Section 2'!$C$16:$R$1515,COLUMNS('Section 2'!$C$13:K$13),0)),"",VLOOKUP($A1495,'Section 2'!$C$16:$R$1515,COLUMNS('Section 2'!$C$13:K$13),0)))</f>
        <v/>
      </c>
      <c r="L1495" s="124" t="str">
        <f>IF($C1495="","",IF(ISBLANK(VLOOKUP($A1495,'Section 2'!$C$16:$R$1515,COLUMNS('Section 2'!$C$13:L$13),0)),"",VLOOKUP($A1495,'Section 2'!$C$16:$R$1515,COLUMNS('Section 2'!$C$13:L$13),0)))</f>
        <v/>
      </c>
      <c r="M1495" s="124" t="str">
        <f>IF($C1495="","",IF(ISBLANK(VLOOKUP($A1495,'Section 2'!$C$16:$R$1515,COLUMNS('Section 2'!$C$13:M$13),0)),"",VLOOKUP($A1495,'Section 2'!$C$16:$R$1515,COLUMNS('Section 2'!$C$13:M$13),0)))</f>
        <v/>
      </c>
      <c r="N1495" s="124" t="str">
        <f>IF($C1495="","",IF(ISBLANK(VLOOKUP($A1495,'Section 2'!$C$16:$R$1515,COLUMNS('Section 2'!$C$13:N$13),0)),"",VLOOKUP($A1495,'Section 2'!$C$16:$R$1515,COLUMNS('Section 2'!$C$13:N$13),0)))</f>
        <v/>
      </c>
      <c r="O1495" s="124" t="str">
        <f>IF($C1495="","",IF(ISBLANK(VLOOKUP($A1495,'Section 2'!$C$16:$R$1515,COLUMNS('Section 2'!$C$13:O$13),0)),"",VLOOKUP($A1495,'Section 2'!$C$16:$R$1515,COLUMNS('Section 2'!$C$13:O$13),0)))</f>
        <v/>
      </c>
      <c r="P1495" s="124" t="str">
        <f>IF($C1495="","",IF(ISBLANK(VLOOKUP($A1495,'Section 2'!$C$16:$R$1515,COLUMNS('Section 2'!$C$13:P$13),0)),"",VLOOKUP($A1495,'Section 2'!$C$16:$R$1515,COLUMNS('Section 2'!$C$13:P$13),0)))</f>
        <v/>
      </c>
      <c r="Q1495" s="124" t="str">
        <f>IF($C1495="","",IF(ISBLANK(VLOOKUP($A1495,'Section 2'!$C$16:$R$1515,COLUMNS('Section 2'!$C$13:Q$13),0)),"", PROPER(VLOOKUP($A1495,'Section 2'!$C$16:$R$1515,COLUMNS('Section 2'!$C$13:Q$13),0))))</f>
        <v/>
      </c>
      <c r="R1495" s="124" t="str">
        <f>IF($C1495="","",IF(ISBLANK(VLOOKUP($A1495,'Section 2'!$C$16:$R$1515,COLUMNS('Section 2'!$C$13:R$13),0)),"",IF(VLOOKUP($A1495,'Section 2'!$C$16:$R$1515,COLUMNS('Section 2'!$C$13:R$13),0)="Other EU","Other EU",PROPER(VLOOKUP($A1495,'Section 2'!$C$16:$R$1515,COLUMNS('Section 2'!$C$13:R$13),0)))))</f>
        <v/>
      </c>
    </row>
    <row r="1496" spans="1:18" x14ac:dyDescent="0.35">
      <c r="A1496" s="58">
        <v>1495</v>
      </c>
      <c r="B1496" s="124" t="str">
        <f t="shared" si="23"/>
        <v/>
      </c>
      <c r="C1496" s="124" t="str">
        <f>IFERROR(VLOOKUP($A1496,'Section 2'!$C$16:$R$1515,COLUMNS('Section 2'!$C$13:$C$13),0),"")</f>
        <v/>
      </c>
      <c r="D1496" s="75" t="str">
        <f>IF($C1496="","",IF(ISBLANK(VLOOKUP($A1496,'Section 2'!$C$16:$R$1515,COLUMNS('Section 2'!$C$13:D$13),0)),"",VLOOKUP($A1496,'Section 2'!$C$16:$R$1515,COLUMNS('Section 2'!$C$13:D$13),0)))</f>
        <v/>
      </c>
      <c r="E1496" s="124" t="str">
        <f>IF($C1496="","",IF(ISBLANK(VLOOKUP($A1496,'Section 2'!$C$16:$R$1515,COLUMNS('Section 2'!$C$13:E$13),0)),"",VLOOKUP($A1496,'Section 2'!$C$16:$R$1515,COLUMNS('Section 2'!$C$13:E$13),0)))</f>
        <v/>
      </c>
      <c r="F1496" s="124" t="str">
        <f>IF($C1496="","",IF(ISBLANK(VLOOKUP($A1496,'Section 2'!$C$16:$R$1515,COLUMNS('Section 2'!$C$13:F$13),0)),"",VLOOKUP($A1496,'Section 2'!$C$16:$R$1515,COLUMNS('Section 2'!$C$13:F$13),0)))</f>
        <v/>
      </c>
      <c r="G1496" s="124" t="str">
        <f>IF($C1496="","",IF(ISBLANK(VLOOKUP($A1496,'Section 2'!$C$16:$R$1515,COLUMNS('Section 2'!$C$13:G$13),0)),"",VLOOKUP($A1496,'Section 2'!$C$16:$R$1515,COLUMNS('Section 2'!$C$13:G$13),0)))</f>
        <v/>
      </c>
      <c r="H1496" s="124" t="str">
        <f>IF($C1496="","",IF(ISBLANK(VLOOKUP($A1496,'Section 2'!$C$16:$R$1515,COLUMNS('Section 2'!$C$13:H$13),0)),"",VLOOKUP($A1496,'Section 2'!$C$16:$R$1515,COLUMNS('Section 2'!$C$13:H$13),0)))</f>
        <v/>
      </c>
      <c r="I1496" s="124" t="str">
        <f>IF($C1496="","",IF(ISBLANK(VLOOKUP($A1496,'Section 2'!$C$16:$R$1515,COLUMNS('Section 2'!$C$13:I$13),0)),"",PROPER(VLOOKUP($A1496,'Section 2'!$C$16:$R$1515,COLUMNS('Section 2'!$C$13:I$13),0))))</f>
        <v/>
      </c>
      <c r="J1496" s="124" t="str">
        <f>IF($C1496="","",IF(ISBLANK(VLOOKUP($A1496,'Section 2'!$C$16:$R$1515,COLUMNS('Section 2'!$C$13:J$13),0)),"",IF(VLOOKUP($A1496,'Section 2'!$C$16:$R$1515,COLUMNS('Section 2'!$C$13:J$13),0)="Other EU","Other EU",PROPER(VLOOKUP($A1496,'Section 2'!$C$16:$R$1515,COLUMNS('Section 2'!$C$13:J$13),0)))))</f>
        <v/>
      </c>
      <c r="K1496" s="124" t="str">
        <f>IF($C1496="","",IF(ISBLANK(VLOOKUP($A1496,'Section 2'!$C$16:$R$1515,COLUMNS('Section 2'!$C$13:K$13),0)),"",VLOOKUP($A1496,'Section 2'!$C$16:$R$1515,COLUMNS('Section 2'!$C$13:K$13),0)))</f>
        <v/>
      </c>
      <c r="L1496" s="124" t="str">
        <f>IF($C1496="","",IF(ISBLANK(VLOOKUP($A1496,'Section 2'!$C$16:$R$1515,COLUMNS('Section 2'!$C$13:L$13),0)),"",VLOOKUP($A1496,'Section 2'!$C$16:$R$1515,COLUMNS('Section 2'!$C$13:L$13),0)))</f>
        <v/>
      </c>
      <c r="M1496" s="124" t="str">
        <f>IF($C1496="","",IF(ISBLANK(VLOOKUP($A1496,'Section 2'!$C$16:$R$1515,COLUMNS('Section 2'!$C$13:M$13),0)),"",VLOOKUP($A1496,'Section 2'!$C$16:$R$1515,COLUMNS('Section 2'!$C$13:M$13),0)))</f>
        <v/>
      </c>
      <c r="N1496" s="124" t="str">
        <f>IF($C1496="","",IF(ISBLANK(VLOOKUP($A1496,'Section 2'!$C$16:$R$1515,COLUMNS('Section 2'!$C$13:N$13),0)),"",VLOOKUP($A1496,'Section 2'!$C$16:$R$1515,COLUMNS('Section 2'!$C$13:N$13),0)))</f>
        <v/>
      </c>
      <c r="O1496" s="124" t="str">
        <f>IF($C1496="","",IF(ISBLANK(VLOOKUP($A1496,'Section 2'!$C$16:$R$1515,COLUMNS('Section 2'!$C$13:O$13),0)),"",VLOOKUP($A1496,'Section 2'!$C$16:$R$1515,COLUMNS('Section 2'!$C$13:O$13),0)))</f>
        <v/>
      </c>
      <c r="P1496" s="124" t="str">
        <f>IF($C1496="","",IF(ISBLANK(VLOOKUP($A1496,'Section 2'!$C$16:$R$1515,COLUMNS('Section 2'!$C$13:P$13),0)),"",VLOOKUP($A1496,'Section 2'!$C$16:$R$1515,COLUMNS('Section 2'!$C$13:P$13),0)))</f>
        <v/>
      </c>
      <c r="Q1496" s="124" t="str">
        <f>IF($C1496="","",IF(ISBLANK(VLOOKUP($A1496,'Section 2'!$C$16:$R$1515,COLUMNS('Section 2'!$C$13:Q$13),0)),"", PROPER(VLOOKUP($A1496,'Section 2'!$C$16:$R$1515,COLUMNS('Section 2'!$C$13:Q$13),0))))</f>
        <v/>
      </c>
      <c r="R1496" s="124" t="str">
        <f>IF($C1496="","",IF(ISBLANK(VLOOKUP($A1496,'Section 2'!$C$16:$R$1515,COLUMNS('Section 2'!$C$13:R$13),0)),"",IF(VLOOKUP($A1496,'Section 2'!$C$16:$R$1515,COLUMNS('Section 2'!$C$13:R$13),0)="Other EU","Other EU",PROPER(VLOOKUP($A1496,'Section 2'!$C$16:$R$1515,COLUMNS('Section 2'!$C$13:R$13),0)))))</f>
        <v/>
      </c>
    </row>
    <row r="1497" spans="1:18" x14ac:dyDescent="0.35">
      <c r="A1497" s="58">
        <v>1496</v>
      </c>
      <c r="B1497" s="124" t="str">
        <f t="shared" si="23"/>
        <v/>
      </c>
      <c r="C1497" s="124" t="str">
        <f>IFERROR(VLOOKUP($A1497,'Section 2'!$C$16:$R$1515,COLUMNS('Section 2'!$C$13:$C$13),0),"")</f>
        <v/>
      </c>
      <c r="D1497" s="75" t="str">
        <f>IF($C1497="","",IF(ISBLANK(VLOOKUP($A1497,'Section 2'!$C$16:$R$1515,COLUMNS('Section 2'!$C$13:D$13),0)),"",VLOOKUP($A1497,'Section 2'!$C$16:$R$1515,COLUMNS('Section 2'!$C$13:D$13),0)))</f>
        <v/>
      </c>
      <c r="E1497" s="124" t="str">
        <f>IF($C1497="","",IF(ISBLANK(VLOOKUP($A1497,'Section 2'!$C$16:$R$1515,COLUMNS('Section 2'!$C$13:E$13),0)),"",VLOOKUP($A1497,'Section 2'!$C$16:$R$1515,COLUMNS('Section 2'!$C$13:E$13),0)))</f>
        <v/>
      </c>
      <c r="F1497" s="124" t="str">
        <f>IF($C1497="","",IF(ISBLANK(VLOOKUP($A1497,'Section 2'!$C$16:$R$1515,COLUMNS('Section 2'!$C$13:F$13),0)),"",VLOOKUP($A1497,'Section 2'!$C$16:$R$1515,COLUMNS('Section 2'!$C$13:F$13),0)))</f>
        <v/>
      </c>
      <c r="G1497" s="124" t="str">
        <f>IF($C1497="","",IF(ISBLANK(VLOOKUP($A1497,'Section 2'!$C$16:$R$1515,COLUMNS('Section 2'!$C$13:G$13),0)),"",VLOOKUP($A1497,'Section 2'!$C$16:$R$1515,COLUMNS('Section 2'!$C$13:G$13),0)))</f>
        <v/>
      </c>
      <c r="H1497" s="124" t="str">
        <f>IF($C1497="","",IF(ISBLANK(VLOOKUP($A1497,'Section 2'!$C$16:$R$1515,COLUMNS('Section 2'!$C$13:H$13),0)),"",VLOOKUP($A1497,'Section 2'!$C$16:$R$1515,COLUMNS('Section 2'!$C$13:H$13),0)))</f>
        <v/>
      </c>
      <c r="I1497" s="124" t="str">
        <f>IF($C1497="","",IF(ISBLANK(VLOOKUP($A1497,'Section 2'!$C$16:$R$1515,COLUMNS('Section 2'!$C$13:I$13),0)),"",PROPER(VLOOKUP($A1497,'Section 2'!$C$16:$R$1515,COLUMNS('Section 2'!$C$13:I$13),0))))</f>
        <v/>
      </c>
      <c r="J1497" s="124" t="str">
        <f>IF($C1497="","",IF(ISBLANK(VLOOKUP($A1497,'Section 2'!$C$16:$R$1515,COLUMNS('Section 2'!$C$13:J$13),0)),"",IF(VLOOKUP($A1497,'Section 2'!$C$16:$R$1515,COLUMNS('Section 2'!$C$13:J$13),0)="Other EU","Other EU",PROPER(VLOOKUP($A1497,'Section 2'!$C$16:$R$1515,COLUMNS('Section 2'!$C$13:J$13),0)))))</f>
        <v/>
      </c>
      <c r="K1497" s="124" t="str">
        <f>IF($C1497="","",IF(ISBLANK(VLOOKUP($A1497,'Section 2'!$C$16:$R$1515,COLUMNS('Section 2'!$C$13:K$13),0)),"",VLOOKUP($A1497,'Section 2'!$C$16:$R$1515,COLUMNS('Section 2'!$C$13:K$13),0)))</f>
        <v/>
      </c>
      <c r="L1497" s="124" t="str">
        <f>IF($C1497="","",IF(ISBLANK(VLOOKUP($A1497,'Section 2'!$C$16:$R$1515,COLUMNS('Section 2'!$C$13:L$13),0)),"",VLOOKUP($A1497,'Section 2'!$C$16:$R$1515,COLUMNS('Section 2'!$C$13:L$13),0)))</f>
        <v/>
      </c>
      <c r="M1497" s="124" t="str">
        <f>IF($C1497="","",IF(ISBLANK(VLOOKUP($A1497,'Section 2'!$C$16:$R$1515,COLUMNS('Section 2'!$C$13:M$13),0)),"",VLOOKUP($A1497,'Section 2'!$C$16:$R$1515,COLUMNS('Section 2'!$C$13:M$13),0)))</f>
        <v/>
      </c>
      <c r="N1497" s="124" t="str">
        <f>IF($C1497="","",IF(ISBLANK(VLOOKUP($A1497,'Section 2'!$C$16:$R$1515,COLUMNS('Section 2'!$C$13:N$13),0)),"",VLOOKUP($A1497,'Section 2'!$C$16:$R$1515,COLUMNS('Section 2'!$C$13:N$13),0)))</f>
        <v/>
      </c>
      <c r="O1497" s="124" t="str">
        <f>IF($C1497="","",IF(ISBLANK(VLOOKUP($A1497,'Section 2'!$C$16:$R$1515,COLUMNS('Section 2'!$C$13:O$13),0)),"",VLOOKUP($A1497,'Section 2'!$C$16:$R$1515,COLUMNS('Section 2'!$C$13:O$13),0)))</f>
        <v/>
      </c>
      <c r="P1497" s="124" t="str">
        <f>IF($C1497="","",IF(ISBLANK(VLOOKUP($A1497,'Section 2'!$C$16:$R$1515,COLUMNS('Section 2'!$C$13:P$13),0)),"",VLOOKUP($A1497,'Section 2'!$C$16:$R$1515,COLUMNS('Section 2'!$C$13:P$13),0)))</f>
        <v/>
      </c>
      <c r="Q1497" s="124" t="str">
        <f>IF($C1497="","",IF(ISBLANK(VLOOKUP($A1497,'Section 2'!$C$16:$R$1515,COLUMNS('Section 2'!$C$13:Q$13),0)),"", PROPER(VLOOKUP($A1497,'Section 2'!$C$16:$R$1515,COLUMNS('Section 2'!$C$13:Q$13),0))))</f>
        <v/>
      </c>
      <c r="R1497" s="124" t="str">
        <f>IF($C1497="","",IF(ISBLANK(VLOOKUP($A1497,'Section 2'!$C$16:$R$1515,COLUMNS('Section 2'!$C$13:R$13),0)),"",IF(VLOOKUP($A1497,'Section 2'!$C$16:$R$1515,COLUMNS('Section 2'!$C$13:R$13),0)="Other EU","Other EU",PROPER(VLOOKUP($A1497,'Section 2'!$C$16:$R$1515,COLUMNS('Section 2'!$C$13:R$13),0)))))</f>
        <v/>
      </c>
    </row>
    <row r="1498" spans="1:18" x14ac:dyDescent="0.35">
      <c r="A1498" s="58">
        <v>1497</v>
      </c>
      <c r="B1498" s="124" t="str">
        <f t="shared" si="23"/>
        <v/>
      </c>
      <c r="C1498" s="124" t="str">
        <f>IFERROR(VLOOKUP($A1498,'Section 2'!$C$16:$R$1515,COLUMNS('Section 2'!$C$13:$C$13),0),"")</f>
        <v/>
      </c>
      <c r="D1498" s="75" t="str">
        <f>IF($C1498="","",IF(ISBLANK(VLOOKUP($A1498,'Section 2'!$C$16:$R$1515,COLUMNS('Section 2'!$C$13:D$13),0)),"",VLOOKUP($A1498,'Section 2'!$C$16:$R$1515,COLUMNS('Section 2'!$C$13:D$13),0)))</f>
        <v/>
      </c>
      <c r="E1498" s="124" t="str">
        <f>IF($C1498="","",IF(ISBLANK(VLOOKUP($A1498,'Section 2'!$C$16:$R$1515,COLUMNS('Section 2'!$C$13:E$13),0)),"",VLOOKUP($A1498,'Section 2'!$C$16:$R$1515,COLUMNS('Section 2'!$C$13:E$13),0)))</f>
        <v/>
      </c>
      <c r="F1498" s="124" t="str">
        <f>IF($C1498="","",IF(ISBLANK(VLOOKUP($A1498,'Section 2'!$C$16:$R$1515,COLUMNS('Section 2'!$C$13:F$13),0)),"",VLOOKUP($A1498,'Section 2'!$C$16:$R$1515,COLUMNS('Section 2'!$C$13:F$13),0)))</f>
        <v/>
      </c>
      <c r="G1498" s="124" t="str">
        <f>IF($C1498="","",IF(ISBLANK(VLOOKUP($A1498,'Section 2'!$C$16:$R$1515,COLUMNS('Section 2'!$C$13:G$13),0)),"",VLOOKUP($A1498,'Section 2'!$C$16:$R$1515,COLUMNS('Section 2'!$C$13:G$13),0)))</f>
        <v/>
      </c>
      <c r="H1498" s="124" t="str">
        <f>IF($C1498="","",IF(ISBLANK(VLOOKUP($A1498,'Section 2'!$C$16:$R$1515,COLUMNS('Section 2'!$C$13:H$13),0)),"",VLOOKUP($A1498,'Section 2'!$C$16:$R$1515,COLUMNS('Section 2'!$C$13:H$13),0)))</f>
        <v/>
      </c>
      <c r="I1498" s="124" t="str">
        <f>IF($C1498="","",IF(ISBLANK(VLOOKUP($A1498,'Section 2'!$C$16:$R$1515,COLUMNS('Section 2'!$C$13:I$13),0)),"",PROPER(VLOOKUP($A1498,'Section 2'!$C$16:$R$1515,COLUMNS('Section 2'!$C$13:I$13),0))))</f>
        <v/>
      </c>
      <c r="J1498" s="124" t="str">
        <f>IF($C1498="","",IF(ISBLANK(VLOOKUP($A1498,'Section 2'!$C$16:$R$1515,COLUMNS('Section 2'!$C$13:J$13),0)),"",IF(VLOOKUP($A1498,'Section 2'!$C$16:$R$1515,COLUMNS('Section 2'!$C$13:J$13),0)="Other EU","Other EU",PROPER(VLOOKUP($A1498,'Section 2'!$C$16:$R$1515,COLUMNS('Section 2'!$C$13:J$13),0)))))</f>
        <v/>
      </c>
      <c r="K1498" s="124" t="str">
        <f>IF($C1498="","",IF(ISBLANK(VLOOKUP($A1498,'Section 2'!$C$16:$R$1515,COLUMNS('Section 2'!$C$13:K$13),0)),"",VLOOKUP($A1498,'Section 2'!$C$16:$R$1515,COLUMNS('Section 2'!$C$13:K$13),0)))</f>
        <v/>
      </c>
      <c r="L1498" s="124" t="str">
        <f>IF($C1498="","",IF(ISBLANK(VLOOKUP($A1498,'Section 2'!$C$16:$R$1515,COLUMNS('Section 2'!$C$13:L$13),0)),"",VLOOKUP($A1498,'Section 2'!$C$16:$R$1515,COLUMNS('Section 2'!$C$13:L$13),0)))</f>
        <v/>
      </c>
      <c r="M1498" s="124" t="str">
        <f>IF($C1498="","",IF(ISBLANK(VLOOKUP($A1498,'Section 2'!$C$16:$R$1515,COLUMNS('Section 2'!$C$13:M$13),0)),"",VLOOKUP($A1498,'Section 2'!$C$16:$R$1515,COLUMNS('Section 2'!$C$13:M$13),0)))</f>
        <v/>
      </c>
      <c r="N1498" s="124" t="str">
        <f>IF($C1498="","",IF(ISBLANK(VLOOKUP($A1498,'Section 2'!$C$16:$R$1515,COLUMNS('Section 2'!$C$13:N$13),0)),"",VLOOKUP($A1498,'Section 2'!$C$16:$R$1515,COLUMNS('Section 2'!$C$13:N$13),0)))</f>
        <v/>
      </c>
      <c r="O1498" s="124" t="str">
        <f>IF($C1498="","",IF(ISBLANK(VLOOKUP($A1498,'Section 2'!$C$16:$R$1515,COLUMNS('Section 2'!$C$13:O$13),0)),"",VLOOKUP($A1498,'Section 2'!$C$16:$R$1515,COLUMNS('Section 2'!$C$13:O$13),0)))</f>
        <v/>
      </c>
      <c r="P1498" s="124" t="str">
        <f>IF($C1498="","",IF(ISBLANK(VLOOKUP($A1498,'Section 2'!$C$16:$R$1515,COLUMNS('Section 2'!$C$13:P$13),0)),"",VLOOKUP($A1498,'Section 2'!$C$16:$R$1515,COLUMNS('Section 2'!$C$13:P$13),0)))</f>
        <v/>
      </c>
      <c r="Q1498" s="124" t="str">
        <f>IF($C1498="","",IF(ISBLANK(VLOOKUP($A1498,'Section 2'!$C$16:$R$1515,COLUMNS('Section 2'!$C$13:Q$13),0)),"", PROPER(VLOOKUP($A1498,'Section 2'!$C$16:$R$1515,COLUMNS('Section 2'!$C$13:Q$13),0))))</f>
        <v/>
      </c>
      <c r="R1498" s="124" t="str">
        <f>IF($C1498="","",IF(ISBLANK(VLOOKUP($A1498,'Section 2'!$C$16:$R$1515,COLUMNS('Section 2'!$C$13:R$13),0)),"",IF(VLOOKUP($A1498,'Section 2'!$C$16:$R$1515,COLUMNS('Section 2'!$C$13:R$13),0)="Other EU","Other EU",PROPER(VLOOKUP($A1498,'Section 2'!$C$16:$R$1515,COLUMNS('Section 2'!$C$13:R$13),0)))))</f>
        <v/>
      </c>
    </row>
    <row r="1499" spans="1:18" x14ac:dyDescent="0.35">
      <c r="A1499" s="58">
        <v>1498</v>
      </c>
      <c r="B1499" s="124" t="str">
        <f t="shared" si="23"/>
        <v/>
      </c>
      <c r="C1499" s="124" t="str">
        <f>IFERROR(VLOOKUP($A1499,'Section 2'!$C$16:$R$1515,COLUMNS('Section 2'!$C$13:$C$13),0),"")</f>
        <v/>
      </c>
      <c r="D1499" s="75" t="str">
        <f>IF($C1499="","",IF(ISBLANK(VLOOKUP($A1499,'Section 2'!$C$16:$R$1515,COLUMNS('Section 2'!$C$13:D$13),0)),"",VLOOKUP($A1499,'Section 2'!$C$16:$R$1515,COLUMNS('Section 2'!$C$13:D$13),0)))</f>
        <v/>
      </c>
      <c r="E1499" s="124" t="str">
        <f>IF($C1499="","",IF(ISBLANK(VLOOKUP($A1499,'Section 2'!$C$16:$R$1515,COLUMNS('Section 2'!$C$13:E$13),0)),"",VLOOKUP($A1499,'Section 2'!$C$16:$R$1515,COLUMNS('Section 2'!$C$13:E$13),0)))</f>
        <v/>
      </c>
      <c r="F1499" s="124" t="str">
        <f>IF($C1499="","",IF(ISBLANK(VLOOKUP($A1499,'Section 2'!$C$16:$R$1515,COLUMNS('Section 2'!$C$13:F$13),0)),"",VLOOKUP($A1499,'Section 2'!$C$16:$R$1515,COLUMNS('Section 2'!$C$13:F$13),0)))</f>
        <v/>
      </c>
      <c r="G1499" s="124" t="str">
        <f>IF($C1499="","",IF(ISBLANK(VLOOKUP($A1499,'Section 2'!$C$16:$R$1515,COLUMNS('Section 2'!$C$13:G$13),0)),"",VLOOKUP($A1499,'Section 2'!$C$16:$R$1515,COLUMNS('Section 2'!$C$13:G$13),0)))</f>
        <v/>
      </c>
      <c r="H1499" s="124" t="str">
        <f>IF($C1499="","",IF(ISBLANK(VLOOKUP($A1499,'Section 2'!$C$16:$R$1515,COLUMNS('Section 2'!$C$13:H$13),0)),"",VLOOKUP($A1499,'Section 2'!$C$16:$R$1515,COLUMNS('Section 2'!$C$13:H$13),0)))</f>
        <v/>
      </c>
      <c r="I1499" s="124" t="str">
        <f>IF($C1499="","",IF(ISBLANK(VLOOKUP($A1499,'Section 2'!$C$16:$R$1515,COLUMNS('Section 2'!$C$13:I$13),0)),"",PROPER(VLOOKUP($A1499,'Section 2'!$C$16:$R$1515,COLUMNS('Section 2'!$C$13:I$13),0))))</f>
        <v/>
      </c>
      <c r="J1499" s="124" t="str">
        <f>IF($C1499="","",IF(ISBLANK(VLOOKUP($A1499,'Section 2'!$C$16:$R$1515,COLUMNS('Section 2'!$C$13:J$13),0)),"",IF(VLOOKUP($A1499,'Section 2'!$C$16:$R$1515,COLUMNS('Section 2'!$C$13:J$13),0)="Other EU","Other EU",PROPER(VLOOKUP($A1499,'Section 2'!$C$16:$R$1515,COLUMNS('Section 2'!$C$13:J$13),0)))))</f>
        <v/>
      </c>
      <c r="K1499" s="124" t="str">
        <f>IF($C1499="","",IF(ISBLANK(VLOOKUP($A1499,'Section 2'!$C$16:$R$1515,COLUMNS('Section 2'!$C$13:K$13),0)),"",VLOOKUP($A1499,'Section 2'!$C$16:$R$1515,COLUMNS('Section 2'!$C$13:K$13),0)))</f>
        <v/>
      </c>
      <c r="L1499" s="124" t="str">
        <f>IF($C1499="","",IF(ISBLANK(VLOOKUP($A1499,'Section 2'!$C$16:$R$1515,COLUMNS('Section 2'!$C$13:L$13),0)),"",VLOOKUP($A1499,'Section 2'!$C$16:$R$1515,COLUMNS('Section 2'!$C$13:L$13),0)))</f>
        <v/>
      </c>
      <c r="M1499" s="124" t="str">
        <f>IF($C1499="","",IF(ISBLANK(VLOOKUP($A1499,'Section 2'!$C$16:$R$1515,COLUMNS('Section 2'!$C$13:M$13),0)),"",VLOOKUP($A1499,'Section 2'!$C$16:$R$1515,COLUMNS('Section 2'!$C$13:M$13),0)))</f>
        <v/>
      </c>
      <c r="N1499" s="124" t="str">
        <f>IF($C1499="","",IF(ISBLANK(VLOOKUP($A1499,'Section 2'!$C$16:$R$1515,COLUMNS('Section 2'!$C$13:N$13),0)),"",VLOOKUP($A1499,'Section 2'!$C$16:$R$1515,COLUMNS('Section 2'!$C$13:N$13),0)))</f>
        <v/>
      </c>
      <c r="O1499" s="124" t="str">
        <f>IF($C1499="","",IF(ISBLANK(VLOOKUP($A1499,'Section 2'!$C$16:$R$1515,COLUMNS('Section 2'!$C$13:O$13),0)),"",VLOOKUP($A1499,'Section 2'!$C$16:$R$1515,COLUMNS('Section 2'!$C$13:O$13),0)))</f>
        <v/>
      </c>
      <c r="P1499" s="124" t="str">
        <f>IF($C1499="","",IF(ISBLANK(VLOOKUP($A1499,'Section 2'!$C$16:$R$1515,COLUMNS('Section 2'!$C$13:P$13),0)),"",VLOOKUP($A1499,'Section 2'!$C$16:$R$1515,COLUMNS('Section 2'!$C$13:P$13),0)))</f>
        <v/>
      </c>
      <c r="Q1499" s="124" t="str">
        <f>IF($C1499="","",IF(ISBLANK(VLOOKUP($A1499,'Section 2'!$C$16:$R$1515,COLUMNS('Section 2'!$C$13:Q$13),0)),"", PROPER(VLOOKUP($A1499,'Section 2'!$C$16:$R$1515,COLUMNS('Section 2'!$C$13:Q$13),0))))</f>
        <v/>
      </c>
      <c r="R1499" s="124" t="str">
        <f>IF($C1499="","",IF(ISBLANK(VLOOKUP($A1499,'Section 2'!$C$16:$R$1515,COLUMNS('Section 2'!$C$13:R$13),0)),"",IF(VLOOKUP($A1499,'Section 2'!$C$16:$R$1515,COLUMNS('Section 2'!$C$13:R$13),0)="Other EU","Other EU",PROPER(VLOOKUP($A1499,'Section 2'!$C$16:$R$1515,COLUMNS('Section 2'!$C$13:R$13),0)))))</f>
        <v/>
      </c>
    </row>
    <row r="1500" spans="1:18" x14ac:dyDescent="0.35">
      <c r="A1500" s="58">
        <v>1499</v>
      </c>
      <c r="B1500" s="124" t="str">
        <f t="shared" si="23"/>
        <v/>
      </c>
      <c r="C1500" s="124" t="str">
        <f>IFERROR(VLOOKUP($A1500,'Section 2'!$C$16:$R$1515,COLUMNS('Section 2'!$C$13:$C$13),0),"")</f>
        <v/>
      </c>
      <c r="D1500" s="75" t="str">
        <f>IF($C1500="","",IF(ISBLANK(VLOOKUP($A1500,'Section 2'!$C$16:$R$1515,COLUMNS('Section 2'!$C$13:D$13),0)),"",VLOOKUP($A1500,'Section 2'!$C$16:$R$1515,COLUMNS('Section 2'!$C$13:D$13),0)))</f>
        <v/>
      </c>
      <c r="E1500" s="124" t="str">
        <f>IF($C1500="","",IF(ISBLANK(VLOOKUP($A1500,'Section 2'!$C$16:$R$1515,COLUMNS('Section 2'!$C$13:E$13),0)),"",VLOOKUP($A1500,'Section 2'!$C$16:$R$1515,COLUMNS('Section 2'!$C$13:E$13),0)))</f>
        <v/>
      </c>
      <c r="F1500" s="124" t="str">
        <f>IF($C1500="","",IF(ISBLANK(VLOOKUP($A1500,'Section 2'!$C$16:$R$1515,COLUMNS('Section 2'!$C$13:F$13),0)),"",VLOOKUP($A1500,'Section 2'!$C$16:$R$1515,COLUMNS('Section 2'!$C$13:F$13),0)))</f>
        <v/>
      </c>
      <c r="G1500" s="124" t="str">
        <f>IF($C1500="","",IF(ISBLANK(VLOOKUP($A1500,'Section 2'!$C$16:$R$1515,COLUMNS('Section 2'!$C$13:G$13),0)),"",VLOOKUP($A1500,'Section 2'!$C$16:$R$1515,COLUMNS('Section 2'!$C$13:G$13),0)))</f>
        <v/>
      </c>
      <c r="H1500" s="124" t="str">
        <f>IF($C1500="","",IF(ISBLANK(VLOOKUP($A1500,'Section 2'!$C$16:$R$1515,COLUMNS('Section 2'!$C$13:H$13),0)),"",VLOOKUP($A1500,'Section 2'!$C$16:$R$1515,COLUMNS('Section 2'!$C$13:H$13),0)))</f>
        <v/>
      </c>
      <c r="I1500" s="124" t="str">
        <f>IF($C1500="","",IF(ISBLANK(VLOOKUP($A1500,'Section 2'!$C$16:$R$1515,COLUMNS('Section 2'!$C$13:I$13),0)),"",PROPER(VLOOKUP($A1500,'Section 2'!$C$16:$R$1515,COLUMNS('Section 2'!$C$13:I$13),0))))</f>
        <v/>
      </c>
      <c r="J1500" s="124" t="str">
        <f>IF($C1500="","",IF(ISBLANK(VLOOKUP($A1500,'Section 2'!$C$16:$R$1515,COLUMNS('Section 2'!$C$13:J$13),0)),"",IF(VLOOKUP($A1500,'Section 2'!$C$16:$R$1515,COLUMNS('Section 2'!$C$13:J$13),0)="Other EU","Other EU",PROPER(VLOOKUP($A1500,'Section 2'!$C$16:$R$1515,COLUMNS('Section 2'!$C$13:J$13),0)))))</f>
        <v/>
      </c>
      <c r="K1500" s="124" t="str">
        <f>IF($C1500="","",IF(ISBLANK(VLOOKUP($A1500,'Section 2'!$C$16:$R$1515,COLUMNS('Section 2'!$C$13:K$13),0)),"",VLOOKUP($A1500,'Section 2'!$C$16:$R$1515,COLUMNS('Section 2'!$C$13:K$13),0)))</f>
        <v/>
      </c>
      <c r="L1500" s="124" t="str">
        <f>IF($C1500="","",IF(ISBLANK(VLOOKUP($A1500,'Section 2'!$C$16:$R$1515,COLUMNS('Section 2'!$C$13:L$13),0)),"",VLOOKUP($A1500,'Section 2'!$C$16:$R$1515,COLUMNS('Section 2'!$C$13:L$13),0)))</f>
        <v/>
      </c>
      <c r="M1500" s="124" t="str">
        <f>IF($C1500="","",IF(ISBLANK(VLOOKUP($A1500,'Section 2'!$C$16:$R$1515,COLUMNS('Section 2'!$C$13:M$13),0)),"",VLOOKUP($A1500,'Section 2'!$C$16:$R$1515,COLUMNS('Section 2'!$C$13:M$13),0)))</f>
        <v/>
      </c>
      <c r="N1500" s="124" t="str">
        <f>IF($C1500="","",IF(ISBLANK(VLOOKUP($A1500,'Section 2'!$C$16:$R$1515,COLUMNS('Section 2'!$C$13:N$13),0)),"",VLOOKUP($A1500,'Section 2'!$C$16:$R$1515,COLUMNS('Section 2'!$C$13:N$13),0)))</f>
        <v/>
      </c>
      <c r="O1500" s="124" t="str">
        <f>IF($C1500="","",IF(ISBLANK(VLOOKUP($A1500,'Section 2'!$C$16:$R$1515,COLUMNS('Section 2'!$C$13:O$13),0)),"",VLOOKUP($A1500,'Section 2'!$C$16:$R$1515,COLUMNS('Section 2'!$C$13:O$13),0)))</f>
        <v/>
      </c>
      <c r="P1500" s="124" t="str">
        <f>IF($C1500="","",IF(ISBLANK(VLOOKUP($A1500,'Section 2'!$C$16:$R$1515,COLUMNS('Section 2'!$C$13:P$13),0)),"",VLOOKUP($A1500,'Section 2'!$C$16:$R$1515,COLUMNS('Section 2'!$C$13:P$13),0)))</f>
        <v/>
      </c>
      <c r="Q1500" s="124" t="str">
        <f>IF($C1500="","",IF(ISBLANK(VLOOKUP($A1500,'Section 2'!$C$16:$R$1515,COLUMNS('Section 2'!$C$13:Q$13),0)),"", PROPER(VLOOKUP($A1500,'Section 2'!$C$16:$R$1515,COLUMNS('Section 2'!$C$13:Q$13),0))))</f>
        <v/>
      </c>
      <c r="R1500" s="124" t="str">
        <f>IF($C1500="","",IF(ISBLANK(VLOOKUP($A1500,'Section 2'!$C$16:$R$1515,COLUMNS('Section 2'!$C$13:R$13),0)),"",IF(VLOOKUP($A1500,'Section 2'!$C$16:$R$1515,COLUMNS('Section 2'!$C$13:R$13),0)="Other EU","Other EU",PROPER(VLOOKUP($A1500,'Section 2'!$C$16:$R$1515,COLUMNS('Section 2'!$C$13:R$13),0)))))</f>
        <v/>
      </c>
    </row>
    <row r="1501" spans="1:18" x14ac:dyDescent="0.35">
      <c r="A1501" s="58">
        <v>1500</v>
      </c>
      <c r="B1501" s="124" t="str">
        <f t="shared" si="23"/>
        <v/>
      </c>
      <c r="C1501" s="124" t="str">
        <f>IFERROR(VLOOKUP($A1501,'Section 2'!$C$16:$R$1515,COLUMNS('Section 2'!$C$13:$C$13),0),"")</f>
        <v/>
      </c>
      <c r="D1501" s="75" t="str">
        <f>IF($C1501="","",IF(ISBLANK(VLOOKUP($A1501,'Section 2'!$C$16:$R$1515,COLUMNS('Section 2'!$C$13:D$13),0)),"",VLOOKUP($A1501,'Section 2'!$C$16:$R$1515,COLUMNS('Section 2'!$C$13:D$13),0)))</f>
        <v/>
      </c>
      <c r="E1501" s="124" t="str">
        <f>IF($C1501="","",IF(ISBLANK(VLOOKUP($A1501,'Section 2'!$C$16:$R$1515,COLUMNS('Section 2'!$C$13:E$13),0)),"",VLOOKUP($A1501,'Section 2'!$C$16:$R$1515,COLUMNS('Section 2'!$C$13:E$13),0)))</f>
        <v/>
      </c>
      <c r="F1501" s="124" t="str">
        <f>IF($C1501="","",IF(ISBLANK(VLOOKUP($A1501,'Section 2'!$C$16:$R$1515,COLUMNS('Section 2'!$C$13:F$13),0)),"",VLOOKUP($A1501,'Section 2'!$C$16:$R$1515,COLUMNS('Section 2'!$C$13:F$13),0)))</f>
        <v/>
      </c>
      <c r="G1501" s="124" t="str">
        <f>IF($C1501="","",IF(ISBLANK(VLOOKUP($A1501,'Section 2'!$C$16:$R$1515,COLUMNS('Section 2'!$C$13:G$13),0)),"",VLOOKUP($A1501,'Section 2'!$C$16:$R$1515,COLUMNS('Section 2'!$C$13:G$13),0)))</f>
        <v/>
      </c>
      <c r="H1501" s="124" t="str">
        <f>IF($C1501="","",IF(ISBLANK(VLOOKUP($A1501,'Section 2'!$C$16:$R$1515,COLUMNS('Section 2'!$C$13:H$13),0)),"",VLOOKUP($A1501,'Section 2'!$C$16:$R$1515,COLUMNS('Section 2'!$C$13:H$13),0)))</f>
        <v/>
      </c>
      <c r="I1501" s="124" t="str">
        <f>IF($C1501="","",IF(ISBLANK(VLOOKUP($A1501,'Section 2'!$C$16:$R$1515,COLUMNS('Section 2'!$C$13:I$13),0)),"",PROPER(VLOOKUP($A1501,'Section 2'!$C$16:$R$1515,COLUMNS('Section 2'!$C$13:I$13),0))))</f>
        <v/>
      </c>
      <c r="J1501" s="124" t="str">
        <f>IF($C1501="","",IF(ISBLANK(VLOOKUP($A1501,'Section 2'!$C$16:$R$1515,COLUMNS('Section 2'!$C$13:J$13),0)),"",IF(VLOOKUP($A1501,'Section 2'!$C$16:$R$1515,COLUMNS('Section 2'!$C$13:J$13),0)="Other EU","Other EU",PROPER(VLOOKUP($A1501,'Section 2'!$C$16:$R$1515,COLUMNS('Section 2'!$C$13:J$13),0)))))</f>
        <v/>
      </c>
      <c r="K1501" s="124" t="str">
        <f>IF($C1501="","",IF(ISBLANK(VLOOKUP($A1501,'Section 2'!$C$16:$R$1515,COLUMNS('Section 2'!$C$13:K$13),0)),"",VLOOKUP($A1501,'Section 2'!$C$16:$R$1515,COLUMNS('Section 2'!$C$13:K$13),0)))</f>
        <v/>
      </c>
      <c r="L1501" s="124" t="str">
        <f>IF($C1501="","",IF(ISBLANK(VLOOKUP($A1501,'Section 2'!$C$16:$R$1515,COLUMNS('Section 2'!$C$13:L$13),0)),"",VLOOKUP($A1501,'Section 2'!$C$16:$R$1515,COLUMNS('Section 2'!$C$13:L$13),0)))</f>
        <v/>
      </c>
      <c r="M1501" s="124" t="str">
        <f>IF($C1501="","",IF(ISBLANK(VLOOKUP($A1501,'Section 2'!$C$16:$R$1515,COLUMNS('Section 2'!$C$13:M$13),0)),"",VLOOKUP($A1501,'Section 2'!$C$16:$R$1515,COLUMNS('Section 2'!$C$13:M$13),0)))</f>
        <v/>
      </c>
      <c r="N1501" s="124" t="str">
        <f>IF($C1501="","",IF(ISBLANK(VLOOKUP($A1501,'Section 2'!$C$16:$R$1515,COLUMNS('Section 2'!$C$13:N$13),0)),"",VLOOKUP($A1501,'Section 2'!$C$16:$R$1515,COLUMNS('Section 2'!$C$13:N$13),0)))</f>
        <v/>
      </c>
      <c r="O1501" s="124" t="str">
        <f>IF($C1501="","",IF(ISBLANK(VLOOKUP($A1501,'Section 2'!$C$16:$R$1515,COLUMNS('Section 2'!$C$13:O$13),0)),"",VLOOKUP($A1501,'Section 2'!$C$16:$R$1515,COLUMNS('Section 2'!$C$13:O$13),0)))</f>
        <v/>
      </c>
      <c r="P1501" s="124" t="str">
        <f>IF($C1501="","",IF(ISBLANK(VLOOKUP($A1501,'Section 2'!$C$16:$R$1515,COLUMNS('Section 2'!$C$13:P$13),0)),"",VLOOKUP($A1501,'Section 2'!$C$16:$R$1515,COLUMNS('Section 2'!$C$13:P$13),0)))</f>
        <v/>
      </c>
      <c r="Q1501" s="124" t="str">
        <f>IF($C1501="","",IF(ISBLANK(VLOOKUP($A1501,'Section 2'!$C$16:$R$1515,COLUMNS('Section 2'!$C$13:Q$13),0)),"", PROPER(VLOOKUP($A1501,'Section 2'!$C$16:$R$1515,COLUMNS('Section 2'!$C$13:Q$13),0))))</f>
        <v/>
      </c>
      <c r="R1501" s="124" t="str">
        <f>IF($C1501="","",IF(ISBLANK(VLOOKUP($A1501,'Section 2'!$C$16:$R$1515,COLUMNS('Section 2'!$C$13:R$13),0)),"",IF(VLOOKUP($A1501,'Section 2'!$C$16:$R$1515,COLUMNS('Section 2'!$C$13:R$13),0)="Other EU","Other EU",PROPER(VLOOKUP($A1501,'Section 2'!$C$16:$R$1515,COLUMNS('Section 2'!$C$13:R$13),0)))))</f>
        <v/>
      </c>
    </row>
    <row r="1502" spans="1:18" x14ac:dyDescent="0.35">
      <c r="A1502" s="206" t="s">
        <v>438</v>
      </c>
    </row>
  </sheetData>
  <sheetProtection algorithmName="SHA-512" hashValue="dIC16NDGhS/wHDwl7B7Nl/3iS2AXlfe5jYYj6BKNf5cVoVaNQddsYAwll4pauWiJQJICwN5IIb/moK3Lmp6M3A==" saltValue="Ow7DkZJ1CG8lDl7mpVJfQA==" spinCount="100000"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B2:R1501" xr:uid="{00000000-0002-0000-0700-000000000000}"/>
  </dataValidations>
  <pageMargins left="0.7" right="0.7" top="0.75" bottom="0.75" header="0.3" footer="0.3"/>
  <pageSetup orientation="portrait" horizontalDpi="4294967292" verticalDpi="4294967292"/>
  <legacy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dimension ref="B2:J1502"/>
  <sheetViews>
    <sheetView workbookViewId="0">
      <pane xSplit="3" ySplit="2" topLeftCell="D3" activePane="bottomRight" state="frozen"/>
      <selection pane="topRight"/>
      <selection pane="bottomLeft"/>
      <selection pane="bottomRight" activeCell="D3" sqref="D3"/>
    </sheetView>
  </sheetViews>
  <sheetFormatPr defaultColWidth="8.7265625" defaultRowHeight="14.5" x14ac:dyDescent="0.35"/>
  <cols>
    <col min="1" max="1" width="3.453125" customWidth="1"/>
    <col min="2" max="2" width="11.453125" customWidth="1"/>
    <col min="3" max="3" width="18.453125" customWidth="1"/>
    <col min="4" max="5" width="8.7265625" style="3"/>
    <col min="6" max="6" width="10.453125" style="3" customWidth="1"/>
    <col min="7" max="8" width="5.7265625" style="3" customWidth="1"/>
    <col min="9" max="9" width="8.7265625" style="3"/>
    <col min="10" max="10" width="9.7265625" style="3" bestFit="1" customWidth="1"/>
    <col min="11" max="11" width="2.453125" customWidth="1"/>
    <col min="12" max="12" width="3" customWidth="1"/>
    <col min="13" max="13" width="2.7265625" customWidth="1"/>
  </cols>
  <sheetData>
    <row r="2" spans="2:10" ht="26" x14ac:dyDescent="0.35">
      <c r="B2" t="s">
        <v>361</v>
      </c>
      <c r="C2" t="s">
        <v>362</v>
      </c>
      <c r="D2" s="71" t="s">
        <v>321</v>
      </c>
      <c r="E2" s="71" t="s">
        <v>340</v>
      </c>
      <c r="F2" s="71" t="s">
        <v>341</v>
      </c>
      <c r="J2" s="71" t="s">
        <v>323</v>
      </c>
    </row>
    <row r="3" spans="2:10" x14ac:dyDescent="0.35">
      <c r="B3" s="3" t="str">
        <f>IF(C3="","",1)</f>
        <v/>
      </c>
      <c r="C3" s="3" t="str">
        <f>IF(D3="","",D3&amp;"_"&amp;E3)</f>
        <v/>
      </c>
      <c r="D3" s="55" t="str">
        <f>IF(ISBLANK('Section 2'!L16),"",'Section 2'!L16)</f>
        <v/>
      </c>
      <c r="E3" s="55" t="str">
        <f>IF($D3="","",'Section 2'!H16)</f>
        <v/>
      </c>
      <c r="F3" s="55" t="str">
        <f>IF($D3="","",'Section 2'!M16)</f>
        <v/>
      </c>
      <c r="I3" s="3">
        <f>IF(COUNTIF($D$3:$D$1002,J3)&gt;0,1,0)</f>
        <v>0</v>
      </c>
      <c r="J3" s="55" t="str">
        <f>Lists!D3</f>
        <v>CBM</v>
      </c>
    </row>
    <row r="4" spans="2:10" x14ac:dyDescent="0.35">
      <c r="B4" s="3" t="str">
        <f>IF(OR(C4="",COUNTIF($C3:C$3,C4)&gt;0),"",MAX($B3:B$3)+1)</f>
        <v/>
      </c>
      <c r="C4" s="3" t="str">
        <f t="shared" ref="C4:C67" si="0">IF(D4="","",D4&amp;"_"&amp;E4)</f>
        <v/>
      </c>
      <c r="D4" s="55" t="str">
        <f>IF(ISBLANK('Section 2'!L17),"",'Section 2'!L17)</f>
        <v/>
      </c>
      <c r="E4" s="55" t="str">
        <f>IF($D4="","",'Section 2'!H17)</f>
        <v/>
      </c>
      <c r="F4" s="55" t="str">
        <f>IF($D4="","",'Section 2'!M17)</f>
        <v/>
      </c>
      <c r="I4" s="3">
        <f>IF(COUNTIF($D$3:$D$1002,J4)&gt;0,MAX($I$3:I3)+1,0)</f>
        <v>0</v>
      </c>
      <c r="J4" s="55" t="str">
        <f>Lists!D4</f>
        <v>CCL4</v>
      </c>
    </row>
    <row r="5" spans="2:10" x14ac:dyDescent="0.35">
      <c r="B5" s="3" t="str">
        <f>IF(OR(C5="",COUNTIF($C$3:C4,C5)&gt;0),"",MAX($B$3:B4)+1)</f>
        <v/>
      </c>
      <c r="C5" s="3" t="str">
        <f t="shared" si="0"/>
        <v/>
      </c>
      <c r="D5" s="55" t="str">
        <f>IF(ISBLANK('Section 2'!L18),"",'Section 2'!L18)</f>
        <v/>
      </c>
      <c r="E5" s="55" t="str">
        <f>IF($D5="","",'Section 2'!H18)</f>
        <v/>
      </c>
      <c r="F5" s="55" t="str">
        <f>IF($D5="","",'Section 2'!M18)</f>
        <v/>
      </c>
      <c r="I5" s="3">
        <f>IF(COUNTIF($D$3:$D$1002,J5)&gt;0,MAX($I$3:I4)+1,0)</f>
        <v>0</v>
      </c>
      <c r="J5" s="55" t="str">
        <f>Lists!D5</f>
        <v>CFC-11</v>
      </c>
    </row>
    <row r="6" spans="2:10" x14ac:dyDescent="0.35">
      <c r="B6" s="3" t="str">
        <f>IF(OR(C6="",COUNTIF($C$3:C5,C6)&gt;0),"",MAX($B$3:B5)+1)</f>
        <v/>
      </c>
      <c r="C6" s="3" t="str">
        <f t="shared" si="0"/>
        <v/>
      </c>
      <c r="D6" s="55" t="str">
        <f>IF(ISBLANK('Section 2'!L19),"",'Section 2'!L19)</f>
        <v/>
      </c>
      <c r="E6" s="55" t="str">
        <f>IF($D6="","",'Section 2'!H19)</f>
        <v/>
      </c>
      <c r="F6" s="55" t="str">
        <f>IF($D6="","",'Section 2'!M19)</f>
        <v/>
      </c>
      <c r="I6" s="3">
        <f>IF(COUNTIF($D$3:$D$1002,J6)&gt;0,MAX($I$3:I5)+1,0)</f>
        <v>0</v>
      </c>
      <c r="J6" s="55" t="str">
        <f>Lists!D6</f>
        <v>CFC-12</v>
      </c>
    </row>
    <row r="7" spans="2:10" x14ac:dyDescent="0.35">
      <c r="B7" s="3" t="str">
        <f>IF(OR(C7="",COUNTIF($C$3:C6,C7)&gt;0),"",MAX($B$3:B6)+1)</f>
        <v/>
      </c>
      <c r="C7" s="3" t="str">
        <f t="shared" si="0"/>
        <v/>
      </c>
      <c r="D7" s="55" t="str">
        <f>IF(ISBLANK('Section 2'!L20),"",'Section 2'!L20)</f>
        <v/>
      </c>
      <c r="E7" s="55" t="str">
        <f>IF($D7="","",'Section 2'!H20)</f>
        <v/>
      </c>
      <c r="F7" s="55" t="str">
        <f>IF($D7="","",'Section 2'!M20)</f>
        <v/>
      </c>
      <c r="I7" s="3">
        <f>IF(COUNTIF($D$3:$D$1002,J7)&gt;0,MAX($I$3:I6)+1,0)</f>
        <v>0</v>
      </c>
      <c r="J7" s="55" t="str">
        <f>Lists!D7</f>
        <v>CFC-13</v>
      </c>
    </row>
    <row r="8" spans="2:10" x14ac:dyDescent="0.35">
      <c r="B8" s="3" t="str">
        <f>IF(OR(C8="",COUNTIF($C$3:C7,C8)&gt;0),"",MAX($B$3:B7)+1)</f>
        <v/>
      </c>
      <c r="C8" s="3" t="str">
        <f t="shared" si="0"/>
        <v/>
      </c>
      <c r="D8" s="55" t="str">
        <f>IF(ISBLANK('Section 2'!L21),"",'Section 2'!L21)</f>
        <v/>
      </c>
      <c r="E8" s="55" t="str">
        <f>IF($D8="","",'Section 2'!H21)</f>
        <v/>
      </c>
      <c r="F8" s="55" t="str">
        <f>IF($D8="","",'Section 2'!M21)</f>
        <v/>
      </c>
      <c r="I8" s="3">
        <f>IF(COUNTIF($D$3:$D$1002,J8)&gt;0,MAX($I$3:I7)+1,0)</f>
        <v>0</v>
      </c>
      <c r="J8" s="55" t="str">
        <f>Lists!D8</f>
        <v>CFC-111</v>
      </c>
    </row>
    <row r="9" spans="2:10" x14ac:dyDescent="0.35">
      <c r="B9" s="3" t="str">
        <f>IF(OR(C9="",COUNTIF($C$3:C8,C9)&gt;0),"",MAX($B$3:B8)+1)</f>
        <v/>
      </c>
      <c r="C9" s="3" t="str">
        <f t="shared" si="0"/>
        <v/>
      </c>
      <c r="D9" s="55" t="str">
        <f>IF(ISBLANK('Section 2'!L22),"",'Section 2'!L22)</f>
        <v/>
      </c>
      <c r="E9" s="55" t="str">
        <f>IF($D9="","",'Section 2'!H22)</f>
        <v/>
      </c>
      <c r="F9" s="55" t="str">
        <f>IF($D9="","",'Section 2'!M22)</f>
        <v/>
      </c>
      <c r="I9" s="3">
        <f>IF(COUNTIF($D$3:$D$1002,J9)&gt;0,MAX($I$3:I8)+1,0)</f>
        <v>0</v>
      </c>
      <c r="J9" s="55" t="str">
        <f>Lists!D9</f>
        <v>CFC-112</v>
      </c>
    </row>
    <row r="10" spans="2:10" x14ac:dyDescent="0.35">
      <c r="B10" s="3" t="str">
        <f>IF(OR(C10="",COUNTIF($C$3:C9,C10)&gt;0),"",MAX($B$3:B9)+1)</f>
        <v/>
      </c>
      <c r="C10" s="3" t="str">
        <f t="shared" si="0"/>
        <v/>
      </c>
      <c r="D10" s="55" t="str">
        <f>IF(ISBLANK('Section 2'!L23),"",'Section 2'!L23)</f>
        <v/>
      </c>
      <c r="E10" s="55" t="str">
        <f>IF($D10="","",'Section 2'!H23)</f>
        <v/>
      </c>
      <c r="F10" s="55" t="str">
        <f>IF($D10="","",'Section 2'!M23)</f>
        <v/>
      </c>
      <c r="I10" s="3">
        <f>IF(COUNTIF($D$3:$D$1002,J10)&gt;0,MAX($I$3:I9)+1,0)</f>
        <v>0</v>
      </c>
      <c r="J10" s="55" t="str">
        <f>Lists!D10</f>
        <v>CFC-113</v>
      </c>
    </row>
    <row r="11" spans="2:10" x14ac:dyDescent="0.35">
      <c r="B11" t="str">
        <f>IF(OR(C11="",COUNTIF($C$3:C10,C11)&gt;0),"",MAX($B$3:B10)+1)</f>
        <v/>
      </c>
      <c r="C11" t="str">
        <f t="shared" si="0"/>
        <v/>
      </c>
      <c r="D11" s="55" t="str">
        <f>IF(ISBLANK('Section 2'!L24),"",'Section 2'!L24)</f>
        <v/>
      </c>
      <c r="E11" s="55" t="str">
        <f>IF($D11="","",'Section 2'!H24)</f>
        <v/>
      </c>
      <c r="F11" s="55" t="str">
        <f>IF($D11="","",'Section 2'!M24)</f>
        <v/>
      </c>
      <c r="I11" s="3">
        <f>IF(COUNTIF($D$3:$D$1002,J11)&gt;0,MAX($I$3:I10)+1,0)</f>
        <v>0</v>
      </c>
      <c r="J11" s="55" t="str">
        <f>Lists!D11</f>
        <v>CFC-114</v>
      </c>
    </row>
    <row r="12" spans="2:10" x14ac:dyDescent="0.35">
      <c r="B12" t="str">
        <f>IF(OR(C12="",COUNTIF($C$3:C11,C12)&gt;0),"",MAX($B$3:B11)+1)</f>
        <v/>
      </c>
      <c r="C12" t="str">
        <f t="shared" si="0"/>
        <v/>
      </c>
      <c r="D12" s="55" t="str">
        <f>IF(ISBLANK('Section 2'!L25),"",'Section 2'!L25)</f>
        <v/>
      </c>
      <c r="E12" s="55" t="str">
        <f>IF($D12="","",'Section 2'!H25)</f>
        <v/>
      </c>
      <c r="F12" s="55" t="str">
        <f>IF($D12="","",'Section 2'!M25)</f>
        <v/>
      </c>
      <c r="I12" s="3">
        <f>IF(COUNTIF($D$3:$D$1002,J12)&gt;0,MAX($I$3:I11)+1,0)</f>
        <v>0</v>
      </c>
      <c r="J12" s="55" t="str">
        <f>Lists!D12</f>
        <v>CFC-115</v>
      </c>
    </row>
    <row r="13" spans="2:10" x14ac:dyDescent="0.35">
      <c r="B13" t="str">
        <f>IF(OR(C13="",COUNTIF($C$3:C12,C13)&gt;0),"",MAX($B$3:B12)+1)</f>
        <v/>
      </c>
      <c r="C13" t="str">
        <f t="shared" si="0"/>
        <v/>
      </c>
      <c r="D13" s="55" t="str">
        <f>IF(ISBLANK('Section 2'!L26),"",'Section 2'!L26)</f>
        <v/>
      </c>
      <c r="E13" s="55" t="str">
        <f>IF($D13="","",'Section 2'!H26)</f>
        <v/>
      </c>
      <c r="F13" s="55" t="str">
        <f>IF($D13="","",'Section 2'!M26)</f>
        <v/>
      </c>
      <c r="I13" s="3">
        <f>IF(COUNTIF($D$3:$D$1002,J13)&gt;0,MAX($I$3:I12)+1,0)</f>
        <v>0</v>
      </c>
      <c r="J13" s="55" t="str">
        <f>Lists!D13</f>
        <v>CFC-211</v>
      </c>
    </row>
    <row r="14" spans="2:10" x14ac:dyDescent="0.35">
      <c r="B14" t="str">
        <f>IF(OR(C14="",COUNTIF($C$3:C13,C14)&gt;0),"",MAX($B$3:B13)+1)</f>
        <v/>
      </c>
      <c r="C14" t="str">
        <f t="shared" si="0"/>
        <v/>
      </c>
      <c r="D14" s="55" t="str">
        <f>IF(ISBLANK('Section 2'!L27),"",'Section 2'!L27)</f>
        <v/>
      </c>
      <c r="E14" s="55" t="str">
        <f>IF($D14="","",'Section 2'!H27)</f>
        <v/>
      </c>
      <c r="F14" s="55" t="str">
        <f>IF($D14="","",'Section 2'!M27)</f>
        <v/>
      </c>
      <c r="I14" s="3">
        <f>IF(COUNTIF($D$3:$D$1002,J14)&gt;0,MAX($I$3:I13)+1,0)</f>
        <v>0</v>
      </c>
      <c r="J14" s="55" t="str">
        <f>Lists!D14</f>
        <v>CFC-212</v>
      </c>
    </row>
    <row r="15" spans="2:10" x14ac:dyDescent="0.35">
      <c r="B15" t="str">
        <f>IF(OR(C15="",COUNTIF($C$3:C14,C15)&gt;0),"",MAX($B$3:B14)+1)</f>
        <v/>
      </c>
      <c r="C15" t="str">
        <f t="shared" si="0"/>
        <v/>
      </c>
      <c r="D15" s="55" t="str">
        <f>IF(ISBLANK('Section 2'!L28),"",'Section 2'!L28)</f>
        <v/>
      </c>
      <c r="E15" s="55" t="str">
        <f>IF($D15="","",'Section 2'!H28)</f>
        <v/>
      </c>
      <c r="F15" s="55" t="str">
        <f>IF($D15="","",'Section 2'!M28)</f>
        <v/>
      </c>
      <c r="I15" s="3">
        <f>IF(COUNTIF($D$3:$D$1002,J15)&gt;0,MAX($I$3:I14)+1,0)</f>
        <v>0</v>
      </c>
      <c r="J15" s="55" t="str">
        <f>Lists!D15</f>
        <v>CFC-213</v>
      </c>
    </row>
    <row r="16" spans="2:10" x14ac:dyDescent="0.35">
      <c r="B16" t="str">
        <f>IF(OR(C16="",COUNTIF($C$3:C15,C16)&gt;0),"",MAX($B$3:B15)+1)</f>
        <v/>
      </c>
      <c r="C16" t="str">
        <f t="shared" si="0"/>
        <v/>
      </c>
      <c r="D16" s="55" t="str">
        <f>IF(ISBLANK('Section 2'!L29),"",'Section 2'!L29)</f>
        <v/>
      </c>
      <c r="E16" s="55" t="str">
        <f>IF($D16="","",'Section 2'!H29)</f>
        <v/>
      </c>
      <c r="F16" s="55" t="str">
        <f>IF($D16="","",'Section 2'!M29)</f>
        <v/>
      </c>
      <c r="I16" s="3">
        <f>IF(COUNTIF($D$3:$D$1002,J16)&gt;0,MAX($I$3:I15)+1,0)</f>
        <v>0</v>
      </c>
      <c r="J16" s="55" t="str">
        <f>Lists!D16</f>
        <v>CFC-214</v>
      </c>
    </row>
    <row r="17" spans="2:10" x14ac:dyDescent="0.35">
      <c r="B17" t="str">
        <f>IF(OR(C17="",COUNTIF($C$3:C16,C17)&gt;0),"",MAX($B$3:B16)+1)</f>
        <v/>
      </c>
      <c r="C17" t="str">
        <f t="shared" si="0"/>
        <v/>
      </c>
      <c r="D17" s="55" t="str">
        <f>IF(ISBLANK('Section 2'!L30),"",'Section 2'!L30)</f>
        <v/>
      </c>
      <c r="E17" s="55" t="str">
        <f>IF($D17="","",'Section 2'!H30)</f>
        <v/>
      </c>
      <c r="F17" s="55" t="str">
        <f>IF($D17="","",'Section 2'!M30)</f>
        <v/>
      </c>
      <c r="I17" s="3">
        <f>IF(COUNTIF($D$3:$D$1002,J17)&gt;0,MAX($I$3:I16)+1,0)</f>
        <v>0</v>
      </c>
      <c r="J17" s="55" t="str">
        <f>Lists!D17</f>
        <v>CFC-215</v>
      </c>
    </row>
    <row r="18" spans="2:10" x14ac:dyDescent="0.35">
      <c r="B18" t="str">
        <f>IF(OR(C18="",COUNTIF($C$3:C17,C18)&gt;0),"",MAX($B$3:B17)+1)</f>
        <v/>
      </c>
      <c r="C18" t="str">
        <f t="shared" si="0"/>
        <v/>
      </c>
      <c r="D18" s="55" t="str">
        <f>IF(ISBLANK('Section 2'!L31),"",'Section 2'!L31)</f>
        <v/>
      </c>
      <c r="E18" s="55" t="str">
        <f>IF($D18="","",'Section 2'!H31)</f>
        <v/>
      </c>
      <c r="F18" s="55" t="str">
        <f>IF($D18="","",'Section 2'!M31)</f>
        <v/>
      </c>
      <c r="I18" s="3">
        <f>IF(COUNTIF($D$3:$D$1002,J18)&gt;0,MAX($I$3:I17)+1,0)</f>
        <v>0</v>
      </c>
      <c r="J18" s="55" t="str">
        <f>Lists!D18</f>
        <v>CFC-216</v>
      </c>
    </row>
    <row r="19" spans="2:10" x14ac:dyDescent="0.35">
      <c r="B19" t="str">
        <f>IF(OR(C19="",COUNTIF($C$3:C18,C19)&gt;0),"",MAX($B$3:B18)+1)</f>
        <v/>
      </c>
      <c r="C19" t="str">
        <f t="shared" si="0"/>
        <v/>
      </c>
      <c r="D19" s="55" t="str">
        <f>IF(ISBLANK('Section 2'!L32),"",'Section 2'!L32)</f>
        <v/>
      </c>
      <c r="E19" s="55" t="str">
        <f>IF($D19="","",'Section 2'!H32)</f>
        <v/>
      </c>
      <c r="F19" s="55" t="str">
        <f>IF($D19="","",'Section 2'!M32)</f>
        <v/>
      </c>
      <c r="I19" s="3">
        <f>IF(COUNTIF($D$3:$D$1002,J19)&gt;0,MAX($I$3:I18)+1,0)</f>
        <v>0</v>
      </c>
      <c r="J19" s="55" t="str">
        <f>Lists!D19</f>
        <v>CFC-217</v>
      </c>
    </row>
    <row r="20" spans="2:10" x14ac:dyDescent="0.35">
      <c r="B20" t="str">
        <f>IF(OR(C20="",COUNTIF($C$3:C19,C20)&gt;0),"",MAX($B$3:B19)+1)</f>
        <v/>
      </c>
      <c r="C20" t="str">
        <f t="shared" si="0"/>
        <v/>
      </c>
      <c r="D20" s="55" t="str">
        <f>IF(ISBLANK('Section 2'!L33),"",'Section 2'!L33)</f>
        <v/>
      </c>
      <c r="E20" s="55" t="str">
        <f>IF($D20="","",'Section 2'!H33)</f>
        <v/>
      </c>
      <c r="F20" s="55" t="str">
        <f>IF($D20="","",'Section 2'!M33)</f>
        <v/>
      </c>
      <c r="I20" s="3">
        <f>IF(COUNTIF($D$3:$D$1002,J20)&gt;0,MAX($I$3:I19)+1,0)</f>
        <v>0</v>
      </c>
      <c r="J20" s="55" t="str">
        <f>Lists!D20</f>
        <v>CH3CCL3</v>
      </c>
    </row>
    <row r="21" spans="2:10" x14ac:dyDescent="0.35">
      <c r="B21" t="str">
        <f>IF(OR(C21="",COUNTIF($C$3:C20,C21)&gt;0),"",MAX($B$3:B20)+1)</f>
        <v/>
      </c>
      <c r="C21" t="str">
        <f t="shared" si="0"/>
        <v/>
      </c>
      <c r="D21" s="55" t="str">
        <f>IF(ISBLANK('Section 2'!L34),"",'Section 2'!L34)</f>
        <v/>
      </c>
      <c r="E21" s="55" t="str">
        <f>IF($D21="","",'Section 2'!H34)</f>
        <v/>
      </c>
      <c r="F21" s="55" t="str">
        <f>IF($D21="","",'Section 2'!M34)</f>
        <v/>
      </c>
      <c r="I21" s="3">
        <f>IF(COUNTIF($D$3:$D$1002,J21)&gt;0,MAX($I$3:I20)+1,0)</f>
        <v>0</v>
      </c>
      <c r="J21" s="55" t="str">
        <f>Lists!D21</f>
        <v>Halon 1202</v>
      </c>
    </row>
    <row r="22" spans="2:10" x14ac:dyDescent="0.35">
      <c r="B22" t="str">
        <f>IF(OR(C22="",COUNTIF($C$3:C21,C22)&gt;0),"",MAX($B$3:B21)+1)</f>
        <v/>
      </c>
      <c r="C22" t="str">
        <f t="shared" si="0"/>
        <v/>
      </c>
      <c r="D22" s="55" t="str">
        <f>IF(ISBLANK('Section 2'!L35),"",'Section 2'!L35)</f>
        <v/>
      </c>
      <c r="E22" s="55" t="str">
        <f>IF($D22="","",'Section 2'!H35)</f>
        <v/>
      </c>
      <c r="F22" s="55" t="str">
        <f>IF($D22="","",'Section 2'!M35)</f>
        <v/>
      </c>
      <c r="I22" s="3">
        <f>IF(COUNTIF($D$3:$D$1002,J22)&gt;0,MAX($I$3:I21)+1,0)</f>
        <v>0</v>
      </c>
      <c r="J22" s="55" t="str">
        <f>Lists!D22</f>
        <v>Halon 1211</v>
      </c>
    </row>
    <row r="23" spans="2:10" x14ac:dyDescent="0.35">
      <c r="B23" t="str">
        <f>IF(OR(C23="",COUNTIF($C$3:C22,C23)&gt;0),"",MAX($B$3:B22)+1)</f>
        <v/>
      </c>
      <c r="C23" t="str">
        <f t="shared" si="0"/>
        <v/>
      </c>
      <c r="D23" s="55" t="str">
        <f>IF(ISBLANK('Section 2'!L36),"",'Section 2'!L36)</f>
        <v/>
      </c>
      <c r="E23" s="55" t="str">
        <f>IF($D23="","",'Section 2'!H36)</f>
        <v/>
      </c>
      <c r="F23" s="55" t="str">
        <f>IF($D23="","",'Section 2'!M36)</f>
        <v/>
      </c>
      <c r="I23" s="3">
        <f>IF(COUNTIF($D$3:$D$1002,J23)&gt;0,MAX($I$3:I22)+1,0)</f>
        <v>0</v>
      </c>
      <c r="J23" s="55" t="str">
        <f>Lists!D23</f>
        <v>Halon 1301</v>
      </c>
    </row>
    <row r="24" spans="2:10" x14ac:dyDescent="0.35">
      <c r="B24" t="str">
        <f>IF(OR(C24="",COUNTIF($C$3:C23,C24)&gt;0),"",MAX($B$3:B23)+1)</f>
        <v/>
      </c>
      <c r="C24" t="str">
        <f t="shared" si="0"/>
        <v/>
      </c>
      <c r="D24" s="55" t="str">
        <f>IF(ISBLANK('Section 2'!L37),"",'Section 2'!L37)</f>
        <v/>
      </c>
      <c r="E24" s="55" t="str">
        <f>IF($D24="","",'Section 2'!H37)</f>
        <v/>
      </c>
      <c r="F24" s="55" t="str">
        <f>IF($D24="","",'Section 2'!M37)</f>
        <v/>
      </c>
      <c r="I24" s="3">
        <f>IF(COUNTIF($D$3:$D$1002,J24)&gt;0,MAX($I$3:I23)+1,0)</f>
        <v>0</v>
      </c>
      <c r="J24" s="55" t="str">
        <f>Lists!D24</f>
        <v>Halon 2402</v>
      </c>
    </row>
    <row r="25" spans="2:10" x14ac:dyDescent="0.35">
      <c r="B25" t="str">
        <f>IF(OR(C25="",COUNTIF($C$3:C24,C25)&gt;0),"",MAX($B$3:B24)+1)</f>
        <v/>
      </c>
      <c r="C25" t="str">
        <f t="shared" si="0"/>
        <v/>
      </c>
      <c r="D25" s="55" t="str">
        <f>IF(ISBLANK('Section 2'!L38),"",'Section 2'!L38)</f>
        <v/>
      </c>
      <c r="E25" s="55" t="str">
        <f>IF($D25="","",'Section 2'!H38)</f>
        <v/>
      </c>
      <c r="F25" s="55" t="str">
        <f>IF($D25="","",'Section 2'!M38)</f>
        <v/>
      </c>
      <c r="I25" s="3">
        <f>IF(COUNTIF($D$3:$D$1002,J25)&gt;0,MAX($I$3:I24)+1,0)</f>
        <v>0</v>
      </c>
      <c r="J25" s="55" t="str">
        <f>Lists!D25</f>
        <v>HBFCs</v>
      </c>
    </row>
    <row r="26" spans="2:10" x14ac:dyDescent="0.35">
      <c r="B26" t="str">
        <f>IF(OR(C26="",COUNTIF($C$3:C25,C26)&gt;0),"",MAX($B$3:B25)+1)</f>
        <v/>
      </c>
      <c r="C26" t="str">
        <f t="shared" si="0"/>
        <v/>
      </c>
      <c r="D26" s="55" t="str">
        <f>IF(ISBLANK('Section 2'!L39),"",'Section 2'!L39)</f>
        <v/>
      </c>
      <c r="E26" s="55" t="str">
        <f>IF($D26="","",'Section 2'!H39)</f>
        <v/>
      </c>
      <c r="F26" s="55" t="str">
        <f>IF($D26="","",'Section 2'!M39)</f>
        <v/>
      </c>
    </row>
    <row r="27" spans="2:10" x14ac:dyDescent="0.35">
      <c r="B27" t="str">
        <f>IF(OR(C27="",COUNTIF($C$3:C26,C27)&gt;0),"",MAX($B$3:B26)+1)</f>
        <v/>
      </c>
      <c r="C27" t="str">
        <f t="shared" si="0"/>
        <v/>
      </c>
      <c r="D27" s="55" t="str">
        <f>IF(ISBLANK('Section 2'!L40),"",'Section 2'!L40)</f>
        <v/>
      </c>
      <c r="E27" s="55" t="str">
        <f>IF($D27="","",'Section 2'!H40)</f>
        <v/>
      </c>
      <c r="F27" s="55" t="str">
        <f>IF($D27="","",'Section 2'!M40)</f>
        <v/>
      </c>
    </row>
    <row r="28" spans="2:10" x14ac:dyDescent="0.35">
      <c r="B28" t="str">
        <f>IF(OR(C28="",COUNTIF($C$3:C27,C28)&gt;0),"",MAX($B$3:B27)+1)</f>
        <v/>
      </c>
      <c r="C28" t="str">
        <f t="shared" si="0"/>
        <v/>
      </c>
      <c r="D28" s="55" t="str">
        <f>IF(ISBLANK('Section 2'!L41),"",'Section 2'!L41)</f>
        <v/>
      </c>
      <c r="E28" s="55" t="str">
        <f>IF($D28="","",'Section 2'!H41)</f>
        <v/>
      </c>
      <c r="F28" s="55" t="str">
        <f>IF($D28="","",'Section 2'!M41)</f>
        <v/>
      </c>
    </row>
    <row r="29" spans="2:10" x14ac:dyDescent="0.35">
      <c r="B29" t="str">
        <f>IF(OR(C29="",COUNTIF($C$3:C28,C29)&gt;0),"",MAX($B$3:B28)+1)</f>
        <v/>
      </c>
      <c r="C29" t="str">
        <f t="shared" si="0"/>
        <v/>
      </c>
      <c r="D29" s="55" t="str">
        <f>IF(ISBLANK('Section 2'!L42),"",'Section 2'!L42)</f>
        <v/>
      </c>
      <c r="E29" s="55" t="str">
        <f>IF($D29="","",'Section 2'!H42)</f>
        <v/>
      </c>
      <c r="F29" s="55" t="str">
        <f>IF($D29="","",'Section 2'!M42)</f>
        <v/>
      </c>
    </row>
    <row r="30" spans="2:10" x14ac:dyDescent="0.35">
      <c r="B30" t="str">
        <f>IF(OR(C30="",COUNTIF($C$3:C29,C30)&gt;0),"",MAX($B$3:B29)+1)</f>
        <v/>
      </c>
      <c r="C30" t="str">
        <f t="shared" si="0"/>
        <v/>
      </c>
      <c r="D30" s="55" t="str">
        <f>IF(ISBLANK('Section 2'!L43),"",'Section 2'!L43)</f>
        <v/>
      </c>
      <c r="E30" s="55" t="str">
        <f>IF($D30="","",'Section 2'!H43)</f>
        <v/>
      </c>
      <c r="F30" s="55" t="str">
        <f>IF($D30="","",'Section 2'!M43)</f>
        <v/>
      </c>
    </row>
    <row r="31" spans="2:10" x14ac:dyDescent="0.35">
      <c r="B31" t="str">
        <f>IF(OR(C31="",COUNTIF($C$3:C30,C31)&gt;0),"",MAX($B$3:B30)+1)</f>
        <v/>
      </c>
      <c r="C31" t="str">
        <f t="shared" si="0"/>
        <v/>
      </c>
      <c r="D31" s="55" t="str">
        <f>IF(ISBLANK('Section 2'!L44),"",'Section 2'!L44)</f>
        <v/>
      </c>
      <c r="E31" s="55" t="str">
        <f>IF($D31="","",'Section 2'!H44)</f>
        <v/>
      </c>
      <c r="F31" s="55" t="str">
        <f>IF($D31="","",'Section 2'!M44)</f>
        <v/>
      </c>
    </row>
    <row r="32" spans="2:10" x14ac:dyDescent="0.35">
      <c r="B32" t="str">
        <f>IF(OR(C32="",COUNTIF($C$3:C31,C32)&gt;0),"",MAX($B$3:B31)+1)</f>
        <v/>
      </c>
      <c r="C32" t="str">
        <f t="shared" si="0"/>
        <v/>
      </c>
      <c r="D32" s="55" t="str">
        <f>IF(ISBLANK('Section 2'!L45),"",'Section 2'!L45)</f>
        <v/>
      </c>
      <c r="E32" s="55" t="str">
        <f>IF($D32="","",'Section 2'!H45)</f>
        <v/>
      </c>
      <c r="F32" s="55" t="str">
        <f>IF($D32="","",'Section 2'!M45)</f>
        <v/>
      </c>
    </row>
    <row r="33" spans="2:6" x14ac:dyDescent="0.35">
      <c r="B33" t="str">
        <f>IF(OR(C33="",COUNTIF($C$3:C32,C33)&gt;0),"",MAX($B$3:B32)+1)</f>
        <v/>
      </c>
      <c r="C33" t="str">
        <f t="shared" si="0"/>
        <v/>
      </c>
      <c r="D33" s="55" t="str">
        <f>IF(ISBLANK('Section 2'!L46),"",'Section 2'!L46)</f>
        <v/>
      </c>
      <c r="E33" s="55" t="str">
        <f>IF($D33="","",'Section 2'!H46)</f>
        <v/>
      </c>
      <c r="F33" s="55" t="str">
        <f>IF($D33="","",'Section 2'!M46)</f>
        <v/>
      </c>
    </row>
    <row r="34" spans="2:6" x14ac:dyDescent="0.35">
      <c r="B34" t="str">
        <f>IF(OR(C34="",COUNTIF($C$3:C33,C34)&gt;0),"",MAX($B$3:B33)+1)</f>
        <v/>
      </c>
      <c r="C34" t="str">
        <f t="shared" si="0"/>
        <v/>
      </c>
      <c r="D34" s="55" t="str">
        <f>IF(ISBLANK('Section 2'!L47),"",'Section 2'!L47)</f>
        <v/>
      </c>
      <c r="E34" s="55" t="str">
        <f>IF($D34="","",'Section 2'!H47)</f>
        <v/>
      </c>
      <c r="F34" s="55" t="str">
        <f>IF($D34="","",'Section 2'!M47)</f>
        <v/>
      </c>
    </row>
    <row r="35" spans="2:6" x14ac:dyDescent="0.35">
      <c r="B35" t="str">
        <f>IF(OR(C35="",COUNTIF($C$3:C34,C35)&gt;0),"",MAX($B$3:B34)+1)</f>
        <v/>
      </c>
      <c r="C35" t="str">
        <f t="shared" si="0"/>
        <v/>
      </c>
      <c r="D35" s="55" t="str">
        <f>IF(ISBLANK('Section 2'!L48),"",'Section 2'!L48)</f>
        <v/>
      </c>
      <c r="E35" s="55" t="str">
        <f>IF($D35="","",'Section 2'!H48)</f>
        <v/>
      </c>
      <c r="F35" s="55" t="str">
        <f>IF($D35="","",'Section 2'!M48)</f>
        <v/>
      </c>
    </row>
    <row r="36" spans="2:6" x14ac:dyDescent="0.35">
      <c r="B36" t="str">
        <f>IF(OR(C36="",COUNTIF($C$3:C35,C36)&gt;0),"",MAX($B$3:B35)+1)</f>
        <v/>
      </c>
      <c r="C36" t="str">
        <f t="shared" si="0"/>
        <v/>
      </c>
      <c r="D36" s="55" t="str">
        <f>IF(ISBLANK('Section 2'!L49),"",'Section 2'!L49)</f>
        <v/>
      </c>
      <c r="E36" s="55" t="str">
        <f>IF($D36="","",'Section 2'!H49)</f>
        <v/>
      </c>
      <c r="F36" s="55" t="str">
        <f>IF($D36="","",'Section 2'!M49)</f>
        <v/>
      </c>
    </row>
    <row r="37" spans="2:6" x14ac:dyDescent="0.35">
      <c r="B37" t="str">
        <f>IF(OR(C37="",COUNTIF($C$3:C36,C37)&gt;0),"",MAX($B$3:B36)+1)</f>
        <v/>
      </c>
      <c r="C37" t="str">
        <f t="shared" si="0"/>
        <v/>
      </c>
      <c r="D37" s="55" t="str">
        <f>IF(ISBLANK('Section 2'!L50),"",'Section 2'!L50)</f>
        <v/>
      </c>
      <c r="E37" s="55" t="str">
        <f>IF($D37="","",'Section 2'!H50)</f>
        <v/>
      </c>
      <c r="F37" s="55" t="str">
        <f>IF($D37="","",'Section 2'!M50)</f>
        <v/>
      </c>
    </row>
    <row r="38" spans="2:6" x14ac:dyDescent="0.35">
      <c r="B38" t="str">
        <f>IF(OR(C38="",COUNTIF($C$3:C37,C38)&gt;0),"",MAX($B$3:B37)+1)</f>
        <v/>
      </c>
      <c r="C38" t="str">
        <f t="shared" si="0"/>
        <v/>
      </c>
      <c r="D38" s="55" t="str">
        <f>IF(ISBLANK('Section 2'!L51),"",'Section 2'!L51)</f>
        <v/>
      </c>
      <c r="E38" s="55" t="str">
        <f>IF($D38="","",'Section 2'!H51)</f>
        <v/>
      </c>
      <c r="F38" s="55" t="str">
        <f>IF($D38="","",'Section 2'!M51)</f>
        <v/>
      </c>
    </row>
    <row r="39" spans="2:6" x14ac:dyDescent="0.35">
      <c r="B39" t="str">
        <f>IF(OR(C39="",COUNTIF($C$3:C38,C39)&gt;0),"",MAX($B$3:B38)+1)</f>
        <v/>
      </c>
      <c r="C39" t="str">
        <f t="shared" si="0"/>
        <v/>
      </c>
      <c r="D39" s="55" t="str">
        <f>IF(ISBLANK('Section 2'!L52),"",'Section 2'!L52)</f>
        <v/>
      </c>
      <c r="E39" s="55" t="str">
        <f>IF($D39="","",'Section 2'!H52)</f>
        <v/>
      </c>
      <c r="F39" s="55" t="str">
        <f>IF($D39="","",'Section 2'!M52)</f>
        <v/>
      </c>
    </row>
    <row r="40" spans="2:6" x14ac:dyDescent="0.35">
      <c r="B40" t="str">
        <f>IF(OR(C40="",COUNTIF($C$3:C39,C40)&gt;0),"",MAX($B$3:B39)+1)</f>
        <v/>
      </c>
      <c r="C40" t="str">
        <f t="shared" si="0"/>
        <v/>
      </c>
      <c r="D40" s="55" t="str">
        <f>IF(ISBLANK('Section 2'!L53),"",'Section 2'!L53)</f>
        <v/>
      </c>
      <c r="E40" s="55" t="str">
        <f>IF($D40="","",'Section 2'!H53)</f>
        <v/>
      </c>
      <c r="F40" s="55" t="str">
        <f>IF($D40="","",'Section 2'!M53)</f>
        <v/>
      </c>
    </row>
    <row r="41" spans="2:6" x14ac:dyDescent="0.35">
      <c r="B41" t="str">
        <f>IF(OR(C41="",COUNTIF($C$3:C40,C41)&gt;0),"",MAX($B$3:B40)+1)</f>
        <v/>
      </c>
      <c r="C41" t="str">
        <f t="shared" si="0"/>
        <v/>
      </c>
      <c r="D41" s="55" t="str">
        <f>IF(ISBLANK('Section 2'!L54),"",'Section 2'!L54)</f>
        <v/>
      </c>
      <c r="E41" s="55" t="str">
        <f>IF($D41="","",'Section 2'!H54)</f>
        <v/>
      </c>
      <c r="F41" s="55" t="str">
        <f>IF($D41="","",'Section 2'!M54)</f>
        <v/>
      </c>
    </row>
    <row r="42" spans="2:6" x14ac:dyDescent="0.35">
      <c r="B42" t="str">
        <f>IF(OR(C42="",COUNTIF($C$3:C41,C42)&gt;0),"",MAX($B$3:B41)+1)</f>
        <v/>
      </c>
      <c r="C42" t="str">
        <f t="shared" si="0"/>
        <v/>
      </c>
      <c r="D42" s="55" t="str">
        <f>IF(ISBLANK('Section 2'!L55),"",'Section 2'!L55)</f>
        <v/>
      </c>
      <c r="E42" s="55" t="str">
        <f>IF($D42="","",'Section 2'!H55)</f>
        <v/>
      </c>
      <c r="F42" s="55" t="str">
        <f>IF($D42="","",'Section 2'!M55)</f>
        <v/>
      </c>
    </row>
    <row r="43" spans="2:6" x14ac:dyDescent="0.35">
      <c r="B43" t="str">
        <f>IF(OR(C43="",COUNTIF($C$3:C42,C43)&gt;0),"",MAX($B$3:B42)+1)</f>
        <v/>
      </c>
      <c r="C43" t="str">
        <f t="shared" si="0"/>
        <v/>
      </c>
      <c r="D43" s="55" t="str">
        <f>IF(ISBLANK('Section 2'!L56),"",'Section 2'!L56)</f>
        <v/>
      </c>
      <c r="E43" s="55" t="str">
        <f>IF($D43="","",'Section 2'!H56)</f>
        <v/>
      </c>
      <c r="F43" s="55" t="str">
        <f>IF($D43="","",'Section 2'!M56)</f>
        <v/>
      </c>
    </row>
    <row r="44" spans="2:6" x14ac:dyDescent="0.35">
      <c r="B44" t="str">
        <f>IF(OR(C44="",COUNTIF($C$3:C43,C44)&gt;0),"",MAX($B$3:B43)+1)</f>
        <v/>
      </c>
      <c r="C44" t="str">
        <f t="shared" si="0"/>
        <v/>
      </c>
      <c r="D44" s="55" t="str">
        <f>IF(ISBLANK('Section 2'!L57),"",'Section 2'!L57)</f>
        <v/>
      </c>
      <c r="E44" s="55" t="str">
        <f>IF($D44="","",'Section 2'!H57)</f>
        <v/>
      </c>
      <c r="F44" s="55" t="str">
        <f>IF($D44="","",'Section 2'!M57)</f>
        <v/>
      </c>
    </row>
    <row r="45" spans="2:6" x14ac:dyDescent="0.35">
      <c r="B45" t="str">
        <f>IF(OR(C45="",COUNTIF($C$3:C44,C45)&gt;0),"",MAX($B$3:B44)+1)</f>
        <v/>
      </c>
      <c r="C45" t="str">
        <f t="shared" si="0"/>
        <v/>
      </c>
      <c r="D45" s="55" t="str">
        <f>IF(ISBLANK('Section 2'!L58),"",'Section 2'!L58)</f>
        <v/>
      </c>
      <c r="E45" s="55" t="str">
        <f>IF($D45="","",'Section 2'!H58)</f>
        <v/>
      </c>
      <c r="F45" s="55" t="str">
        <f>IF($D45="","",'Section 2'!M58)</f>
        <v/>
      </c>
    </row>
    <row r="46" spans="2:6" x14ac:dyDescent="0.35">
      <c r="B46" t="str">
        <f>IF(OR(C46="",COUNTIF($C$3:C45,C46)&gt;0),"",MAX($B$3:B45)+1)</f>
        <v/>
      </c>
      <c r="C46" t="str">
        <f t="shared" si="0"/>
        <v/>
      </c>
      <c r="D46" s="55" t="str">
        <f>IF(ISBLANK('Section 2'!L59),"",'Section 2'!L59)</f>
        <v/>
      </c>
      <c r="E46" s="55" t="str">
        <f>IF($D46="","",'Section 2'!H59)</f>
        <v/>
      </c>
      <c r="F46" s="55" t="str">
        <f>IF($D46="","",'Section 2'!M59)</f>
        <v/>
      </c>
    </row>
    <row r="47" spans="2:6" x14ac:dyDescent="0.35">
      <c r="B47" t="str">
        <f>IF(OR(C47="",COUNTIF($C$3:C46,C47)&gt;0),"",MAX($B$3:B46)+1)</f>
        <v/>
      </c>
      <c r="C47" t="str">
        <f t="shared" si="0"/>
        <v/>
      </c>
      <c r="D47" s="55" t="str">
        <f>IF(ISBLANK('Section 2'!L60),"",'Section 2'!L60)</f>
        <v/>
      </c>
      <c r="E47" s="55" t="str">
        <f>IF($D47="","",'Section 2'!H60)</f>
        <v/>
      </c>
      <c r="F47" s="55" t="str">
        <f>IF($D47="","",'Section 2'!M60)</f>
        <v/>
      </c>
    </row>
    <row r="48" spans="2:6" x14ac:dyDescent="0.35">
      <c r="B48" t="str">
        <f>IF(OR(C48="",COUNTIF($C$3:C47,C48)&gt;0),"",MAX($B$3:B47)+1)</f>
        <v/>
      </c>
      <c r="C48" t="str">
        <f t="shared" si="0"/>
        <v/>
      </c>
      <c r="D48" s="55" t="str">
        <f>IF(ISBLANK('Section 2'!L61),"",'Section 2'!L61)</f>
        <v/>
      </c>
      <c r="E48" s="55" t="str">
        <f>IF($D48="","",'Section 2'!H61)</f>
        <v/>
      </c>
      <c r="F48" s="55" t="str">
        <f>IF($D48="","",'Section 2'!M61)</f>
        <v/>
      </c>
    </row>
    <row r="49" spans="2:6" x14ac:dyDescent="0.35">
      <c r="B49" t="str">
        <f>IF(OR(C49="",COUNTIF($C$3:C48,C49)&gt;0),"",MAX($B$3:B48)+1)</f>
        <v/>
      </c>
      <c r="C49" t="str">
        <f t="shared" si="0"/>
        <v/>
      </c>
      <c r="D49" s="55" t="str">
        <f>IF(ISBLANK('Section 2'!L62),"",'Section 2'!L62)</f>
        <v/>
      </c>
      <c r="E49" s="55" t="str">
        <f>IF($D49="","",'Section 2'!H62)</f>
        <v/>
      </c>
      <c r="F49" s="55" t="str">
        <f>IF($D49="","",'Section 2'!M62)</f>
        <v/>
      </c>
    </row>
    <row r="50" spans="2:6" x14ac:dyDescent="0.35">
      <c r="B50" t="str">
        <f>IF(OR(C50="",COUNTIF($C$3:C49,C50)&gt;0),"",MAX($B$3:B49)+1)</f>
        <v/>
      </c>
      <c r="C50" t="str">
        <f t="shared" si="0"/>
        <v/>
      </c>
      <c r="D50" s="55" t="str">
        <f>IF(ISBLANK('Section 2'!L63),"",'Section 2'!L63)</f>
        <v/>
      </c>
      <c r="E50" s="55" t="str">
        <f>IF($D50="","",'Section 2'!H63)</f>
        <v/>
      </c>
      <c r="F50" s="55" t="str">
        <f>IF($D50="","",'Section 2'!M63)</f>
        <v/>
      </c>
    </row>
    <row r="51" spans="2:6" x14ac:dyDescent="0.35">
      <c r="B51" t="str">
        <f>IF(OR(C51="",COUNTIF($C$3:C50,C51)&gt;0),"",MAX($B$3:B50)+1)</f>
        <v/>
      </c>
      <c r="C51" t="str">
        <f t="shared" si="0"/>
        <v/>
      </c>
      <c r="D51" s="55" t="str">
        <f>IF(ISBLANK('Section 2'!L64),"",'Section 2'!L64)</f>
        <v/>
      </c>
      <c r="E51" s="55" t="str">
        <f>IF($D51="","",'Section 2'!H64)</f>
        <v/>
      </c>
      <c r="F51" s="55" t="str">
        <f>IF($D51="","",'Section 2'!M64)</f>
        <v/>
      </c>
    </row>
    <row r="52" spans="2:6" x14ac:dyDescent="0.35">
      <c r="B52" t="str">
        <f>IF(OR(C52="",COUNTIF($C$3:C51,C52)&gt;0),"",MAX($B$3:B51)+1)</f>
        <v/>
      </c>
      <c r="C52" t="str">
        <f t="shared" si="0"/>
        <v/>
      </c>
      <c r="D52" s="55" t="str">
        <f>IF(ISBLANK('Section 2'!L65),"",'Section 2'!L65)</f>
        <v/>
      </c>
      <c r="E52" s="55" t="str">
        <f>IF($D52="","",'Section 2'!H65)</f>
        <v/>
      </c>
      <c r="F52" s="55" t="str">
        <f>IF($D52="","",'Section 2'!M65)</f>
        <v/>
      </c>
    </row>
    <row r="53" spans="2:6" x14ac:dyDescent="0.35">
      <c r="B53" t="str">
        <f>IF(OR(C53="",COUNTIF($C$3:C52,C53)&gt;0),"",MAX($B$3:B52)+1)</f>
        <v/>
      </c>
      <c r="C53" t="str">
        <f t="shared" si="0"/>
        <v/>
      </c>
      <c r="D53" s="55" t="str">
        <f>IF(ISBLANK('Section 2'!L66),"",'Section 2'!L66)</f>
        <v/>
      </c>
      <c r="E53" s="55" t="str">
        <f>IF($D53="","",'Section 2'!H66)</f>
        <v/>
      </c>
      <c r="F53" s="55" t="str">
        <f>IF($D53="","",'Section 2'!M66)</f>
        <v/>
      </c>
    </row>
    <row r="54" spans="2:6" x14ac:dyDescent="0.35">
      <c r="B54" t="str">
        <f>IF(OR(C54="",COUNTIF($C$3:C53,C54)&gt;0),"",MAX($B$3:B53)+1)</f>
        <v/>
      </c>
      <c r="C54" t="str">
        <f t="shared" si="0"/>
        <v/>
      </c>
      <c r="D54" s="55" t="str">
        <f>IF(ISBLANK('Section 2'!L67),"",'Section 2'!L67)</f>
        <v/>
      </c>
      <c r="E54" s="55" t="str">
        <f>IF($D54="","",'Section 2'!H67)</f>
        <v/>
      </c>
      <c r="F54" s="55" t="str">
        <f>IF($D54="","",'Section 2'!M67)</f>
        <v/>
      </c>
    </row>
    <row r="55" spans="2:6" x14ac:dyDescent="0.35">
      <c r="B55" t="str">
        <f>IF(OR(C55="",COUNTIF($C$3:C54,C55)&gt;0),"",MAX($B$3:B54)+1)</f>
        <v/>
      </c>
      <c r="C55" t="str">
        <f t="shared" si="0"/>
        <v/>
      </c>
      <c r="D55" s="55" t="str">
        <f>IF(ISBLANK('Section 2'!L68),"",'Section 2'!L68)</f>
        <v/>
      </c>
      <c r="E55" s="55" t="str">
        <f>IF($D55="","",'Section 2'!H68)</f>
        <v/>
      </c>
      <c r="F55" s="55" t="str">
        <f>IF($D55="","",'Section 2'!M68)</f>
        <v/>
      </c>
    </row>
    <row r="56" spans="2:6" x14ac:dyDescent="0.35">
      <c r="B56" t="str">
        <f>IF(OR(C56="",COUNTIF($C$3:C55,C56)&gt;0),"",MAX($B$3:B55)+1)</f>
        <v/>
      </c>
      <c r="C56" t="str">
        <f t="shared" si="0"/>
        <v/>
      </c>
      <c r="D56" s="55" t="str">
        <f>IF(ISBLANK('Section 2'!L69),"",'Section 2'!L69)</f>
        <v/>
      </c>
      <c r="E56" s="55" t="str">
        <f>IF($D56="","",'Section 2'!H69)</f>
        <v/>
      </c>
      <c r="F56" s="55" t="str">
        <f>IF($D56="","",'Section 2'!M69)</f>
        <v/>
      </c>
    </row>
    <row r="57" spans="2:6" x14ac:dyDescent="0.35">
      <c r="B57" t="str">
        <f>IF(OR(C57="",COUNTIF($C$3:C56,C57)&gt;0),"",MAX($B$3:B56)+1)</f>
        <v/>
      </c>
      <c r="C57" t="str">
        <f t="shared" si="0"/>
        <v/>
      </c>
      <c r="D57" s="55" t="str">
        <f>IF(ISBLANK('Section 2'!L70),"",'Section 2'!L70)</f>
        <v/>
      </c>
      <c r="E57" s="55" t="str">
        <f>IF($D57="","",'Section 2'!H70)</f>
        <v/>
      </c>
      <c r="F57" s="55" t="str">
        <f>IF($D57="","",'Section 2'!M70)</f>
        <v/>
      </c>
    </row>
    <row r="58" spans="2:6" x14ac:dyDescent="0.35">
      <c r="B58" t="str">
        <f>IF(OR(C58="",COUNTIF($C$3:C57,C58)&gt;0),"",MAX($B$3:B57)+1)</f>
        <v/>
      </c>
      <c r="C58" t="str">
        <f t="shared" si="0"/>
        <v/>
      </c>
      <c r="D58" s="55" t="str">
        <f>IF(ISBLANK('Section 2'!L71),"",'Section 2'!L71)</f>
        <v/>
      </c>
      <c r="E58" s="55" t="str">
        <f>IF($D58="","",'Section 2'!H71)</f>
        <v/>
      </c>
      <c r="F58" s="55" t="str">
        <f>IF($D58="","",'Section 2'!M71)</f>
        <v/>
      </c>
    </row>
    <row r="59" spans="2:6" x14ac:dyDescent="0.35">
      <c r="B59" t="str">
        <f>IF(OR(C59="",COUNTIF($C$3:C58,C59)&gt;0),"",MAX($B$3:B58)+1)</f>
        <v/>
      </c>
      <c r="C59" t="str">
        <f t="shared" si="0"/>
        <v/>
      </c>
      <c r="D59" s="55" t="str">
        <f>IF(ISBLANK('Section 2'!L72),"",'Section 2'!L72)</f>
        <v/>
      </c>
      <c r="E59" s="55" t="str">
        <f>IF($D59="","",'Section 2'!H72)</f>
        <v/>
      </c>
      <c r="F59" s="55" t="str">
        <f>IF($D59="","",'Section 2'!M72)</f>
        <v/>
      </c>
    </row>
    <row r="60" spans="2:6" x14ac:dyDescent="0.35">
      <c r="B60" t="str">
        <f>IF(OR(C60="",COUNTIF($C$3:C59,C60)&gt;0),"",MAX($B$3:B59)+1)</f>
        <v/>
      </c>
      <c r="C60" t="str">
        <f t="shared" si="0"/>
        <v/>
      </c>
      <c r="D60" s="55" t="str">
        <f>IF(ISBLANK('Section 2'!L73),"",'Section 2'!L73)</f>
        <v/>
      </c>
      <c r="E60" s="55" t="str">
        <f>IF($D60="","",'Section 2'!H73)</f>
        <v/>
      </c>
      <c r="F60" s="55" t="str">
        <f>IF($D60="","",'Section 2'!M73)</f>
        <v/>
      </c>
    </row>
    <row r="61" spans="2:6" x14ac:dyDescent="0.35">
      <c r="B61" t="str">
        <f>IF(OR(C61="",COUNTIF($C$3:C60,C61)&gt;0),"",MAX($B$3:B60)+1)</f>
        <v/>
      </c>
      <c r="C61" t="str">
        <f t="shared" si="0"/>
        <v/>
      </c>
      <c r="D61" s="55" t="str">
        <f>IF(ISBLANK('Section 2'!L74),"",'Section 2'!L74)</f>
        <v/>
      </c>
      <c r="E61" s="55" t="str">
        <f>IF($D61="","",'Section 2'!H74)</f>
        <v/>
      </c>
      <c r="F61" s="55" t="str">
        <f>IF($D61="","",'Section 2'!M74)</f>
        <v/>
      </c>
    </row>
    <row r="62" spans="2:6" x14ac:dyDescent="0.35">
      <c r="B62" t="str">
        <f>IF(OR(C62="",COUNTIF($C$3:C61,C62)&gt;0),"",MAX($B$3:B61)+1)</f>
        <v/>
      </c>
      <c r="C62" t="str">
        <f t="shared" si="0"/>
        <v/>
      </c>
      <c r="D62" s="55" t="str">
        <f>IF(ISBLANK('Section 2'!L75),"",'Section 2'!L75)</f>
        <v/>
      </c>
      <c r="E62" s="55" t="str">
        <f>IF($D62="","",'Section 2'!H75)</f>
        <v/>
      </c>
      <c r="F62" s="55" t="str">
        <f>IF($D62="","",'Section 2'!M75)</f>
        <v/>
      </c>
    </row>
    <row r="63" spans="2:6" x14ac:dyDescent="0.35">
      <c r="B63" t="str">
        <f>IF(OR(C63="",COUNTIF($C$3:C62,C63)&gt;0),"",MAX($B$3:B62)+1)</f>
        <v/>
      </c>
      <c r="C63" t="str">
        <f t="shared" si="0"/>
        <v/>
      </c>
      <c r="D63" s="55" t="str">
        <f>IF(ISBLANK('Section 2'!L76),"",'Section 2'!L76)</f>
        <v/>
      </c>
      <c r="E63" s="55" t="str">
        <f>IF($D63="","",'Section 2'!H76)</f>
        <v/>
      </c>
      <c r="F63" s="55" t="str">
        <f>IF($D63="","",'Section 2'!M76)</f>
        <v/>
      </c>
    </row>
    <row r="64" spans="2:6" x14ac:dyDescent="0.35">
      <c r="B64" t="str">
        <f>IF(OR(C64="",COUNTIF($C$3:C63,C64)&gt;0),"",MAX($B$3:B63)+1)</f>
        <v/>
      </c>
      <c r="C64" t="str">
        <f t="shared" si="0"/>
        <v/>
      </c>
      <c r="D64" s="55" t="str">
        <f>IF(ISBLANK('Section 2'!L77),"",'Section 2'!L77)</f>
        <v/>
      </c>
      <c r="E64" s="55" t="str">
        <f>IF($D64="","",'Section 2'!H77)</f>
        <v/>
      </c>
      <c r="F64" s="55" t="str">
        <f>IF($D64="","",'Section 2'!M77)</f>
        <v/>
      </c>
    </row>
    <row r="65" spans="2:6" x14ac:dyDescent="0.35">
      <c r="B65" t="str">
        <f>IF(OR(C65="",COUNTIF($C$3:C64,C65)&gt;0),"",MAX($B$3:B64)+1)</f>
        <v/>
      </c>
      <c r="C65" t="str">
        <f t="shared" si="0"/>
        <v/>
      </c>
      <c r="D65" s="55" t="str">
        <f>IF(ISBLANK('Section 2'!L78),"",'Section 2'!L78)</f>
        <v/>
      </c>
      <c r="E65" s="55" t="str">
        <f>IF($D65="","",'Section 2'!H78)</f>
        <v/>
      </c>
      <c r="F65" s="55" t="str">
        <f>IF($D65="","",'Section 2'!M78)</f>
        <v/>
      </c>
    </row>
    <row r="66" spans="2:6" x14ac:dyDescent="0.35">
      <c r="B66" t="str">
        <f>IF(OR(C66="",COUNTIF($C$3:C65,C66)&gt;0),"",MAX($B$3:B65)+1)</f>
        <v/>
      </c>
      <c r="C66" t="str">
        <f t="shared" si="0"/>
        <v/>
      </c>
      <c r="D66" s="55" t="str">
        <f>IF(ISBLANK('Section 2'!L79),"",'Section 2'!L79)</f>
        <v/>
      </c>
      <c r="E66" s="55" t="str">
        <f>IF($D66="","",'Section 2'!H79)</f>
        <v/>
      </c>
      <c r="F66" s="55" t="str">
        <f>IF($D66="","",'Section 2'!M79)</f>
        <v/>
      </c>
    </row>
    <row r="67" spans="2:6" x14ac:dyDescent="0.35">
      <c r="B67" t="str">
        <f>IF(OR(C67="",COUNTIF($C$3:C66,C67)&gt;0),"",MAX($B$3:B66)+1)</f>
        <v/>
      </c>
      <c r="C67" t="str">
        <f t="shared" si="0"/>
        <v/>
      </c>
      <c r="D67" s="55" t="str">
        <f>IF(ISBLANK('Section 2'!L80),"",'Section 2'!L80)</f>
        <v/>
      </c>
      <c r="E67" s="55" t="str">
        <f>IF($D67="","",'Section 2'!H80)</f>
        <v/>
      </c>
      <c r="F67" s="55" t="str">
        <f>IF($D67="","",'Section 2'!M80)</f>
        <v/>
      </c>
    </row>
    <row r="68" spans="2:6" x14ac:dyDescent="0.35">
      <c r="B68" t="str">
        <f>IF(OR(C68="",COUNTIF($C$3:C67,C68)&gt;0),"",MAX($B$3:B67)+1)</f>
        <v/>
      </c>
      <c r="C68" t="str">
        <f t="shared" ref="C68:C131" si="1">IF(D68="","",D68&amp;"_"&amp;E68)</f>
        <v/>
      </c>
      <c r="D68" s="55" t="str">
        <f>IF(ISBLANK('Section 2'!L81),"",'Section 2'!L81)</f>
        <v/>
      </c>
      <c r="E68" s="55" t="str">
        <f>IF($D68="","",'Section 2'!H81)</f>
        <v/>
      </c>
      <c r="F68" s="55" t="str">
        <f>IF($D68="","",'Section 2'!M81)</f>
        <v/>
      </c>
    </row>
    <row r="69" spans="2:6" x14ac:dyDescent="0.35">
      <c r="B69" t="str">
        <f>IF(OR(C69="",COUNTIF($C$3:C68,C69)&gt;0),"",MAX($B$3:B68)+1)</f>
        <v/>
      </c>
      <c r="C69" t="str">
        <f t="shared" si="1"/>
        <v/>
      </c>
      <c r="D69" s="55" t="str">
        <f>IF(ISBLANK('Section 2'!L82),"",'Section 2'!L82)</f>
        <v/>
      </c>
      <c r="E69" s="55" t="str">
        <f>IF($D69="","",'Section 2'!H82)</f>
        <v/>
      </c>
      <c r="F69" s="55" t="str">
        <f>IF($D69="","",'Section 2'!M82)</f>
        <v/>
      </c>
    </row>
    <row r="70" spans="2:6" x14ac:dyDescent="0.35">
      <c r="B70" t="str">
        <f>IF(OR(C70="",COUNTIF($C$3:C69,C70)&gt;0),"",MAX($B$3:B69)+1)</f>
        <v/>
      </c>
      <c r="C70" t="str">
        <f t="shared" si="1"/>
        <v/>
      </c>
      <c r="D70" s="55" t="str">
        <f>IF(ISBLANK('Section 2'!L83),"",'Section 2'!L83)</f>
        <v/>
      </c>
      <c r="E70" s="55" t="str">
        <f>IF($D70="","",'Section 2'!H83)</f>
        <v/>
      </c>
      <c r="F70" s="55" t="str">
        <f>IF($D70="","",'Section 2'!M83)</f>
        <v/>
      </c>
    </row>
    <row r="71" spans="2:6" x14ac:dyDescent="0.35">
      <c r="B71" t="str">
        <f>IF(OR(C71="",COUNTIF($C$3:C70,C71)&gt;0),"",MAX($B$3:B70)+1)</f>
        <v/>
      </c>
      <c r="C71" t="str">
        <f t="shared" si="1"/>
        <v/>
      </c>
      <c r="D71" s="55" t="str">
        <f>IF(ISBLANK('Section 2'!L84),"",'Section 2'!L84)</f>
        <v/>
      </c>
      <c r="E71" s="55" t="str">
        <f>IF($D71="","",'Section 2'!H84)</f>
        <v/>
      </c>
      <c r="F71" s="55" t="str">
        <f>IF($D71="","",'Section 2'!M84)</f>
        <v/>
      </c>
    </row>
    <row r="72" spans="2:6" x14ac:dyDescent="0.35">
      <c r="B72" t="str">
        <f>IF(OR(C72="",COUNTIF($C$3:C71,C72)&gt;0),"",MAX($B$3:B71)+1)</f>
        <v/>
      </c>
      <c r="C72" t="str">
        <f t="shared" si="1"/>
        <v/>
      </c>
      <c r="D72" s="55" t="str">
        <f>IF(ISBLANK('Section 2'!L85),"",'Section 2'!L85)</f>
        <v/>
      </c>
      <c r="E72" s="55" t="str">
        <f>IF($D72="","",'Section 2'!H85)</f>
        <v/>
      </c>
      <c r="F72" s="55" t="str">
        <f>IF($D72="","",'Section 2'!M85)</f>
        <v/>
      </c>
    </row>
    <row r="73" spans="2:6" x14ac:dyDescent="0.35">
      <c r="B73" t="str">
        <f>IF(OR(C73="",COUNTIF($C$3:C72,C73)&gt;0),"",MAX($B$3:B72)+1)</f>
        <v/>
      </c>
      <c r="C73" t="str">
        <f t="shared" si="1"/>
        <v/>
      </c>
      <c r="D73" s="55" t="str">
        <f>IF(ISBLANK('Section 2'!L86),"",'Section 2'!L86)</f>
        <v/>
      </c>
      <c r="E73" s="55" t="str">
        <f>IF($D73="","",'Section 2'!H86)</f>
        <v/>
      </c>
      <c r="F73" s="55" t="str">
        <f>IF($D73="","",'Section 2'!M86)</f>
        <v/>
      </c>
    </row>
    <row r="74" spans="2:6" x14ac:dyDescent="0.35">
      <c r="B74" t="str">
        <f>IF(OR(C74="",COUNTIF($C$3:C73,C74)&gt;0),"",MAX($B$3:B73)+1)</f>
        <v/>
      </c>
      <c r="C74" t="str">
        <f t="shared" si="1"/>
        <v/>
      </c>
      <c r="D74" s="55" t="str">
        <f>IF(ISBLANK('Section 2'!L87),"",'Section 2'!L87)</f>
        <v/>
      </c>
      <c r="E74" s="55" t="str">
        <f>IF($D74="","",'Section 2'!H87)</f>
        <v/>
      </c>
      <c r="F74" s="55" t="str">
        <f>IF($D74="","",'Section 2'!M87)</f>
        <v/>
      </c>
    </row>
    <row r="75" spans="2:6" x14ac:dyDescent="0.35">
      <c r="B75" t="str">
        <f>IF(OR(C75="",COUNTIF($C$3:C74,C75)&gt;0),"",MAX($B$3:B74)+1)</f>
        <v/>
      </c>
      <c r="C75" t="str">
        <f t="shared" si="1"/>
        <v/>
      </c>
      <c r="D75" s="55" t="str">
        <f>IF(ISBLANK('Section 2'!L88),"",'Section 2'!L88)</f>
        <v/>
      </c>
      <c r="E75" s="55" t="str">
        <f>IF($D75="","",'Section 2'!H88)</f>
        <v/>
      </c>
      <c r="F75" s="55" t="str">
        <f>IF($D75="","",'Section 2'!M88)</f>
        <v/>
      </c>
    </row>
    <row r="76" spans="2:6" x14ac:dyDescent="0.35">
      <c r="B76" t="str">
        <f>IF(OR(C76="",COUNTIF($C$3:C75,C76)&gt;0),"",MAX($B$3:B75)+1)</f>
        <v/>
      </c>
      <c r="C76" t="str">
        <f t="shared" si="1"/>
        <v/>
      </c>
      <c r="D76" s="55" t="str">
        <f>IF(ISBLANK('Section 2'!L89),"",'Section 2'!L89)</f>
        <v/>
      </c>
      <c r="E76" s="55" t="str">
        <f>IF($D76="","",'Section 2'!H89)</f>
        <v/>
      </c>
      <c r="F76" s="55" t="str">
        <f>IF($D76="","",'Section 2'!M89)</f>
        <v/>
      </c>
    </row>
    <row r="77" spans="2:6" x14ac:dyDescent="0.35">
      <c r="B77" t="str">
        <f>IF(OR(C77="",COUNTIF($C$3:C76,C77)&gt;0),"",MAX($B$3:B76)+1)</f>
        <v/>
      </c>
      <c r="C77" t="str">
        <f t="shared" si="1"/>
        <v/>
      </c>
      <c r="D77" s="55" t="str">
        <f>IF(ISBLANK('Section 2'!L90),"",'Section 2'!L90)</f>
        <v/>
      </c>
      <c r="E77" s="55" t="str">
        <f>IF($D77="","",'Section 2'!H90)</f>
        <v/>
      </c>
      <c r="F77" s="55" t="str">
        <f>IF($D77="","",'Section 2'!M90)</f>
        <v/>
      </c>
    </row>
    <row r="78" spans="2:6" x14ac:dyDescent="0.35">
      <c r="B78" t="str">
        <f>IF(OR(C78="",COUNTIF($C$3:C77,C78)&gt;0),"",MAX($B$3:B77)+1)</f>
        <v/>
      </c>
      <c r="C78" t="str">
        <f t="shared" si="1"/>
        <v/>
      </c>
      <c r="D78" s="55" t="str">
        <f>IF(ISBLANK('Section 2'!L91),"",'Section 2'!L91)</f>
        <v/>
      </c>
      <c r="E78" s="55" t="str">
        <f>IF($D78="","",'Section 2'!H91)</f>
        <v/>
      </c>
      <c r="F78" s="55" t="str">
        <f>IF($D78="","",'Section 2'!M91)</f>
        <v/>
      </c>
    </row>
    <row r="79" spans="2:6" x14ac:dyDescent="0.35">
      <c r="B79" t="str">
        <f>IF(OR(C79="",COUNTIF($C$3:C78,C79)&gt;0),"",MAX($B$3:B78)+1)</f>
        <v/>
      </c>
      <c r="C79" t="str">
        <f t="shared" si="1"/>
        <v/>
      </c>
      <c r="D79" s="55" t="str">
        <f>IF(ISBLANK('Section 2'!L92),"",'Section 2'!L92)</f>
        <v/>
      </c>
      <c r="E79" s="55" t="str">
        <f>IF($D79="","",'Section 2'!H92)</f>
        <v/>
      </c>
      <c r="F79" s="55" t="str">
        <f>IF($D79="","",'Section 2'!M92)</f>
        <v/>
      </c>
    </row>
    <row r="80" spans="2:6" x14ac:dyDescent="0.35">
      <c r="B80" t="str">
        <f>IF(OR(C80="",COUNTIF($C$3:C79,C80)&gt;0),"",MAX($B$3:B79)+1)</f>
        <v/>
      </c>
      <c r="C80" t="str">
        <f t="shared" si="1"/>
        <v/>
      </c>
      <c r="D80" s="55" t="str">
        <f>IF(ISBLANK('Section 2'!L93),"",'Section 2'!L93)</f>
        <v/>
      </c>
      <c r="E80" s="55" t="str">
        <f>IF($D80="","",'Section 2'!H93)</f>
        <v/>
      </c>
      <c r="F80" s="55" t="str">
        <f>IF($D80="","",'Section 2'!M93)</f>
        <v/>
      </c>
    </row>
    <row r="81" spans="2:6" x14ac:dyDescent="0.35">
      <c r="B81" t="str">
        <f>IF(OR(C81="",COUNTIF($C$3:C80,C81)&gt;0),"",MAX($B$3:B80)+1)</f>
        <v/>
      </c>
      <c r="C81" t="str">
        <f t="shared" si="1"/>
        <v/>
      </c>
      <c r="D81" s="55" t="str">
        <f>IF(ISBLANK('Section 2'!L94),"",'Section 2'!L94)</f>
        <v/>
      </c>
      <c r="E81" s="55" t="str">
        <f>IF($D81="","",'Section 2'!H94)</f>
        <v/>
      </c>
      <c r="F81" s="55" t="str">
        <f>IF($D81="","",'Section 2'!M94)</f>
        <v/>
      </c>
    </row>
    <row r="82" spans="2:6" x14ac:dyDescent="0.35">
      <c r="B82" t="str">
        <f>IF(OR(C82="",COUNTIF($C$3:C81,C82)&gt;0),"",MAX($B$3:B81)+1)</f>
        <v/>
      </c>
      <c r="C82" t="str">
        <f t="shared" si="1"/>
        <v/>
      </c>
      <c r="D82" s="55" t="str">
        <f>IF(ISBLANK('Section 2'!L95),"",'Section 2'!L95)</f>
        <v/>
      </c>
      <c r="E82" s="55" t="str">
        <f>IF($D82="","",'Section 2'!H95)</f>
        <v/>
      </c>
      <c r="F82" s="55" t="str">
        <f>IF($D82="","",'Section 2'!M95)</f>
        <v/>
      </c>
    </row>
    <row r="83" spans="2:6" x14ac:dyDescent="0.35">
      <c r="B83" t="str">
        <f>IF(OR(C83="",COUNTIF($C$3:C82,C83)&gt;0),"",MAX($B$3:B82)+1)</f>
        <v/>
      </c>
      <c r="C83" t="str">
        <f t="shared" si="1"/>
        <v/>
      </c>
      <c r="D83" s="55" t="str">
        <f>IF(ISBLANK('Section 2'!L96),"",'Section 2'!L96)</f>
        <v/>
      </c>
      <c r="E83" s="55" t="str">
        <f>IF($D83="","",'Section 2'!H96)</f>
        <v/>
      </c>
      <c r="F83" s="55" t="str">
        <f>IF($D83="","",'Section 2'!M96)</f>
        <v/>
      </c>
    </row>
    <row r="84" spans="2:6" x14ac:dyDescent="0.35">
      <c r="B84" t="str">
        <f>IF(OR(C84="",COUNTIF($C$3:C83,C84)&gt;0),"",MAX($B$3:B83)+1)</f>
        <v/>
      </c>
      <c r="C84" t="str">
        <f t="shared" si="1"/>
        <v/>
      </c>
      <c r="D84" s="55" t="str">
        <f>IF(ISBLANK('Section 2'!L97),"",'Section 2'!L97)</f>
        <v/>
      </c>
      <c r="E84" s="55" t="str">
        <f>IF($D84="","",'Section 2'!H97)</f>
        <v/>
      </c>
      <c r="F84" s="55" t="str">
        <f>IF($D84="","",'Section 2'!M97)</f>
        <v/>
      </c>
    </row>
    <row r="85" spans="2:6" x14ac:dyDescent="0.35">
      <c r="B85" t="str">
        <f>IF(OR(C85="",COUNTIF($C$3:C84,C85)&gt;0),"",MAX($B$3:B84)+1)</f>
        <v/>
      </c>
      <c r="C85" t="str">
        <f t="shared" si="1"/>
        <v/>
      </c>
      <c r="D85" s="55" t="str">
        <f>IF(ISBLANK('Section 2'!L98),"",'Section 2'!L98)</f>
        <v/>
      </c>
      <c r="E85" s="55" t="str">
        <f>IF($D85="","",'Section 2'!H98)</f>
        <v/>
      </c>
      <c r="F85" s="55" t="str">
        <f>IF($D85="","",'Section 2'!M98)</f>
        <v/>
      </c>
    </row>
    <row r="86" spans="2:6" x14ac:dyDescent="0.35">
      <c r="B86" t="str">
        <f>IF(OR(C86="",COUNTIF($C$3:C85,C86)&gt;0),"",MAX($B$3:B85)+1)</f>
        <v/>
      </c>
      <c r="C86" t="str">
        <f t="shared" si="1"/>
        <v/>
      </c>
      <c r="D86" s="55" t="str">
        <f>IF(ISBLANK('Section 2'!L99),"",'Section 2'!L99)</f>
        <v/>
      </c>
      <c r="E86" s="55" t="str">
        <f>IF($D86="","",'Section 2'!H99)</f>
        <v/>
      </c>
      <c r="F86" s="55" t="str">
        <f>IF($D86="","",'Section 2'!M99)</f>
        <v/>
      </c>
    </row>
    <row r="87" spans="2:6" x14ac:dyDescent="0.35">
      <c r="B87" t="str">
        <f>IF(OR(C87="",COUNTIF($C$3:C86,C87)&gt;0),"",MAX($B$3:B86)+1)</f>
        <v/>
      </c>
      <c r="C87" t="str">
        <f t="shared" si="1"/>
        <v/>
      </c>
      <c r="D87" s="55" t="str">
        <f>IF(ISBLANK('Section 2'!L100),"",'Section 2'!L100)</f>
        <v/>
      </c>
      <c r="E87" s="55" t="str">
        <f>IF($D87="","",'Section 2'!H100)</f>
        <v/>
      </c>
      <c r="F87" s="55" t="str">
        <f>IF($D87="","",'Section 2'!M100)</f>
        <v/>
      </c>
    </row>
    <row r="88" spans="2:6" x14ac:dyDescent="0.35">
      <c r="B88" t="str">
        <f>IF(OR(C88="",COUNTIF($C$3:C87,C88)&gt;0),"",MAX($B$3:B87)+1)</f>
        <v/>
      </c>
      <c r="C88" t="str">
        <f t="shared" si="1"/>
        <v/>
      </c>
      <c r="D88" s="55" t="str">
        <f>IF(ISBLANK('Section 2'!L101),"",'Section 2'!L101)</f>
        <v/>
      </c>
      <c r="E88" s="55" t="str">
        <f>IF($D88="","",'Section 2'!H101)</f>
        <v/>
      </c>
      <c r="F88" s="55" t="str">
        <f>IF($D88="","",'Section 2'!M101)</f>
        <v/>
      </c>
    </row>
    <row r="89" spans="2:6" x14ac:dyDescent="0.35">
      <c r="B89" t="str">
        <f>IF(OR(C89="",COUNTIF($C$3:C88,C89)&gt;0),"",MAX($B$3:B88)+1)</f>
        <v/>
      </c>
      <c r="C89" t="str">
        <f t="shared" si="1"/>
        <v/>
      </c>
      <c r="D89" s="55" t="str">
        <f>IF(ISBLANK('Section 2'!L102),"",'Section 2'!L102)</f>
        <v/>
      </c>
      <c r="E89" s="55" t="str">
        <f>IF($D89="","",'Section 2'!H102)</f>
        <v/>
      </c>
      <c r="F89" s="55" t="str">
        <f>IF($D89="","",'Section 2'!M102)</f>
        <v/>
      </c>
    </row>
    <row r="90" spans="2:6" x14ac:dyDescent="0.35">
      <c r="B90" t="str">
        <f>IF(OR(C90="",COUNTIF($C$3:C89,C90)&gt;0),"",MAX($B$3:B89)+1)</f>
        <v/>
      </c>
      <c r="C90" t="str">
        <f t="shared" si="1"/>
        <v/>
      </c>
      <c r="D90" s="55" t="str">
        <f>IF(ISBLANK('Section 2'!L103),"",'Section 2'!L103)</f>
        <v/>
      </c>
      <c r="E90" s="55" t="str">
        <f>IF($D90="","",'Section 2'!H103)</f>
        <v/>
      </c>
      <c r="F90" s="55" t="str">
        <f>IF($D90="","",'Section 2'!M103)</f>
        <v/>
      </c>
    </row>
    <row r="91" spans="2:6" x14ac:dyDescent="0.35">
      <c r="B91" t="str">
        <f>IF(OR(C91="",COUNTIF($C$3:C90,C91)&gt;0),"",MAX($B$3:B90)+1)</f>
        <v/>
      </c>
      <c r="C91" t="str">
        <f t="shared" si="1"/>
        <v/>
      </c>
      <c r="D91" s="55" t="str">
        <f>IF(ISBLANK('Section 2'!L104),"",'Section 2'!L104)</f>
        <v/>
      </c>
      <c r="E91" s="55" t="str">
        <f>IF($D91="","",'Section 2'!H104)</f>
        <v/>
      </c>
      <c r="F91" s="55" t="str">
        <f>IF($D91="","",'Section 2'!M104)</f>
        <v/>
      </c>
    </row>
    <row r="92" spans="2:6" x14ac:dyDescent="0.35">
      <c r="B92" t="str">
        <f>IF(OR(C92="",COUNTIF($C$3:C91,C92)&gt;0),"",MAX($B$3:B91)+1)</f>
        <v/>
      </c>
      <c r="C92" t="str">
        <f t="shared" si="1"/>
        <v/>
      </c>
      <c r="D92" s="55" t="str">
        <f>IF(ISBLANK('Section 2'!L105),"",'Section 2'!L105)</f>
        <v/>
      </c>
      <c r="E92" s="55" t="str">
        <f>IF($D92="","",'Section 2'!H105)</f>
        <v/>
      </c>
      <c r="F92" s="55" t="str">
        <f>IF($D92="","",'Section 2'!M105)</f>
        <v/>
      </c>
    </row>
    <row r="93" spans="2:6" x14ac:dyDescent="0.35">
      <c r="B93" t="str">
        <f>IF(OR(C93="",COUNTIF($C$3:C92,C93)&gt;0),"",MAX($B$3:B92)+1)</f>
        <v/>
      </c>
      <c r="C93" t="str">
        <f t="shared" si="1"/>
        <v/>
      </c>
      <c r="D93" s="55" t="str">
        <f>IF(ISBLANK('Section 2'!L106),"",'Section 2'!L106)</f>
        <v/>
      </c>
      <c r="E93" s="55" t="str">
        <f>IF($D93="","",'Section 2'!H106)</f>
        <v/>
      </c>
      <c r="F93" s="55" t="str">
        <f>IF($D93="","",'Section 2'!M106)</f>
        <v/>
      </c>
    </row>
    <row r="94" spans="2:6" x14ac:dyDescent="0.35">
      <c r="B94" t="str">
        <f>IF(OR(C94="",COUNTIF($C$3:C93,C94)&gt;0),"",MAX($B$3:B93)+1)</f>
        <v/>
      </c>
      <c r="C94" t="str">
        <f t="shared" si="1"/>
        <v/>
      </c>
      <c r="D94" s="55" t="str">
        <f>IF(ISBLANK('Section 2'!L107),"",'Section 2'!L107)</f>
        <v/>
      </c>
      <c r="E94" s="55" t="str">
        <f>IF($D94="","",'Section 2'!H107)</f>
        <v/>
      </c>
      <c r="F94" s="55" t="str">
        <f>IF($D94="","",'Section 2'!M107)</f>
        <v/>
      </c>
    </row>
    <row r="95" spans="2:6" x14ac:dyDescent="0.35">
      <c r="B95" t="str">
        <f>IF(OR(C95="",COUNTIF($C$3:C94,C95)&gt;0),"",MAX($B$3:B94)+1)</f>
        <v/>
      </c>
      <c r="C95" t="str">
        <f t="shared" si="1"/>
        <v/>
      </c>
      <c r="D95" s="55" t="str">
        <f>IF(ISBLANK('Section 2'!L108),"",'Section 2'!L108)</f>
        <v/>
      </c>
      <c r="E95" s="55" t="str">
        <f>IF($D95="","",'Section 2'!H108)</f>
        <v/>
      </c>
      <c r="F95" s="55" t="str">
        <f>IF($D95="","",'Section 2'!M108)</f>
        <v/>
      </c>
    </row>
    <row r="96" spans="2:6" x14ac:dyDescent="0.35">
      <c r="B96" t="str">
        <f>IF(OR(C96="",COUNTIF($C$3:C95,C96)&gt;0),"",MAX($B$3:B95)+1)</f>
        <v/>
      </c>
      <c r="C96" t="str">
        <f t="shared" si="1"/>
        <v/>
      </c>
      <c r="D96" s="55" t="str">
        <f>IF(ISBLANK('Section 2'!L109),"",'Section 2'!L109)</f>
        <v/>
      </c>
      <c r="E96" s="55" t="str">
        <f>IF($D96="","",'Section 2'!H109)</f>
        <v/>
      </c>
      <c r="F96" s="55" t="str">
        <f>IF($D96="","",'Section 2'!M109)</f>
        <v/>
      </c>
    </row>
    <row r="97" spans="2:6" x14ac:dyDescent="0.35">
      <c r="B97" t="str">
        <f>IF(OR(C97="",COUNTIF($C$3:C96,C97)&gt;0),"",MAX($B$3:B96)+1)</f>
        <v/>
      </c>
      <c r="C97" t="str">
        <f t="shared" si="1"/>
        <v/>
      </c>
      <c r="D97" s="55" t="str">
        <f>IF(ISBLANK('Section 2'!L110),"",'Section 2'!L110)</f>
        <v/>
      </c>
      <c r="E97" s="55" t="str">
        <f>IF($D97="","",'Section 2'!H110)</f>
        <v/>
      </c>
      <c r="F97" s="55" t="str">
        <f>IF($D97="","",'Section 2'!M110)</f>
        <v/>
      </c>
    </row>
    <row r="98" spans="2:6" x14ac:dyDescent="0.35">
      <c r="B98" t="str">
        <f>IF(OR(C98="",COUNTIF($C$3:C97,C98)&gt;0),"",MAX($B$3:B97)+1)</f>
        <v/>
      </c>
      <c r="C98" t="str">
        <f t="shared" si="1"/>
        <v/>
      </c>
      <c r="D98" s="55" t="str">
        <f>IF(ISBLANK('Section 2'!L111),"",'Section 2'!L111)</f>
        <v/>
      </c>
      <c r="E98" s="55" t="str">
        <f>IF($D98="","",'Section 2'!H111)</f>
        <v/>
      </c>
      <c r="F98" s="55" t="str">
        <f>IF($D98="","",'Section 2'!M111)</f>
        <v/>
      </c>
    </row>
    <row r="99" spans="2:6" x14ac:dyDescent="0.35">
      <c r="B99" t="str">
        <f>IF(OR(C99="",COUNTIF($C$3:C98,C99)&gt;0),"",MAX($B$3:B98)+1)</f>
        <v/>
      </c>
      <c r="C99" t="str">
        <f t="shared" si="1"/>
        <v/>
      </c>
      <c r="D99" s="55" t="str">
        <f>IF(ISBLANK('Section 2'!L112),"",'Section 2'!L112)</f>
        <v/>
      </c>
      <c r="E99" s="55" t="str">
        <f>IF($D99="","",'Section 2'!H112)</f>
        <v/>
      </c>
      <c r="F99" s="55" t="str">
        <f>IF($D99="","",'Section 2'!M112)</f>
        <v/>
      </c>
    </row>
    <row r="100" spans="2:6" x14ac:dyDescent="0.35">
      <c r="B100" t="str">
        <f>IF(OR(C100="",COUNTIF($C$3:C99,C100)&gt;0),"",MAX($B$3:B99)+1)</f>
        <v/>
      </c>
      <c r="C100" t="str">
        <f t="shared" si="1"/>
        <v/>
      </c>
      <c r="D100" s="55" t="str">
        <f>IF(ISBLANK('Section 2'!L113),"",'Section 2'!L113)</f>
        <v/>
      </c>
      <c r="E100" s="55" t="str">
        <f>IF($D100="","",'Section 2'!H113)</f>
        <v/>
      </c>
      <c r="F100" s="55" t="str">
        <f>IF($D100="","",'Section 2'!M113)</f>
        <v/>
      </c>
    </row>
    <row r="101" spans="2:6" x14ac:dyDescent="0.35">
      <c r="B101" t="str">
        <f>IF(OR(C101="",COUNTIF($C$3:C100,C101)&gt;0),"",MAX($B$3:B100)+1)</f>
        <v/>
      </c>
      <c r="C101" t="str">
        <f t="shared" si="1"/>
        <v/>
      </c>
      <c r="D101" s="55" t="str">
        <f>IF(ISBLANK('Section 2'!L114),"",'Section 2'!L114)</f>
        <v/>
      </c>
      <c r="E101" s="55" t="str">
        <f>IF($D101="","",'Section 2'!H114)</f>
        <v/>
      </c>
      <c r="F101" s="55" t="str">
        <f>IF($D101="","",'Section 2'!M114)</f>
        <v/>
      </c>
    </row>
    <row r="102" spans="2:6" x14ac:dyDescent="0.35">
      <c r="B102" t="str">
        <f>IF(OR(C102="",COUNTIF($C$3:C101,C102)&gt;0),"",MAX($B$3:B101)+1)</f>
        <v/>
      </c>
      <c r="C102" t="str">
        <f t="shared" si="1"/>
        <v/>
      </c>
      <c r="D102" s="55" t="str">
        <f>IF(ISBLANK('Section 2'!L115),"",'Section 2'!L115)</f>
        <v/>
      </c>
      <c r="E102" s="55" t="str">
        <f>IF($D102="","",'Section 2'!H115)</f>
        <v/>
      </c>
      <c r="F102" s="55" t="str">
        <f>IF($D102="","",'Section 2'!M115)</f>
        <v/>
      </c>
    </row>
    <row r="103" spans="2:6" x14ac:dyDescent="0.35">
      <c r="B103" t="str">
        <f>IF(OR(C103="",COUNTIF($C$3:C102,C103)&gt;0),"",MAX($B$3:B102)+1)</f>
        <v/>
      </c>
      <c r="C103" t="str">
        <f t="shared" si="1"/>
        <v/>
      </c>
      <c r="D103" s="55" t="str">
        <f>IF(ISBLANK('Section 2'!L116),"",'Section 2'!L116)</f>
        <v/>
      </c>
      <c r="E103" s="55" t="str">
        <f>IF($D103="","",'Section 2'!H116)</f>
        <v/>
      </c>
      <c r="F103" s="55" t="str">
        <f>IF($D103="","",'Section 2'!M116)</f>
        <v/>
      </c>
    </row>
    <row r="104" spans="2:6" x14ac:dyDescent="0.35">
      <c r="B104" t="str">
        <f>IF(OR(C104="",COUNTIF($C$3:C103,C104)&gt;0),"",MAX($B$3:B103)+1)</f>
        <v/>
      </c>
      <c r="C104" t="str">
        <f t="shared" si="1"/>
        <v/>
      </c>
      <c r="D104" s="55" t="str">
        <f>IF(ISBLANK('Section 2'!L117),"",'Section 2'!L117)</f>
        <v/>
      </c>
      <c r="E104" s="55" t="str">
        <f>IF($D104="","",'Section 2'!H117)</f>
        <v/>
      </c>
      <c r="F104" s="55" t="str">
        <f>IF($D104="","",'Section 2'!M117)</f>
        <v/>
      </c>
    </row>
    <row r="105" spans="2:6" x14ac:dyDescent="0.35">
      <c r="B105" t="str">
        <f>IF(OR(C105="",COUNTIF($C$3:C104,C105)&gt;0),"",MAX($B$3:B104)+1)</f>
        <v/>
      </c>
      <c r="C105" t="str">
        <f t="shared" si="1"/>
        <v/>
      </c>
      <c r="D105" s="55" t="str">
        <f>IF(ISBLANK('Section 2'!L118),"",'Section 2'!L118)</f>
        <v/>
      </c>
      <c r="E105" s="55" t="str">
        <f>IF($D105="","",'Section 2'!H118)</f>
        <v/>
      </c>
      <c r="F105" s="55" t="str">
        <f>IF($D105="","",'Section 2'!M118)</f>
        <v/>
      </c>
    </row>
    <row r="106" spans="2:6" x14ac:dyDescent="0.35">
      <c r="B106" t="str">
        <f>IF(OR(C106="",COUNTIF($C$3:C105,C106)&gt;0),"",MAX($B$3:B105)+1)</f>
        <v/>
      </c>
      <c r="C106" t="str">
        <f t="shared" si="1"/>
        <v/>
      </c>
      <c r="D106" s="55" t="str">
        <f>IF(ISBLANK('Section 2'!L119),"",'Section 2'!L119)</f>
        <v/>
      </c>
      <c r="E106" s="55" t="str">
        <f>IF($D106="","",'Section 2'!H119)</f>
        <v/>
      </c>
      <c r="F106" s="55" t="str">
        <f>IF($D106="","",'Section 2'!M119)</f>
        <v/>
      </c>
    </row>
    <row r="107" spans="2:6" x14ac:dyDescent="0.35">
      <c r="B107" t="str">
        <f>IF(OR(C107="",COUNTIF($C$3:C106,C107)&gt;0),"",MAX($B$3:B106)+1)</f>
        <v/>
      </c>
      <c r="C107" t="str">
        <f t="shared" si="1"/>
        <v/>
      </c>
      <c r="D107" s="55" t="str">
        <f>IF(ISBLANK('Section 2'!L120),"",'Section 2'!L120)</f>
        <v/>
      </c>
      <c r="E107" s="55" t="str">
        <f>IF($D107="","",'Section 2'!H120)</f>
        <v/>
      </c>
      <c r="F107" s="55" t="str">
        <f>IF($D107="","",'Section 2'!M120)</f>
        <v/>
      </c>
    </row>
    <row r="108" spans="2:6" x14ac:dyDescent="0.35">
      <c r="B108" t="str">
        <f>IF(OR(C108="",COUNTIF($C$3:C107,C108)&gt;0),"",MAX($B$3:B107)+1)</f>
        <v/>
      </c>
      <c r="C108" t="str">
        <f t="shared" si="1"/>
        <v/>
      </c>
      <c r="D108" s="55" t="str">
        <f>IF(ISBLANK('Section 2'!L121),"",'Section 2'!L121)</f>
        <v/>
      </c>
      <c r="E108" s="55" t="str">
        <f>IF($D108="","",'Section 2'!H121)</f>
        <v/>
      </c>
      <c r="F108" s="55" t="str">
        <f>IF($D108="","",'Section 2'!M121)</f>
        <v/>
      </c>
    </row>
    <row r="109" spans="2:6" x14ac:dyDescent="0.35">
      <c r="B109" t="str">
        <f>IF(OR(C109="",COUNTIF($C$3:C108,C109)&gt;0),"",MAX($B$3:B108)+1)</f>
        <v/>
      </c>
      <c r="C109" t="str">
        <f t="shared" si="1"/>
        <v/>
      </c>
      <c r="D109" s="55" t="str">
        <f>IF(ISBLANK('Section 2'!L122),"",'Section 2'!L122)</f>
        <v/>
      </c>
      <c r="E109" s="55" t="str">
        <f>IF($D109="","",'Section 2'!H122)</f>
        <v/>
      </c>
      <c r="F109" s="55" t="str">
        <f>IF($D109="","",'Section 2'!M122)</f>
        <v/>
      </c>
    </row>
    <row r="110" spans="2:6" x14ac:dyDescent="0.35">
      <c r="B110" t="str">
        <f>IF(OR(C110="",COUNTIF($C$3:C109,C110)&gt;0),"",MAX($B$3:B109)+1)</f>
        <v/>
      </c>
      <c r="C110" t="str">
        <f t="shared" si="1"/>
        <v/>
      </c>
      <c r="D110" s="55" t="str">
        <f>IF(ISBLANK('Section 2'!L123),"",'Section 2'!L123)</f>
        <v/>
      </c>
      <c r="E110" s="55" t="str">
        <f>IF($D110="","",'Section 2'!H123)</f>
        <v/>
      </c>
      <c r="F110" s="55" t="str">
        <f>IF($D110="","",'Section 2'!M123)</f>
        <v/>
      </c>
    </row>
    <row r="111" spans="2:6" x14ac:dyDescent="0.35">
      <c r="B111" t="str">
        <f>IF(OR(C111="",COUNTIF($C$3:C110,C111)&gt;0),"",MAX($B$3:B110)+1)</f>
        <v/>
      </c>
      <c r="C111" t="str">
        <f t="shared" si="1"/>
        <v/>
      </c>
      <c r="D111" s="55" t="str">
        <f>IF(ISBLANK('Section 2'!L124),"",'Section 2'!L124)</f>
        <v/>
      </c>
      <c r="E111" s="55" t="str">
        <f>IF($D111="","",'Section 2'!H124)</f>
        <v/>
      </c>
      <c r="F111" s="55" t="str">
        <f>IF($D111="","",'Section 2'!M124)</f>
        <v/>
      </c>
    </row>
    <row r="112" spans="2:6" x14ac:dyDescent="0.35">
      <c r="B112" t="str">
        <f>IF(OR(C112="",COUNTIF($C$3:C111,C112)&gt;0),"",MAX($B$3:B111)+1)</f>
        <v/>
      </c>
      <c r="C112" t="str">
        <f t="shared" si="1"/>
        <v/>
      </c>
      <c r="D112" s="55" t="str">
        <f>IF(ISBLANK('Section 2'!L125),"",'Section 2'!L125)</f>
        <v/>
      </c>
      <c r="E112" s="55" t="str">
        <f>IF($D112="","",'Section 2'!H125)</f>
        <v/>
      </c>
      <c r="F112" s="55" t="str">
        <f>IF($D112="","",'Section 2'!M125)</f>
        <v/>
      </c>
    </row>
    <row r="113" spans="2:6" x14ac:dyDescent="0.35">
      <c r="B113" t="str">
        <f>IF(OR(C113="",COUNTIF($C$3:C112,C113)&gt;0),"",MAX($B$3:B112)+1)</f>
        <v/>
      </c>
      <c r="C113" t="str">
        <f t="shared" si="1"/>
        <v/>
      </c>
      <c r="D113" s="55" t="str">
        <f>IF(ISBLANK('Section 2'!L126),"",'Section 2'!L126)</f>
        <v/>
      </c>
      <c r="E113" s="55" t="str">
        <f>IF($D113="","",'Section 2'!H126)</f>
        <v/>
      </c>
      <c r="F113" s="55" t="str">
        <f>IF($D113="","",'Section 2'!M126)</f>
        <v/>
      </c>
    </row>
    <row r="114" spans="2:6" x14ac:dyDescent="0.35">
      <c r="B114" t="str">
        <f>IF(OR(C114="",COUNTIF($C$3:C113,C114)&gt;0),"",MAX($B$3:B113)+1)</f>
        <v/>
      </c>
      <c r="C114" t="str">
        <f t="shared" si="1"/>
        <v/>
      </c>
      <c r="D114" s="55" t="str">
        <f>IF(ISBLANK('Section 2'!L127),"",'Section 2'!L127)</f>
        <v/>
      </c>
      <c r="E114" s="55" t="str">
        <f>IF($D114="","",'Section 2'!H127)</f>
        <v/>
      </c>
      <c r="F114" s="55" t="str">
        <f>IF($D114="","",'Section 2'!M127)</f>
        <v/>
      </c>
    </row>
    <row r="115" spans="2:6" x14ac:dyDescent="0.35">
      <c r="B115" t="str">
        <f>IF(OR(C115="",COUNTIF($C$3:C114,C115)&gt;0),"",MAX($B$3:B114)+1)</f>
        <v/>
      </c>
      <c r="C115" t="str">
        <f t="shared" si="1"/>
        <v/>
      </c>
      <c r="D115" s="55" t="str">
        <f>IF(ISBLANK('Section 2'!L128),"",'Section 2'!L128)</f>
        <v/>
      </c>
      <c r="E115" s="55" t="str">
        <f>IF($D115="","",'Section 2'!H128)</f>
        <v/>
      </c>
      <c r="F115" s="55" t="str">
        <f>IF($D115="","",'Section 2'!M128)</f>
        <v/>
      </c>
    </row>
    <row r="116" spans="2:6" x14ac:dyDescent="0.35">
      <c r="B116" t="str">
        <f>IF(OR(C116="",COUNTIF($C$3:C115,C116)&gt;0),"",MAX($B$3:B115)+1)</f>
        <v/>
      </c>
      <c r="C116" t="str">
        <f t="shared" si="1"/>
        <v/>
      </c>
      <c r="D116" s="55" t="str">
        <f>IF(ISBLANK('Section 2'!L129),"",'Section 2'!L129)</f>
        <v/>
      </c>
      <c r="E116" s="55" t="str">
        <f>IF($D116="","",'Section 2'!H129)</f>
        <v/>
      </c>
      <c r="F116" s="55" t="str">
        <f>IF($D116="","",'Section 2'!M129)</f>
        <v/>
      </c>
    </row>
    <row r="117" spans="2:6" x14ac:dyDescent="0.35">
      <c r="B117" t="str">
        <f>IF(OR(C117="",COUNTIF($C$3:C116,C117)&gt;0),"",MAX($B$3:B116)+1)</f>
        <v/>
      </c>
      <c r="C117" t="str">
        <f t="shared" si="1"/>
        <v/>
      </c>
      <c r="D117" s="55" t="str">
        <f>IF(ISBLANK('Section 2'!L130),"",'Section 2'!L130)</f>
        <v/>
      </c>
      <c r="E117" s="55" t="str">
        <f>IF($D117="","",'Section 2'!H130)</f>
        <v/>
      </c>
      <c r="F117" s="55" t="str">
        <f>IF($D117="","",'Section 2'!M130)</f>
        <v/>
      </c>
    </row>
    <row r="118" spans="2:6" x14ac:dyDescent="0.35">
      <c r="B118" t="str">
        <f>IF(OR(C118="",COUNTIF($C$3:C117,C118)&gt;0),"",MAX($B$3:B117)+1)</f>
        <v/>
      </c>
      <c r="C118" t="str">
        <f t="shared" si="1"/>
        <v/>
      </c>
      <c r="D118" s="55" t="str">
        <f>IF(ISBLANK('Section 2'!L131),"",'Section 2'!L131)</f>
        <v/>
      </c>
      <c r="E118" s="55" t="str">
        <f>IF($D118="","",'Section 2'!H131)</f>
        <v/>
      </c>
      <c r="F118" s="55" t="str">
        <f>IF($D118="","",'Section 2'!M131)</f>
        <v/>
      </c>
    </row>
    <row r="119" spans="2:6" x14ac:dyDescent="0.35">
      <c r="B119" t="str">
        <f>IF(OR(C119="",COUNTIF($C$3:C118,C119)&gt;0),"",MAX($B$3:B118)+1)</f>
        <v/>
      </c>
      <c r="C119" t="str">
        <f t="shared" si="1"/>
        <v/>
      </c>
      <c r="D119" s="55" t="str">
        <f>IF(ISBLANK('Section 2'!L132),"",'Section 2'!L132)</f>
        <v/>
      </c>
      <c r="E119" s="55" t="str">
        <f>IF($D119="","",'Section 2'!H132)</f>
        <v/>
      </c>
      <c r="F119" s="55" t="str">
        <f>IF($D119="","",'Section 2'!M132)</f>
        <v/>
      </c>
    </row>
    <row r="120" spans="2:6" x14ac:dyDescent="0.35">
      <c r="B120" t="str">
        <f>IF(OR(C120="",COUNTIF($C$3:C119,C120)&gt;0),"",MAX($B$3:B119)+1)</f>
        <v/>
      </c>
      <c r="C120" t="str">
        <f t="shared" si="1"/>
        <v/>
      </c>
      <c r="D120" s="55" t="str">
        <f>IF(ISBLANK('Section 2'!L133),"",'Section 2'!L133)</f>
        <v/>
      </c>
      <c r="E120" s="55" t="str">
        <f>IF($D120="","",'Section 2'!H133)</f>
        <v/>
      </c>
      <c r="F120" s="55" t="str">
        <f>IF($D120="","",'Section 2'!M133)</f>
        <v/>
      </c>
    </row>
    <row r="121" spans="2:6" x14ac:dyDescent="0.35">
      <c r="B121" t="str">
        <f>IF(OR(C121="",COUNTIF($C$3:C120,C121)&gt;0),"",MAX($B$3:B120)+1)</f>
        <v/>
      </c>
      <c r="C121" t="str">
        <f t="shared" si="1"/>
        <v/>
      </c>
      <c r="D121" s="55" t="str">
        <f>IF(ISBLANK('Section 2'!L134),"",'Section 2'!L134)</f>
        <v/>
      </c>
      <c r="E121" s="55" t="str">
        <f>IF($D121="","",'Section 2'!H134)</f>
        <v/>
      </c>
      <c r="F121" s="55" t="str">
        <f>IF($D121="","",'Section 2'!M134)</f>
        <v/>
      </c>
    </row>
    <row r="122" spans="2:6" x14ac:dyDescent="0.35">
      <c r="B122" t="str">
        <f>IF(OR(C122="",COUNTIF($C$3:C121,C122)&gt;0),"",MAX($B$3:B121)+1)</f>
        <v/>
      </c>
      <c r="C122" t="str">
        <f t="shared" si="1"/>
        <v/>
      </c>
      <c r="D122" s="55" t="str">
        <f>IF(ISBLANK('Section 2'!L135),"",'Section 2'!L135)</f>
        <v/>
      </c>
      <c r="E122" s="55" t="str">
        <f>IF($D122="","",'Section 2'!H135)</f>
        <v/>
      </c>
      <c r="F122" s="55" t="str">
        <f>IF($D122="","",'Section 2'!M135)</f>
        <v/>
      </c>
    </row>
    <row r="123" spans="2:6" x14ac:dyDescent="0.35">
      <c r="B123" t="str">
        <f>IF(OR(C123="",COUNTIF($C$3:C122,C123)&gt;0),"",MAX($B$3:B122)+1)</f>
        <v/>
      </c>
      <c r="C123" t="str">
        <f t="shared" si="1"/>
        <v/>
      </c>
      <c r="D123" s="55" t="str">
        <f>IF(ISBLANK('Section 2'!L136),"",'Section 2'!L136)</f>
        <v/>
      </c>
      <c r="E123" s="55" t="str">
        <f>IF($D123="","",'Section 2'!H136)</f>
        <v/>
      </c>
      <c r="F123" s="55" t="str">
        <f>IF($D123="","",'Section 2'!M136)</f>
        <v/>
      </c>
    </row>
    <row r="124" spans="2:6" x14ac:dyDescent="0.35">
      <c r="B124" t="str">
        <f>IF(OR(C124="",COUNTIF($C$3:C123,C124)&gt;0),"",MAX($B$3:B123)+1)</f>
        <v/>
      </c>
      <c r="C124" t="str">
        <f t="shared" si="1"/>
        <v/>
      </c>
      <c r="D124" s="55" t="str">
        <f>IF(ISBLANK('Section 2'!L137),"",'Section 2'!L137)</f>
        <v/>
      </c>
      <c r="E124" s="55" t="str">
        <f>IF($D124="","",'Section 2'!H137)</f>
        <v/>
      </c>
      <c r="F124" s="55" t="str">
        <f>IF($D124="","",'Section 2'!M137)</f>
        <v/>
      </c>
    </row>
    <row r="125" spans="2:6" x14ac:dyDescent="0.35">
      <c r="B125" t="str">
        <f>IF(OR(C125="",COUNTIF($C$3:C124,C125)&gt;0),"",MAX($B$3:B124)+1)</f>
        <v/>
      </c>
      <c r="C125" t="str">
        <f t="shared" si="1"/>
        <v/>
      </c>
      <c r="D125" s="55" t="str">
        <f>IF(ISBLANK('Section 2'!L138),"",'Section 2'!L138)</f>
        <v/>
      </c>
      <c r="E125" s="55" t="str">
        <f>IF($D125="","",'Section 2'!H138)</f>
        <v/>
      </c>
      <c r="F125" s="55" t="str">
        <f>IF($D125="","",'Section 2'!M138)</f>
        <v/>
      </c>
    </row>
    <row r="126" spans="2:6" x14ac:dyDescent="0.35">
      <c r="B126" t="str">
        <f>IF(OR(C126="",COUNTIF($C$3:C125,C126)&gt;0),"",MAX($B$3:B125)+1)</f>
        <v/>
      </c>
      <c r="C126" t="str">
        <f t="shared" si="1"/>
        <v/>
      </c>
      <c r="D126" s="55" t="str">
        <f>IF(ISBLANK('Section 2'!L139),"",'Section 2'!L139)</f>
        <v/>
      </c>
      <c r="E126" s="55" t="str">
        <f>IF($D126="","",'Section 2'!H139)</f>
        <v/>
      </c>
      <c r="F126" s="55" t="str">
        <f>IF($D126="","",'Section 2'!M139)</f>
        <v/>
      </c>
    </row>
    <row r="127" spans="2:6" x14ac:dyDescent="0.35">
      <c r="B127" t="str">
        <f>IF(OR(C127="",COUNTIF($C$3:C126,C127)&gt;0),"",MAX($B$3:B126)+1)</f>
        <v/>
      </c>
      <c r="C127" t="str">
        <f t="shared" si="1"/>
        <v/>
      </c>
      <c r="D127" s="55" t="str">
        <f>IF(ISBLANK('Section 2'!L140),"",'Section 2'!L140)</f>
        <v/>
      </c>
      <c r="E127" s="55" t="str">
        <f>IF($D127="","",'Section 2'!H140)</f>
        <v/>
      </c>
      <c r="F127" s="55" t="str">
        <f>IF($D127="","",'Section 2'!M140)</f>
        <v/>
      </c>
    </row>
    <row r="128" spans="2:6" x14ac:dyDescent="0.35">
      <c r="B128" t="str">
        <f>IF(OR(C128="",COUNTIF($C$3:C127,C128)&gt;0),"",MAX($B$3:B127)+1)</f>
        <v/>
      </c>
      <c r="C128" t="str">
        <f t="shared" si="1"/>
        <v/>
      </c>
      <c r="D128" s="55" t="str">
        <f>IF(ISBLANK('Section 2'!L141),"",'Section 2'!L141)</f>
        <v/>
      </c>
      <c r="E128" s="55" t="str">
        <f>IF($D128="","",'Section 2'!H141)</f>
        <v/>
      </c>
      <c r="F128" s="55" t="str">
        <f>IF($D128="","",'Section 2'!M141)</f>
        <v/>
      </c>
    </row>
    <row r="129" spans="2:6" x14ac:dyDescent="0.35">
      <c r="B129" t="str">
        <f>IF(OR(C129="",COUNTIF($C$3:C128,C129)&gt;0),"",MAX($B$3:B128)+1)</f>
        <v/>
      </c>
      <c r="C129" t="str">
        <f t="shared" si="1"/>
        <v/>
      </c>
      <c r="D129" s="55" t="str">
        <f>IF(ISBLANK('Section 2'!L142),"",'Section 2'!L142)</f>
        <v/>
      </c>
      <c r="E129" s="55" t="str">
        <f>IF($D129="","",'Section 2'!H142)</f>
        <v/>
      </c>
      <c r="F129" s="55" t="str">
        <f>IF($D129="","",'Section 2'!M142)</f>
        <v/>
      </c>
    </row>
    <row r="130" spans="2:6" x14ac:dyDescent="0.35">
      <c r="B130" t="str">
        <f>IF(OR(C130="",COUNTIF($C$3:C129,C130)&gt;0),"",MAX($B$3:B129)+1)</f>
        <v/>
      </c>
      <c r="C130" t="str">
        <f t="shared" si="1"/>
        <v/>
      </c>
      <c r="D130" s="55" t="str">
        <f>IF(ISBLANK('Section 2'!L143),"",'Section 2'!L143)</f>
        <v/>
      </c>
      <c r="E130" s="55" t="str">
        <f>IF($D130="","",'Section 2'!H143)</f>
        <v/>
      </c>
      <c r="F130" s="55" t="str">
        <f>IF($D130="","",'Section 2'!M143)</f>
        <v/>
      </c>
    </row>
    <row r="131" spans="2:6" x14ac:dyDescent="0.35">
      <c r="B131" t="str">
        <f>IF(OR(C131="",COUNTIF($C$3:C130,C131)&gt;0),"",MAX($B$3:B130)+1)</f>
        <v/>
      </c>
      <c r="C131" t="str">
        <f t="shared" si="1"/>
        <v/>
      </c>
      <c r="D131" s="55" t="str">
        <f>IF(ISBLANK('Section 2'!L144),"",'Section 2'!L144)</f>
        <v/>
      </c>
      <c r="E131" s="55" t="str">
        <f>IF($D131="","",'Section 2'!H144)</f>
        <v/>
      </c>
      <c r="F131" s="55" t="str">
        <f>IF($D131="","",'Section 2'!M144)</f>
        <v/>
      </c>
    </row>
    <row r="132" spans="2:6" x14ac:dyDescent="0.35">
      <c r="B132" t="str">
        <f>IF(OR(C132="",COUNTIF($C$3:C131,C132)&gt;0),"",MAX($B$3:B131)+1)</f>
        <v/>
      </c>
      <c r="C132" t="str">
        <f t="shared" ref="C132:C195" si="2">IF(D132="","",D132&amp;"_"&amp;E132)</f>
        <v/>
      </c>
      <c r="D132" s="55" t="str">
        <f>IF(ISBLANK('Section 2'!L145),"",'Section 2'!L145)</f>
        <v/>
      </c>
      <c r="E132" s="55" t="str">
        <f>IF($D132="","",'Section 2'!H145)</f>
        <v/>
      </c>
      <c r="F132" s="55" t="str">
        <f>IF($D132="","",'Section 2'!M145)</f>
        <v/>
      </c>
    </row>
    <row r="133" spans="2:6" x14ac:dyDescent="0.35">
      <c r="B133" t="str">
        <f>IF(OR(C133="",COUNTIF($C$3:C132,C133)&gt;0),"",MAX($B$3:B132)+1)</f>
        <v/>
      </c>
      <c r="C133" t="str">
        <f t="shared" si="2"/>
        <v/>
      </c>
      <c r="D133" s="55" t="str">
        <f>IF(ISBLANK('Section 2'!L146),"",'Section 2'!L146)</f>
        <v/>
      </c>
      <c r="E133" s="55" t="str">
        <f>IF($D133="","",'Section 2'!H146)</f>
        <v/>
      </c>
      <c r="F133" s="55" t="str">
        <f>IF($D133="","",'Section 2'!M146)</f>
        <v/>
      </c>
    </row>
    <row r="134" spans="2:6" x14ac:dyDescent="0.35">
      <c r="B134" t="str">
        <f>IF(OR(C134="",COUNTIF($C$3:C133,C134)&gt;0),"",MAX($B$3:B133)+1)</f>
        <v/>
      </c>
      <c r="C134" t="str">
        <f t="shared" si="2"/>
        <v/>
      </c>
      <c r="D134" s="55" t="str">
        <f>IF(ISBLANK('Section 2'!L147),"",'Section 2'!L147)</f>
        <v/>
      </c>
      <c r="E134" s="55" t="str">
        <f>IF($D134="","",'Section 2'!H147)</f>
        <v/>
      </c>
      <c r="F134" s="55" t="str">
        <f>IF($D134="","",'Section 2'!M147)</f>
        <v/>
      </c>
    </row>
    <row r="135" spans="2:6" x14ac:dyDescent="0.35">
      <c r="B135" t="str">
        <f>IF(OR(C135="",COUNTIF($C$3:C134,C135)&gt;0),"",MAX($B$3:B134)+1)</f>
        <v/>
      </c>
      <c r="C135" t="str">
        <f t="shared" si="2"/>
        <v/>
      </c>
      <c r="D135" s="55" t="str">
        <f>IF(ISBLANK('Section 2'!L148),"",'Section 2'!L148)</f>
        <v/>
      </c>
      <c r="E135" s="55" t="str">
        <f>IF($D135="","",'Section 2'!H148)</f>
        <v/>
      </c>
      <c r="F135" s="55" t="str">
        <f>IF($D135="","",'Section 2'!M148)</f>
        <v/>
      </c>
    </row>
    <row r="136" spans="2:6" x14ac:dyDescent="0.35">
      <c r="B136" t="str">
        <f>IF(OR(C136="",COUNTIF($C$3:C135,C136)&gt;0),"",MAX($B$3:B135)+1)</f>
        <v/>
      </c>
      <c r="C136" t="str">
        <f t="shared" si="2"/>
        <v/>
      </c>
      <c r="D136" s="55" t="str">
        <f>IF(ISBLANK('Section 2'!L149),"",'Section 2'!L149)</f>
        <v/>
      </c>
      <c r="E136" s="55" t="str">
        <f>IF($D136="","",'Section 2'!H149)</f>
        <v/>
      </c>
      <c r="F136" s="55" t="str">
        <f>IF($D136="","",'Section 2'!M149)</f>
        <v/>
      </c>
    </row>
    <row r="137" spans="2:6" x14ac:dyDescent="0.35">
      <c r="B137" t="str">
        <f>IF(OR(C137="",COUNTIF($C$3:C136,C137)&gt;0),"",MAX($B$3:B136)+1)</f>
        <v/>
      </c>
      <c r="C137" t="str">
        <f t="shared" si="2"/>
        <v/>
      </c>
      <c r="D137" s="55" t="str">
        <f>IF(ISBLANK('Section 2'!L150),"",'Section 2'!L150)</f>
        <v/>
      </c>
      <c r="E137" s="55" t="str">
        <f>IF($D137="","",'Section 2'!H150)</f>
        <v/>
      </c>
      <c r="F137" s="55" t="str">
        <f>IF($D137="","",'Section 2'!M150)</f>
        <v/>
      </c>
    </row>
    <row r="138" spans="2:6" x14ac:dyDescent="0.35">
      <c r="B138" t="str">
        <f>IF(OR(C138="",COUNTIF($C$3:C137,C138)&gt;0),"",MAX($B$3:B137)+1)</f>
        <v/>
      </c>
      <c r="C138" t="str">
        <f t="shared" si="2"/>
        <v/>
      </c>
      <c r="D138" s="55" t="str">
        <f>IF(ISBLANK('Section 2'!L151),"",'Section 2'!L151)</f>
        <v/>
      </c>
      <c r="E138" s="55" t="str">
        <f>IF($D138="","",'Section 2'!H151)</f>
        <v/>
      </c>
      <c r="F138" s="55" t="str">
        <f>IF($D138="","",'Section 2'!M151)</f>
        <v/>
      </c>
    </row>
    <row r="139" spans="2:6" x14ac:dyDescent="0.35">
      <c r="B139" t="str">
        <f>IF(OR(C139="",COUNTIF($C$3:C138,C139)&gt;0),"",MAX($B$3:B138)+1)</f>
        <v/>
      </c>
      <c r="C139" t="str">
        <f t="shared" si="2"/>
        <v/>
      </c>
      <c r="D139" s="55" t="str">
        <f>IF(ISBLANK('Section 2'!L152),"",'Section 2'!L152)</f>
        <v/>
      </c>
      <c r="E139" s="55" t="str">
        <f>IF($D139="","",'Section 2'!H152)</f>
        <v/>
      </c>
      <c r="F139" s="55" t="str">
        <f>IF($D139="","",'Section 2'!M152)</f>
        <v/>
      </c>
    </row>
    <row r="140" spans="2:6" x14ac:dyDescent="0.35">
      <c r="B140" t="str">
        <f>IF(OR(C140="",COUNTIF($C$3:C139,C140)&gt;0),"",MAX($B$3:B139)+1)</f>
        <v/>
      </c>
      <c r="C140" t="str">
        <f t="shared" si="2"/>
        <v/>
      </c>
      <c r="D140" s="55" t="str">
        <f>IF(ISBLANK('Section 2'!L153),"",'Section 2'!L153)</f>
        <v/>
      </c>
      <c r="E140" s="55" t="str">
        <f>IF($D140="","",'Section 2'!H153)</f>
        <v/>
      </c>
      <c r="F140" s="55" t="str">
        <f>IF($D140="","",'Section 2'!M153)</f>
        <v/>
      </c>
    </row>
    <row r="141" spans="2:6" x14ac:dyDescent="0.35">
      <c r="B141" t="str">
        <f>IF(OR(C141="",COUNTIF($C$3:C140,C141)&gt;0),"",MAX($B$3:B140)+1)</f>
        <v/>
      </c>
      <c r="C141" t="str">
        <f t="shared" si="2"/>
        <v/>
      </c>
      <c r="D141" s="55" t="str">
        <f>IF(ISBLANK('Section 2'!L154),"",'Section 2'!L154)</f>
        <v/>
      </c>
      <c r="E141" s="55" t="str">
        <f>IF($D141="","",'Section 2'!H154)</f>
        <v/>
      </c>
      <c r="F141" s="55" t="str">
        <f>IF($D141="","",'Section 2'!M154)</f>
        <v/>
      </c>
    </row>
    <row r="142" spans="2:6" x14ac:dyDescent="0.35">
      <c r="B142" t="str">
        <f>IF(OR(C142="",COUNTIF($C$3:C141,C142)&gt;0),"",MAX($B$3:B141)+1)</f>
        <v/>
      </c>
      <c r="C142" t="str">
        <f t="shared" si="2"/>
        <v/>
      </c>
      <c r="D142" s="55" t="str">
        <f>IF(ISBLANK('Section 2'!L155),"",'Section 2'!L155)</f>
        <v/>
      </c>
      <c r="E142" s="55" t="str">
        <f>IF($D142="","",'Section 2'!H155)</f>
        <v/>
      </c>
      <c r="F142" s="55" t="str">
        <f>IF($D142="","",'Section 2'!M155)</f>
        <v/>
      </c>
    </row>
    <row r="143" spans="2:6" x14ac:dyDescent="0.35">
      <c r="B143" t="str">
        <f>IF(OR(C143="",COUNTIF($C$3:C142,C143)&gt;0),"",MAX($B$3:B142)+1)</f>
        <v/>
      </c>
      <c r="C143" t="str">
        <f t="shared" si="2"/>
        <v/>
      </c>
      <c r="D143" s="55" t="str">
        <f>IF(ISBLANK('Section 2'!L156),"",'Section 2'!L156)</f>
        <v/>
      </c>
      <c r="E143" s="55" t="str">
        <f>IF($D143="","",'Section 2'!H156)</f>
        <v/>
      </c>
      <c r="F143" s="55" t="str">
        <f>IF($D143="","",'Section 2'!M156)</f>
        <v/>
      </c>
    </row>
    <row r="144" spans="2:6" x14ac:dyDescent="0.35">
      <c r="B144" t="str">
        <f>IF(OR(C144="",COUNTIF($C$3:C143,C144)&gt;0),"",MAX($B$3:B143)+1)</f>
        <v/>
      </c>
      <c r="C144" t="str">
        <f t="shared" si="2"/>
        <v/>
      </c>
      <c r="D144" s="55" t="str">
        <f>IF(ISBLANK('Section 2'!L157),"",'Section 2'!L157)</f>
        <v/>
      </c>
      <c r="E144" s="55" t="str">
        <f>IF($D144="","",'Section 2'!H157)</f>
        <v/>
      </c>
      <c r="F144" s="55" t="str">
        <f>IF($D144="","",'Section 2'!M157)</f>
        <v/>
      </c>
    </row>
    <row r="145" spans="2:6" x14ac:dyDescent="0.35">
      <c r="B145" t="str">
        <f>IF(OR(C145="",COUNTIF($C$3:C144,C145)&gt;0),"",MAX($B$3:B144)+1)</f>
        <v/>
      </c>
      <c r="C145" t="str">
        <f t="shared" si="2"/>
        <v/>
      </c>
      <c r="D145" s="55" t="str">
        <f>IF(ISBLANK('Section 2'!L158),"",'Section 2'!L158)</f>
        <v/>
      </c>
      <c r="E145" s="55" t="str">
        <f>IF($D145="","",'Section 2'!H158)</f>
        <v/>
      </c>
      <c r="F145" s="55" t="str">
        <f>IF($D145="","",'Section 2'!M158)</f>
        <v/>
      </c>
    </row>
    <row r="146" spans="2:6" x14ac:dyDescent="0.35">
      <c r="B146" t="str">
        <f>IF(OR(C146="",COUNTIF($C$3:C145,C146)&gt;0),"",MAX($B$3:B145)+1)</f>
        <v/>
      </c>
      <c r="C146" t="str">
        <f t="shared" si="2"/>
        <v/>
      </c>
      <c r="D146" s="55" t="str">
        <f>IF(ISBLANK('Section 2'!L159),"",'Section 2'!L159)</f>
        <v/>
      </c>
      <c r="E146" s="55" t="str">
        <f>IF($D146="","",'Section 2'!H159)</f>
        <v/>
      </c>
      <c r="F146" s="55" t="str">
        <f>IF($D146="","",'Section 2'!M159)</f>
        <v/>
      </c>
    </row>
    <row r="147" spans="2:6" x14ac:dyDescent="0.35">
      <c r="B147" t="str">
        <f>IF(OR(C147="",COUNTIF($C$3:C146,C147)&gt;0),"",MAX($B$3:B146)+1)</f>
        <v/>
      </c>
      <c r="C147" t="str">
        <f t="shared" si="2"/>
        <v/>
      </c>
      <c r="D147" s="55" t="str">
        <f>IF(ISBLANK('Section 2'!L160),"",'Section 2'!L160)</f>
        <v/>
      </c>
      <c r="E147" s="55" t="str">
        <f>IF($D147="","",'Section 2'!H160)</f>
        <v/>
      </c>
      <c r="F147" s="55" t="str">
        <f>IF($D147="","",'Section 2'!M160)</f>
        <v/>
      </c>
    </row>
    <row r="148" spans="2:6" x14ac:dyDescent="0.35">
      <c r="B148" t="str">
        <f>IF(OR(C148="",COUNTIF($C$3:C147,C148)&gt;0),"",MAX($B$3:B147)+1)</f>
        <v/>
      </c>
      <c r="C148" t="str">
        <f t="shared" si="2"/>
        <v/>
      </c>
      <c r="D148" s="55" t="str">
        <f>IF(ISBLANK('Section 2'!L161),"",'Section 2'!L161)</f>
        <v/>
      </c>
      <c r="E148" s="55" t="str">
        <f>IF($D148="","",'Section 2'!H161)</f>
        <v/>
      </c>
      <c r="F148" s="55" t="str">
        <f>IF($D148="","",'Section 2'!M161)</f>
        <v/>
      </c>
    </row>
    <row r="149" spans="2:6" x14ac:dyDescent="0.35">
      <c r="B149" t="str">
        <f>IF(OR(C149="",COUNTIF($C$3:C148,C149)&gt;0),"",MAX($B$3:B148)+1)</f>
        <v/>
      </c>
      <c r="C149" t="str">
        <f t="shared" si="2"/>
        <v/>
      </c>
      <c r="D149" s="55" t="str">
        <f>IF(ISBLANK('Section 2'!L162),"",'Section 2'!L162)</f>
        <v/>
      </c>
      <c r="E149" s="55" t="str">
        <f>IF($D149="","",'Section 2'!H162)</f>
        <v/>
      </c>
      <c r="F149" s="55" t="str">
        <f>IF($D149="","",'Section 2'!M162)</f>
        <v/>
      </c>
    </row>
    <row r="150" spans="2:6" x14ac:dyDescent="0.35">
      <c r="B150" t="str">
        <f>IF(OR(C150="",COUNTIF($C$3:C149,C150)&gt;0),"",MAX($B$3:B149)+1)</f>
        <v/>
      </c>
      <c r="C150" t="str">
        <f t="shared" si="2"/>
        <v/>
      </c>
      <c r="D150" s="55" t="str">
        <f>IF(ISBLANK('Section 2'!L163),"",'Section 2'!L163)</f>
        <v/>
      </c>
      <c r="E150" s="55" t="str">
        <f>IF($D150="","",'Section 2'!H163)</f>
        <v/>
      </c>
      <c r="F150" s="55" t="str">
        <f>IF($D150="","",'Section 2'!M163)</f>
        <v/>
      </c>
    </row>
    <row r="151" spans="2:6" x14ac:dyDescent="0.35">
      <c r="B151" t="str">
        <f>IF(OR(C151="",COUNTIF($C$3:C150,C151)&gt;0),"",MAX($B$3:B150)+1)</f>
        <v/>
      </c>
      <c r="C151" t="str">
        <f t="shared" si="2"/>
        <v/>
      </c>
      <c r="D151" s="55" t="str">
        <f>IF(ISBLANK('Section 2'!L164),"",'Section 2'!L164)</f>
        <v/>
      </c>
      <c r="E151" s="55" t="str">
        <f>IF($D151="","",'Section 2'!H164)</f>
        <v/>
      </c>
      <c r="F151" s="55" t="str">
        <f>IF($D151="","",'Section 2'!M164)</f>
        <v/>
      </c>
    </row>
    <row r="152" spans="2:6" x14ac:dyDescent="0.35">
      <c r="B152" t="str">
        <f>IF(OR(C152="",COUNTIF($C$3:C151,C152)&gt;0),"",MAX($B$3:B151)+1)</f>
        <v/>
      </c>
      <c r="C152" t="str">
        <f t="shared" si="2"/>
        <v/>
      </c>
      <c r="D152" s="55" t="str">
        <f>IF(ISBLANK('Section 2'!L165),"",'Section 2'!L165)</f>
        <v/>
      </c>
      <c r="E152" s="55" t="str">
        <f>IF($D152="","",'Section 2'!H165)</f>
        <v/>
      </c>
      <c r="F152" s="55" t="str">
        <f>IF($D152="","",'Section 2'!M165)</f>
        <v/>
      </c>
    </row>
    <row r="153" spans="2:6" x14ac:dyDescent="0.35">
      <c r="B153" t="str">
        <f>IF(OR(C153="",COUNTIF($C$3:C152,C153)&gt;0),"",MAX($B$3:B152)+1)</f>
        <v/>
      </c>
      <c r="C153" t="str">
        <f t="shared" si="2"/>
        <v/>
      </c>
      <c r="D153" s="55" t="str">
        <f>IF(ISBLANK('Section 2'!L166),"",'Section 2'!L166)</f>
        <v/>
      </c>
      <c r="E153" s="55" t="str">
        <f>IF($D153="","",'Section 2'!H166)</f>
        <v/>
      </c>
      <c r="F153" s="55" t="str">
        <f>IF($D153="","",'Section 2'!M166)</f>
        <v/>
      </c>
    </row>
    <row r="154" spans="2:6" x14ac:dyDescent="0.35">
      <c r="B154" t="str">
        <f>IF(OR(C154="",COUNTIF($C$3:C153,C154)&gt;0),"",MAX($B$3:B153)+1)</f>
        <v/>
      </c>
      <c r="C154" t="str">
        <f t="shared" si="2"/>
        <v/>
      </c>
      <c r="D154" s="55" t="str">
        <f>IF(ISBLANK('Section 2'!L167),"",'Section 2'!L167)</f>
        <v/>
      </c>
      <c r="E154" s="55" t="str">
        <f>IF($D154="","",'Section 2'!H167)</f>
        <v/>
      </c>
      <c r="F154" s="55" t="str">
        <f>IF($D154="","",'Section 2'!M167)</f>
        <v/>
      </c>
    </row>
    <row r="155" spans="2:6" x14ac:dyDescent="0.35">
      <c r="B155" t="str">
        <f>IF(OR(C155="",COUNTIF($C$3:C154,C155)&gt;0),"",MAX($B$3:B154)+1)</f>
        <v/>
      </c>
      <c r="C155" t="str">
        <f t="shared" si="2"/>
        <v/>
      </c>
      <c r="D155" s="55" t="str">
        <f>IF(ISBLANK('Section 2'!L168),"",'Section 2'!L168)</f>
        <v/>
      </c>
      <c r="E155" s="55" t="str">
        <f>IF($D155="","",'Section 2'!H168)</f>
        <v/>
      </c>
      <c r="F155" s="55" t="str">
        <f>IF($D155="","",'Section 2'!M168)</f>
        <v/>
      </c>
    </row>
    <row r="156" spans="2:6" x14ac:dyDescent="0.35">
      <c r="B156" t="str">
        <f>IF(OR(C156="",COUNTIF($C$3:C155,C156)&gt;0),"",MAX($B$3:B155)+1)</f>
        <v/>
      </c>
      <c r="C156" t="str">
        <f t="shared" si="2"/>
        <v/>
      </c>
      <c r="D156" s="55" t="str">
        <f>IF(ISBLANK('Section 2'!L169),"",'Section 2'!L169)</f>
        <v/>
      </c>
      <c r="E156" s="55" t="str">
        <f>IF($D156="","",'Section 2'!H169)</f>
        <v/>
      </c>
      <c r="F156" s="55" t="str">
        <f>IF($D156="","",'Section 2'!M169)</f>
        <v/>
      </c>
    </row>
    <row r="157" spans="2:6" x14ac:dyDescent="0.35">
      <c r="B157" t="str">
        <f>IF(OR(C157="",COUNTIF($C$3:C156,C157)&gt;0),"",MAX($B$3:B156)+1)</f>
        <v/>
      </c>
      <c r="C157" t="str">
        <f t="shared" si="2"/>
        <v/>
      </c>
      <c r="D157" s="55" t="str">
        <f>IF(ISBLANK('Section 2'!L170),"",'Section 2'!L170)</f>
        <v/>
      </c>
      <c r="E157" s="55" t="str">
        <f>IF($D157="","",'Section 2'!H170)</f>
        <v/>
      </c>
      <c r="F157" s="55" t="str">
        <f>IF($D157="","",'Section 2'!M170)</f>
        <v/>
      </c>
    </row>
    <row r="158" spans="2:6" x14ac:dyDescent="0.35">
      <c r="B158" t="str">
        <f>IF(OR(C158="",COUNTIF($C$3:C157,C158)&gt;0),"",MAX($B$3:B157)+1)</f>
        <v/>
      </c>
      <c r="C158" t="str">
        <f t="shared" si="2"/>
        <v/>
      </c>
      <c r="D158" s="55" t="str">
        <f>IF(ISBLANK('Section 2'!L171),"",'Section 2'!L171)</f>
        <v/>
      </c>
      <c r="E158" s="55" t="str">
        <f>IF($D158="","",'Section 2'!H171)</f>
        <v/>
      </c>
      <c r="F158" s="55" t="str">
        <f>IF($D158="","",'Section 2'!M171)</f>
        <v/>
      </c>
    </row>
    <row r="159" spans="2:6" x14ac:dyDescent="0.35">
      <c r="B159" t="str">
        <f>IF(OR(C159="",COUNTIF($C$3:C158,C159)&gt;0),"",MAX($B$3:B158)+1)</f>
        <v/>
      </c>
      <c r="C159" t="str">
        <f t="shared" si="2"/>
        <v/>
      </c>
      <c r="D159" s="55" t="str">
        <f>IF(ISBLANK('Section 2'!L172),"",'Section 2'!L172)</f>
        <v/>
      </c>
      <c r="E159" s="55" t="str">
        <f>IF($D159="","",'Section 2'!H172)</f>
        <v/>
      </c>
      <c r="F159" s="55" t="str">
        <f>IF($D159="","",'Section 2'!M172)</f>
        <v/>
      </c>
    </row>
    <row r="160" spans="2:6" x14ac:dyDescent="0.35">
      <c r="B160" t="str">
        <f>IF(OR(C160="",COUNTIF($C$3:C159,C160)&gt;0),"",MAX($B$3:B159)+1)</f>
        <v/>
      </c>
      <c r="C160" t="str">
        <f t="shared" si="2"/>
        <v/>
      </c>
      <c r="D160" s="55" t="str">
        <f>IF(ISBLANK('Section 2'!L173),"",'Section 2'!L173)</f>
        <v/>
      </c>
      <c r="E160" s="55" t="str">
        <f>IF($D160="","",'Section 2'!H173)</f>
        <v/>
      </c>
      <c r="F160" s="55" t="str">
        <f>IF($D160="","",'Section 2'!M173)</f>
        <v/>
      </c>
    </row>
    <row r="161" spans="2:6" x14ac:dyDescent="0.35">
      <c r="B161" t="str">
        <f>IF(OR(C161="",COUNTIF($C$3:C160,C161)&gt;0),"",MAX($B$3:B160)+1)</f>
        <v/>
      </c>
      <c r="C161" t="str">
        <f t="shared" si="2"/>
        <v/>
      </c>
      <c r="D161" s="55" t="str">
        <f>IF(ISBLANK('Section 2'!L174),"",'Section 2'!L174)</f>
        <v/>
      </c>
      <c r="E161" s="55" t="str">
        <f>IF($D161="","",'Section 2'!H174)</f>
        <v/>
      </c>
      <c r="F161" s="55" t="str">
        <f>IF($D161="","",'Section 2'!M174)</f>
        <v/>
      </c>
    </row>
    <row r="162" spans="2:6" x14ac:dyDescent="0.35">
      <c r="B162" t="str">
        <f>IF(OR(C162="",COUNTIF($C$3:C161,C162)&gt;0),"",MAX($B$3:B161)+1)</f>
        <v/>
      </c>
      <c r="C162" t="str">
        <f t="shared" si="2"/>
        <v/>
      </c>
      <c r="D162" s="55" t="str">
        <f>IF(ISBLANK('Section 2'!L175),"",'Section 2'!L175)</f>
        <v/>
      </c>
      <c r="E162" s="55" t="str">
        <f>IF($D162="","",'Section 2'!H175)</f>
        <v/>
      </c>
      <c r="F162" s="55" t="str">
        <f>IF($D162="","",'Section 2'!M175)</f>
        <v/>
      </c>
    </row>
    <row r="163" spans="2:6" x14ac:dyDescent="0.35">
      <c r="B163" t="str">
        <f>IF(OR(C163="",COUNTIF($C$3:C162,C163)&gt;0),"",MAX($B$3:B162)+1)</f>
        <v/>
      </c>
      <c r="C163" t="str">
        <f t="shared" si="2"/>
        <v/>
      </c>
      <c r="D163" s="55" t="str">
        <f>IF(ISBLANK('Section 2'!L176),"",'Section 2'!L176)</f>
        <v/>
      </c>
      <c r="E163" s="55" t="str">
        <f>IF($D163="","",'Section 2'!H176)</f>
        <v/>
      </c>
      <c r="F163" s="55" t="str">
        <f>IF($D163="","",'Section 2'!M176)</f>
        <v/>
      </c>
    </row>
    <row r="164" spans="2:6" x14ac:dyDescent="0.35">
      <c r="B164" t="str">
        <f>IF(OR(C164="",COUNTIF($C$3:C163,C164)&gt;0),"",MAX($B$3:B163)+1)</f>
        <v/>
      </c>
      <c r="C164" t="str">
        <f t="shared" si="2"/>
        <v/>
      </c>
      <c r="D164" s="55" t="str">
        <f>IF(ISBLANK('Section 2'!L177),"",'Section 2'!L177)</f>
        <v/>
      </c>
      <c r="E164" s="55" t="str">
        <f>IF($D164="","",'Section 2'!H177)</f>
        <v/>
      </c>
      <c r="F164" s="55" t="str">
        <f>IF($D164="","",'Section 2'!M177)</f>
        <v/>
      </c>
    </row>
    <row r="165" spans="2:6" x14ac:dyDescent="0.35">
      <c r="B165" t="str">
        <f>IF(OR(C165="",COUNTIF($C$3:C164,C165)&gt;0),"",MAX($B$3:B164)+1)</f>
        <v/>
      </c>
      <c r="C165" t="str">
        <f t="shared" si="2"/>
        <v/>
      </c>
      <c r="D165" s="55" t="str">
        <f>IF(ISBLANK('Section 2'!L178),"",'Section 2'!L178)</f>
        <v/>
      </c>
      <c r="E165" s="55" t="str">
        <f>IF($D165="","",'Section 2'!H178)</f>
        <v/>
      </c>
      <c r="F165" s="55" t="str">
        <f>IF($D165="","",'Section 2'!M178)</f>
        <v/>
      </c>
    </row>
    <row r="166" spans="2:6" x14ac:dyDescent="0.35">
      <c r="B166" t="str">
        <f>IF(OR(C166="",COUNTIF($C$3:C165,C166)&gt;0),"",MAX($B$3:B165)+1)</f>
        <v/>
      </c>
      <c r="C166" t="str">
        <f t="shared" si="2"/>
        <v/>
      </c>
      <c r="D166" s="55" t="str">
        <f>IF(ISBLANK('Section 2'!L179),"",'Section 2'!L179)</f>
        <v/>
      </c>
      <c r="E166" s="55" t="str">
        <f>IF($D166="","",'Section 2'!H179)</f>
        <v/>
      </c>
      <c r="F166" s="55" t="str">
        <f>IF($D166="","",'Section 2'!M179)</f>
        <v/>
      </c>
    </row>
    <row r="167" spans="2:6" x14ac:dyDescent="0.35">
      <c r="B167" t="str">
        <f>IF(OR(C167="",COUNTIF($C$3:C166,C167)&gt;0),"",MAX($B$3:B166)+1)</f>
        <v/>
      </c>
      <c r="C167" t="str">
        <f t="shared" si="2"/>
        <v/>
      </c>
      <c r="D167" s="55" t="str">
        <f>IF(ISBLANK('Section 2'!L180),"",'Section 2'!L180)</f>
        <v/>
      </c>
      <c r="E167" s="55" t="str">
        <f>IF($D167="","",'Section 2'!H180)</f>
        <v/>
      </c>
      <c r="F167" s="55" t="str">
        <f>IF($D167="","",'Section 2'!M180)</f>
        <v/>
      </c>
    </row>
    <row r="168" spans="2:6" x14ac:dyDescent="0.35">
      <c r="B168" t="str">
        <f>IF(OR(C168="",COUNTIF($C$3:C167,C168)&gt;0),"",MAX($B$3:B167)+1)</f>
        <v/>
      </c>
      <c r="C168" t="str">
        <f t="shared" si="2"/>
        <v/>
      </c>
      <c r="D168" s="55" t="str">
        <f>IF(ISBLANK('Section 2'!L181),"",'Section 2'!L181)</f>
        <v/>
      </c>
      <c r="E168" s="55" t="str">
        <f>IF($D168="","",'Section 2'!H181)</f>
        <v/>
      </c>
      <c r="F168" s="55" t="str">
        <f>IF($D168="","",'Section 2'!M181)</f>
        <v/>
      </c>
    </row>
    <row r="169" spans="2:6" x14ac:dyDescent="0.35">
      <c r="B169" t="str">
        <f>IF(OR(C169="",COUNTIF($C$3:C168,C169)&gt;0),"",MAX($B$3:B168)+1)</f>
        <v/>
      </c>
      <c r="C169" t="str">
        <f t="shared" si="2"/>
        <v/>
      </c>
      <c r="D169" s="55" t="str">
        <f>IF(ISBLANK('Section 2'!L182),"",'Section 2'!L182)</f>
        <v/>
      </c>
      <c r="E169" s="55" t="str">
        <f>IF($D169="","",'Section 2'!H182)</f>
        <v/>
      </c>
      <c r="F169" s="55" t="str">
        <f>IF($D169="","",'Section 2'!M182)</f>
        <v/>
      </c>
    </row>
    <row r="170" spans="2:6" x14ac:dyDescent="0.35">
      <c r="B170" t="str">
        <f>IF(OR(C170="",COUNTIF($C$3:C169,C170)&gt;0),"",MAX($B$3:B169)+1)</f>
        <v/>
      </c>
      <c r="C170" t="str">
        <f t="shared" si="2"/>
        <v/>
      </c>
      <c r="D170" s="55" t="str">
        <f>IF(ISBLANK('Section 2'!L183),"",'Section 2'!L183)</f>
        <v/>
      </c>
      <c r="E170" s="55" t="str">
        <f>IF($D170="","",'Section 2'!H183)</f>
        <v/>
      </c>
      <c r="F170" s="55" t="str">
        <f>IF($D170="","",'Section 2'!M183)</f>
        <v/>
      </c>
    </row>
    <row r="171" spans="2:6" x14ac:dyDescent="0.35">
      <c r="B171" t="str">
        <f>IF(OR(C171="",COUNTIF($C$3:C170,C171)&gt;0),"",MAX($B$3:B170)+1)</f>
        <v/>
      </c>
      <c r="C171" t="str">
        <f t="shared" si="2"/>
        <v/>
      </c>
      <c r="D171" s="55" t="str">
        <f>IF(ISBLANK('Section 2'!L184),"",'Section 2'!L184)</f>
        <v/>
      </c>
      <c r="E171" s="55" t="str">
        <f>IF($D171="","",'Section 2'!H184)</f>
        <v/>
      </c>
      <c r="F171" s="55" t="str">
        <f>IF($D171="","",'Section 2'!M184)</f>
        <v/>
      </c>
    </row>
    <row r="172" spans="2:6" x14ac:dyDescent="0.35">
      <c r="B172" t="str">
        <f>IF(OR(C172="",COUNTIF($C$3:C171,C172)&gt;0),"",MAX($B$3:B171)+1)</f>
        <v/>
      </c>
      <c r="C172" t="str">
        <f t="shared" si="2"/>
        <v/>
      </c>
      <c r="D172" s="55" t="str">
        <f>IF(ISBLANK('Section 2'!L185),"",'Section 2'!L185)</f>
        <v/>
      </c>
      <c r="E172" s="55" t="str">
        <f>IF($D172="","",'Section 2'!H185)</f>
        <v/>
      </c>
      <c r="F172" s="55" t="str">
        <f>IF($D172="","",'Section 2'!M185)</f>
        <v/>
      </c>
    </row>
    <row r="173" spans="2:6" x14ac:dyDescent="0.35">
      <c r="B173" t="str">
        <f>IF(OR(C173="",COUNTIF($C$3:C172,C173)&gt;0),"",MAX($B$3:B172)+1)</f>
        <v/>
      </c>
      <c r="C173" t="str">
        <f t="shared" si="2"/>
        <v/>
      </c>
      <c r="D173" s="55" t="str">
        <f>IF(ISBLANK('Section 2'!L186),"",'Section 2'!L186)</f>
        <v/>
      </c>
      <c r="E173" s="55" t="str">
        <f>IF($D173="","",'Section 2'!H186)</f>
        <v/>
      </c>
      <c r="F173" s="55" t="str">
        <f>IF($D173="","",'Section 2'!M186)</f>
        <v/>
      </c>
    </row>
    <row r="174" spans="2:6" x14ac:dyDescent="0.35">
      <c r="B174" t="str">
        <f>IF(OR(C174="",COUNTIF($C$3:C173,C174)&gt;0),"",MAX($B$3:B173)+1)</f>
        <v/>
      </c>
      <c r="C174" t="str">
        <f t="shared" si="2"/>
        <v/>
      </c>
      <c r="D174" s="55" t="str">
        <f>IF(ISBLANK('Section 2'!L187),"",'Section 2'!L187)</f>
        <v/>
      </c>
      <c r="E174" s="55" t="str">
        <f>IF($D174="","",'Section 2'!H187)</f>
        <v/>
      </c>
      <c r="F174" s="55" t="str">
        <f>IF($D174="","",'Section 2'!M187)</f>
        <v/>
      </c>
    </row>
    <row r="175" spans="2:6" x14ac:dyDescent="0.35">
      <c r="B175" t="str">
        <f>IF(OR(C175="",COUNTIF($C$3:C174,C175)&gt;0),"",MAX($B$3:B174)+1)</f>
        <v/>
      </c>
      <c r="C175" t="str">
        <f t="shared" si="2"/>
        <v/>
      </c>
      <c r="D175" s="55" t="str">
        <f>IF(ISBLANK('Section 2'!L188),"",'Section 2'!L188)</f>
        <v/>
      </c>
      <c r="E175" s="55" t="str">
        <f>IF($D175="","",'Section 2'!H188)</f>
        <v/>
      </c>
      <c r="F175" s="55" t="str">
        <f>IF($D175="","",'Section 2'!M188)</f>
        <v/>
      </c>
    </row>
    <row r="176" spans="2:6" x14ac:dyDescent="0.35">
      <c r="B176" t="str">
        <f>IF(OR(C176="",COUNTIF($C$3:C175,C176)&gt;0),"",MAX($B$3:B175)+1)</f>
        <v/>
      </c>
      <c r="C176" t="str">
        <f t="shared" si="2"/>
        <v/>
      </c>
      <c r="D176" s="55" t="str">
        <f>IF(ISBLANK('Section 2'!L189),"",'Section 2'!L189)</f>
        <v/>
      </c>
      <c r="E176" s="55" t="str">
        <f>IF($D176="","",'Section 2'!H189)</f>
        <v/>
      </c>
      <c r="F176" s="55" t="str">
        <f>IF($D176="","",'Section 2'!M189)</f>
        <v/>
      </c>
    </row>
    <row r="177" spans="2:6" x14ac:dyDescent="0.35">
      <c r="B177" t="str">
        <f>IF(OR(C177="",COUNTIF($C$3:C176,C177)&gt;0),"",MAX($B$3:B176)+1)</f>
        <v/>
      </c>
      <c r="C177" t="str">
        <f t="shared" si="2"/>
        <v/>
      </c>
      <c r="D177" s="55" t="str">
        <f>IF(ISBLANK('Section 2'!L190),"",'Section 2'!L190)</f>
        <v/>
      </c>
      <c r="E177" s="55" t="str">
        <f>IF($D177="","",'Section 2'!H190)</f>
        <v/>
      </c>
      <c r="F177" s="55" t="str">
        <f>IF($D177="","",'Section 2'!M190)</f>
        <v/>
      </c>
    </row>
    <row r="178" spans="2:6" x14ac:dyDescent="0.35">
      <c r="B178" t="str">
        <f>IF(OR(C178="",COUNTIF($C$3:C177,C178)&gt;0),"",MAX($B$3:B177)+1)</f>
        <v/>
      </c>
      <c r="C178" t="str">
        <f t="shared" si="2"/>
        <v/>
      </c>
      <c r="D178" s="55" t="str">
        <f>IF(ISBLANK('Section 2'!L191),"",'Section 2'!L191)</f>
        <v/>
      </c>
      <c r="E178" s="55" t="str">
        <f>IF($D178="","",'Section 2'!H191)</f>
        <v/>
      </c>
      <c r="F178" s="55" t="str">
        <f>IF($D178="","",'Section 2'!M191)</f>
        <v/>
      </c>
    </row>
    <row r="179" spans="2:6" x14ac:dyDescent="0.35">
      <c r="B179" t="str">
        <f>IF(OR(C179="",COUNTIF($C$3:C178,C179)&gt;0),"",MAX($B$3:B178)+1)</f>
        <v/>
      </c>
      <c r="C179" t="str">
        <f t="shared" si="2"/>
        <v/>
      </c>
      <c r="D179" s="55" t="str">
        <f>IF(ISBLANK('Section 2'!L192),"",'Section 2'!L192)</f>
        <v/>
      </c>
      <c r="E179" s="55" t="str">
        <f>IF($D179="","",'Section 2'!H192)</f>
        <v/>
      </c>
      <c r="F179" s="55" t="str">
        <f>IF($D179="","",'Section 2'!M192)</f>
        <v/>
      </c>
    </row>
    <row r="180" spans="2:6" x14ac:dyDescent="0.35">
      <c r="B180" t="str">
        <f>IF(OR(C180="",COUNTIF($C$3:C179,C180)&gt;0),"",MAX($B$3:B179)+1)</f>
        <v/>
      </c>
      <c r="C180" t="str">
        <f t="shared" si="2"/>
        <v/>
      </c>
      <c r="D180" s="55" t="str">
        <f>IF(ISBLANK('Section 2'!L193),"",'Section 2'!L193)</f>
        <v/>
      </c>
      <c r="E180" s="55" t="str">
        <f>IF($D180="","",'Section 2'!H193)</f>
        <v/>
      </c>
      <c r="F180" s="55" t="str">
        <f>IF($D180="","",'Section 2'!M193)</f>
        <v/>
      </c>
    </row>
    <row r="181" spans="2:6" x14ac:dyDescent="0.35">
      <c r="B181" t="str">
        <f>IF(OR(C181="",COUNTIF($C$3:C180,C181)&gt;0),"",MAX($B$3:B180)+1)</f>
        <v/>
      </c>
      <c r="C181" t="str">
        <f t="shared" si="2"/>
        <v/>
      </c>
      <c r="D181" s="55" t="str">
        <f>IF(ISBLANK('Section 2'!L194),"",'Section 2'!L194)</f>
        <v/>
      </c>
      <c r="E181" s="55" t="str">
        <f>IF($D181="","",'Section 2'!H194)</f>
        <v/>
      </c>
      <c r="F181" s="55" t="str">
        <f>IF($D181="","",'Section 2'!M194)</f>
        <v/>
      </c>
    </row>
    <row r="182" spans="2:6" x14ac:dyDescent="0.35">
      <c r="B182" t="str">
        <f>IF(OR(C182="",COUNTIF($C$3:C181,C182)&gt;0),"",MAX($B$3:B181)+1)</f>
        <v/>
      </c>
      <c r="C182" t="str">
        <f t="shared" si="2"/>
        <v/>
      </c>
      <c r="D182" s="55" t="str">
        <f>IF(ISBLANK('Section 2'!L195),"",'Section 2'!L195)</f>
        <v/>
      </c>
      <c r="E182" s="55" t="str">
        <f>IF($D182="","",'Section 2'!H195)</f>
        <v/>
      </c>
      <c r="F182" s="55" t="str">
        <f>IF($D182="","",'Section 2'!M195)</f>
        <v/>
      </c>
    </row>
    <row r="183" spans="2:6" x14ac:dyDescent="0.35">
      <c r="B183" t="str">
        <f>IF(OR(C183="",COUNTIF($C$3:C182,C183)&gt;0),"",MAX($B$3:B182)+1)</f>
        <v/>
      </c>
      <c r="C183" t="str">
        <f t="shared" si="2"/>
        <v/>
      </c>
      <c r="D183" s="55" t="str">
        <f>IF(ISBLANK('Section 2'!L196),"",'Section 2'!L196)</f>
        <v/>
      </c>
      <c r="E183" s="55" t="str">
        <f>IF($D183="","",'Section 2'!H196)</f>
        <v/>
      </c>
      <c r="F183" s="55" t="str">
        <f>IF($D183="","",'Section 2'!M196)</f>
        <v/>
      </c>
    </row>
    <row r="184" spans="2:6" x14ac:dyDescent="0.35">
      <c r="B184" t="str">
        <f>IF(OR(C184="",COUNTIF($C$3:C183,C184)&gt;0),"",MAX($B$3:B183)+1)</f>
        <v/>
      </c>
      <c r="C184" t="str">
        <f t="shared" si="2"/>
        <v/>
      </c>
      <c r="D184" s="55" t="str">
        <f>IF(ISBLANK('Section 2'!L197),"",'Section 2'!L197)</f>
        <v/>
      </c>
      <c r="E184" s="55" t="str">
        <f>IF($D184="","",'Section 2'!H197)</f>
        <v/>
      </c>
      <c r="F184" s="55" t="str">
        <f>IF($D184="","",'Section 2'!M197)</f>
        <v/>
      </c>
    </row>
    <row r="185" spans="2:6" x14ac:dyDescent="0.35">
      <c r="B185" t="str">
        <f>IF(OR(C185="",COUNTIF($C$3:C184,C185)&gt;0),"",MAX($B$3:B184)+1)</f>
        <v/>
      </c>
      <c r="C185" t="str">
        <f t="shared" si="2"/>
        <v/>
      </c>
      <c r="D185" s="55" t="str">
        <f>IF(ISBLANK('Section 2'!L198),"",'Section 2'!L198)</f>
        <v/>
      </c>
      <c r="E185" s="55" t="str">
        <f>IF($D185="","",'Section 2'!H198)</f>
        <v/>
      </c>
      <c r="F185" s="55" t="str">
        <f>IF($D185="","",'Section 2'!M198)</f>
        <v/>
      </c>
    </row>
    <row r="186" spans="2:6" x14ac:dyDescent="0.35">
      <c r="B186" t="str">
        <f>IF(OR(C186="",COUNTIF($C$3:C185,C186)&gt;0),"",MAX($B$3:B185)+1)</f>
        <v/>
      </c>
      <c r="C186" t="str">
        <f t="shared" si="2"/>
        <v/>
      </c>
      <c r="D186" s="55" t="str">
        <f>IF(ISBLANK('Section 2'!L199),"",'Section 2'!L199)</f>
        <v/>
      </c>
      <c r="E186" s="55" t="str">
        <f>IF($D186="","",'Section 2'!H199)</f>
        <v/>
      </c>
      <c r="F186" s="55" t="str">
        <f>IF($D186="","",'Section 2'!M199)</f>
        <v/>
      </c>
    </row>
    <row r="187" spans="2:6" x14ac:dyDescent="0.35">
      <c r="B187" t="str">
        <f>IF(OR(C187="",COUNTIF($C$3:C186,C187)&gt;0),"",MAX($B$3:B186)+1)</f>
        <v/>
      </c>
      <c r="C187" t="str">
        <f t="shared" si="2"/>
        <v/>
      </c>
      <c r="D187" s="55" t="str">
        <f>IF(ISBLANK('Section 2'!L200),"",'Section 2'!L200)</f>
        <v/>
      </c>
      <c r="E187" s="55" t="str">
        <f>IF($D187="","",'Section 2'!H200)</f>
        <v/>
      </c>
      <c r="F187" s="55" t="str">
        <f>IF($D187="","",'Section 2'!M200)</f>
        <v/>
      </c>
    </row>
    <row r="188" spans="2:6" x14ac:dyDescent="0.35">
      <c r="B188" t="str">
        <f>IF(OR(C188="",COUNTIF($C$3:C187,C188)&gt;0),"",MAX($B$3:B187)+1)</f>
        <v/>
      </c>
      <c r="C188" t="str">
        <f t="shared" si="2"/>
        <v/>
      </c>
      <c r="D188" s="55" t="str">
        <f>IF(ISBLANK('Section 2'!L201),"",'Section 2'!L201)</f>
        <v/>
      </c>
      <c r="E188" s="55" t="str">
        <f>IF($D188="","",'Section 2'!H201)</f>
        <v/>
      </c>
      <c r="F188" s="55" t="str">
        <f>IF($D188="","",'Section 2'!M201)</f>
        <v/>
      </c>
    </row>
    <row r="189" spans="2:6" x14ac:dyDescent="0.35">
      <c r="B189" t="str">
        <f>IF(OR(C189="",COUNTIF($C$3:C188,C189)&gt;0),"",MAX($B$3:B188)+1)</f>
        <v/>
      </c>
      <c r="C189" t="str">
        <f t="shared" si="2"/>
        <v/>
      </c>
      <c r="D189" s="55" t="str">
        <f>IF(ISBLANK('Section 2'!L202),"",'Section 2'!L202)</f>
        <v/>
      </c>
      <c r="E189" s="55" t="str">
        <f>IF($D189="","",'Section 2'!H202)</f>
        <v/>
      </c>
      <c r="F189" s="55" t="str">
        <f>IF($D189="","",'Section 2'!M202)</f>
        <v/>
      </c>
    </row>
    <row r="190" spans="2:6" x14ac:dyDescent="0.35">
      <c r="B190" t="str">
        <f>IF(OR(C190="",COUNTIF($C$3:C189,C190)&gt;0),"",MAX($B$3:B189)+1)</f>
        <v/>
      </c>
      <c r="C190" t="str">
        <f t="shared" si="2"/>
        <v/>
      </c>
      <c r="D190" s="55" t="str">
        <f>IF(ISBLANK('Section 2'!L203),"",'Section 2'!L203)</f>
        <v/>
      </c>
      <c r="E190" s="55" t="str">
        <f>IF($D190="","",'Section 2'!H203)</f>
        <v/>
      </c>
      <c r="F190" s="55" t="str">
        <f>IF($D190="","",'Section 2'!M203)</f>
        <v/>
      </c>
    </row>
    <row r="191" spans="2:6" x14ac:dyDescent="0.35">
      <c r="B191" t="str">
        <f>IF(OR(C191="",COUNTIF($C$3:C190,C191)&gt;0),"",MAX($B$3:B190)+1)</f>
        <v/>
      </c>
      <c r="C191" t="str">
        <f t="shared" si="2"/>
        <v/>
      </c>
      <c r="D191" s="55" t="str">
        <f>IF(ISBLANK('Section 2'!L204),"",'Section 2'!L204)</f>
        <v/>
      </c>
      <c r="E191" s="55" t="str">
        <f>IF($D191="","",'Section 2'!H204)</f>
        <v/>
      </c>
      <c r="F191" s="55" t="str">
        <f>IF($D191="","",'Section 2'!M204)</f>
        <v/>
      </c>
    </row>
    <row r="192" spans="2:6" x14ac:dyDescent="0.35">
      <c r="B192" t="str">
        <f>IF(OR(C192="",COUNTIF($C$3:C191,C192)&gt;0),"",MAX($B$3:B191)+1)</f>
        <v/>
      </c>
      <c r="C192" t="str">
        <f t="shared" si="2"/>
        <v/>
      </c>
      <c r="D192" s="55" t="str">
        <f>IF(ISBLANK('Section 2'!L205),"",'Section 2'!L205)</f>
        <v/>
      </c>
      <c r="E192" s="55" t="str">
        <f>IF($D192="","",'Section 2'!H205)</f>
        <v/>
      </c>
      <c r="F192" s="55" t="str">
        <f>IF($D192="","",'Section 2'!M205)</f>
        <v/>
      </c>
    </row>
    <row r="193" spans="2:6" x14ac:dyDescent="0.35">
      <c r="B193" t="str">
        <f>IF(OR(C193="",COUNTIF($C$3:C192,C193)&gt;0),"",MAX($B$3:B192)+1)</f>
        <v/>
      </c>
      <c r="C193" t="str">
        <f t="shared" si="2"/>
        <v/>
      </c>
      <c r="D193" s="55" t="str">
        <f>IF(ISBLANK('Section 2'!L206),"",'Section 2'!L206)</f>
        <v/>
      </c>
      <c r="E193" s="55" t="str">
        <f>IF($D193="","",'Section 2'!H206)</f>
        <v/>
      </c>
      <c r="F193" s="55" t="str">
        <f>IF($D193="","",'Section 2'!M206)</f>
        <v/>
      </c>
    </row>
    <row r="194" spans="2:6" x14ac:dyDescent="0.35">
      <c r="B194" t="str">
        <f>IF(OR(C194="",COUNTIF($C$3:C193,C194)&gt;0),"",MAX($B$3:B193)+1)</f>
        <v/>
      </c>
      <c r="C194" t="str">
        <f t="shared" si="2"/>
        <v/>
      </c>
      <c r="D194" s="55" t="str">
        <f>IF(ISBLANK('Section 2'!L207),"",'Section 2'!L207)</f>
        <v/>
      </c>
      <c r="E194" s="55" t="str">
        <f>IF($D194="","",'Section 2'!H207)</f>
        <v/>
      </c>
      <c r="F194" s="55" t="str">
        <f>IF($D194="","",'Section 2'!M207)</f>
        <v/>
      </c>
    </row>
    <row r="195" spans="2:6" x14ac:dyDescent="0.35">
      <c r="B195" t="str">
        <f>IF(OR(C195="",COUNTIF($C$3:C194,C195)&gt;0),"",MAX($B$3:B194)+1)</f>
        <v/>
      </c>
      <c r="C195" t="str">
        <f t="shared" si="2"/>
        <v/>
      </c>
      <c r="D195" s="55" t="str">
        <f>IF(ISBLANK('Section 2'!L208),"",'Section 2'!L208)</f>
        <v/>
      </c>
      <c r="E195" s="55" t="str">
        <f>IF($D195="","",'Section 2'!H208)</f>
        <v/>
      </c>
      <c r="F195" s="55" t="str">
        <f>IF($D195="","",'Section 2'!M208)</f>
        <v/>
      </c>
    </row>
    <row r="196" spans="2:6" x14ac:dyDescent="0.35">
      <c r="B196" t="str">
        <f>IF(OR(C196="",COUNTIF($C$3:C195,C196)&gt;0),"",MAX($B$3:B195)+1)</f>
        <v/>
      </c>
      <c r="C196" t="str">
        <f t="shared" ref="C196:C259" si="3">IF(D196="","",D196&amp;"_"&amp;E196)</f>
        <v/>
      </c>
      <c r="D196" s="55" t="str">
        <f>IF(ISBLANK('Section 2'!L209),"",'Section 2'!L209)</f>
        <v/>
      </c>
      <c r="E196" s="55" t="str">
        <f>IF($D196="","",'Section 2'!H209)</f>
        <v/>
      </c>
      <c r="F196" s="55" t="str">
        <f>IF($D196="","",'Section 2'!M209)</f>
        <v/>
      </c>
    </row>
    <row r="197" spans="2:6" x14ac:dyDescent="0.35">
      <c r="B197" t="str">
        <f>IF(OR(C197="",COUNTIF($C$3:C196,C197)&gt;0),"",MAX($B$3:B196)+1)</f>
        <v/>
      </c>
      <c r="C197" t="str">
        <f t="shared" si="3"/>
        <v/>
      </c>
      <c r="D197" s="55" t="str">
        <f>IF(ISBLANK('Section 2'!L210),"",'Section 2'!L210)</f>
        <v/>
      </c>
      <c r="E197" s="55" t="str">
        <f>IF($D197="","",'Section 2'!H210)</f>
        <v/>
      </c>
      <c r="F197" s="55" t="str">
        <f>IF($D197="","",'Section 2'!M210)</f>
        <v/>
      </c>
    </row>
    <row r="198" spans="2:6" x14ac:dyDescent="0.35">
      <c r="B198" t="str">
        <f>IF(OR(C198="",COUNTIF($C$3:C197,C198)&gt;0),"",MAX($B$3:B197)+1)</f>
        <v/>
      </c>
      <c r="C198" t="str">
        <f t="shared" si="3"/>
        <v/>
      </c>
      <c r="D198" s="55" t="str">
        <f>IF(ISBLANK('Section 2'!L211),"",'Section 2'!L211)</f>
        <v/>
      </c>
      <c r="E198" s="55" t="str">
        <f>IF($D198="","",'Section 2'!H211)</f>
        <v/>
      </c>
      <c r="F198" s="55" t="str">
        <f>IF($D198="","",'Section 2'!M211)</f>
        <v/>
      </c>
    </row>
    <row r="199" spans="2:6" x14ac:dyDescent="0.35">
      <c r="B199" t="str">
        <f>IF(OR(C199="",COUNTIF($C$3:C198,C199)&gt;0),"",MAX($B$3:B198)+1)</f>
        <v/>
      </c>
      <c r="C199" t="str">
        <f t="shared" si="3"/>
        <v/>
      </c>
      <c r="D199" s="55" t="str">
        <f>IF(ISBLANK('Section 2'!L212),"",'Section 2'!L212)</f>
        <v/>
      </c>
      <c r="E199" s="55" t="str">
        <f>IF($D199="","",'Section 2'!H212)</f>
        <v/>
      </c>
      <c r="F199" s="55" t="str">
        <f>IF($D199="","",'Section 2'!M212)</f>
        <v/>
      </c>
    </row>
    <row r="200" spans="2:6" x14ac:dyDescent="0.35">
      <c r="B200" t="str">
        <f>IF(OR(C200="",COUNTIF($C$3:C199,C200)&gt;0),"",MAX($B$3:B199)+1)</f>
        <v/>
      </c>
      <c r="C200" t="str">
        <f t="shared" si="3"/>
        <v/>
      </c>
      <c r="D200" s="55" t="str">
        <f>IF(ISBLANK('Section 2'!L213),"",'Section 2'!L213)</f>
        <v/>
      </c>
      <c r="E200" s="55" t="str">
        <f>IF($D200="","",'Section 2'!H213)</f>
        <v/>
      </c>
      <c r="F200" s="55" t="str">
        <f>IF($D200="","",'Section 2'!M213)</f>
        <v/>
      </c>
    </row>
    <row r="201" spans="2:6" x14ac:dyDescent="0.35">
      <c r="B201" t="str">
        <f>IF(OR(C201="",COUNTIF($C$3:C200,C201)&gt;0),"",MAX($B$3:B200)+1)</f>
        <v/>
      </c>
      <c r="C201" t="str">
        <f t="shared" si="3"/>
        <v/>
      </c>
      <c r="D201" s="55" t="str">
        <f>IF(ISBLANK('Section 2'!L214),"",'Section 2'!L214)</f>
        <v/>
      </c>
      <c r="E201" s="55" t="str">
        <f>IF($D201="","",'Section 2'!H214)</f>
        <v/>
      </c>
      <c r="F201" s="55" t="str">
        <f>IF($D201="","",'Section 2'!M214)</f>
        <v/>
      </c>
    </row>
    <row r="202" spans="2:6" x14ac:dyDescent="0.35">
      <c r="B202" t="str">
        <f>IF(OR(C202="",COUNTIF($C$3:C201,C202)&gt;0),"",MAX($B$3:B201)+1)</f>
        <v/>
      </c>
      <c r="C202" t="str">
        <f t="shared" si="3"/>
        <v/>
      </c>
      <c r="D202" s="55" t="str">
        <f>IF(ISBLANK('Section 2'!L215),"",'Section 2'!L215)</f>
        <v/>
      </c>
      <c r="E202" s="55" t="str">
        <f>IF($D202="","",'Section 2'!H215)</f>
        <v/>
      </c>
      <c r="F202" s="55" t="str">
        <f>IF($D202="","",'Section 2'!M215)</f>
        <v/>
      </c>
    </row>
    <row r="203" spans="2:6" x14ac:dyDescent="0.35">
      <c r="B203" t="str">
        <f>IF(OR(C203="",COUNTIF($C$3:C202,C203)&gt;0),"",MAX($B$3:B202)+1)</f>
        <v/>
      </c>
      <c r="C203" t="str">
        <f t="shared" si="3"/>
        <v/>
      </c>
      <c r="D203" s="55" t="str">
        <f>IF(ISBLANK('Section 2'!L216),"",'Section 2'!L216)</f>
        <v/>
      </c>
      <c r="E203" s="55" t="str">
        <f>IF($D203="","",'Section 2'!H216)</f>
        <v/>
      </c>
      <c r="F203" s="55" t="str">
        <f>IF($D203="","",'Section 2'!M216)</f>
        <v/>
      </c>
    </row>
    <row r="204" spans="2:6" x14ac:dyDescent="0.35">
      <c r="B204" t="str">
        <f>IF(OR(C204="",COUNTIF($C$3:C203,C204)&gt;0),"",MAX($B$3:B203)+1)</f>
        <v/>
      </c>
      <c r="C204" t="str">
        <f t="shared" si="3"/>
        <v/>
      </c>
      <c r="D204" s="55" t="str">
        <f>IF(ISBLANK('Section 2'!L217),"",'Section 2'!L217)</f>
        <v/>
      </c>
      <c r="E204" s="55" t="str">
        <f>IF($D204="","",'Section 2'!H217)</f>
        <v/>
      </c>
      <c r="F204" s="55" t="str">
        <f>IF($D204="","",'Section 2'!M217)</f>
        <v/>
      </c>
    </row>
    <row r="205" spans="2:6" x14ac:dyDescent="0.35">
      <c r="B205" t="str">
        <f>IF(OR(C205="",COUNTIF($C$3:C204,C205)&gt;0),"",MAX($B$3:B204)+1)</f>
        <v/>
      </c>
      <c r="C205" t="str">
        <f t="shared" si="3"/>
        <v/>
      </c>
      <c r="D205" s="55" t="str">
        <f>IF(ISBLANK('Section 2'!L218),"",'Section 2'!L218)</f>
        <v/>
      </c>
      <c r="E205" s="55" t="str">
        <f>IF($D205="","",'Section 2'!H218)</f>
        <v/>
      </c>
      <c r="F205" s="55" t="str">
        <f>IF($D205="","",'Section 2'!M218)</f>
        <v/>
      </c>
    </row>
    <row r="206" spans="2:6" x14ac:dyDescent="0.35">
      <c r="B206" t="str">
        <f>IF(OR(C206="",COUNTIF($C$3:C205,C206)&gt;0),"",MAX($B$3:B205)+1)</f>
        <v/>
      </c>
      <c r="C206" t="str">
        <f t="shared" si="3"/>
        <v/>
      </c>
      <c r="D206" s="55" t="str">
        <f>IF(ISBLANK('Section 2'!L219),"",'Section 2'!L219)</f>
        <v/>
      </c>
      <c r="E206" s="55" t="str">
        <f>IF($D206="","",'Section 2'!H219)</f>
        <v/>
      </c>
      <c r="F206" s="55" t="str">
        <f>IF($D206="","",'Section 2'!M219)</f>
        <v/>
      </c>
    </row>
    <row r="207" spans="2:6" x14ac:dyDescent="0.35">
      <c r="B207" t="str">
        <f>IF(OR(C207="",COUNTIF($C$3:C206,C207)&gt;0),"",MAX($B$3:B206)+1)</f>
        <v/>
      </c>
      <c r="C207" t="str">
        <f t="shared" si="3"/>
        <v/>
      </c>
      <c r="D207" s="55" t="str">
        <f>IF(ISBLANK('Section 2'!L220),"",'Section 2'!L220)</f>
        <v/>
      </c>
      <c r="E207" s="55" t="str">
        <f>IF($D207="","",'Section 2'!H220)</f>
        <v/>
      </c>
      <c r="F207" s="55" t="str">
        <f>IF($D207="","",'Section 2'!M220)</f>
        <v/>
      </c>
    </row>
    <row r="208" spans="2:6" x14ac:dyDescent="0.35">
      <c r="B208" t="str">
        <f>IF(OR(C208="",COUNTIF($C$3:C207,C208)&gt;0),"",MAX($B$3:B207)+1)</f>
        <v/>
      </c>
      <c r="C208" t="str">
        <f t="shared" si="3"/>
        <v/>
      </c>
      <c r="D208" s="55" t="str">
        <f>IF(ISBLANK('Section 2'!L221),"",'Section 2'!L221)</f>
        <v/>
      </c>
      <c r="E208" s="55" t="str">
        <f>IF($D208="","",'Section 2'!H221)</f>
        <v/>
      </c>
      <c r="F208" s="55" t="str">
        <f>IF($D208="","",'Section 2'!M221)</f>
        <v/>
      </c>
    </row>
    <row r="209" spans="2:6" x14ac:dyDescent="0.35">
      <c r="B209" t="str">
        <f>IF(OR(C209="",COUNTIF($C$3:C208,C209)&gt;0),"",MAX($B$3:B208)+1)</f>
        <v/>
      </c>
      <c r="C209" t="str">
        <f t="shared" si="3"/>
        <v/>
      </c>
      <c r="D209" s="55" t="str">
        <f>IF(ISBLANK('Section 2'!L222),"",'Section 2'!L222)</f>
        <v/>
      </c>
      <c r="E209" s="55" t="str">
        <f>IF($D209="","",'Section 2'!H222)</f>
        <v/>
      </c>
      <c r="F209" s="55" t="str">
        <f>IF($D209="","",'Section 2'!M222)</f>
        <v/>
      </c>
    </row>
    <row r="210" spans="2:6" x14ac:dyDescent="0.35">
      <c r="B210" t="str">
        <f>IF(OR(C210="",COUNTIF($C$3:C209,C210)&gt;0),"",MAX($B$3:B209)+1)</f>
        <v/>
      </c>
      <c r="C210" t="str">
        <f t="shared" si="3"/>
        <v/>
      </c>
      <c r="D210" s="55" t="str">
        <f>IF(ISBLANK('Section 2'!L223),"",'Section 2'!L223)</f>
        <v/>
      </c>
      <c r="E210" s="55" t="str">
        <f>IF($D210="","",'Section 2'!H223)</f>
        <v/>
      </c>
      <c r="F210" s="55" t="str">
        <f>IF($D210="","",'Section 2'!M223)</f>
        <v/>
      </c>
    </row>
    <row r="211" spans="2:6" x14ac:dyDescent="0.35">
      <c r="B211" t="str">
        <f>IF(OR(C211="",COUNTIF($C$3:C210,C211)&gt;0),"",MAX($B$3:B210)+1)</f>
        <v/>
      </c>
      <c r="C211" t="str">
        <f t="shared" si="3"/>
        <v/>
      </c>
      <c r="D211" s="55" t="str">
        <f>IF(ISBLANK('Section 2'!L224),"",'Section 2'!L224)</f>
        <v/>
      </c>
      <c r="E211" s="55" t="str">
        <f>IF($D211="","",'Section 2'!H224)</f>
        <v/>
      </c>
      <c r="F211" s="55" t="str">
        <f>IF($D211="","",'Section 2'!M224)</f>
        <v/>
      </c>
    </row>
    <row r="212" spans="2:6" x14ac:dyDescent="0.35">
      <c r="B212" t="str">
        <f>IF(OR(C212="",COUNTIF($C$3:C211,C212)&gt;0),"",MAX($B$3:B211)+1)</f>
        <v/>
      </c>
      <c r="C212" t="str">
        <f t="shared" si="3"/>
        <v/>
      </c>
      <c r="D212" s="55" t="str">
        <f>IF(ISBLANK('Section 2'!L225),"",'Section 2'!L225)</f>
        <v/>
      </c>
      <c r="E212" s="55" t="str">
        <f>IF($D212="","",'Section 2'!H225)</f>
        <v/>
      </c>
      <c r="F212" s="55" t="str">
        <f>IF($D212="","",'Section 2'!M225)</f>
        <v/>
      </c>
    </row>
    <row r="213" spans="2:6" x14ac:dyDescent="0.35">
      <c r="B213" t="str">
        <f>IF(OR(C213="",COUNTIF($C$3:C212,C213)&gt;0),"",MAX($B$3:B212)+1)</f>
        <v/>
      </c>
      <c r="C213" t="str">
        <f t="shared" si="3"/>
        <v/>
      </c>
      <c r="D213" s="55" t="str">
        <f>IF(ISBLANK('Section 2'!L226),"",'Section 2'!L226)</f>
        <v/>
      </c>
      <c r="E213" s="55" t="str">
        <f>IF($D213="","",'Section 2'!H226)</f>
        <v/>
      </c>
      <c r="F213" s="55" t="str">
        <f>IF($D213="","",'Section 2'!M226)</f>
        <v/>
      </c>
    </row>
    <row r="214" spans="2:6" x14ac:dyDescent="0.35">
      <c r="B214" t="str">
        <f>IF(OR(C214="",COUNTIF($C$3:C213,C214)&gt;0),"",MAX($B$3:B213)+1)</f>
        <v/>
      </c>
      <c r="C214" t="str">
        <f t="shared" si="3"/>
        <v/>
      </c>
      <c r="D214" s="55" t="str">
        <f>IF(ISBLANK('Section 2'!L227),"",'Section 2'!L227)</f>
        <v/>
      </c>
      <c r="E214" s="55" t="str">
        <f>IF($D214="","",'Section 2'!H227)</f>
        <v/>
      </c>
      <c r="F214" s="55" t="str">
        <f>IF($D214="","",'Section 2'!M227)</f>
        <v/>
      </c>
    </row>
    <row r="215" spans="2:6" x14ac:dyDescent="0.35">
      <c r="B215" t="str">
        <f>IF(OR(C215="",COUNTIF($C$3:C214,C215)&gt;0),"",MAX($B$3:B214)+1)</f>
        <v/>
      </c>
      <c r="C215" t="str">
        <f t="shared" si="3"/>
        <v/>
      </c>
      <c r="D215" s="55" t="str">
        <f>IF(ISBLANK('Section 2'!L228),"",'Section 2'!L228)</f>
        <v/>
      </c>
      <c r="E215" s="55" t="str">
        <f>IF($D215="","",'Section 2'!H228)</f>
        <v/>
      </c>
      <c r="F215" s="55" t="str">
        <f>IF($D215="","",'Section 2'!M228)</f>
        <v/>
      </c>
    </row>
    <row r="216" spans="2:6" x14ac:dyDescent="0.35">
      <c r="B216" t="str">
        <f>IF(OR(C216="",COUNTIF($C$3:C215,C216)&gt;0),"",MAX($B$3:B215)+1)</f>
        <v/>
      </c>
      <c r="C216" t="str">
        <f t="shared" si="3"/>
        <v/>
      </c>
      <c r="D216" s="55" t="str">
        <f>IF(ISBLANK('Section 2'!L229),"",'Section 2'!L229)</f>
        <v/>
      </c>
      <c r="E216" s="55" t="str">
        <f>IF($D216="","",'Section 2'!H229)</f>
        <v/>
      </c>
      <c r="F216" s="55" t="str">
        <f>IF($D216="","",'Section 2'!M229)</f>
        <v/>
      </c>
    </row>
    <row r="217" spans="2:6" x14ac:dyDescent="0.35">
      <c r="B217" t="str">
        <f>IF(OR(C217="",COUNTIF($C$3:C216,C217)&gt;0),"",MAX($B$3:B216)+1)</f>
        <v/>
      </c>
      <c r="C217" t="str">
        <f t="shared" si="3"/>
        <v/>
      </c>
      <c r="D217" s="55" t="str">
        <f>IF(ISBLANK('Section 2'!L230),"",'Section 2'!L230)</f>
        <v/>
      </c>
      <c r="E217" s="55" t="str">
        <f>IF($D217="","",'Section 2'!H230)</f>
        <v/>
      </c>
      <c r="F217" s="55" t="str">
        <f>IF($D217="","",'Section 2'!M230)</f>
        <v/>
      </c>
    </row>
    <row r="218" spans="2:6" x14ac:dyDescent="0.35">
      <c r="B218" t="str">
        <f>IF(OR(C218="",COUNTIF($C$3:C217,C218)&gt;0),"",MAX($B$3:B217)+1)</f>
        <v/>
      </c>
      <c r="C218" t="str">
        <f t="shared" si="3"/>
        <v/>
      </c>
      <c r="D218" s="55" t="str">
        <f>IF(ISBLANK('Section 2'!L231),"",'Section 2'!L231)</f>
        <v/>
      </c>
      <c r="E218" s="55" t="str">
        <f>IF($D218="","",'Section 2'!H231)</f>
        <v/>
      </c>
      <c r="F218" s="55" t="str">
        <f>IF($D218="","",'Section 2'!M231)</f>
        <v/>
      </c>
    </row>
    <row r="219" spans="2:6" x14ac:dyDescent="0.35">
      <c r="B219" t="str">
        <f>IF(OR(C219="",COUNTIF($C$3:C218,C219)&gt;0),"",MAX($B$3:B218)+1)</f>
        <v/>
      </c>
      <c r="C219" t="str">
        <f t="shared" si="3"/>
        <v/>
      </c>
      <c r="D219" s="55" t="str">
        <f>IF(ISBLANK('Section 2'!L232),"",'Section 2'!L232)</f>
        <v/>
      </c>
      <c r="E219" s="55" t="str">
        <f>IF($D219="","",'Section 2'!H232)</f>
        <v/>
      </c>
      <c r="F219" s="55" t="str">
        <f>IF($D219="","",'Section 2'!M232)</f>
        <v/>
      </c>
    </row>
    <row r="220" spans="2:6" x14ac:dyDescent="0.35">
      <c r="B220" t="str">
        <f>IF(OR(C220="",COUNTIF($C$3:C219,C220)&gt;0),"",MAX($B$3:B219)+1)</f>
        <v/>
      </c>
      <c r="C220" t="str">
        <f t="shared" si="3"/>
        <v/>
      </c>
      <c r="D220" s="55" t="str">
        <f>IF(ISBLANK('Section 2'!L233),"",'Section 2'!L233)</f>
        <v/>
      </c>
      <c r="E220" s="55" t="str">
        <f>IF($D220="","",'Section 2'!H233)</f>
        <v/>
      </c>
      <c r="F220" s="55" t="str">
        <f>IF($D220="","",'Section 2'!M233)</f>
        <v/>
      </c>
    </row>
    <row r="221" spans="2:6" x14ac:dyDescent="0.35">
      <c r="B221" t="str">
        <f>IF(OR(C221="",COUNTIF($C$3:C220,C221)&gt;0),"",MAX($B$3:B220)+1)</f>
        <v/>
      </c>
      <c r="C221" t="str">
        <f t="shared" si="3"/>
        <v/>
      </c>
      <c r="D221" s="55" t="str">
        <f>IF(ISBLANK('Section 2'!L234),"",'Section 2'!L234)</f>
        <v/>
      </c>
      <c r="E221" s="55" t="str">
        <f>IF($D221="","",'Section 2'!H234)</f>
        <v/>
      </c>
      <c r="F221" s="55" t="str">
        <f>IF($D221="","",'Section 2'!M234)</f>
        <v/>
      </c>
    </row>
    <row r="222" spans="2:6" x14ac:dyDescent="0.35">
      <c r="B222" t="str">
        <f>IF(OR(C222="",COUNTIF($C$3:C221,C222)&gt;0),"",MAX($B$3:B221)+1)</f>
        <v/>
      </c>
      <c r="C222" t="str">
        <f t="shared" si="3"/>
        <v/>
      </c>
      <c r="D222" s="55" t="str">
        <f>IF(ISBLANK('Section 2'!L235),"",'Section 2'!L235)</f>
        <v/>
      </c>
      <c r="E222" s="55" t="str">
        <f>IF($D222="","",'Section 2'!H235)</f>
        <v/>
      </c>
      <c r="F222" s="55" t="str">
        <f>IF($D222="","",'Section 2'!M235)</f>
        <v/>
      </c>
    </row>
    <row r="223" spans="2:6" x14ac:dyDescent="0.35">
      <c r="B223" t="str">
        <f>IF(OR(C223="",COUNTIF($C$3:C222,C223)&gt;0),"",MAX($B$3:B222)+1)</f>
        <v/>
      </c>
      <c r="C223" t="str">
        <f t="shared" si="3"/>
        <v/>
      </c>
      <c r="D223" s="55" t="str">
        <f>IF(ISBLANK('Section 2'!L236),"",'Section 2'!L236)</f>
        <v/>
      </c>
      <c r="E223" s="55" t="str">
        <f>IF($D223="","",'Section 2'!H236)</f>
        <v/>
      </c>
      <c r="F223" s="55" t="str">
        <f>IF($D223="","",'Section 2'!M236)</f>
        <v/>
      </c>
    </row>
    <row r="224" spans="2:6" x14ac:dyDescent="0.35">
      <c r="B224" t="str">
        <f>IF(OR(C224="",COUNTIF($C$3:C223,C224)&gt;0),"",MAX($B$3:B223)+1)</f>
        <v/>
      </c>
      <c r="C224" t="str">
        <f t="shared" si="3"/>
        <v/>
      </c>
      <c r="D224" s="55" t="str">
        <f>IF(ISBLANK('Section 2'!L237),"",'Section 2'!L237)</f>
        <v/>
      </c>
      <c r="E224" s="55" t="str">
        <f>IF($D224="","",'Section 2'!H237)</f>
        <v/>
      </c>
      <c r="F224" s="55" t="str">
        <f>IF($D224="","",'Section 2'!M237)</f>
        <v/>
      </c>
    </row>
    <row r="225" spans="2:6" x14ac:dyDescent="0.35">
      <c r="B225" t="str">
        <f>IF(OR(C225="",COUNTIF($C$3:C224,C225)&gt;0),"",MAX($B$3:B224)+1)</f>
        <v/>
      </c>
      <c r="C225" t="str">
        <f t="shared" si="3"/>
        <v/>
      </c>
      <c r="D225" s="55" t="str">
        <f>IF(ISBLANK('Section 2'!L238),"",'Section 2'!L238)</f>
        <v/>
      </c>
      <c r="E225" s="55" t="str">
        <f>IF($D225="","",'Section 2'!H238)</f>
        <v/>
      </c>
      <c r="F225" s="55" t="str">
        <f>IF($D225="","",'Section 2'!M238)</f>
        <v/>
      </c>
    </row>
    <row r="226" spans="2:6" x14ac:dyDescent="0.35">
      <c r="B226" t="str">
        <f>IF(OR(C226="",COUNTIF($C$3:C225,C226)&gt;0),"",MAX($B$3:B225)+1)</f>
        <v/>
      </c>
      <c r="C226" t="str">
        <f t="shared" si="3"/>
        <v/>
      </c>
      <c r="D226" s="55" t="str">
        <f>IF(ISBLANK('Section 2'!L239),"",'Section 2'!L239)</f>
        <v/>
      </c>
      <c r="E226" s="55" t="str">
        <f>IF($D226="","",'Section 2'!H239)</f>
        <v/>
      </c>
      <c r="F226" s="55" t="str">
        <f>IF($D226="","",'Section 2'!M239)</f>
        <v/>
      </c>
    </row>
    <row r="227" spans="2:6" x14ac:dyDescent="0.35">
      <c r="B227" t="str">
        <f>IF(OR(C227="",COUNTIF($C$3:C226,C227)&gt;0),"",MAX($B$3:B226)+1)</f>
        <v/>
      </c>
      <c r="C227" t="str">
        <f t="shared" si="3"/>
        <v/>
      </c>
      <c r="D227" s="55" t="str">
        <f>IF(ISBLANK('Section 2'!L240),"",'Section 2'!L240)</f>
        <v/>
      </c>
      <c r="E227" s="55" t="str">
        <f>IF($D227="","",'Section 2'!H240)</f>
        <v/>
      </c>
      <c r="F227" s="55" t="str">
        <f>IF($D227="","",'Section 2'!M240)</f>
        <v/>
      </c>
    </row>
    <row r="228" spans="2:6" x14ac:dyDescent="0.35">
      <c r="B228" t="str">
        <f>IF(OR(C228="",COUNTIF($C$3:C227,C228)&gt;0),"",MAX($B$3:B227)+1)</f>
        <v/>
      </c>
      <c r="C228" t="str">
        <f t="shared" si="3"/>
        <v/>
      </c>
      <c r="D228" s="55" t="str">
        <f>IF(ISBLANK('Section 2'!L241),"",'Section 2'!L241)</f>
        <v/>
      </c>
      <c r="E228" s="55" t="str">
        <f>IF($D228="","",'Section 2'!H241)</f>
        <v/>
      </c>
      <c r="F228" s="55" t="str">
        <f>IF($D228="","",'Section 2'!M241)</f>
        <v/>
      </c>
    </row>
    <row r="229" spans="2:6" x14ac:dyDescent="0.35">
      <c r="B229" t="str">
        <f>IF(OR(C229="",COUNTIF($C$3:C228,C229)&gt;0),"",MAX($B$3:B228)+1)</f>
        <v/>
      </c>
      <c r="C229" t="str">
        <f t="shared" si="3"/>
        <v/>
      </c>
      <c r="D229" s="55" t="str">
        <f>IF(ISBLANK('Section 2'!L242),"",'Section 2'!L242)</f>
        <v/>
      </c>
      <c r="E229" s="55" t="str">
        <f>IF($D229="","",'Section 2'!H242)</f>
        <v/>
      </c>
      <c r="F229" s="55" t="str">
        <f>IF($D229="","",'Section 2'!M242)</f>
        <v/>
      </c>
    </row>
    <row r="230" spans="2:6" x14ac:dyDescent="0.35">
      <c r="B230" t="str">
        <f>IF(OR(C230="",COUNTIF($C$3:C229,C230)&gt;0),"",MAX($B$3:B229)+1)</f>
        <v/>
      </c>
      <c r="C230" t="str">
        <f t="shared" si="3"/>
        <v/>
      </c>
      <c r="D230" s="55" t="str">
        <f>IF(ISBLANK('Section 2'!L243),"",'Section 2'!L243)</f>
        <v/>
      </c>
      <c r="E230" s="55" t="str">
        <f>IF($D230="","",'Section 2'!H243)</f>
        <v/>
      </c>
      <c r="F230" s="55" t="str">
        <f>IF($D230="","",'Section 2'!M243)</f>
        <v/>
      </c>
    </row>
    <row r="231" spans="2:6" x14ac:dyDescent="0.35">
      <c r="B231" t="str">
        <f>IF(OR(C231="",COUNTIF($C$3:C230,C231)&gt;0),"",MAX($B$3:B230)+1)</f>
        <v/>
      </c>
      <c r="C231" t="str">
        <f t="shared" si="3"/>
        <v/>
      </c>
      <c r="D231" s="55" t="str">
        <f>IF(ISBLANK('Section 2'!L244),"",'Section 2'!L244)</f>
        <v/>
      </c>
      <c r="E231" s="55" t="str">
        <f>IF($D231="","",'Section 2'!H244)</f>
        <v/>
      </c>
      <c r="F231" s="55" t="str">
        <f>IF($D231="","",'Section 2'!M244)</f>
        <v/>
      </c>
    </row>
    <row r="232" spans="2:6" x14ac:dyDescent="0.35">
      <c r="B232" t="str">
        <f>IF(OR(C232="",COUNTIF($C$3:C231,C232)&gt;0),"",MAX($B$3:B231)+1)</f>
        <v/>
      </c>
      <c r="C232" t="str">
        <f t="shared" si="3"/>
        <v/>
      </c>
      <c r="D232" s="55" t="str">
        <f>IF(ISBLANK('Section 2'!L245),"",'Section 2'!L245)</f>
        <v/>
      </c>
      <c r="E232" s="55" t="str">
        <f>IF($D232="","",'Section 2'!H245)</f>
        <v/>
      </c>
      <c r="F232" s="55" t="str">
        <f>IF($D232="","",'Section 2'!M245)</f>
        <v/>
      </c>
    </row>
    <row r="233" spans="2:6" x14ac:dyDescent="0.35">
      <c r="B233" t="str">
        <f>IF(OR(C233="",COUNTIF($C$3:C232,C233)&gt;0),"",MAX($B$3:B232)+1)</f>
        <v/>
      </c>
      <c r="C233" t="str">
        <f t="shared" si="3"/>
        <v/>
      </c>
      <c r="D233" s="55" t="str">
        <f>IF(ISBLANK('Section 2'!L246),"",'Section 2'!L246)</f>
        <v/>
      </c>
      <c r="E233" s="55" t="str">
        <f>IF($D233="","",'Section 2'!H246)</f>
        <v/>
      </c>
      <c r="F233" s="55" t="str">
        <f>IF($D233="","",'Section 2'!M246)</f>
        <v/>
      </c>
    </row>
    <row r="234" spans="2:6" x14ac:dyDescent="0.35">
      <c r="B234" t="str">
        <f>IF(OR(C234="",COUNTIF($C$3:C233,C234)&gt;0),"",MAX($B$3:B233)+1)</f>
        <v/>
      </c>
      <c r="C234" t="str">
        <f t="shared" si="3"/>
        <v/>
      </c>
      <c r="D234" s="55" t="str">
        <f>IF(ISBLANK('Section 2'!L247),"",'Section 2'!L247)</f>
        <v/>
      </c>
      <c r="E234" s="55" t="str">
        <f>IF($D234="","",'Section 2'!H247)</f>
        <v/>
      </c>
      <c r="F234" s="55" t="str">
        <f>IF($D234="","",'Section 2'!M247)</f>
        <v/>
      </c>
    </row>
    <row r="235" spans="2:6" x14ac:dyDescent="0.35">
      <c r="B235" t="str">
        <f>IF(OR(C235="",COUNTIF($C$3:C234,C235)&gt;0),"",MAX($B$3:B234)+1)</f>
        <v/>
      </c>
      <c r="C235" t="str">
        <f t="shared" si="3"/>
        <v/>
      </c>
      <c r="D235" s="55" t="str">
        <f>IF(ISBLANK('Section 2'!L248),"",'Section 2'!L248)</f>
        <v/>
      </c>
      <c r="E235" s="55" t="str">
        <f>IF($D235="","",'Section 2'!H248)</f>
        <v/>
      </c>
      <c r="F235" s="55" t="str">
        <f>IF($D235="","",'Section 2'!M248)</f>
        <v/>
      </c>
    </row>
    <row r="236" spans="2:6" x14ac:dyDescent="0.35">
      <c r="B236" t="str">
        <f>IF(OR(C236="",COUNTIF($C$3:C235,C236)&gt;0),"",MAX($B$3:B235)+1)</f>
        <v/>
      </c>
      <c r="C236" t="str">
        <f t="shared" si="3"/>
        <v/>
      </c>
      <c r="D236" s="55" t="str">
        <f>IF(ISBLANK('Section 2'!L249),"",'Section 2'!L249)</f>
        <v/>
      </c>
      <c r="E236" s="55" t="str">
        <f>IF($D236="","",'Section 2'!H249)</f>
        <v/>
      </c>
      <c r="F236" s="55" t="str">
        <f>IF($D236="","",'Section 2'!M249)</f>
        <v/>
      </c>
    </row>
    <row r="237" spans="2:6" x14ac:dyDescent="0.35">
      <c r="B237" t="str">
        <f>IF(OR(C237="",COUNTIF($C$3:C236,C237)&gt;0),"",MAX($B$3:B236)+1)</f>
        <v/>
      </c>
      <c r="C237" t="str">
        <f t="shared" si="3"/>
        <v/>
      </c>
      <c r="D237" s="55" t="str">
        <f>IF(ISBLANK('Section 2'!L250),"",'Section 2'!L250)</f>
        <v/>
      </c>
      <c r="E237" s="55" t="str">
        <f>IF($D237="","",'Section 2'!H250)</f>
        <v/>
      </c>
      <c r="F237" s="55" t="str">
        <f>IF($D237="","",'Section 2'!M250)</f>
        <v/>
      </c>
    </row>
    <row r="238" spans="2:6" x14ac:dyDescent="0.35">
      <c r="B238" t="str">
        <f>IF(OR(C238="",COUNTIF($C$3:C237,C238)&gt;0),"",MAX($B$3:B237)+1)</f>
        <v/>
      </c>
      <c r="C238" t="str">
        <f t="shared" si="3"/>
        <v/>
      </c>
      <c r="D238" s="55" t="str">
        <f>IF(ISBLANK('Section 2'!L251),"",'Section 2'!L251)</f>
        <v/>
      </c>
      <c r="E238" s="55" t="str">
        <f>IF($D238="","",'Section 2'!H251)</f>
        <v/>
      </c>
      <c r="F238" s="55" t="str">
        <f>IF($D238="","",'Section 2'!M251)</f>
        <v/>
      </c>
    </row>
    <row r="239" spans="2:6" x14ac:dyDescent="0.35">
      <c r="B239" t="str">
        <f>IF(OR(C239="",COUNTIF($C$3:C238,C239)&gt;0),"",MAX($B$3:B238)+1)</f>
        <v/>
      </c>
      <c r="C239" t="str">
        <f t="shared" si="3"/>
        <v/>
      </c>
      <c r="D239" s="55" t="str">
        <f>IF(ISBLANK('Section 2'!L252),"",'Section 2'!L252)</f>
        <v/>
      </c>
      <c r="E239" s="55" t="str">
        <f>IF($D239="","",'Section 2'!H252)</f>
        <v/>
      </c>
      <c r="F239" s="55" t="str">
        <f>IF($D239="","",'Section 2'!M252)</f>
        <v/>
      </c>
    </row>
    <row r="240" spans="2:6" x14ac:dyDescent="0.35">
      <c r="B240" t="str">
        <f>IF(OR(C240="",COUNTIF($C$3:C239,C240)&gt;0),"",MAX($B$3:B239)+1)</f>
        <v/>
      </c>
      <c r="C240" t="str">
        <f t="shared" si="3"/>
        <v/>
      </c>
      <c r="D240" s="55" t="str">
        <f>IF(ISBLANK('Section 2'!L253),"",'Section 2'!L253)</f>
        <v/>
      </c>
      <c r="E240" s="55" t="str">
        <f>IF($D240="","",'Section 2'!H253)</f>
        <v/>
      </c>
      <c r="F240" s="55" t="str">
        <f>IF($D240="","",'Section 2'!M253)</f>
        <v/>
      </c>
    </row>
    <row r="241" spans="2:6" x14ac:dyDescent="0.35">
      <c r="B241" t="str">
        <f>IF(OR(C241="",COUNTIF($C$3:C240,C241)&gt;0),"",MAX($B$3:B240)+1)</f>
        <v/>
      </c>
      <c r="C241" t="str">
        <f t="shared" si="3"/>
        <v/>
      </c>
      <c r="D241" s="55" t="str">
        <f>IF(ISBLANK('Section 2'!L254),"",'Section 2'!L254)</f>
        <v/>
      </c>
      <c r="E241" s="55" t="str">
        <f>IF($D241="","",'Section 2'!H254)</f>
        <v/>
      </c>
      <c r="F241" s="55" t="str">
        <f>IF($D241="","",'Section 2'!M254)</f>
        <v/>
      </c>
    </row>
    <row r="242" spans="2:6" x14ac:dyDescent="0.35">
      <c r="B242" t="str">
        <f>IF(OR(C242="",COUNTIF($C$3:C241,C242)&gt;0),"",MAX($B$3:B241)+1)</f>
        <v/>
      </c>
      <c r="C242" t="str">
        <f t="shared" si="3"/>
        <v/>
      </c>
      <c r="D242" s="55" t="str">
        <f>IF(ISBLANK('Section 2'!L255),"",'Section 2'!L255)</f>
        <v/>
      </c>
      <c r="E242" s="55" t="str">
        <f>IF($D242="","",'Section 2'!H255)</f>
        <v/>
      </c>
      <c r="F242" s="55" t="str">
        <f>IF($D242="","",'Section 2'!M255)</f>
        <v/>
      </c>
    </row>
    <row r="243" spans="2:6" x14ac:dyDescent="0.35">
      <c r="B243" t="str">
        <f>IF(OR(C243="",COUNTIF($C$3:C242,C243)&gt;0),"",MAX($B$3:B242)+1)</f>
        <v/>
      </c>
      <c r="C243" t="str">
        <f t="shared" si="3"/>
        <v/>
      </c>
      <c r="D243" s="55" t="str">
        <f>IF(ISBLANK('Section 2'!L256),"",'Section 2'!L256)</f>
        <v/>
      </c>
      <c r="E243" s="55" t="str">
        <f>IF($D243="","",'Section 2'!H256)</f>
        <v/>
      </c>
      <c r="F243" s="55" t="str">
        <f>IF($D243="","",'Section 2'!M256)</f>
        <v/>
      </c>
    </row>
    <row r="244" spans="2:6" x14ac:dyDescent="0.35">
      <c r="B244" t="str">
        <f>IF(OR(C244="",COUNTIF($C$3:C243,C244)&gt;0),"",MAX($B$3:B243)+1)</f>
        <v/>
      </c>
      <c r="C244" t="str">
        <f t="shared" si="3"/>
        <v/>
      </c>
      <c r="D244" s="55" t="str">
        <f>IF(ISBLANK('Section 2'!L257),"",'Section 2'!L257)</f>
        <v/>
      </c>
      <c r="E244" s="55" t="str">
        <f>IF($D244="","",'Section 2'!H257)</f>
        <v/>
      </c>
      <c r="F244" s="55" t="str">
        <f>IF($D244="","",'Section 2'!M257)</f>
        <v/>
      </c>
    </row>
    <row r="245" spans="2:6" x14ac:dyDescent="0.35">
      <c r="B245" t="str">
        <f>IF(OR(C245="",COUNTIF($C$3:C244,C245)&gt;0),"",MAX($B$3:B244)+1)</f>
        <v/>
      </c>
      <c r="C245" t="str">
        <f t="shared" si="3"/>
        <v/>
      </c>
      <c r="D245" s="55" t="str">
        <f>IF(ISBLANK('Section 2'!L258),"",'Section 2'!L258)</f>
        <v/>
      </c>
      <c r="E245" s="55" t="str">
        <f>IF($D245="","",'Section 2'!H258)</f>
        <v/>
      </c>
      <c r="F245" s="55" t="str">
        <f>IF($D245="","",'Section 2'!M258)</f>
        <v/>
      </c>
    </row>
    <row r="246" spans="2:6" x14ac:dyDescent="0.35">
      <c r="B246" t="str">
        <f>IF(OR(C246="",COUNTIF($C$3:C245,C246)&gt;0),"",MAX($B$3:B245)+1)</f>
        <v/>
      </c>
      <c r="C246" t="str">
        <f t="shared" si="3"/>
        <v/>
      </c>
      <c r="D246" s="55" t="str">
        <f>IF(ISBLANK('Section 2'!L259),"",'Section 2'!L259)</f>
        <v/>
      </c>
      <c r="E246" s="55" t="str">
        <f>IF($D246="","",'Section 2'!H259)</f>
        <v/>
      </c>
      <c r="F246" s="55" t="str">
        <f>IF($D246="","",'Section 2'!M259)</f>
        <v/>
      </c>
    </row>
    <row r="247" spans="2:6" x14ac:dyDescent="0.35">
      <c r="B247" t="str">
        <f>IF(OR(C247="",COUNTIF($C$3:C246,C247)&gt;0),"",MAX($B$3:B246)+1)</f>
        <v/>
      </c>
      <c r="C247" t="str">
        <f t="shared" si="3"/>
        <v/>
      </c>
      <c r="D247" s="55" t="str">
        <f>IF(ISBLANK('Section 2'!L260),"",'Section 2'!L260)</f>
        <v/>
      </c>
      <c r="E247" s="55" t="str">
        <f>IF($D247="","",'Section 2'!H260)</f>
        <v/>
      </c>
      <c r="F247" s="55" t="str">
        <f>IF($D247="","",'Section 2'!M260)</f>
        <v/>
      </c>
    </row>
    <row r="248" spans="2:6" x14ac:dyDescent="0.35">
      <c r="B248" t="str">
        <f>IF(OR(C248="",COUNTIF($C$3:C247,C248)&gt;0),"",MAX($B$3:B247)+1)</f>
        <v/>
      </c>
      <c r="C248" t="str">
        <f t="shared" si="3"/>
        <v/>
      </c>
      <c r="D248" s="55" t="str">
        <f>IF(ISBLANK('Section 2'!L261),"",'Section 2'!L261)</f>
        <v/>
      </c>
      <c r="E248" s="55" t="str">
        <f>IF($D248="","",'Section 2'!H261)</f>
        <v/>
      </c>
      <c r="F248" s="55" t="str">
        <f>IF($D248="","",'Section 2'!M261)</f>
        <v/>
      </c>
    </row>
    <row r="249" spans="2:6" x14ac:dyDescent="0.35">
      <c r="B249" t="str">
        <f>IF(OR(C249="",COUNTIF($C$3:C248,C249)&gt;0),"",MAX($B$3:B248)+1)</f>
        <v/>
      </c>
      <c r="C249" t="str">
        <f t="shared" si="3"/>
        <v/>
      </c>
      <c r="D249" s="55" t="str">
        <f>IF(ISBLANK('Section 2'!L262),"",'Section 2'!L262)</f>
        <v/>
      </c>
      <c r="E249" s="55" t="str">
        <f>IF($D249="","",'Section 2'!H262)</f>
        <v/>
      </c>
      <c r="F249" s="55" t="str">
        <f>IF($D249="","",'Section 2'!M262)</f>
        <v/>
      </c>
    </row>
    <row r="250" spans="2:6" x14ac:dyDescent="0.35">
      <c r="B250" t="str">
        <f>IF(OR(C250="",COUNTIF($C$3:C249,C250)&gt;0),"",MAX($B$3:B249)+1)</f>
        <v/>
      </c>
      <c r="C250" t="str">
        <f t="shared" si="3"/>
        <v/>
      </c>
      <c r="D250" s="55" t="str">
        <f>IF(ISBLANK('Section 2'!L263),"",'Section 2'!L263)</f>
        <v/>
      </c>
      <c r="E250" s="55" t="str">
        <f>IF($D250="","",'Section 2'!H263)</f>
        <v/>
      </c>
      <c r="F250" s="55" t="str">
        <f>IF($D250="","",'Section 2'!M263)</f>
        <v/>
      </c>
    </row>
    <row r="251" spans="2:6" x14ac:dyDescent="0.35">
      <c r="B251" t="str">
        <f>IF(OR(C251="",COUNTIF($C$3:C250,C251)&gt;0),"",MAX($B$3:B250)+1)</f>
        <v/>
      </c>
      <c r="C251" t="str">
        <f t="shared" si="3"/>
        <v/>
      </c>
      <c r="D251" s="55" t="str">
        <f>IF(ISBLANK('Section 2'!L264),"",'Section 2'!L264)</f>
        <v/>
      </c>
      <c r="E251" s="55" t="str">
        <f>IF($D251="","",'Section 2'!H264)</f>
        <v/>
      </c>
      <c r="F251" s="55" t="str">
        <f>IF($D251="","",'Section 2'!M264)</f>
        <v/>
      </c>
    </row>
    <row r="252" spans="2:6" x14ac:dyDescent="0.35">
      <c r="B252" t="str">
        <f>IF(OR(C252="",COUNTIF($C$3:C251,C252)&gt;0),"",MAX($B$3:B251)+1)</f>
        <v/>
      </c>
      <c r="C252" t="str">
        <f t="shared" si="3"/>
        <v/>
      </c>
      <c r="D252" s="55" t="str">
        <f>IF(ISBLANK('Section 2'!L265),"",'Section 2'!L265)</f>
        <v/>
      </c>
      <c r="E252" s="55" t="str">
        <f>IF($D252="","",'Section 2'!H265)</f>
        <v/>
      </c>
      <c r="F252" s="55" t="str">
        <f>IF($D252="","",'Section 2'!M265)</f>
        <v/>
      </c>
    </row>
    <row r="253" spans="2:6" x14ac:dyDescent="0.35">
      <c r="B253" t="str">
        <f>IF(OR(C253="",COUNTIF($C$3:C252,C253)&gt;0),"",MAX($B$3:B252)+1)</f>
        <v/>
      </c>
      <c r="C253" t="str">
        <f t="shared" si="3"/>
        <v/>
      </c>
      <c r="D253" s="55" t="str">
        <f>IF(ISBLANK('Section 2'!L266),"",'Section 2'!L266)</f>
        <v/>
      </c>
      <c r="E253" s="55" t="str">
        <f>IF($D253="","",'Section 2'!H266)</f>
        <v/>
      </c>
      <c r="F253" s="55" t="str">
        <f>IF($D253="","",'Section 2'!M266)</f>
        <v/>
      </c>
    </row>
    <row r="254" spans="2:6" x14ac:dyDescent="0.35">
      <c r="B254" t="str">
        <f>IF(OR(C254="",COUNTIF($C$3:C253,C254)&gt;0),"",MAX($B$3:B253)+1)</f>
        <v/>
      </c>
      <c r="C254" t="str">
        <f t="shared" si="3"/>
        <v/>
      </c>
      <c r="D254" s="55" t="str">
        <f>IF(ISBLANK('Section 2'!L267),"",'Section 2'!L267)</f>
        <v/>
      </c>
      <c r="E254" s="55" t="str">
        <f>IF($D254="","",'Section 2'!H267)</f>
        <v/>
      </c>
      <c r="F254" s="55" t="str">
        <f>IF($D254="","",'Section 2'!M267)</f>
        <v/>
      </c>
    </row>
    <row r="255" spans="2:6" x14ac:dyDescent="0.35">
      <c r="B255" t="str">
        <f>IF(OR(C255="",COUNTIF($C$3:C254,C255)&gt;0),"",MAX($B$3:B254)+1)</f>
        <v/>
      </c>
      <c r="C255" t="str">
        <f t="shared" si="3"/>
        <v/>
      </c>
      <c r="D255" s="55" t="str">
        <f>IF(ISBLANK('Section 2'!L268),"",'Section 2'!L268)</f>
        <v/>
      </c>
      <c r="E255" s="55" t="str">
        <f>IF($D255="","",'Section 2'!H268)</f>
        <v/>
      </c>
      <c r="F255" s="55" t="str">
        <f>IF($D255="","",'Section 2'!M268)</f>
        <v/>
      </c>
    </row>
    <row r="256" spans="2:6" x14ac:dyDescent="0.35">
      <c r="B256" t="str">
        <f>IF(OR(C256="",COUNTIF($C$3:C255,C256)&gt;0),"",MAX($B$3:B255)+1)</f>
        <v/>
      </c>
      <c r="C256" t="str">
        <f t="shared" si="3"/>
        <v/>
      </c>
      <c r="D256" s="55" t="str">
        <f>IF(ISBLANK('Section 2'!L269),"",'Section 2'!L269)</f>
        <v/>
      </c>
      <c r="E256" s="55" t="str">
        <f>IF($D256="","",'Section 2'!H269)</f>
        <v/>
      </c>
      <c r="F256" s="55" t="str">
        <f>IF($D256="","",'Section 2'!M269)</f>
        <v/>
      </c>
    </row>
    <row r="257" spans="2:6" x14ac:dyDescent="0.35">
      <c r="B257" t="str">
        <f>IF(OR(C257="",COUNTIF($C$3:C256,C257)&gt;0),"",MAX($B$3:B256)+1)</f>
        <v/>
      </c>
      <c r="C257" t="str">
        <f t="shared" si="3"/>
        <v/>
      </c>
      <c r="D257" s="55" t="str">
        <f>IF(ISBLANK('Section 2'!L270),"",'Section 2'!L270)</f>
        <v/>
      </c>
      <c r="E257" s="55" t="str">
        <f>IF($D257="","",'Section 2'!H270)</f>
        <v/>
      </c>
      <c r="F257" s="55" t="str">
        <f>IF($D257="","",'Section 2'!M270)</f>
        <v/>
      </c>
    </row>
    <row r="258" spans="2:6" x14ac:dyDescent="0.35">
      <c r="B258" t="str">
        <f>IF(OR(C258="",COUNTIF($C$3:C257,C258)&gt;0),"",MAX($B$3:B257)+1)</f>
        <v/>
      </c>
      <c r="C258" t="str">
        <f t="shared" si="3"/>
        <v/>
      </c>
      <c r="D258" s="55" t="str">
        <f>IF(ISBLANK('Section 2'!L271),"",'Section 2'!L271)</f>
        <v/>
      </c>
      <c r="E258" s="55" t="str">
        <f>IF($D258="","",'Section 2'!H271)</f>
        <v/>
      </c>
      <c r="F258" s="55" t="str">
        <f>IF($D258="","",'Section 2'!M271)</f>
        <v/>
      </c>
    </row>
    <row r="259" spans="2:6" x14ac:dyDescent="0.35">
      <c r="B259" t="str">
        <f>IF(OR(C259="",COUNTIF($C$3:C258,C259)&gt;0),"",MAX($B$3:B258)+1)</f>
        <v/>
      </c>
      <c r="C259" t="str">
        <f t="shared" si="3"/>
        <v/>
      </c>
      <c r="D259" s="55" t="str">
        <f>IF(ISBLANK('Section 2'!L272),"",'Section 2'!L272)</f>
        <v/>
      </c>
      <c r="E259" s="55" t="str">
        <f>IF($D259="","",'Section 2'!H272)</f>
        <v/>
      </c>
      <c r="F259" s="55" t="str">
        <f>IF($D259="","",'Section 2'!M272)</f>
        <v/>
      </c>
    </row>
    <row r="260" spans="2:6" x14ac:dyDescent="0.35">
      <c r="B260" t="str">
        <f>IF(OR(C260="",COUNTIF($C$3:C259,C260)&gt;0),"",MAX($B$3:B259)+1)</f>
        <v/>
      </c>
      <c r="C260" t="str">
        <f t="shared" ref="C260:C323" si="4">IF(D260="","",D260&amp;"_"&amp;E260)</f>
        <v/>
      </c>
      <c r="D260" s="55" t="str">
        <f>IF(ISBLANK('Section 2'!L273),"",'Section 2'!L273)</f>
        <v/>
      </c>
      <c r="E260" s="55" t="str">
        <f>IF($D260="","",'Section 2'!H273)</f>
        <v/>
      </c>
      <c r="F260" s="55" t="str">
        <f>IF($D260="","",'Section 2'!M273)</f>
        <v/>
      </c>
    </row>
    <row r="261" spans="2:6" x14ac:dyDescent="0.35">
      <c r="B261" t="str">
        <f>IF(OR(C261="",COUNTIF($C$3:C260,C261)&gt;0),"",MAX($B$3:B260)+1)</f>
        <v/>
      </c>
      <c r="C261" t="str">
        <f t="shared" si="4"/>
        <v/>
      </c>
      <c r="D261" s="55" t="str">
        <f>IF(ISBLANK('Section 2'!L274),"",'Section 2'!L274)</f>
        <v/>
      </c>
      <c r="E261" s="55" t="str">
        <f>IF($D261="","",'Section 2'!H274)</f>
        <v/>
      </c>
      <c r="F261" s="55" t="str">
        <f>IF($D261="","",'Section 2'!M274)</f>
        <v/>
      </c>
    </row>
    <row r="262" spans="2:6" x14ac:dyDescent="0.35">
      <c r="B262" t="str">
        <f>IF(OR(C262="",COUNTIF($C$3:C261,C262)&gt;0),"",MAX($B$3:B261)+1)</f>
        <v/>
      </c>
      <c r="C262" t="str">
        <f t="shared" si="4"/>
        <v/>
      </c>
      <c r="D262" s="55" t="str">
        <f>IF(ISBLANK('Section 2'!L275),"",'Section 2'!L275)</f>
        <v/>
      </c>
      <c r="E262" s="55" t="str">
        <f>IF($D262="","",'Section 2'!H275)</f>
        <v/>
      </c>
      <c r="F262" s="55" t="str">
        <f>IF($D262="","",'Section 2'!M275)</f>
        <v/>
      </c>
    </row>
    <row r="263" spans="2:6" x14ac:dyDescent="0.35">
      <c r="B263" t="str">
        <f>IF(OR(C263="",COUNTIF($C$3:C262,C263)&gt;0),"",MAX($B$3:B262)+1)</f>
        <v/>
      </c>
      <c r="C263" t="str">
        <f t="shared" si="4"/>
        <v/>
      </c>
      <c r="D263" s="55" t="str">
        <f>IF(ISBLANK('Section 2'!L276),"",'Section 2'!L276)</f>
        <v/>
      </c>
      <c r="E263" s="55" t="str">
        <f>IF($D263="","",'Section 2'!H276)</f>
        <v/>
      </c>
      <c r="F263" s="55" t="str">
        <f>IF($D263="","",'Section 2'!M276)</f>
        <v/>
      </c>
    </row>
    <row r="264" spans="2:6" x14ac:dyDescent="0.35">
      <c r="B264" t="str">
        <f>IF(OR(C264="",COUNTIF($C$3:C263,C264)&gt;0),"",MAX($B$3:B263)+1)</f>
        <v/>
      </c>
      <c r="C264" t="str">
        <f t="shared" si="4"/>
        <v/>
      </c>
      <c r="D264" s="55" t="str">
        <f>IF(ISBLANK('Section 2'!L277),"",'Section 2'!L277)</f>
        <v/>
      </c>
      <c r="E264" s="55" t="str">
        <f>IF($D264="","",'Section 2'!H277)</f>
        <v/>
      </c>
      <c r="F264" s="55" t="str">
        <f>IF($D264="","",'Section 2'!M277)</f>
        <v/>
      </c>
    </row>
    <row r="265" spans="2:6" x14ac:dyDescent="0.35">
      <c r="B265" t="str">
        <f>IF(OR(C265="",COUNTIF($C$3:C264,C265)&gt;0),"",MAX($B$3:B264)+1)</f>
        <v/>
      </c>
      <c r="C265" t="str">
        <f t="shared" si="4"/>
        <v/>
      </c>
      <c r="D265" s="55" t="str">
        <f>IF(ISBLANK('Section 2'!L278),"",'Section 2'!L278)</f>
        <v/>
      </c>
      <c r="E265" s="55" t="str">
        <f>IF($D265="","",'Section 2'!H278)</f>
        <v/>
      </c>
      <c r="F265" s="55" t="str">
        <f>IF($D265="","",'Section 2'!M278)</f>
        <v/>
      </c>
    </row>
    <row r="266" spans="2:6" x14ac:dyDescent="0.35">
      <c r="B266" t="str">
        <f>IF(OR(C266="",COUNTIF($C$3:C265,C266)&gt;0),"",MAX($B$3:B265)+1)</f>
        <v/>
      </c>
      <c r="C266" t="str">
        <f t="shared" si="4"/>
        <v/>
      </c>
      <c r="D266" s="55" t="str">
        <f>IF(ISBLANK('Section 2'!L279),"",'Section 2'!L279)</f>
        <v/>
      </c>
      <c r="E266" s="55" t="str">
        <f>IF($D266="","",'Section 2'!H279)</f>
        <v/>
      </c>
      <c r="F266" s="55" t="str">
        <f>IF($D266="","",'Section 2'!M279)</f>
        <v/>
      </c>
    </row>
    <row r="267" spans="2:6" x14ac:dyDescent="0.35">
      <c r="B267" t="str">
        <f>IF(OR(C267="",COUNTIF($C$3:C266,C267)&gt;0),"",MAX($B$3:B266)+1)</f>
        <v/>
      </c>
      <c r="C267" t="str">
        <f t="shared" si="4"/>
        <v/>
      </c>
      <c r="D267" s="55" t="str">
        <f>IF(ISBLANK('Section 2'!L280),"",'Section 2'!L280)</f>
        <v/>
      </c>
      <c r="E267" s="55" t="str">
        <f>IF($D267="","",'Section 2'!H280)</f>
        <v/>
      </c>
      <c r="F267" s="55" t="str">
        <f>IF($D267="","",'Section 2'!M280)</f>
        <v/>
      </c>
    </row>
    <row r="268" spans="2:6" x14ac:dyDescent="0.35">
      <c r="B268" t="str">
        <f>IF(OR(C268="",COUNTIF($C$3:C267,C268)&gt;0),"",MAX($B$3:B267)+1)</f>
        <v/>
      </c>
      <c r="C268" t="str">
        <f t="shared" si="4"/>
        <v/>
      </c>
      <c r="D268" s="55" t="str">
        <f>IF(ISBLANK('Section 2'!L281),"",'Section 2'!L281)</f>
        <v/>
      </c>
      <c r="E268" s="55" t="str">
        <f>IF($D268="","",'Section 2'!H281)</f>
        <v/>
      </c>
      <c r="F268" s="55" t="str">
        <f>IF($D268="","",'Section 2'!M281)</f>
        <v/>
      </c>
    </row>
    <row r="269" spans="2:6" x14ac:dyDescent="0.35">
      <c r="B269" t="str">
        <f>IF(OR(C269="",COUNTIF($C$3:C268,C269)&gt;0),"",MAX($B$3:B268)+1)</f>
        <v/>
      </c>
      <c r="C269" t="str">
        <f t="shared" si="4"/>
        <v/>
      </c>
      <c r="D269" s="55" t="str">
        <f>IF(ISBLANK('Section 2'!L282),"",'Section 2'!L282)</f>
        <v/>
      </c>
      <c r="E269" s="55" t="str">
        <f>IF($D269="","",'Section 2'!H282)</f>
        <v/>
      </c>
      <c r="F269" s="55" t="str">
        <f>IF($D269="","",'Section 2'!M282)</f>
        <v/>
      </c>
    </row>
    <row r="270" spans="2:6" x14ac:dyDescent="0.35">
      <c r="B270" t="str">
        <f>IF(OR(C270="",COUNTIF($C$3:C269,C270)&gt;0),"",MAX($B$3:B269)+1)</f>
        <v/>
      </c>
      <c r="C270" t="str">
        <f t="shared" si="4"/>
        <v/>
      </c>
      <c r="D270" s="55" t="str">
        <f>IF(ISBLANK('Section 2'!L283),"",'Section 2'!L283)</f>
        <v/>
      </c>
      <c r="E270" s="55" t="str">
        <f>IF($D270="","",'Section 2'!H283)</f>
        <v/>
      </c>
      <c r="F270" s="55" t="str">
        <f>IF($D270="","",'Section 2'!M283)</f>
        <v/>
      </c>
    </row>
    <row r="271" spans="2:6" x14ac:dyDescent="0.35">
      <c r="B271" t="str">
        <f>IF(OR(C271="",COUNTIF($C$3:C270,C271)&gt;0),"",MAX($B$3:B270)+1)</f>
        <v/>
      </c>
      <c r="C271" t="str">
        <f t="shared" si="4"/>
        <v/>
      </c>
      <c r="D271" s="55" t="str">
        <f>IF(ISBLANK('Section 2'!L284),"",'Section 2'!L284)</f>
        <v/>
      </c>
      <c r="E271" s="55" t="str">
        <f>IF($D271="","",'Section 2'!H284)</f>
        <v/>
      </c>
      <c r="F271" s="55" t="str">
        <f>IF($D271="","",'Section 2'!M284)</f>
        <v/>
      </c>
    </row>
    <row r="272" spans="2:6" x14ac:dyDescent="0.35">
      <c r="B272" t="str">
        <f>IF(OR(C272="",COUNTIF($C$3:C271,C272)&gt;0),"",MAX($B$3:B271)+1)</f>
        <v/>
      </c>
      <c r="C272" t="str">
        <f t="shared" si="4"/>
        <v/>
      </c>
      <c r="D272" s="55" t="str">
        <f>IF(ISBLANK('Section 2'!L285),"",'Section 2'!L285)</f>
        <v/>
      </c>
      <c r="E272" s="55" t="str">
        <f>IF($D272="","",'Section 2'!H285)</f>
        <v/>
      </c>
      <c r="F272" s="55" t="str">
        <f>IF($D272="","",'Section 2'!M285)</f>
        <v/>
      </c>
    </row>
    <row r="273" spans="2:6" x14ac:dyDescent="0.35">
      <c r="B273" t="str">
        <f>IF(OR(C273="",COUNTIF($C$3:C272,C273)&gt;0),"",MAX($B$3:B272)+1)</f>
        <v/>
      </c>
      <c r="C273" t="str">
        <f t="shared" si="4"/>
        <v/>
      </c>
      <c r="D273" s="55" t="str">
        <f>IF(ISBLANK('Section 2'!L286),"",'Section 2'!L286)</f>
        <v/>
      </c>
      <c r="E273" s="55" t="str">
        <f>IF($D273="","",'Section 2'!H286)</f>
        <v/>
      </c>
      <c r="F273" s="55" t="str">
        <f>IF($D273="","",'Section 2'!M286)</f>
        <v/>
      </c>
    </row>
    <row r="274" spans="2:6" x14ac:dyDescent="0.35">
      <c r="B274" t="str">
        <f>IF(OR(C274="",COUNTIF($C$3:C273,C274)&gt;0),"",MAX($B$3:B273)+1)</f>
        <v/>
      </c>
      <c r="C274" t="str">
        <f t="shared" si="4"/>
        <v/>
      </c>
      <c r="D274" s="55" t="str">
        <f>IF(ISBLANK('Section 2'!L287),"",'Section 2'!L287)</f>
        <v/>
      </c>
      <c r="E274" s="55" t="str">
        <f>IF($D274="","",'Section 2'!H287)</f>
        <v/>
      </c>
      <c r="F274" s="55" t="str">
        <f>IF($D274="","",'Section 2'!M287)</f>
        <v/>
      </c>
    </row>
    <row r="275" spans="2:6" x14ac:dyDescent="0.35">
      <c r="B275" t="str">
        <f>IF(OR(C275="",COUNTIF($C$3:C274,C275)&gt;0),"",MAX($B$3:B274)+1)</f>
        <v/>
      </c>
      <c r="C275" t="str">
        <f t="shared" si="4"/>
        <v/>
      </c>
      <c r="D275" s="55" t="str">
        <f>IF(ISBLANK('Section 2'!L288),"",'Section 2'!L288)</f>
        <v/>
      </c>
      <c r="E275" s="55" t="str">
        <f>IF($D275="","",'Section 2'!H288)</f>
        <v/>
      </c>
      <c r="F275" s="55" t="str">
        <f>IF($D275="","",'Section 2'!M288)</f>
        <v/>
      </c>
    </row>
    <row r="276" spans="2:6" x14ac:dyDescent="0.35">
      <c r="B276" t="str">
        <f>IF(OR(C276="",COUNTIF($C$3:C275,C276)&gt;0),"",MAX($B$3:B275)+1)</f>
        <v/>
      </c>
      <c r="C276" t="str">
        <f t="shared" si="4"/>
        <v/>
      </c>
      <c r="D276" s="55" t="str">
        <f>IF(ISBLANK('Section 2'!L289),"",'Section 2'!L289)</f>
        <v/>
      </c>
      <c r="E276" s="55" t="str">
        <f>IF($D276="","",'Section 2'!H289)</f>
        <v/>
      </c>
      <c r="F276" s="55" t="str">
        <f>IF($D276="","",'Section 2'!M289)</f>
        <v/>
      </c>
    </row>
    <row r="277" spans="2:6" x14ac:dyDescent="0.35">
      <c r="B277" t="str">
        <f>IF(OR(C277="",COUNTIF($C$3:C276,C277)&gt;0),"",MAX($B$3:B276)+1)</f>
        <v/>
      </c>
      <c r="C277" t="str">
        <f t="shared" si="4"/>
        <v/>
      </c>
      <c r="D277" s="55" t="str">
        <f>IF(ISBLANK('Section 2'!L290),"",'Section 2'!L290)</f>
        <v/>
      </c>
      <c r="E277" s="55" t="str">
        <f>IF($D277="","",'Section 2'!H290)</f>
        <v/>
      </c>
      <c r="F277" s="55" t="str">
        <f>IF($D277="","",'Section 2'!M290)</f>
        <v/>
      </c>
    </row>
    <row r="278" spans="2:6" x14ac:dyDescent="0.35">
      <c r="B278" t="str">
        <f>IF(OR(C278="",COUNTIF($C$3:C277,C278)&gt;0),"",MAX($B$3:B277)+1)</f>
        <v/>
      </c>
      <c r="C278" t="str">
        <f t="shared" si="4"/>
        <v/>
      </c>
      <c r="D278" s="55" t="str">
        <f>IF(ISBLANK('Section 2'!L291),"",'Section 2'!L291)</f>
        <v/>
      </c>
      <c r="E278" s="55" t="str">
        <f>IF($D278="","",'Section 2'!H291)</f>
        <v/>
      </c>
      <c r="F278" s="55" t="str">
        <f>IF($D278="","",'Section 2'!M291)</f>
        <v/>
      </c>
    </row>
    <row r="279" spans="2:6" x14ac:dyDescent="0.35">
      <c r="B279" t="str">
        <f>IF(OR(C279="",COUNTIF($C$3:C278,C279)&gt;0),"",MAX($B$3:B278)+1)</f>
        <v/>
      </c>
      <c r="C279" t="str">
        <f t="shared" si="4"/>
        <v/>
      </c>
      <c r="D279" s="55" t="str">
        <f>IF(ISBLANK('Section 2'!L292),"",'Section 2'!L292)</f>
        <v/>
      </c>
      <c r="E279" s="55" t="str">
        <f>IF($D279="","",'Section 2'!H292)</f>
        <v/>
      </c>
      <c r="F279" s="55" t="str">
        <f>IF($D279="","",'Section 2'!M292)</f>
        <v/>
      </c>
    </row>
    <row r="280" spans="2:6" x14ac:dyDescent="0.35">
      <c r="B280" t="str">
        <f>IF(OR(C280="",COUNTIF($C$3:C279,C280)&gt;0),"",MAX($B$3:B279)+1)</f>
        <v/>
      </c>
      <c r="C280" t="str">
        <f t="shared" si="4"/>
        <v/>
      </c>
      <c r="D280" s="55" t="str">
        <f>IF(ISBLANK('Section 2'!L293),"",'Section 2'!L293)</f>
        <v/>
      </c>
      <c r="E280" s="55" t="str">
        <f>IF($D280="","",'Section 2'!H293)</f>
        <v/>
      </c>
      <c r="F280" s="55" t="str">
        <f>IF($D280="","",'Section 2'!M293)</f>
        <v/>
      </c>
    </row>
    <row r="281" spans="2:6" x14ac:dyDescent="0.35">
      <c r="B281" t="str">
        <f>IF(OR(C281="",COUNTIF($C$3:C280,C281)&gt;0),"",MAX($B$3:B280)+1)</f>
        <v/>
      </c>
      <c r="C281" t="str">
        <f t="shared" si="4"/>
        <v/>
      </c>
      <c r="D281" s="55" t="str">
        <f>IF(ISBLANK('Section 2'!L294),"",'Section 2'!L294)</f>
        <v/>
      </c>
      <c r="E281" s="55" t="str">
        <f>IF($D281="","",'Section 2'!H294)</f>
        <v/>
      </c>
      <c r="F281" s="55" t="str">
        <f>IF($D281="","",'Section 2'!M294)</f>
        <v/>
      </c>
    </row>
    <row r="282" spans="2:6" x14ac:dyDescent="0.35">
      <c r="B282" t="str">
        <f>IF(OR(C282="",COUNTIF($C$3:C281,C282)&gt;0),"",MAX($B$3:B281)+1)</f>
        <v/>
      </c>
      <c r="C282" t="str">
        <f t="shared" si="4"/>
        <v/>
      </c>
      <c r="D282" s="55" t="str">
        <f>IF(ISBLANK('Section 2'!L295),"",'Section 2'!L295)</f>
        <v/>
      </c>
      <c r="E282" s="55" t="str">
        <f>IF($D282="","",'Section 2'!H295)</f>
        <v/>
      </c>
      <c r="F282" s="55" t="str">
        <f>IF($D282="","",'Section 2'!M295)</f>
        <v/>
      </c>
    </row>
    <row r="283" spans="2:6" x14ac:dyDescent="0.35">
      <c r="B283" t="str">
        <f>IF(OR(C283="",COUNTIF($C$3:C282,C283)&gt;0),"",MAX($B$3:B282)+1)</f>
        <v/>
      </c>
      <c r="C283" t="str">
        <f t="shared" si="4"/>
        <v/>
      </c>
      <c r="D283" s="55" t="str">
        <f>IF(ISBLANK('Section 2'!L296),"",'Section 2'!L296)</f>
        <v/>
      </c>
      <c r="E283" s="55" t="str">
        <f>IF($D283="","",'Section 2'!H296)</f>
        <v/>
      </c>
      <c r="F283" s="55" t="str">
        <f>IF($D283="","",'Section 2'!M296)</f>
        <v/>
      </c>
    </row>
    <row r="284" spans="2:6" x14ac:dyDescent="0.35">
      <c r="B284" t="str">
        <f>IF(OR(C284="",COUNTIF($C$3:C283,C284)&gt;0),"",MAX($B$3:B283)+1)</f>
        <v/>
      </c>
      <c r="C284" t="str">
        <f t="shared" si="4"/>
        <v/>
      </c>
      <c r="D284" s="55" t="str">
        <f>IF(ISBLANK('Section 2'!L297),"",'Section 2'!L297)</f>
        <v/>
      </c>
      <c r="E284" s="55" t="str">
        <f>IF($D284="","",'Section 2'!H297)</f>
        <v/>
      </c>
      <c r="F284" s="55" t="str">
        <f>IF($D284="","",'Section 2'!M297)</f>
        <v/>
      </c>
    </row>
    <row r="285" spans="2:6" x14ac:dyDescent="0.35">
      <c r="B285" t="str">
        <f>IF(OR(C285="",COUNTIF($C$3:C284,C285)&gt;0),"",MAX($B$3:B284)+1)</f>
        <v/>
      </c>
      <c r="C285" t="str">
        <f t="shared" si="4"/>
        <v/>
      </c>
      <c r="D285" s="55" t="str">
        <f>IF(ISBLANK('Section 2'!L298),"",'Section 2'!L298)</f>
        <v/>
      </c>
      <c r="E285" s="55" t="str">
        <f>IF($D285="","",'Section 2'!H298)</f>
        <v/>
      </c>
      <c r="F285" s="55" t="str">
        <f>IF($D285="","",'Section 2'!M298)</f>
        <v/>
      </c>
    </row>
    <row r="286" spans="2:6" x14ac:dyDescent="0.35">
      <c r="B286" t="str">
        <f>IF(OR(C286="",COUNTIF($C$3:C285,C286)&gt;0),"",MAX($B$3:B285)+1)</f>
        <v/>
      </c>
      <c r="C286" t="str">
        <f t="shared" si="4"/>
        <v/>
      </c>
      <c r="D286" s="55" t="str">
        <f>IF(ISBLANK('Section 2'!L299),"",'Section 2'!L299)</f>
        <v/>
      </c>
      <c r="E286" s="55" t="str">
        <f>IF($D286="","",'Section 2'!H299)</f>
        <v/>
      </c>
      <c r="F286" s="55" t="str">
        <f>IF($D286="","",'Section 2'!M299)</f>
        <v/>
      </c>
    </row>
    <row r="287" spans="2:6" x14ac:dyDescent="0.35">
      <c r="B287" t="str">
        <f>IF(OR(C287="",COUNTIF($C$3:C286,C287)&gt;0),"",MAX($B$3:B286)+1)</f>
        <v/>
      </c>
      <c r="C287" t="str">
        <f t="shared" si="4"/>
        <v/>
      </c>
      <c r="D287" s="55" t="str">
        <f>IF(ISBLANK('Section 2'!L300),"",'Section 2'!L300)</f>
        <v/>
      </c>
      <c r="E287" s="55" t="str">
        <f>IF($D287="","",'Section 2'!H300)</f>
        <v/>
      </c>
      <c r="F287" s="55" t="str">
        <f>IF($D287="","",'Section 2'!M300)</f>
        <v/>
      </c>
    </row>
    <row r="288" spans="2:6" x14ac:dyDescent="0.35">
      <c r="B288" t="str">
        <f>IF(OR(C288="",COUNTIF($C$3:C287,C288)&gt;0),"",MAX($B$3:B287)+1)</f>
        <v/>
      </c>
      <c r="C288" t="str">
        <f t="shared" si="4"/>
        <v/>
      </c>
      <c r="D288" s="55" t="str">
        <f>IF(ISBLANK('Section 2'!L301),"",'Section 2'!L301)</f>
        <v/>
      </c>
      <c r="E288" s="55" t="str">
        <f>IF($D288="","",'Section 2'!H301)</f>
        <v/>
      </c>
      <c r="F288" s="55" t="str">
        <f>IF($D288="","",'Section 2'!M301)</f>
        <v/>
      </c>
    </row>
    <row r="289" spans="2:6" x14ac:dyDescent="0.35">
      <c r="B289" t="str">
        <f>IF(OR(C289="",COUNTIF($C$3:C288,C289)&gt;0),"",MAX($B$3:B288)+1)</f>
        <v/>
      </c>
      <c r="C289" t="str">
        <f t="shared" si="4"/>
        <v/>
      </c>
      <c r="D289" s="55" t="str">
        <f>IF(ISBLANK('Section 2'!L302),"",'Section 2'!L302)</f>
        <v/>
      </c>
      <c r="E289" s="55" t="str">
        <f>IF($D289="","",'Section 2'!H302)</f>
        <v/>
      </c>
      <c r="F289" s="55" t="str">
        <f>IF($D289="","",'Section 2'!M302)</f>
        <v/>
      </c>
    </row>
    <row r="290" spans="2:6" x14ac:dyDescent="0.35">
      <c r="B290" t="str">
        <f>IF(OR(C290="",COUNTIF($C$3:C289,C290)&gt;0),"",MAX($B$3:B289)+1)</f>
        <v/>
      </c>
      <c r="C290" t="str">
        <f t="shared" si="4"/>
        <v/>
      </c>
      <c r="D290" s="55" t="str">
        <f>IF(ISBLANK('Section 2'!L303),"",'Section 2'!L303)</f>
        <v/>
      </c>
      <c r="E290" s="55" t="str">
        <f>IF($D290="","",'Section 2'!H303)</f>
        <v/>
      </c>
      <c r="F290" s="55" t="str">
        <f>IF($D290="","",'Section 2'!M303)</f>
        <v/>
      </c>
    </row>
    <row r="291" spans="2:6" x14ac:dyDescent="0.35">
      <c r="B291" t="str">
        <f>IF(OR(C291="",COUNTIF($C$3:C290,C291)&gt;0),"",MAX($B$3:B290)+1)</f>
        <v/>
      </c>
      <c r="C291" t="str">
        <f t="shared" si="4"/>
        <v/>
      </c>
      <c r="D291" s="55" t="str">
        <f>IF(ISBLANK('Section 2'!L304),"",'Section 2'!L304)</f>
        <v/>
      </c>
      <c r="E291" s="55" t="str">
        <f>IF($D291="","",'Section 2'!H304)</f>
        <v/>
      </c>
      <c r="F291" s="55" t="str">
        <f>IF($D291="","",'Section 2'!M304)</f>
        <v/>
      </c>
    </row>
    <row r="292" spans="2:6" x14ac:dyDescent="0.35">
      <c r="B292" t="str">
        <f>IF(OR(C292="",COUNTIF($C$3:C291,C292)&gt;0),"",MAX($B$3:B291)+1)</f>
        <v/>
      </c>
      <c r="C292" t="str">
        <f t="shared" si="4"/>
        <v/>
      </c>
      <c r="D292" s="55" t="str">
        <f>IF(ISBLANK('Section 2'!L305),"",'Section 2'!L305)</f>
        <v/>
      </c>
      <c r="E292" s="55" t="str">
        <f>IF($D292="","",'Section 2'!H305)</f>
        <v/>
      </c>
      <c r="F292" s="55" t="str">
        <f>IF($D292="","",'Section 2'!M305)</f>
        <v/>
      </c>
    </row>
    <row r="293" spans="2:6" x14ac:dyDescent="0.35">
      <c r="B293" t="str">
        <f>IF(OR(C293="",COUNTIF($C$3:C292,C293)&gt;0),"",MAX($B$3:B292)+1)</f>
        <v/>
      </c>
      <c r="C293" t="str">
        <f t="shared" si="4"/>
        <v/>
      </c>
      <c r="D293" s="55" t="str">
        <f>IF(ISBLANK('Section 2'!L306),"",'Section 2'!L306)</f>
        <v/>
      </c>
      <c r="E293" s="55" t="str">
        <f>IF($D293="","",'Section 2'!H306)</f>
        <v/>
      </c>
      <c r="F293" s="55" t="str">
        <f>IF($D293="","",'Section 2'!M306)</f>
        <v/>
      </c>
    </row>
    <row r="294" spans="2:6" x14ac:dyDescent="0.35">
      <c r="B294" t="str">
        <f>IF(OR(C294="",COUNTIF($C$3:C293,C294)&gt;0),"",MAX($B$3:B293)+1)</f>
        <v/>
      </c>
      <c r="C294" t="str">
        <f t="shared" si="4"/>
        <v/>
      </c>
      <c r="D294" s="55" t="str">
        <f>IF(ISBLANK('Section 2'!L307),"",'Section 2'!L307)</f>
        <v/>
      </c>
      <c r="E294" s="55" t="str">
        <f>IF($D294="","",'Section 2'!H307)</f>
        <v/>
      </c>
      <c r="F294" s="55" t="str">
        <f>IF($D294="","",'Section 2'!M307)</f>
        <v/>
      </c>
    </row>
    <row r="295" spans="2:6" x14ac:dyDescent="0.35">
      <c r="B295" t="str">
        <f>IF(OR(C295="",COUNTIF($C$3:C294,C295)&gt;0),"",MAX($B$3:B294)+1)</f>
        <v/>
      </c>
      <c r="C295" t="str">
        <f t="shared" si="4"/>
        <v/>
      </c>
      <c r="D295" s="55" t="str">
        <f>IF(ISBLANK('Section 2'!L308),"",'Section 2'!L308)</f>
        <v/>
      </c>
      <c r="E295" s="55" t="str">
        <f>IF($D295="","",'Section 2'!H308)</f>
        <v/>
      </c>
      <c r="F295" s="55" t="str">
        <f>IF($D295="","",'Section 2'!M308)</f>
        <v/>
      </c>
    </row>
    <row r="296" spans="2:6" x14ac:dyDescent="0.35">
      <c r="B296" t="str">
        <f>IF(OR(C296="",COUNTIF($C$3:C295,C296)&gt;0),"",MAX($B$3:B295)+1)</f>
        <v/>
      </c>
      <c r="C296" t="str">
        <f t="shared" si="4"/>
        <v/>
      </c>
      <c r="D296" s="55" t="str">
        <f>IF(ISBLANK('Section 2'!L309),"",'Section 2'!L309)</f>
        <v/>
      </c>
      <c r="E296" s="55" t="str">
        <f>IF($D296="","",'Section 2'!H309)</f>
        <v/>
      </c>
      <c r="F296" s="55" t="str">
        <f>IF($D296="","",'Section 2'!M309)</f>
        <v/>
      </c>
    </row>
    <row r="297" spans="2:6" x14ac:dyDescent="0.35">
      <c r="B297" t="str">
        <f>IF(OR(C297="",COUNTIF($C$3:C296,C297)&gt;0),"",MAX($B$3:B296)+1)</f>
        <v/>
      </c>
      <c r="C297" t="str">
        <f t="shared" si="4"/>
        <v/>
      </c>
      <c r="D297" s="55" t="str">
        <f>IF(ISBLANK('Section 2'!L310),"",'Section 2'!L310)</f>
        <v/>
      </c>
      <c r="E297" s="55" t="str">
        <f>IF($D297="","",'Section 2'!H310)</f>
        <v/>
      </c>
      <c r="F297" s="55" t="str">
        <f>IF($D297="","",'Section 2'!M310)</f>
        <v/>
      </c>
    </row>
    <row r="298" spans="2:6" x14ac:dyDescent="0.35">
      <c r="B298" t="str">
        <f>IF(OR(C298="",COUNTIF($C$3:C297,C298)&gt;0),"",MAX($B$3:B297)+1)</f>
        <v/>
      </c>
      <c r="C298" t="str">
        <f t="shared" si="4"/>
        <v/>
      </c>
      <c r="D298" s="55" t="str">
        <f>IF(ISBLANK('Section 2'!L311),"",'Section 2'!L311)</f>
        <v/>
      </c>
      <c r="E298" s="55" t="str">
        <f>IF($D298="","",'Section 2'!H311)</f>
        <v/>
      </c>
      <c r="F298" s="55" t="str">
        <f>IF($D298="","",'Section 2'!M311)</f>
        <v/>
      </c>
    </row>
    <row r="299" spans="2:6" x14ac:dyDescent="0.35">
      <c r="B299" t="str">
        <f>IF(OR(C299="",COUNTIF($C$3:C298,C299)&gt;0),"",MAX($B$3:B298)+1)</f>
        <v/>
      </c>
      <c r="C299" t="str">
        <f t="shared" si="4"/>
        <v/>
      </c>
      <c r="D299" s="55" t="str">
        <f>IF(ISBLANK('Section 2'!L312),"",'Section 2'!L312)</f>
        <v/>
      </c>
      <c r="E299" s="55" t="str">
        <f>IF($D299="","",'Section 2'!H312)</f>
        <v/>
      </c>
      <c r="F299" s="55" t="str">
        <f>IF($D299="","",'Section 2'!M312)</f>
        <v/>
      </c>
    </row>
    <row r="300" spans="2:6" x14ac:dyDescent="0.35">
      <c r="B300" t="str">
        <f>IF(OR(C300="",COUNTIF($C$3:C299,C300)&gt;0),"",MAX($B$3:B299)+1)</f>
        <v/>
      </c>
      <c r="C300" t="str">
        <f t="shared" si="4"/>
        <v/>
      </c>
      <c r="D300" s="55" t="str">
        <f>IF(ISBLANK('Section 2'!L313),"",'Section 2'!L313)</f>
        <v/>
      </c>
      <c r="E300" s="55" t="str">
        <f>IF($D300="","",'Section 2'!H313)</f>
        <v/>
      </c>
      <c r="F300" s="55" t="str">
        <f>IF($D300="","",'Section 2'!M313)</f>
        <v/>
      </c>
    </row>
    <row r="301" spans="2:6" x14ac:dyDescent="0.35">
      <c r="B301" t="str">
        <f>IF(OR(C301="",COUNTIF($C$3:C300,C301)&gt;0),"",MAX($B$3:B300)+1)</f>
        <v/>
      </c>
      <c r="C301" t="str">
        <f t="shared" si="4"/>
        <v/>
      </c>
      <c r="D301" s="55" t="str">
        <f>IF(ISBLANK('Section 2'!L314),"",'Section 2'!L314)</f>
        <v/>
      </c>
      <c r="E301" s="55" t="str">
        <f>IF($D301="","",'Section 2'!H314)</f>
        <v/>
      </c>
      <c r="F301" s="55" t="str">
        <f>IF($D301="","",'Section 2'!M314)</f>
        <v/>
      </c>
    </row>
    <row r="302" spans="2:6" x14ac:dyDescent="0.35">
      <c r="B302" t="str">
        <f>IF(OR(C302="",COUNTIF($C$3:C301,C302)&gt;0),"",MAX($B$3:B301)+1)</f>
        <v/>
      </c>
      <c r="C302" t="str">
        <f t="shared" si="4"/>
        <v/>
      </c>
      <c r="D302" s="55" t="str">
        <f>IF(ISBLANK('Section 2'!L315),"",'Section 2'!L315)</f>
        <v/>
      </c>
      <c r="E302" s="55" t="str">
        <f>IF($D302="","",'Section 2'!H315)</f>
        <v/>
      </c>
      <c r="F302" s="55" t="str">
        <f>IF($D302="","",'Section 2'!M315)</f>
        <v/>
      </c>
    </row>
    <row r="303" spans="2:6" x14ac:dyDescent="0.35">
      <c r="B303" t="str">
        <f>IF(OR(C303="",COUNTIF($C$3:C302,C303)&gt;0),"",MAX($B$3:B302)+1)</f>
        <v/>
      </c>
      <c r="C303" t="str">
        <f t="shared" si="4"/>
        <v/>
      </c>
      <c r="D303" s="55" t="str">
        <f>IF(ISBLANK('Section 2'!L316),"",'Section 2'!L316)</f>
        <v/>
      </c>
      <c r="E303" s="55" t="str">
        <f>IF($D303="","",'Section 2'!H316)</f>
        <v/>
      </c>
      <c r="F303" s="55" t="str">
        <f>IF($D303="","",'Section 2'!M316)</f>
        <v/>
      </c>
    </row>
    <row r="304" spans="2:6" x14ac:dyDescent="0.35">
      <c r="B304" t="str">
        <f>IF(OR(C304="",COUNTIF($C$3:C303,C304)&gt;0),"",MAX($B$3:B303)+1)</f>
        <v/>
      </c>
      <c r="C304" t="str">
        <f t="shared" si="4"/>
        <v/>
      </c>
      <c r="D304" s="55" t="str">
        <f>IF(ISBLANK('Section 2'!L317),"",'Section 2'!L317)</f>
        <v/>
      </c>
      <c r="E304" s="55" t="str">
        <f>IF($D304="","",'Section 2'!H317)</f>
        <v/>
      </c>
      <c r="F304" s="55" t="str">
        <f>IF($D304="","",'Section 2'!M317)</f>
        <v/>
      </c>
    </row>
    <row r="305" spans="2:6" x14ac:dyDescent="0.35">
      <c r="B305" t="str">
        <f>IF(OR(C305="",COUNTIF($C$3:C304,C305)&gt;0),"",MAX($B$3:B304)+1)</f>
        <v/>
      </c>
      <c r="C305" t="str">
        <f t="shared" si="4"/>
        <v/>
      </c>
      <c r="D305" s="55" t="str">
        <f>IF(ISBLANK('Section 2'!L318),"",'Section 2'!L318)</f>
        <v/>
      </c>
      <c r="E305" s="55" t="str">
        <f>IF($D305="","",'Section 2'!H318)</f>
        <v/>
      </c>
      <c r="F305" s="55" t="str">
        <f>IF($D305="","",'Section 2'!M318)</f>
        <v/>
      </c>
    </row>
    <row r="306" spans="2:6" x14ac:dyDescent="0.35">
      <c r="B306" t="str">
        <f>IF(OR(C306="",COUNTIF($C$3:C305,C306)&gt;0),"",MAX($B$3:B305)+1)</f>
        <v/>
      </c>
      <c r="C306" t="str">
        <f t="shared" si="4"/>
        <v/>
      </c>
      <c r="D306" s="55" t="str">
        <f>IF(ISBLANK('Section 2'!L319),"",'Section 2'!L319)</f>
        <v/>
      </c>
      <c r="E306" s="55" t="str">
        <f>IF($D306="","",'Section 2'!H319)</f>
        <v/>
      </c>
      <c r="F306" s="55" t="str">
        <f>IF($D306="","",'Section 2'!M319)</f>
        <v/>
      </c>
    </row>
    <row r="307" spans="2:6" x14ac:dyDescent="0.35">
      <c r="B307" t="str">
        <f>IF(OR(C307="",COUNTIF($C$3:C306,C307)&gt;0),"",MAX($B$3:B306)+1)</f>
        <v/>
      </c>
      <c r="C307" t="str">
        <f t="shared" si="4"/>
        <v/>
      </c>
      <c r="D307" s="55" t="str">
        <f>IF(ISBLANK('Section 2'!L320),"",'Section 2'!L320)</f>
        <v/>
      </c>
      <c r="E307" s="55" t="str">
        <f>IF($D307="","",'Section 2'!H320)</f>
        <v/>
      </c>
      <c r="F307" s="55" t="str">
        <f>IF($D307="","",'Section 2'!M320)</f>
        <v/>
      </c>
    </row>
    <row r="308" spans="2:6" x14ac:dyDescent="0.35">
      <c r="B308" t="str">
        <f>IF(OR(C308="",COUNTIF($C$3:C307,C308)&gt;0),"",MAX($B$3:B307)+1)</f>
        <v/>
      </c>
      <c r="C308" t="str">
        <f t="shared" si="4"/>
        <v/>
      </c>
      <c r="D308" s="55" t="str">
        <f>IF(ISBLANK('Section 2'!L321),"",'Section 2'!L321)</f>
        <v/>
      </c>
      <c r="E308" s="55" t="str">
        <f>IF($D308="","",'Section 2'!H321)</f>
        <v/>
      </c>
      <c r="F308" s="55" t="str">
        <f>IF($D308="","",'Section 2'!M321)</f>
        <v/>
      </c>
    </row>
    <row r="309" spans="2:6" x14ac:dyDescent="0.35">
      <c r="B309" t="str">
        <f>IF(OR(C309="",COUNTIF($C$3:C308,C309)&gt;0),"",MAX($B$3:B308)+1)</f>
        <v/>
      </c>
      <c r="C309" t="str">
        <f t="shared" si="4"/>
        <v/>
      </c>
      <c r="D309" s="55" t="str">
        <f>IF(ISBLANK('Section 2'!L322),"",'Section 2'!L322)</f>
        <v/>
      </c>
      <c r="E309" s="55" t="str">
        <f>IF($D309="","",'Section 2'!H322)</f>
        <v/>
      </c>
      <c r="F309" s="55" t="str">
        <f>IF($D309="","",'Section 2'!M322)</f>
        <v/>
      </c>
    </row>
    <row r="310" spans="2:6" x14ac:dyDescent="0.35">
      <c r="B310" t="str">
        <f>IF(OR(C310="",COUNTIF($C$3:C309,C310)&gt;0),"",MAX($B$3:B309)+1)</f>
        <v/>
      </c>
      <c r="C310" t="str">
        <f t="shared" si="4"/>
        <v/>
      </c>
      <c r="D310" s="55" t="str">
        <f>IF(ISBLANK('Section 2'!L323),"",'Section 2'!L323)</f>
        <v/>
      </c>
      <c r="E310" s="55" t="str">
        <f>IF($D310="","",'Section 2'!H323)</f>
        <v/>
      </c>
      <c r="F310" s="55" t="str">
        <f>IF($D310="","",'Section 2'!M323)</f>
        <v/>
      </c>
    </row>
    <row r="311" spans="2:6" x14ac:dyDescent="0.35">
      <c r="B311" t="str">
        <f>IF(OR(C311="",COUNTIF($C$3:C310,C311)&gt;0),"",MAX($B$3:B310)+1)</f>
        <v/>
      </c>
      <c r="C311" t="str">
        <f t="shared" si="4"/>
        <v/>
      </c>
      <c r="D311" s="55" t="str">
        <f>IF(ISBLANK('Section 2'!L324),"",'Section 2'!L324)</f>
        <v/>
      </c>
      <c r="E311" s="55" t="str">
        <f>IF($D311="","",'Section 2'!H324)</f>
        <v/>
      </c>
      <c r="F311" s="55" t="str">
        <f>IF($D311="","",'Section 2'!M324)</f>
        <v/>
      </c>
    </row>
    <row r="312" spans="2:6" x14ac:dyDescent="0.35">
      <c r="B312" t="str">
        <f>IF(OR(C312="",COUNTIF($C$3:C311,C312)&gt;0),"",MAX($B$3:B311)+1)</f>
        <v/>
      </c>
      <c r="C312" t="str">
        <f t="shared" si="4"/>
        <v/>
      </c>
      <c r="D312" s="55" t="str">
        <f>IF(ISBLANK('Section 2'!L325),"",'Section 2'!L325)</f>
        <v/>
      </c>
      <c r="E312" s="55" t="str">
        <f>IF($D312="","",'Section 2'!H325)</f>
        <v/>
      </c>
      <c r="F312" s="55" t="str">
        <f>IF($D312="","",'Section 2'!M325)</f>
        <v/>
      </c>
    </row>
    <row r="313" spans="2:6" x14ac:dyDescent="0.35">
      <c r="B313" t="str">
        <f>IF(OR(C313="",COUNTIF($C$3:C312,C313)&gt;0),"",MAX($B$3:B312)+1)</f>
        <v/>
      </c>
      <c r="C313" t="str">
        <f t="shared" si="4"/>
        <v/>
      </c>
      <c r="D313" s="55" t="str">
        <f>IF(ISBLANK('Section 2'!L326),"",'Section 2'!L326)</f>
        <v/>
      </c>
      <c r="E313" s="55" t="str">
        <f>IF($D313="","",'Section 2'!H326)</f>
        <v/>
      </c>
      <c r="F313" s="55" t="str">
        <f>IF($D313="","",'Section 2'!M326)</f>
        <v/>
      </c>
    </row>
    <row r="314" spans="2:6" x14ac:dyDescent="0.35">
      <c r="B314" t="str">
        <f>IF(OR(C314="",COUNTIF($C$3:C313,C314)&gt;0),"",MAX($B$3:B313)+1)</f>
        <v/>
      </c>
      <c r="C314" t="str">
        <f t="shared" si="4"/>
        <v/>
      </c>
      <c r="D314" s="55" t="str">
        <f>IF(ISBLANK('Section 2'!L327),"",'Section 2'!L327)</f>
        <v/>
      </c>
      <c r="E314" s="55" t="str">
        <f>IF($D314="","",'Section 2'!H327)</f>
        <v/>
      </c>
      <c r="F314" s="55" t="str">
        <f>IF($D314="","",'Section 2'!M327)</f>
        <v/>
      </c>
    </row>
    <row r="315" spans="2:6" x14ac:dyDescent="0.35">
      <c r="B315" t="str">
        <f>IF(OR(C315="",COUNTIF($C$3:C314,C315)&gt;0),"",MAX($B$3:B314)+1)</f>
        <v/>
      </c>
      <c r="C315" t="str">
        <f t="shared" si="4"/>
        <v/>
      </c>
      <c r="D315" s="55" t="str">
        <f>IF(ISBLANK('Section 2'!L328),"",'Section 2'!L328)</f>
        <v/>
      </c>
      <c r="E315" s="55" t="str">
        <f>IF($D315="","",'Section 2'!H328)</f>
        <v/>
      </c>
      <c r="F315" s="55" t="str">
        <f>IF($D315="","",'Section 2'!M328)</f>
        <v/>
      </c>
    </row>
    <row r="316" spans="2:6" x14ac:dyDescent="0.35">
      <c r="B316" t="str">
        <f>IF(OR(C316="",COUNTIF($C$3:C315,C316)&gt;0),"",MAX($B$3:B315)+1)</f>
        <v/>
      </c>
      <c r="C316" t="str">
        <f t="shared" si="4"/>
        <v/>
      </c>
      <c r="D316" s="55" t="str">
        <f>IF(ISBLANK('Section 2'!L329),"",'Section 2'!L329)</f>
        <v/>
      </c>
      <c r="E316" s="55" t="str">
        <f>IF($D316="","",'Section 2'!H329)</f>
        <v/>
      </c>
      <c r="F316" s="55" t="str">
        <f>IF($D316="","",'Section 2'!M329)</f>
        <v/>
      </c>
    </row>
    <row r="317" spans="2:6" x14ac:dyDescent="0.35">
      <c r="B317" t="str">
        <f>IF(OR(C317="",COUNTIF($C$3:C316,C317)&gt;0),"",MAX($B$3:B316)+1)</f>
        <v/>
      </c>
      <c r="C317" t="str">
        <f t="shared" si="4"/>
        <v/>
      </c>
      <c r="D317" s="55" t="str">
        <f>IF(ISBLANK('Section 2'!L330),"",'Section 2'!L330)</f>
        <v/>
      </c>
      <c r="E317" s="55" t="str">
        <f>IF($D317="","",'Section 2'!H330)</f>
        <v/>
      </c>
      <c r="F317" s="55" t="str">
        <f>IF($D317="","",'Section 2'!M330)</f>
        <v/>
      </c>
    </row>
    <row r="318" spans="2:6" x14ac:dyDescent="0.35">
      <c r="B318" t="str">
        <f>IF(OR(C318="",COUNTIF($C$3:C317,C318)&gt;0),"",MAX($B$3:B317)+1)</f>
        <v/>
      </c>
      <c r="C318" t="str">
        <f t="shared" si="4"/>
        <v/>
      </c>
      <c r="D318" s="55" t="str">
        <f>IF(ISBLANK('Section 2'!L331),"",'Section 2'!L331)</f>
        <v/>
      </c>
      <c r="E318" s="55" t="str">
        <f>IF($D318="","",'Section 2'!H331)</f>
        <v/>
      </c>
      <c r="F318" s="55" t="str">
        <f>IF($D318="","",'Section 2'!M331)</f>
        <v/>
      </c>
    </row>
    <row r="319" spans="2:6" x14ac:dyDescent="0.35">
      <c r="B319" t="str">
        <f>IF(OR(C319="",COUNTIF($C$3:C318,C319)&gt;0),"",MAX($B$3:B318)+1)</f>
        <v/>
      </c>
      <c r="C319" t="str">
        <f t="shared" si="4"/>
        <v/>
      </c>
      <c r="D319" s="55" t="str">
        <f>IF(ISBLANK('Section 2'!L332),"",'Section 2'!L332)</f>
        <v/>
      </c>
      <c r="E319" s="55" t="str">
        <f>IF($D319="","",'Section 2'!H332)</f>
        <v/>
      </c>
      <c r="F319" s="55" t="str">
        <f>IF($D319="","",'Section 2'!M332)</f>
        <v/>
      </c>
    </row>
    <row r="320" spans="2:6" x14ac:dyDescent="0.35">
      <c r="B320" t="str">
        <f>IF(OR(C320="",COUNTIF($C$3:C319,C320)&gt;0),"",MAX($B$3:B319)+1)</f>
        <v/>
      </c>
      <c r="C320" t="str">
        <f t="shared" si="4"/>
        <v/>
      </c>
      <c r="D320" s="55" t="str">
        <f>IF(ISBLANK('Section 2'!L333),"",'Section 2'!L333)</f>
        <v/>
      </c>
      <c r="E320" s="55" t="str">
        <f>IF($D320="","",'Section 2'!H333)</f>
        <v/>
      </c>
      <c r="F320" s="55" t="str">
        <f>IF($D320="","",'Section 2'!M333)</f>
        <v/>
      </c>
    </row>
    <row r="321" spans="2:6" x14ac:dyDescent="0.35">
      <c r="B321" t="str">
        <f>IF(OR(C321="",COUNTIF($C$3:C320,C321)&gt;0),"",MAX($B$3:B320)+1)</f>
        <v/>
      </c>
      <c r="C321" t="str">
        <f t="shared" si="4"/>
        <v/>
      </c>
      <c r="D321" s="55" t="str">
        <f>IF(ISBLANK('Section 2'!L334),"",'Section 2'!L334)</f>
        <v/>
      </c>
      <c r="E321" s="55" t="str">
        <f>IF($D321="","",'Section 2'!H334)</f>
        <v/>
      </c>
      <c r="F321" s="55" t="str">
        <f>IF($D321="","",'Section 2'!M334)</f>
        <v/>
      </c>
    </row>
    <row r="322" spans="2:6" x14ac:dyDescent="0.35">
      <c r="B322" t="str">
        <f>IF(OR(C322="",COUNTIF($C$3:C321,C322)&gt;0),"",MAX($B$3:B321)+1)</f>
        <v/>
      </c>
      <c r="C322" t="str">
        <f t="shared" si="4"/>
        <v/>
      </c>
      <c r="D322" s="55" t="str">
        <f>IF(ISBLANK('Section 2'!L335),"",'Section 2'!L335)</f>
        <v/>
      </c>
      <c r="E322" s="55" t="str">
        <f>IF($D322="","",'Section 2'!H335)</f>
        <v/>
      </c>
      <c r="F322" s="55" t="str">
        <f>IF($D322="","",'Section 2'!M335)</f>
        <v/>
      </c>
    </row>
    <row r="323" spans="2:6" x14ac:dyDescent="0.35">
      <c r="B323" t="str">
        <f>IF(OR(C323="",COUNTIF($C$3:C322,C323)&gt;0),"",MAX($B$3:B322)+1)</f>
        <v/>
      </c>
      <c r="C323" t="str">
        <f t="shared" si="4"/>
        <v/>
      </c>
      <c r="D323" s="55" t="str">
        <f>IF(ISBLANK('Section 2'!L336),"",'Section 2'!L336)</f>
        <v/>
      </c>
      <c r="E323" s="55" t="str">
        <f>IF($D323="","",'Section 2'!H336)</f>
        <v/>
      </c>
      <c r="F323" s="55" t="str">
        <f>IF($D323="","",'Section 2'!M336)</f>
        <v/>
      </c>
    </row>
    <row r="324" spans="2:6" x14ac:dyDescent="0.35">
      <c r="B324" t="str">
        <f>IF(OR(C324="",COUNTIF($C$3:C323,C324)&gt;0),"",MAX($B$3:B323)+1)</f>
        <v/>
      </c>
      <c r="C324" t="str">
        <f t="shared" ref="C324:C387" si="5">IF(D324="","",D324&amp;"_"&amp;E324)</f>
        <v/>
      </c>
      <c r="D324" s="55" t="str">
        <f>IF(ISBLANK('Section 2'!L337),"",'Section 2'!L337)</f>
        <v/>
      </c>
      <c r="E324" s="55" t="str">
        <f>IF($D324="","",'Section 2'!H337)</f>
        <v/>
      </c>
      <c r="F324" s="55" t="str">
        <f>IF($D324="","",'Section 2'!M337)</f>
        <v/>
      </c>
    </row>
    <row r="325" spans="2:6" x14ac:dyDescent="0.35">
      <c r="B325" t="str">
        <f>IF(OR(C325="",COUNTIF($C$3:C324,C325)&gt;0),"",MAX($B$3:B324)+1)</f>
        <v/>
      </c>
      <c r="C325" t="str">
        <f t="shared" si="5"/>
        <v/>
      </c>
      <c r="D325" s="55" t="str">
        <f>IF(ISBLANK('Section 2'!L338),"",'Section 2'!L338)</f>
        <v/>
      </c>
      <c r="E325" s="55" t="str">
        <f>IF($D325="","",'Section 2'!H338)</f>
        <v/>
      </c>
      <c r="F325" s="55" t="str">
        <f>IF($D325="","",'Section 2'!M338)</f>
        <v/>
      </c>
    </row>
    <row r="326" spans="2:6" x14ac:dyDescent="0.35">
      <c r="B326" t="str">
        <f>IF(OR(C326="",COUNTIF($C$3:C325,C326)&gt;0),"",MAX($B$3:B325)+1)</f>
        <v/>
      </c>
      <c r="C326" t="str">
        <f t="shared" si="5"/>
        <v/>
      </c>
      <c r="D326" s="55" t="str">
        <f>IF(ISBLANK('Section 2'!L339),"",'Section 2'!L339)</f>
        <v/>
      </c>
      <c r="E326" s="55" t="str">
        <f>IF($D326="","",'Section 2'!H339)</f>
        <v/>
      </c>
      <c r="F326" s="55" t="str">
        <f>IF($D326="","",'Section 2'!M339)</f>
        <v/>
      </c>
    </row>
    <row r="327" spans="2:6" x14ac:dyDescent="0.35">
      <c r="B327" t="str">
        <f>IF(OR(C327="",COUNTIF($C$3:C326,C327)&gt;0),"",MAX($B$3:B326)+1)</f>
        <v/>
      </c>
      <c r="C327" t="str">
        <f t="shared" si="5"/>
        <v/>
      </c>
      <c r="D327" s="55" t="str">
        <f>IF(ISBLANK('Section 2'!L340),"",'Section 2'!L340)</f>
        <v/>
      </c>
      <c r="E327" s="55" t="str">
        <f>IF($D327="","",'Section 2'!H340)</f>
        <v/>
      </c>
      <c r="F327" s="55" t="str">
        <f>IF($D327="","",'Section 2'!M340)</f>
        <v/>
      </c>
    </row>
    <row r="328" spans="2:6" x14ac:dyDescent="0.35">
      <c r="B328" t="str">
        <f>IF(OR(C328="",COUNTIF($C$3:C327,C328)&gt;0),"",MAX($B$3:B327)+1)</f>
        <v/>
      </c>
      <c r="C328" t="str">
        <f t="shared" si="5"/>
        <v/>
      </c>
      <c r="D328" s="55" t="str">
        <f>IF(ISBLANK('Section 2'!L341),"",'Section 2'!L341)</f>
        <v/>
      </c>
      <c r="E328" s="55" t="str">
        <f>IF($D328="","",'Section 2'!H341)</f>
        <v/>
      </c>
      <c r="F328" s="55" t="str">
        <f>IF($D328="","",'Section 2'!M341)</f>
        <v/>
      </c>
    </row>
    <row r="329" spans="2:6" x14ac:dyDescent="0.35">
      <c r="B329" t="str">
        <f>IF(OR(C329="",COUNTIF($C$3:C328,C329)&gt;0),"",MAX($B$3:B328)+1)</f>
        <v/>
      </c>
      <c r="C329" t="str">
        <f t="shared" si="5"/>
        <v/>
      </c>
      <c r="D329" s="55" t="str">
        <f>IF(ISBLANK('Section 2'!L342),"",'Section 2'!L342)</f>
        <v/>
      </c>
      <c r="E329" s="55" t="str">
        <f>IF($D329="","",'Section 2'!H342)</f>
        <v/>
      </c>
      <c r="F329" s="55" t="str">
        <f>IF($D329="","",'Section 2'!M342)</f>
        <v/>
      </c>
    </row>
    <row r="330" spans="2:6" x14ac:dyDescent="0.35">
      <c r="B330" t="str">
        <f>IF(OR(C330="",COUNTIF($C$3:C329,C330)&gt;0),"",MAX($B$3:B329)+1)</f>
        <v/>
      </c>
      <c r="C330" t="str">
        <f t="shared" si="5"/>
        <v/>
      </c>
      <c r="D330" s="55" t="str">
        <f>IF(ISBLANK('Section 2'!L343),"",'Section 2'!L343)</f>
        <v/>
      </c>
      <c r="E330" s="55" t="str">
        <f>IF($D330="","",'Section 2'!H343)</f>
        <v/>
      </c>
      <c r="F330" s="55" t="str">
        <f>IF($D330="","",'Section 2'!M343)</f>
        <v/>
      </c>
    </row>
    <row r="331" spans="2:6" x14ac:dyDescent="0.35">
      <c r="B331" t="str">
        <f>IF(OR(C331="",COUNTIF($C$3:C330,C331)&gt;0),"",MAX($B$3:B330)+1)</f>
        <v/>
      </c>
      <c r="C331" t="str">
        <f t="shared" si="5"/>
        <v/>
      </c>
      <c r="D331" s="55" t="str">
        <f>IF(ISBLANK('Section 2'!L344),"",'Section 2'!L344)</f>
        <v/>
      </c>
      <c r="E331" s="55" t="str">
        <f>IF($D331="","",'Section 2'!H344)</f>
        <v/>
      </c>
      <c r="F331" s="55" t="str">
        <f>IF($D331="","",'Section 2'!M344)</f>
        <v/>
      </c>
    </row>
    <row r="332" spans="2:6" x14ac:dyDescent="0.35">
      <c r="B332" t="str">
        <f>IF(OR(C332="",COUNTIF($C$3:C331,C332)&gt;0),"",MAX($B$3:B331)+1)</f>
        <v/>
      </c>
      <c r="C332" t="str">
        <f t="shared" si="5"/>
        <v/>
      </c>
      <c r="D332" s="55" t="str">
        <f>IF(ISBLANK('Section 2'!L345),"",'Section 2'!L345)</f>
        <v/>
      </c>
      <c r="E332" s="55" t="str">
        <f>IF($D332="","",'Section 2'!H345)</f>
        <v/>
      </c>
      <c r="F332" s="55" t="str">
        <f>IF($D332="","",'Section 2'!M345)</f>
        <v/>
      </c>
    </row>
    <row r="333" spans="2:6" x14ac:dyDescent="0.35">
      <c r="B333" t="str">
        <f>IF(OR(C333="",COUNTIF($C$3:C332,C333)&gt;0),"",MAX($B$3:B332)+1)</f>
        <v/>
      </c>
      <c r="C333" t="str">
        <f t="shared" si="5"/>
        <v/>
      </c>
      <c r="D333" s="55" t="str">
        <f>IF(ISBLANK('Section 2'!L346),"",'Section 2'!L346)</f>
        <v/>
      </c>
      <c r="E333" s="55" t="str">
        <f>IF($D333="","",'Section 2'!H346)</f>
        <v/>
      </c>
      <c r="F333" s="55" t="str">
        <f>IF($D333="","",'Section 2'!M346)</f>
        <v/>
      </c>
    </row>
    <row r="334" spans="2:6" x14ac:dyDescent="0.35">
      <c r="B334" t="str">
        <f>IF(OR(C334="",COUNTIF($C$3:C333,C334)&gt;0),"",MAX($B$3:B333)+1)</f>
        <v/>
      </c>
      <c r="C334" t="str">
        <f t="shared" si="5"/>
        <v/>
      </c>
      <c r="D334" s="55" t="str">
        <f>IF(ISBLANK('Section 2'!L347),"",'Section 2'!L347)</f>
        <v/>
      </c>
      <c r="E334" s="55" t="str">
        <f>IF($D334="","",'Section 2'!H347)</f>
        <v/>
      </c>
      <c r="F334" s="55" t="str">
        <f>IF($D334="","",'Section 2'!M347)</f>
        <v/>
      </c>
    </row>
    <row r="335" spans="2:6" x14ac:dyDescent="0.35">
      <c r="B335" t="str">
        <f>IF(OR(C335="",COUNTIF($C$3:C334,C335)&gt;0),"",MAX($B$3:B334)+1)</f>
        <v/>
      </c>
      <c r="C335" t="str">
        <f t="shared" si="5"/>
        <v/>
      </c>
      <c r="D335" s="55" t="str">
        <f>IF(ISBLANK('Section 2'!L348),"",'Section 2'!L348)</f>
        <v/>
      </c>
      <c r="E335" s="55" t="str">
        <f>IF($D335="","",'Section 2'!H348)</f>
        <v/>
      </c>
      <c r="F335" s="55" t="str">
        <f>IF($D335="","",'Section 2'!M348)</f>
        <v/>
      </c>
    </row>
    <row r="336" spans="2:6" x14ac:dyDescent="0.35">
      <c r="B336" t="str">
        <f>IF(OR(C336="",COUNTIF($C$3:C335,C336)&gt;0),"",MAX($B$3:B335)+1)</f>
        <v/>
      </c>
      <c r="C336" t="str">
        <f t="shared" si="5"/>
        <v/>
      </c>
      <c r="D336" s="55" t="str">
        <f>IF(ISBLANK('Section 2'!L349),"",'Section 2'!L349)</f>
        <v/>
      </c>
      <c r="E336" s="55" t="str">
        <f>IF($D336="","",'Section 2'!H349)</f>
        <v/>
      </c>
      <c r="F336" s="55" t="str">
        <f>IF($D336="","",'Section 2'!M349)</f>
        <v/>
      </c>
    </row>
    <row r="337" spans="2:6" x14ac:dyDescent="0.35">
      <c r="B337" t="str">
        <f>IF(OR(C337="",COUNTIF($C$3:C336,C337)&gt;0),"",MAX($B$3:B336)+1)</f>
        <v/>
      </c>
      <c r="C337" t="str">
        <f t="shared" si="5"/>
        <v/>
      </c>
      <c r="D337" s="55" t="str">
        <f>IF(ISBLANK('Section 2'!L350),"",'Section 2'!L350)</f>
        <v/>
      </c>
      <c r="E337" s="55" t="str">
        <f>IF($D337="","",'Section 2'!H350)</f>
        <v/>
      </c>
      <c r="F337" s="55" t="str">
        <f>IF($D337="","",'Section 2'!M350)</f>
        <v/>
      </c>
    </row>
    <row r="338" spans="2:6" x14ac:dyDescent="0.35">
      <c r="B338" t="str">
        <f>IF(OR(C338="",COUNTIF($C$3:C337,C338)&gt;0),"",MAX($B$3:B337)+1)</f>
        <v/>
      </c>
      <c r="C338" t="str">
        <f t="shared" si="5"/>
        <v/>
      </c>
      <c r="D338" s="55" t="str">
        <f>IF(ISBLANK('Section 2'!L351),"",'Section 2'!L351)</f>
        <v/>
      </c>
      <c r="E338" s="55" t="str">
        <f>IF($D338="","",'Section 2'!H351)</f>
        <v/>
      </c>
      <c r="F338" s="55" t="str">
        <f>IF($D338="","",'Section 2'!M351)</f>
        <v/>
      </c>
    </row>
    <row r="339" spans="2:6" x14ac:dyDescent="0.35">
      <c r="B339" t="str">
        <f>IF(OR(C339="",COUNTIF($C$3:C338,C339)&gt;0),"",MAX($B$3:B338)+1)</f>
        <v/>
      </c>
      <c r="C339" t="str">
        <f t="shared" si="5"/>
        <v/>
      </c>
      <c r="D339" s="55" t="str">
        <f>IF(ISBLANK('Section 2'!L352),"",'Section 2'!L352)</f>
        <v/>
      </c>
      <c r="E339" s="55" t="str">
        <f>IF($D339="","",'Section 2'!H352)</f>
        <v/>
      </c>
      <c r="F339" s="55" t="str">
        <f>IF($D339="","",'Section 2'!M352)</f>
        <v/>
      </c>
    </row>
    <row r="340" spans="2:6" x14ac:dyDescent="0.35">
      <c r="B340" t="str">
        <f>IF(OR(C340="",COUNTIF($C$3:C339,C340)&gt;0),"",MAX($B$3:B339)+1)</f>
        <v/>
      </c>
      <c r="C340" t="str">
        <f t="shared" si="5"/>
        <v/>
      </c>
      <c r="D340" s="55" t="str">
        <f>IF(ISBLANK('Section 2'!L353),"",'Section 2'!L353)</f>
        <v/>
      </c>
      <c r="E340" s="55" t="str">
        <f>IF($D340="","",'Section 2'!H353)</f>
        <v/>
      </c>
      <c r="F340" s="55" t="str">
        <f>IF($D340="","",'Section 2'!M353)</f>
        <v/>
      </c>
    </row>
    <row r="341" spans="2:6" x14ac:dyDescent="0.35">
      <c r="B341" t="str">
        <f>IF(OR(C341="",COUNTIF($C$3:C340,C341)&gt;0),"",MAX($B$3:B340)+1)</f>
        <v/>
      </c>
      <c r="C341" t="str">
        <f t="shared" si="5"/>
        <v/>
      </c>
      <c r="D341" s="55" t="str">
        <f>IF(ISBLANK('Section 2'!L354),"",'Section 2'!L354)</f>
        <v/>
      </c>
      <c r="E341" s="55" t="str">
        <f>IF($D341="","",'Section 2'!H354)</f>
        <v/>
      </c>
      <c r="F341" s="55" t="str">
        <f>IF($D341="","",'Section 2'!M354)</f>
        <v/>
      </c>
    </row>
    <row r="342" spans="2:6" x14ac:dyDescent="0.35">
      <c r="B342" t="str">
        <f>IF(OR(C342="",COUNTIF($C$3:C341,C342)&gt;0),"",MAX($B$3:B341)+1)</f>
        <v/>
      </c>
      <c r="C342" t="str">
        <f t="shared" si="5"/>
        <v/>
      </c>
      <c r="D342" s="55" t="str">
        <f>IF(ISBLANK('Section 2'!L355),"",'Section 2'!L355)</f>
        <v/>
      </c>
      <c r="E342" s="55" t="str">
        <f>IF($D342="","",'Section 2'!H355)</f>
        <v/>
      </c>
      <c r="F342" s="55" t="str">
        <f>IF($D342="","",'Section 2'!M355)</f>
        <v/>
      </c>
    </row>
    <row r="343" spans="2:6" x14ac:dyDescent="0.35">
      <c r="B343" t="str">
        <f>IF(OR(C343="",COUNTIF($C$3:C342,C343)&gt;0),"",MAX($B$3:B342)+1)</f>
        <v/>
      </c>
      <c r="C343" t="str">
        <f t="shared" si="5"/>
        <v/>
      </c>
      <c r="D343" s="55" t="str">
        <f>IF(ISBLANK('Section 2'!L356),"",'Section 2'!L356)</f>
        <v/>
      </c>
      <c r="E343" s="55" t="str">
        <f>IF($D343="","",'Section 2'!H356)</f>
        <v/>
      </c>
      <c r="F343" s="55" t="str">
        <f>IF($D343="","",'Section 2'!M356)</f>
        <v/>
      </c>
    </row>
    <row r="344" spans="2:6" x14ac:dyDescent="0.35">
      <c r="B344" t="str">
        <f>IF(OR(C344="",COUNTIF($C$3:C343,C344)&gt;0),"",MAX($B$3:B343)+1)</f>
        <v/>
      </c>
      <c r="C344" t="str">
        <f t="shared" si="5"/>
        <v/>
      </c>
      <c r="D344" s="55" t="str">
        <f>IF(ISBLANK('Section 2'!L357),"",'Section 2'!L357)</f>
        <v/>
      </c>
      <c r="E344" s="55" t="str">
        <f>IF($D344="","",'Section 2'!H357)</f>
        <v/>
      </c>
      <c r="F344" s="55" t="str">
        <f>IF($D344="","",'Section 2'!M357)</f>
        <v/>
      </c>
    </row>
    <row r="345" spans="2:6" x14ac:dyDescent="0.35">
      <c r="B345" t="str">
        <f>IF(OR(C345="",COUNTIF($C$3:C344,C345)&gt;0),"",MAX($B$3:B344)+1)</f>
        <v/>
      </c>
      <c r="C345" t="str">
        <f t="shared" si="5"/>
        <v/>
      </c>
      <c r="D345" s="55" t="str">
        <f>IF(ISBLANK('Section 2'!L358),"",'Section 2'!L358)</f>
        <v/>
      </c>
      <c r="E345" s="55" t="str">
        <f>IF($D345="","",'Section 2'!H358)</f>
        <v/>
      </c>
      <c r="F345" s="55" t="str">
        <f>IF($D345="","",'Section 2'!M358)</f>
        <v/>
      </c>
    </row>
    <row r="346" spans="2:6" x14ac:dyDescent="0.35">
      <c r="B346" t="str">
        <f>IF(OR(C346="",COUNTIF($C$3:C345,C346)&gt;0),"",MAX($B$3:B345)+1)</f>
        <v/>
      </c>
      <c r="C346" t="str">
        <f t="shared" si="5"/>
        <v/>
      </c>
      <c r="D346" s="55" t="str">
        <f>IF(ISBLANK('Section 2'!L359),"",'Section 2'!L359)</f>
        <v/>
      </c>
      <c r="E346" s="55" t="str">
        <f>IF($D346="","",'Section 2'!H359)</f>
        <v/>
      </c>
      <c r="F346" s="55" t="str">
        <f>IF($D346="","",'Section 2'!M359)</f>
        <v/>
      </c>
    </row>
    <row r="347" spans="2:6" x14ac:dyDescent="0.35">
      <c r="B347" t="str">
        <f>IF(OR(C347="",COUNTIF($C$3:C346,C347)&gt;0),"",MAX($B$3:B346)+1)</f>
        <v/>
      </c>
      <c r="C347" t="str">
        <f t="shared" si="5"/>
        <v/>
      </c>
      <c r="D347" s="55" t="str">
        <f>IF(ISBLANK('Section 2'!L360),"",'Section 2'!L360)</f>
        <v/>
      </c>
      <c r="E347" s="55" t="str">
        <f>IF($D347="","",'Section 2'!H360)</f>
        <v/>
      </c>
      <c r="F347" s="55" t="str">
        <f>IF($D347="","",'Section 2'!M360)</f>
        <v/>
      </c>
    </row>
    <row r="348" spans="2:6" x14ac:dyDescent="0.35">
      <c r="B348" t="str">
        <f>IF(OR(C348="",COUNTIF($C$3:C347,C348)&gt;0),"",MAX($B$3:B347)+1)</f>
        <v/>
      </c>
      <c r="C348" t="str">
        <f t="shared" si="5"/>
        <v/>
      </c>
      <c r="D348" s="55" t="str">
        <f>IF(ISBLANK('Section 2'!L361),"",'Section 2'!L361)</f>
        <v/>
      </c>
      <c r="E348" s="55" t="str">
        <f>IF($D348="","",'Section 2'!H361)</f>
        <v/>
      </c>
      <c r="F348" s="55" t="str">
        <f>IF($D348="","",'Section 2'!M361)</f>
        <v/>
      </c>
    </row>
    <row r="349" spans="2:6" x14ac:dyDescent="0.35">
      <c r="B349" t="str">
        <f>IF(OR(C349="",COUNTIF($C$3:C348,C349)&gt;0),"",MAX($B$3:B348)+1)</f>
        <v/>
      </c>
      <c r="C349" t="str">
        <f t="shared" si="5"/>
        <v/>
      </c>
      <c r="D349" s="55" t="str">
        <f>IF(ISBLANK('Section 2'!L362),"",'Section 2'!L362)</f>
        <v/>
      </c>
      <c r="E349" s="55" t="str">
        <f>IF($D349="","",'Section 2'!H362)</f>
        <v/>
      </c>
      <c r="F349" s="55" t="str">
        <f>IF($D349="","",'Section 2'!M362)</f>
        <v/>
      </c>
    </row>
    <row r="350" spans="2:6" x14ac:dyDescent="0.35">
      <c r="B350" t="str">
        <f>IF(OR(C350="",COUNTIF($C$3:C349,C350)&gt;0),"",MAX($B$3:B349)+1)</f>
        <v/>
      </c>
      <c r="C350" t="str">
        <f t="shared" si="5"/>
        <v/>
      </c>
      <c r="D350" s="55" t="str">
        <f>IF(ISBLANK('Section 2'!L363),"",'Section 2'!L363)</f>
        <v/>
      </c>
      <c r="E350" s="55" t="str">
        <f>IF($D350="","",'Section 2'!H363)</f>
        <v/>
      </c>
      <c r="F350" s="55" t="str">
        <f>IF($D350="","",'Section 2'!M363)</f>
        <v/>
      </c>
    </row>
    <row r="351" spans="2:6" x14ac:dyDescent="0.35">
      <c r="B351" t="str">
        <f>IF(OR(C351="",COUNTIF($C$3:C350,C351)&gt;0),"",MAX($B$3:B350)+1)</f>
        <v/>
      </c>
      <c r="C351" t="str">
        <f t="shared" si="5"/>
        <v/>
      </c>
      <c r="D351" s="55" t="str">
        <f>IF(ISBLANK('Section 2'!L364),"",'Section 2'!L364)</f>
        <v/>
      </c>
      <c r="E351" s="55" t="str">
        <f>IF($D351="","",'Section 2'!H364)</f>
        <v/>
      </c>
      <c r="F351" s="55" t="str">
        <f>IF($D351="","",'Section 2'!M364)</f>
        <v/>
      </c>
    </row>
    <row r="352" spans="2:6" x14ac:dyDescent="0.35">
      <c r="B352" t="str">
        <f>IF(OR(C352="",COUNTIF($C$3:C351,C352)&gt;0),"",MAX($B$3:B351)+1)</f>
        <v/>
      </c>
      <c r="C352" t="str">
        <f t="shared" si="5"/>
        <v/>
      </c>
      <c r="D352" s="55" t="str">
        <f>IF(ISBLANK('Section 2'!L365),"",'Section 2'!L365)</f>
        <v/>
      </c>
      <c r="E352" s="55" t="str">
        <f>IF($D352="","",'Section 2'!H365)</f>
        <v/>
      </c>
      <c r="F352" s="55" t="str">
        <f>IF($D352="","",'Section 2'!M365)</f>
        <v/>
      </c>
    </row>
    <row r="353" spans="2:6" x14ac:dyDescent="0.35">
      <c r="B353" t="str">
        <f>IF(OR(C353="",COUNTIF($C$3:C352,C353)&gt;0),"",MAX($B$3:B352)+1)</f>
        <v/>
      </c>
      <c r="C353" t="str">
        <f t="shared" si="5"/>
        <v/>
      </c>
      <c r="D353" s="55" t="str">
        <f>IF(ISBLANK('Section 2'!L366),"",'Section 2'!L366)</f>
        <v/>
      </c>
      <c r="E353" s="55" t="str">
        <f>IF($D353="","",'Section 2'!H366)</f>
        <v/>
      </c>
      <c r="F353" s="55" t="str">
        <f>IF($D353="","",'Section 2'!M366)</f>
        <v/>
      </c>
    </row>
    <row r="354" spans="2:6" x14ac:dyDescent="0.35">
      <c r="B354" t="str">
        <f>IF(OR(C354="",COUNTIF($C$3:C353,C354)&gt;0),"",MAX($B$3:B353)+1)</f>
        <v/>
      </c>
      <c r="C354" t="str">
        <f t="shared" si="5"/>
        <v/>
      </c>
      <c r="D354" s="55" t="str">
        <f>IF(ISBLANK('Section 2'!L367),"",'Section 2'!L367)</f>
        <v/>
      </c>
      <c r="E354" s="55" t="str">
        <f>IF($D354="","",'Section 2'!H367)</f>
        <v/>
      </c>
      <c r="F354" s="55" t="str">
        <f>IF($D354="","",'Section 2'!M367)</f>
        <v/>
      </c>
    </row>
    <row r="355" spans="2:6" x14ac:dyDescent="0.35">
      <c r="B355" t="str">
        <f>IF(OR(C355="",COUNTIF($C$3:C354,C355)&gt;0),"",MAX($B$3:B354)+1)</f>
        <v/>
      </c>
      <c r="C355" t="str">
        <f t="shared" si="5"/>
        <v/>
      </c>
      <c r="D355" s="55" t="str">
        <f>IF(ISBLANK('Section 2'!L368),"",'Section 2'!L368)</f>
        <v/>
      </c>
      <c r="E355" s="55" t="str">
        <f>IF($D355="","",'Section 2'!H368)</f>
        <v/>
      </c>
      <c r="F355" s="55" t="str">
        <f>IF($D355="","",'Section 2'!M368)</f>
        <v/>
      </c>
    </row>
    <row r="356" spans="2:6" x14ac:dyDescent="0.35">
      <c r="B356" t="str">
        <f>IF(OR(C356="",COUNTIF($C$3:C355,C356)&gt;0),"",MAX($B$3:B355)+1)</f>
        <v/>
      </c>
      <c r="C356" t="str">
        <f t="shared" si="5"/>
        <v/>
      </c>
      <c r="D356" s="55" t="str">
        <f>IF(ISBLANK('Section 2'!L369),"",'Section 2'!L369)</f>
        <v/>
      </c>
      <c r="E356" s="55" t="str">
        <f>IF($D356="","",'Section 2'!H369)</f>
        <v/>
      </c>
      <c r="F356" s="55" t="str">
        <f>IF($D356="","",'Section 2'!M369)</f>
        <v/>
      </c>
    </row>
    <row r="357" spans="2:6" x14ac:dyDescent="0.35">
      <c r="B357" t="str">
        <f>IF(OR(C357="",COUNTIF($C$3:C356,C357)&gt;0),"",MAX($B$3:B356)+1)</f>
        <v/>
      </c>
      <c r="C357" t="str">
        <f t="shared" si="5"/>
        <v/>
      </c>
      <c r="D357" s="55" t="str">
        <f>IF(ISBLANK('Section 2'!L370),"",'Section 2'!L370)</f>
        <v/>
      </c>
      <c r="E357" s="55" t="str">
        <f>IF($D357="","",'Section 2'!H370)</f>
        <v/>
      </c>
      <c r="F357" s="55" t="str">
        <f>IF($D357="","",'Section 2'!M370)</f>
        <v/>
      </c>
    </row>
    <row r="358" spans="2:6" x14ac:dyDescent="0.35">
      <c r="B358" t="str">
        <f>IF(OR(C358="",COUNTIF($C$3:C357,C358)&gt;0),"",MAX($B$3:B357)+1)</f>
        <v/>
      </c>
      <c r="C358" t="str">
        <f t="shared" si="5"/>
        <v/>
      </c>
      <c r="D358" s="55" t="str">
        <f>IF(ISBLANK('Section 2'!L371),"",'Section 2'!L371)</f>
        <v/>
      </c>
      <c r="E358" s="55" t="str">
        <f>IF($D358="","",'Section 2'!H371)</f>
        <v/>
      </c>
      <c r="F358" s="55" t="str">
        <f>IF($D358="","",'Section 2'!M371)</f>
        <v/>
      </c>
    </row>
    <row r="359" spans="2:6" x14ac:dyDescent="0.35">
      <c r="B359" t="str">
        <f>IF(OR(C359="",COUNTIF($C$3:C358,C359)&gt;0),"",MAX($B$3:B358)+1)</f>
        <v/>
      </c>
      <c r="C359" t="str">
        <f t="shared" si="5"/>
        <v/>
      </c>
      <c r="D359" s="55" t="str">
        <f>IF(ISBLANK('Section 2'!L372),"",'Section 2'!L372)</f>
        <v/>
      </c>
      <c r="E359" s="55" t="str">
        <f>IF($D359="","",'Section 2'!H372)</f>
        <v/>
      </c>
      <c r="F359" s="55" t="str">
        <f>IF($D359="","",'Section 2'!M372)</f>
        <v/>
      </c>
    </row>
    <row r="360" spans="2:6" x14ac:dyDescent="0.35">
      <c r="B360" t="str">
        <f>IF(OR(C360="",COUNTIF($C$3:C359,C360)&gt;0),"",MAX($B$3:B359)+1)</f>
        <v/>
      </c>
      <c r="C360" t="str">
        <f t="shared" si="5"/>
        <v/>
      </c>
      <c r="D360" s="55" t="str">
        <f>IF(ISBLANK('Section 2'!L373),"",'Section 2'!L373)</f>
        <v/>
      </c>
      <c r="E360" s="55" t="str">
        <f>IF($D360="","",'Section 2'!H373)</f>
        <v/>
      </c>
      <c r="F360" s="55" t="str">
        <f>IF($D360="","",'Section 2'!M373)</f>
        <v/>
      </c>
    </row>
    <row r="361" spans="2:6" x14ac:dyDescent="0.35">
      <c r="B361" t="str">
        <f>IF(OR(C361="",COUNTIF($C$3:C360,C361)&gt;0),"",MAX($B$3:B360)+1)</f>
        <v/>
      </c>
      <c r="C361" t="str">
        <f t="shared" si="5"/>
        <v/>
      </c>
      <c r="D361" s="55" t="str">
        <f>IF(ISBLANK('Section 2'!L374),"",'Section 2'!L374)</f>
        <v/>
      </c>
      <c r="E361" s="55" t="str">
        <f>IF($D361="","",'Section 2'!H374)</f>
        <v/>
      </c>
      <c r="F361" s="55" t="str">
        <f>IF($D361="","",'Section 2'!M374)</f>
        <v/>
      </c>
    </row>
    <row r="362" spans="2:6" x14ac:dyDescent="0.35">
      <c r="B362" t="str">
        <f>IF(OR(C362="",COUNTIF($C$3:C361,C362)&gt;0),"",MAX($B$3:B361)+1)</f>
        <v/>
      </c>
      <c r="C362" t="str">
        <f t="shared" si="5"/>
        <v/>
      </c>
      <c r="D362" s="55" t="str">
        <f>IF(ISBLANK('Section 2'!L375),"",'Section 2'!L375)</f>
        <v/>
      </c>
      <c r="E362" s="55" t="str">
        <f>IF($D362="","",'Section 2'!H375)</f>
        <v/>
      </c>
      <c r="F362" s="55" t="str">
        <f>IF($D362="","",'Section 2'!M375)</f>
        <v/>
      </c>
    </row>
    <row r="363" spans="2:6" x14ac:dyDescent="0.35">
      <c r="B363" t="str">
        <f>IF(OR(C363="",COUNTIF($C$3:C362,C363)&gt;0),"",MAX($B$3:B362)+1)</f>
        <v/>
      </c>
      <c r="C363" t="str">
        <f t="shared" si="5"/>
        <v/>
      </c>
      <c r="D363" s="55" t="str">
        <f>IF(ISBLANK('Section 2'!L376),"",'Section 2'!L376)</f>
        <v/>
      </c>
      <c r="E363" s="55" t="str">
        <f>IF($D363="","",'Section 2'!H376)</f>
        <v/>
      </c>
      <c r="F363" s="55" t="str">
        <f>IF($D363="","",'Section 2'!M376)</f>
        <v/>
      </c>
    </row>
    <row r="364" spans="2:6" x14ac:dyDescent="0.35">
      <c r="B364" t="str">
        <f>IF(OR(C364="",COUNTIF($C$3:C363,C364)&gt;0),"",MAX($B$3:B363)+1)</f>
        <v/>
      </c>
      <c r="C364" t="str">
        <f t="shared" si="5"/>
        <v/>
      </c>
      <c r="D364" s="55" t="str">
        <f>IF(ISBLANK('Section 2'!L377),"",'Section 2'!L377)</f>
        <v/>
      </c>
      <c r="E364" s="55" t="str">
        <f>IF($D364="","",'Section 2'!H377)</f>
        <v/>
      </c>
      <c r="F364" s="55" t="str">
        <f>IF($D364="","",'Section 2'!M377)</f>
        <v/>
      </c>
    </row>
    <row r="365" spans="2:6" x14ac:dyDescent="0.35">
      <c r="B365" t="str">
        <f>IF(OR(C365="",COUNTIF($C$3:C364,C365)&gt;0),"",MAX($B$3:B364)+1)</f>
        <v/>
      </c>
      <c r="C365" t="str">
        <f t="shared" si="5"/>
        <v/>
      </c>
      <c r="D365" s="55" t="str">
        <f>IF(ISBLANK('Section 2'!L378),"",'Section 2'!L378)</f>
        <v/>
      </c>
      <c r="E365" s="55" t="str">
        <f>IF($D365="","",'Section 2'!H378)</f>
        <v/>
      </c>
      <c r="F365" s="55" t="str">
        <f>IF($D365="","",'Section 2'!M378)</f>
        <v/>
      </c>
    </row>
    <row r="366" spans="2:6" x14ac:dyDescent="0.35">
      <c r="B366" t="str">
        <f>IF(OR(C366="",COUNTIF($C$3:C365,C366)&gt;0),"",MAX($B$3:B365)+1)</f>
        <v/>
      </c>
      <c r="C366" t="str">
        <f t="shared" si="5"/>
        <v/>
      </c>
      <c r="D366" s="55" t="str">
        <f>IF(ISBLANK('Section 2'!L379),"",'Section 2'!L379)</f>
        <v/>
      </c>
      <c r="E366" s="55" t="str">
        <f>IF($D366="","",'Section 2'!H379)</f>
        <v/>
      </c>
      <c r="F366" s="55" t="str">
        <f>IF($D366="","",'Section 2'!M379)</f>
        <v/>
      </c>
    </row>
    <row r="367" spans="2:6" x14ac:dyDescent="0.35">
      <c r="B367" t="str">
        <f>IF(OR(C367="",COUNTIF($C$3:C366,C367)&gt;0),"",MAX($B$3:B366)+1)</f>
        <v/>
      </c>
      <c r="C367" t="str">
        <f t="shared" si="5"/>
        <v/>
      </c>
      <c r="D367" s="55" t="str">
        <f>IF(ISBLANK('Section 2'!L380),"",'Section 2'!L380)</f>
        <v/>
      </c>
      <c r="E367" s="55" t="str">
        <f>IF($D367="","",'Section 2'!H380)</f>
        <v/>
      </c>
      <c r="F367" s="55" t="str">
        <f>IF($D367="","",'Section 2'!M380)</f>
        <v/>
      </c>
    </row>
    <row r="368" spans="2:6" x14ac:dyDescent="0.35">
      <c r="B368" t="str">
        <f>IF(OR(C368="",COUNTIF($C$3:C367,C368)&gt;0),"",MAX($B$3:B367)+1)</f>
        <v/>
      </c>
      <c r="C368" t="str">
        <f t="shared" si="5"/>
        <v/>
      </c>
      <c r="D368" s="55" t="str">
        <f>IF(ISBLANK('Section 2'!L381),"",'Section 2'!L381)</f>
        <v/>
      </c>
      <c r="E368" s="55" t="str">
        <f>IF($D368="","",'Section 2'!H381)</f>
        <v/>
      </c>
      <c r="F368" s="55" t="str">
        <f>IF($D368="","",'Section 2'!M381)</f>
        <v/>
      </c>
    </row>
    <row r="369" spans="2:6" x14ac:dyDescent="0.35">
      <c r="B369" t="str">
        <f>IF(OR(C369="",COUNTIF($C$3:C368,C369)&gt;0),"",MAX($B$3:B368)+1)</f>
        <v/>
      </c>
      <c r="C369" t="str">
        <f t="shared" si="5"/>
        <v/>
      </c>
      <c r="D369" s="55" t="str">
        <f>IF(ISBLANK('Section 2'!L382),"",'Section 2'!L382)</f>
        <v/>
      </c>
      <c r="E369" s="55" t="str">
        <f>IF($D369="","",'Section 2'!H382)</f>
        <v/>
      </c>
      <c r="F369" s="55" t="str">
        <f>IF($D369="","",'Section 2'!M382)</f>
        <v/>
      </c>
    </row>
    <row r="370" spans="2:6" x14ac:dyDescent="0.35">
      <c r="B370" t="str">
        <f>IF(OR(C370="",COUNTIF($C$3:C369,C370)&gt;0),"",MAX($B$3:B369)+1)</f>
        <v/>
      </c>
      <c r="C370" t="str">
        <f t="shared" si="5"/>
        <v/>
      </c>
      <c r="D370" s="55" t="str">
        <f>IF(ISBLANK('Section 2'!L383),"",'Section 2'!L383)</f>
        <v/>
      </c>
      <c r="E370" s="55" t="str">
        <f>IF($D370="","",'Section 2'!H383)</f>
        <v/>
      </c>
      <c r="F370" s="55" t="str">
        <f>IF($D370="","",'Section 2'!M383)</f>
        <v/>
      </c>
    </row>
    <row r="371" spans="2:6" x14ac:dyDescent="0.35">
      <c r="B371" t="str">
        <f>IF(OR(C371="",COUNTIF($C$3:C370,C371)&gt;0),"",MAX($B$3:B370)+1)</f>
        <v/>
      </c>
      <c r="C371" t="str">
        <f t="shared" si="5"/>
        <v/>
      </c>
      <c r="D371" s="55" t="str">
        <f>IF(ISBLANK('Section 2'!L384),"",'Section 2'!L384)</f>
        <v/>
      </c>
      <c r="E371" s="55" t="str">
        <f>IF($D371="","",'Section 2'!H384)</f>
        <v/>
      </c>
      <c r="F371" s="55" t="str">
        <f>IF($D371="","",'Section 2'!M384)</f>
        <v/>
      </c>
    </row>
    <row r="372" spans="2:6" x14ac:dyDescent="0.35">
      <c r="B372" t="str">
        <f>IF(OR(C372="",COUNTIF($C$3:C371,C372)&gt;0),"",MAX($B$3:B371)+1)</f>
        <v/>
      </c>
      <c r="C372" t="str">
        <f t="shared" si="5"/>
        <v/>
      </c>
      <c r="D372" s="55" t="str">
        <f>IF(ISBLANK('Section 2'!L385),"",'Section 2'!L385)</f>
        <v/>
      </c>
      <c r="E372" s="55" t="str">
        <f>IF($D372="","",'Section 2'!H385)</f>
        <v/>
      </c>
      <c r="F372" s="55" t="str">
        <f>IF($D372="","",'Section 2'!M385)</f>
        <v/>
      </c>
    </row>
    <row r="373" spans="2:6" x14ac:dyDescent="0.35">
      <c r="B373" t="str">
        <f>IF(OR(C373="",COUNTIF($C$3:C372,C373)&gt;0),"",MAX($B$3:B372)+1)</f>
        <v/>
      </c>
      <c r="C373" t="str">
        <f t="shared" si="5"/>
        <v/>
      </c>
      <c r="D373" s="55" t="str">
        <f>IF(ISBLANK('Section 2'!L386),"",'Section 2'!L386)</f>
        <v/>
      </c>
      <c r="E373" s="55" t="str">
        <f>IF($D373="","",'Section 2'!H386)</f>
        <v/>
      </c>
      <c r="F373" s="55" t="str">
        <f>IF($D373="","",'Section 2'!M386)</f>
        <v/>
      </c>
    </row>
    <row r="374" spans="2:6" x14ac:dyDescent="0.35">
      <c r="B374" t="str">
        <f>IF(OR(C374="",COUNTIF($C$3:C373,C374)&gt;0),"",MAX($B$3:B373)+1)</f>
        <v/>
      </c>
      <c r="C374" t="str">
        <f t="shared" si="5"/>
        <v/>
      </c>
      <c r="D374" s="55" t="str">
        <f>IF(ISBLANK('Section 2'!L387),"",'Section 2'!L387)</f>
        <v/>
      </c>
      <c r="E374" s="55" t="str">
        <f>IF($D374="","",'Section 2'!H387)</f>
        <v/>
      </c>
      <c r="F374" s="55" t="str">
        <f>IF($D374="","",'Section 2'!M387)</f>
        <v/>
      </c>
    </row>
    <row r="375" spans="2:6" x14ac:dyDescent="0.35">
      <c r="B375" t="str">
        <f>IF(OR(C375="",COUNTIF($C$3:C374,C375)&gt;0),"",MAX($B$3:B374)+1)</f>
        <v/>
      </c>
      <c r="C375" t="str">
        <f t="shared" si="5"/>
        <v/>
      </c>
      <c r="D375" s="55" t="str">
        <f>IF(ISBLANK('Section 2'!L388),"",'Section 2'!L388)</f>
        <v/>
      </c>
      <c r="E375" s="55" t="str">
        <f>IF($D375="","",'Section 2'!H388)</f>
        <v/>
      </c>
      <c r="F375" s="55" t="str">
        <f>IF($D375="","",'Section 2'!M388)</f>
        <v/>
      </c>
    </row>
    <row r="376" spans="2:6" x14ac:dyDescent="0.35">
      <c r="B376" t="str">
        <f>IF(OR(C376="",COUNTIF($C$3:C375,C376)&gt;0),"",MAX($B$3:B375)+1)</f>
        <v/>
      </c>
      <c r="C376" t="str">
        <f t="shared" si="5"/>
        <v/>
      </c>
      <c r="D376" s="55" t="str">
        <f>IF(ISBLANK('Section 2'!L389),"",'Section 2'!L389)</f>
        <v/>
      </c>
      <c r="E376" s="55" t="str">
        <f>IF($D376="","",'Section 2'!H389)</f>
        <v/>
      </c>
      <c r="F376" s="55" t="str">
        <f>IF($D376="","",'Section 2'!M389)</f>
        <v/>
      </c>
    </row>
    <row r="377" spans="2:6" x14ac:dyDescent="0.35">
      <c r="B377" t="str">
        <f>IF(OR(C377="",COUNTIF($C$3:C376,C377)&gt;0),"",MAX($B$3:B376)+1)</f>
        <v/>
      </c>
      <c r="C377" t="str">
        <f t="shared" si="5"/>
        <v/>
      </c>
      <c r="D377" s="55" t="str">
        <f>IF(ISBLANK('Section 2'!L390),"",'Section 2'!L390)</f>
        <v/>
      </c>
      <c r="E377" s="55" t="str">
        <f>IF($D377="","",'Section 2'!H390)</f>
        <v/>
      </c>
      <c r="F377" s="55" t="str">
        <f>IF($D377="","",'Section 2'!M390)</f>
        <v/>
      </c>
    </row>
    <row r="378" spans="2:6" x14ac:dyDescent="0.35">
      <c r="B378" t="str">
        <f>IF(OR(C378="",COUNTIF($C$3:C377,C378)&gt;0),"",MAX($B$3:B377)+1)</f>
        <v/>
      </c>
      <c r="C378" t="str">
        <f t="shared" si="5"/>
        <v/>
      </c>
      <c r="D378" s="55" t="str">
        <f>IF(ISBLANK('Section 2'!L391),"",'Section 2'!L391)</f>
        <v/>
      </c>
      <c r="E378" s="55" t="str">
        <f>IF($D378="","",'Section 2'!H391)</f>
        <v/>
      </c>
      <c r="F378" s="55" t="str">
        <f>IF($D378="","",'Section 2'!M391)</f>
        <v/>
      </c>
    </row>
    <row r="379" spans="2:6" x14ac:dyDescent="0.35">
      <c r="B379" t="str">
        <f>IF(OR(C379="",COUNTIF($C$3:C378,C379)&gt;0),"",MAX($B$3:B378)+1)</f>
        <v/>
      </c>
      <c r="C379" t="str">
        <f t="shared" si="5"/>
        <v/>
      </c>
      <c r="D379" s="55" t="str">
        <f>IF(ISBLANK('Section 2'!L392),"",'Section 2'!L392)</f>
        <v/>
      </c>
      <c r="E379" s="55" t="str">
        <f>IF($D379="","",'Section 2'!H392)</f>
        <v/>
      </c>
      <c r="F379" s="55" t="str">
        <f>IF($D379="","",'Section 2'!M392)</f>
        <v/>
      </c>
    </row>
    <row r="380" spans="2:6" x14ac:dyDescent="0.35">
      <c r="B380" t="str">
        <f>IF(OR(C380="",COUNTIF($C$3:C379,C380)&gt;0),"",MAX($B$3:B379)+1)</f>
        <v/>
      </c>
      <c r="C380" t="str">
        <f t="shared" si="5"/>
        <v/>
      </c>
      <c r="D380" s="55" t="str">
        <f>IF(ISBLANK('Section 2'!L393),"",'Section 2'!L393)</f>
        <v/>
      </c>
      <c r="E380" s="55" t="str">
        <f>IF($D380="","",'Section 2'!H393)</f>
        <v/>
      </c>
      <c r="F380" s="55" t="str">
        <f>IF($D380="","",'Section 2'!M393)</f>
        <v/>
      </c>
    </row>
    <row r="381" spans="2:6" x14ac:dyDescent="0.35">
      <c r="B381" t="str">
        <f>IF(OR(C381="",COUNTIF($C$3:C380,C381)&gt;0),"",MAX($B$3:B380)+1)</f>
        <v/>
      </c>
      <c r="C381" t="str">
        <f t="shared" si="5"/>
        <v/>
      </c>
      <c r="D381" s="55" t="str">
        <f>IF(ISBLANK('Section 2'!L394),"",'Section 2'!L394)</f>
        <v/>
      </c>
      <c r="E381" s="55" t="str">
        <f>IF($D381="","",'Section 2'!H394)</f>
        <v/>
      </c>
      <c r="F381" s="55" t="str">
        <f>IF($D381="","",'Section 2'!M394)</f>
        <v/>
      </c>
    </row>
    <row r="382" spans="2:6" x14ac:dyDescent="0.35">
      <c r="B382" t="str">
        <f>IF(OR(C382="",COUNTIF($C$3:C381,C382)&gt;0),"",MAX($B$3:B381)+1)</f>
        <v/>
      </c>
      <c r="C382" t="str">
        <f t="shared" si="5"/>
        <v/>
      </c>
      <c r="D382" s="55" t="str">
        <f>IF(ISBLANK('Section 2'!L395),"",'Section 2'!L395)</f>
        <v/>
      </c>
      <c r="E382" s="55" t="str">
        <f>IF($D382="","",'Section 2'!H395)</f>
        <v/>
      </c>
      <c r="F382" s="55" t="str">
        <f>IF($D382="","",'Section 2'!M395)</f>
        <v/>
      </c>
    </row>
    <row r="383" spans="2:6" x14ac:dyDescent="0.35">
      <c r="B383" t="str">
        <f>IF(OR(C383="",COUNTIF($C$3:C382,C383)&gt;0),"",MAX($B$3:B382)+1)</f>
        <v/>
      </c>
      <c r="C383" t="str">
        <f t="shared" si="5"/>
        <v/>
      </c>
      <c r="D383" s="55" t="str">
        <f>IF(ISBLANK('Section 2'!L396),"",'Section 2'!L396)</f>
        <v/>
      </c>
      <c r="E383" s="55" t="str">
        <f>IF($D383="","",'Section 2'!H396)</f>
        <v/>
      </c>
      <c r="F383" s="55" t="str">
        <f>IF($D383="","",'Section 2'!M396)</f>
        <v/>
      </c>
    </row>
    <row r="384" spans="2:6" x14ac:dyDescent="0.35">
      <c r="B384" t="str">
        <f>IF(OR(C384="",COUNTIF($C$3:C383,C384)&gt;0),"",MAX($B$3:B383)+1)</f>
        <v/>
      </c>
      <c r="C384" t="str">
        <f t="shared" si="5"/>
        <v/>
      </c>
      <c r="D384" s="55" t="str">
        <f>IF(ISBLANK('Section 2'!L397),"",'Section 2'!L397)</f>
        <v/>
      </c>
      <c r="E384" s="55" t="str">
        <f>IF($D384="","",'Section 2'!H397)</f>
        <v/>
      </c>
      <c r="F384" s="55" t="str">
        <f>IF($D384="","",'Section 2'!M397)</f>
        <v/>
      </c>
    </row>
    <row r="385" spans="2:6" x14ac:dyDescent="0.35">
      <c r="B385" t="str">
        <f>IF(OR(C385="",COUNTIF($C$3:C384,C385)&gt;0),"",MAX($B$3:B384)+1)</f>
        <v/>
      </c>
      <c r="C385" t="str">
        <f t="shared" si="5"/>
        <v/>
      </c>
      <c r="D385" s="55" t="str">
        <f>IF(ISBLANK('Section 2'!L398),"",'Section 2'!L398)</f>
        <v/>
      </c>
      <c r="E385" s="55" t="str">
        <f>IF($D385="","",'Section 2'!H398)</f>
        <v/>
      </c>
      <c r="F385" s="55" t="str">
        <f>IF($D385="","",'Section 2'!M398)</f>
        <v/>
      </c>
    </row>
    <row r="386" spans="2:6" x14ac:dyDescent="0.35">
      <c r="B386" t="str">
        <f>IF(OR(C386="",COUNTIF($C$3:C385,C386)&gt;0),"",MAX($B$3:B385)+1)</f>
        <v/>
      </c>
      <c r="C386" t="str">
        <f t="shared" si="5"/>
        <v/>
      </c>
      <c r="D386" s="55" t="str">
        <f>IF(ISBLANK('Section 2'!L399),"",'Section 2'!L399)</f>
        <v/>
      </c>
      <c r="E386" s="55" t="str">
        <f>IF($D386="","",'Section 2'!H399)</f>
        <v/>
      </c>
      <c r="F386" s="55" t="str">
        <f>IF($D386="","",'Section 2'!M399)</f>
        <v/>
      </c>
    </row>
    <row r="387" spans="2:6" x14ac:dyDescent="0.35">
      <c r="B387" t="str">
        <f>IF(OR(C387="",COUNTIF($C$3:C386,C387)&gt;0),"",MAX($B$3:B386)+1)</f>
        <v/>
      </c>
      <c r="C387" t="str">
        <f t="shared" si="5"/>
        <v/>
      </c>
      <c r="D387" s="55" t="str">
        <f>IF(ISBLANK('Section 2'!L400),"",'Section 2'!L400)</f>
        <v/>
      </c>
      <c r="E387" s="55" t="str">
        <f>IF($D387="","",'Section 2'!H400)</f>
        <v/>
      </c>
      <c r="F387" s="55" t="str">
        <f>IF($D387="","",'Section 2'!M400)</f>
        <v/>
      </c>
    </row>
    <row r="388" spans="2:6" x14ac:dyDescent="0.35">
      <c r="B388" t="str">
        <f>IF(OR(C388="",COUNTIF($C$3:C387,C388)&gt;0),"",MAX($B$3:B387)+1)</f>
        <v/>
      </c>
      <c r="C388" t="str">
        <f t="shared" ref="C388:C451" si="6">IF(D388="","",D388&amp;"_"&amp;E388)</f>
        <v/>
      </c>
      <c r="D388" s="55" t="str">
        <f>IF(ISBLANK('Section 2'!L401),"",'Section 2'!L401)</f>
        <v/>
      </c>
      <c r="E388" s="55" t="str">
        <f>IF($D388="","",'Section 2'!H401)</f>
        <v/>
      </c>
      <c r="F388" s="55" t="str">
        <f>IF($D388="","",'Section 2'!M401)</f>
        <v/>
      </c>
    </row>
    <row r="389" spans="2:6" x14ac:dyDescent="0.35">
      <c r="B389" t="str">
        <f>IF(OR(C389="",COUNTIF($C$3:C388,C389)&gt;0),"",MAX($B$3:B388)+1)</f>
        <v/>
      </c>
      <c r="C389" t="str">
        <f t="shared" si="6"/>
        <v/>
      </c>
      <c r="D389" s="55" t="str">
        <f>IF(ISBLANK('Section 2'!L402),"",'Section 2'!L402)</f>
        <v/>
      </c>
      <c r="E389" s="55" t="str">
        <f>IF($D389="","",'Section 2'!H402)</f>
        <v/>
      </c>
      <c r="F389" s="55" t="str">
        <f>IF($D389="","",'Section 2'!M402)</f>
        <v/>
      </c>
    </row>
    <row r="390" spans="2:6" x14ac:dyDescent="0.35">
      <c r="B390" t="str">
        <f>IF(OR(C390="",COUNTIF($C$3:C389,C390)&gt;0),"",MAX($B$3:B389)+1)</f>
        <v/>
      </c>
      <c r="C390" t="str">
        <f t="shared" si="6"/>
        <v/>
      </c>
      <c r="D390" s="55" t="str">
        <f>IF(ISBLANK('Section 2'!L403),"",'Section 2'!L403)</f>
        <v/>
      </c>
      <c r="E390" s="55" t="str">
        <f>IF($D390="","",'Section 2'!H403)</f>
        <v/>
      </c>
      <c r="F390" s="55" t="str">
        <f>IF($D390="","",'Section 2'!M403)</f>
        <v/>
      </c>
    </row>
    <row r="391" spans="2:6" x14ac:dyDescent="0.35">
      <c r="B391" t="str">
        <f>IF(OR(C391="",COUNTIF($C$3:C390,C391)&gt;0),"",MAX($B$3:B390)+1)</f>
        <v/>
      </c>
      <c r="C391" t="str">
        <f t="shared" si="6"/>
        <v/>
      </c>
      <c r="D391" s="55" t="str">
        <f>IF(ISBLANK('Section 2'!L404),"",'Section 2'!L404)</f>
        <v/>
      </c>
      <c r="E391" s="55" t="str">
        <f>IF($D391="","",'Section 2'!H404)</f>
        <v/>
      </c>
      <c r="F391" s="55" t="str">
        <f>IF($D391="","",'Section 2'!M404)</f>
        <v/>
      </c>
    </row>
    <row r="392" spans="2:6" x14ac:dyDescent="0.35">
      <c r="B392" t="str">
        <f>IF(OR(C392="",COUNTIF($C$3:C391,C392)&gt;0),"",MAX($B$3:B391)+1)</f>
        <v/>
      </c>
      <c r="C392" t="str">
        <f t="shared" si="6"/>
        <v/>
      </c>
      <c r="D392" s="55" t="str">
        <f>IF(ISBLANK('Section 2'!L405),"",'Section 2'!L405)</f>
        <v/>
      </c>
      <c r="E392" s="55" t="str">
        <f>IF($D392="","",'Section 2'!H405)</f>
        <v/>
      </c>
      <c r="F392" s="55" t="str">
        <f>IF($D392="","",'Section 2'!M405)</f>
        <v/>
      </c>
    </row>
    <row r="393" spans="2:6" x14ac:dyDescent="0.35">
      <c r="B393" t="str">
        <f>IF(OR(C393="",COUNTIF($C$3:C392,C393)&gt;0),"",MAX($B$3:B392)+1)</f>
        <v/>
      </c>
      <c r="C393" t="str">
        <f t="shared" si="6"/>
        <v/>
      </c>
      <c r="D393" s="55" t="str">
        <f>IF(ISBLANK('Section 2'!L406),"",'Section 2'!L406)</f>
        <v/>
      </c>
      <c r="E393" s="55" t="str">
        <f>IF($D393="","",'Section 2'!H406)</f>
        <v/>
      </c>
      <c r="F393" s="55" t="str">
        <f>IF($D393="","",'Section 2'!M406)</f>
        <v/>
      </c>
    </row>
    <row r="394" spans="2:6" x14ac:dyDescent="0.35">
      <c r="B394" t="str">
        <f>IF(OR(C394="",COUNTIF($C$3:C393,C394)&gt;0),"",MAX($B$3:B393)+1)</f>
        <v/>
      </c>
      <c r="C394" t="str">
        <f t="shared" si="6"/>
        <v/>
      </c>
      <c r="D394" s="55" t="str">
        <f>IF(ISBLANK('Section 2'!L407),"",'Section 2'!L407)</f>
        <v/>
      </c>
      <c r="E394" s="55" t="str">
        <f>IF($D394="","",'Section 2'!H407)</f>
        <v/>
      </c>
      <c r="F394" s="55" t="str">
        <f>IF($D394="","",'Section 2'!M407)</f>
        <v/>
      </c>
    </row>
    <row r="395" spans="2:6" x14ac:dyDescent="0.35">
      <c r="B395" t="str">
        <f>IF(OR(C395="",COUNTIF($C$3:C394,C395)&gt;0),"",MAX($B$3:B394)+1)</f>
        <v/>
      </c>
      <c r="C395" t="str">
        <f t="shared" si="6"/>
        <v/>
      </c>
      <c r="D395" s="55" t="str">
        <f>IF(ISBLANK('Section 2'!L408),"",'Section 2'!L408)</f>
        <v/>
      </c>
      <c r="E395" s="55" t="str">
        <f>IF($D395="","",'Section 2'!H408)</f>
        <v/>
      </c>
      <c r="F395" s="55" t="str">
        <f>IF($D395="","",'Section 2'!M408)</f>
        <v/>
      </c>
    </row>
    <row r="396" spans="2:6" x14ac:dyDescent="0.35">
      <c r="B396" t="str">
        <f>IF(OR(C396="",COUNTIF($C$3:C395,C396)&gt;0),"",MAX($B$3:B395)+1)</f>
        <v/>
      </c>
      <c r="C396" t="str">
        <f t="shared" si="6"/>
        <v/>
      </c>
      <c r="D396" s="55" t="str">
        <f>IF(ISBLANK('Section 2'!L409),"",'Section 2'!L409)</f>
        <v/>
      </c>
      <c r="E396" s="55" t="str">
        <f>IF($D396="","",'Section 2'!H409)</f>
        <v/>
      </c>
      <c r="F396" s="55" t="str">
        <f>IF($D396="","",'Section 2'!M409)</f>
        <v/>
      </c>
    </row>
    <row r="397" spans="2:6" x14ac:dyDescent="0.35">
      <c r="B397" t="str">
        <f>IF(OR(C397="",COUNTIF($C$3:C396,C397)&gt;0),"",MAX($B$3:B396)+1)</f>
        <v/>
      </c>
      <c r="C397" t="str">
        <f t="shared" si="6"/>
        <v/>
      </c>
      <c r="D397" s="55" t="str">
        <f>IF(ISBLANK('Section 2'!L410),"",'Section 2'!L410)</f>
        <v/>
      </c>
      <c r="E397" s="55" t="str">
        <f>IF($D397="","",'Section 2'!H410)</f>
        <v/>
      </c>
      <c r="F397" s="55" t="str">
        <f>IF($D397="","",'Section 2'!M410)</f>
        <v/>
      </c>
    </row>
    <row r="398" spans="2:6" x14ac:dyDescent="0.35">
      <c r="B398" t="str">
        <f>IF(OR(C398="",COUNTIF($C$3:C397,C398)&gt;0),"",MAX($B$3:B397)+1)</f>
        <v/>
      </c>
      <c r="C398" t="str">
        <f t="shared" si="6"/>
        <v/>
      </c>
      <c r="D398" s="55" t="str">
        <f>IF(ISBLANK('Section 2'!L411),"",'Section 2'!L411)</f>
        <v/>
      </c>
      <c r="E398" s="55" t="str">
        <f>IF($D398="","",'Section 2'!H411)</f>
        <v/>
      </c>
      <c r="F398" s="55" t="str">
        <f>IF($D398="","",'Section 2'!M411)</f>
        <v/>
      </c>
    </row>
    <row r="399" spans="2:6" x14ac:dyDescent="0.35">
      <c r="B399" t="str">
        <f>IF(OR(C399="",COUNTIF($C$3:C398,C399)&gt;0),"",MAX($B$3:B398)+1)</f>
        <v/>
      </c>
      <c r="C399" t="str">
        <f t="shared" si="6"/>
        <v/>
      </c>
      <c r="D399" s="55" t="str">
        <f>IF(ISBLANK('Section 2'!L412),"",'Section 2'!L412)</f>
        <v/>
      </c>
      <c r="E399" s="55" t="str">
        <f>IF($D399="","",'Section 2'!H412)</f>
        <v/>
      </c>
      <c r="F399" s="55" t="str">
        <f>IF($D399="","",'Section 2'!M412)</f>
        <v/>
      </c>
    </row>
    <row r="400" spans="2:6" x14ac:dyDescent="0.35">
      <c r="B400" t="str">
        <f>IF(OR(C400="",COUNTIF($C$3:C399,C400)&gt;0),"",MAX($B$3:B399)+1)</f>
        <v/>
      </c>
      <c r="C400" t="str">
        <f t="shared" si="6"/>
        <v/>
      </c>
      <c r="D400" s="55" t="str">
        <f>IF(ISBLANK('Section 2'!L413),"",'Section 2'!L413)</f>
        <v/>
      </c>
      <c r="E400" s="55" t="str">
        <f>IF($D400="","",'Section 2'!H413)</f>
        <v/>
      </c>
      <c r="F400" s="55" t="str">
        <f>IF($D400="","",'Section 2'!M413)</f>
        <v/>
      </c>
    </row>
    <row r="401" spans="2:6" x14ac:dyDescent="0.35">
      <c r="B401" t="str">
        <f>IF(OR(C401="",COUNTIF($C$3:C400,C401)&gt;0),"",MAX($B$3:B400)+1)</f>
        <v/>
      </c>
      <c r="C401" t="str">
        <f t="shared" si="6"/>
        <v/>
      </c>
      <c r="D401" s="55" t="str">
        <f>IF(ISBLANK('Section 2'!L414),"",'Section 2'!L414)</f>
        <v/>
      </c>
      <c r="E401" s="55" t="str">
        <f>IF($D401="","",'Section 2'!H414)</f>
        <v/>
      </c>
      <c r="F401" s="55" t="str">
        <f>IF($D401="","",'Section 2'!M414)</f>
        <v/>
      </c>
    </row>
    <row r="402" spans="2:6" x14ac:dyDescent="0.35">
      <c r="B402" t="str">
        <f>IF(OR(C402="",COUNTIF($C$3:C401,C402)&gt;0),"",MAX($B$3:B401)+1)</f>
        <v/>
      </c>
      <c r="C402" t="str">
        <f t="shared" si="6"/>
        <v/>
      </c>
      <c r="D402" s="55" t="str">
        <f>IF(ISBLANK('Section 2'!L415),"",'Section 2'!L415)</f>
        <v/>
      </c>
      <c r="E402" s="55" t="str">
        <f>IF($D402="","",'Section 2'!H415)</f>
        <v/>
      </c>
      <c r="F402" s="55" t="str">
        <f>IF($D402="","",'Section 2'!M415)</f>
        <v/>
      </c>
    </row>
    <row r="403" spans="2:6" x14ac:dyDescent="0.35">
      <c r="B403" t="str">
        <f>IF(OR(C403="",COUNTIF($C$3:C402,C403)&gt;0),"",MAX($B$3:B402)+1)</f>
        <v/>
      </c>
      <c r="C403" t="str">
        <f t="shared" si="6"/>
        <v/>
      </c>
      <c r="D403" s="55" t="str">
        <f>IF(ISBLANK('Section 2'!L416),"",'Section 2'!L416)</f>
        <v/>
      </c>
      <c r="E403" s="55" t="str">
        <f>IF($D403="","",'Section 2'!H416)</f>
        <v/>
      </c>
      <c r="F403" s="55" t="str">
        <f>IF($D403="","",'Section 2'!M416)</f>
        <v/>
      </c>
    </row>
    <row r="404" spans="2:6" x14ac:dyDescent="0.35">
      <c r="B404" t="str">
        <f>IF(OR(C404="",COUNTIF($C$3:C403,C404)&gt;0),"",MAX($B$3:B403)+1)</f>
        <v/>
      </c>
      <c r="C404" t="str">
        <f t="shared" si="6"/>
        <v/>
      </c>
      <c r="D404" s="55" t="str">
        <f>IF(ISBLANK('Section 2'!L417),"",'Section 2'!L417)</f>
        <v/>
      </c>
      <c r="E404" s="55" t="str">
        <f>IF($D404="","",'Section 2'!H417)</f>
        <v/>
      </c>
      <c r="F404" s="55" t="str">
        <f>IF($D404="","",'Section 2'!M417)</f>
        <v/>
      </c>
    </row>
    <row r="405" spans="2:6" x14ac:dyDescent="0.35">
      <c r="B405" t="str">
        <f>IF(OR(C405="",COUNTIF($C$3:C404,C405)&gt;0),"",MAX($B$3:B404)+1)</f>
        <v/>
      </c>
      <c r="C405" t="str">
        <f t="shared" si="6"/>
        <v/>
      </c>
      <c r="D405" s="55" t="str">
        <f>IF(ISBLANK('Section 2'!L418),"",'Section 2'!L418)</f>
        <v/>
      </c>
      <c r="E405" s="55" t="str">
        <f>IF($D405="","",'Section 2'!H418)</f>
        <v/>
      </c>
      <c r="F405" s="55" t="str">
        <f>IF($D405="","",'Section 2'!M418)</f>
        <v/>
      </c>
    </row>
    <row r="406" spans="2:6" x14ac:dyDescent="0.35">
      <c r="B406" t="str">
        <f>IF(OR(C406="",COUNTIF($C$3:C405,C406)&gt;0),"",MAX($B$3:B405)+1)</f>
        <v/>
      </c>
      <c r="C406" t="str">
        <f t="shared" si="6"/>
        <v/>
      </c>
      <c r="D406" s="55" t="str">
        <f>IF(ISBLANK('Section 2'!L419),"",'Section 2'!L419)</f>
        <v/>
      </c>
      <c r="E406" s="55" t="str">
        <f>IF($D406="","",'Section 2'!H419)</f>
        <v/>
      </c>
      <c r="F406" s="55" t="str">
        <f>IF($D406="","",'Section 2'!M419)</f>
        <v/>
      </c>
    </row>
    <row r="407" spans="2:6" x14ac:dyDescent="0.35">
      <c r="B407" t="str">
        <f>IF(OR(C407="",COUNTIF($C$3:C406,C407)&gt;0),"",MAX($B$3:B406)+1)</f>
        <v/>
      </c>
      <c r="C407" t="str">
        <f t="shared" si="6"/>
        <v/>
      </c>
      <c r="D407" s="55" t="str">
        <f>IF(ISBLANK('Section 2'!L420),"",'Section 2'!L420)</f>
        <v/>
      </c>
      <c r="E407" s="55" t="str">
        <f>IF($D407="","",'Section 2'!H420)</f>
        <v/>
      </c>
      <c r="F407" s="55" t="str">
        <f>IF($D407="","",'Section 2'!M420)</f>
        <v/>
      </c>
    </row>
    <row r="408" spans="2:6" x14ac:dyDescent="0.35">
      <c r="B408" t="str">
        <f>IF(OR(C408="",COUNTIF($C$3:C407,C408)&gt;0),"",MAX($B$3:B407)+1)</f>
        <v/>
      </c>
      <c r="C408" t="str">
        <f t="shared" si="6"/>
        <v/>
      </c>
      <c r="D408" s="55" t="str">
        <f>IF(ISBLANK('Section 2'!L421),"",'Section 2'!L421)</f>
        <v/>
      </c>
      <c r="E408" s="55" t="str">
        <f>IF($D408="","",'Section 2'!H421)</f>
        <v/>
      </c>
      <c r="F408" s="55" t="str">
        <f>IF($D408="","",'Section 2'!M421)</f>
        <v/>
      </c>
    </row>
    <row r="409" spans="2:6" x14ac:dyDescent="0.35">
      <c r="B409" t="str">
        <f>IF(OR(C409="",COUNTIF($C$3:C408,C409)&gt;0),"",MAX($B$3:B408)+1)</f>
        <v/>
      </c>
      <c r="C409" t="str">
        <f t="shared" si="6"/>
        <v/>
      </c>
      <c r="D409" s="55" t="str">
        <f>IF(ISBLANK('Section 2'!L422),"",'Section 2'!L422)</f>
        <v/>
      </c>
      <c r="E409" s="55" t="str">
        <f>IF($D409="","",'Section 2'!H422)</f>
        <v/>
      </c>
      <c r="F409" s="55" t="str">
        <f>IF($D409="","",'Section 2'!M422)</f>
        <v/>
      </c>
    </row>
    <row r="410" spans="2:6" x14ac:dyDescent="0.35">
      <c r="B410" t="str">
        <f>IF(OR(C410="",COUNTIF($C$3:C409,C410)&gt;0),"",MAX($B$3:B409)+1)</f>
        <v/>
      </c>
      <c r="C410" t="str">
        <f t="shared" si="6"/>
        <v/>
      </c>
      <c r="D410" s="55" t="str">
        <f>IF(ISBLANK('Section 2'!L423),"",'Section 2'!L423)</f>
        <v/>
      </c>
      <c r="E410" s="55" t="str">
        <f>IF($D410="","",'Section 2'!H423)</f>
        <v/>
      </c>
      <c r="F410" s="55" t="str">
        <f>IF($D410="","",'Section 2'!M423)</f>
        <v/>
      </c>
    </row>
    <row r="411" spans="2:6" x14ac:dyDescent="0.35">
      <c r="B411" t="str">
        <f>IF(OR(C411="",COUNTIF($C$3:C410,C411)&gt;0),"",MAX($B$3:B410)+1)</f>
        <v/>
      </c>
      <c r="C411" t="str">
        <f t="shared" si="6"/>
        <v/>
      </c>
      <c r="D411" s="55" t="str">
        <f>IF(ISBLANK('Section 2'!L424),"",'Section 2'!L424)</f>
        <v/>
      </c>
      <c r="E411" s="55" t="str">
        <f>IF($D411="","",'Section 2'!H424)</f>
        <v/>
      </c>
      <c r="F411" s="55" t="str">
        <f>IF($D411="","",'Section 2'!M424)</f>
        <v/>
      </c>
    </row>
    <row r="412" spans="2:6" x14ac:dyDescent="0.35">
      <c r="B412" t="str">
        <f>IF(OR(C412="",COUNTIF($C$3:C411,C412)&gt;0),"",MAX($B$3:B411)+1)</f>
        <v/>
      </c>
      <c r="C412" t="str">
        <f t="shared" si="6"/>
        <v/>
      </c>
      <c r="D412" s="55" t="str">
        <f>IF(ISBLANK('Section 2'!L425),"",'Section 2'!L425)</f>
        <v/>
      </c>
      <c r="E412" s="55" t="str">
        <f>IF($D412="","",'Section 2'!H425)</f>
        <v/>
      </c>
      <c r="F412" s="55" t="str">
        <f>IF($D412="","",'Section 2'!M425)</f>
        <v/>
      </c>
    </row>
    <row r="413" spans="2:6" x14ac:dyDescent="0.35">
      <c r="B413" t="str">
        <f>IF(OR(C413="",COUNTIF($C$3:C412,C413)&gt;0),"",MAX($B$3:B412)+1)</f>
        <v/>
      </c>
      <c r="C413" t="str">
        <f t="shared" si="6"/>
        <v/>
      </c>
      <c r="D413" s="55" t="str">
        <f>IF(ISBLANK('Section 2'!L426),"",'Section 2'!L426)</f>
        <v/>
      </c>
      <c r="E413" s="55" t="str">
        <f>IF($D413="","",'Section 2'!H426)</f>
        <v/>
      </c>
      <c r="F413" s="55" t="str">
        <f>IF($D413="","",'Section 2'!M426)</f>
        <v/>
      </c>
    </row>
    <row r="414" spans="2:6" x14ac:dyDescent="0.35">
      <c r="B414" t="str">
        <f>IF(OR(C414="",COUNTIF($C$3:C413,C414)&gt;0),"",MAX($B$3:B413)+1)</f>
        <v/>
      </c>
      <c r="C414" t="str">
        <f t="shared" si="6"/>
        <v/>
      </c>
      <c r="D414" s="55" t="str">
        <f>IF(ISBLANK('Section 2'!L427),"",'Section 2'!L427)</f>
        <v/>
      </c>
      <c r="E414" s="55" t="str">
        <f>IF($D414="","",'Section 2'!H427)</f>
        <v/>
      </c>
      <c r="F414" s="55" t="str">
        <f>IF($D414="","",'Section 2'!M427)</f>
        <v/>
      </c>
    </row>
    <row r="415" spans="2:6" x14ac:dyDescent="0.35">
      <c r="B415" t="str">
        <f>IF(OR(C415="",COUNTIF($C$3:C414,C415)&gt;0),"",MAX($B$3:B414)+1)</f>
        <v/>
      </c>
      <c r="C415" t="str">
        <f t="shared" si="6"/>
        <v/>
      </c>
      <c r="D415" s="55" t="str">
        <f>IF(ISBLANK('Section 2'!L428),"",'Section 2'!L428)</f>
        <v/>
      </c>
      <c r="E415" s="55" t="str">
        <f>IF($D415="","",'Section 2'!H428)</f>
        <v/>
      </c>
      <c r="F415" s="55" t="str">
        <f>IF($D415="","",'Section 2'!M428)</f>
        <v/>
      </c>
    </row>
    <row r="416" spans="2:6" x14ac:dyDescent="0.35">
      <c r="B416" t="str">
        <f>IF(OR(C416="",COUNTIF($C$3:C415,C416)&gt;0),"",MAX($B$3:B415)+1)</f>
        <v/>
      </c>
      <c r="C416" t="str">
        <f t="shared" si="6"/>
        <v/>
      </c>
      <c r="D416" s="55" t="str">
        <f>IF(ISBLANK('Section 2'!L429),"",'Section 2'!L429)</f>
        <v/>
      </c>
      <c r="E416" s="55" t="str">
        <f>IF($D416="","",'Section 2'!H429)</f>
        <v/>
      </c>
      <c r="F416" s="55" t="str">
        <f>IF($D416="","",'Section 2'!M429)</f>
        <v/>
      </c>
    </row>
    <row r="417" spans="2:6" x14ac:dyDescent="0.35">
      <c r="B417" t="str">
        <f>IF(OR(C417="",COUNTIF($C$3:C416,C417)&gt;0),"",MAX($B$3:B416)+1)</f>
        <v/>
      </c>
      <c r="C417" t="str">
        <f t="shared" si="6"/>
        <v/>
      </c>
      <c r="D417" s="55" t="str">
        <f>IF(ISBLANK('Section 2'!L430),"",'Section 2'!L430)</f>
        <v/>
      </c>
      <c r="E417" s="55" t="str">
        <f>IF($D417="","",'Section 2'!H430)</f>
        <v/>
      </c>
      <c r="F417" s="55" t="str">
        <f>IF($D417="","",'Section 2'!M430)</f>
        <v/>
      </c>
    </row>
    <row r="418" spans="2:6" x14ac:dyDescent="0.35">
      <c r="B418" t="str">
        <f>IF(OR(C418="",COUNTIF($C$3:C417,C418)&gt;0),"",MAX($B$3:B417)+1)</f>
        <v/>
      </c>
      <c r="C418" t="str">
        <f t="shared" si="6"/>
        <v/>
      </c>
      <c r="D418" s="55" t="str">
        <f>IF(ISBLANK('Section 2'!L431),"",'Section 2'!L431)</f>
        <v/>
      </c>
      <c r="E418" s="55" t="str">
        <f>IF($D418="","",'Section 2'!H431)</f>
        <v/>
      </c>
      <c r="F418" s="55" t="str">
        <f>IF($D418="","",'Section 2'!M431)</f>
        <v/>
      </c>
    </row>
    <row r="419" spans="2:6" x14ac:dyDescent="0.35">
      <c r="B419" t="str">
        <f>IF(OR(C419="",COUNTIF($C$3:C418,C419)&gt;0),"",MAX($B$3:B418)+1)</f>
        <v/>
      </c>
      <c r="C419" t="str">
        <f t="shared" si="6"/>
        <v/>
      </c>
      <c r="D419" s="55" t="str">
        <f>IF(ISBLANK('Section 2'!L432),"",'Section 2'!L432)</f>
        <v/>
      </c>
      <c r="E419" s="55" t="str">
        <f>IF($D419="","",'Section 2'!H432)</f>
        <v/>
      </c>
      <c r="F419" s="55" t="str">
        <f>IF($D419="","",'Section 2'!M432)</f>
        <v/>
      </c>
    </row>
    <row r="420" spans="2:6" x14ac:dyDescent="0.35">
      <c r="B420" t="str">
        <f>IF(OR(C420="",COUNTIF($C$3:C419,C420)&gt;0),"",MAX($B$3:B419)+1)</f>
        <v/>
      </c>
      <c r="C420" t="str">
        <f t="shared" si="6"/>
        <v/>
      </c>
      <c r="D420" s="55" t="str">
        <f>IF(ISBLANK('Section 2'!L433),"",'Section 2'!L433)</f>
        <v/>
      </c>
      <c r="E420" s="55" t="str">
        <f>IF($D420="","",'Section 2'!H433)</f>
        <v/>
      </c>
      <c r="F420" s="55" t="str">
        <f>IF($D420="","",'Section 2'!M433)</f>
        <v/>
      </c>
    </row>
    <row r="421" spans="2:6" x14ac:dyDescent="0.35">
      <c r="B421" t="str">
        <f>IF(OR(C421="",COUNTIF($C$3:C420,C421)&gt;0),"",MAX($B$3:B420)+1)</f>
        <v/>
      </c>
      <c r="C421" t="str">
        <f t="shared" si="6"/>
        <v/>
      </c>
      <c r="D421" s="55" t="str">
        <f>IF(ISBLANK('Section 2'!L434),"",'Section 2'!L434)</f>
        <v/>
      </c>
      <c r="E421" s="55" t="str">
        <f>IF($D421="","",'Section 2'!H434)</f>
        <v/>
      </c>
      <c r="F421" s="55" t="str">
        <f>IF($D421="","",'Section 2'!M434)</f>
        <v/>
      </c>
    </row>
    <row r="422" spans="2:6" x14ac:dyDescent="0.35">
      <c r="B422" t="str">
        <f>IF(OR(C422="",COUNTIF($C$3:C421,C422)&gt;0),"",MAX($B$3:B421)+1)</f>
        <v/>
      </c>
      <c r="C422" t="str">
        <f t="shared" si="6"/>
        <v/>
      </c>
      <c r="D422" s="55" t="str">
        <f>IF(ISBLANK('Section 2'!L435),"",'Section 2'!L435)</f>
        <v/>
      </c>
      <c r="E422" s="55" t="str">
        <f>IF($D422="","",'Section 2'!H435)</f>
        <v/>
      </c>
      <c r="F422" s="55" t="str">
        <f>IF($D422="","",'Section 2'!M435)</f>
        <v/>
      </c>
    </row>
    <row r="423" spans="2:6" x14ac:dyDescent="0.35">
      <c r="B423" t="str">
        <f>IF(OR(C423="",COUNTIF($C$3:C422,C423)&gt;0),"",MAX($B$3:B422)+1)</f>
        <v/>
      </c>
      <c r="C423" t="str">
        <f t="shared" si="6"/>
        <v/>
      </c>
      <c r="D423" s="55" t="str">
        <f>IF(ISBLANK('Section 2'!L436),"",'Section 2'!L436)</f>
        <v/>
      </c>
      <c r="E423" s="55" t="str">
        <f>IF($D423="","",'Section 2'!H436)</f>
        <v/>
      </c>
      <c r="F423" s="55" t="str">
        <f>IF($D423="","",'Section 2'!M436)</f>
        <v/>
      </c>
    </row>
    <row r="424" spans="2:6" x14ac:dyDescent="0.35">
      <c r="B424" t="str">
        <f>IF(OR(C424="",COUNTIF($C$3:C423,C424)&gt;0),"",MAX($B$3:B423)+1)</f>
        <v/>
      </c>
      <c r="C424" t="str">
        <f t="shared" si="6"/>
        <v/>
      </c>
      <c r="D424" s="55" t="str">
        <f>IF(ISBLANK('Section 2'!L437),"",'Section 2'!L437)</f>
        <v/>
      </c>
      <c r="E424" s="55" t="str">
        <f>IF($D424="","",'Section 2'!H437)</f>
        <v/>
      </c>
      <c r="F424" s="55" t="str">
        <f>IF($D424="","",'Section 2'!M437)</f>
        <v/>
      </c>
    </row>
    <row r="425" spans="2:6" x14ac:dyDescent="0.35">
      <c r="B425" t="str">
        <f>IF(OR(C425="",COUNTIF($C$3:C424,C425)&gt;0),"",MAX($B$3:B424)+1)</f>
        <v/>
      </c>
      <c r="C425" t="str">
        <f t="shared" si="6"/>
        <v/>
      </c>
      <c r="D425" s="55" t="str">
        <f>IF(ISBLANK('Section 2'!L438),"",'Section 2'!L438)</f>
        <v/>
      </c>
      <c r="E425" s="55" t="str">
        <f>IF($D425="","",'Section 2'!H438)</f>
        <v/>
      </c>
      <c r="F425" s="55" t="str">
        <f>IF($D425="","",'Section 2'!M438)</f>
        <v/>
      </c>
    </row>
    <row r="426" spans="2:6" x14ac:dyDescent="0.35">
      <c r="B426" t="str">
        <f>IF(OR(C426="",COUNTIF($C$3:C425,C426)&gt;0),"",MAX($B$3:B425)+1)</f>
        <v/>
      </c>
      <c r="C426" t="str">
        <f t="shared" si="6"/>
        <v/>
      </c>
      <c r="D426" s="55" t="str">
        <f>IF(ISBLANK('Section 2'!L439),"",'Section 2'!L439)</f>
        <v/>
      </c>
      <c r="E426" s="55" t="str">
        <f>IF($D426="","",'Section 2'!H439)</f>
        <v/>
      </c>
      <c r="F426" s="55" t="str">
        <f>IF($D426="","",'Section 2'!M439)</f>
        <v/>
      </c>
    </row>
    <row r="427" spans="2:6" x14ac:dyDescent="0.35">
      <c r="B427" t="str">
        <f>IF(OR(C427="",COUNTIF($C$3:C426,C427)&gt;0),"",MAX($B$3:B426)+1)</f>
        <v/>
      </c>
      <c r="C427" t="str">
        <f t="shared" si="6"/>
        <v/>
      </c>
      <c r="D427" s="55" t="str">
        <f>IF(ISBLANK('Section 2'!L440),"",'Section 2'!L440)</f>
        <v/>
      </c>
      <c r="E427" s="55" t="str">
        <f>IF($D427="","",'Section 2'!H440)</f>
        <v/>
      </c>
      <c r="F427" s="55" t="str">
        <f>IF($D427="","",'Section 2'!M440)</f>
        <v/>
      </c>
    </row>
    <row r="428" spans="2:6" x14ac:dyDescent="0.35">
      <c r="B428" t="str">
        <f>IF(OR(C428="",COUNTIF($C$3:C427,C428)&gt;0),"",MAX($B$3:B427)+1)</f>
        <v/>
      </c>
      <c r="C428" t="str">
        <f t="shared" si="6"/>
        <v/>
      </c>
      <c r="D428" s="55" t="str">
        <f>IF(ISBLANK('Section 2'!L441),"",'Section 2'!L441)</f>
        <v/>
      </c>
      <c r="E428" s="55" t="str">
        <f>IF($D428="","",'Section 2'!H441)</f>
        <v/>
      </c>
      <c r="F428" s="55" t="str">
        <f>IF($D428="","",'Section 2'!M441)</f>
        <v/>
      </c>
    </row>
    <row r="429" spans="2:6" x14ac:dyDescent="0.35">
      <c r="B429" t="str">
        <f>IF(OR(C429="",COUNTIF($C$3:C428,C429)&gt;0),"",MAX($B$3:B428)+1)</f>
        <v/>
      </c>
      <c r="C429" t="str">
        <f t="shared" si="6"/>
        <v/>
      </c>
      <c r="D429" s="55" t="str">
        <f>IF(ISBLANK('Section 2'!L442),"",'Section 2'!L442)</f>
        <v/>
      </c>
      <c r="E429" s="55" t="str">
        <f>IF($D429="","",'Section 2'!H442)</f>
        <v/>
      </c>
      <c r="F429" s="55" t="str">
        <f>IF($D429="","",'Section 2'!M442)</f>
        <v/>
      </c>
    </row>
    <row r="430" spans="2:6" x14ac:dyDescent="0.35">
      <c r="B430" t="str">
        <f>IF(OR(C430="",COUNTIF($C$3:C429,C430)&gt;0),"",MAX($B$3:B429)+1)</f>
        <v/>
      </c>
      <c r="C430" t="str">
        <f t="shared" si="6"/>
        <v/>
      </c>
      <c r="D430" s="55" t="str">
        <f>IF(ISBLANK('Section 2'!L443),"",'Section 2'!L443)</f>
        <v/>
      </c>
      <c r="E430" s="55" t="str">
        <f>IF($D430="","",'Section 2'!H443)</f>
        <v/>
      </c>
      <c r="F430" s="55" t="str">
        <f>IF($D430="","",'Section 2'!M443)</f>
        <v/>
      </c>
    </row>
    <row r="431" spans="2:6" x14ac:dyDescent="0.35">
      <c r="B431" t="str">
        <f>IF(OR(C431="",COUNTIF($C$3:C430,C431)&gt;0),"",MAX($B$3:B430)+1)</f>
        <v/>
      </c>
      <c r="C431" t="str">
        <f t="shared" si="6"/>
        <v/>
      </c>
      <c r="D431" s="55" t="str">
        <f>IF(ISBLANK('Section 2'!L444),"",'Section 2'!L444)</f>
        <v/>
      </c>
      <c r="E431" s="55" t="str">
        <f>IF($D431="","",'Section 2'!H444)</f>
        <v/>
      </c>
      <c r="F431" s="55" t="str">
        <f>IF($D431="","",'Section 2'!M444)</f>
        <v/>
      </c>
    </row>
    <row r="432" spans="2:6" x14ac:dyDescent="0.35">
      <c r="B432" t="str">
        <f>IF(OR(C432="",COUNTIF($C$3:C431,C432)&gt;0),"",MAX($B$3:B431)+1)</f>
        <v/>
      </c>
      <c r="C432" t="str">
        <f t="shared" si="6"/>
        <v/>
      </c>
      <c r="D432" s="55" t="str">
        <f>IF(ISBLANK('Section 2'!L445),"",'Section 2'!L445)</f>
        <v/>
      </c>
      <c r="E432" s="55" t="str">
        <f>IF($D432="","",'Section 2'!H445)</f>
        <v/>
      </c>
      <c r="F432" s="55" t="str">
        <f>IF($D432="","",'Section 2'!M445)</f>
        <v/>
      </c>
    </row>
    <row r="433" spans="2:6" x14ac:dyDescent="0.35">
      <c r="B433" t="str">
        <f>IF(OR(C433="",COUNTIF($C$3:C432,C433)&gt;0),"",MAX($B$3:B432)+1)</f>
        <v/>
      </c>
      <c r="C433" t="str">
        <f t="shared" si="6"/>
        <v/>
      </c>
      <c r="D433" s="55" t="str">
        <f>IF(ISBLANK('Section 2'!L446),"",'Section 2'!L446)</f>
        <v/>
      </c>
      <c r="E433" s="55" t="str">
        <f>IF($D433="","",'Section 2'!H446)</f>
        <v/>
      </c>
      <c r="F433" s="55" t="str">
        <f>IF($D433="","",'Section 2'!M446)</f>
        <v/>
      </c>
    </row>
    <row r="434" spans="2:6" x14ac:dyDescent="0.35">
      <c r="B434" t="str">
        <f>IF(OR(C434="",COUNTIF($C$3:C433,C434)&gt;0),"",MAX($B$3:B433)+1)</f>
        <v/>
      </c>
      <c r="C434" t="str">
        <f t="shared" si="6"/>
        <v/>
      </c>
      <c r="D434" s="55" t="str">
        <f>IF(ISBLANK('Section 2'!L447),"",'Section 2'!L447)</f>
        <v/>
      </c>
      <c r="E434" s="55" t="str">
        <f>IF($D434="","",'Section 2'!H447)</f>
        <v/>
      </c>
      <c r="F434" s="55" t="str">
        <f>IF($D434="","",'Section 2'!M447)</f>
        <v/>
      </c>
    </row>
    <row r="435" spans="2:6" x14ac:dyDescent="0.35">
      <c r="B435" t="str">
        <f>IF(OR(C435="",COUNTIF($C$3:C434,C435)&gt;0),"",MAX($B$3:B434)+1)</f>
        <v/>
      </c>
      <c r="C435" t="str">
        <f t="shared" si="6"/>
        <v/>
      </c>
      <c r="D435" s="55" t="str">
        <f>IF(ISBLANK('Section 2'!L448),"",'Section 2'!L448)</f>
        <v/>
      </c>
      <c r="E435" s="55" t="str">
        <f>IF($D435="","",'Section 2'!H448)</f>
        <v/>
      </c>
      <c r="F435" s="55" t="str">
        <f>IF($D435="","",'Section 2'!M448)</f>
        <v/>
      </c>
    </row>
    <row r="436" spans="2:6" x14ac:dyDescent="0.35">
      <c r="B436" t="str">
        <f>IF(OR(C436="",COUNTIF($C$3:C435,C436)&gt;0),"",MAX($B$3:B435)+1)</f>
        <v/>
      </c>
      <c r="C436" t="str">
        <f t="shared" si="6"/>
        <v/>
      </c>
      <c r="D436" s="55" t="str">
        <f>IF(ISBLANK('Section 2'!L449),"",'Section 2'!L449)</f>
        <v/>
      </c>
      <c r="E436" s="55" t="str">
        <f>IF($D436="","",'Section 2'!H449)</f>
        <v/>
      </c>
      <c r="F436" s="55" t="str">
        <f>IF($D436="","",'Section 2'!M449)</f>
        <v/>
      </c>
    </row>
    <row r="437" spans="2:6" x14ac:dyDescent="0.35">
      <c r="B437" t="str">
        <f>IF(OR(C437="",COUNTIF($C$3:C436,C437)&gt;0),"",MAX($B$3:B436)+1)</f>
        <v/>
      </c>
      <c r="C437" t="str">
        <f t="shared" si="6"/>
        <v/>
      </c>
      <c r="D437" s="55" t="str">
        <f>IF(ISBLANK('Section 2'!L450),"",'Section 2'!L450)</f>
        <v/>
      </c>
      <c r="E437" s="55" t="str">
        <f>IF($D437="","",'Section 2'!H450)</f>
        <v/>
      </c>
      <c r="F437" s="55" t="str">
        <f>IF($D437="","",'Section 2'!M450)</f>
        <v/>
      </c>
    </row>
    <row r="438" spans="2:6" x14ac:dyDescent="0.35">
      <c r="B438" t="str">
        <f>IF(OR(C438="",COUNTIF($C$3:C437,C438)&gt;0),"",MAX($B$3:B437)+1)</f>
        <v/>
      </c>
      <c r="C438" t="str">
        <f t="shared" si="6"/>
        <v/>
      </c>
      <c r="D438" s="55" t="str">
        <f>IF(ISBLANK('Section 2'!L451),"",'Section 2'!L451)</f>
        <v/>
      </c>
      <c r="E438" s="55" t="str">
        <f>IF($D438="","",'Section 2'!H451)</f>
        <v/>
      </c>
      <c r="F438" s="55" t="str">
        <f>IF($D438="","",'Section 2'!M451)</f>
        <v/>
      </c>
    </row>
    <row r="439" spans="2:6" x14ac:dyDescent="0.35">
      <c r="B439" t="str">
        <f>IF(OR(C439="",COUNTIF($C$3:C438,C439)&gt;0),"",MAX($B$3:B438)+1)</f>
        <v/>
      </c>
      <c r="C439" t="str">
        <f t="shared" si="6"/>
        <v/>
      </c>
      <c r="D439" s="55" t="str">
        <f>IF(ISBLANK('Section 2'!L452),"",'Section 2'!L452)</f>
        <v/>
      </c>
      <c r="E439" s="55" t="str">
        <f>IF($D439="","",'Section 2'!H452)</f>
        <v/>
      </c>
      <c r="F439" s="55" t="str">
        <f>IF($D439="","",'Section 2'!M452)</f>
        <v/>
      </c>
    </row>
    <row r="440" spans="2:6" x14ac:dyDescent="0.35">
      <c r="B440" t="str">
        <f>IF(OR(C440="",COUNTIF($C$3:C439,C440)&gt;0),"",MAX($B$3:B439)+1)</f>
        <v/>
      </c>
      <c r="C440" t="str">
        <f t="shared" si="6"/>
        <v/>
      </c>
      <c r="D440" s="55" t="str">
        <f>IF(ISBLANK('Section 2'!L453),"",'Section 2'!L453)</f>
        <v/>
      </c>
      <c r="E440" s="55" t="str">
        <f>IF($D440="","",'Section 2'!H453)</f>
        <v/>
      </c>
      <c r="F440" s="55" t="str">
        <f>IF($D440="","",'Section 2'!M453)</f>
        <v/>
      </c>
    </row>
    <row r="441" spans="2:6" x14ac:dyDescent="0.35">
      <c r="B441" t="str">
        <f>IF(OR(C441="",COUNTIF($C$3:C440,C441)&gt;0),"",MAX($B$3:B440)+1)</f>
        <v/>
      </c>
      <c r="C441" t="str">
        <f t="shared" si="6"/>
        <v/>
      </c>
      <c r="D441" s="55" t="str">
        <f>IF(ISBLANK('Section 2'!L454),"",'Section 2'!L454)</f>
        <v/>
      </c>
      <c r="E441" s="55" t="str">
        <f>IF($D441="","",'Section 2'!H454)</f>
        <v/>
      </c>
      <c r="F441" s="55" t="str">
        <f>IF($D441="","",'Section 2'!M454)</f>
        <v/>
      </c>
    </row>
    <row r="442" spans="2:6" x14ac:dyDescent="0.35">
      <c r="B442" t="str">
        <f>IF(OR(C442="",COUNTIF($C$3:C441,C442)&gt;0),"",MAX($B$3:B441)+1)</f>
        <v/>
      </c>
      <c r="C442" t="str">
        <f t="shared" si="6"/>
        <v/>
      </c>
      <c r="D442" s="55" t="str">
        <f>IF(ISBLANK('Section 2'!L455),"",'Section 2'!L455)</f>
        <v/>
      </c>
      <c r="E442" s="55" t="str">
        <f>IF($D442="","",'Section 2'!H455)</f>
        <v/>
      </c>
      <c r="F442" s="55" t="str">
        <f>IF($D442="","",'Section 2'!M455)</f>
        <v/>
      </c>
    </row>
    <row r="443" spans="2:6" x14ac:dyDescent="0.35">
      <c r="B443" t="str">
        <f>IF(OR(C443="",COUNTIF($C$3:C442,C443)&gt;0),"",MAX($B$3:B442)+1)</f>
        <v/>
      </c>
      <c r="C443" t="str">
        <f t="shared" si="6"/>
        <v/>
      </c>
      <c r="D443" s="55" t="str">
        <f>IF(ISBLANK('Section 2'!L456),"",'Section 2'!L456)</f>
        <v/>
      </c>
      <c r="E443" s="55" t="str">
        <f>IF($D443="","",'Section 2'!H456)</f>
        <v/>
      </c>
      <c r="F443" s="55" t="str">
        <f>IF($D443="","",'Section 2'!M456)</f>
        <v/>
      </c>
    </row>
    <row r="444" spans="2:6" x14ac:dyDescent="0.35">
      <c r="B444" t="str">
        <f>IF(OR(C444="",COUNTIF($C$3:C443,C444)&gt;0),"",MAX($B$3:B443)+1)</f>
        <v/>
      </c>
      <c r="C444" t="str">
        <f t="shared" si="6"/>
        <v/>
      </c>
      <c r="D444" s="55" t="str">
        <f>IF(ISBLANK('Section 2'!L457),"",'Section 2'!L457)</f>
        <v/>
      </c>
      <c r="E444" s="55" t="str">
        <f>IF($D444="","",'Section 2'!H457)</f>
        <v/>
      </c>
      <c r="F444" s="55" t="str">
        <f>IF($D444="","",'Section 2'!M457)</f>
        <v/>
      </c>
    </row>
    <row r="445" spans="2:6" x14ac:dyDescent="0.35">
      <c r="B445" t="str">
        <f>IF(OR(C445="",COUNTIF($C$3:C444,C445)&gt;0),"",MAX($B$3:B444)+1)</f>
        <v/>
      </c>
      <c r="C445" t="str">
        <f t="shared" si="6"/>
        <v/>
      </c>
      <c r="D445" s="55" t="str">
        <f>IF(ISBLANK('Section 2'!L458),"",'Section 2'!L458)</f>
        <v/>
      </c>
      <c r="E445" s="55" t="str">
        <f>IF($D445="","",'Section 2'!H458)</f>
        <v/>
      </c>
      <c r="F445" s="55" t="str">
        <f>IF($D445="","",'Section 2'!M458)</f>
        <v/>
      </c>
    </row>
    <row r="446" spans="2:6" x14ac:dyDescent="0.35">
      <c r="B446" t="str">
        <f>IF(OR(C446="",COUNTIF($C$3:C445,C446)&gt;0),"",MAX($B$3:B445)+1)</f>
        <v/>
      </c>
      <c r="C446" t="str">
        <f t="shared" si="6"/>
        <v/>
      </c>
      <c r="D446" s="55" t="str">
        <f>IF(ISBLANK('Section 2'!L459),"",'Section 2'!L459)</f>
        <v/>
      </c>
      <c r="E446" s="55" t="str">
        <f>IF($D446="","",'Section 2'!H459)</f>
        <v/>
      </c>
      <c r="F446" s="55" t="str">
        <f>IF($D446="","",'Section 2'!M459)</f>
        <v/>
      </c>
    </row>
    <row r="447" spans="2:6" x14ac:dyDescent="0.35">
      <c r="B447" t="str">
        <f>IF(OR(C447="",COUNTIF($C$3:C446,C447)&gt;0),"",MAX($B$3:B446)+1)</f>
        <v/>
      </c>
      <c r="C447" t="str">
        <f t="shared" si="6"/>
        <v/>
      </c>
      <c r="D447" s="55" t="str">
        <f>IF(ISBLANK('Section 2'!L460),"",'Section 2'!L460)</f>
        <v/>
      </c>
      <c r="E447" s="55" t="str">
        <f>IF($D447="","",'Section 2'!H460)</f>
        <v/>
      </c>
      <c r="F447" s="55" t="str">
        <f>IF($D447="","",'Section 2'!M460)</f>
        <v/>
      </c>
    </row>
    <row r="448" spans="2:6" x14ac:dyDescent="0.35">
      <c r="B448" t="str">
        <f>IF(OR(C448="",COUNTIF($C$3:C447,C448)&gt;0),"",MAX($B$3:B447)+1)</f>
        <v/>
      </c>
      <c r="C448" t="str">
        <f t="shared" si="6"/>
        <v/>
      </c>
      <c r="D448" s="55" t="str">
        <f>IF(ISBLANK('Section 2'!L461),"",'Section 2'!L461)</f>
        <v/>
      </c>
      <c r="E448" s="55" t="str">
        <f>IF($D448="","",'Section 2'!H461)</f>
        <v/>
      </c>
      <c r="F448" s="55" t="str">
        <f>IF($D448="","",'Section 2'!M461)</f>
        <v/>
      </c>
    </row>
    <row r="449" spans="2:6" x14ac:dyDescent="0.35">
      <c r="B449" t="str">
        <f>IF(OR(C449="",COUNTIF($C$3:C448,C449)&gt;0),"",MAX($B$3:B448)+1)</f>
        <v/>
      </c>
      <c r="C449" t="str">
        <f t="shared" si="6"/>
        <v/>
      </c>
      <c r="D449" s="55" t="str">
        <f>IF(ISBLANK('Section 2'!L462),"",'Section 2'!L462)</f>
        <v/>
      </c>
      <c r="E449" s="55" t="str">
        <f>IF($D449="","",'Section 2'!H462)</f>
        <v/>
      </c>
      <c r="F449" s="55" t="str">
        <f>IF($D449="","",'Section 2'!M462)</f>
        <v/>
      </c>
    </row>
    <row r="450" spans="2:6" x14ac:dyDescent="0.35">
      <c r="B450" t="str">
        <f>IF(OR(C450="",COUNTIF($C$3:C449,C450)&gt;0),"",MAX($B$3:B449)+1)</f>
        <v/>
      </c>
      <c r="C450" t="str">
        <f t="shared" si="6"/>
        <v/>
      </c>
      <c r="D450" s="55" t="str">
        <f>IF(ISBLANK('Section 2'!L463),"",'Section 2'!L463)</f>
        <v/>
      </c>
      <c r="E450" s="55" t="str">
        <f>IF($D450="","",'Section 2'!H463)</f>
        <v/>
      </c>
      <c r="F450" s="55" t="str">
        <f>IF($D450="","",'Section 2'!M463)</f>
        <v/>
      </c>
    </row>
    <row r="451" spans="2:6" x14ac:dyDescent="0.35">
      <c r="B451" t="str">
        <f>IF(OR(C451="",COUNTIF($C$3:C450,C451)&gt;0),"",MAX($B$3:B450)+1)</f>
        <v/>
      </c>
      <c r="C451" t="str">
        <f t="shared" si="6"/>
        <v/>
      </c>
      <c r="D451" s="55" t="str">
        <f>IF(ISBLANK('Section 2'!L464),"",'Section 2'!L464)</f>
        <v/>
      </c>
      <c r="E451" s="55" t="str">
        <f>IF($D451="","",'Section 2'!H464)</f>
        <v/>
      </c>
      <c r="F451" s="55" t="str">
        <f>IF($D451="","",'Section 2'!M464)</f>
        <v/>
      </c>
    </row>
    <row r="452" spans="2:6" x14ac:dyDescent="0.35">
      <c r="B452" t="str">
        <f>IF(OR(C452="",COUNTIF($C$3:C451,C452)&gt;0),"",MAX($B$3:B451)+1)</f>
        <v/>
      </c>
      <c r="C452" t="str">
        <f t="shared" ref="C452:C515" si="7">IF(D452="","",D452&amp;"_"&amp;E452)</f>
        <v/>
      </c>
      <c r="D452" s="55" t="str">
        <f>IF(ISBLANK('Section 2'!L465),"",'Section 2'!L465)</f>
        <v/>
      </c>
      <c r="E452" s="55" t="str">
        <f>IF($D452="","",'Section 2'!H465)</f>
        <v/>
      </c>
      <c r="F452" s="55" t="str">
        <f>IF($D452="","",'Section 2'!M465)</f>
        <v/>
      </c>
    </row>
    <row r="453" spans="2:6" x14ac:dyDescent="0.35">
      <c r="B453" t="str">
        <f>IF(OR(C453="",COUNTIF($C$3:C452,C453)&gt;0),"",MAX($B$3:B452)+1)</f>
        <v/>
      </c>
      <c r="C453" t="str">
        <f t="shared" si="7"/>
        <v/>
      </c>
      <c r="D453" s="55" t="str">
        <f>IF(ISBLANK('Section 2'!L466),"",'Section 2'!L466)</f>
        <v/>
      </c>
      <c r="E453" s="55" t="str">
        <f>IF($D453="","",'Section 2'!H466)</f>
        <v/>
      </c>
      <c r="F453" s="55" t="str">
        <f>IF($D453="","",'Section 2'!M466)</f>
        <v/>
      </c>
    </row>
    <row r="454" spans="2:6" x14ac:dyDescent="0.35">
      <c r="B454" t="str">
        <f>IF(OR(C454="",COUNTIF($C$3:C453,C454)&gt;0),"",MAX($B$3:B453)+1)</f>
        <v/>
      </c>
      <c r="C454" t="str">
        <f t="shared" si="7"/>
        <v/>
      </c>
      <c r="D454" s="55" t="str">
        <f>IF(ISBLANK('Section 2'!L467),"",'Section 2'!L467)</f>
        <v/>
      </c>
      <c r="E454" s="55" t="str">
        <f>IF($D454="","",'Section 2'!H467)</f>
        <v/>
      </c>
      <c r="F454" s="55" t="str">
        <f>IF($D454="","",'Section 2'!M467)</f>
        <v/>
      </c>
    </row>
    <row r="455" spans="2:6" x14ac:dyDescent="0.35">
      <c r="B455" t="str">
        <f>IF(OR(C455="",COUNTIF($C$3:C454,C455)&gt;0),"",MAX($B$3:B454)+1)</f>
        <v/>
      </c>
      <c r="C455" t="str">
        <f t="shared" si="7"/>
        <v/>
      </c>
      <c r="D455" s="55" t="str">
        <f>IF(ISBLANK('Section 2'!L468),"",'Section 2'!L468)</f>
        <v/>
      </c>
      <c r="E455" s="55" t="str">
        <f>IF($D455="","",'Section 2'!H468)</f>
        <v/>
      </c>
      <c r="F455" s="55" t="str">
        <f>IF($D455="","",'Section 2'!M468)</f>
        <v/>
      </c>
    </row>
    <row r="456" spans="2:6" x14ac:dyDescent="0.35">
      <c r="B456" t="str">
        <f>IF(OR(C456="",COUNTIF($C$3:C455,C456)&gt;0),"",MAX($B$3:B455)+1)</f>
        <v/>
      </c>
      <c r="C456" t="str">
        <f t="shared" si="7"/>
        <v/>
      </c>
      <c r="D456" s="55" t="str">
        <f>IF(ISBLANK('Section 2'!L469),"",'Section 2'!L469)</f>
        <v/>
      </c>
      <c r="E456" s="55" t="str">
        <f>IF($D456="","",'Section 2'!H469)</f>
        <v/>
      </c>
      <c r="F456" s="55" t="str">
        <f>IF($D456="","",'Section 2'!M469)</f>
        <v/>
      </c>
    </row>
    <row r="457" spans="2:6" x14ac:dyDescent="0.35">
      <c r="B457" t="str">
        <f>IF(OR(C457="",COUNTIF($C$3:C456,C457)&gt;0),"",MAX($B$3:B456)+1)</f>
        <v/>
      </c>
      <c r="C457" t="str">
        <f t="shared" si="7"/>
        <v/>
      </c>
      <c r="D457" s="55" t="str">
        <f>IF(ISBLANK('Section 2'!L470),"",'Section 2'!L470)</f>
        <v/>
      </c>
      <c r="E457" s="55" t="str">
        <f>IF($D457="","",'Section 2'!H470)</f>
        <v/>
      </c>
      <c r="F457" s="55" t="str">
        <f>IF($D457="","",'Section 2'!M470)</f>
        <v/>
      </c>
    </row>
    <row r="458" spans="2:6" x14ac:dyDescent="0.35">
      <c r="B458" t="str">
        <f>IF(OR(C458="",COUNTIF($C$3:C457,C458)&gt;0),"",MAX($B$3:B457)+1)</f>
        <v/>
      </c>
      <c r="C458" t="str">
        <f t="shared" si="7"/>
        <v/>
      </c>
      <c r="D458" s="55" t="str">
        <f>IF(ISBLANK('Section 2'!L471),"",'Section 2'!L471)</f>
        <v/>
      </c>
      <c r="E458" s="55" t="str">
        <f>IF($D458="","",'Section 2'!H471)</f>
        <v/>
      </c>
      <c r="F458" s="55" t="str">
        <f>IF($D458="","",'Section 2'!M471)</f>
        <v/>
      </c>
    </row>
    <row r="459" spans="2:6" x14ac:dyDescent="0.35">
      <c r="B459" t="str">
        <f>IF(OR(C459="",COUNTIF($C$3:C458,C459)&gt;0),"",MAX($B$3:B458)+1)</f>
        <v/>
      </c>
      <c r="C459" t="str">
        <f t="shared" si="7"/>
        <v/>
      </c>
      <c r="D459" s="55" t="str">
        <f>IF(ISBLANK('Section 2'!L472),"",'Section 2'!L472)</f>
        <v/>
      </c>
      <c r="E459" s="55" t="str">
        <f>IF($D459="","",'Section 2'!H472)</f>
        <v/>
      </c>
      <c r="F459" s="55" t="str">
        <f>IF($D459="","",'Section 2'!M472)</f>
        <v/>
      </c>
    </row>
    <row r="460" spans="2:6" x14ac:dyDescent="0.35">
      <c r="B460" t="str">
        <f>IF(OR(C460="",COUNTIF($C$3:C459,C460)&gt;0),"",MAX($B$3:B459)+1)</f>
        <v/>
      </c>
      <c r="C460" t="str">
        <f t="shared" si="7"/>
        <v/>
      </c>
      <c r="D460" s="55" t="str">
        <f>IF(ISBLANK('Section 2'!L473),"",'Section 2'!L473)</f>
        <v/>
      </c>
      <c r="E460" s="55" t="str">
        <f>IF($D460="","",'Section 2'!H473)</f>
        <v/>
      </c>
      <c r="F460" s="55" t="str">
        <f>IF($D460="","",'Section 2'!M473)</f>
        <v/>
      </c>
    </row>
    <row r="461" spans="2:6" x14ac:dyDescent="0.35">
      <c r="B461" t="str">
        <f>IF(OR(C461="",COUNTIF($C$3:C460,C461)&gt;0),"",MAX($B$3:B460)+1)</f>
        <v/>
      </c>
      <c r="C461" t="str">
        <f t="shared" si="7"/>
        <v/>
      </c>
      <c r="D461" s="55" t="str">
        <f>IF(ISBLANK('Section 2'!L474),"",'Section 2'!L474)</f>
        <v/>
      </c>
      <c r="E461" s="55" t="str">
        <f>IF($D461="","",'Section 2'!H474)</f>
        <v/>
      </c>
      <c r="F461" s="55" t="str">
        <f>IF($D461="","",'Section 2'!M474)</f>
        <v/>
      </c>
    </row>
    <row r="462" spans="2:6" x14ac:dyDescent="0.35">
      <c r="B462" t="str">
        <f>IF(OR(C462="",COUNTIF($C$3:C461,C462)&gt;0),"",MAX($B$3:B461)+1)</f>
        <v/>
      </c>
      <c r="C462" t="str">
        <f t="shared" si="7"/>
        <v/>
      </c>
      <c r="D462" s="55" t="str">
        <f>IF(ISBLANK('Section 2'!L475),"",'Section 2'!L475)</f>
        <v/>
      </c>
      <c r="E462" s="55" t="str">
        <f>IF($D462="","",'Section 2'!H475)</f>
        <v/>
      </c>
      <c r="F462" s="55" t="str">
        <f>IF($D462="","",'Section 2'!M475)</f>
        <v/>
      </c>
    </row>
    <row r="463" spans="2:6" x14ac:dyDescent="0.35">
      <c r="B463" t="str">
        <f>IF(OR(C463="",COUNTIF($C$3:C462,C463)&gt;0),"",MAX($B$3:B462)+1)</f>
        <v/>
      </c>
      <c r="C463" t="str">
        <f t="shared" si="7"/>
        <v/>
      </c>
      <c r="D463" s="55" t="str">
        <f>IF(ISBLANK('Section 2'!L476),"",'Section 2'!L476)</f>
        <v/>
      </c>
      <c r="E463" s="55" t="str">
        <f>IF($D463="","",'Section 2'!H476)</f>
        <v/>
      </c>
      <c r="F463" s="55" t="str">
        <f>IF($D463="","",'Section 2'!M476)</f>
        <v/>
      </c>
    </row>
    <row r="464" spans="2:6" x14ac:dyDescent="0.35">
      <c r="B464" t="str">
        <f>IF(OR(C464="",COUNTIF($C$3:C463,C464)&gt;0),"",MAX($B$3:B463)+1)</f>
        <v/>
      </c>
      <c r="C464" t="str">
        <f t="shared" si="7"/>
        <v/>
      </c>
      <c r="D464" s="55" t="str">
        <f>IF(ISBLANK('Section 2'!L477),"",'Section 2'!L477)</f>
        <v/>
      </c>
      <c r="E464" s="55" t="str">
        <f>IF($D464="","",'Section 2'!H477)</f>
        <v/>
      </c>
      <c r="F464" s="55" t="str">
        <f>IF($D464="","",'Section 2'!M477)</f>
        <v/>
      </c>
    </row>
    <row r="465" spans="2:6" x14ac:dyDescent="0.35">
      <c r="B465" t="str">
        <f>IF(OR(C465="",COUNTIF($C$3:C464,C465)&gt;0),"",MAX($B$3:B464)+1)</f>
        <v/>
      </c>
      <c r="C465" t="str">
        <f t="shared" si="7"/>
        <v/>
      </c>
      <c r="D465" s="55" t="str">
        <f>IF(ISBLANK('Section 2'!L478),"",'Section 2'!L478)</f>
        <v/>
      </c>
      <c r="E465" s="55" t="str">
        <f>IF($D465="","",'Section 2'!H478)</f>
        <v/>
      </c>
      <c r="F465" s="55" t="str">
        <f>IF($D465="","",'Section 2'!M478)</f>
        <v/>
      </c>
    </row>
    <row r="466" spans="2:6" x14ac:dyDescent="0.35">
      <c r="B466" t="str">
        <f>IF(OR(C466="",COUNTIF($C$3:C465,C466)&gt;0),"",MAX($B$3:B465)+1)</f>
        <v/>
      </c>
      <c r="C466" t="str">
        <f t="shared" si="7"/>
        <v/>
      </c>
      <c r="D466" s="55" t="str">
        <f>IF(ISBLANK('Section 2'!L479),"",'Section 2'!L479)</f>
        <v/>
      </c>
      <c r="E466" s="55" t="str">
        <f>IF($D466="","",'Section 2'!H479)</f>
        <v/>
      </c>
      <c r="F466" s="55" t="str">
        <f>IF($D466="","",'Section 2'!M479)</f>
        <v/>
      </c>
    </row>
    <row r="467" spans="2:6" x14ac:dyDescent="0.35">
      <c r="B467" t="str">
        <f>IF(OR(C467="",COUNTIF($C$3:C466,C467)&gt;0),"",MAX($B$3:B466)+1)</f>
        <v/>
      </c>
      <c r="C467" t="str">
        <f t="shared" si="7"/>
        <v/>
      </c>
      <c r="D467" s="55" t="str">
        <f>IF(ISBLANK('Section 2'!L480),"",'Section 2'!L480)</f>
        <v/>
      </c>
      <c r="E467" s="55" t="str">
        <f>IF($D467="","",'Section 2'!H480)</f>
        <v/>
      </c>
      <c r="F467" s="55" t="str">
        <f>IF($D467="","",'Section 2'!M480)</f>
        <v/>
      </c>
    </row>
    <row r="468" spans="2:6" x14ac:dyDescent="0.35">
      <c r="B468" t="str">
        <f>IF(OR(C468="",COUNTIF($C$3:C467,C468)&gt;0),"",MAX($B$3:B467)+1)</f>
        <v/>
      </c>
      <c r="C468" t="str">
        <f t="shared" si="7"/>
        <v/>
      </c>
      <c r="D468" s="55" t="str">
        <f>IF(ISBLANK('Section 2'!L481),"",'Section 2'!L481)</f>
        <v/>
      </c>
      <c r="E468" s="55" t="str">
        <f>IF($D468="","",'Section 2'!H481)</f>
        <v/>
      </c>
      <c r="F468" s="55" t="str">
        <f>IF($D468="","",'Section 2'!M481)</f>
        <v/>
      </c>
    </row>
    <row r="469" spans="2:6" x14ac:dyDescent="0.35">
      <c r="B469" t="str">
        <f>IF(OR(C469="",COUNTIF($C$3:C468,C469)&gt;0),"",MAX($B$3:B468)+1)</f>
        <v/>
      </c>
      <c r="C469" t="str">
        <f t="shared" si="7"/>
        <v/>
      </c>
      <c r="D469" s="55" t="str">
        <f>IF(ISBLANK('Section 2'!L482),"",'Section 2'!L482)</f>
        <v/>
      </c>
      <c r="E469" s="55" t="str">
        <f>IF($D469="","",'Section 2'!H482)</f>
        <v/>
      </c>
      <c r="F469" s="55" t="str">
        <f>IF($D469="","",'Section 2'!M482)</f>
        <v/>
      </c>
    </row>
    <row r="470" spans="2:6" x14ac:dyDescent="0.35">
      <c r="B470" t="str">
        <f>IF(OR(C470="",COUNTIF($C$3:C469,C470)&gt;0),"",MAX($B$3:B469)+1)</f>
        <v/>
      </c>
      <c r="C470" t="str">
        <f t="shared" si="7"/>
        <v/>
      </c>
      <c r="D470" s="55" t="str">
        <f>IF(ISBLANK('Section 2'!L483),"",'Section 2'!L483)</f>
        <v/>
      </c>
      <c r="E470" s="55" t="str">
        <f>IF($D470="","",'Section 2'!H483)</f>
        <v/>
      </c>
      <c r="F470" s="55" t="str">
        <f>IF($D470="","",'Section 2'!M483)</f>
        <v/>
      </c>
    </row>
    <row r="471" spans="2:6" x14ac:dyDescent="0.35">
      <c r="B471" t="str">
        <f>IF(OR(C471="",COUNTIF($C$3:C470,C471)&gt;0),"",MAX($B$3:B470)+1)</f>
        <v/>
      </c>
      <c r="C471" t="str">
        <f t="shared" si="7"/>
        <v/>
      </c>
      <c r="D471" s="55" t="str">
        <f>IF(ISBLANK('Section 2'!L484),"",'Section 2'!L484)</f>
        <v/>
      </c>
      <c r="E471" s="55" t="str">
        <f>IF($D471="","",'Section 2'!H484)</f>
        <v/>
      </c>
      <c r="F471" s="55" t="str">
        <f>IF($D471="","",'Section 2'!M484)</f>
        <v/>
      </c>
    </row>
    <row r="472" spans="2:6" x14ac:dyDescent="0.35">
      <c r="B472" t="str">
        <f>IF(OR(C472="",COUNTIF($C$3:C471,C472)&gt;0),"",MAX($B$3:B471)+1)</f>
        <v/>
      </c>
      <c r="C472" t="str">
        <f t="shared" si="7"/>
        <v/>
      </c>
      <c r="D472" s="55" t="str">
        <f>IF(ISBLANK('Section 2'!L485),"",'Section 2'!L485)</f>
        <v/>
      </c>
      <c r="E472" s="55" t="str">
        <f>IF($D472="","",'Section 2'!H485)</f>
        <v/>
      </c>
      <c r="F472" s="55" t="str">
        <f>IF($D472="","",'Section 2'!M485)</f>
        <v/>
      </c>
    </row>
    <row r="473" spans="2:6" x14ac:dyDescent="0.35">
      <c r="B473" t="str">
        <f>IF(OR(C473="",COUNTIF($C$3:C472,C473)&gt;0),"",MAX($B$3:B472)+1)</f>
        <v/>
      </c>
      <c r="C473" t="str">
        <f t="shared" si="7"/>
        <v/>
      </c>
      <c r="D473" s="55" t="str">
        <f>IF(ISBLANK('Section 2'!L486),"",'Section 2'!L486)</f>
        <v/>
      </c>
      <c r="E473" s="55" t="str">
        <f>IF($D473="","",'Section 2'!H486)</f>
        <v/>
      </c>
      <c r="F473" s="55" t="str">
        <f>IF($D473="","",'Section 2'!M486)</f>
        <v/>
      </c>
    </row>
    <row r="474" spans="2:6" x14ac:dyDescent="0.35">
      <c r="B474" t="str">
        <f>IF(OR(C474="",COUNTIF($C$3:C473,C474)&gt;0),"",MAX($B$3:B473)+1)</f>
        <v/>
      </c>
      <c r="C474" t="str">
        <f t="shared" si="7"/>
        <v/>
      </c>
      <c r="D474" s="55" t="str">
        <f>IF(ISBLANK('Section 2'!L487),"",'Section 2'!L487)</f>
        <v/>
      </c>
      <c r="E474" s="55" t="str">
        <f>IF($D474="","",'Section 2'!H487)</f>
        <v/>
      </c>
      <c r="F474" s="55" t="str">
        <f>IF($D474="","",'Section 2'!M487)</f>
        <v/>
      </c>
    </row>
    <row r="475" spans="2:6" x14ac:dyDescent="0.35">
      <c r="B475" t="str">
        <f>IF(OR(C475="",COUNTIF($C$3:C474,C475)&gt;0),"",MAX($B$3:B474)+1)</f>
        <v/>
      </c>
      <c r="C475" t="str">
        <f t="shared" si="7"/>
        <v/>
      </c>
      <c r="D475" s="55" t="str">
        <f>IF(ISBLANK('Section 2'!L488),"",'Section 2'!L488)</f>
        <v/>
      </c>
      <c r="E475" s="55" t="str">
        <f>IF($D475="","",'Section 2'!H488)</f>
        <v/>
      </c>
      <c r="F475" s="55" t="str">
        <f>IF($D475="","",'Section 2'!M488)</f>
        <v/>
      </c>
    </row>
    <row r="476" spans="2:6" x14ac:dyDescent="0.35">
      <c r="B476" t="str">
        <f>IF(OR(C476="",COUNTIF($C$3:C475,C476)&gt;0),"",MAX($B$3:B475)+1)</f>
        <v/>
      </c>
      <c r="C476" t="str">
        <f t="shared" si="7"/>
        <v/>
      </c>
      <c r="D476" s="55" t="str">
        <f>IF(ISBLANK('Section 2'!L489),"",'Section 2'!L489)</f>
        <v/>
      </c>
      <c r="E476" s="55" t="str">
        <f>IF($D476="","",'Section 2'!H489)</f>
        <v/>
      </c>
      <c r="F476" s="55" t="str">
        <f>IF($D476="","",'Section 2'!M489)</f>
        <v/>
      </c>
    </row>
    <row r="477" spans="2:6" x14ac:dyDescent="0.35">
      <c r="B477" t="str">
        <f>IF(OR(C477="",COUNTIF($C$3:C476,C477)&gt;0),"",MAX($B$3:B476)+1)</f>
        <v/>
      </c>
      <c r="C477" t="str">
        <f t="shared" si="7"/>
        <v/>
      </c>
      <c r="D477" s="55" t="str">
        <f>IF(ISBLANK('Section 2'!L490),"",'Section 2'!L490)</f>
        <v/>
      </c>
      <c r="E477" s="55" t="str">
        <f>IF($D477="","",'Section 2'!H490)</f>
        <v/>
      </c>
      <c r="F477" s="55" t="str">
        <f>IF($D477="","",'Section 2'!M490)</f>
        <v/>
      </c>
    </row>
    <row r="478" spans="2:6" x14ac:dyDescent="0.35">
      <c r="B478" t="str">
        <f>IF(OR(C478="",COUNTIF($C$3:C477,C478)&gt;0),"",MAX($B$3:B477)+1)</f>
        <v/>
      </c>
      <c r="C478" t="str">
        <f t="shared" si="7"/>
        <v/>
      </c>
      <c r="D478" s="55" t="str">
        <f>IF(ISBLANK('Section 2'!L491),"",'Section 2'!L491)</f>
        <v/>
      </c>
      <c r="E478" s="55" t="str">
        <f>IF($D478="","",'Section 2'!H491)</f>
        <v/>
      </c>
      <c r="F478" s="55" t="str">
        <f>IF($D478="","",'Section 2'!M491)</f>
        <v/>
      </c>
    </row>
    <row r="479" spans="2:6" x14ac:dyDescent="0.35">
      <c r="B479" t="str">
        <f>IF(OR(C479="",COUNTIF($C$3:C478,C479)&gt;0),"",MAX($B$3:B478)+1)</f>
        <v/>
      </c>
      <c r="C479" t="str">
        <f t="shared" si="7"/>
        <v/>
      </c>
      <c r="D479" s="55" t="str">
        <f>IF(ISBLANK('Section 2'!L492),"",'Section 2'!L492)</f>
        <v/>
      </c>
      <c r="E479" s="55" t="str">
        <f>IF($D479="","",'Section 2'!H492)</f>
        <v/>
      </c>
      <c r="F479" s="55" t="str">
        <f>IF($D479="","",'Section 2'!M492)</f>
        <v/>
      </c>
    </row>
    <row r="480" spans="2:6" x14ac:dyDescent="0.35">
      <c r="B480" t="str">
        <f>IF(OR(C480="",COUNTIF($C$3:C479,C480)&gt;0),"",MAX($B$3:B479)+1)</f>
        <v/>
      </c>
      <c r="C480" t="str">
        <f t="shared" si="7"/>
        <v/>
      </c>
      <c r="D480" s="55" t="str">
        <f>IF(ISBLANK('Section 2'!L493),"",'Section 2'!L493)</f>
        <v/>
      </c>
      <c r="E480" s="55" t="str">
        <f>IF($D480="","",'Section 2'!H493)</f>
        <v/>
      </c>
      <c r="F480" s="55" t="str">
        <f>IF($D480="","",'Section 2'!M493)</f>
        <v/>
      </c>
    </row>
    <row r="481" spans="2:6" x14ac:dyDescent="0.35">
      <c r="B481" t="str">
        <f>IF(OR(C481="",COUNTIF($C$3:C480,C481)&gt;0),"",MAX($B$3:B480)+1)</f>
        <v/>
      </c>
      <c r="C481" t="str">
        <f t="shared" si="7"/>
        <v/>
      </c>
      <c r="D481" s="55" t="str">
        <f>IF(ISBLANK('Section 2'!L494),"",'Section 2'!L494)</f>
        <v/>
      </c>
      <c r="E481" s="55" t="str">
        <f>IF($D481="","",'Section 2'!H494)</f>
        <v/>
      </c>
      <c r="F481" s="55" t="str">
        <f>IF($D481="","",'Section 2'!M494)</f>
        <v/>
      </c>
    </row>
    <row r="482" spans="2:6" x14ac:dyDescent="0.35">
      <c r="B482" t="str">
        <f>IF(OR(C482="",COUNTIF($C$3:C481,C482)&gt;0),"",MAX($B$3:B481)+1)</f>
        <v/>
      </c>
      <c r="C482" t="str">
        <f t="shared" si="7"/>
        <v/>
      </c>
      <c r="D482" s="55" t="str">
        <f>IF(ISBLANK('Section 2'!L495),"",'Section 2'!L495)</f>
        <v/>
      </c>
      <c r="E482" s="55" t="str">
        <f>IF($D482="","",'Section 2'!H495)</f>
        <v/>
      </c>
      <c r="F482" s="55" t="str">
        <f>IF($D482="","",'Section 2'!M495)</f>
        <v/>
      </c>
    </row>
    <row r="483" spans="2:6" x14ac:dyDescent="0.35">
      <c r="B483" t="str">
        <f>IF(OR(C483="",COUNTIF($C$3:C482,C483)&gt;0),"",MAX($B$3:B482)+1)</f>
        <v/>
      </c>
      <c r="C483" t="str">
        <f t="shared" si="7"/>
        <v/>
      </c>
      <c r="D483" s="55" t="str">
        <f>IF(ISBLANK('Section 2'!L496),"",'Section 2'!L496)</f>
        <v/>
      </c>
      <c r="E483" s="55" t="str">
        <f>IF($D483="","",'Section 2'!H496)</f>
        <v/>
      </c>
      <c r="F483" s="55" t="str">
        <f>IF($D483="","",'Section 2'!M496)</f>
        <v/>
      </c>
    </row>
    <row r="484" spans="2:6" x14ac:dyDescent="0.35">
      <c r="B484" t="str">
        <f>IF(OR(C484="",COUNTIF($C$3:C483,C484)&gt;0),"",MAX($B$3:B483)+1)</f>
        <v/>
      </c>
      <c r="C484" t="str">
        <f t="shared" si="7"/>
        <v/>
      </c>
      <c r="D484" s="55" t="str">
        <f>IF(ISBLANK('Section 2'!L497),"",'Section 2'!L497)</f>
        <v/>
      </c>
      <c r="E484" s="55" t="str">
        <f>IF($D484="","",'Section 2'!H497)</f>
        <v/>
      </c>
      <c r="F484" s="55" t="str">
        <f>IF($D484="","",'Section 2'!M497)</f>
        <v/>
      </c>
    </row>
    <row r="485" spans="2:6" x14ac:dyDescent="0.35">
      <c r="B485" t="str">
        <f>IF(OR(C485="",COUNTIF($C$3:C484,C485)&gt;0),"",MAX($B$3:B484)+1)</f>
        <v/>
      </c>
      <c r="C485" t="str">
        <f t="shared" si="7"/>
        <v/>
      </c>
      <c r="D485" s="55" t="str">
        <f>IF(ISBLANK('Section 2'!L498),"",'Section 2'!L498)</f>
        <v/>
      </c>
      <c r="E485" s="55" t="str">
        <f>IF($D485="","",'Section 2'!H498)</f>
        <v/>
      </c>
      <c r="F485" s="55" t="str">
        <f>IF($D485="","",'Section 2'!M498)</f>
        <v/>
      </c>
    </row>
    <row r="486" spans="2:6" x14ac:dyDescent="0.35">
      <c r="B486" t="str">
        <f>IF(OR(C486="",COUNTIF($C$3:C485,C486)&gt;0),"",MAX($B$3:B485)+1)</f>
        <v/>
      </c>
      <c r="C486" t="str">
        <f t="shared" si="7"/>
        <v/>
      </c>
      <c r="D486" s="55" t="str">
        <f>IF(ISBLANK('Section 2'!L499),"",'Section 2'!L499)</f>
        <v/>
      </c>
      <c r="E486" s="55" t="str">
        <f>IF($D486="","",'Section 2'!H499)</f>
        <v/>
      </c>
      <c r="F486" s="55" t="str">
        <f>IF($D486="","",'Section 2'!M499)</f>
        <v/>
      </c>
    </row>
    <row r="487" spans="2:6" x14ac:dyDescent="0.35">
      <c r="B487" t="str">
        <f>IF(OR(C487="",COUNTIF($C$3:C486,C487)&gt;0),"",MAX($B$3:B486)+1)</f>
        <v/>
      </c>
      <c r="C487" t="str">
        <f t="shared" si="7"/>
        <v/>
      </c>
      <c r="D487" s="55" t="str">
        <f>IF(ISBLANK('Section 2'!L500),"",'Section 2'!L500)</f>
        <v/>
      </c>
      <c r="E487" s="55" t="str">
        <f>IF($D487="","",'Section 2'!H500)</f>
        <v/>
      </c>
      <c r="F487" s="55" t="str">
        <f>IF($D487="","",'Section 2'!M500)</f>
        <v/>
      </c>
    </row>
    <row r="488" spans="2:6" x14ac:dyDescent="0.35">
      <c r="B488" t="str">
        <f>IF(OR(C488="",COUNTIF($C$3:C487,C488)&gt;0),"",MAX($B$3:B487)+1)</f>
        <v/>
      </c>
      <c r="C488" t="str">
        <f t="shared" si="7"/>
        <v/>
      </c>
      <c r="D488" s="55" t="str">
        <f>IF(ISBLANK('Section 2'!L501),"",'Section 2'!L501)</f>
        <v/>
      </c>
      <c r="E488" s="55" t="str">
        <f>IF($D488="","",'Section 2'!H501)</f>
        <v/>
      </c>
      <c r="F488" s="55" t="str">
        <f>IF($D488="","",'Section 2'!M501)</f>
        <v/>
      </c>
    </row>
    <row r="489" spans="2:6" x14ac:dyDescent="0.35">
      <c r="B489" t="str">
        <f>IF(OR(C489="",COUNTIF($C$3:C488,C489)&gt;0),"",MAX($B$3:B488)+1)</f>
        <v/>
      </c>
      <c r="C489" t="str">
        <f t="shared" si="7"/>
        <v/>
      </c>
      <c r="D489" s="55" t="str">
        <f>IF(ISBLANK('Section 2'!L502),"",'Section 2'!L502)</f>
        <v/>
      </c>
      <c r="E489" s="55" t="str">
        <f>IF($D489="","",'Section 2'!H502)</f>
        <v/>
      </c>
      <c r="F489" s="55" t="str">
        <f>IF($D489="","",'Section 2'!M502)</f>
        <v/>
      </c>
    </row>
    <row r="490" spans="2:6" x14ac:dyDescent="0.35">
      <c r="B490" t="str">
        <f>IF(OR(C490="",COUNTIF($C$3:C489,C490)&gt;0),"",MAX($B$3:B489)+1)</f>
        <v/>
      </c>
      <c r="C490" t="str">
        <f t="shared" si="7"/>
        <v/>
      </c>
      <c r="D490" s="55" t="str">
        <f>IF(ISBLANK('Section 2'!L503),"",'Section 2'!L503)</f>
        <v/>
      </c>
      <c r="E490" s="55" t="str">
        <f>IF($D490="","",'Section 2'!H503)</f>
        <v/>
      </c>
      <c r="F490" s="55" t="str">
        <f>IF($D490="","",'Section 2'!M503)</f>
        <v/>
      </c>
    </row>
    <row r="491" spans="2:6" x14ac:dyDescent="0.35">
      <c r="B491" t="str">
        <f>IF(OR(C491="",COUNTIF($C$3:C490,C491)&gt;0),"",MAX($B$3:B490)+1)</f>
        <v/>
      </c>
      <c r="C491" t="str">
        <f t="shared" si="7"/>
        <v/>
      </c>
      <c r="D491" s="55" t="str">
        <f>IF(ISBLANK('Section 2'!L504),"",'Section 2'!L504)</f>
        <v/>
      </c>
      <c r="E491" s="55" t="str">
        <f>IF($D491="","",'Section 2'!H504)</f>
        <v/>
      </c>
      <c r="F491" s="55" t="str">
        <f>IF($D491="","",'Section 2'!M504)</f>
        <v/>
      </c>
    </row>
    <row r="492" spans="2:6" x14ac:dyDescent="0.35">
      <c r="B492" t="str">
        <f>IF(OR(C492="",COUNTIF($C$3:C491,C492)&gt;0),"",MAX($B$3:B491)+1)</f>
        <v/>
      </c>
      <c r="C492" t="str">
        <f t="shared" si="7"/>
        <v/>
      </c>
      <c r="D492" s="55" t="str">
        <f>IF(ISBLANK('Section 2'!L505),"",'Section 2'!L505)</f>
        <v/>
      </c>
      <c r="E492" s="55" t="str">
        <f>IF($D492="","",'Section 2'!H505)</f>
        <v/>
      </c>
      <c r="F492" s="55" t="str">
        <f>IF($D492="","",'Section 2'!M505)</f>
        <v/>
      </c>
    </row>
    <row r="493" spans="2:6" x14ac:dyDescent="0.35">
      <c r="B493" t="str">
        <f>IF(OR(C493="",COUNTIF($C$3:C492,C493)&gt;0),"",MAX($B$3:B492)+1)</f>
        <v/>
      </c>
      <c r="C493" t="str">
        <f t="shared" si="7"/>
        <v/>
      </c>
      <c r="D493" s="55" t="str">
        <f>IF(ISBLANK('Section 2'!L506),"",'Section 2'!L506)</f>
        <v/>
      </c>
      <c r="E493" s="55" t="str">
        <f>IF($D493="","",'Section 2'!H506)</f>
        <v/>
      </c>
      <c r="F493" s="55" t="str">
        <f>IF($D493="","",'Section 2'!M506)</f>
        <v/>
      </c>
    </row>
    <row r="494" spans="2:6" x14ac:dyDescent="0.35">
      <c r="B494" t="str">
        <f>IF(OR(C494="",COUNTIF($C$3:C493,C494)&gt;0),"",MAX($B$3:B493)+1)</f>
        <v/>
      </c>
      <c r="C494" t="str">
        <f t="shared" si="7"/>
        <v/>
      </c>
      <c r="D494" s="55" t="str">
        <f>IF(ISBLANK('Section 2'!L507),"",'Section 2'!L507)</f>
        <v/>
      </c>
      <c r="E494" s="55" t="str">
        <f>IF($D494="","",'Section 2'!H507)</f>
        <v/>
      </c>
      <c r="F494" s="55" t="str">
        <f>IF($D494="","",'Section 2'!M507)</f>
        <v/>
      </c>
    </row>
    <row r="495" spans="2:6" x14ac:dyDescent="0.35">
      <c r="B495" t="str">
        <f>IF(OR(C495="",COUNTIF($C$3:C494,C495)&gt;0),"",MAX($B$3:B494)+1)</f>
        <v/>
      </c>
      <c r="C495" t="str">
        <f t="shared" si="7"/>
        <v/>
      </c>
      <c r="D495" s="55" t="str">
        <f>IF(ISBLANK('Section 2'!L508),"",'Section 2'!L508)</f>
        <v/>
      </c>
      <c r="E495" s="55" t="str">
        <f>IF($D495="","",'Section 2'!H508)</f>
        <v/>
      </c>
      <c r="F495" s="55" t="str">
        <f>IF($D495="","",'Section 2'!M508)</f>
        <v/>
      </c>
    </row>
    <row r="496" spans="2:6" x14ac:dyDescent="0.35">
      <c r="B496" t="str">
        <f>IF(OR(C496="",COUNTIF($C$3:C495,C496)&gt;0),"",MAX($B$3:B495)+1)</f>
        <v/>
      </c>
      <c r="C496" t="str">
        <f t="shared" si="7"/>
        <v/>
      </c>
      <c r="D496" s="55" t="str">
        <f>IF(ISBLANK('Section 2'!L509),"",'Section 2'!L509)</f>
        <v/>
      </c>
      <c r="E496" s="55" t="str">
        <f>IF($D496="","",'Section 2'!H509)</f>
        <v/>
      </c>
      <c r="F496" s="55" t="str">
        <f>IF($D496="","",'Section 2'!M509)</f>
        <v/>
      </c>
    </row>
    <row r="497" spans="2:6" x14ac:dyDescent="0.35">
      <c r="B497" t="str">
        <f>IF(OR(C497="",COUNTIF($C$3:C496,C497)&gt;0),"",MAX($B$3:B496)+1)</f>
        <v/>
      </c>
      <c r="C497" t="str">
        <f t="shared" si="7"/>
        <v/>
      </c>
      <c r="D497" s="55" t="str">
        <f>IF(ISBLANK('Section 2'!L510),"",'Section 2'!L510)</f>
        <v/>
      </c>
      <c r="E497" s="55" t="str">
        <f>IF($D497="","",'Section 2'!H510)</f>
        <v/>
      </c>
      <c r="F497" s="55" t="str">
        <f>IF($D497="","",'Section 2'!M510)</f>
        <v/>
      </c>
    </row>
    <row r="498" spans="2:6" x14ac:dyDescent="0.35">
      <c r="B498" t="str">
        <f>IF(OR(C498="",COUNTIF($C$3:C497,C498)&gt;0),"",MAX($B$3:B497)+1)</f>
        <v/>
      </c>
      <c r="C498" t="str">
        <f t="shared" si="7"/>
        <v/>
      </c>
      <c r="D498" s="55" t="str">
        <f>IF(ISBLANK('Section 2'!L511),"",'Section 2'!L511)</f>
        <v/>
      </c>
      <c r="E498" s="55" t="str">
        <f>IF($D498="","",'Section 2'!H511)</f>
        <v/>
      </c>
      <c r="F498" s="55" t="str">
        <f>IF($D498="","",'Section 2'!M511)</f>
        <v/>
      </c>
    </row>
    <row r="499" spans="2:6" x14ac:dyDescent="0.35">
      <c r="B499" t="str">
        <f>IF(OR(C499="",COUNTIF($C$3:C498,C499)&gt;0),"",MAX($B$3:B498)+1)</f>
        <v/>
      </c>
      <c r="C499" t="str">
        <f t="shared" si="7"/>
        <v/>
      </c>
      <c r="D499" s="55" t="str">
        <f>IF(ISBLANK('Section 2'!L512),"",'Section 2'!L512)</f>
        <v/>
      </c>
      <c r="E499" s="55" t="str">
        <f>IF($D499="","",'Section 2'!H512)</f>
        <v/>
      </c>
      <c r="F499" s="55" t="str">
        <f>IF($D499="","",'Section 2'!M512)</f>
        <v/>
      </c>
    </row>
    <row r="500" spans="2:6" x14ac:dyDescent="0.35">
      <c r="B500" t="str">
        <f>IF(OR(C500="",COUNTIF($C$3:C499,C500)&gt;0),"",MAX($B$3:B499)+1)</f>
        <v/>
      </c>
      <c r="C500" t="str">
        <f t="shared" si="7"/>
        <v/>
      </c>
      <c r="D500" s="55" t="str">
        <f>IF(ISBLANK('Section 2'!L513),"",'Section 2'!L513)</f>
        <v/>
      </c>
      <c r="E500" s="55" t="str">
        <f>IF($D500="","",'Section 2'!H513)</f>
        <v/>
      </c>
      <c r="F500" s="55" t="str">
        <f>IF($D500="","",'Section 2'!M513)</f>
        <v/>
      </c>
    </row>
    <row r="501" spans="2:6" x14ac:dyDescent="0.35">
      <c r="B501" t="str">
        <f>IF(OR(C501="",COUNTIF($C$3:C500,C501)&gt;0),"",MAX($B$3:B500)+1)</f>
        <v/>
      </c>
      <c r="C501" t="str">
        <f t="shared" si="7"/>
        <v/>
      </c>
      <c r="D501" s="55" t="str">
        <f>IF(ISBLANK('Section 2'!L514),"",'Section 2'!L514)</f>
        <v/>
      </c>
      <c r="E501" s="55" t="str">
        <f>IF($D501="","",'Section 2'!H514)</f>
        <v/>
      </c>
      <c r="F501" s="55" t="str">
        <f>IF($D501="","",'Section 2'!M514)</f>
        <v/>
      </c>
    </row>
    <row r="502" spans="2:6" x14ac:dyDescent="0.35">
      <c r="B502" t="str">
        <f>IF(OR(C502="",COUNTIF($C$3:C501,C502)&gt;0),"",MAX($B$3:B501)+1)</f>
        <v/>
      </c>
      <c r="C502" t="str">
        <f t="shared" si="7"/>
        <v/>
      </c>
      <c r="D502" s="55" t="str">
        <f>IF(ISBLANK('Section 2'!L515),"",'Section 2'!L515)</f>
        <v/>
      </c>
      <c r="E502" s="55" t="str">
        <f>IF($D502="","",'Section 2'!H515)</f>
        <v/>
      </c>
      <c r="F502" s="55" t="str">
        <f>IF($D502="","",'Section 2'!M515)</f>
        <v/>
      </c>
    </row>
    <row r="503" spans="2:6" x14ac:dyDescent="0.35">
      <c r="B503" t="str">
        <f>IF(OR(C503="",COUNTIF($C$3:C502,C503)&gt;0),"",MAX($B$3:B502)+1)</f>
        <v/>
      </c>
      <c r="C503" t="str">
        <f t="shared" si="7"/>
        <v/>
      </c>
      <c r="D503" s="55" t="str">
        <f>IF(ISBLANK('Section 2'!L516),"",'Section 2'!L516)</f>
        <v/>
      </c>
      <c r="E503" s="55" t="str">
        <f>IF($D503="","",'Section 2'!H516)</f>
        <v/>
      </c>
      <c r="F503" s="55" t="str">
        <f>IF($D503="","",'Section 2'!M516)</f>
        <v/>
      </c>
    </row>
    <row r="504" spans="2:6" x14ac:dyDescent="0.35">
      <c r="B504" t="str">
        <f>IF(OR(C504="",COUNTIF($C$3:C503,C504)&gt;0),"",MAX($B$3:B503)+1)</f>
        <v/>
      </c>
      <c r="C504" t="str">
        <f t="shared" si="7"/>
        <v/>
      </c>
      <c r="D504" s="55" t="str">
        <f>IF(ISBLANK('Section 2'!L517),"",'Section 2'!L517)</f>
        <v/>
      </c>
      <c r="E504" s="55" t="str">
        <f>IF($D504="","",'Section 2'!H517)</f>
        <v/>
      </c>
      <c r="F504" s="55" t="str">
        <f>IF($D504="","",'Section 2'!M517)</f>
        <v/>
      </c>
    </row>
    <row r="505" spans="2:6" x14ac:dyDescent="0.35">
      <c r="B505" t="str">
        <f>IF(OR(C505="",COUNTIF($C$3:C504,C505)&gt;0),"",MAX($B$3:B504)+1)</f>
        <v/>
      </c>
      <c r="C505" t="str">
        <f t="shared" si="7"/>
        <v/>
      </c>
      <c r="D505" s="55" t="str">
        <f>IF(ISBLANK('Section 2'!L518),"",'Section 2'!L518)</f>
        <v/>
      </c>
      <c r="E505" s="55" t="str">
        <f>IF($D505="","",'Section 2'!H518)</f>
        <v/>
      </c>
      <c r="F505" s="55" t="str">
        <f>IF($D505="","",'Section 2'!M518)</f>
        <v/>
      </c>
    </row>
    <row r="506" spans="2:6" x14ac:dyDescent="0.35">
      <c r="B506" t="str">
        <f>IF(OR(C506="",COUNTIF($C$3:C505,C506)&gt;0),"",MAX($B$3:B505)+1)</f>
        <v/>
      </c>
      <c r="C506" t="str">
        <f t="shared" si="7"/>
        <v/>
      </c>
      <c r="D506" s="55" t="str">
        <f>IF(ISBLANK('Section 2'!L519),"",'Section 2'!L519)</f>
        <v/>
      </c>
      <c r="E506" s="55" t="str">
        <f>IF($D506="","",'Section 2'!H519)</f>
        <v/>
      </c>
      <c r="F506" s="55" t="str">
        <f>IF($D506="","",'Section 2'!M519)</f>
        <v/>
      </c>
    </row>
    <row r="507" spans="2:6" x14ac:dyDescent="0.35">
      <c r="B507" t="str">
        <f>IF(OR(C507="",COUNTIF($C$3:C506,C507)&gt;0),"",MAX($B$3:B506)+1)</f>
        <v/>
      </c>
      <c r="C507" t="str">
        <f t="shared" si="7"/>
        <v/>
      </c>
      <c r="D507" s="55" t="str">
        <f>IF(ISBLANK('Section 2'!L520),"",'Section 2'!L520)</f>
        <v/>
      </c>
      <c r="E507" s="55" t="str">
        <f>IF($D507="","",'Section 2'!H520)</f>
        <v/>
      </c>
      <c r="F507" s="55" t="str">
        <f>IF($D507="","",'Section 2'!M520)</f>
        <v/>
      </c>
    </row>
    <row r="508" spans="2:6" x14ac:dyDescent="0.35">
      <c r="B508" t="str">
        <f>IF(OR(C508="",COUNTIF($C$3:C507,C508)&gt;0),"",MAX($B$3:B507)+1)</f>
        <v/>
      </c>
      <c r="C508" t="str">
        <f t="shared" si="7"/>
        <v/>
      </c>
      <c r="D508" s="55" t="str">
        <f>IF(ISBLANK('Section 2'!L521),"",'Section 2'!L521)</f>
        <v/>
      </c>
      <c r="E508" s="55" t="str">
        <f>IF($D508="","",'Section 2'!H521)</f>
        <v/>
      </c>
      <c r="F508" s="55" t="str">
        <f>IF($D508="","",'Section 2'!M521)</f>
        <v/>
      </c>
    </row>
    <row r="509" spans="2:6" x14ac:dyDescent="0.35">
      <c r="B509" t="str">
        <f>IF(OR(C509="",COUNTIF($C$3:C508,C509)&gt;0),"",MAX($B$3:B508)+1)</f>
        <v/>
      </c>
      <c r="C509" t="str">
        <f t="shared" si="7"/>
        <v/>
      </c>
      <c r="D509" s="55" t="str">
        <f>IF(ISBLANK('Section 2'!L522),"",'Section 2'!L522)</f>
        <v/>
      </c>
      <c r="E509" s="55" t="str">
        <f>IF($D509="","",'Section 2'!H522)</f>
        <v/>
      </c>
      <c r="F509" s="55" t="str">
        <f>IF($D509="","",'Section 2'!M522)</f>
        <v/>
      </c>
    </row>
    <row r="510" spans="2:6" x14ac:dyDescent="0.35">
      <c r="B510" t="str">
        <f>IF(OR(C510="",COUNTIF($C$3:C509,C510)&gt;0),"",MAX($B$3:B509)+1)</f>
        <v/>
      </c>
      <c r="C510" t="str">
        <f t="shared" si="7"/>
        <v/>
      </c>
      <c r="D510" s="55" t="str">
        <f>IF(ISBLANK('Section 2'!L523),"",'Section 2'!L523)</f>
        <v/>
      </c>
      <c r="E510" s="55" t="str">
        <f>IF($D510="","",'Section 2'!H523)</f>
        <v/>
      </c>
      <c r="F510" s="55" t="str">
        <f>IF($D510="","",'Section 2'!M523)</f>
        <v/>
      </c>
    </row>
    <row r="511" spans="2:6" x14ac:dyDescent="0.35">
      <c r="B511" t="str">
        <f>IF(OR(C511="",COUNTIF($C$3:C510,C511)&gt;0),"",MAX($B$3:B510)+1)</f>
        <v/>
      </c>
      <c r="C511" t="str">
        <f t="shared" si="7"/>
        <v/>
      </c>
      <c r="D511" s="55" t="str">
        <f>IF(ISBLANK('Section 2'!L524),"",'Section 2'!L524)</f>
        <v/>
      </c>
      <c r="E511" s="55" t="str">
        <f>IF($D511="","",'Section 2'!H524)</f>
        <v/>
      </c>
      <c r="F511" s="55" t="str">
        <f>IF($D511="","",'Section 2'!M524)</f>
        <v/>
      </c>
    </row>
    <row r="512" spans="2:6" x14ac:dyDescent="0.35">
      <c r="B512" t="str">
        <f>IF(OR(C512="",COUNTIF($C$3:C511,C512)&gt;0),"",MAX($B$3:B511)+1)</f>
        <v/>
      </c>
      <c r="C512" t="str">
        <f t="shared" si="7"/>
        <v/>
      </c>
      <c r="D512" s="55" t="str">
        <f>IF(ISBLANK('Section 2'!L525),"",'Section 2'!L525)</f>
        <v/>
      </c>
      <c r="E512" s="55" t="str">
        <f>IF($D512="","",'Section 2'!H525)</f>
        <v/>
      </c>
      <c r="F512" s="55" t="str">
        <f>IF($D512="","",'Section 2'!M525)</f>
        <v/>
      </c>
    </row>
    <row r="513" spans="2:6" x14ac:dyDescent="0.35">
      <c r="B513" t="str">
        <f>IF(OR(C513="",COUNTIF($C$3:C512,C513)&gt;0),"",MAX($B$3:B512)+1)</f>
        <v/>
      </c>
      <c r="C513" t="str">
        <f t="shared" si="7"/>
        <v/>
      </c>
      <c r="D513" s="55" t="str">
        <f>IF(ISBLANK('Section 2'!L526),"",'Section 2'!L526)</f>
        <v/>
      </c>
      <c r="E513" s="55" t="str">
        <f>IF($D513="","",'Section 2'!H526)</f>
        <v/>
      </c>
      <c r="F513" s="55" t="str">
        <f>IF($D513="","",'Section 2'!M526)</f>
        <v/>
      </c>
    </row>
    <row r="514" spans="2:6" x14ac:dyDescent="0.35">
      <c r="B514" t="str">
        <f>IF(OR(C514="",COUNTIF($C$3:C513,C514)&gt;0),"",MAX($B$3:B513)+1)</f>
        <v/>
      </c>
      <c r="C514" t="str">
        <f t="shared" si="7"/>
        <v/>
      </c>
      <c r="D514" s="55" t="str">
        <f>IF(ISBLANK('Section 2'!L527),"",'Section 2'!L527)</f>
        <v/>
      </c>
      <c r="E514" s="55" t="str">
        <f>IF($D514="","",'Section 2'!H527)</f>
        <v/>
      </c>
      <c r="F514" s="55" t="str">
        <f>IF($D514="","",'Section 2'!M527)</f>
        <v/>
      </c>
    </row>
    <row r="515" spans="2:6" x14ac:dyDescent="0.35">
      <c r="B515" t="str">
        <f>IF(OR(C515="",COUNTIF($C$3:C514,C515)&gt;0),"",MAX($B$3:B514)+1)</f>
        <v/>
      </c>
      <c r="C515" t="str">
        <f t="shared" si="7"/>
        <v/>
      </c>
      <c r="D515" s="55" t="str">
        <f>IF(ISBLANK('Section 2'!L528),"",'Section 2'!L528)</f>
        <v/>
      </c>
      <c r="E515" s="55" t="str">
        <f>IF($D515="","",'Section 2'!H528)</f>
        <v/>
      </c>
      <c r="F515" s="55" t="str">
        <f>IF($D515="","",'Section 2'!M528)</f>
        <v/>
      </c>
    </row>
    <row r="516" spans="2:6" x14ac:dyDescent="0.35">
      <c r="B516" t="str">
        <f>IF(OR(C516="",COUNTIF($C$3:C515,C516)&gt;0),"",MAX($B$3:B515)+1)</f>
        <v/>
      </c>
      <c r="C516" t="str">
        <f t="shared" ref="C516:C579" si="8">IF(D516="","",D516&amp;"_"&amp;E516)</f>
        <v/>
      </c>
      <c r="D516" s="55" t="str">
        <f>IF(ISBLANK('Section 2'!L529),"",'Section 2'!L529)</f>
        <v/>
      </c>
      <c r="E516" s="55" t="str">
        <f>IF($D516="","",'Section 2'!H529)</f>
        <v/>
      </c>
      <c r="F516" s="55" t="str">
        <f>IF($D516="","",'Section 2'!M529)</f>
        <v/>
      </c>
    </row>
    <row r="517" spans="2:6" x14ac:dyDescent="0.35">
      <c r="B517" t="str">
        <f>IF(OR(C517="",COUNTIF($C$3:C516,C517)&gt;0),"",MAX($B$3:B516)+1)</f>
        <v/>
      </c>
      <c r="C517" t="str">
        <f t="shared" si="8"/>
        <v/>
      </c>
      <c r="D517" s="55" t="str">
        <f>IF(ISBLANK('Section 2'!L530),"",'Section 2'!L530)</f>
        <v/>
      </c>
      <c r="E517" s="55" t="str">
        <f>IF($D517="","",'Section 2'!H530)</f>
        <v/>
      </c>
      <c r="F517" s="55" t="str">
        <f>IF($D517="","",'Section 2'!M530)</f>
        <v/>
      </c>
    </row>
    <row r="518" spans="2:6" x14ac:dyDescent="0.35">
      <c r="B518" t="str">
        <f>IF(OR(C518="",COUNTIF($C$3:C517,C518)&gt;0),"",MAX($B$3:B517)+1)</f>
        <v/>
      </c>
      <c r="C518" t="str">
        <f t="shared" si="8"/>
        <v/>
      </c>
      <c r="D518" s="55" t="str">
        <f>IF(ISBLANK('Section 2'!L531),"",'Section 2'!L531)</f>
        <v/>
      </c>
      <c r="E518" s="55" t="str">
        <f>IF($D518="","",'Section 2'!H531)</f>
        <v/>
      </c>
      <c r="F518" s="55" t="str">
        <f>IF($D518="","",'Section 2'!M531)</f>
        <v/>
      </c>
    </row>
    <row r="519" spans="2:6" x14ac:dyDescent="0.35">
      <c r="B519" t="str">
        <f>IF(OR(C519="",COUNTIF($C$3:C518,C519)&gt;0),"",MAX($B$3:B518)+1)</f>
        <v/>
      </c>
      <c r="C519" t="str">
        <f t="shared" si="8"/>
        <v/>
      </c>
      <c r="D519" s="55" t="str">
        <f>IF(ISBLANK('Section 2'!L532),"",'Section 2'!L532)</f>
        <v/>
      </c>
      <c r="E519" s="55" t="str">
        <f>IF($D519="","",'Section 2'!H532)</f>
        <v/>
      </c>
      <c r="F519" s="55" t="str">
        <f>IF($D519="","",'Section 2'!M532)</f>
        <v/>
      </c>
    </row>
    <row r="520" spans="2:6" x14ac:dyDescent="0.35">
      <c r="B520" t="str">
        <f>IF(OR(C520="",COUNTIF($C$3:C519,C520)&gt;0),"",MAX($B$3:B519)+1)</f>
        <v/>
      </c>
      <c r="C520" t="str">
        <f t="shared" si="8"/>
        <v/>
      </c>
      <c r="D520" s="55" t="str">
        <f>IF(ISBLANK('Section 2'!L533),"",'Section 2'!L533)</f>
        <v/>
      </c>
      <c r="E520" s="55" t="str">
        <f>IF($D520="","",'Section 2'!H533)</f>
        <v/>
      </c>
      <c r="F520" s="55" t="str">
        <f>IF($D520="","",'Section 2'!M533)</f>
        <v/>
      </c>
    </row>
    <row r="521" spans="2:6" x14ac:dyDescent="0.35">
      <c r="B521" t="str">
        <f>IF(OR(C521="",COUNTIF($C$3:C520,C521)&gt;0),"",MAX($B$3:B520)+1)</f>
        <v/>
      </c>
      <c r="C521" t="str">
        <f t="shared" si="8"/>
        <v/>
      </c>
      <c r="D521" s="55" t="str">
        <f>IF(ISBLANK('Section 2'!L534),"",'Section 2'!L534)</f>
        <v/>
      </c>
      <c r="E521" s="55" t="str">
        <f>IF($D521="","",'Section 2'!H534)</f>
        <v/>
      </c>
      <c r="F521" s="55" t="str">
        <f>IF($D521="","",'Section 2'!M534)</f>
        <v/>
      </c>
    </row>
    <row r="522" spans="2:6" x14ac:dyDescent="0.35">
      <c r="B522" t="str">
        <f>IF(OR(C522="",COUNTIF($C$3:C521,C522)&gt;0),"",MAX($B$3:B521)+1)</f>
        <v/>
      </c>
      <c r="C522" t="str">
        <f t="shared" si="8"/>
        <v/>
      </c>
      <c r="D522" s="55" t="str">
        <f>IF(ISBLANK('Section 2'!L535),"",'Section 2'!L535)</f>
        <v/>
      </c>
      <c r="E522" s="55" t="str">
        <f>IF($D522="","",'Section 2'!H535)</f>
        <v/>
      </c>
      <c r="F522" s="55" t="str">
        <f>IF($D522="","",'Section 2'!M535)</f>
        <v/>
      </c>
    </row>
    <row r="523" spans="2:6" x14ac:dyDescent="0.35">
      <c r="B523" t="str">
        <f>IF(OR(C523="",COUNTIF($C$3:C522,C523)&gt;0),"",MAX($B$3:B522)+1)</f>
        <v/>
      </c>
      <c r="C523" t="str">
        <f t="shared" si="8"/>
        <v/>
      </c>
      <c r="D523" s="55" t="str">
        <f>IF(ISBLANK('Section 2'!L536),"",'Section 2'!L536)</f>
        <v/>
      </c>
      <c r="E523" s="55" t="str">
        <f>IF($D523="","",'Section 2'!H536)</f>
        <v/>
      </c>
      <c r="F523" s="55" t="str">
        <f>IF($D523="","",'Section 2'!M536)</f>
        <v/>
      </c>
    </row>
    <row r="524" spans="2:6" x14ac:dyDescent="0.35">
      <c r="B524" t="str">
        <f>IF(OR(C524="",COUNTIF($C$3:C523,C524)&gt;0),"",MAX($B$3:B523)+1)</f>
        <v/>
      </c>
      <c r="C524" t="str">
        <f t="shared" si="8"/>
        <v/>
      </c>
      <c r="D524" s="55" t="str">
        <f>IF(ISBLANK('Section 2'!L537),"",'Section 2'!L537)</f>
        <v/>
      </c>
      <c r="E524" s="55" t="str">
        <f>IF($D524="","",'Section 2'!H537)</f>
        <v/>
      </c>
      <c r="F524" s="55" t="str">
        <f>IF($D524="","",'Section 2'!M537)</f>
        <v/>
      </c>
    </row>
    <row r="525" spans="2:6" x14ac:dyDescent="0.35">
      <c r="B525" t="str">
        <f>IF(OR(C525="",COUNTIF($C$3:C524,C525)&gt;0),"",MAX($B$3:B524)+1)</f>
        <v/>
      </c>
      <c r="C525" t="str">
        <f t="shared" si="8"/>
        <v/>
      </c>
      <c r="D525" s="55" t="str">
        <f>IF(ISBLANK('Section 2'!L538),"",'Section 2'!L538)</f>
        <v/>
      </c>
      <c r="E525" s="55" t="str">
        <f>IF($D525="","",'Section 2'!H538)</f>
        <v/>
      </c>
      <c r="F525" s="55" t="str">
        <f>IF($D525="","",'Section 2'!M538)</f>
        <v/>
      </c>
    </row>
    <row r="526" spans="2:6" x14ac:dyDescent="0.35">
      <c r="B526" t="str">
        <f>IF(OR(C526="",COUNTIF($C$3:C525,C526)&gt;0),"",MAX($B$3:B525)+1)</f>
        <v/>
      </c>
      <c r="C526" t="str">
        <f t="shared" si="8"/>
        <v/>
      </c>
      <c r="D526" s="55" t="str">
        <f>IF(ISBLANK('Section 2'!L539),"",'Section 2'!L539)</f>
        <v/>
      </c>
      <c r="E526" s="55" t="str">
        <f>IF($D526="","",'Section 2'!H539)</f>
        <v/>
      </c>
      <c r="F526" s="55" t="str">
        <f>IF($D526="","",'Section 2'!M539)</f>
        <v/>
      </c>
    </row>
    <row r="527" spans="2:6" x14ac:dyDescent="0.35">
      <c r="B527" t="str">
        <f>IF(OR(C527="",COUNTIF($C$3:C526,C527)&gt;0),"",MAX($B$3:B526)+1)</f>
        <v/>
      </c>
      <c r="C527" t="str">
        <f t="shared" si="8"/>
        <v/>
      </c>
      <c r="D527" s="55" t="str">
        <f>IF(ISBLANK('Section 2'!L540),"",'Section 2'!L540)</f>
        <v/>
      </c>
      <c r="E527" s="55" t="str">
        <f>IF($D527="","",'Section 2'!H540)</f>
        <v/>
      </c>
      <c r="F527" s="55" t="str">
        <f>IF($D527="","",'Section 2'!M540)</f>
        <v/>
      </c>
    </row>
    <row r="528" spans="2:6" x14ac:dyDescent="0.35">
      <c r="B528" t="str">
        <f>IF(OR(C528="",COUNTIF($C$3:C527,C528)&gt;0),"",MAX($B$3:B527)+1)</f>
        <v/>
      </c>
      <c r="C528" t="str">
        <f t="shared" si="8"/>
        <v/>
      </c>
      <c r="D528" s="55" t="str">
        <f>IF(ISBLANK('Section 2'!L541),"",'Section 2'!L541)</f>
        <v/>
      </c>
      <c r="E528" s="55" t="str">
        <f>IF($D528="","",'Section 2'!H541)</f>
        <v/>
      </c>
      <c r="F528" s="55" t="str">
        <f>IF($D528="","",'Section 2'!M541)</f>
        <v/>
      </c>
    </row>
    <row r="529" spans="2:6" x14ac:dyDescent="0.35">
      <c r="B529" t="str">
        <f>IF(OR(C529="",COUNTIF($C$3:C528,C529)&gt;0),"",MAX($B$3:B528)+1)</f>
        <v/>
      </c>
      <c r="C529" t="str">
        <f t="shared" si="8"/>
        <v/>
      </c>
      <c r="D529" s="55" t="str">
        <f>IF(ISBLANK('Section 2'!L542),"",'Section 2'!L542)</f>
        <v/>
      </c>
      <c r="E529" s="55" t="str">
        <f>IF($D529="","",'Section 2'!H542)</f>
        <v/>
      </c>
      <c r="F529" s="55" t="str">
        <f>IF($D529="","",'Section 2'!M542)</f>
        <v/>
      </c>
    </row>
    <row r="530" spans="2:6" x14ac:dyDescent="0.35">
      <c r="B530" t="str">
        <f>IF(OR(C530="",COUNTIF($C$3:C529,C530)&gt;0),"",MAX($B$3:B529)+1)</f>
        <v/>
      </c>
      <c r="C530" t="str">
        <f t="shared" si="8"/>
        <v/>
      </c>
      <c r="D530" s="55" t="str">
        <f>IF(ISBLANK('Section 2'!L543),"",'Section 2'!L543)</f>
        <v/>
      </c>
      <c r="E530" s="55" t="str">
        <f>IF($D530="","",'Section 2'!H543)</f>
        <v/>
      </c>
      <c r="F530" s="55" t="str">
        <f>IF($D530="","",'Section 2'!M543)</f>
        <v/>
      </c>
    </row>
    <row r="531" spans="2:6" x14ac:dyDescent="0.35">
      <c r="B531" t="str">
        <f>IF(OR(C531="",COUNTIF($C$3:C530,C531)&gt;0),"",MAX($B$3:B530)+1)</f>
        <v/>
      </c>
      <c r="C531" t="str">
        <f t="shared" si="8"/>
        <v/>
      </c>
      <c r="D531" s="55" t="str">
        <f>IF(ISBLANK('Section 2'!L544),"",'Section 2'!L544)</f>
        <v/>
      </c>
      <c r="E531" s="55" t="str">
        <f>IF($D531="","",'Section 2'!H544)</f>
        <v/>
      </c>
      <c r="F531" s="55" t="str">
        <f>IF($D531="","",'Section 2'!M544)</f>
        <v/>
      </c>
    </row>
    <row r="532" spans="2:6" x14ac:dyDescent="0.35">
      <c r="B532" t="str">
        <f>IF(OR(C532="",COUNTIF($C$3:C531,C532)&gt;0),"",MAX($B$3:B531)+1)</f>
        <v/>
      </c>
      <c r="C532" t="str">
        <f t="shared" si="8"/>
        <v/>
      </c>
      <c r="D532" s="55" t="str">
        <f>IF(ISBLANK('Section 2'!L545),"",'Section 2'!L545)</f>
        <v/>
      </c>
      <c r="E532" s="55" t="str">
        <f>IF($D532="","",'Section 2'!H545)</f>
        <v/>
      </c>
      <c r="F532" s="55" t="str">
        <f>IF($D532="","",'Section 2'!M545)</f>
        <v/>
      </c>
    </row>
    <row r="533" spans="2:6" x14ac:dyDescent="0.35">
      <c r="B533" t="str">
        <f>IF(OR(C533="",COUNTIF($C$3:C532,C533)&gt;0),"",MAX($B$3:B532)+1)</f>
        <v/>
      </c>
      <c r="C533" t="str">
        <f t="shared" si="8"/>
        <v/>
      </c>
      <c r="D533" s="55" t="str">
        <f>IF(ISBLANK('Section 2'!L546),"",'Section 2'!L546)</f>
        <v/>
      </c>
      <c r="E533" s="55" t="str">
        <f>IF($D533="","",'Section 2'!H546)</f>
        <v/>
      </c>
      <c r="F533" s="55" t="str">
        <f>IF($D533="","",'Section 2'!M546)</f>
        <v/>
      </c>
    </row>
    <row r="534" spans="2:6" x14ac:dyDescent="0.35">
      <c r="B534" t="str">
        <f>IF(OR(C534="",COUNTIF($C$3:C533,C534)&gt;0),"",MAX($B$3:B533)+1)</f>
        <v/>
      </c>
      <c r="C534" t="str">
        <f t="shared" si="8"/>
        <v/>
      </c>
      <c r="D534" s="55" t="str">
        <f>IF(ISBLANK('Section 2'!L547),"",'Section 2'!L547)</f>
        <v/>
      </c>
      <c r="E534" s="55" t="str">
        <f>IF($D534="","",'Section 2'!H547)</f>
        <v/>
      </c>
      <c r="F534" s="55" t="str">
        <f>IF($D534="","",'Section 2'!M547)</f>
        <v/>
      </c>
    </row>
    <row r="535" spans="2:6" x14ac:dyDescent="0.35">
      <c r="B535" t="str">
        <f>IF(OR(C535="",COUNTIF($C$3:C534,C535)&gt;0),"",MAX($B$3:B534)+1)</f>
        <v/>
      </c>
      <c r="C535" t="str">
        <f t="shared" si="8"/>
        <v/>
      </c>
      <c r="D535" s="55" t="str">
        <f>IF(ISBLANK('Section 2'!L548),"",'Section 2'!L548)</f>
        <v/>
      </c>
      <c r="E535" s="55" t="str">
        <f>IF($D535="","",'Section 2'!H548)</f>
        <v/>
      </c>
      <c r="F535" s="55" t="str">
        <f>IF($D535="","",'Section 2'!M548)</f>
        <v/>
      </c>
    </row>
    <row r="536" spans="2:6" x14ac:dyDescent="0.35">
      <c r="B536" t="str">
        <f>IF(OR(C536="",COUNTIF($C$3:C535,C536)&gt;0),"",MAX($B$3:B535)+1)</f>
        <v/>
      </c>
      <c r="C536" t="str">
        <f t="shared" si="8"/>
        <v/>
      </c>
      <c r="D536" s="55" t="str">
        <f>IF(ISBLANK('Section 2'!L549),"",'Section 2'!L549)</f>
        <v/>
      </c>
      <c r="E536" s="55" t="str">
        <f>IF($D536="","",'Section 2'!H549)</f>
        <v/>
      </c>
      <c r="F536" s="55" t="str">
        <f>IF($D536="","",'Section 2'!M549)</f>
        <v/>
      </c>
    </row>
    <row r="537" spans="2:6" x14ac:dyDescent="0.35">
      <c r="B537" t="str">
        <f>IF(OR(C537="",COUNTIF($C$3:C536,C537)&gt;0),"",MAX($B$3:B536)+1)</f>
        <v/>
      </c>
      <c r="C537" t="str">
        <f t="shared" si="8"/>
        <v/>
      </c>
      <c r="D537" s="55" t="str">
        <f>IF(ISBLANK('Section 2'!L550),"",'Section 2'!L550)</f>
        <v/>
      </c>
      <c r="E537" s="55" t="str">
        <f>IF($D537="","",'Section 2'!H550)</f>
        <v/>
      </c>
      <c r="F537" s="55" t="str">
        <f>IF($D537="","",'Section 2'!M550)</f>
        <v/>
      </c>
    </row>
    <row r="538" spans="2:6" x14ac:dyDescent="0.35">
      <c r="B538" t="str">
        <f>IF(OR(C538="",COUNTIF($C$3:C537,C538)&gt;0),"",MAX($B$3:B537)+1)</f>
        <v/>
      </c>
      <c r="C538" t="str">
        <f t="shared" si="8"/>
        <v/>
      </c>
      <c r="D538" s="55" t="str">
        <f>IF(ISBLANK('Section 2'!L551),"",'Section 2'!L551)</f>
        <v/>
      </c>
      <c r="E538" s="55" t="str">
        <f>IF($D538="","",'Section 2'!H551)</f>
        <v/>
      </c>
      <c r="F538" s="55" t="str">
        <f>IF($D538="","",'Section 2'!M551)</f>
        <v/>
      </c>
    </row>
    <row r="539" spans="2:6" x14ac:dyDescent="0.35">
      <c r="B539" t="str">
        <f>IF(OR(C539="",COUNTIF($C$3:C538,C539)&gt;0),"",MAX($B$3:B538)+1)</f>
        <v/>
      </c>
      <c r="C539" t="str">
        <f t="shared" si="8"/>
        <v/>
      </c>
      <c r="D539" s="55" t="str">
        <f>IF(ISBLANK('Section 2'!L552),"",'Section 2'!L552)</f>
        <v/>
      </c>
      <c r="E539" s="55" t="str">
        <f>IF($D539="","",'Section 2'!H552)</f>
        <v/>
      </c>
      <c r="F539" s="55" t="str">
        <f>IF($D539="","",'Section 2'!M552)</f>
        <v/>
      </c>
    </row>
    <row r="540" spans="2:6" x14ac:dyDescent="0.35">
      <c r="B540" t="str">
        <f>IF(OR(C540="",COUNTIF($C$3:C539,C540)&gt;0),"",MAX($B$3:B539)+1)</f>
        <v/>
      </c>
      <c r="C540" t="str">
        <f t="shared" si="8"/>
        <v/>
      </c>
      <c r="D540" s="55" t="str">
        <f>IF(ISBLANK('Section 2'!L553),"",'Section 2'!L553)</f>
        <v/>
      </c>
      <c r="E540" s="55" t="str">
        <f>IF($D540="","",'Section 2'!H553)</f>
        <v/>
      </c>
      <c r="F540" s="55" t="str">
        <f>IF($D540="","",'Section 2'!M553)</f>
        <v/>
      </c>
    </row>
    <row r="541" spans="2:6" x14ac:dyDescent="0.35">
      <c r="B541" t="str">
        <f>IF(OR(C541="",COUNTIF($C$3:C540,C541)&gt;0),"",MAX($B$3:B540)+1)</f>
        <v/>
      </c>
      <c r="C541" t="str">
        <f t="shared" si="8"/>
        <v/>
      </c>
      <c r="D541" s="55" t="str">
        <f>IF(ISBLANK('Section 2'!L554),"",'Section 2'!L554)</f>
        <v/>
      </c>
      <c r="E541" s="55" t="str">
        <f>IF($D541="","",'Section 2'!H554)</f>
        <v/>
      </c>
      <c r="F541" s="55" t="str">
        <f>IF($D541="","",'Section 2'!M554)</f>
        <v/>
      </c>
    </row>
    <row r="542" spans="2:6" x14ac:dyDescent="0.35">
      <c r="B542" t="str">
        <f>IF(OR(C542="",COUNTIF($C$3:C541,C542)&gt;0),"",MAX($B$3:B541)+1)</f>
        <v/>
      </c>
      <c r="C542" t="str">
        <f t="shared" si="8"/>
        <v/>
      </c>
      <c r="D542" s="55" t="str">
        <f>IF(ISBLANK('Section 2'!L555),"",'Section 2'!L555)</f>
        <v/>
      </c>
      <c r="E542" s="55" t="str">
        <f>IF($D542="","",'Section 2'!H555)</f>
        <v/>
      </c>
      <c r="F542" s="55" t="str">
        <f>IF($D542="","",'Section 2'!M555)</f>
        <v/>
      </c>
    </row>
    <row r="543" spans="2:6" x14ac:dyDescent="0.35">
      <c r="B543" t="str">
        <f>IF(OR(C543="",COUNTIF($C$3:C542,C543)&gt;0),"",MAX($B$3:B542)+1)</f>
        <v/>
      </c>
      <c r="C543" t="str">
        <f t="shared" si="8"/>
        <v/>
      </c>
      <c r="D543" s="55" t="str">
        <f>IF(ISBLANK('Section 2'!L556),"",'Section 2'!L556)</f>
        <v/>
      </c>
      <c r="E543" s="55" t="str">
        <f>IF($D543="","",'Section 2'!H556)</f>
        <v/>
      </c>
      <c r="F543" s="55" t="str">
        <f>IF($D543="","",'Section 2'!M556)</f>
        <v/>
      </c>
    </row>
    <row r="544" spans="2:6" x14ac:dyDescent="0.35">
      <c r="B544" t="str">
        <f>IF(OR(C544="",COUNTIF($C$3:C543,C544)&gt;0),"",MAX($B$3:B543)+1)</f>
        <v/>
      </c>
      <c r="C544" t="str">
        <f t="shared" si="8"/>
        <v/>
      </c>
      <c r="D544" s="55" t="str">
        <f>IF(ISBLANK('Section 2'!L557),"",'Section 2'!L557)</f>
        <v/>
      </c>
      <c r="E544" s="55" t="str">
        <f>IF($D544="","",'Section 2'!H557)</f>
        <v/>
      </c>
      <c r="F544" s="55" t="str">
        <f>IF($D544="","",'Section 2'!M557)</f>
        <v/>
      </c>
    </row>
    <row r="545" spans="2:6" x14ac:dyDescent="0.35">
      <c r="B545" t="str">
        <f>IF(OR(C545="",COUNTIF($C$3:C544,C545)&gt;0),"",MAX($B$3:B544)+1)</f>
        <v/>
      </c>
      <c r="C545" t="str">
        <f t="shared" si="8"/>
        <v/>
      </c>
      <c r="D545" s="55" t="str">
        <f>IF(ISBLANK('Section 2'!L558),"",'Section 2'!L558)</f>
        <v/>
      </c>
      <c r="E545" s="55" t="str">
        <f>IF($D545="","",'Section 2'!H558)</f>
        <v/>
      </c>
      <c r="F545" s="55" t="str">
        <f>IF($D545="","",'Section 2'!M558)</f>
        <v/>
      </c>
    </row>
    <row r="546" spans="2:6" x14ac:dyDescent="0.35">
      <c r="B546" t="str">
        <f>IF(OR(C546="",COUNTIF($C$3:C545,C546)&gt;0),"",MAX($B$3:B545)+1)</f>
        <v/>
      </c>
      <c r="C546" t="str">
        <f t="shared" si="8"/>
        <v/>
      </c>
      <c r="D546" s="55" t="str">
        <f>IF(ISBLANK('Section 2'!L559),"",'Section 2'!L559)</f>
        <v/>
      </c>
      <c r="E546" s="55" t="str">
        <f>IF($D546="","",'Section 2'!H559)</f>
        <v/>
      </c>
      <c r="F546" s="55" t="str">
        <f>IF($D546="","",'Section 2'!M559)</f>
        <v/>
      </c>
    </row>
    <row r="547" spans="2:6" x14ac:dyDescent="0.35">
      <c r="B547" t="str">
        <f>IF(OR(C547="",COUNTIF($C$3:C546,C547)&gt;0),"",MAX($B$3:B546)+1)</f>
        <v/>
      </c>
      <c r="C547" t="str">
        <f t="shared" si="8"/>
        <v/>
      </c>
      <c r="D547" s="55" t="str">
        <f>IF(ISBLANK('Section 2'!L560),"",'Section 2'!L560)</f>
        <v/>
      </c>
      <c r="E547" s="55" t="str">
        <f>IF($D547="","",'Section 2'!H560)</f>
        <v/>
      </c>
      <c r="F547" s="55" t="str">
        <f>IF($D547="","",'Section 2'!M560)</f>
        <v/>
      </c>
    </row>
    <row r="548" spans="2:6" x14ac:dyDescent="0.35">
      <c r="B548" t="str">
        <f>IF(OR(C548="",COUNTIF($C$3:C547,C548)&gt;0),"",MAX($B$3:B547)+1)</f>
        <v/>
      </c>
      <c r="C548" t="str">
        <f t="shared" si="8"/>
        <v/>
      </c>
      <c r="D548" s="55" t="str">
        <f>IF(ISBLANK('Section 2'!L561),"",'Section 2'!L561)</f>
        <v/>
      </c>
      <c r="E548" s="55" t="str">
        <f>IF($D548="","",'Section 2'!H561)</f>
        <v/>
      </c>
      <c r="F548" s="55" t="str">
        <f>IF($D548="","",'Section 2'!M561)</f>
        <v/>
      </c>
    </row>
    <row r="549" spans="2:6" x14ac:dyDescent="0.35">
      <c r="B549" t="str">
        <f>IF(OR(C549="",COUNTIF($C$3:C548,C549)&gt;0),"",MAX($B$3:B548)+1)</f>
        <v/>
      </c>
      <c r="C549" t="str">
        <f t="shared" si="8"/>
        <v/>
      </c>
      <c r="D549" s="55" t="str">
        <f>IF(ISBLANK('Section 2'!L562),"",'Section 2'!L562)</f>
        <v/>
      </c>
      <c r="E549" s="55" t="str">
        <f>IF($D549="","",'Section 2'!H562)</f>
        <v/>
      </c>
      <c r="F549" s="55" t="str">
        <f>IF($D549="","",'Section 2'!M562)</f>
        <v/>
      </c>
    </row>
    <row r="550" spans="2:6" x14ac:dyDescent="0.35">
      <c r="B550" t="str">
        <f>IF(OR(C550="",COUNTIF($C$3:C549,C550)&gt;0),"",MAX($B$3:B549)+1)</f>
        <v/>
      </c>
      <c r="C550" t="str">
        <f t="shared" si="8"/>
        <v/>
      </c>
      <c r="D550" s="55" t="str">
        <f>IF(ISBLANK('Section 2'!L563),"",'Section 2'!L563)</f>
        <v/>
      </c>
      <c r="E550" s="55" t="str">
        <f>IF($D550="","",'Section 2'!H563)</f>
        <v/>
      </c>
      <c r="F550" s="55" t="str">
        <f>IF($D550="","",'Section 2'!M563)</f>
        <v/>
      </c>
    </row>
    <row r="551" spans="2:6" x14ac:dyDescent="0.35">
      <c r="B551" t="str">
        <f>IF(OR(C551="",COUNTIF($C$3:C550,C551)&gt;0),"",MAX($B$3:B550)+1)</f>
        <v/>
      </c>
      <c r="C551" t="str">
        <f t="shared" si="8"/>
        <v/>
      </c>
      <c r="D551" s="55" t="str">
        <f>IF(ISBLANK('Section 2'!L564),"",'Section 2'!L564)</f>
        <v/>
      </c>
      <c r="E551" s="55" t="str">
        <f>IF($D551="","",'Section 2'!H564)</f>
        <v/>
      </c>
      <c r="F551" s="55" t="str">
        <f>IF($D551="","",'Section 2'!M564)</f>
        <v/>
      </c>
    </row>
    <row r="552" spans="2:6" x14ac:dyDescent="0.35">
      <c r="B552" t="str">
        <f>IF(OR(C552="",COUNTIF($C$3:C551,C552)&gt;0),"",MAX($B$3:B551)+1)</f>
        <v/>
      </c>
      <c r="C552" t="str">
        <f t="shared" si="8"/>
        <v/>
      </c>
      <c r="D552" s="55" t="str">
        <f>IF(ISBLANK('Section 2'!L565),"",'Section 2'!L565)</f>
        <v/>
      </c>
      <c r="E552" s="55" t="str">
        <f>IF($D552="","",'Section 2'!H565)</f>
        <v/>
      </c>
      <c r="F552" s="55" t="str">
        <f>IF($D552="","",'Section 2'!M565)</f>
        <v/>
      </c>
    </row>
    <row r="553" spans="2:6" x14ac:dyDescent="0.35">
      <c r="B553" t="str">
        <f>IF(OR(C553="",COUNTIF($C$3:C552,C553)&gt;0),"",MAX($B$3:B552)+1)</f>
        <v/>
      </c>
      <c r="C553" t="str">
        <f t="shared" si="8"/>
        <v/>
      </c>
      <c r="D553" s="55" t="str">
        <f>IF(ISBLANK('Section 2'!L566),"",'Section 2'!L566)</f>
        <v/>
      </c>
      <c r="E553" s="55" t="str">
        <f>IF($D553="","",'Section 2'!H566)</f>
        <v/>
      </c>
      <c r="F553" s="55" t="str">
        <f>IF($D553="","",'Section 2'!M566)</f>
        <v/>
      </c>
    </row>
    <row r="554" spans="2:6" x14ac:dyDescent="0.35">
      <c r="B554" t="str">
        <f>IF(OR(C554="",COUNTIF($C$3:C553,C554)&gt;0),"",MAX($B$3:B553)+1)</f>
        <v/>
      </c>
      <c r="C554" t="str">
        <f t="shared" si="8"/>
        <v/>
      </c>
      <c r="D554" s="55" t="str">
        <f>IF(ISBLANK('Section 2'!L567),"",'Section 2'!L567)</f>
        <v/>
      </c>
      <c r="E554" s="55" t="str">
        <f>IF($D554="","",'Section 2'!H567)</f>
        <v/>
      </c>
      <c r="F554" s="55" t="str">
        <f>IF($D554="","",'Section 2'!M567)</f>
        <v/>
      </c>
    </row>
    <row r="555" spans="2:6" x14ac:dyDescent="0.35">
      <c r="B555" t="str">
        <f>IF(OR(C555="",COUNTIF($C$3:C554,C555)&gt;0),"",MAX($B$3:B554)+1)</f>
        <v/>
      </c>
      <c r="C555" t="str">
        <f t="shared" si="8"/>
        <v/>
      </c>
      <c r="D555" s="55" t="str">
        <f>IF(ISBLANK('Section 2'!L568),"",'Section 2'!L568)</f>
        <v/>
      </c>
      <c r="E555" s="55" t="str">
        <f>IF($D555="","",'Section 2'!H568)</f>
        <v/>
      </c>
      <c r="F555" s="55" t="str">
        <f>IF($D555="","",'Section 2'!M568)</f>
        <v/>
      </c>
    </row>
    <row r="556" spans="2:6" x14ac:dyDescent="0.35">
      <c r="B556" t="str">
        <f>IF(OR(C556="",COUNTIF($C$3:C555,C556)&gt;0),"",MAX($B$3:B555)+1)</f>
        <v/>
      </c>
      <c r="C556" t="str">
        <f t="shared" si="8"/>
        <v/>
      </c>
      <c r="D556" s="55" t="str">
        <f>IF(ISBLANK('Section 2'!L569),"",'Section 2'!L569)</f>
        <v/>
      </c>
      <c r="E556" s="55" t="str">
        <f>IF($D556="","",'Section 2'!H569)</f>
        <v/>
      </c>
      <c r="F556" s="55" t="str">
        <f>IF($D556="","",'Section 2'!M569)</f>
        <v/>
      </c>
    </row>
    <row r="557" spans="2:6" x14ac:dyDescent="0.35">
      <c r="B557" t="str">
        <f>IF(OR(C557="",COUNTIF($C$3:C556,C557)&gt;0),"",MAX($B$3:B556)+1)</f>
        <v/>
      </c>
      <c r="C557" t="str">
        <f t="shared" si="8"/>
        <v/>
      </c>
      <c r="D557" s="55" t="str">
        <f>IF(ISBLANK('Section 2'!L570),"",'Section 2'!L570)</f>
        <v/>
      </c>
      <c r="E557" s="55" t="str">
        <f>IF($D557="","",'Section 2'!H570)</f>
        <v/>
      </c>
      <c r="F557" s="55" t="str">
        <f>IF($D557="","",'Section 2'!M570)</f>
        <v/>
      </c>
    </row>
    <row r="558" spans="2:6" x14ac:dyDescent="0.35">
      <c r="B558" t="str">
        <f>IF(OR(C558="",COUNTIF($C$3:C557,C558)&gt;0),"",MAX($B$3:B557)+1)</f>
        <v/>
      </c>
      <c r="C558" t="str">
        <f t="shared" si="8"/>
        <v/>
      </c>
      <c r="D558" s="55" t="str">
        <f>IF(ISBLANK('Section 2'!L571),"",'Section 2'!L571)</f>
        <v/>
      </c>
      <c r="E558" s="55" t="str">
        <f>IF($D558="","",'Section 2'!H571)</f>
        <v/>
      </c>
      <c r="F558" s="55" t="str">
        <f>IF($D558="","",'Section 2'!M571)</f>
        <v/>
      </c>
    </row>
    <row r="559" spans="2:6" x14ac:dyDescent="0.35">
      <c r="B559" t="str">
        <f>IF(OR(C559="",COUNTIF($C$3:C558,C559)&gt;0),"",MAX($B$3:B558)+1)</f>
        <v/>
      </c>
      <c r="C559" t="str">
        <f t="shared" si="8"/>
        <v/>
      </c>
      <c r="D559" s="55" t="str">
        <f>IF(ISBLANK('Section 2'!L572),"",'Section 2'!L572)</f>
        <v/>
      </c>
      <c r="E559" s="55" t="str">
        <f>IF($D559="","",'Section 2'!H572)</f>
        <v/>
      </c>
      <c r="F559" s="55" t="str">
        <f>IF($D559="","",'Section 2'!M572)</f>
        <v/>
      </c>
    </row>
    <row r="560" spans="2:6" x14ac:dyDescent="0.35">
      <c r="B560" t="str">
        <f>IF(OR(C560="",COUNTIF($C$3:C559,C560)&gt;0),"",MAX($B$3:B559)+1)</f>
        <v/>
      </c>
      <c r="C560" t="str">
        <f t="shared" si="8"/>
        <v/>
      </c>
      <c r="D560" s="55" t="str">
        <f>IF(ISBLANK('Section 2'!L573),"",'Section 2'!L573)</f>
        <v/>
      </c>
      <c r="E560" s="55" t="str">
        <f>IF($D560="","",'Section 2'!H573)</f>
        <v/>
      </c>
      <c r="F560" s="55" t="str">
        <f>IF($D560="","",'Section 2'!M573)</f>
        <v/>
      </c>
    </row>
    <row r="561" spans="2:6" x14ac:dyDescent="0.35">
      <c r="B561" t="str">
        <f>IF(OR(C561="",COUNTIF($C$3:C560,C561)&gt;0),"",MAX($B$3:B560)+1)</f>
        <v/>
      </c>
      <c r="C561" t="str">
        <f t="shared" si="8"/>
        <v/>
      </c>
      <c r="D561" s="55" t="str">
        <f>IF(ISBLANK('Section 2'!L574),"",'Section 2'!L574)</f>
        <v/>
      </c>
      <c r="E561" s="55" t="str">
        <f>IF($D561="","",'Section 2'!H574)</f>
        <v/>
      </c>
      <c r="F561" s="55" t="str">
        <f>IF($D561="","",'Section 2'!M574)</f>
        <v/>
      </c>
    </row>
    <row r="562" spans="2:6" x14ac:dyDescent="0.35">
      <c r="B562" t="str">
        <f>IF(OR(C562="",COUNTIF($C$3:C561,C562)&gt;0),"",MAX($B$3:B561)+1)</f>
        <v/>
      </c>
      <c r="C562" t="str">
        <f t="shared" si="8"/>
        <v/>
      </c>
      <c r="D562" s="55" t="str">
        <f>IF(ISBLANK('Section 2'!L575),"",'Section 2'!L575)</f>
        <v/>
      </c>
      <c r="E562" s="55" t="str">
        <f>IF($D562="","",'Section 2'!H575)</f>
        <v/>
      </c>
      <c r="F562" s="55" t="str">
        <f>IF($D562="","",'Section 2'!M575)</f>
        <v/>
      </c>
    </row>
    <row r="563" spans="2:6" x14ac:dyDescent="0.35">
      <c r="B563" t="str">
        <f>IF(OR(C563="",COUNTIF($C$3:C562,C563)&gt;0),"",MAX($B$3:B562)+1)</f>
        <v/>
      </c>
      <c r="C563" t="str">
        <f t="shared" si="8"/>
        <v/>
      </c>
      <c r="D563" s="55" t="str">
        <f>IF(ISBLANK('Section 2'!L576),"",'Section 2'!L576)</f>
        <v/>
      </c>
      <c r="E563" s="55" t="str">
        <f>IF($D563="","",'Section 2'!H576)</f>
        <v/>
      </c>
      <c r="F563" s="55" t="str">
        <f>IF($D563="","",'Section 2'!M576)</f>
        <v/>
      </c>
    </row>
    <row r="564" spans="2:6" x14ac:dyDescent="0.35">
      <c r="B564" t="str">
        <f>IF(OR(C564="",COUNTIF($C$3:C563,C564)&gt;0),"",MAX($B$3:B563)+1)</f>
        <v/>
      </c>
      <c r="C564" t="str">
        <f t="shared" si="8"/>
        <v/>
      </c>
      <c r="D564" s="55" t="str">
        <f>IF(ISBLANK('Section 2'!L577),"",'Section 2'!L577)</f>
        <v/>
      </c>
      <c r="E564" s="55" t="str">
        <f>IF($D564="","",'Section 2'!H577)</f>
        <v/>
      </c>
      <c r="F564" s="55" t="str">
        <f>IF($D564="","",'Section 2'!M577)</f>
        <v/>
      </c>
    </row>
    <row r="565" spans="2:6" x14ac:dyDescent="0.35">
      <c r="B565" t="str">
        <f>IF(OR(C565="",COUNTIF($C$3:C564,C565)&gt;0),"",MAX($B$3:B564)+1)</f>
        <v/>
      </c>
      <c r="C565" t="str">
        <f t="shared" si="8"/>
        <v/>
      </c>
      <c r="D565" s="55" t="str">
        <f>IF(ISBLANK('Section 2'!L578),"",'Section 2'!L578)</f>
        <v/>
      </c>
      <c r="E565" s="55" t="str">
        <f>IF($D565="","",'Section 2'!H578)</f>
        <v/>
      </c>
      <c r="F565" s="55" t="str">
        <f>IF($D565="","",'Section 2'!M578)</f>
        <v/>
      </c>
    </row>
    <row r="566" spans="2:6" x14ac:dyDescent="0.35">
      <c r="B566" t="str">
        <f>IF(OR(C566="",COUNTIF($C$3:C565,C566)&gt;0),"",MAX($B$3:B565)+1)</f>
        <v/>
      </c>
      <c r="C566" t="str">
        <f t="shared" si="8"/>
        <v/>
      </c>
      <c r="D566" s="55" t="str">
        <f>IF(ISBLANK('Section 2'!L579),"",'Section 2'!L579)</f>
        <v/>
      </c>
      <c r="E566" s="55" t="str">
        <f>IF($D566="","",'Section 2'!H579)</f>
        <v/>
      </c>
      <c r="F566" s="55" t="str">
        <f>IF($D566="","",'Section 2'!M579)</f>
        <v/>
      </c>
    </row>
    <row r="567" spans="2:6" x14ac:dyDescent="0.35">
      <c r="B567" t="str">
        <f>IF(OR(C567="",COUNTIF($C$3:C566,C567)&gt;0),"",MAX($B$3:B566)+1)</f>
        <v/>
      </c>
      <c r="C567" t="str">
        <f t="shared" si="8"/>
        <v/>
      </c>
      <c r="D567" s="55" t="str">
        <f>IF(ISBLANK('Section 2'!L580),"",'Section 2'!L580)</f>
        <v/>
      </c>
      <c r="E567" s="55" t="str">
        <f>IF($D567="","",'Section 2'!H580)</f>
        <v/>
      </c>
      <c r="F567" s="55" t="str">
        <f>IF($D567="","",'Section 2'!M580)</f>
        <v/>
      </c>
    </row>
    <row r="568" spans="2:6" x14ac:dyDescent="0.35">
      <c r="B568" t="str">
        <f>IF(OR(C568="",COUNTIF($C$3:C567,C568)&gt;0),"",MAX($B$3:B567)+1)</f>
        <v/>
      </c>
      <c r="C568" t="str">
        <f t="shared" si="8"/>
        <v/>
      </c>
      <c r="D568" s="55" t="str">
        <f>IF(ISBLANK('Section 2'!L581),"",'Section 2'!L581)</f>
        <v/>
      </c>
      <c r="E568" s="55" t="str">
        <f>IF($D568="","",'Section 2'!H581)</f>
        <v/>
      </c>
      <c r="F568" s="55" t="str">
        <f>IF($D568="","",'Section 2'!M581)</f>
        <v/>
      </c>
    </row>
    <row r="569" spans="2:6" x14ac:dyDescent="0.35">
      <c r="B569" t="str">
        <f>IF(OR(C569="",COUNTIF($C$3:C568,C569)&gt;0),"",MAX($B$3:B568)+1)</f>
        <v/>
      </c>
      <c r="C569" t="str">
        <f t="shared" si="8"/>
        <v/>
      </c>
      <c r="D569" s="55" t="str">
        <f>IF(ISBLANK('Section 2'!L582),"",'Section 2'!L582)</f>
        <v/>
      </c>
      <c r="E569" s="55" t="str">
        <f>IF($D569="","",'Section 2'!H582)</f>
        <v/>
      </c>
      <c r="F569" s="55" t="str">
        <f>IF($D569="","",'Section 2'!M582)</f>
        <v/>
      </c>
    </row>
    <row r="570" spans="2:6" x14ac:dyDescent="0.35">
      <c r="B570" t="str">
        <f>IF(OR(C570="",COUNTIF($C$3:C569,C570)&gt;0),"",MAX($B$3:B569)+1)</f>
        <v/>
      </c>
      <c r="C570" t="str">
        <f t="shared" si="8"/>
        <v/>
      </c>
      <c r="D570" s="55" t="str">
        <f>IF(ISBLANK('Section 2'!L583),"",'Section 2'!L583)</f>
        <v/>
      </c>
      <c r="E570" s="55" t="str">
        <f>IF($D570="","",'Section 2'!H583)</f>
        <v/>
      </c>
      <c r="F570" s="55" t="str">
        <f>IF($D570="","",'Section 2'!M583)</f>
        <v/>
      </c>
    </row>
    <row r="571" spans="2:6" x14ac:dyDescent="0.35">
      <c r="B571" t="str">
        <f>IF(OR(C571="",COUNTIF($C$3:C570,C571)&gt;0),"",MAX($B$3:B570)+1)</f>
        <v/>
      </c>
      <c r="C571" t="str">
        <f t="shared" si="8"/>
        <v/>
      </c>
      <c r="D571" s="55" t="str">
        <f>IF(ISBLANK('Section 2'!L584),"",'Section 2'!L584)</f>
        <v/>
      </c>
      <c r="E571" s="55" t="str">
        <f>IF($D571="","",'Section 2'!H584)</f>
        <v/>
      </c>
      <c r="F571" s="55" t="str">
        <f>IF($D571="","",'Section 2'!M584)</f>
        <v/>
      </c>
    </row>
    <row r="572" spans="2:6" x14ac:dyDescent="0.35">
      <c r="B572" t="str">
        <f>IF(OR(C572="",COUNTIF($C$3:C571,C572)&gt;0),"",MAX($B$3:B571)+1)</f>
        <v/>
      </c>
      <c r="C572" t="str">
        <f t="shared" si="8"/>
        <v/>
      </c>
      <c r="D572" s="55" t="str">
        <f>IF(ISBLANK('Section 2'!L585),"",'Section 2'!L585)</f>
        <v/>
      </c>
      <c r="E572" s="55" t="str">
        <f>IF($D572="","",'Section 2'!H585)</f>
        <v/>
      </c>
      <c r="F572" s="55" t="str">
        <f>IF($D572="","",'Section 2'!M585)</f>
        <v/>
      </c>
    </row>
    <row r="573" spans="2:6" x14ac:dyDescent="0.35">
      <c r="B573" t="str">
        <f>IF(OR(C573="",COUNTIF($C$3:C572,C573)&gt;0),"",MAX($B$3:B572)+1)</f>
        <v/>
      </c>
      <c r="C573" t="str">
        <f t="shared" si="8"/>
        <v/>
      </c>
      <c r="D573" s="55" t="str">
        <f>IF(ISBLANK('Section 2'!L586),"",'Section 2'!L586)</f>
        <v/>
      </c>
      <c r="E573" s="55" t="str">
        <f>IF($D573="","",'Section 2'!H586)</f>
        <v/>
      </c>
      <c r="F573" s="55" t="str">
        <f>IF($D573="","",'Section 2'!M586)</f>
        <v/>
      </c>
    </row>
    <row r="574" spans="2:6" x14ac:dyDescent="0.35">
      <c r="B574" t="str">
        <f>IF(OR(C574="",COUNTIF($C$3:C573,C574)&gt;0),"",MAX($B$3:B573)+1)</f>
        <v/>
      </c>
      <c r="C574" t="str">
        <f t="shared" si="8"/>
        <v/>
      </c>
      <c r="D574" s="55" t="str">
        <f>IF(ISBLANK('Section 2'!L587),"",'Section 2'!L587)</f>
        <v/>
      </c>
      <c r="E574" s="55" t="str">
        <f>IF($D574="","",'Section 2'!H587)</f>
        <v/>
      </c>
      <c r="F574" s="55" t="str">
        <f>IF($D574="","",'Section 2'!M587)</f>
        <v/>
      </c>
    </row>
    <row r="575" spans="2:6" x14ac:dyDescent="0.35">
      <c r="B575" t="str">
        <f>IF(OR(C575="",COUNTIF($C$3:C574,C575)&gt;0),"",MAX($B$3:B574)+1)</f>
        <v/>
      </c>
      <c r="C575" t="str">
        <f t="shared" si="8"/>
        <v/>
      </c>
      <c r="D575" s="55" t="str">
        <f>IF(ISBLANK('Section 2'!L588),"",'Section 2'!L588)</f>
        <v/>
      </c>
      <c r="E575" s="55" t="str">
        <f>IF($D575="","",'Section 2'!H588)</f>
        <v/>
      </c>
      <c r="F575" s="55" t="str">
        <f>IF($D575="","",'Section 2'!M588)</f>
        <v/>
      </c>
    </row>
    <row r="576" spans="2:6" x14ac:dyDescent="0.35">
      <c r="B576" t="str">
        <f>IF(OR(C576="",COUNTIF($C$3:C575,C576)&gt;0),"",MAX($B$3:B575)+1)</f>
        <v/>
      </c>
      <c r="C576" t="str">
        <f t="shared" si="8"/>
        <v/>
      </c>
      <c r="D576" s="55" t="str">
        <f>IF(ISBLANK('Section 2'!L589),"",'Section 2'!L589)</f>
        <v/>
      </c>
      <c r="E576" s="55" t="str">
        <f>IF($D576="","",'Section 2'!H589)</f>
        <v/>
      </c>
      <c r="F576" s="55" t="str">
        <f>IF($D576="","",'Section 2'!M589)</f>
        <v/>
      </c>
    </row>
    <row r="577" spans="2:6" x14ac:dyDescent="0.35">
      <c r="B577" t="str">
        <f>IF(OR(C577="",COUNTIF($C$3:C576,C577)&gt;0),"",MAX($B$3:B576)+1)</f>
        <v/>
      </c>
      <c r="C577" t="str">
        <f t="shared" si="8"/>
        <v/>
      </c>
      <c r="D577" s="55" t="str">
        <f>IF(ISBLANK('Section 2'!L590),"",'Section 2'!L590)</f>
        <v/>
      </c>
      <c r="E577" s="55" t="str">
        <f>IF($D577="","",'Section 2'!H590)</f>
        <v/>
      </c>
      <c r="F577" s="55" t="str">
        <f>IF($D577="","",'Section 2'!M590)</f>
        <v/>
      </c>
    </row>
    <row r="578" spans="2:6" x14ac:dyDescent="0.35">
      <c r="B578" t="str">
        <f>IF(OR(C578="",COUNTIF($C$3:C577,C578)&gt;0),"",MAX($B$3:B577)+1)</f>
        <v/>
      </c>
      <c r="C578" t="str">
        <f t="shared" si="8"/>
        <v/>
      </c>
      <c r="D578" s="55" t="str">
        <f>IF(ISBLANK('Section 2'!L591),"",'Section 2'!L591)</f>
        <v/>
      </c>
      <c r="E578" s="55" t="str">
        <f>IF($D578="","",'Section 2'!H591)</f>
        <v/>
      </c>
      <c r="F578" s="55" t="str">
        <f>IF($D578="","",'Section 2'!M591)</f>
        <v/>
      </c>
    </row>
    <row r="579" spans="2:6" x14ac:dyDescent="0.35">
      <c r="B579" t="str">
        <f>IF(OR(C579="",COUNTIF($C$3:C578,C579)&gt;0),"",MAX($B$3:B578)+1)</f>
        <v/>
      </c>
      <c r="C579" t="str">
        <f t="shared" si="8"/>
        <v/>
      </c>
      <c r="D579" s="55" t="str">
        <f>IF(ISBLANK('Section 2'!L592),"",'Section 2'!L592)</f>
        <v/>
      </c>
      <c r="E579" s="55" t="str">
        <f>IF($D579="","",'Section 2'!H592)</f>
        <v/>
      </c>
      <c r="F579" s="55" t="str">
        <f>IF($D579="","",'Section 2'!M592)</f>
        <v/>
      </c>
    </row>
    <row r="580" spans="2:6" x14ac:dyDescent="0.35">
      <c r="B580" t="str">
        <f>IF(OR(C580="",COUNTIF($C$3:C579,C580)&gt;0),"",MAX($B$3:B579)+1)</f>
        <v/>
      </c>
      <c r="C580" t="str">
        <f t="shared" ref="C580:C643" si="9">IF(D580="","",D580&amp;"_"&amp;E580)</f>
        <v/>
      </c>
      <c r="D580" s="55" t="str">
        <f>IF(ISBLANK('Section 2'!L593),"",'Section 2'!L593)</f>
        <v/>
      </c>
      <c r="E580" s="55" t="str">
        <f>IF($D580="","",'Section 2'!H593)</f>
        <v/>
      </c>
      <c r="F580" s="55" t="str">
        <f>IF($D580="","",'Section 2'!M593)</f>
        <v/>
      </c>
    </row>
    <row r="581" spans="2:6" x14ac:dyDescent="0.35">
      <c r="B581" t="str">
        <f>IF(OR(C581="",COUNTIF($C$3:C580,C581)&gt;0),"",MAX($B$3:B580)+1)</f>
        <v/>
      </c>
      <c r="C581" t="str">
        <f t="shared" si="9"/>
        <v/>
      </c>
      <c r="D581" s="55" t="str">
        <f>IF(ISBLANK('Section 2'!L594),"",'Section 2'!L594)</f>
        <v/>
      </c>
      <c r="E581" s="55" t="str">
        <f>IF($D581="","",'Section 2'!H594)</f>
        <v/>
      </c>
      <c r="F581" s="55" t="str">
        <f>IF($D581="","",'Section 2'!M594)</f>
        <v/>
      </c>
    </row>
    <row r="582" spans="2:6" x14ac:dyDescent="0.35">
      <c r="B582" t="str">
        <f>IF(OR(C582="",COUNTIF($C$3:C581,C582)&gt;0),"",MAX($B$3:B581)+1)</f>
        <v/>
      </c>
      <c r="C582" t="str">
        <f t="shared" si="9"/>
        <v/>
      </c>
      <c r="D582" s="55" t="str">
        <f>IF(ISBLANK('Section 2'!L595),"",'Section 2'!L595)</f>
        <v/>
      </c>
      <c r="E582" s="55" t="str">
        <f>IF($D582="","",'Section 2'!H595)</f>
        <v/>
      </c>
      <c r="F582" s="55" t="str">
        <f>IF($D582="","",'Section 2'!M595)</f>
        <v/>
      </c>
    </row>
    <row r="583" spans="2:6" x14ac:dyDescent="0.35">
      <c r="B583" t="str">
        <f>IF(OR(C583="",COUNTIF($C$3:C582,C583)&gt;0),"",MAX($B$3:B582)+1)</f>
        <v/>
      </c>
      <c r="C583" t="str">
        <f t="shared" si="9"/>
        <v/>
      </c>
      <c r="D583" s="55" t="str">
        <f>IF(ISBLANK('Section 2'!L596),"",'Section 2'!L596)</f>
        <v/>
      </c>
      <c r="E583" s="55" t="str">
        <f>IF($D583="","",'Section 2'!H596)</f>
        <v/>
      </c>
      <c r="F583" s="55" t="str">
        <f>IF($D583="","",'Section 2'!M596)</f>
        <v/>
      </c>
    </row>
    <row r="584" spans="2:6" x14ac:dyDescent="0.35">
      <c r="B584" t="str">
        <f>IF(OR(C584="",COUNTIF($C$3:C583,C584)&gt;0),"",MAX($B$3:B583)+1)</f>
        <v/>
      </c>
      <c r="C584" t="str">
        <f t="shared" si="9"/>
        <v/>
      </c>
      <c r="D584" s="55" t="str">
        <f>IF(ISBLANK('Section 2'!L597),"",'Section 2'!L597)</f>
        <v/>
      </c>
      <c r="E584" s="55" t="str">
        <f>IF($D584="","",'Section 2'!H597)</f>
        <v/>
      </c>
      <c r="F584" s="55" t="str">
        <f>IF($D584="","",'Section 2'!M597)</f>
        <v/>
      </c>
    </row>
    <row r="585" spans="2:6" x14ac:dyDescent="0.35">
      <c r="B585" t="str">
        <f>IF(OR(C585="",COUNTIF($C$3:C584,C585)&gt;0),"",MAX($B$3:B584)+1)</f>
        <v/>
      </c>
      <c r="C585" t="str">
        <f t="shared" si="9"/>
        <v/>
      </c>
      <c r="D585" s="55" t="str">
        <f>IF(ISBLANK('Section 2'!L598),"",'Section 2'!L598)</f>
        <v/>
      </c>
      <c r="E585" s="55" t="str">
        <f>IF($D585="","",'Section 2'!H598)</f>
        <v/>
      </c>
      <c r="F585" s="55" t="str">
        <f>IF($D585="","",'Section 2'!M598)</f>
        <v/>
      </c>
    </row>
    <row r="586" spans="2:6" x14ac:dyDescent="0.35">
      <c r="B586" t="str">
        <f>IF(OR(C586="",COUNTIF($C$3:C585,C586)&gt;0),"",MAX($B$3:B585)+1)</f>
        <v/>
      </c>
      <c r="C586" t="str">
        <f t="shared" si="9"/>
        <v/>
      </c>
      <c r="D586" s="55" t="str">
        <f>IF(ISBLANK('Section 2'!L599),"",'Section 2'!L599)</f>
        <v/>
      </c>
      <c r="E586" s="55" t="str">
        <f>IF($D586="","",'Section 2'!H599)</f>
        <v/>
      </c>
      <c r="F586" s="55" t="str">
        <f>IF($D586="","",'Section 2'!M599)</f>
        <v/>
      </c>
    </row>
    <row r="587" spans="2:6" x14ac:dyDescent="0.35">
      <c r="B587" t="str">
        <f>IF(OR(C587="",COUNTIF($C$3:C586,C587)&gt;0),"",MAX($B$3:B586)+1)</f>
        <v/>
      </c>
      <c r="C587" t="str">
        <f t="shared" si="9"/>
        <v/>
      </c>
      <c r="D587" s="55" t="str">
        <f>IF(ISBLANK('Section 2'!L600),"",'Section 2'!L600)</f>
        <v/>
      </c>
      <c r="E587" s="55" t="str">
        <f>IF($D587="","",'Section 2'!H600)</f>
        <v/>
      </c>
      <c r="F587" s="55" t="str">
        <f>IF($D587="","",'Section 2'!M600)</f>
        <v/>
      </c>
    </row>
    <row r="588" spans="2:6" x14ac:dyDescent="0.35">
      <c r="B588" t="str">
        <f>IF(OR(C588="",COUNTIF($C$3:C587,C588)&gt;0),"",MAX($B$3:B587)+1)</f>
        <v/>
      </c>
      <c r="C588" t="str">
        <f t="shared" si="9"/>
        <v/>
      </c>
      <c r="D588" s="55" t="str">
        <f>IF(ISBLANK('Section 2'!L601),"",'Section 2'!L601)</f>
        <v/>
      </c>
      <c r="E588" s="55" t="str">
        <f>IF($D588="","",'Section 2'!H601)</f>
        <v/>
      </c>
      <c r="F588" s="55" t="str">
        <f>IF($D588="","",'Section 2'!M601)</f>
        <v/>
      </c>
    </row>
    <row r="589" spans="2:6" x14ac:dyDescent="0.35">
      <c r="B589" t="str">
        <f>IF(OR(C589="",COUNTIF($C$3:C588,C589)&gt;0),"",MAX($B$3:B588)+1)</f>
        <v/>
      </c>
      <c r="C589" t="str">
        <f t="shared" si="9"/>
        <v/>
      </c>
      <c r="D589" s="55" t="str">
        <f>IF(ISBLANK('Section 2'!L602),"",'Section 2'!L602)</f>
        <v/>
      </c>
      <c r="E589" s="55" t="str">
        <f>IF($D589="","",'Section 2'!H602)</f>
        <v/>
      </c>
      <c r="F589" s="55" t="str">
        <f>IF($D589="","",'Section 2'!M602)</f>
        <v/>
      </c>
    </row>
    <row r="590" spans="2:6" x14ac:dyDescent="0.35">
      <c r="B590" t="str">
        <f>IF(OR(C590="",COUNTIF($C$3:C589,C590)&gt;0),"",MAX($B$3:B589)+1)</f>
        <v/>
      </c>
      <c r="C590" t="str">
        <f t="shared" si="9"/>
        <v/>
      </c>
      <c r="D590" s="55" t="str">
        <f>IF(ISBLANK('Section 2'!L603),"",'Section 2'!L603)</f>
        <v/>
      </c>
      <c r="E590" s="55" t="str">
        <f>IF($D590="","",'Section 2'!H603)</f>
        <v/>
      </c>
      <c r="F590" s="55" t="str">
        <f>IF($D590="","",'Section 2'!M603)</f>
        <v/>
      </c>
    </row>
    <row r="591" spans="2:6" x14ac:dyDescent="0.35">
      <c r="B591" t="str">
        <f>IF(OR(C591="",COUNTIF($C$3:C590,C591)&gt;0),"",MAX($B$3:B590)+1)</f>
        <v/>
      </c>
      <c r="C591" t="str">
        <f t="shared" si="9"/>
        <v/>
      </c>
      <c r="D591" s="55" t="str">
        <f>IF(ISBLANK('Section 2'!L604),"",'Section 2'!L604)</f>
        <v/>
      </c>
      <c r="E591" s="55" t="str">
        <f>IF($D591="","",'Section 2'!H604)</f>
        <v/>
      </c>
      <c r="F591" s="55" t="str">
        <f>IF($D591="","",'Section 2'!M604)</f>
        <v/>
      </c>
    </row>
    <row r="592" spans="2:6" x14ac:dyDescent="0.35">
      <c r="B592" t="str">
        <f>IF(OR(C592="",COUNTIF($C$3:C591,C592)&gt;0),"",MAX($B$3:B591)+1)</f>
        <v/>
      </c>
      <c r="C592" t="str">
        <f t="shared" si="9"/>
        <v/>
      </c>
      <c r="D592" s="55" t="str">
        <f>IF(ISBLANK('Section 2'!L605),"",'Section 2'!L605)</f>
        <v/>
      </c>
      <c r="E592" s="55" t="str">
        <f>IF($D592="","",'Section 2'!H605)</f>
        <v/>
      </c>
      <c r="F592" s="55" t="str">
        <f>IF($D592="","",'Section 2'!M605)</f>
        <v/>
      </c>
    </row>
    <row r="593" spans="2:6" x14ac:dyDescent="0.35">
      <c r="B593" t="str">
        <f>IF(OR(C593="",COUNTIF($C$3:C592,C593)&gt;0),"",MAX($B$3:B592)+1)</f>
        <v/>
      </c>
      <c r="C593" t="str">
        <f t="shared" si="9"/>
        <v/>
      </c>
      <c r="D593" s="55" t="str">
        <f>IF(ISBLANK('Section 2'!L606),"",'Section 2'!L606)</f>
        <v/>
      </c>
      <c r="E593" s="55" t="str">
        <f>IF($D593="","",'Section 2'!H606)</f>
        <v/>
      </c>
      <c r="F593" s="55" t="str">
        <f>IF($D593="","",'Section 2'!M606)</f>
        <v/>
      </c>
    </row>
    <row r="594" spans="2:6" x14ac:dyDescent="0.35">
      <c r="B594" t="str">
        <f>IF(OR(C594="",COUNTIF($C$3:C593,C594)&gt;0),"",MAX($B$3:B593)+1)</f>
        <v/>
      </c>
      <c r="C594" t="str">
        <f t="shared" si="9"/>
        <v/>
      </c>
      <c r="D594" s="55" t="str">
        <f>IF(ISBLANK('Section 2'!L607),"",'Section 2'!L607)</f>
        <v/>
      </c>
      <c r="E594" s="55" t="str">
        <f>IF($D594="","",'Section 2'!H607)</f>
        <v/>
      </c>
      <c r="F594" s="55" t="str">
        <f>IF($D594="","",'Section 2'!M607)</f>
        <v/>
      </c>
    </row>
    <row r="595" spans="2:6" x14ac:dyDescent="0.35">
      <c r="B595" t="str">
        <f>IF(OR(C595="",COUNTIF($C$3:C594,C595)&gt;0),"",MAX($B$3:B594)+1)</f>
        <v/>
      </c>
      <c r="C595" t="str">
        <f t="shared" si="9"/>
        <v/>
      </c>
      <c r="D595" s="55" t="str">
        <f>IF(ISBLANK('Section 2'!L608),"",'Section 2'!L608)</f>
        <v/>
      </c>
      <c r="E595" s="55" t="str">
        <f>IF($D595="","",'Section 2'!H608)</f>
        <v/>
      </c>
      <c r="F595" s="55" t="str">
        <f>IF($D595="","",'Section 2'!M608)</f>
        <v/>
      </c>
    </row>
    <row r="596" spans="2:6" x14ac:dyDescent="0.35">
      <c r="B596" t="str">
        <f>IF(OR(C596="",COUNTIF($C$3:C595,C596)&gt;0),"",MAX($B$3:B595)+1)</f>
        <v/>
      </c>
      <c r="C596" t="str">
        <f t="shared" si="9"/>
        <v/>
      </c>
      <c r="D596" s="55" t="str">
        <f>IF(ISBLANK('Section 2'!L609),"",'Section 2'!L609)</f>
        <v/>
      </c>
      <c r="E596" s="55" t="str">
        <f>IF($D596="","",'Section 2'!H609)</f>
        <v/>
      </c>
      <c r="F596" s="55" t="str">
        <f>IF($D596="","",'Section 2'!M609)</f>
        <v/>
      </c>
    </row>
    <row r="597" spans="2:6" x14ac:dyDescent="0.35">
      <c r="B597" t="str">
        <f>IF(OR(C597="",COUNTIF($C$3:C596,C597)&gt;0),"",MAX($B$3:B596)+1)</f>
        <v/>
      </c>
      <c r="C597" t="str">
        <f t="shared" si="9"/>
        <v/>
      </c>
      <c r="D597" s="55" t="str">
        <f>IF(ISBLANK('Section 2'!L610),"",'Section 2'!L610)</f>
        <v/>
      </c>
      <c r="E597" s="55" t="str">
        <f>IF($D597="","",'Section 2'!H610)</f>
        <v/>
      </c>
      <c r="F597" s="55" t="str">
        <f>IF($D597="","",'Section 2'!M610)</f>
        <v/>
      </c>
    </row>
    <row r="598" spans="2:6" x14ac:dyDescent="0.35">
      <c r="B598" t="str">
        <f>IF(OR(C598="",COUNTIF($C$3:C597,C598)&gt;0),"",MAX($B$3:B597)+1)</f>
        <v/>
      </c>
      <c r="C598" t="str">
        <f t="shared" si="9"/>
        <v/>
      </c>
      <c r="D598" s="55" t="str">
        <f>IF(ISBLANK('Section 2'!L611),"",'Section 2'!L611)</f>
        <v/>
      </c>
      <c r="E598" s="55" t="str">
        <f>IF($D598="","",'Section 2'!H611)</f>
        <v/>
      </c>
      <c r="F598" s="55" t="str">
        <f>IF($D598="","",'Section 2'!M611)</f>
        <v/>
      </c>
    </row>
    <row r="599" spans="2:6" x14ac:dyDescent="0.35">
      <c r="B599" t="str">
        <f>IF(OR(C599="",COUNTIF($C$3:C598,C599)&gt;0),"",MAX($B$3:B598)+1)</f>
        <v/>
      </c>
      <c r="C599" t="str">
        <f t="shared" si="9"/>
        <v/>
      </c>
      <c r="D599" s="55" t="str">
        <f>IF(ISBLANK('Section 2'!L612),"",'Section 2'!L612)</f>
        <v/>
      </c>
      <c r="E599" s="55" t="str">
        <f>IF($D599="","",'Section 2'!H612)</f>
        <v/>
      </c>
      <c r="F599" s="55" t="str">
        <f>IF($D599="","",'Section 2'!M612)</f>
        <v/>
      </c>
    </row>
    <row r="600" spans="2:6" x14ac:dyDescent="0.35">
      <c r="B600" t="str">
        <f>IF(OR(C600="",COUNTIF($C$3:C599,C600)&gt;0),"",MAX($B$3:B599)+1)</f>
        <v/>
      </c>
      <c r="C600" t="str">
        <f t="shared" si="9"/>
        <v/>
      </c>
      <c r="D600" s="55" t="str">
        <f>IF(ISBLANK('Section 2'!L613),"",'Section 2'!L613)</f>
        <v/>
      </c>
      <c r="E600" s="55" t="str">
        <f>IF($D600="","",'Section 2'!H613)</f>
        <v/>
      </c>
      <c r="F600" s="55" t="str">
        <f>IF($D600="","",'Section 2'!M613)</f>
        <v/>
      </c>
    </row>
    <row r="601" spans="2:6" x14ac:dyDescent="0.35">
      <c r="B601" t="str">
        <f>IF(OR(C601="",COUNTIF($C$3:C600,C601)&gt;0),"",MAX($B$3:B600)+1)</f>
        <v/>
      </c>
      <c r="C601" t="str">
        <f t="shared" si="9"/>
        <v/>
      </c>
      <c r="D601" s="55" t="str">
        <f>IF(ISBLANK('Section 2'!L614),"",'Section 2'!L614)</f>
        <v/>
      </c>
      <c r="E601" s="55" t="str">
        <f>IF($D601="","",'Section 2'!H614)</f>
        <v/>
      </c>
      <c r="F601" s="55" t="str">
        <f>IF($D601="","",'Section 2'!M614)</f>
        <v/>
      </c>
    </row>
    <row r="602" spans="2:6" x14ac:dyDescent="0.35">
      <c r="B602" t="str">
        <f>IF(OR(C602="",COUNTIF($C$3:C601,C602)&gt;0),"",MAX($B$3:B601)+1)</f>
        <v/>
      </c>
      <c r="C602" t="str">
        <f t="shared" si="9"/>
        <v/>
      </c>
      <c r="D602" s="55" t="str">
        <f>IF(ISBLANK('Section 2'!L615),"",'Section 2'!L615)</f>
        <v/>
      </c>
      <c r="E602" s="55" t="str">
        <f>IF($D602="","",'Section 2'!H615)</f>
        <v/>
      </c>
      <c r="F602" s="55" t="str">
        <f>IF($D602="","",'Section 2'!M615)</f>
        <v/>
      </c>
    </row>
    <row r="603" spans="2:6" x14ac:dyDescent="0.35">
      <c r="B603" t="str">
        <f>IF(OR(C603="",COUNTIF($C$3:C602,C603)&gt;0),"",MAX($B$3:B602)+1)</f>
        <v/>
      </c>
      <c r="C603" t="str">
        <f t="shared" si="9"/>
        <v/>
      </c>
      <c r="D603" s="55" t="str">
        <f>IF(ISBLANK('Section 2'!L616),"",'Section 2'!L616)</f>
        <v/>
      </c>
      <c r="E603" s="55" t="str">
        <f>IF($D603="","",'Section 2'!H616)</f>
        <v/>
      </c>
      <c r="F603" s="55" t="str">
        <f>IF($D603="","",'Section 2'!M616)</f>
        <v/>
      </c>
    </row>
    <row r="604" spans="2:6" x14ac:dyDescent="0.35">
      <c r="B604" t="str">
        <f>IF(OR(C604="",COUNTIF($C$3:C603,C604)&gt;0),"",MAX($B$3:B603)+1)</f>
        <v/>
      </c>
      <c r="C604" t="str">
        <f t="shared" si="9"/>
        <v/>
      </c>
      <c r="D604" s="55" t="str">
        <f>IF(ISBLANK('Section 2'!L617),"",'Section 2'!L617)</f>
        <v/>
      </c>
      <c r="E604" s="55" t="str">
        <f>IF($D604="","",'Section 2'!H617)</f>
        <v/>
      </c>
      <c r="F604" s="55" t="str">
        <f>IF($D604="","",'Section 2'!M617)</f>
        <v/>
      </c>
    </row>
    <row r="605" spans="2:6" x14ac:dyDescent="0.35">
      <c r="B605" t="str">
        <f>IF(OR(C605="",COUNTIF($C$3:C604,C605)&gt;0),"",MAX($B$3:B604)+1)</f>
        <v/>
      </c>
      <c r="C605" t="str">
        <f t="shared" si="9"/>
        <v/>
      </c>
      <c r="D605" s="55" t="str">
        <f>IF(ISBLANK('Section 2'!L618),"",'Section 2'!L618)</f>
        <v/>
      </c>
      <c r="E605" s="55" t="str">
        <f>IF($D605="","",'Section 2'!H618)</f>
        <v/>
      </c>
      <c r="F605" s="55" t="str">
        <f>IF($D605="","",'Section 2'!M618)</f>
        <v/>
      </c>
    </row>
    <row r="606" spans="2:6" x14ac:dyDescent="0.35">
      <c r="B606" t="str">
        <f>IF(OR(C606="",COUNTIF($C$3:C605,C606)&gt;0),"",MAX($B$3:B605)+1)</f>
        <v/>
      </c>
      <c r="C606" t="str">
        <f t="shared" si="9"/>
        <v/>
      </c>
      <c r="D606" s="55" t="str">
        <f>IF(ISBLANK('Section 2'!L619),"",'Section 2'!L619)</f>
        <v/>
      </c>
      <c r="E606" s="55" t="str">
        <f>IF($D606="","",'Section 2'!H619)</f>
        <v/>
      </c>
      <c r="F606" s="55" t="str">
        <f>IF($D606="","",'Section 2'!M619)</f>
        <v/>
      </c>
    </row>
    <row r="607" spans="2:6" x14ac:dyDescent="0.35">
      <c r="B607" t="str">
        <f>IF(OR(C607="",COUNTIF($C$3:C606,C607)&gt;0),"",MAX($B$3:B606)+1)</f>
        <v/>
      </c>
      <c r="C607" t="str">
        <f t="shared" si="9"/>
        <v/>
      </c>
      <c r="D607" s="55" t="str">
        <f>IF(ISBLANK('Section 2'!L620),"",'Section 2'!L620)</f>
        <v/>
      </c>
      <c r="E607" s="55" t="str">
        <f>IF($D607="","",'Section 2'!H620)</f>
        <v/>
      </c>
      <c r="F607" s="55" t="str">
        <f>IF($D607="","",'Section 2'!M620)</f>
        <v/>
      </c>
    </row>
    <row r="608" spans="2:6" x14ac:dyDescent="0.35">
      <c r="B608" t="str">
        <f>IF(OR(C608="",COUNTIF($C$3:C607,C608)&gt;0),"",MAX($B$3:B607)+1)</f>
        <v/>
      </c>
      <c r="C608" t="str">
        <f t="shared" si="9"/>
        <v/>
      </c>
      <c r="D608" s="55" t="str">
        <f>IF(ISBLANK('Section 2'!L621),"",'Section 2'!L621)</f>
        <v/>
      </c>
      <c r="E608" s="55" t="str">
        <f>IF($D608="","",'Section 2'!H621)</f>
        <v/>
      </c>
      <c r="F608" s="55" t="str">
        <f>IF($D608="","",'Section 2'!M621)</f>
        <v/>
      </c>
    </row>
    <row r="609" spans="2:6" x14ac:dyDescent="0.35">
      <c r="B609" t="str">
        <f>IF(OR(C609="",COUNTIF($C$3:C608,C609)&gt;0),"",MAX($B$3:B608)+1)</f>
        <v/>
      </c>
      <c r="C609" t="str">
        <f t="shared" si="9"/>
        <v/>
      </c>
      <c r="D609" s="55" t="str">
        <f>IF(ISBLANK('Section 2'!L622),"",'Section 2'!L622)</f>
        <v/>
      </c>
      <c r="E609" s="55" t="str">
        <f>IF($D609="","",'Section 2'!H622)</f>
        <v/>
      </c>
      <c r="F609" s="55" t="str">
        <f>IF($D609="","",'Section 2'!M622)</f>
        <v/>
      </c>
    </row>
    <row r="610" spans="2:6" x14ac:dyDescent="0.35">
      <c r="B610" t="str">
        <f>IF(OR(C610="",COUNTIF($C$3:C609,C610)&gt;0),"",MAX($B$3:B609)+1)</f>
        <v/>
      </c>
      <c r="C610" t="str">
        <f t="shared" si="9"/>
        <v/>
      </c>
      <c r="D610" s="55" t="str">
        <f>IF(ISBLANK('Section 2'!L623),"",'Section 2'!L623)</f>
        <v/>
      </c>
      <c r="E610" s="55" t="str">
        <f>IF($D610="","",'Section 2'!H623)</f>
        <v/>
      </c>
      <c r="F610" s="55" t="str">
        <f>IF($D610="","",'Section 2'!M623)</f>
        <v/>
      </c>
    </row>
    <row r="611" spans="2:6" x14ac:dyDescent="0.35">
      <c r="B611" t="str">
        <f>IF(OR(C611="",COUNTIF($C$3:C610,C611)&gt;0),"",MAX($B$3:B610)+1)</f>
        <v/>
      </c>
      <c r="C611" t="str">
        <f t="shared" si="9"/>
        <v/>
      </c>
      <c r="D611" s="55" t="str">
        <f>IF(ISBLANK('Section 2'!L624),"",'Section 2'!L624)</f>
        <v/>
      </c>
      <c r="E611" s="55" t="str">
        <f>IF($D611="","",'Section 2'!H624)</f>
        <v/>
      </c>
      <c r="F611" s="55" t="str">
        <f>IF($D611="","",'Section 2'!M624)</f>
        <v/>
      </c>
    </row>
    <row r="612" spans="2:6" x14ac:dyDescent="0.35">
      <c r="B612" t="str">
        <f>IF(OR(C612="",COUNTIF($C$3:C611,C612)&gt;0),"",MAX($B$3:B611)+1)</f>
        <v/>
      </c>
      <c r="C612" t="str">
        <f t="shared" si="9"/>
        <v/>
      </c>
      <c r="D612" s="55" t="str">
        <f>IF(ISBLANK('Section 2'!L625),"",'Section 2'!L625)</f>
        <v/>
      </c>
      <c r="E612" s="55" t="str">
        <f>IF($D612="","",'Section 2'!H625)</f>
        <v/>
      </c>
      <c r="F612" s="55" t="str">
        <f>IF($D612="","",'Section 2'!M625)</f>
        <v/>
      </c>
    </row>
    <row r="613" spans="2:6" x14ac:dyDescent="0.35">
      <c r="B613" t="str">
        <f>IF(OR(C613="",COUNTIF($C$3:C612,C613)&gt;0),"",MAX($B$3:B612)+1)</f>
        <v/>
      </c>
      <c r="C613" t="str">
        <f t="shared" si="9"/>
        <v/>
      </c>
      <c r="D613" s="55" t="str">
        <f>IF(ISBLANK('Section 2'!L626),"",'Section 2'!L626)</f>
        <v/>
      </c>
      <c r="E613" s="55" t="str">
        <f>IF($D613="","",'Section 2'!H626)</f>
        <v/>
      </c>
      <c r="F613" s="55" t="str">
        <f>IF($D613="","",'Section 2'!M626)</f>
        <v/>
      </c>
    </row>
    <row r="614" spans="2:6" x14ac:dyDescent="0.35">
      <c r="B614" t="str">
        <f>IF(OR(C614="",COUNTIF($C$3:C613,C614)&gt;0),"",MAX($B$3:B613)+1)</f>
        <v/>
      </c>
      <c r="C614" t="str">
        <f t="shared" si="9"/>
        <v/>
      </c>
      <c r="D614" s="55" t="str">
        <f>IF(ISBLANK('Section 2'!L627),"",'Section 2'!L627)</f>
        <v/>
      </c>
      <c r="E614" s="55" t="str">
        <f>IF($D614="","",'Section 2'!H627)</f>
        <v/>
      </c>
      <c r="F614" s="55" t="str">
        <f>IF($D614="","",'Section 2'!M627)</f>
        <v/>
      </c>
    </row>
    <row r="615" spans="2:6" x14ac:dyDescent="0.35">
      <c r="B615" t="str">
        <f>IF(OR(C615="",COUNTIF($C$3:C614,C615)&gt;0),"",MAX($B$3:B614)+1)</f>
        <v/>
      </c>
      <c r="C615" t="str">
        <f t="shared" si="9"/>
        <v/>
      </c>
      <c r="D615" s="55" t="str">
        <f>IF(ISBLANK('Section 2'!L628),"",'Section 2'!L628)</f>
        <v/>
      </c>
      <c r="E615" s="55" t="str">
        <f>IF($D615="","",'Section 2'!H628)</f>
        <v/>
      </c>
      <c r="F615" s="55" t="str">
        <f>IF($D615="","",'Section 2'!M628)</f>
        <v/>
      </c>
    </row>
    <row r="616" spans="2:6" x14ac:dyDescent="0.35">
      <c r="B616" t="str">
        <f>IF(OR(C616="",COUNTIF($C$3:C615,C616)&gt;0),"",MAX($B$3:B615)+1)</f>
        <v/>
      </c>
      <c r="C616" t="str">
        <f t="shared" si="9"/>
        <v/>
      </c>
      <c r="D616" s="55" t="str">
        <f>IF(ISBLANK('Section 2'!L629),"",'Section 2'!L629)</f>
        <v/>
      </c>
      <c r="E616" s="55" t="str">
        <f>IF($D616="","",'Section 2'!H629)</f>
        <v/>
      </c>
      <c r="F616" s="55" t="str">
        <f>IF($D616="","",'Section 2'!M629)</f>
        <v/>
      </c>
    </row>
    <row r="617" spans="2:6" x14ac:dyDescent="0.35">
      <c r="B617" t="str">
        <f>IF(OR(C617="",COUNTIF($C$3:C616,C617)&gt;0),"",MAX($B$3:B616)+1)</f>
        <v/>
      </c>
      <c r="C617" t="str">
        <f t="shared" si="9"/>
        <v/>
      </c>
      <c r="D617" s="55" t="str">
        <f>IF(ISBLANK('Section 2'!L630),"",'Section 2'!L630)</f>
        <v/>
      </c>
      <c r="E617" s="55" t="str">
        <f>IF($D617="","",'Section 2'!H630)</f>
        <v/>
      </c>
      <c r="F617" s="55" t="str">
        <f>IF($D617="","",'Section 2'!M630)</f>
        <v/>
      </c>
    </row>
    <row r="618" spans="2:6" x14ac:dyDescent="0.35">
      <c r="B618" t="str">
        <f>IF(OR(C618="",COUNTIF($C$3:C617,C618)&gt;0),"",MAX($B$3:B617)+1)</f>
        <v/>
      </c>
      <c r="C618" t="str">
        <f t="shared" si="9"/>
        <v/>
      </c>
      <c r="D618" s="55" t="str">
        <f>IF(ISBLANK('Section 2'!L631),"",'Section 2'!L631)</f>
        <v/>
      </c>
      <c r="E618" s="55" t="str">
        <f>IF($D618="","",'Section 2'!H631)</f>
        <v/>
      </c>
      <c r="F618" s="55" t="str">
        <f>IF($D618="","",'Section 2'!M631)</f>
        <v/>
      </c>
    </row>
    <row r="619" spans="2:6" x14ac:dyDescent="0.35">
      <c r="B619" t="str">
        <f>IF(OR(C619="",COUNTIF($C$3:C618,C619)&gt;0),"",MAX($B$3:B618)+1)</f>
        <v/>
      </c>
      <c r="C619" t="str">
        <f t="shared" si="9"/>
        <v/>
      </c>
      <c r="D619" s="55" t="str">
        <f>IF(ISBLANK('Section 2'!L632),"",'Section 2'!L632)</f>
        <v/>
      </c>
      <c r="E619" s="55" t="str">
        <f>IF($D619="","",'Section 2'!H632)</f>
        <v/>
      </c>
      <c r="F619" s="55" t="str">
        <f>IF($D619="","",'Section 2'!M632)</f>
        <v/>
      </c>
    </row>
    <row r="620" spans="2:6" x14ac:dyDescent="0.35">
      <c r="B620" t="str">
        <f>IF(OR(C620="",COUNTIF($C$3:C619,C620)&gt;0),"",MAX($B$3:B619)+1)</f>
        <v/>
      </c>
      <c r="C620" t="str">
        <f t="shared" si="9"/>
        <v/>
      </c>
      <c r="D620" s="55" t="str">
        <f>IF(ISBLANK('Section 2'!L633),"",'Section 2'!L633)</f>
        <v/>
      </c>
      <c r="E620" s="55" t="str">
        <f>IF($D620="","",'Section 2'!H633)</f>
        <v/>
      </c>
      <c r="F620" s="55" t="str">
        <f>IF($D620="","",'Section 2'!M633)</f>
        <v/>
      </c>
    </row>
    <row r="621" spans="2:6" x14ac:dyDescent="0.35">
      <c r="B621" t="str">
        <f>IF(OR(C621="",COUNTIF($C$3:C620,C621)&gt;0),"",MAX($B$3:B620)+1)</f>
        <v/>
      </c>
      <c r="C621" t="str">
        <f t="shared" si="9"/>
        <v/>
      </c>
      <c r="D621" s="55" t="str">
        <f>IF(ISBLANK('Section 2'!L634),"",'Section 2'!L634)</f>
        <v/>
      </c>
      <c r="E621" s="55" t="str">
        <f>IF($D621="","",'Section 2'!H634)</f>
        <v/>
      </c>
      <c r="F621" s="55" t="str">
        <f>IF($D621="","",'Section 2'!M634)</f>
        <v/>
      </c>
    </row>
    <row r="622" spans="2:6" x14ac:dyDescent="0.35">
      <c r="B622" t="str">
        <f>IF(OR(C622="",COUNTIF($C$3:C621,C622)&gt;0),"",MAX($B$3:B621)+1)</f>
        <v/>
      </c>
      <c r="C622" t="str">
        <f t="shared" si="9"/>
        <v/>
      </c>
      <c r="D622" s="55" t="str">
        <f>IF(ISBLANK('Section 2'!L635),"",'Section 2'!L635)</f>
        <v/>
      </c>
      <c r="E622" s="55" t="str">
        <f>IF($D622="","",'Section 2'!H635)</f>
        <v/>
      </c>
      <c r="F622" s="55" t="str">
        <f>IF($D622="","",'Section 2'!M635)</f>
        <v/>
      </c>
    </row>
    <row r="623" spans="2:6" x14ac:dyDescent="0.35">
      <c r="B623" t="str">
        <f>IF(OR(C623="",COUNTIF($C$3:C622,C623)&gt;0),"",MAX($B$3:B622)+1)</f>
        <v/>
      </c>
      <c r="C623" t="str">
        <f t="shared" si="9"/>
        <v/>
      </c>
      <c r="D623" s="55" t="str">
        <f>IF(ISBLANK('Section 2'!L636),"",'Section 2'!L636)</f>
        <v/>
      </c>
      <c r="E623" s="55" t="str">
        <f>IF($D623="","",'Section 2'!H636)</f>
        <v/>
      </c>
      <c r="F623" s="55" t="str">
        <f>IF($D623="","",'Section 2'!M636)</f>
        <v/>
      </c>
    </row>
    <row r="624" spans="2:6" x14ac:dyDescent="0.35">
      <c r="B624" t="str">
        <f>IF(OR(C624="",COUNTIF($C$3:C623,C624)&gt;0),"",MAX($B$3:B623)+1)</f>
        <v/>
      </c>
      <c r="C624" t="str">
        <f t="shared" si="9"/>
        <v/>
      </c>
      <c r="D624" s="55" t="str">
        <f>IF(ISBLANK('Section 2'!L637),"",'Section 2'!L637)</f>
        <v/>
      </c>
      <c r="E624" s="55" t="str">
        <f>IF($D624="","",'Section 2'!H637)</f>
        <v/>
      </c>
      <c r="F624" s="55" t="str">
        <f>IF($D624="","",'Section 2'!M637)</f>
        <v/>
      </c>
    </row>
    <row r="625" spans="2:6" x14ac:dyDescent="0.35">
      <c r="B625" t="str">
        <f>IF(OR(C625="",COUNTIF($C$3:C624,C625)&gt;0),"",MAX($B$3:B624)+1)</f>
        <v/>
      </c>
      <c r="C625" t="str">
        <f t="shared" si="9"/>
        <v/>
      </c>
      <c r="D625" s="55" t="str">
        <f>IF(ISBLANK('Section 2'!L638),"",'Section 2'!L638)</f>
        <v/>
      </c>
      <c r="E625" s="55" t="str">
        <f>IF($D625="","",'Section 2'!H638)</f>
        <v/>
      </c>
      <c r="F625" s="55" t="str">
        <f>IF($D625="","",'Section 2'!M638)</f>
        <v/>
      </c>
    </row>
    <row r="626" spans="2:6" x14ac:dyDescent="0.35">
      <c r="B626" t="str">
        <f>IF(OR(C626="",COUNTIF($C$3:C625,C626)&gt;0),"",MAX($B$3:B625)+1)</f>
        <v/>
      </c>
      <c r="C626" t="str">
        <f t="shared" si="9"/>
        <v/>
      </c>
      <c r="D626" s="55" t="str">
        <f>IF(ISBLANK('Section 2'!L639),"",'Section 2'!L639)</f>
        <v/>
      </c>
      <c r="E626" s="55" t="str">
        <f>IF($D626="","",'Section 2'!H639)</f>
        <v/>
      </c>
      <c r="F626" s="55" t="str">
        <f>IF($D626="","",'Section 2'!M639)</f>
        <v/>
      </c>
    </row>
    <row r="627" spans="2:6" x14ac:dyDescent="0.35">
      <c r="B627" t="str">
        <f>IF(OR(C627="",COUNTIF($C$3:C626,C627)&gt;0),"",MAX($B$3:B626)+1)</f>
        <v/>
      </c>
      <c r="C627" t="str">
        <f t="shared" si="9"/>
        <v/>
      </c>
      <c r="D627" s="55" t="str">
        <f>IF(ISBLANK('Section 2'!L640),"",'Section 2'!L640)</f>
        <v/>
      </c>
      <c r="E627" s="55" t="str">
        <f>IF($D627="","",'Section 2'!H640)</f>
        <v/>
      </c>
      <c r="F627" s="55" t="str">
        <f>IF($D627="","",'Section 2'!M640)</f>
        <v/>
      </c>
    </row>
    <row r="628" spans="2:6" x14ac:dyDescent="0.35">
      <c r="B628" t="str">
        <f>IF(OR(C628="",COUNTIF($C$3:C627,C628)&gt;0),"",MAX($B$3:B627)+1)</f>
        <v/>
      </c>
      <c r="C628" t="str">
        <f t="shared" si="9"/>
        <v/>
      </c>
      <c r="D628" s="55" t="str">
        <f>IF(ISBLANK('Section 2'!L641),"",'Section 2'!L641)</f>
        <v/>
      </c>
      <c r="E628" s="55" t="str">
        <f>IF($D628="","",'Section 2'!H641)</f>
        <v/>
      </c>
      <c r="F628" s="55" t="str">
        <f>IF($D628="","",'Section 2'!M641)</f>
        <v/>
      </c>
    </row>
    <row r="629" spans="2:6" x14ac:dyDescent="0.35">
      <c r="B629" t="str">
        <f>IF(OR(C629="",COUNTIF($C$3:C628,C629)&gt;0),"",MAX($B$3:B628)+1)</f>
        <v/>
      </c>
      <c r="C629" t="str">
        <f t="shared" si="9"/>
        <v/>
      </c>
      <c r="D629" s="55" t="str">
        <f>IF(ISBLANK('Section 2'!L642),"",'Section 2'!L642)</f>
        <v/>
      </c>
      <c r="E629" s="55" t="str">
        <f>IF($D629="","",'Section 2'!H642)</f>
        <v/>
      </c>
      <c r="F629" s="55" t="str">
        <f>IF($D629="","",'Section 2'!M642)</f>
        <v/>
      </c>
    </row>
    <row r="630" spans="2:6" x14ac:dyDescent="0.35">
      <c r="B630" t="str">
        <f>IF(OR(C630="",COUNTIF($C$3:C629,C630)&gt;0),"",MAX($B$3:B629)+1)</f>
        <v/>
      </c>
      <c r="C630" t="str">
        <f t="shared" si="9"/>
        <v/>
      </c>
      <c r="D630" s="55" t="str">
        <f>IF(ISBLANK('Section 2'!L643),"",'Section 2'!L643)</f>
        <v/>
      </c>
      <c r="E630" s="55" t="str">
        <f>IF($D630="","",'Section 2'!H643)</f>
        <v/>
      </c>
      <c r="F630" s="55" t="str">
        <f>IF($D630="","",'Section 2'!M643)</f>
        <v/>
      </c>
    </row>
    <row r="631" spans="2:6" x14ac:dyDescent="0.35">
      <c r="B631" t="str">
        <f>IF(OR(C631="",COUNTIF($C$3:C630,C631)&gt;0),"",MAX($B$3:B630)+1)</f>
        <v/>
      </c>
      <c r="C631" t="str">
        <f t="shared" si="9"/>
        <v/>
      </c>
      <c r="D631" s="55" t="str">
        <f>IF(ISBLANK('Section 2'!L644),"",'Section 2'!L644)</f>
        <v/>
      </c>
      <c r="E631" s="55" t="str">
        <f>IF($D631="","",'Section 2'!H644)</f>
        <v/>
      </c>
      <c r="F631" s="55" t="str">
        <f>IF($D631="","",'Section 2'!M644)</f>
        <v/>
      </c>
    </row>
    <row r="632" spans="2:6" x14ac:dyDescent="0.35">
      <c r="B632" t="str">
        <f>IF(OR(C632="",COUNTIF($C$3:C631,C632)&gt;0),"",MAX($B$3:B631)+1)</f>
        <v/>
      </c>
      <c r="C632" t="str">
        <f t="shared" si="9"/>
        <v/>
      </c>
      <c r="D632" s="55" t="str">
        <f>IF(ISBLANK('Section 2'!L645),"",'Section 2'!L645)</f>
        <v/>
      </c>
      <c r="E632" s="55" t="str">
        <f>IF($D632="","",'Section 2'!H645)</f>
        <v/>
      </c>
      <c r="F632" s="55" t="str">
        <f>IF($D632="","",'Section 2'!M645)</f>
        <v/>
      </c>
    </row>
    <row r="633" spans="2:6" x14ac:dyDescent="0.35">
      <c r="B633" t="str">
        <f>IF(OR(C633="",COUNTIF($C$3:C632,C633)&gt;0),"",MAX($B$3:B632)+1)</f>
        <v/>
      </c>
      <c r="C633" t="str">
        <f t="shared" si="9"/>
        <v/>
      </c>
      <c r="D633" s="55" t="str">
        <f>IF(ISBLANK('Section 2'!L646),"",'Section 2'!L646)</f>
        <v/>
      </c>
      <c r="E633" s="55" t="str">
        <f>IF($D633="","",'Section 2'!H646)</f>
        <v/>
      </c>
      <c r="F633" s="55" t="str">
        <f>IF($D633="","",'Section 2'!M646)</f>
        <v/>
      </c>
    </row>
    <row r="634" spans="2:6" x14ac:dyDescent="0.35">
      <c r="B634" t="str">
        <f>IF(OR(C634="",COUNTIF($C$3:C633,C634)&gt;0),"",MAX($B$3:B633)+1)</f>
        <v/>
      </c>
      <c r="C634" t="str">
        <f t="shared" si="9"/>
        <v/>
      </c>
      <c r="D634" s="55" t="str">
        <f>IF(ISBLANK('Section 2'!L647),"",'Section 2'!L647)</f>
        <v/>
      </c>
      <c r="E634" s="55" t="str">
        <f>IF($D634="","",'Section 2'!H647)</f>
        <v/>
      </c>
      <c r="F634" s="55" t="str">
        <f>IF($D634="","",'Section 2'!M647)</f>
        <v/>
      </c>
    </row>
    <row r="635" spans="2:6" x14ac:dyDescent="0.35">
      <c r="B635" t="str">
        <f>IF(OR(C635="",COUNTIF($C$3:C634,C635)&gt;0),"",MAX($B$3:B634)+1)</f>
        <v/>
      </c>
      <c r="C635" t="str">
        <f t="shared" si="9"/>
        <v/>
      </c>
      <c r="D635" s="55" t="str">
        <f>IF(ISBLANK('Section 2'!L648),"",'Section 2'!L648)</f>
        <v/>
      </c>
      <c r="E635" s="55" t="str">
        <f>IF($D635="","",'Section 2'!H648)</f>
        <v/>
      </c>
      <c r="F635" s="55" t="str">
        <f>IF($D635="","",'Section 2'!M648)</f>
        <v/>
      </c>
    </row>
    <row r="636" spans="2:6" x14ac:dyDescent="0.35">
      <c r="B636" t="str">
        <f>IF(OR(C636="",COUNTIF($C$3:C635,C636)&gt;0),"",MAX($B$3:B635)+1)</f>
        <v/>
      </c>
      <c r="C636" t="str">
        <f t="shared" si="9"/>
        <v/>
      </c>
      <c r="D636" s="55" t="str">
        <f>IF(ISBLANK('Section 2'!L649),"",'Section 2'!L649)</f>
        <v/>
      </c>
      <c r="E636" s="55" t="str">
        <f>IF($D636="","",'Section 2'!H649)</f>
        <v/>
      </c>
      <c r="F636" s="55" t="str">
        <f>IF($D636="","",'Section 2'!M649)</f>
        <v/>
      </c>
    </row>
    <row r="637" spans="2:6" x14ac:dyDescent="0.35">
      <c r="B637" t="str">
        <f>IF(OR(C637="",COUNTIF($C$3:C636,C637)&gt;0),"",MAX($B$3:B636)+1)</f>
        <v/>
      </c>
      <c r="C637" t="str">
        <f t="shared" si="9"/>
        <v/>
      </c>
      <c r="D637" s="55" t="str">
        <f>IF(ISBLANK('Section 2'!L650),"",'Section 2'!L650)</f>
        <v/>
      </c>
      <c r="E637" s="55" t="str">
        <f>IF($D637="","",'Section 2'!H650)</f>
        <v/>
      </c>
      <c r="F637" s="55" t="str">
        <f>IF($D637="","",'Section 2'!M650)</f>
        <v/>
      </c>
    </row>
    <row r="638" spans="2:6" x14ac:dyDescent="0.35">
      <c r="B638" t="str">
        <f>IF(OR(C638="",COUNTIF($C$3:C637,C638)&gt;0),"",MAX($B$3:B637)+1)</f>
        <v/>
      </c>
      <c r="C638" t="str">
        <f t="shared" si="9"/>
        <v/>
      </c>
      <c r="D638" s="55" t="str">
        <f>IF(ISBLANK('Section 2'!L651),"",'Section 2'!L651)</f>
        <v/>
      </c>
      <c r="E638" s="55" t="str">
        <f>IF($D638="","",'Section 2'!H651)</f>
        <v/>
      </c>
      <c r="F638" s="55" t="str">
        <f>IF($D638="","",'Section 2'!M651)</f>
        <v/>
      </c>
    </row>
    <row r="639" spans="2:6" x14ac:dyDescent="0.35">
      <c r="B639" t="str">
        <f>IF(OR(C639="",COUNTIF($C$3:C638,C639)&gt;0),"",MAX($B$3:B638)+1)</f>
        <v/>
      </c>
      <c r="C639" t="str">
        <f t="shared" si="9"/>
        <v/>
      </c>
      <c r="D639" s="55" t="str">
        <f>IF(ISBLANK('Section 2'!L652),"",'Section 2'!L652)</f>
        <v/>
      </c>
      <c r="E639" s="55" t="str">
        <f>IF($D639="","",'Section 2'!H652)</f>
        <v/>
      </c>
      <c r="F639" s="55" t="str">
        <f>IF($D639="","",'Section 2'!M652)</f>
        <v/>
      </c>
    </row>
    <row r="640" spans="2:6" x14ac:dyDescent="0.35">
      <c r="B640" t="str">
        <f>IF(OR(C640="",COUNTIF($C$3:C639,C640)&gt;0),"",MAX($B$3:B639)+1)</f>
        <v/>
      </c>
      <c r="C640" t="str">
        <f t="shared" si="9"/>
        <v/>
      </c>
      <c r="D640" s="55" t="str">
        <f>IF(ISBLANK('Section 2'!L653),"",'Section 2'!L653)</f>
        <v/>
      </c>
      <c r="E640" s="55" t="str">
        <f>IF($D640="","",'Section 2'!H653)</f>
        <v/>
      </c>
      <c r="F640" s="55" t="str">
        <f>IF($D640="","",'Section 2'!M653)</f>
        <v/>
      </c>
    </row>
    <row r="641" spans="2:6" x14ac:dyDescent="0.35">
      <c r="B641" t="str">
        <f>IF(OR(C641="",COUNTIF($C$3:C640,C641)&gt;0),"",MAX($B$3:B640)+1)</f>
        <v/>
      </c>
      <c r="C641" t="str">
        <f t="shared" si="9"/>
        <v/>
      </c>
      <c r="D641" s="55" t="str">
        <f>IF(ISBLANK('Section 2'!L654),"",'Section 2'!L654)</f>
        <v/>
      </c>
      <c r="E641" s="55" t="str">
        <f>IF($D641="","",'Section 2'!H654)</f>
        <v/>
      </c>
      <c r="F641" s="55" t="str">
        <f>IF($D641="","",'Section 2'!M654)</f>
        <v/>
      </c>
    </row>
    <row r="642" spans="2:6" x14ac:dyDescent="0.35">
      <c r="B642" t="str">
        <f>IF(OR(C642="",COUNTIF($C$3:C641,C642)&gt;0),"",MAX($B$3:B641)+1)</f>
        <v/>
      </c>
      <c r="C642" t="str">
        <f t="shared" si="9"/>
        <v/>
      </c>
      <c r="D642" s="55" t="str">
        <f>IF(ISBLANK('Section 2'!L655),"",'Section 2'!L655)</f>
        <v/>
      </c>
      <c r="E642" s="55" t="str">
        <f>IF($D642="","",'Section 2'!H655)</f>
        <v/>
      </c>
      <c r="F642" s="55" t="str">
        <f>IF($D642="","",'Section 2'!M655)</f>
        <v/>
      </c>
    </row>
    <row r="643" spans="2:6" x14ac:dyDescent="0.35">
      <c r="B643" t="str">
        <f>IF(OR(C643="",COUNTIF($C$3:C642,C643)&gt;0),"",MAX($B$3:B642)+1)</f>
        <v/>
      </c>
      <c r="C643" t="str">
        <f t="shared" si="9"/>
        <v/>
      </c>
      <c r="D643" s="55" t="str">
        <f>IF(ISBLANK('Section 2'!L656),"",'Section 2'!L656)</f>
        <v/>
      </c>
      <c r="E643" s="55" t="str">
        <f>IF($D643="","",'Section 2'!H656)</f>
        <v/>
      </c>
      <c r="F643" s="55" t="str">
        <f>IF($D643="","",'Section 2'!M656)</f>
        <v/>
      </c>
    </row>
    <row r="644" spans="2:6" x14ac:dyDescent="0.35">
      <c r="B644" t="str">
        <f>IF(OR(C644="",COUNTIF($C$3:C643,C644)&gt;0),"",MAX($B$3:B643)+1)</f>
        <v/>
      </c>
      <c r="C644" t="str">
        <f t="shared" ref="C644:C707" si="10">IF(D644="","",D644&amp;"_"&amp;E644)</f>
        <v/>
      </c>
      <c r="D644" s="55" t="str">
        <f>IF(ISBLANK('Section 2'!L657),"",'Section 2'!L657)</f>
        <v/>
      </c>
      <c r="E644" s="55" t="str">
        <f>IF($D644="","",'Section 2'!H657)</f>
        <v/>
      </c>
      <c r="F644" s="55" t="str">
        <f>IF($D644="","",'Section 2'!M657)</f>
        <v/>
      </c>
    </row>
    <row r="645" spans="2:6" x14ac:dyDescent="0.35">
      <c r="B645" t="str">
        <f>IF(OR(C645="",COUNTIF($C$3:C644,C645)&gt;0),"",MAX($B$3:B644)+1)</f>
        <v/>
      </c>
      <c r="C645" t="str">
        <f t="shared" si="10"/>
        <v/>
      </c>
      <c r="D645" s="55" t="str">
        <f>IF(ISBLANK('Section 2'!L658),"",'Section 2'!L658)</f>
        <v/>
      </c>
      <c r="E645" s="55" t="str">
        <f>IF($D645="","",'Section 2'!H658)</f>
        <v/>
      </c>
      <c r="F645" s="55" t="str">
        <f>IF($D645="","",'Section 2'!M658)</f>
        <v/>
      </c>
    </row>
    <row r="646" spans="2:6" x14ac:dyDescent="0.35">
      <c r="B646" t="str">
        <f>IF(OR(C646="",COUNTIF($C$3:C645,C646)&gt;0),"",MAX($B$3:B645)+1)</f>
        <v/>
      </c>
      <c r="C646" t="str">
        <f t="shared" si="10"/>
        <v/>
      </c>
      <c r="D646" s="55" t="str">
        <f>IF(ISBLANK('Section 2'!L659),"",'Section 2'!L659)</f>
        <v/>
      </c>
      <c r="E646" s="55" t="str">
        <f>IF($D646="","",'Section 2'!H659)</f>
        <v/>
      </c>
      <c r="F646" s="55" t="str">
        <f>IF($D646="","",'Section 2'!M659)</f>
        <v/>
      </c>
    </row>
    <row r="647" spans="2:6" x14ac:dyDescent="0.35">
      <c r="B647" t="str">
        <f>IF(OR(C647="",COUNTIF($C$3:C646,C647)&gt;0),"",MAX($B$3:B646)+1)</f>
        <v/>
      </c>
      <c r="C647" t="str">
        <f t="shared" si="10"/>
        <v/>
      </c>
      <c r="D647" s="55" t="str">
        <f>IF(ISBLANK('Section 2'!L660),"",'Section 2'!L660)</f>
        <v/>
      </c>
      <c r="E647" s="55" t="str">
        <f>IF($D647="","",'Section 2'!H660)</f>
        <v/>
      </c>
      <c r="F647" s="55" t="str">
        <f>IF($D647="","",'Section 2'!M660)</f>
        <v/>
      </c>
    </row>
    <row r="648" spans="2:6" x14ac:dyDescent="0.35">
      <c r="B648" t="str">
        <f>IF(OR(C648="",COUNTIF($C$3:C647,C648)&gt;0),"",MAX($B$3:B647)+1)</f>
        <v/>
      </c>
      <c r="C648" t="str">
        <f t="shared" si="10"/>
        <v/>
      </c>
      <c r="D648" s="55" t="str">
        <f>IF(ISBLANK('Section 2'!L661),"",'Section 2'!L661)</f>
        <v/>
      </c>
      <c r="E648" s="55" t="str">
        <f>IF($D648="","",'Section 2'!H661)</f>
        <v/>
      </c>
      <c r="F648" s="55" t="str">
        <f>IF($D648="","",'Section 2'!M661)</f>
        <v/>
      </c>
    </row>
    <row r="649" spans="2:6" x14ac:dyDescent="0.35">
      <c r="B649" t="str">
        <f>IF(OR(C649="",COUNTIF($C$3:C648,C649)&gt;0),"",MAX($B$3:B648)+1)</f>
        <v/>
      </c>
      <c r="C649" t="str">
        <f t="shared" si="10"/>
        <v/>
      </c>
      <c r="D649" s="55" t="str">
        <f>IF(ISBLANK('Section 2'!L662),"",'Section 2'!L662)</f>
        <v/>
      </c>
      <c r="E649" s="55" t="str">
        <f>IF($D649="","",'Section 2'!H662)</f>
        <v/>
      </c>
      <c r="F649" s="55" t="str">
        <f>IF($D649="","",'Section 2'!M662)</f>
        <v/>
      </c>
    </row>
    <row r="650" spans="2:6" x14ac:dyDescent="0.35">
      <c r="B650" t="str">
        <f>IF(OR(C650="",COUNTIF($C$3:C649,C650)&gt;0),"",MAX($B$3:B649)+1)</f>
        <v/>
      </c>
      <c r="C650" t="str">
        <f t="shared" si="10"/>
        <v/>
      </c>
      <c r="D650" s="55" t="str">
        <f>IF(ISBLANK('Section 2'!L663),"",'Section 2'!L663)</f>
        <v/>
      </c>
      <c r="E650" s="55" t="str">
        <f>IF($D650="","",'Section 2'!H663)</f>
        <v/>
      </c>
      <c r="F650" s="55" t="str">
        <f>IF($D650="","",'Section 2'!M663)</f>
        <v/>
      </c>
    </row>
    <row r="651" spans="2:6" x14ac:dyDescent="0.35">
      <c r="B651" t="str">
        <f>IF(OR(C651="",COUNTIF($C$3:C650,C651)&gt;0),"",MAX($B$3:B650)+1)</f>
        <v/>
      </c>
      <c r="C651" t="str">
        <f t="shared" si="10"/>
        <v/>
      </c>
      <c r="D651" s="55" t="str">
        <f>IF(ISBLANK('Section 2'!L664),"",'Section 2'!L664)</f>
        <v/>
      </c>
      <c r="E651" s="55" t="str">
        <f>IF($D651="","",'Section 2'!H664)</f>
        <v/>
      </c>
      <c r="F651" s="55" t="str">
        <f>IF($D651="","",'Section 2'!M664)</f>
        <v/>
      </c>
    </row>
    <row r="652" spans="2:6" x14ac:dyDescent="0.35">
      <c r="B652" t="str">
        <f>IF(OR(C652="",COUNTIF($C$3:C651,C652)&gt;0),"",MAX($B$3:B651)+1)</f>
        <v/>
      </c>
      <c r="C652" t="str">
        <f t="shared" si="10"/>
        <v/>
      </c>
      <c r="D652" s="55" t="str">
        <f>IF(ISBLANK('Section 2'!L665),"",'Section 2'!L665)</f>
        <v/>
      </c>
      <c r="E652" s="55" t="str">
        <f>IF($D652="","",'Section 2'!H665)</f>
        <v/>
      </c>
      <c r="F652" s="55" t="str">
        <f>IF($D652="","",'Section 2'!M665)</f>
        <v/>
      </c>
    </row>
    <row r="653" spans="2:6" x14ac:dyDescent="0.35">
      <c r="B653" t="str">
        <f>IF(OR(C653="",COUNTIF($C$3:C652,C653)&gt;0),"",MAX($B$3:B652)+1)</f>
        <v/>
      </c>
      <c r="C653" t="str">
        <f t="shared" si="10"/>
        <v/>
      </c>
      <c r="D653" s="55" t="str">
        <f>IF(ISBLANK('Section 2'!L666),"",'Section 2'!L666)</f>
        <v/>
      </c>
      <c r="E653" s="55" t="str">
        <f>IF($D653="","",'Section 2'!H666)</f>
        <v/>
      </c>
      <c r="F653" s="55" t="str">
        <f>IF($D653="","",'Section 2'!M666)</f>
        <v/>
      </c>
    </row>
    <row r="654" spans="2:6" x14ac:dyDescent="0.35">
      <c r="B654" t="str">
        <f>IF(OR(C654="",COUNTIF($C$3:C653,C654)&gt;0),"",MAX($B$3:B653)+1)</f>
        <v/>
      </c>
      <c r="C654" t="str">
        <f t="shared" si="10"/>
        <v/>
      </c>
      <c r="D654" s="55" t="str">
        <f>IF(ISBLANK('Section 2'!L667),"",'Section 2'!L667)</f>
        <v/>
      </c>
      <c r="E654" s="55" t="str">
        <f>IF($D654="","",'Section 2'!H667)</f>
        <v/>
      </c>
      <c r="F654" s="55" t="str">
        <f>IF($D654="","",'Section 2'!M667)</f>
        <v/>
      </c>
    </row>
    <row r="655" spans="2:6" x14ac:dyDescent="0.35">
      <c r="B655" t="str">
        <f>IF(OR(C655="",COUNTIF($C$3:C654,C655)&gt;0),"",MAX($B$3:B654)+1)</f>
        <v/>
      </c>
      <c r="C655" t="str">
        <f t="shared" si="10"/>
        <v/>
      </c>
      <c r="D655" s="55" t="str">
        <f>IF(ISBLANK('Section 2'!L668),"",'Section 2'!L668)</f>
        <v/>
      </c>
      <c r="E655" s="55" t="str">
        <f>IF($D655="","",'Section 2'!H668)</f>
        <v/>
      </c>
      <c r="F655" s="55" t="str">
        <f>IF($D655="","",'Section 2'!M668)</f>
        <v/>
      </c>
    </row>
    <row r="656" spans="2:6" x14ac:dyDescent="0.35">
      <c r="B656" t="str">
        <f>IF(OR(C656="",COUNTIF($C$3:C655,C656)&gt;0),"",MAX($B$3:B655)+1)</f>
        <v/>
      </c>
      <c r="C656" t="str">
        <f t="shared" si="10"/>
        <v/>
      </c>
      <c r="D656" s="55" t="str">
        <f>IF(ISBLANK('Section 2'!L669),"",'Section 2'!L669)</f>
        <v/>
      </c>
      <c r="E656" s="55" t="str">
        <f>IF($D656="","",'Section 2'!H669)</f>
        <v/>
      </c>
      <c r="F656" s="55" t="str">
        <f>IF($D656="","",'Section 2'!M669)</f>
        <v/>
      </c>
    </row>
    <row r="657" spans="2:6" x14ac:dyDescent="0.35">
      <c r="B657" t="str">
        <f>IF(OR(C657="",COUNTIF($C$3:C656,C657)&gt;0),"",MAX($B$3:B656)+1)</f>
        <v/>
      </c>
      <c r="C657" t="str">
        <f t="shared" si="10"/>
        <v/>
      </c>
      <c r="D657" s="55" t="str">
        <f>IF(ISBLANK('Section 2'!L670),"",'Section 2'!L670)</f>
        <v/>
      </c>
      <c r="E657" s="55" t="str">
        <f>IF($D657="","",'Section 2'!H670)</f>
        <v/>
      </c>
      <c r="F657" s="55" t="str">
        <f>IF($D657="","",'Section 2'!M670)</f>
        <v/>
      </c>
    </row>
    <row r="658" spans="2:6" x14ac:dyDescent="0.35">
      <c r="B658" t="str">
        <f>IF(OR(C658="",COUNTIF($C$3:C657,C658)&gt;0),"",MAX($B$3:B657)+1)</f>
        <v/>
      </c>
      <c r="C658" t="str">
        <f t="shared" si="10"/>
        <v/>
      </c>
      <c r="D658" s="55" t="str">
        <f>IF(ISBLANK('Section 2'!L671),"",'Section 2'!L671)</f>
        <v/>
      </c>
      <c r="E658" s="55" t="str">
        <f>IF($D658="","",'Section 2'!H671)</f>
        <v/>
      </c>
      <c r="F658" s="55" t="str">
        <f>IF($D658="","",'Section 2'!M671)</f>
        <v/>
      </c>
    </row>
    <row r="659" spans="2:6" x14ac:dyDescent="0.35">
      <c r="B659" t="str">
        <f>IF(OR(C659="",COUNTIF($C$3:C658,C659)&gt;0),"",MAX($B$3:B658)+1)</f>
        <v/>
      </c>
      <c r="C659" t="str">
        <f t="shared" si="10"/>
        <v/>
      </c>
      <c r="D659" s="55" t="str">
        <f>IF(ISBLANK('Section 2'!L672),"",'Section 2'!L672)</f>
        <v/>
      </c>
      <c r="E659" s="55" t="str">
        <f>IF($D659="","",'Section 2'!H672)</f>
        <v/>
      </c>
      <c r="F659" s="55" t="str">
        <f>IF($D659="","",'Section 2'!M672)</f>
        <v/>
      </c>
    </row>
    <row r="660" spans="2:6" x14ac:dyDescent="0.35">
      <c r="B660" t="str">
        <f>IF(OR(C660="",COUNTIF($C$3:C659,C660)&gt;0),"",MAX($B$3:B659)+1)</f>
        <v/>
      </c>
      <c r="C660" t="str">
        <f t="shared" si="10"/>
        <v/>
      </c>
      <c r="D660" s="55" t="str">
        <f>IF(ISBLANK('Section 2'!L673),"",'Section 2'!L673)</f>
        <v/>
      </c>
      <c r="E660" s="55" t="str">
        <f>IF($D660="","",'Section 2'!H673)</f>
        <v/>
      </c>
      <c r="F660" s="55" t="str">
        <f>IF($D660="","",'Section 2'!M673)</f>
        <v/>
      </c>
    </row>
    <row r="661" spans="2:6" x14ac:dyDescent="0.35">
      <c r="B661" t="str">
        <f>IF(OR(C661="",COUNTIF($C$3:C660,C661)&gt;0),"",MAX($B$3:B660)+1)</f>
        <v/>
      </c>
      <c r="C661" t="str">
        <f t="shared" si="10"/>
        <v/>
      </c>
      <c r="D661" s="55" t="str">
        <f>IF(ISBLANK('Section 2'!L674),"",'Section 2'!L674)</f>
        <v/>
      </c>
      <c r="E661" s="55" t="str">
        <f>IF($D661="","",'Section 2'!H674)</f>
        <v/>
      </c>
      <c r="F661" s="55" t="str">
        <f>IF($D661="","",'Section 2'!M674)</f>
        <v/>
      </c>
    </row>
    <row r="662" spans="2:6" x14ac:dyDescent="0.35">
      <c r="B662" t="str">
        <f>IF(OR(C662="",COUNTIF($C$3:C661,C662)&gt;0),"",MAX($B$3:B661)+1)</f>
        <v/>
      </c>
      <c r="C662" t="str">
        <f t="shared" si="10"/>
        <v/>
      </c>
      <c r="D662" s="55" t="str">
        <f>IF(ISBLANK('Section 2'!L675),"",'Section 2'!L675)</f>
        <v/>
      </c>
      <c r="E662" s="55" t="str">
        <f>IF($D662="","",'Section 2'!H675)</f>
        <v/>
      </c>
      <c r="F662" s="55" t="str">
        <f>IF($D662="","",'Section 2'!M675)</f>
        <v/>
      </c>
    </row>
    <row r="663" spans="2:6" x14ac:dyDescent="0.35">
      <c r="B663" t="str">
        <f>IF(OR(C663="",COUNTIF($C$3:C662,C663)&gt;0),"",MAX($B$3:B662)+1)</f>
        <v/>
      </c>
      <c r="C663" t="str">
        <f t="shared" si="10"/>
        <v/>
      </c>
      <c r="D663" s="55" t="str">
        <f>IF(ISBLANK('Section 2'!L676),"",'Section 2'!L676)</f>
        <v/>
      </c>
      <c r="E663" s="55" t="str">
        <f>IF($D663="","",'Section 2'!H676)</f>
        <v/>
      </c>
      <c r="F663" s="55" t="str">
        <f>IF($D663="","",'Section 2'!M676)</f>
        <v/>
      </c>
    </row>
    <row r="664" spans="2:6" x14ac:dyDescent="0.35">
      <c r="B664" t="str">
        <f>IF(OR(C664="",COUNTIF($C$3:C663,C664)&gt;0),"",MAX($B$3:B663)+1)</f>
        <v/>
      </c>
      <c r="C664" t="str">
        <f t="shared" si="10"/>
        <v/>
      </c>
      <c r="D664" s="55" t="str">
        <f>IF(ISBLANK('Section 2'!L677),"",'Section 2'!L677)</f>
        <v/>
      </c>
      <c r="E664" s="55" t="str">
        <f>IF($D664="","",'Section 2'!H677)</f>
        <v/>
      </c>
      <c r="F664" s="55" t="str">
        <f>IF($D664="","",'Section 2'!M677)</f>
        <v/>
      </c>
    </row>
    <row r="665" spans="2:6" x14ac:dyDescent="0.35">
      <c r="B665" t="str">
        <f>IF(OR(C665="",COUNTIF($C$3:C664,C665)&gt;0),"",MAX($B$3:B664)+1)</f>
        <v/>
      </c>
      <c r="C665" t="str">
        <f t="shared" si="10"/>
        <v/>
      </c>
      <c r="D665" s="55" t="str">
        <f>IF(ISBLANK('Section 2'!L678),"",'Section 2'!L678)</f>
        <v/>
      </c>
      <c r="E665" s="55" t="str">
        <f>IF($D665="","",'Section 2'!H678)</f>
        <v/>
      </c>
      <c r="F665" s="55" t="str">
        <f>IF($D665="","",'Section 2'!M678)</f>
        <v/>
      </c>
    </row>
    <row r="666" spans="2:6" x14ac:dyDescent="0.35">
      <c r="B666" t="str">
        <f>IF(OR(C666="",COUNTIF($C$3:C665,C666)&gt;0),"",MAX($B$3:B665)+1)</f>
        <v/>
      </c>
      <c r="C666" t="str">
        <f t="shared" si="10"/>
        <v/>
      </c>
      <c r="D666" s="55" t="str">
        <f>IF(ISBLANK('Section 2'!L679),"",'Section 2'!L679)</f>
        <v/>
      </c>
      <c r="E666" s="55" t="str">
        <f>IF($D666="","",'Section 2'!H679)</f>
        <v/>
      </c>
      <c r="F666" s="55" t="str">
        <f>IF($D666="","",'Section 2'!M679)</f>
        <v/>
      </c>
    </row>
    <row r="667" spans="2:6" x14ac:dyDescent="0.35">
      <c r="B667" t="str">
        <f>IF(OR(C667="",COUNTIF($C$3:C666,C667)&gt;0),"",MAX($B$3:B666)+1)</f>
        <v/>
      </c>
      <c r="C667" t="str">
        <f t="shared" si="10"/>
        <v/>
      </c>
      <c r="D667" s="55" t="str">
        <f>IF(ISBLANK('Section 2'!L680),"",'Section 2'!L680)</f>
        <v/>
      </c>
      <c r="E667" s="55" t="str">
        <f>IF($D667="","",'Section 2'!H680)</f>
        <v/>
      </c>
      <c r="F667" s="55" t="str">
        <f>IF($D667="","",'Section 2'!M680)</f>
        <v/>
      </c>
    </row>
    <row r="668" spans="2:6" x14ac:dyDescent="0.35">
      <c r="B668" t="str">
        <f>IF(OR(C668="",COUNTIF($C$3:C667,C668)&gt;0),"",MAX($B$3:B667)+1)</f>
        <v/>
      </c>
      <c r="C668" t="str">
        <f t="shared" si="10"/>
        <v/>
      </c>
      <c r="D668" s="55" t="str">
        <f>IF(ISBLANK('Section 2'!L681),"",'Section 2'!L681)</f>
        <v/>
      </c>
      <c r="E668" s="55" t="str">
        <f>IF($D668="","",'Section 2'!H681)</f>
        <v/>
      </c>
      <c r="F668" s="55" t="str">
        <f>IF($D668="","",'Section 2'!M681)</f>
        <v/>
      </c>
    </row>
    <row r="669" spans="2:6" x14ac:dyDescent="0.35">
      <c r="B669" t="str">
        <f>IF(OR(C669="",COUNTIF($C$3:C668,C669)&gt;0),"",MAX($B$3:B668)+1)</f>
        <v/>
      </c>
      <c r="C669" t="str">
        <f t="shared" si="10"/>
        <v/>
      </c>
      <c r="D669" s="55" t="str">
        <f>IF(ISBLANK('Section 2'!L682),"",'Section 2'!L682)</f>
        <v/>
      </c>
      <c r="E669" s="55" t="str">
        <f>IF($D669="","",'Section 2'!H682)</f>
        <v/>
      </c>
      <c r="F669" s="55" t="str">
        <f>IF($D669="","",'Section 2'!M682)</f>
        <v/>
      </c>
    </row>
    <row r="670" spans="2:6" x14ac:dyDescent="0.35">
      <c r="B670" t="str">
        <f>IF(OR(C670="",COUNTIF($C$3:C669,C670)&gt;0),"",MAX($B$3:B669)+1)</f>
        <v/>
      </c>
      <c r="C670" t="str">
        <f t="shared" si="10"/>
        <v/>
      </c>
      <c r="D670" s="55" t="str">
        <f>IF(ISBLANK('Section 2'!L683),"",'Section 2'!L683)</f>
        <v/>
      </c>
      <c r="E670" s="55" t="str">
        <f>IF($D670="","",'Section 2'!H683)</f>
        <v/>
      </c>
      <c r="F670" s="55" t="str">
        <f>IF($D670="","",'Section 2'!M683)</f>
        <v/>
      </c>
    </row>
    <row r="671" spans="2:6" x14ac:dyDescent="0.35">
      <c r="B671" t="str">
        <f>IF(OR(C671="",COUNTIF($C$3:C670,C671)&gt;0),"",MAX($B$3:B670)+1)</f>
        <v/>
      </c>
      <c r="C671" t="str">
        <f t="shared" si="10"/>
        <v/>
      </c>
      <c r="D671" s="55" t="str">
        <f>IF(ISBLANK('Section 2'!L684),"",'Section 2'!L684)</f>
        <v/>
      </c>
      <c r="E671" s="55" t="str">
        <f>IF($D671="","",'Section 2'!H684)</f>
        <v/>
      </c>
      <c r="F671" s="55" t="str">
        <f>IF($D671="","",'Section 2'!M684)</f>
        <v/>
      </c>
    </row>
    <row r="672" spans="2:6" x14ac:dyDescent="0.35">
      <c r="B672" t="str">
        <f>IF(OR(C672="",COUNTIF($C$3:C671,C672)&gt;0),"",MAX($B$3:B671)+1)</f>
        <v/>
      </c>
      <c r="C672" t="str">
        <f t="shared" si="10"/>
        <v/>
      </c>
      <c r="D672" s="55" t="str">
        <f>IF(ISBLANK('Section 2'!L685),"",'Section 2'!L685)</f>
        <v/>
      </c>
      <c r="E672" s="55" t="str">
        <f>IF($D672="","",'Section 2'!H685)</f>
        <v/>
      </c>
      <c r="F672" s="55" t="str">
        <f>IF($D672="","",'Section 2'!M685)</f>
        <v/>
      </c>
    </row>
    <row r="673" spans="2:6" x14ac:dyDescent="0.35">
      <c r="B673" t="str">
        <f>IF(OR(C673="",COUNTIF($C$3:C672,C673)&gt;0),"",MAX($B$3:B672)+1)</f>
        <v/>
      </c>
      <c r="C673" t="str">
        <f t="shared" si="10"/>
        <v/>
      </c>
      <c r="D673" s="55" t="str">
        <f>IF(ISBLANK('Section 2'!L686),"",'Section 2'!L686)</f>
        <v/>
      </c>
      <c r="E673" s="55" t="str">
        <f>IF($D673="","",'Section 2'!H686)</f>
        <v/>
      </c>
      <c r="F673" s="55" t="str">
        <f>IF($D673="","",'Section 2'!M686)</f>
        <v/>
      </c>
    </row>
    <row r="674" spans="2:6" x14ac:dyDescent="0.35">
      <c r="B674" t="str">
        <f>IF(OR(C674="",COUNTIF($C$3:C673,C674)&gt;0),"",MAX($B$3:B673)+1)</f>
        <v/>
      </c>
      <c r="C674" t="str">
        <f t="shared" si="10"/>
        <v/>
      </c>
      <c r="D674" s="55" t="str">
        <f>IF(ISBLANK('Section 2'!L687),"",'Section 2'!L687)</f>
        <v/>
      </c>
      <c r="E674" s="55" t="str">
        <f>IF($D674="","",'Section 2'!H687)</f>
        <v/>
      </c>
      <c r="F674" s="55" t="str">
        <f>IF($D674="","",'Section 2'!M687)</f>
        <v/>
      </c>
    </row>
    <row r="675" spans="2:6" x14ac:dyDescent="0.35">
      <c r="B675" t="str">
        <f>IF(OR(C675="",COUNTIF($C$3:C674,C675)&gt;0),"",MAX($B$3:B674)+1)</f>
        <v/>
      </c>
      <c r="C675" t="str">
        <f t="shared" si="10"/>
        <v/>
      </c>
      <c r="D675" s="55" t="str">
        <f>IF(ISBLANK('Section 2'!L688),"",'Section 2'!L688)</f>
        <v/>
      </c>
      <c r="E675" s="55" t="str">
        <f>IF($D675="","",'Section 2'!H688)</f>
        <v/>
      </c>
      <c r="F675" s="55" t="str">
        <f>IF($D675="","",'Section 2'!M688)</f>
        <v/>
      </c>
    </row>
    <row r="676" spans="2:6" x14ac:dyDescent="0.35">
      <c r="B676" t="str">
        <f>IF(OR(C676="",COUNTIF($C$3:C675,C676)&gt;0),"",MAX($B$3:B675)+1)</f>
        <v/>
      </c>
      <c r="C676" t="str">
        <f t="shared" si="10"/>
        <v/>
      </c>
      <c r="D676" s="55" t="str">
        <f>IF(ISBLANK('Section 2'!L689),"",'Section 2'!L689)</f>
        <v/>
      </c>
      <c r="E676" s="55" t="str">
        <f>IF($D676="","",'Section 2'!H689)</f>
        <v/>
      </c>
      <c r="F676" s="55" t="str">
        <f>IF($D676="","",'Section 2'!M689)</f>
        <v/>
      </c>
    </row>
    <row r="677" spans="2:6" x14ac:dyDescent="0.35">
      <c r="B677" t="str">
        <f>IF(OR(C677="",COUNTIF($C$3:C676,C677)&gt;0),"",MAX($B$3:B676)+1)</f>
        <v/>
      </c>
      <c r="C677" t="str">
        <f t="shared" si="10"/>
        <v/>
      </c>
      <c r="D677" s="55" t="str">
        <f>IF(ISBLANK('Section 2'!L690),"",'Section 2'!L690)</f>
        <v/>
      </c>
      <c r="E677" s="55" t="str">
        <f>IF($D677="","",'Section 2'!H690)</f>
        <v/>
      </c>
      <c r="F677" s="55" t="str">
        <f>IF($D677="","",'Section 2'!M690)</f>
        <v/>
      </c>
    </row>
    <row r="678" spans="2:6" x14ac:dyDescent="0.35">
      <c r="B678" t="str">
        <f>IF(OR(C678="",COUNTIF($C$3:C677,C678)&gt;0),"",MAX($B$3:B677)+1)</f>
        <v/>
      </c>
      <c r="C678" t="str">
        <f t="shared" si="10"/>
        <v/>
      </c>
      <c r="D678" s="55" t="str">
        <f>IF(ISBLANK('Section 2'!L691),"",'Section 2'!L691)</f>
        <v/>
      </c>
      <c r="E678" s="55" t="str">
        <f>IF($D678="","",'Section 2'!H691)</f>
        <v/>
      </c>
      <c r="F678" s="55" t="str">
        <f>IF($D678="","",'Section 2'!M691)</f>
        <v/>
      </c>
    </row>
    <row r="679" spans="2:6" x14ac:dyDescent="0.35">
      <c r="B679" t="str">
        <f>IF(OR(C679="",COUNTIF($C$3:C678,C679)&gt;0),"",MAX($B$3:B678)+1)</f>
        <v/>
      </c>
      <c r="C679" t="str">
        <f t="shared" si="10"/>
        <v/>
      </c>
      <c r="D679" s="55" t="str">
        <f>IF(ISBLANK('Section 2'!L692),"",'Section 2'!L692)</f>
        <v/>
      </c>
      <c r="E679" s="55" t="str">
        <f>IF($D679="","",'Section 2'!H692)</f>
        <v/>
      </c>
      <c r="F679" s="55" t="str">
        <f>IF($D679="","",'Section 2'!M692)</f>
        <v/>
      </c>
    </row>
    <row r="680" spans="2:6" x14ac:dyDescent="0.35">
      <c r="B680" t="str">
        <f>IF(OR(C680="",COUNTIF($C$3:C679,C680)&gt;0),"",MAX($B$3:B679)+1)</f>
        <v/>
      </c>
      <c r="C680" t="str">
        <f t="shared" si="10"/>
        <v/>
      </c>
      <c r="D680" s="55" t="str">
        <f>IF(ISBLANK('Section 2'!L693),"",'Section 2'!L693)</f>
        <v/>
      </c>
      <c r="E680" s="55" t="str">
        <f>IF($D680="","",'Section 2'!H693)</f>
        <v/>
      </c>
      <c r="F680" s="55" t="str">
        <f>IF($D680="","",'Section 2'!M693)</f>
        <v/>
      </c>
    </row>
    <row r="681" spans="2:6" x14ac:dyDescent="0.35">
      <c r="B681" t="str">
        <f>IF(OR(C681="",COUNTIF($C$3:C680,C681)&gt;0),"",MAX($B$3:B680)+1)</f>
        <v/>
      </c>
      <c r="C681" t="str">
        <f t="shared" si="10"/>
        <v/>
      </c>
      <c r="D681" s="55" t="str">
        <f>IF(ISBLANK('Section 2'!L694),"",'Section 2'!L694)</f>
        <v/>
      </c>
      <c r="E681" s="55" t="str">
        <f>IF($D681="","",'Section 2'!H694)</f>
        <v/>
      </c>
      <c r="F681" s="55" t="str">
        <f>IF($D681="","",'Section 2'!M694)</f>
        <v/>
      </c>
    </row>
    <row r="682" spans="2:6" x14ac:dyDescent="0.35">
      <c r="B682" t="str">
        <f>IF(OR(C682="",COUNTIF($C$3:C681,C682)&gt;0),"",MAX($B$3:B681)+1)</f>
        <v/>
      </c>
      <c r="C682" t="str">
        <f t="shared" si="10"/>
        <v/>
      </c>
      <c r="D682" s="55" t="str">
        <f>IF(ISBLANK('Section 2'!L695),"",'Section 2'!L695)</f>
        <v/>
      </c>
      <c r="E682" s="55" t="str">
        <f>IF($D682="","",'Section 2'!H695)</f>
        <v/>
      </c>
      <c r="F682" s="55" t="str">
        <f>IF($D682="","",'Section 2'!M695)</f>
        <v/>
      </c>
    </row>
    <row r="683" spans="2:6" x14ac:dyDescent="0.35">
      <c r="B683" t="str">
        <f>IF(OR(C683="",COUNTIF($C$3:C682,C683)&gt;0),"",MAX($B$3:B682)+1)</f>
        <v/>
      </c>
      <c r="C683" t="str">
        <f t="shared" si="10"/>
        <v/>
      </c>
      <c r="D683" s="55" t="str">
        <f>IF(ISBLANK('Section 2'!L696),"",'Section 2'!L696)</f>
        <v/>
      </c>
      <c r="E683" s="55" t="str">
        <f>IF($D683="","",'Section 2'!H696)</f>
        <v/>
      </c>
      <c r="F683" s="55" t="str">
        <f>IF($D683="","",'Section 2'!M696)</f>
        <v/>
      </c>
    </row>
    <row r="684" spans="2:6" x14ac:dyDescent="0.35">
      <c r="B684" t="str">
        <f>IF(OR(C684="",COUNTIF($C$3:C683,C684)&gt;0),"",MAX($B$3:B683)+1)</f>
        <v/>
      </c>
      <c r="C684" t="str">
        <f t="shared" si="10"/>
        <v/>
      </c>
      <c r="D684" s="55" t="str">
        <f>IF(ISBLANK('Section 2'!L697),"",'Section 2'!L697)</f>
        <v/>
      </c>
      <c r="E684" s="55" t="str">
        <f>IF($D684="","",'Section 2'!H697)</f>
        <v/>
      </c>
      <c r="F684" s="55" t="str">
        <f>IF($D684="","",'Section 2'!M697)</f>
        <v/>
      </c>
    </row>
    <row r="685" spans="2:6" x14ac:dyDescent="0.35">
      <c r="B685" t="str">
        <f>IF(OR(C685="",COUNTIF($C$3:C684,C685)&gt;0),"",MAX($B$3:B684)+1)</f>
        <v/>
      </c>
      <c r="C685" t="str">
        <f t="shared" si="10"/>
        <v/>
      </c>
      <c r="D685" s="55" t="str">
        <f>IF(ISBLANK('Section 2'!L698),"",'Section 2'!L698)</f>
        <v/>
      </c>
      <c r="E685" s="55" t="str">
        <f>IF($D685="","",'Section 2'!H698)</f>
        <v/>
      </c>
      <c r="F685" s="55" t="str">
        <f>IF($D685="","",'Section 2'!M698)</f>
        <v/>
      </c>
    </row>
    <row r="686" spans="2:6" x14ac:dyDescent="0.35">
      <c r="B686" t="str">
        <f>IF(OR(C686="",COUNTIF($C$3:C685,C686)&gt;0),"",MAX($B$3:B685)+1)</f>
        <v/>
      </c>
      <c r="C686" t="str">
        <f t="shared" si="10"/>
        <v/>
      </c>
      <c r="D686" s="55" t="str">
        <f>IF(ISBLANK('Section 2'!L699),"",'Section 2'!L699)</f>
        <v/>
      </c>
      <c r="E686" s="55" t="str">
        <f>IF($D686="","",'Section 2'!H699)</f>
        <v/>
      </c>
      <c r="F686" s="55" t="str">
        <f>IF($D686="","",'Section 2'!M699)</f>
        <v/>
      </c>
    </row>
    <row r="687" spans="2:6" x14ac:dyDescent="0.35">
      <c r="B687" t="str">
        <f>IF(OR(C687="",COUNTIF($C$3:C686,C687)&gt;0),"",MAX($B$3:B686)+1)</f>
        <v/>
      </c>
      <c r="C687" t="str">
        <f t="shared" si="10"/>
        <v/>
      </c>
      <c r="D687" s="55" t="str">
        <f>IF(ISBLANK('Section 2'!L700),"",'Section 2'!L700)</f>
        <v/>
      </c>
      <c r="E687" s="55" t="str">
        <f>IF($D687="","",'Section 2'!H700)</f>
        <v/>
      </c>
      <c r="F687" s="55" t="str">
        <f>IF($D687="","",'Section 2'!M700)</f>
        <v/>
      </c>
    </row>
    <row r="688" spans="2:6" x14ac:dyDescent="0.35">
      <c r="B688" t="str">
        <f>IF(OR(C688="",COUNTIF($C$3:C687,C688)&gt;0),"",MAX($B$3:B687)+1)</f>
        <v/>
      </c>
      <c r="C688" t="str">
        <f t="shared" si="10"/>
        <v/>
      </c>
      <c r="D688" s="55" t="str">
        <f>IF(ISBLANK('Section 2'!L701),"",'Section 2'!L701)</f>
        <v/>
      </c>
      <c r="E688" s="55" t="str">
        <f>IF($D688="","",'Section 2'!H701)</f>
        <v/>
      </c>
      <c r="F688" s="55" t="str">
        <f>IF($D688="","",'Section 2'!M701)</f>
        <v/>
      </c>
    </row>
    <row r="689" spans="2:6" x14ac:dyDescent="0.35">
      <c r="B689" t="str">
        <f>IF(OR(C689="",COUNTIF($C$3:C688,C689)&gt;0),"",MAX($B$3:B688)+1)</f>
        <v/>
      </c>
      <c r="C689" t="str">
        <f t="shared" si="10"/>
        <v/>
      </c>
      <c r="D689" s="55" t="str">
        <f>IF(ISBLANK('Section 2'!L702),"",'Section 2'!L702)</f>
        <v/>
      </c>
      <c r="E689" s="55" t="str">
        <f>IF($D689="","",'Section 2'!H702)</f>
        <v/>
      </c>
      <c r="F689" s="55" t="str">
        <f>IF($D689="","",'Section 2'!M702)</f>
        <v/>
      </c>
    </row>
    <row r="690" spans="2:6" x14ac:dyDescent="0.35">
      <c r="B690" t="str">
        <f>IF(OR(C690="",COUNTIF($C$3:C689,C690)&gt;0),"",MAX($B$3:B689)+1)</f>
        <v/>
      </c>
      <c r="C690" t="str">
        <f t="shared" si="10"/>
        <v/>
      </c>
      <c r="D690" s="55" t="str">
        <f>IF(ISBLANK('Section 2'!L703),"",'Section 2'!L703)</f>
        <v/>
      </c>
      <c r="E690" s="55" t="str">
        <f>IF($D690="","",'Section 2'!H703)</f>
        <v/>
      </c>
      <c r="F690" s="55" t="str">
        <f>IF($D690="","",'Section 2'!M703)</f>
        <v/>
      </c>
    </row>
    <row r="691" spans="2:6" x14ac:dyDescent="0.35">
      <c r="B691" t="str">
        <f>IF(OR(C691="",COUNTIF($C$3:C690,C691)&gt;0),"",MAX($B$3:B690)+1)</f>
        <v/>
      </c>
      <c r="C691" t="str">
        <f t="shared" si="10"/>
        <v/>
      </c>
      <c r="D691" s="55" t="str">
        <f>IF(ISBLANK('Section 2'!L704),"",'Section 2'!L704)</f>
        <v/>
      </c>
      <c r="E691" s="55" t="str">
        <f>IF($D691="","",'Section 2'!H704)</f>
        <v/>
      </c>
      <c r="F691" s="55" t="str">
        <f>IF($D691="","",'Section 2'!M704)</f>
        <v/>
      </c>
    </row>
    <row r="692" spans="2:6" x14ac:dyDescent="0.35">
      <c r="B692" t="str">
        <f>IF(OR(C692="",COUNTIF($C$3:C691,C692)&gt;0),"",MAX($B$3:B691)+1)</f>
        <v/>
      </c>
      <c r="C692" t="str">
        <f t="shared" si="10"/>
        <v/>
      </c>
      <c r="D692" s="55" t="str">
        <f>IF(ISBLANK('Section 2'!L705),"",'Section 2'!L705)</f>
        <v/>
      </c>
      <c r="E692" s="55" t="str">
        <f>IF($D692="","",'Section 2'!H705)</f>
        <v/>
      </c>
      <c r="F692" s="55" t="str">
        <f>IF($D692="","",'Section 2'!M705)</f>
        <v/>
      </c>
    </row>
    <row r="693" spans="2:6" x14ac:dyDescent="0.35">
      <c r="B693" t="str">
        <f>IF(OR(C693="",COUNTIF($C$3:C692,C693)&gt;0),"",MAX($B$3:B692)+1)</f>
        <v/>
      </c>
      <c r="C693" t="str">
        <f t="shared" si="10"/>
        <v/>
      </c>
      <c r="D693" s="55" t="str">
        <f>IF(ISBLANK('Section 2'!L706),"",'Section 2'!L706)</f>
        <v/>
      </c>
      <c r="E693" s="55" t="str">
        <f>IF($D693="","",'Section 2'!H706)</f>
        <v/>
      </c>
      <c r="F693" s="55" t="str">
        <f>IF($D693="","",'Section 2'!M706)</f>
        <v/>
      </c>
    </row>
    <row r="694" spans="2:6" x14ac:dyDescent="0.35">
      <c r="B694" t="str">
        <f>IF(OR(C694="",COUNTIF($C$3:C693,C694)&gt;0),"",MAX($B$3:B693)+1)</f>
        <v/>
      </c>
      <c r="C694" t="str">
        <f t="shared" si="10"/>
        <v/>
      </c>
      <c r="D694" s="55" t="str">
        <f>IF(ISBLANK('Section 2'!L707),"",'Section 2'!L707)</f>
        <v/>
      </c>
      <c r="E694" s="55" t="str">
        <f>IF($D694="","",'Section 2'!H707)</f>
        <v/>
      </c>
      <c r="F694" s="55" t="str">
        <f>IF($D694="","",'Section 2'!M707)</f>
        <v/>
      </c>
    </row>
    <row r="695" spans="2:6" x14ac:dyDescent="0.35">
      <c r="B695" t="str">
        <f>IF(OR(C695="",COUNTIF($C$3:C694,C695)&gt;0),"",MAX($B$3:B694)+1)</f>
        <v/>
      </c>
      <c r="C695" t="str">
        <f t="shared" si="10"/>
        <v/>
      </c>
      <c r="D695" s="55" t="str">
        <f>IF(ISBLANK('Section 2'!L708),"",'Section 2'!L708)</f>
        <v/>
      </c>
      <c r="E695" s="55" t="str">
        <f>IF($D695="","",'Section 2'!H708)</f>
        <v/>
      </c>
      <c r="F695" s="55" t="str">
        <f>IF($D695="","",'Section 2'!M708)</f>
        <v/>
      </c>
    </row>
    <row r="696" spans="2:6" x14ac:dyDescent="0.35">
      <c r="B696" t="str">
        <f>IF(OR(C696="",COUNTIF($C$3:C695,C696)&gt;0),"",MAX($B$3:B695)+1)</f>
        <v/>
      </c>
      <c r="C696" t="str">
        <f t="shared" si="10"/>
        <v/>
      </c>
      <c r="D696" s="55" t="str">
        <f>IF(ISBLANK('Section 2'!L709),"",'Section 2'!L709)</f>
        <v/>
      </c>
      <c r="E696" s="55" t="str">
        <f>IF($D696="","",'Section 2'!H709)</f>
        <v/>
      </c>
      <c r="F696" s="55" t="str">
        <f>IF($D696="","",'Section 2'!M709)</f>
        <v/>
      </c>
    </row>
    <row r="697" spans="2:6" x14ac:dyDescent="0.35">
      <c r="B697" t="str">
        <f>IF(OR(C697="",COUNTIF($C$3:C696,C697)&gt;0),"",MAX($B$3:B696)+1)</f>
        <v/>
      </c>
      <c r="C697" t="str">
        <f t="shared" si="10"/>
        <v/>
      </c>
      <c r="D697" s="55" t="str">
        <f>IF(ISBLANK('Section 2'!L710),"",'Section 2'!L710)</f>
        <v/>
      </c>
      <c r="E697" s="55" t="str">
        <f>IF($D697="","",'Section 2'!H710)</f>
        <v/>
      </c>
      <c r="F697" s="55" t="str">
        <f>IF($D697="","",'Section 2'!M710)</f>
        <v/>
      </c>
    </row>
    <row r="698" spans="2:6" x14ac:dyDescent="0.35">
      <c r="B698" t="str">
        <f>IF(OR(C698="",COUNTIF($C$3:C697,C698)&gt;0),"",MAX($B$3:B697)+1)</f>
        <v/>
      </c>
      <c r="C698" t="str">
        <f t="shared" si="10"/>
        <v/>
      </c>
      <c r="D698" s="55" t="str">
        <f>IF(ISBLANK('Section 2'!L711),"",'Section 2'!L711)</f>
        <v/>
      </c>
      <c r="E698" s="55" t="str">
        <f>IF($D698="","",'Section 2'!H711)</f>
        <v/>
      </c>
      <c r="F698" s="55" t="str">
        <f>IF($D698="","",'Section 2'!M711)</f>
        <v/>
      </c>
    </row>
    <row r="699" spans="2:6" x14ac:dyDescent="0.35">
      <c r="B699" t="str">
        <f>IF(OR(C699="",COUNTIF($C$3:C698,C699)&gt;0),"",MAX($B$3:B698)+1)</f>
        <v/>
      </c>
      <c r="C699" t="str">
        <f t="shared" si="10"/>
        <v/>
      </c>
      <c r="D699" s="55" t="str">
        <f>IF(ISBLANK('Section 2'!L712),"",'Section 2'!L712)</f>
        <v/>
      </c>
      <c r="E699" s="55" t="str">
        <f>IF($D699="","",'Section 2'!H712)</f>
        <v/>
      </c>
      <c r="F699" s="55" t="str">
        <f>IF($D699="","",'Section 2'!M712)</f>
        <v/>
      </c>
    </row>
    <row r="700" spans="2:6" x14ac:dyDescent="0.35">
      <c r="B700" t="str">
        <f>IF(OR(C700="",COUNTIF($C$3:C699,C700)&gt;0),"",MAX($B$3:B699)+1)</f>
        <v/>
      </c>
      <c r="C700" t="str">
        <f t="shared" si="10"/>
        <v/>
      </c>
      <c r="D700" s="55" t="str">
        <f>IF(ISBLANK('Section 2'!L713),"",'Section 2'!L713)</f>
        <v/>
      </c>
      <c r="E700" s="55" t="str">
        <f>IF($D700="","",'Section 2'!H713)</f>
        <v/>
      </c>
      <c r="F700" s="55" t="str">
        <f>IF($D700="","",'Section 2'!M713)</f>
        <v/>
      </c>
    </row>
    <row r="701" spans="2:6" x14ac:dyDescent="0.35">
      <c r="B701" t="str">
        <f>IF(OR(C701="",COUNTIF($C$3:C700,C701)&gt;0),"",MAX($B$3:B700)+1)</f>
        <v/>
      </c>
      <c r="C701" t="str">
        <f t="shared" si="10"/>
        <v/>
      </c>
      <c r="D701" s="55" t="str">
        <f>IF(ISBLANK('Section 2'!L714),"",'Section 2'!L714)</f>
        <v/>
      </c>
      <c r="E701" s="55" t="str">
        <f>IF($D701="","",'Section 2'!H714)</f>
        <v/>
      </c>
      <c r="F701" s="55" t="str">
        <f>IF($D701="","",'Section 2'!M714)</f>
        <v/>
      </c>
    </row>
    <row r="702" spans="2:6" x14ac:dyDescent="0.35">
      <c r="B702" t="str">
        <f>IF(OR(C702="",COUNTIF($C$3:C701,C702)&gt;0),"",MAX($B$3:B701)+1)</f>
        <v/>
      </c>
      <c r="C702" t="str">
        <f t="shared" si="10"/>
        <v/>
      </c>
      <c r="D702" s="55" t="str">
        <f>IF(ISBLANK('Section 2'!L715),"",'Section 2'!L715)</f>
        <v/>
      </c>
      <c r="E702" s="55" t="str">
        <f>IF($D702="","",'Section 2'!H715)</f>
        <v/>
      </c>
      <c r="F702" s="55" t="str">
        <f>IF($D702="","",'Section 2'!M715)</f>
        <v/>
      </c>
    </row>
    <row r="703" spans="2:6" x14ac:dyDescent="0.35">
      <c r="B703" t="str">
        <f>IF(OR(C703="",COUNTIF($C$3:C702,C703)&gt;0),"",MAX($B$3:B702)+1)</f>
        <v/>
      </c>
      <c r="C703" t="str">
        <f t="shared" si="10"/>
        <v/>
      </c>
      <c r="D703" s="55" t="str">
        <f>IF(ISBLANK('Section 2'!L716),"",'Section 2'!L716)</f>
        <v/>
      </c>
      <c r="E703" s="55" t="str">
        <f>IF($D703="","",'Section 2'!H716)</f>
        <v/>
      </c>
      <c r="F703" s="55" t="str">
        <f>IF($D703="","",'Section 2'!M716)</f>
        <v/>
      </c>
    </row>
    <row r="704" spans="2:6" x14ac:dyDescent="0.35">
      <c r="B704" t="str">
        <f>IF(OR(C704="",COUNTIF($C$3:C703,C704)&gt;0),"",MAX($B$3:B703)+1)</f>
        <v/>
      </c>
      <c r="C704" t="str">
        <f t="shared" si="10"/>
        <v/>
      </c>
      <c r="D704" s="55" t="str">
        <f>IF(ISBLANK('Section 2'!L717),"",'Section 2'!L717)</f>
        <v/>
      </c>
      <c r="E704" s="55" t="str">
        <f>IF($D704="","",'Section 2'!H717)</f>
        <v/>
      </c>
      <c r="F704" s="55" t="str">
        <f>IF($D704="","",'Section 2'!M717)</f>
        <v/>
      </c>
    </row>
    <row r="705" spans="2:6" x14ac:dyDescent="0.35">
      <c r="B705" t="str">
        <f>IF(OR(C705="",COUNTIF($C$3:C704,C705)&gt;0),"",MAX($B$3:B704)+1)</f>
        <v/>
      </c>
      <c r="C705" t="str">
        <f t="shared" si="10"/>
        <v/>
      </c>
      <c r="D705" s="55" t="str">
        <f>IF(ISBLANK('Section 2'!L718),"",'Section 2'!L718)</f>
        <v/>
      </c>
      <c r="E705" s="55" t="str">
        <f>IF($D705="","",'Section 2'!H718)</f>
        <v/>
      </c>
      <c r="F705" s="55" t="str">
        <f>IF($D705="","",'Section 2'!M718)</f>
        <v/>
      </c>
    </row>
    <row r="706" spans="2:6" x14ac:dyDescent="0.35">
      <c r="B706" t="str">
        <f>IF(OR(C706="",COUNTIF($C$3:C705,C706)&gt;0),"",MAX($B$3:B705)+1)</f>
        <v/>
      </c>
      <c r="C706" t="str">
        <f t="shared" si="10"/>
        <v/>
      </c>
      <c r="D706" s="55" t="str">
        <f>IF(ISBLANK('Section 2'!L719),"",'Section 2'!L719)</f>
        <v/>
      </c>
      <c r="E706" s="55" t="str">
        <f>IF($D706="","",'Section 2'!H719)</f>
        <v/>
      </c>
      <c r="F706" s="55" t="str">
        <f>IF($D706="","",'Section 2'!M719)</f>
        <v/>
      </c>
    </row>
    <row r="707" spans="2:6" x14ac:dyDescent="0.35">
      <c r="B707" t="str">
        <f>IF(OR(C707="",COUNTIF($C$3:C706,C707)&gt;0),"",MAX($B$3:B706)+1)</f>
        <v/>
      </c>
      <c r="C707" t="str">
        <f t="shared" si="10"/>
        <v/>
      </c>
      <c r="D707" s="55" t="str">
        <f>IF(ISBLANK('Section 2'!L720),"",'Section 2'!L720)</f>
        <v/>
      </c>
      <c r="E707" s="55" t="str">
        <f>IF($D707="","",'Section 2'!H720)</f>
        <v/>
      </c>
      <c r="F707" s="55" t="str">
        <f>IF($D707="","",'Section 2'!M720)</f>
        <v/>
      </c>
    </row>
    <row r="708" spans="2:6" x14ac:dyDescent="0.35">
      <c r="B708" t="str">
        <f>IF(OR(C708="",COUNTIF($C$3:C707,C708)&gt;0),"",MAX($B$3:B707)+1)</f>
        <v/>
      </c>
      <c r="C708" t="str">
        <f t="shared" ref="C708:C771" si="11">IF(D708="","",D708&amp;"_"&amp;E708)</f>
        <v/>
      </c>
      <c r="D708" s="55" t="str">
        <f>IF(ISBLANK('Section 2'!L721),"",'Section 2'!L721)</f>
        <v/>
      </c>
      <c r="E708" s="55" t="str">
        <f>IF($D708="","",'Section 2'!H721)</f>
        <v/>
      </c>
      <c r="F708" s="55" t="str">
        <f>IF($D708="","",'Section 2'!M721)</f>
        <v/>
      </c>
    </row>
    <row r="709" spans="2:6" x14ac:dyDescent="0.35">
      <c r="B709" t="str">
        <f>IF(OR(C709="",COUNTIF($C$3:C708,C709)&gt;0),"",MAX($B$3:B708)+1)</f>
        <v/>
      </c>
      <c r="C709" t="str">
        <f t="shared" si="11"/>
        <v/>
      </c>
      <c r="D709" s="55" t="str">
        <f>IF(ISBLANK('Section 2'!L722),"",'Section 2'!L722)</f>
        <v/>
      </c>
      <c r="E709" s="55" t="str">
        <f>IF($D709="","",'Section 2'!H722)</f>
        <v/>
      </c>
      <c r="F709" s="55" t="str">
        <f>IF($D709="","",'Section 2'!M722)</f>
        <v/>
      </c>
    </row>
    <row r="710" spans="2:6" x14ac:dyDescent="0.35">
      <c r="B710" t="str">
        <f>IF(OR(C710="",COUNTIF($C$3:C709,C710)&gt;0),"",MAX($B$3:B709)+1)</f>
        <v/>
      </c>
      <c r="C710" t="str">
        <f t="shared" si="11"/>
        <v/>
      </c>
      <c r="D710" s="55" t="str">
        <f>IF(ISBLANK('Section 2'!L723),"",'Section 2'!L723)</f>
        <v/>
      </c>
      <c r="E710" s="55" t="str">
        <f>IF($D710="","",'Section 2'!H723)</f>
        <v/>
      </c>
      <c r="F710" s="55" t="str">
        <f>IF($D710="","",'Section 2'!M723)</f>
        <v/>
      </c>
    </row>
    <row r="711" spans="2:6" x14ac:dyDescent="0.35">
      <c r="B711" t="str">
        <f>IF(OR(C711="",COUNTIF($C$3:C710,C711)&gt;0),"",MAX($B$3:B710)+1)</f>
        <v/>
      </c>
      <c r="C711" t="str">
        <f t="shared" si="11"/>
        <v/>
      </c>
      <c r="D711" s="55" t="str">
        <f>IF(ISBLANK('Section 2'!L724),"",'Section 2'!L724)</f>
        <v/>
      </c>
      <c r="E711" s="55" t="str">
        <f>IF($D711="","",'Section 2'!H724)</f>
        <v/>
      </c>
      <c r="F711" s="55" t="str">
        <f>IF($D711="","",'Section 2'!M724)</f>
        <v/>
      </c>
    </row>
    <row r="712" spans="2:6" x14ac:dyDescent="0.35">
      <c r="B712" t="str">
        <f>IF(OR(C712="",COUNTIF($C$3:C711,C712)&gt;0),"",MAX($B$3:B711)+1)</f>
        <v/>
      </c>
      <c r="C712" t="str">
        <f t="shared" si="11"/>
        <v/>
      </c>
      <c r="D712" s="55" t="str">
        <f>IF(ISBLANK('Section 2'!L725),"",'Section 2'!L725)</f>
        <v/>
      </c>
      <c r="E712" s="55" t="str">
        <f>IF($D712="","",'Section 2'!H725)</f>
        <v/>
      </c>
      <c r="F712" s="55" t="str">
        <f>IF($D712="","",'Section 2'!M725)</f>
        <v/>
      </c>
    </row>
    <row r="713" spans="2:6" x14ac:dyDescent="0.35">
      <c r="B713" t="str">
        <f>IF(OR(C713="",COUNTIF($C$3:C712,C713)&gt;0),"",MAX($B$3:B712)+1)</f>
        <v/>
      </c>
      <c r="C713" t="str">
        <f t="shared" si="11"/>
        <v/>
      </c>
      <c r="D713" s="55" t="str">
        <f>IF(ISBLANK('Section 2'!L726),"",'Section 2'!L726)</f>
        <v/>
      </c>
      <c r="E713" s="55" t="str">
        <f>IF($D713="","",'Section 2'!H726)</f>
        <v/>
      </c>
      <c r="F713" s="55" t="str">
        <f>IF($D713="","",'Section 2'!M726)</f>
        <v/>
      </c>
    </row>
    <row r="714" spans="2:6" x14ac:dyDescent="0.35">
      <c r="B714" t="str">
        <f>IF(OR(C714="",COUNTIF($C$3:C713,C714)&gt;0),"",MAX($B$3:B713)+1)</f>
        <v/>
      </c>
      <c r="C714" t="str">
        <f t="shared" si="11"/>
        <v/>
      </c>
      <c r="D714" s="55" t="str">
        <f>IF(ISBLANK('Section 2'!L727),"",'Section 2'!L727)</f>
        <v/>
      </c>
      <c r="E714" s="55" t="str">
        <f>IF($D714="","",'Section 2'!H727)</f>
        <v/>
      </c>
      <c r="F714" s="55" t="str">
        <f>IF($D714="","",'Section 2'!M727)</f>
        <v/>
      </c>
    </row>
    <row r="715" spans="2:6" x14ac:dyDescent="0.35">
      <c r="B715" t="str">
        <f>IF(OR(C715="",COUNTIF($C$3:C714,C715)&gt;0),"",MAX($B$3:B714)+1)</f>
        <v/>
      </c>
      <c r="C715" t="str">
        <f t="shared" si="11"/>
        <v/>
      </c>
      <c r="D715" s="55" t="str">
        <f>IF(ISBLANK('Section 2'!L728),"",'Section 2'!L728)</f>
        <v/>
      </c>
      <c r="E715" s="55" t="str">
        <f>IF($D715="","",'Section 2'!H728)</f>
        <v/>
      </c>
      <c r="F715" s="55" t="str">
        <f>IF($D715="","",'Section 2'!M728)</f>
        <v/>
      </c>
    </row>
    <row r="716" spans="2:6" x14ac:dyDescent="0.35">
      <c r="B716" t="str">
        <f>IF(OR(C716="",COUNTIF($C$3:C715,C716)&gt;0),"",MAX($B$3:B715)+1)</f>
        <v/>
      </c>
      <c r="C716" t="str">
        <f t="shared" si="11"/>
        <v/>
      </c>
      <c r="D716" s="55" t="str">
        <f>IF(ISBLANK('Section 2'!L729),"",'Section 2'!L729)</f>
        <v/>
      </c>
      <c r="E716" s="55" t="str">
        <f>IF($D716="","",'Section 2'!H729)</f>
        <v/>
      </c>
      <c r="F716" s="55" t="str">
        <f>IF($D716="","",'Section 2'!M729)</f>
        <v/>
      </c>
    </row>
    <row r="717" spans="2:6" x14ac:dyDescent="0.35">
      <c r="B717" t="str">
        <f>IF(OR(C717="",COUNTIF($C$3:C716,C717)&gt;0),"",MAX($B$3:B716)+1)</f>
        <v/>
      </c>
      <c r="C717" t="str">
        <f t="shared" si="11"/>
        <v/>
      </c>
      <c r="D717" s="55" t="str">
        <f>IF(ISBLANK('Section 2'!L730),"",'Section 2'!L730)</f>
        <v/>
      </c>
      <c r="E717" s="55" t="str">
        <f>IF($D717="","",'Section 2'!H730)</f>
        <v/>
      </c>
      <c r="F717" s="55" t="str">
        <f>IF($D717="","",'Section 2'!M730)</f>
        <v/>
      </c>
    </row>
    <row r="718" spans="2:6" x14ac:dyDescent="0.35">
      <c r="B718" t="str">
        <f>IF(OR(C718="",COUNTIF($C$3:C717,C718)&gt;0),"",MAX($B$3:B717)+1)</f>
        <v/>
      </c>
      <c r="C718" t="str">
        <f t="shared" si="11"/>
        <v/>
      </c>
      <c r="D718" s="55" t="str">
        <f>IF(ISBLANK('Section 2'!L731),"",'Section 2'!L731)</f>
        <v/>
      </c>
      <c r="E718" s="55" t="str">
        <f>IF($D718="","",'Section 2'!H731)</f>
        <v/>
      </c>
      <c r="F718" s="55" t="str">
        <f>IF($D718="","",'Section 2'!M731)</f>
        <v/>
      </c>
    </row>
    <row r="719" spans="2:6" x14ac:dyDescent="0.35">
      <c r="B719" t="str">
        <f>IF(OR(C719="",COUNTIF($C$3:C718,C719)&gt;0),"",MAX($B$3:B718)+1)</f>
        <v/>
      </c>
      <c r="C719" t="str">
        <f t="shared" si="11"/>
        <v/>
      </c>
      <c r="D719" s="55" t="str">
        <f>IF(ISBLANK('Section 2'!L732),"",'Section 2'!L732)</f>
        <v/>
      </c>
      <c r="E719" s="55" t="str">
        <f>IF($D719="","",'Section 2'!H732)</f>
        <v/>
      </c>
      <c r="F719" s="55" t="str">
        <f>IF($D719="","",'Section 2'!M732)</f>
        <v/>
      </c>
    </row>
    <row r="720" spans="2:6" x14ac:dyDescent="0.35">
      <c r="B720" t="str">
        <f>IF(OR(C720="",COUNTIF($C$3:C719,C720)&gt;0),"",MAX($B$3:B719)+1)</f>
        <v/>
      </c>
      <c r="C720" t="str">
        <f t="shared" si="11"/>
        <v/>
      </c>
      <c r="D720" s="55" t="str">
        <f>IF(ISBLANK('Section 2'!L733),"",'Section 2'!L733)</f>
        <v/>
      </c>
      <c r="E720" s="55" t="str">
        <f>IF($D720="","",'Section 2'!H733)</f>
        <v/>
      </c>
      <c r="F720" s="55" t="str">
        <f>IF($D720="","",'Section 2'!M733)</f>
        <v/>
      </c>
    </row>
    <row r="721" spans="2:6" x14ac:dyDescent="0.35">
      <c r="B721" t="str">
        <f>IF(OR(C721="",COUNTIF($C$3:C720,C721)&gt;0),"",MAX($B$3:B720)+1)</f>
        <v/>
      </c>
      <c r="C721" t="str">
        <f t="shared" si="11"/>
        <v/>
      </c>
      <c r="D721" s="55" t="str">
        <f>IF(ISBLANK('Section 2'!L734),"",'Section 2'!L734)</f>
        <v/>
      </c>
      <c r="E721" s="55" t="str">
        <f>IF($D721="","",'Section 2'!H734)</f>
        <v/>
      </c>
      <c r="F721" s="55" t="str">
        <f>IF($D721="","",'Section 2'!M734)</f>
        <v/>
      </c>
    </row>
    <row r="722" spans="2:6" x14ac:dyDescent="0.35">
      <c r="B722" t="str">
        <f>IF(OR(C722="",COUNTIF($C$3:C721,C722)&gt;0),"",MAX($B$3:B721)+1)</f>
        <v/>
      </c>
      <c r="C722" t="str">
        <f t="shared" si="11"/>
        <v/>
      </c>
      <c r="D722" s="55" t="str">
        <f>IF(ISBLANK('Section 2'!L735),"",'Section 2'!L735)</f>
        <v/>
      </c>
      <c r="E722" s="55" t="str">
        <f>IF($D722="","",'Section 2'!H735)</f>
        <v/>
      </c>
      <c r="F722" s="55" t="str">
        <f>IF($D722="","",'Section 2'!M735)</f>
        <v/>
      </c>
    </row>
    <row r="723" spans="2:6" x14ac:dyDescent="0.35">
      <c r="B723" t="str">
        <f>IF(OR(C723="",COUNTIF($C$3:C722,C723)&gt;0),"",MAX($B$3:B722)+1)</f>
        <v/>
      </c>
      <c r="C723" t="str">
        <f t="shared" si="11"/>
        <v/>
      </c>
      <c r="D723" s="55" t="str">
        <f>IF(ISBLANK('Section 2'!L736),"",'Section 2'!L736)</f>
        <v/>
      </c>
      <c r="E723" s="55" t="str">
        <f>IF($D723="","",'Section 2'!H736)</f>
        <v/>
      </c>
      <c r="F723" s="55" t="str">
        <f>IF($D723="","",'Section 2'!M736)</f>
        <v/>
      </c>
    </row>
    <row r="724" spans="2:6" x14ac:dyDescent="0.35">
      <c r="B724" t="str">
        <f>IF(OR(C724="",COUNTIF($C$3:C723,C724)&gt;0),"",MAX($B$3:B723)+1)</f>
        <v/>
      </c>
      <c r="C724" t="str">
        <f t="shared" si="11"/>
        <v/>
      </c>
      <c r="D724" s="55" t="str">
        <f>IF(ISBLANK('Section 2'!L737),"",'Section 2'!L737)</f>
        <v/>
      </c>
      <c r="E724" s="55" t="str">
        <f>IF($D724="","",'Section 2'!H737)</f>
        <v/>
      </c>
      <c r="F724" s="55" t="str">
        <f>IF($D724="","",'Section 2'!M737)</f>
        <v/>
      </c>
    </row>
    <row r="725" spans="2:6" x14ac:dyDescent="0.35">
      <c r="B725" t="str">
        <f>IF(OR(C725="",COUNTIF($C$3:C724,C725)&gt;0),"",MAX($B$3:B724)+1)</f>
        <v/>
      </c>
      <c r="C725" t="str">
        <f t="shared" si="11"/>
        <v/>
      </c>
      <c r="D725" s="55" t="str">
        <f>IF(ISBLANK('Section 2'!L738),"",'Section 2'!L738)</f>
        <v/>
      </c>
      <c r="E725" s="55" t="str">
        <f>IF($D725="","",'Section 2'!H738)</f>
        <v/>
      </c>
      <c r="F725" s="55" t="str">
        <f>IF($D725="","",'Section 2'!M738)</f>
        <v/>
      </c>
    </row>
    <row r="726" spans="2:6" x14ac:dyDescent="0.35">
      <c r="B726" t="str">
        <f>IF(OR(C726="",COUNTIF($C$3:C725,C726)&gt;0),"",MAX($B$3:B725)+1)</f>
        <v/>
      </c>
      <c r="C726" t="str">
        <f t="shared" si="11"/>
        <v/>
      </c>
      <c r="D726" s="55" t="str">
        <f>IF(ISBLANK('Section 2'!L739),"",'Section 2'!L739)</f>
        <v/>
      </c>
      <c r="E726" s="55" t="str">
        <f>IF($D726="","",'Section 2'!H739)</f>
        <v/>
      </c>
      <c r="F726" s="55" t="str">
        <f>IF($D726="","",'Section 2'!M739)</f>
        <v/>
      </c>
    </row>
    <row r="727" spans="2:6" x14ac:dyDescent="0.35">
      <c r="B727" t="str">
        <f>IF(OR(C727="",COUNTIF($C$3:C726,C727)&gt;0),"",MAX($B$3:B726)+1)</f>
        <v/>
      </c>
      <c r="C727" t="str">
        <f t="shared" si="11"/>
        <v/>
      </c>
      <c r="D727" s="55" t="str">
        <f>IF(ISBLANK('Section 2'!L740),"",'Section 2'!L740)</f>
        <v/>
      </c>
      <c r="E727" s="55" t="str">
        <f>IF($D727="","",'Section 2'!H740)</f>
        <v/>
      </c>
      <c r="F727" s="55" t="str">
        <f>IF($D727="","",'Section 2'!M740)</f>
        <v/>
      </c>
    </row>
    <row r="728" spans="2:6" x14ac:dyDescent="0.35">
      <c r="B728" t="str">
        <f>IF(OR(C728="",COUNTIF($C$3:C727,C728)&gt;0),"",MAX($B$3:B727)+1)</f>
        <v/>
      </c>
      <c r="C728" t="str">
        <f t="shared" si="11"/>
        <v/>
      </c>
      <c r="D728" s="55" t="str">
        <f>IF(ISBLANK('Section 2'!L741),"",'Section 2'!L741)</f>
        <v/>
      </c>
      <c r="E728" s="55" t="str">
        <f>IF($D728="","",'Section 2'!H741)</f>
        <v/>
      </c>
      <c r="F728" s="55" t="str">
        <f>IF($D728="","",'Section 2'!M741)</f>
        <v/>
      </c>
    </row>
    <row r="729" spans="2:6" x14ac:dyDescent="0.35">
      <c r="B729" t="str">
        <f>IF(OR(C729="",COUNTIF($C$3:C728,C729)&gt;0),"",MAX($B$3:B728)+1)</f>
        <v/>
      </c>
      <c r="C729" t="str">
        <f t="shared" si="11"/>
        <v/>
      </c>
      <c r="D729" s="55" t="str">
        <f>IF(ISBLANK('Section 2'!L742),"",'Section 2'!L742)</f>
        <v/>
      </c>
      <c r="E729" s="55" t="str">
        <f>IF($D729="","",'Section 2'!H742)</f>
        <v/>
      </c>
      <c r="F729" s="55" t="str">
        <f>IF($D729="","",'Section 2'!M742)</f>
        <v/>
      </c>
    </row>
    <row r="730" spans="2:6" x14ac:dyDescent="0.35">
      <c r="B730" t="str">
        <f>IF(OR(C730="",COUNTIF($C$3:C729,C730)&gt;0),"",MAX($B$3:B729)+1)</f>
        <v/>
      </c>
      <c r="C730" t="str">
        <f t="shared" si="11"/>
        <v/>
      </c>
      <c r="D730" s="55" t="str">
        <f>IF(ISBLANK('Section 2'!L743),"",'Section 2'!L743)</f>
        <v/>
      </c>
      <c r="E730" s="55" t="str">
        <f>IF($D730="","",'Section 2'!H743)</f>
        <v/>
      </c>
      <c r="F730" s="55" t="str">
        <f>IF($D730="","",'Section 2'!M743)</f>
        <v/>
      </c>
    </row>
    <row r="731" spans="2:6" x14ac:dyDescent="0.35">
      <c r="B731" t="str">
        <f>IF(OR(C731="",COUNTIF($C$3:C730,C731)&gt;0),"",MAX($B$3:B730)+1)</f>
        <v/>
      </c>
      <c r="C731" t="str">
        <f t="shared" si="11"/>
        <v/>
      </c>
      <c r="D731" s="55" t="str">
        <f>IF(ISBLANK('Section 2'!L744),"",'Section 2'!L744)</f>
        <v/>
      </c>
      <c r="E731" s="55" t="str">
        <f>IF($D731="","",'Section 2'!H744)</f>
        <v/>
      </c>
      <c r="F731" s="55" t="str">
        <f>IF($D731="","",'Section 2'!M744)</f>
        <v/>
      </c>
    </row>
    <row r="732" spans="2:6" x14ac:dyDescent="0.35">
      <c r="B732" t="str">
        <f>IF(OR(C732="",COUNTIF($C$3:C731,C732)&gt;0),"",MAX($B$3:B731)+1)</f>
        <v/>
      </c>
      <c r="C732" t="str">
        <f t="shared" si="11"/>
        <v/>
      </c>
      <c r="D732" s="55" t="str">
        <f>IF(ISBLANK('Section 2'!L745),"",'Section 2'!L745)</f>
        <v/>
      </c>
      <c r="E732" s="55" t="str">
        <f>IF($D732="","",'Section 2'!H745)</f>
        <v/>
      </c>
      <c r="F732" s="55" t="str">
        <f>IF($D732="","",'Section 2'!M745)</f>
        <v/>
      </c>
    </row>
    <row r="733" spans="2:6" x14ac:dyDescent="0.35">
      <c r="B733" t="str">
        <f>IF(OR(C733="",COUNTIF($C$3:C732,C733)&gt;0),"",MAX($B$3:B732)+1)</f>
        <v/>
      </c>
      <c r="C733" t="str">
        <f t="shared" si="11"/>
        <v/>
      </c>
      <c r="D733" s="55" t="str">
        <f>IF(ISBLANK('Section 2'!L746),"",'Section 2'!L746)</f>
        <v/>
      </c>
      <c r="E733" s="55" t="str">
        <f>IF($D733="","",'Section 2'!H746)</f>
        <v/>
      </c>
      <c r="F733" s="55" t="str">
        <f>IF($D733="","",'Section 2'!M746)</f>
        <v/>
      </c>
    </row>
    <row r="734" spans="2:6" x14ac:dyDescent="0.35">
      <c r="B734" t="str">
        <f>IF(OR(C734="",COUNTIF($C$3:C733,C734)&gt;0),"",MAX($B$3:B733)+1)</f>
        <v/>
      </c>
      <c r="C734" t="str">
        <f t="shared" si="11"/>
        <v/>
      </c>
      <c r="D734" s="55" t="str">
        <f>IF(ISBLANK('Section 2'!L747),"",'Section 2'!L747)</f>
        <v/>
      </c>
      <c r="E734" s="55" t="str">
        <f>IF($D734="","",'Section 2'!H747)</f>
        <v/>
      </c>
      <c r="F734" s="55" t="str">
        <f>IF($D734="","",'Section 2'!M747)</f>
        <v/>
      </c>
    </row>
    <row r="735" spans="2:6" x14ac:dyDescent="0.35">
      <c r="B735" t="str">
        <f>IF(OR(C735="",COUNTIF($C$3:C734,C735)&gt;0),"",MAX($B$3:B734)+1)</f>
        <v/>
      </c>
      <c r="C735" t="str">
        <f t="shared" si="11"/>
        <v/>
      </c>
      <c r="D735" s="55" t="str">
        <f>IF(ISBLANK('Section 2'!L748),"",'Section 2'!L748)</f>
        <v/>
      </c>
      <c r="E735" s="55" t="str">
        <f>IF($D735="","",'Section 2'!H748)</f>
        <v/>
      </c>
      <c r="F735" s="55" t="str">
        <f>IF($D735="","",'Section 2'!M748)</f>
        <v/>
      </c>
    </row>
    <row r="736" spans="2:6" x14ac:dyDescent="0.35">
      <c r="B736" t="str">
        <f>IF(OR(C736="",COUNTIF($C$3:C735,C736)&gt;0),"",MAX($B$3:B735)+1)</f>
        <v/>
      </c>
      <c r="C736" t="str">
        <f t="shared" si="11"/>
        <v/>
      </c>
      <c r="D736" s="55" t="str">
        <f>IF(ISBLANK('Section 2'!L749),"",'Section 2'!L749)</f>
        <v/>
      </c>
      <c r="E736" s="55" t="str">
        <f>IF($D736="","",'Section 2'!H749)</f>
        <v/>
      </c>
      <c r="F736" s="55" t="str">
        <f>IF($D736="","",'Section 2'!M749)</f>
        <v/>
      </c>
    </row>
    <row r="737" spans="2:6" x14ac:dyDescent="0.35">
      <c r="B737" t="str">
        <f>IF(OR(C737="",COUNTIF($C$3:C736,C737)&gt;0),"",MAX($B$3:B736)+1)</f>
        <v/>
      </c>
      <c r="C737" t="str">
        <f t="shared" si="11"/>
        <v/>
      </c>
      <c r="D737" s="55" t="str">
        <f>IF(ISBLANK('Section 2'!L750),"",'Section 2'!L750)</f>
        <v/>
      </c>
      <c r="E737" s="55" t="str">
        <f>IF($D737="","",'Section 2'!H750)</f>
        <v/>
      </c>
      <c r="F737" s="55" t="str">
        <f>IF($D737="","",'Section 2'!M750)</f>
        <v/>
      </c>
    </row>
    <row r="738" spans="2:6" x14ac:dyDescent="0.35">
      <c r="B738" t="str">
        <f>IF(OR(C738="",COUNTIF($C$3:C737,C738)&gt;0),"",MAX($B$3:B737)+1)</f>
        <v/>
      </c>
      <c r="C738" t="str">
        <f t="shared" si="11"/>
        <v/>
      </c>
      <c r="D738" s="55" t="str">
        <f>IF(ISBLANK('Section 2'!L751),"",'Section 2'!L751)</f>
        <v/>
      </c>
      <c r="E738" s="55" t="str">
        <f>IF($D738="","",'Section 2'!H751)</f>
        <v/>
      </c>
      <c r="F738" s="55" t="str">
        <f>IF($D738="","",'Section 2'!M751)</f>
        <v/>
      </c>
    </row>
    <row r="739" spans="2:6" x14ac:dyDescent="0.35">
      <c r="B739" t="str">
        <f>IF(OR(C739="",COUNTIF($C$3:C738,C739)&gt;0),"",MAX($B$3:B738)+1)</f>
        <v/>
      </c>
      <c r="C739" t="str">
        <f t="shared" si="11"/>
        <v/>
      </c>
      <c r="D739" s="55" t="str">
        <f>IF(ISBLANK('Section 2'!L752),"",'Section 2'!L752)</f>
        <v/>
      </c>
      <c r="E739" s="55" t="str">
        <f>IF($D739="","",'Section 2'!H752)</f>
        <v/>
      </c>
      <c r="F739" s="55" t="str">
        <f>IF($D739="","",'Section 2'!M752)</f>
        <v/>
      </c>
    </row>
    <row r="740" spans="2:6" x14ac:dyDescent="0.35">
      <c r="B740" t="str">
        <f>IF(OR(C740="",COUNTIF($C$3:C739,C740)&gt;0),"",MAX($B$3:B739)+1)</f>
        <v/>
      </c>
      <c r="C740" t="str">
        <f t="shared" si="11"/>
        <v/>
      </c>
      <c r="D740" s="55" t="str">
        <f>IF(ISBLANK('Section 2'!L753),"",'Section 2'!L753)</f>
        <v/>
      </c>
      <c r="E740" s="55" t="str">
        <f>IF($D740="","",'Section 2'!H753)</f>
        <v/>
      </c>
      <c r="F740" s="55" t="str">
        <f>IF($D740="","",'Section 2'!M753)</f>
        <v/>
      </c>
    </row>
    <row r="741" spans="2:6" x14ac:dyDescent="0.35">
      <c r="B741" t="str">
        <f>IF(OR(C741="",COUNTIF($C$3:C740,C741)&gt;0),"",MAX($B$3:B740)+1)</f>
        <v/>
      </c>
      <c r="C741" t="str">
        <f t="shared" si="11"/>
        <v/>
      </c>
      <c r="D741" s="55" t="str">
        <f>IF(ISBLANK('Section 2'!L754),"",'Section 2'!L754)</f>
        <v/>
      </c>
      <c r="E741" s="55" t="str">
        <f>IF($D741="","",'Section 2'!H754)</f>
        <v/>
      </c>
      <c r="F741" s="55" t="str">
        <f>IF($D741="","",'Section 2'!M754)</f>
        <v/>
      </c>
    </row>
    <row r="742" spans="2:6" x14ac:dyDescent="0.35">
      <c r="B742" t="str">
        <f>IF(OR(C742="",COUNTIF($C$3:C741,C742)&gt;0),"",MAX($B$3:B741)+1)</f>
        <v/>
      </c>
      <c r="C742" t="str">
        <f t="shared" si="11"/>
        <v/>
      </c>
      <c r="D742" s="55" t="str">
        <f>IF(ISBLANK('Section 2'!L755),"",'Section 2'!L755)</f>
        <v/>
      </c>
      <c r="E742" s="55" t="str">
        <f>IF($D742="","",'Section 2'!H755)</f>
        <v/>
      </c>
      <c r="F742" s="55" t="str">
        <f>IF($D742="","",'Section 2'!M755)</f>
        <v/>
      </c>
    </row>
    <row r="743" spans="2:6" x14ac:dyDescent="0.35">
      <c r="B743" t="str">
        <f>IF(OR(C743="",COUNTIF($C$3:C742,C743)&gt;0),"",MAX($B$3:B742)+1)</f>
        <v/>
      </c>
      <c r="C743" t="str">
        <f t="shared" si="11"/>
        <v/>
      </c>
      <c r="D743" s="55" t="str">
        <f>IF(ISBLANK('Section 2'!L756),"",'Section 2'!L756)</f>
        <v/>
      </c>
      <c r="E743" s="55" t="str">
        <f>IF($D743="","",'Section 2'!H756)</f>
        <v/>
      </c>
      <c r="F743" s="55" t="str">
        <f>IF($D743="","",'Section 2'!M756)</f>
        <v/>
      </c>
    </row>
    <row r="744" spans="2:6" x14ac:dyDescent="0.35">
      <c r="B744" t="str">
        <f>IF(OR(C744="",COUNTIF($C$3:C743,C744)&gt;0),"",MAX($B$3:B743)+1)</f>
        <v/>
      </c>
      <c r="C744" t="str">
        <f t="shared" si="11"/>
        <v/>
      </c>
      <c r="D744" s="55" t="str">
        <f>IF(ISBLANK('Section 2'!L757),"",'Section 2'!L757)</f>
        <v/>
      </c>
      <c r="E744" s="55" t="str">
        <f>IF($D744="","",'Section 2'!H757)</f>
        <v/>
      </c>
      <c r="F744" s="55" t="str">
        <f>IF($D744="","",'Section 2'!M757)</f>
        <v/>
      </c>
    </row>
    <row r="745" spans="2:6" x14ac:dyDescent="0.35">
      <c r="B745" t="str">
        <f>IF(OR(C745="",COUNTIF($C$3:C744,C745)&gt;0),"",MAX($B$3:B744)+1)</f>
        <v/>
      </c>
      <c r="C745" t="str">
        <f t="shared" si="11"/>
        <v/>
      </c>
      <c r="D745" s="55" t="str">
        <f>IF(ISBLANK('Section 2'!L758),"",'Section 2'!L758)</f>
        <v/>
      </c>
      <c r="E745" s="55" t="str">
        <f>IF($D745="","",'Section 2'!H758)</f>
        <v/>
      </c>
      <c r="F745" s="55" t="str">
        <f>IF($D745="","",'Section 2'!M758)</f>
        <v/>
      </c>
    </row>
    <row r="746" spans="2:6" x14ac:dyDescent="0.35">
      <c r="B746" t="str">
        <f>IF(OR(C746="",COUNTIF($C$3:C745,C746)&gt;0),"",MAX($B$3:B745)+1)</f>
        <v/>
      </c>
      <c r="C746" t="str">
        <f t="shared" si="11"/>
        <v/>
      </c>
      <c r="D746" s="55" t="str">
        <f>IF(ISBLANK('Section 2'!L759),"",'Section 2'!L759)</f>
        <v/>
      </c>
      <c r="E746" s="55" t="str">
        <f>IF($D746="","",'Section 2'!H759)</f>
        <v/>
      </c>
      <c r="F746" s="55" t="str">
        <f>IF($D746="","",'Section 2'!M759)</f>
        <v/>
      </c>
    </row>
    <row r="747" spans="2:6" x14ac:dyDescent="0.35">
      <c r="B747" t="str">
        <f>IF(OR(C747="",COUNTIF($C$3:C746,C747)&gt;0),"",MAX($B$3:B746)+1)</f>
        <v/>
      </c>
      <c r="C747" t="str">
        <f t="shared" si="11"/>
        <v/>
      </c>
      <c r="D747" s="55" t="str">
        <f>IF(ISBLANK('Section 2'!L760),"",'Section 2'!L760)</f>
        <v/>
      </c>
      <c r="E747" s="55" t="str">
        <f>IF($D747="","",'Section 2'!H760)</f>
        <v/>
      </c>
      <c r="F747" s="55" t="str">
        <f>IF($D747="","",'Section 2'!M760)</f>
        <v/>
      </c>
    </row>
    <row r="748" spans="2:6" x14ac:dyDescent="0.35">
      <c r="B748" t="str">
        <f>IF(OR(C748="",COUNTIF($C$3:C747,C748)&gt;0),"",MAX($B$3:B747)+1)</f>
        <v/>
      </c>
      <c r="C748" t="str">
        <f t="shared" si="11"/>
        <v/>
      </c>
      <c r="D748" s="55" t="str">
        <f>IF(ISBLANK('Section 2'!L761),"",'Section 2'!L761)</f>
        <v/>
      </c>
      <c r="E748" s="55" t="str">
        <f>IF($D748="","",'Section 2'!H761)</f>
        <v/>
      </c>
      <c r="F748" s="55" t="str">
        <f>IF($D748="","",'Section 2'!M761)</f>
        <v/>
      </c>
    </row>
    <row r="749" spans="2:6" x14ac:dyDescent="0.35">
      <c r="B749" t="str">
        <f>IF(OR(C749="",COUNTIF($C$3:C748,C749)&gt;0),"",MAX($B$3:B748)+1)</f>
        <v/>
      </c>
      <c r="C749" t="str">
        <f t="shared" si="11"/>
        <v/>
      </c>
      <c r="D749" s="55" t="str">
        <f>IF(ISBLANK('Section 2'!L762),"",'Section 2'!L762)</f>
        <v/>
      </c>
      <c r="E749" s="55" t="str">
        <f>IF($D749="","",'Section 2'!H762)</f>
        <v/>
      </c>
      <c r="F749" s="55" t="str">
        <f>IF($D749="","",'Section 2'!M762)</f>
        <v/>
      </c>
    </row>
    <row r="750" spans="2:6" x14ac:dyDescent="0.35">
      <c r="B750" t="str">
        <f>IF(OR(C750="",COUNTIF($C$3:C749,C750)&gt;0),"",MAX($B$3:B749)+1)</f>
        <v/>
      </c>
      <c r="C750" t="str">
        <f t="shared" si="11"/>
        <v/>
      </c>
      <c r="D750" s="55" t="str">
        <f>IF(ISBLANK('Section 2'!L763),"",'Section 2'!L763)</f>
        <v/>
      </c>
      <c r="E750" s="55" t="str">
        <f>IF($D750="","",'Section 2'!H763)</f>
        <v/>
      </c>
      <c r="F750" s="55" t="str">
        <f>IF($D750="","",'Section 2'!M763)</f>
        <v/>
      </c>
    </row>
    <row r="751" spans="2:6" x14ac:dyDescent="0.35">
      <c r="B751" t="str">
        <f>IF(OR(C751="",COUNTIF($C$3:C750,C751)&gt;0),"",MAX($B$3:B750)+1)</f>
        <v/>
      </c>
      <c r="C751" t="str">
        <f t="shared" si="11"/>
        <v/>
      </c>
      <c r="D751" s="55" t="str">
        <f>IF(ISBLANK('Section 2'!L764),"",'Section 2'!L764)</f>
        <v/>
      </c>
      <c r="E751" s="55" t="str">
        <f>IF($D751="","",'Section 2'!H764)</f>
        <v/>
      </c>
      <c r="F751" s="55" t="str">
        <f>IF($D751="","",'Section 2'!M764)</f>
        <v/>
      </c>
    </row>
    <row r="752" spans="2:6" x14ac:dyDescent="0.35">
      <c r="B752" t="str">
        <f>IF(OR(C752="",COUNTIF($C$3:C751,C752)&gt;0),"",MAX($B$3:B751)+1)</f>
        <v/>
      </c>
      <c r="C752" t="str">
        <f t="shared" si="11"/>
        <v/>
      </c>
      <c r="D752" s="55" t="str">
        <f>IF(ISBLANK('Section 2'!L765),"",'Section 2'!L765)</f>
        <v/>
      </c>
      <c r="E752" s="55" t="str">
        <f>IF($D752="","",'Section 2'!H765)</f>
        <v/>
      </c>
      <c r="F752" s="55" t="str">
        <f>IF($D752="","",'Section 2'!M765)</f>
        <v/>
      </c>
    </row>
    <row r="753" spans="2:6" x14ac:dyDescent="0.35">
      <c r="B753" t="str">
        <f>IF(OR(C753="",COUNTIF($C$3:C752,C753)&gt;0),"",MAX($B$3:B752)+1)</f>
        <v/>
      </c>
      <c r="C753" t="str">
        <f t="shared" si="11"/>
        <v/>
      </c>
      <c r="D753" s="55" t="str">
        <f>IF(ISBLANK('Section 2'!L766),"",'Section 2'!L766)</f>
        <v/>
      </c>
      <c r="E753" s="55" t="str">
        <f>IF($D753="","",'Section 2'!H766)</f>
        <v/>
      </c>
      <c r="F753" s="55" t="str">
        <f>IF($D753="","",'Section 2'!M766)</f>
        <v/>
      </c>
    </row>
    <row r="754" spans="2:6" x14ac:dyDescent="0.35">
      <c r="B754" t="str">
        <f>IF(OR(C754="",COUNTIF($C$3:C753,C754)&gt;0),"",MAX($B$3:B753)+1)</f>
        <v/>
      </c>
      <c r="C754" t="str">
        <f t="shared" si="11"/>
        <v/>
      </c>
      <c r="D754" s="55" t="str">
        <f>IF(ISBLANK('Section 2'!L767),"",'Section 2'!L767)</f>
        <v/>
      </c>
      <c r="E754" s="55" t="str">
        <f>IF($D754="","",'Section 2'!H767)</f>
        <v/>
      </c>
      <c r="F754" s="55" t="str">
        <f>IF($D754="","",'Section 2'!M767)</f>
        <v/>
      </c>
    </row>
    <row r="755" spans="2:6" x14ac:dyDescent="0.35">
      <c r="B755" t="str">
        <f>IF(OR(C755="",COUNTIF($C$3:C754,C755)&gt;0),"",MAX($B$3:B754)+1)</f>
        <v/>
      </c>
      <c r="C755" t="str">
        <f t="shared" si="11"/>
        <v/>
      </c>
      <c r="D755" s="55" t="str">
        <f>IF(ISBLANK('Section 2'!L768),"",'Section 2'!L768)</f>
        <v/>
      </c>
      <c r="E755" s="55" t="str">
        <f>IF($D755="","",'Section 2'!H768)</f>
        <v/>
      </c>
      <c r="F755" s="55" t="str">
        <f>IF($D755="","",'Section 2'!M768)</f>
        <v/>
      </c>
    </row>
    <row r="756" spans="2:6" x14ac:dyDescent="0.35">
      <c r="B756" t="str">
        <f>IF(OR(C756="",COUNTIF($C$3:C755,C756)&gt;0),"",MAX($B$3:B755)+1)</f>
        <v/>
      </c>
      <c r="C756" t="str">
        <f t="shared" si="11"/>
        <v/>
      </c>
      <c r="D756" s="55" t="str">
        <f>IF(ISBLANK('Section 2'!L769),"",'Section 2'!L769)</f>
        <v/>
      </c>
      <c r="E756" s="55" t="str">
        <f>IF($D756="","",'Section 2'!H769)</f>
        <v/>
      </c>
      <c r="F756" s="55" t="str">
        <f>IF($D756="","",'Section 2'!M769)</f>
        <v/>
      </c>
    </row>
    <row r="757" spans="2:6" x14ac:dyDescent="0.35">
      <c r="B757" t="str">
        <f>IF(OR(C757="",COUNTIF($C$3:C756,C757)&gt;0),"",MAX($B$3:B756)+1)</f>
        <v/>
      </c>
      <c r="C757" t="str">
        <f t="shared" si="11"/>
        <v/>
      </c>
      <c r="D757" s="55" t="str">
        <f>IF(ISBLANK('Section 2'!L770),"",'Section 2'!L770)</f>
        <v/>
      </c>
      <c r="E757" s="55" t="str">
        <f>IF($D757="","",'Section 2'!H770)</f>
        <v/>
      </c>
      <c r="F757" s="55" t="str">
        <f>IF($D757="","",'Section 2'!M770)</f>
        <v/>
      </c>
    </row>
    <row r="758" spans="2:6" x14ac:dyDescent="0.35">
      <c r="B758" t="str">
        <f>IF(OR(C758="",COUNTIF($C$3:C757,C758)&gt;0),"",MAX($B$3:B757)+1)</f>
        <v/>
      </c>
      <c r="C758" t="str">
        <f t="shared" si="11"/>
        <v/>
      </c>
      <c r="D758" s="55" t="str">
        <f>IF(ISBLANK('Section 2'!L771),"",'Section 2'!L771)</f>
        <v/>
      </c>
      <c r="E758" s="55" t="str">
        <f>IF($D758="","",'Section 2'!H771)</f>
        <v/>
      </c>
      <c r="F758" s="55" t="str">
        <f>IF($D758="","",'Section 2'!M771)</f>
        <v/>
      </c>
    </row>
    <row r="759" spans="2:6" x14ac:dyDescent="0.35">
      <c r="B759" t="str">
        <f>IF(OR(C759="",COUNTIF($C$3:C758,C759)&gt;0),"",MAX($B$3:B758)+1)</f>
        <v/>
      </c>
      <c r="C759" t="str">
        <f t="shared" si="11"/>
        <v/>
      </c>
      <c r="D759" s="55" t="str">
        <f>IF(ISBLANK('Section 2'!L772),"",'Section 2'!L772)</f>
        <v/>
      </c>
      <c r="E759" s="55" t="str">
        <f>IF($D759="","",'Section 2'!H772)</f>
        <v/>
      </c>
      <c r="F759" s="55" t="str">
        <f>IF($D759="","",'Section 2'!M772)</f>
        <v/>
      </c>
    </row>
    <row r="760" spans="2:6" x14ac:dyDescent="0.35">
      <c r="B760" t="str">
        <f>IF(OR(C760="",COUNTIF($C$3:C759,C760)&gt;0),"",MAX($B$3:B759)+1)</f>
        <v/>
      </c>
      <c r="C760" t="str">
        <f t="shared" si="11"/>
        <v/>
      </c>
      <c r="D760" s="55" t="str">
        <f>IF(ISBLANK('Section 2'!L773),"",'Section 2'!L773)</f>
        <v/>
      </c>
      <c r="E760" s="55" t="str">
        <f>IF($D760="","",'Section 2'!H773)</f>
        <v/>
      </c>
      <c r="F760" s="55" t="str">
        <f>IF($D760="","",'Section 2'!M773)</f>
        <v/>
      </c>
    </row>
    <row r="761" spans="2:6" x14ac:dyDescent="0.35">
      <c r="B761" t="str">
        <f>IF(OR(C761="",COUNTIF($C$3:C760,C761)&gt;0),"",MAX($B$3:B760)+1)</f>
        <v/>
      </c>
      <c r="C761" t="str">
        <f t="shared" si="11"/>
        <v/>
      </c>
      <c r="D761" s="55" t="str">
        <f>IF(ISBLANK('Section 2'!L774),"",'Section 2'!L774)</f>
        <v/>
      </c>
      <c r="E761" s="55" t="str">
        <f>IF($D761="","",'Section 2'!H774)</f>
        <v/>
      </c>
      <c r="F761" s="55" t="str">
        <f>IF($D761="","",'Section 2'!M774)</f>
        <v/>
      </c>
    </row>
    <row r="762" spans="2:6" x14ac:dyDescent="0.35">
      <c r="B762" t="str">
        <f>IF(OR(C762="",COUNTIF($C$3:C761,C762)&gt;0),"",MAX($B$3:B761)+1)</f>
        <v/>
      </c>
      <c r="C762" t="str">
        <f t="shared" si="11"/>
        <v/>
      </c>
      <c r="D762" s="55" t="str">
        <f>IF(ISBLANK('Section 2'!L775),"",'Section 2'!L775)</f>
        <v/>
      </c>
      <c r="E762" s="55" t="str">
        <f>IF($D762="","",'Section 2'!H775)</f>
        <v/>
      </c>
      <c r="F762" s="55" t="str">
        <f>IF($D762="","",'Section 2'!M775)</f>
        <v/>
      </c>
    </row>
    <row r="763" spans="2:6" x14ac:dyDescent="0.35">
      <c r="B763" t="str">
        <f>IF(OR(C763="",COUNTIF($C$3:C762,C763)&gt;0),"",MAX($B$3:B762)+1)</f>
        <v/>
      </c>
      <c r="C763" t="str">
        <f t="shared" si="11"/>
        <v/>
      </c>
      <c r="D763" s="55" t="str">
        <f>IF(ISBLANK('Section 2'!L776),"",'Section 2'!L776)</f>
        <v/>
      </c>
      <c r="E763" s="55" t="str">
        <f>IF($D763="","",'Section 2'!H776)</f>
        <v/>
      </c>
      <c r="F763" s="55" t="str">
        <f>IF($D763="","",'Section 2'!M776)</f>
        <v/>
      </c>
    </row>
    <row r="764" spans="2:6" x14ac:dyDescent="0.35">
      <c r="B764" t="str">
        <f>IF(OR(C764="",COUNTIF($C$3:C763,C764)&gt;0),"",MAX($B$3:B763)+1)</f>
        <v/>
      </c>
      <c r="C764" t="str">
        <f t="shared" si="11"/>
        <v/>
      </c>
      <c r="D764" s="55" t="str">
        <f>IF(ISBLANK('Section 2'!L777),"",'Section 2'!L777)</f>
        <v/>
      </c>
      <c r="E764" s="55" t="str">
        <f>IF($D764="","",'Section 2'!H777)</f>
        <v/>
      </c>
      <c r="F764" s="55" t="str">
        <f>IF($D764="","",'Section 2'!M777)</f>
        <v/>
      </c>
    </row>
    <row r="765" spans="2:6" x14ac:dyDescent="0.35">
      <c r="B765" t="str">
        <f>IF(OR(C765="",COUNTIF($C$3:C764,C765)&gt;0),"",MAX($B$3:B764)+1)</f>
        <v/>
      </c>
      <c r="C765" t="str">
        <f t="shared" si="11"/>
        <v/>
      </c>
      <c r="D765" s="55" t="str">
        <f>IF(ISBLANK('Section 2'!L778),"",'Section 2'!L778)</f>
        <v/>
      </c>
      <c r="E765" s="55" t="str">
        <f>IF($D765="","",'Section 2'!H778)</f>
        <v/>
      </c>
      <c r="F765" s="55" t="str">
        <f>IF($D765="","",'Section 2'!M778)</f>
        <v/>
      </c>
    </row>
    <row r="766" spans="2:6" x14ac:dyDescent="0.35">
      <c r="B766" t="str">
        <f>IF(OR(C766="",COUNTIF($C$3:C765,C766)&gt;0),"",MAX($B$3:B765)+1)</f>
        <v/>
      </c>
      <c r="C766" t="str">
        <f t="shared" si="11"/>
        <v/>
      </c>
      <c r="D766" s="55" t="str">
        <f>IF(ISBLANK('Section 2'!L779),"",'Section 2'!L779)</f>
        <v/>
      </c>
      <c r="E766" s="55" t="str">
        <f>IF($D766="","",'Section 2'!H779)</f>
        <v/>
      </c>
      <c r="F766" s="55" t="str">
        <f>IF($D766="","",'Section 2'!M779)</f>
        <v/>
      </c>
    </row>
    <row r="767" spans="2:6" x14ac:dyDescent="0.35">
      <c r="B767" t="str">
        <f>IF(OR(C767="",COUNTIF($C$3:C766,C767)&gt;0),"",MAX($B$3:B766)+1)</f>
        <v/>
      </c>
      <c r="C767" t="str">
        <f t="shared" si="11"/>
        <v/>
      </c>
      <c r="D767" s="55" t="str">
        <f>IF(ISBLANK('Section 2'!L780),"",'Section 2'!L780)</f>
        <v/>
      </c>
      <c r="E767" s="55" t="str">
        <f>IF($D767="","",'Section 2'!H780)</f>
        <v/>
      </c>
      <c r="F767" s="55" t="str">
        <f>IF($D767="","",'Section 2'!M780)</f>
        <v/>
      </c>
    </row>
    <row r="768" spans="2:6" x14ac:dyDescent="0.35">
      <c r="B768" t="str">
        <f>IF(OR(C768="",COUNTIF($C$3:C767,C768)&gt;0),"",MAX($B$3:B767)+1)</f>
        <v/>
      </c>
      <c r="C768" t="str">
        <f t="shared" si="11"/>
        <v/>
      </c>
      <c r="D768" s="55" t="str">
        <f>IF(ISBLANK('Section 2'!L781),"",'Section 2'!L781)</f>
        <v/>
      </c>
      <c r="E768" s="55" t="str">
        <f>IF($D768="","",'Section 2'!H781)</f>
        <v/>
      </c>
      <c r="F768" s="55" t="str">
        <f>IF($D768="","",'Section 2'!M781)</f>
        <v/>
      </c>
    </row>
    <row r="769" spans="2:6" x14ac:dyDescent="0.35">
      <c r="B769" t="str">
        <f>IF(OR(C769="",COUNTIF($C$3:C768,C769)&gt;0),"",MAX($B$3:B768)+1)</f>
        <v/>
      </c>
      <c r="C769" t="str">
        <f t="shared" si="11"/>
        <v/>
      </c>
      <c r="D769" s="55" t="str">
        <f>IF(ISBLANK('Section 2'!L782),"",'Section 2'!L782)</f>
        <v/>
      </c>
      <c r="E769" s="55" t="str">
        <f>IF($D769="","",'Section 2'!H782)</f>
        <v/>
      </c>
      <c r="F769" s="55" t="str">
        <f>IF($D769="","",'Section 2'!M782)</f>
        <v/>
      </c>
    </row>
    <row r="770" spans="2:6" x14ac:dyDescent="0.35">
      <c r="B770" t="str">
        <f>IF(OR(C770="",COUNTIF($C$3:C769,C770)&gt;0),"",MAX($B$3:B769)+1)</f>
        <v/>
      </c>
      <c r="C770" t="str">
        <f t="shared" si="11"/>
        <v/>
      </c>
      <c r="D770" s="55" t="str">
        <f>IF(ISBLANK('Section 2'!L783),"",'Section 2'!L783)</f>
        <v/>
      </c>
      <c r="E770" s="55" t="str">
        <f>IF($D770="","",'Section 2'!H783)</f>
        <v/>
      </c>
      <c r="F770" s="55" t="str">
        <f>IF($D770="","",'Section 2'!M783)</f>
        <v/>
      </c>
    </row>
    <row r="771" spans="2:6" x14ac:dyDescent="0.35">
      <c r="B771" t="str">
        <f>IF(OR(C771="",COUNTIF($C$3:C770,C771)&gt;0),"",MAX($B$3:B770)+1)</f>
        <v/>
      </c>
      <c r="C771" t="str">
        <f t="shared" si="11"/>
        <v/>
      </c>
      <c r="D771" s="55" t="str">
        <f>IF(ISBLANK('Section 2'!L784),"",'Section 2'!L784)</f>
        <v/>
      </c>
      <c r="E771" s="55" t="str">
        <f>IF($D771="","",'Section 2'!H784)</f>
        <v/>
      </c>
      <c r="F771" s="55" t="str">
        <f>IF($D771="","",'Section 2'!M784)</f>
        <v/>
      </c>
    </row>
    <row r="772" spans="2:6" x14ac:dyDescent="0.35">
      <c r="B772" t="str">
        <f>IF(OR(C772="",COUNTIF($C$3:C771,C772)&gt;0),"",MAX($B$3:B771)+1)</f>
        <v/>
      </c>
      <c r="C772" t="str">
        <f t="shared" ref="C772:C835" si="12">IF(D772="","",D772&amp;"_"&amp;E772)</f>
        <v/>
      </c>
      <c r="D772" s="55" t="str">
        <f>IF(ISBLANK('Section 2'!L785),"",'Section 2'!L785)</f>
        <v/>
      </c>
      <c r="E772" s="55" t="str">
        <f>IF($D772="","",'Section 2'!H785)</f>
        <v/>
      </c>
      <c r="F772" s="55" t="str">
        <f>IF($D772="","",'Section 2'!M785)</f>
        <v/>
      </c>
    </row>
    <row r="773" spans="2:6" x14ac:dyDescent="0.35">
      <c r="B773" t="str">
        <f>IF(OR(C773="",COUNTIF($C$3:C772,C773)&gt;0),"",MAX($B$3:B772)+1)</f>
        <v/>
      </c>
      <c r="C773" t="str">
        <f t="shared" si="12"/>
        <v/>
      </c>
      <c r="D773" s="55" t="str">
        <f>IF(ISBLANK('Section 2'!L786),"",'Section 2'!L786)</f>
        <v/>
      </c>
      <c r="E773" s="55" t="str">
        <f>IF($D773="","",'Section 2'!H786)</f>
        <v/>
      </c>
      <c r="F773" s="55" t="str">
        <f>IF($D773="","",'Section 2'!M786)</f>
        <v/>
      </c>
    </row>
    <row r="774" spans="2:6" x14ac:dyDescent="0.35">
      <c r="B774" t="str">
        <f>IF(OR(C774="",COUNTIF($C$3:C773,C774)&gt;0),"",MAX($B$3:B773)+1)</f>
        <v/>
      </c>
      <c r="C774" t="str">
        <f t="shared" si="12"/>
        <v/>
      </c>
      <c r="D774" s="55" t="str">
        <f>IF(ISBLANK('Section 2'!L787),"",'Section 2'!L787)</f>
        <v/>
      </c>
      <c r="E774" s="55" t="str">
        <f>IF($D774="","",'Section 2'!H787)</f>
        <v/>
      </c>
      <c r="F774" s="55" t="str">
        <f>IF($D774="","",'Section 2'!M787)</f>
        <v/>
      </c>
    </row>
    <row r="775" spans="2:6" x14ac:dyDescent="0.35">
      <c r="B775" t="str">
        <f>IF(OR(C775="",COUNTIF($C$3:C774,C775)&gt;0),"",MAX($B$3:B774)+1)</f>
        <v/>
      </c>
      <c r="C775" t="str">
        <f t="shared" si="12"/>
        <v/>
      </c>
      <c r="D775" s="55" t="str">
        <f>IF(ISBLANK('Section 2'!L788),"",'Section 2'!L788)</f>
        <v/>
      </c>
      <c r="E775" s="55" t="str">
        <f>IF($D775="","",'Section 2'!H788)</f>
        <v/>
      </c>
      <c r="F775" s="55" t="str">
        <f>IF($D775="","",'Section 2'!M788)</f>
        <v/>
      </c>
    </row>
    <row r="776" spans="2:6" x14ac:dyDescent="0.35">
      <c r="B776" t="str">
        <f>IF(OR(C776="",COUNTIF($C$3:C775,C776)&gt;0),"",MAX($B$3:B775)+1)</f>
        <v/>
      </c>
      <c r="C776" t="str">
        <f t="shared" si="12"/>
        <v/>
      </c>
      <c r="D776" s="55" t="str">
        <f>IF(ISBLANK('Section 2'!L789),"",'Section 2'!L789)</f>
        <v/>
      </c>
      <c r="E776" s="55" t="str">
        <f>IF($D776="","",'Section 2'!H789)</f>
        <v/>
      </c>
      <c r="F776" s="55" t="str">
        <f>IF($D776="","",'Section 2'!M789)</f>
        <v/>
      </c>
    </row>
    <row r="777" spans="2:6" x14ac:dyDescent="0.35">
      <c r="B777" t="str">
        <f>IF(OR(C777="",COUNTIF($C$3:C776,C777)&gt;0),"",MAX($B$3:B776)+1)</f>
        <v/>
      </c>
      <c r="C777" t="str">
        <f t="shared" si="12"/>
        <v/>
      </c>
      <c r="D777" s="55" t="str">
        <f>IF(ISBLANK('Section 2'!L790),"",'Section 2'!L790)</f>
        <v/>
      </c>
      <c r="E777" s="55" t="str">
        <f>IF($D777="","",'Section 2'!H790)</f>
        <v/>
      </c>
      <c r="F777" s="55" t="str">
        <f>IF($D777="","",'Section 2'!M790)</f>
        <v/>
      </c>
    </row>
    <row r="778" spans="2:6" x14ac:dyDescent="0.35">
      <c r="B778" t="str">
        <f>IF(OR(C778="",COUNTIF($C$3:C777,C778)&gt;0),"",MAX($B$3:B777)+1)</f>
        <v/>
      </c>
      <c r="C778" t="str">
        <f t="shared" si="12"/>
        <v/>
      </c>
      <c r="D778" s="55" t="str">
        <f>IF(ISBLANK('Section 2'!L791),"",'Section 2'!L791)</f>
        <v/>
      </c>
      <c r="E778" s="55" t="str">
        <f>IF($D778="","",'Section 2'!H791)</f>
        <v/>
      </c>
      <c r="F778" s="55" t="str">
        <f>IF($D778="","",'Section 2'!M791)</f>
        <v/>
      </c>
    </row>
    <row r="779" spans="2:6" x14ac:dyDescent="0.35">
      <c r="B779" t="str">
        <f>IF(OR(C779="",COUNTIF($C$3:C778,C779)&gt;0),"",MAX($B$3:B778)+1)</f>
        <v/>
      </c>
      <c r="C779" t="str">
        <f t="shared" si="12"/>
        <v/>
      </c>
      <c r="D779" s="55" t="str">
        <f>IF(ISBLANK('Section 2'!L792),"",'Section 2'!L792)</f>
        <v/>
      </c>
      <c r="E779" s="55" t="str">
        <f>IF($D779="","",'Section 2'!H792)</f>
        <v/>
      </c>
      <c r="F779" s="55" t="str">
        <f>IF($D779="","",'Section 2'!M792)</f>
        <v/>
      </c>
    </row>
    <row r="780" spans="2:6" x14ac:dyDescent="0.35">
      <c r="B780" t="str">
        <f>IF(OR(C780="",COUNTIF($C$3:C779,C780)&gt;0),"",MAX($B$3:B779)+1)</f>
        <v/>
      </c>
      <c r="C780" t="str">
        <f t="shared" si="12"/>
        <v/>
      </c>
      <c r="D780" s="55" t="str">
        <f>IF(ISBLANK('Section 2'!L793),"",'Section 2'!L793)</f>
        <v/>
      </c>
      <c r="E780" s="55" t="str">
        <f>IF($D780="","",'Section 2'!H793)</f>
        <v/>
      </c>
      <c r="F780" s="55" t="str">
        <f>IF($D780="","",'Section 2'!M793)</f>
        <v/>
      </c>
    </row>
    <row r="781" spans="2:6" x14ac:dyDescent="0.35">
      <c r="B781" t="str">
        <f>IF(OR(C781="",COUNTIF($C$3:C780,C781)&gt;0),"",MAX($B$3:B780)+1)</f>
        <v/>
      </c>
      <c r="C781" t="str">
        <f t="shared" si="12"/>
        <v/>
      </c>
      <c r="D781" s="55" t="str">
        <f>IF(ISBLANK('Section 2'!L794),"",'Section 2'!L794)</f>
        <v/>
      </c>
      <c r="E781" s="55" t="str">
        <f>IF($D781="","",'Section 2'!H794)</f>
        <v/>
      </c>
      <c r="F781" s="55" t="str">
        <f>IF($D781="","",'Section 2'!M794)</f>
        <v/>
      </c>
    </row>
    <row r="782" spans="2:6" x14ac:dyDescent="0.35">
      <c r="B782" t="str">
        <f>IF(OR(C782="",COUNTIF($C$3:C781,C782)&gt;0),"",MAX($B$3:B781)+1)</f>
        <v/>
      </c>
      <c r="C782" t="str">
        <f t="shared" si="12"/>
        <v/>
      </c>
      <c r="D782" s="55" t="str">
        <f>IF(ISBLANK('Section 2'!L795),"",'Section 2'!L795)</f>
        <v/>
      </c>
      <c r="E782" s="55" t="str">
        <f>IF($D782="","",'Section 2'!H795)</f>
        <v/>
      </c>
      <c r="F782" s="55" t="str">
        <f>IF($D782="","",'Section 2'!M795)</f>
        <v/>
      </c>
    </row>
    <row r="783" spans="2:6" x14ac:dyDescent="0.35">
      <c r="B783" t="str">
        <f>IF(OR(C783="",COUNTIF($C$3:C782,C783)&gt;0),"",MAX($B$3:B782)+1)</f>
        <v/>
      </c>
      <c r="C783" t="str">
        <f t="shared" si="12"/>
        <v/>
      </c>
      <c r="D783" s="55" t="str">
        <f>IF(ISBLANK('Section 2'!L796),"",'Section 2'!L796)</f>
        <v/>
      </c>
      <c r="E783" s="55" t="str">
        <f>IF($D783="","",'Section 2'!H796)</f>
        <v/>
      </c>
      <c r="F783" s="55" t="str">
        <f>IF($D783="","",'Section 2'!M796)</f>
        <v/>
      </c>
    </row>
    <row r="784" spans="2:6" x14ac:dyDescent="0.35">
      <c r="B784" t="str">
        <f>IF(OR(C784="",COUNTIF($C$3:C783,C784)&gt;0),"",MAX($B$3:B783)+1)</f>
        <v/>
      </c>
      <c r="C784" t="str">
        <f t="shared" si="12"/>
        <v/>
      </c>
      <c r="D784" s="55" t="str">
        <f>IF(ISBLANK('Section 2'!L797),"",'Section 2'!L797)</f>
        <v/>
      </c>
      <c r="E784" s="55" t="str">
        <f>IF($D784="","",'Section 2'!H797)</f>
        <v/>
      </c>
      <c r="F784" s="55" t="str">
        <f>IF($D784="","",'Section 2'!M797)</f>
        <v/>
      </c>
    </row>
    <row r="785" spans="2:6" x14ac:dyDescent="0.35">
      <c r="B785" t="str">
        <f>IF(OR(C785="",COUNTIF($C$3:C784,C785)&gt;0),"",MAX($B$3:B784)+1)</f>
        <v/>
      </c>
      <c r="C785" t="str">
        <f t="shared" si="12"/>
        <v/>
      </c>
      <c r="D785" s="55" t="str">
        <f>IF(ISBLANK('Section 2'!L798),"",'Section 2'!L798)</f>
        <v/>
      </c>
      <c r="E785" s="55" t="str">
        <f>IF($D785="","",'Section 2'!H798)</f>
        <v/>
      </c>
      <c r="F785" s="55" t="str">
        <f>IF($D785="","",'Section 2'!M798)</f>
        <v/>
      </c>
    </row>
    <row r="786" spans="2:6" x14ac:dyDescent="0.35">
      <c r="B786" t="str">
        <f>IF(OR(C786="",COUNTIF($C$3:C785,C786)&gt;0),"",MAX($B$3:B785)+1)</f>
        <v/>
      </c>
      <c r="C786" t="str">
        <f t="shared" si="12"/>
        <v/>
      </c>
      <c r="D786" s="55" t="str">
        <f>IF(ISBLANK('Section 2'!L799),"",'Section 2'!L799)</f>
        <v/>
      </c>
      <c r="E786" s="55" t="str">
        <f>IF($D786="","",'Section 2'!H799)</f>
        <v/>
      </c>
      <c r="F786" s="55" t="str">
        <f>IF($D786="","",'Section 2'!M799)</f>
        <v/>
      </c>
    </row>
    <row r="787" spans="2:6" x14ac:dyDescent="0.35">
      <c r="B787" t="str">
        <f>IF(OR(C787="",COUNTIF($C$3:C786,C787)&gt;0),"",MAX($B$3:B786)+1)</f>
        <v/>
      </c>
      <c r="C787" t="str">
        <f t="shared" si="12"/>
        <v/>
      </c>
      <c r="D787" s="55" t="str">
        <f>IF(ISBLANK('Section 2'!L800),"",'Section 2'!L800)</f>
        <v/>
      </c>
      <c r="E787" s="55" t="str">
        <f>IF($D787="","",'Section 2'!H800)</f>
        <v/>
      </c>
      <c r="F787" s="55" t="str">
        <f>IF($D787="","",'Section 2'!M800)</f>
        <v/>
      </c>
    </row>
    <row r="788" spans="2:6" x14ac:dyDescent="0.35">
      <c r="B788" t="str">
        <f>IF(OR(C788="",COUNTIF($C$3:C787,C788)&gt;0),"",MAX($B$3:B787)+1)</f>
        <v/>
      </c>
      <c r="C788" t="str">
        <f t="shared" si="12"/>
        <v/>
      </c>
      <c r="D788" s="55" t="str">
        <f>IF(ISBLANK('Section 2'!L801),"",'Section 2'!L801)</f>
        <v/>
      </c>
      <c r="E788" s="55" t="str">
        <f>IF($D788="","",'Section 2'!H801)</f>
        <v/>
      </c>
      <c r="F788" s="55" t="str">
        <f>IF($D788="","",'Section 2'!M801)</f>
        <v/>
      </c>
    </row>
    <row r="789" spans="2:6" x14ac:dyDescent="0.35">
      <c r="B789" t="str">
        <f>IF(OR(C789="",COUNTIF($C$3:C788,C789)&gt;0),"",MAX($B$3:B788)+1)</f>
        <v/>
      </c>
      <c r="C789" t="str">
        <f t="shared" si="12"/>
        <v/>
      </c>
      <c r="D789" s="55" t="str">
        <f>IF(ISBLANK('Section 2'!L802),"",'Section 2'!L802)</f>
        <v/>
      </c>
      <c r="E789" s="55" t="str">
        <f>IF($D789="","",'Section 2'!H802)</f>
        <v/>
      </c>
      <c r="F789" s="55" t="str">
        <f>IF($D789="","",'Section 2'!M802)</f>
        <v/>
      </c>
    </row>
    <row r="790" spans="2:6" x14ac:dyDescent="0.35">
      <c r="B790" t="str">
        <f>IF(OR(C790="",COUNTIF($C$3:C789,C790)&gt;0),"",MAX($B$3:B789)+1)</f>
        <v/>
      </c>
      <c r="C790" t="str">
        <f t="shared" si="12"/>
        <v/>
      </c>
      <c r="D790" s="55" t="str">
        <f>IF(ISBLANK('Section 2'!L803),"",'Section 2'!L803)</f>
        <v/>
      </c>
      <c r="E790" s="55" t="str">
        <f>IF($D790="","",'Section 2'!H803)</f>
        <v/>
      </c>
      <c r="F790" s="55" t="str">
        <f>IF($D790="","",'Section 2'!M803)</f>
        <v/>
      </c>
    </row>
    <row r="791" spans="2:6" x14ac:dyDescent="0.35">
      <c r="B791" t="str">
        <f>IF(OR(C791="",COUNTIF($C$3:C790,C791)&gt;0),"",MAX($B$3:B790)+1)</f>
        <v/>
      </c>
      <c r="C791" t="str">
        <f t="shared" si="12"/>
        <v/>
      </c>
      <c r="D791" s="55" t="str">
        <f>IF(ISBLANK('Section 2'!L804),"",'Section 2'!L804)</f>
        <v/>
      </c>
      <c r="E791" s="55" t="str">
        <f>IF($D791="","",'Section 2'!H804)</f>
        <v/>
      </c>
      <c r="F791" s="55" t="str">
        <f>IF($D791="","",'Section 2'!M804)</f>
        <v/>
      </c>
    </row>
    <row r="792" spans="2:6" x14ac:dyDescent="0.35">
      <c r="B792" t="str">
        <f>IF(OR(C792="",COUNTIF($C$3:C791,C792)&gt;0),"",MAX($B$3:B791)+1)</f>
        <v/>
      </c>
      <c r="C792" t="str">
        <f t="shared" si="12"/>
        <v/>
      </c>
      <c r="D792" s="55" t="str">
        <f>IF(ISBLANK('Section 2'!L805),"",'Section 2'!L805)</f>
        <v/>
      </c>
      <c r="E792" s="55" t="str">
        <f>IF($D792="","",'Section 2'!H805)</f>
        <v/>
      </c>
      <c r="F792" s="55" t="str">
        <f>IF($D792="","",'Section 2'!M805)</f>
        <v/>
      </c>
    </row>
    <row r="793" spans="2:6" x14ac:dyDescent="0.35">
      <c r="B793" t="str">
        <f>IF(OR(C793="",COUNTIF($C$3:C792,C793)&gt;0),"",MAX($B$3:B792)+1)</f>
        <v/>
      </c>
      <c r="C793" t="str">
        <f t="shared" si="12"/>
        <v/>
      </c>
      <c r="D793" s="55" t="str">
        <f>IF(ISBLANK('Section 2'!L806),"",'Section 2'!L806)</f>
        <v/>
      </c>
      <c r="E793" s="55" t="str">
        <f>IF($D793="","",'Section 2'!H806)</f>
        <v/>
      </c>
      <c r="F793" s="55" t="str">
        <f>IF($D793="","",'Section 2'!M806)</f>
        <v/>
      </c>
    </row>
    <row r="794" spans="2:6" x14ac:dyDescent="0.35">
      <c r="B794" t="str">
        <f>IF(OR(C794="",COUNTIF($C$3:C793,C794)&gt;0),"",MAX($B$3:B793)+1)</f>
        <v/>
      </c>
      <c r="C794" t="str">
        <f t="shared" si="12"/>
        <v/>
      </c>
      <c r="D794" s="55" t="str">
        <f>IF(ISBLANK('Section 2'!L807),"",'Section 2'!L807)</f>
        <v/>
      </c>
      <c r="E794" s="55" t="str">
        <f>IF($D794="","",'Section 2'!H807)</f>
        <v/>
      </c>
      <c r="F794" s="55" t="str">
        <f>IF($D794="","",'Section 2'!M807)</f>
        <v/>
      </c>
    </row>
    <row r="795" spans="2:6" x14ac:dyDescent="0.35">
      <c r="B795" t="str">
        <f>IF(OR(C795="",COUNTIF($C$3:C794,C795)&gt;0),"",MAX($B$3:B794)+1)</f>
        <v/>
      </c>
      <c r="C795" t="str">
        <f t="shared" si="12"/>
        <v/>
      </c>
      <c r="D795" s="55" t="str">
        <f>IF(ISBLANK('Section 2'!L808),"",'Section 2'!L808)</f>
        <v/>
      </c>
      <c r="E795" s="55" t="str">
        <f>IF($D795="","",'Section 2'!H808)</f>
        <v/>
      </c>
      <c r="F795" s="55" t="str">
        <f>IF($D795="","",'Section 2'!M808)</f>
        <v/>
      </c>
    </row>
    <row r="796" spans="2:6" x14ac:dyDescent="0.35">
      <c r="B796" t="str">
        <f>IF(OR(C796="",COUNTIF($C$3:C795,C796)&gt;0),"",MAX($B$3:B795)+1)</f>
        <v/>
      </c>
      <c r="C796" t="str">
        <f t="shared" si="12"/>
        <v/>
      </c>
      <c r="D796" s="55" t="str">
        <f>IF(ISBLANK('Section 2'!L809),"",'Section 2'!L809)</f>
        <v/>
      </c>
      <c r="E796" s="55" t="str">
        <f>IF($D796="","",'Section 2'!H809)</f>
        <v/>
      </c>
      <c r="F796" s="55" t="str">
        <f>IF($D796="","",'Section 2'!M809)</f>
        <v/>
      </c>
    </row>
    <row r="797" spans="2:6" x14ac:dyDescent="0.35">
      <c r="B797" t="str">
        <f>IF(OR(C797="",COUNTIF($C$3:C796,C797)&gt;0),"",MAX($B$3:B796)+1)</f>
        <v/>
      </c>
      <c r="C797" t="str">
        <f t="shared" si="12"/>
        <v/>
      </c>
      <c r="D797" s="55" t="str">
        <f>IF(ISBLANK('Section 2'!L810),"",'Section 2'!L810)</f>
        <v/>
      </c>
      <c r="E797" s="55" t="str">
        <f>IF($D797="","",'Section 2'!H810)</f>
        <v/>
      </c>
      <c r="F797" s="55" t="str">
        <f>IF($D797="","",'Section 2'!M810)</f>
        <v/>
      </c>
    </row>
    <row r="798" spans="2:6" x14ac:dyDescent="0.35">
      <c r="B798" t="str">
        <f>IF(OR(C798="",COUNTIF($C$3:C797,C798)&gt;0),"",MAX($B$3:B797)+1)</f>
        <v/>
      </c>
      <c r="C798" t="str">
        <f t="shared" si="12"/>
        <v/>
      </c>
      <c r="D798" s="55" t="str">
        <f>IF(ISBLANK('Section 2'!L811),"",'Section 2'!L811)</f>
        <v/>
      </c>
      <c r="E798" s="55" t="str">
        <f>IF($D798="","",'Section 2'!H811)</f>
        <v/>
      </c>
      <c r="F798" s="55" t="str">
        <f>IF($D798="","",'Section 2'!M811)</f>
        <v/>
      </c>
    </row>
    <row r="799" spans="2:6" x14ac:dyDescent="0.35">
      <c r="B799" t="str">
        <f>IF(OR(C799="",COUNTIF($C$3:C798,C799)&gt;0),"",MAX($B$3:B798)+1)</f>
        <v/>
      </c>
      <c r="C799" t="str">
        <f t="shared" si="12"/>
        <v/>
      </c>
      <c r="D799" s="55" t="str">
        <f>IF(ISBLANK('Section 2'!L812),"",'Section 2'!L812)</f>
        <v/>
      </c>
      <c r="E799" s="55" t="str">
        <f>IF($D799="","",'Section 2'!H812)</f>
        <v/>
      </c>
      <c r="F799" s="55" t="str">
        <f>IF($D799="","",'Section 2'!M812)</f>
        <v/>
      </c>
    </row>
    <row r="800" spans="2:6" x14ac:dyDescent="0.35">
      <c r="B800" t="str">
        <f>IF(OR(C800="",COUNTIF($C$3:C799,C800)&gt;0),"",MAX($B$3:B799)+1)</f>
        <v/>
      </c>
      <c r="C800" t="str">
        <f t="shared" si="12"/>
        <v/>
      </c>
      <c r="D800" s="55" t="str">
        <f>IF(ISBLANK('Section 2'!L813),"",'Section 2'!L813)</f>
        <v/>
      </c>
      <c r="E800" s="55" t="str">
        <f>IF($D800="","",'Section 2'!H813)</f>
        <v/>
      </c>
      <c r="F800" s="55" t="str">
        <f>IF($D800="","",'Section 2'!M813)</f>
        <v/>
      </c>
    </row>
    <row r="801" spans="2:6" x14ac:dyDescent="0.35">
      <c r="B801" t="str">
        <f>IF(OR(C801="",COUNTIF($C$3:C800,C801)&gt;0),"",MAX($B$3:B800)+1)</f>
        <v/>
      </c>
      <c r="C801" t="str">
        <f t="shared" si="12"/>
        <v/>
      </c>
      <c r="D801" s="55" t="str">
        <f>IF(ISBLANK('Section 2'!L814),"",'Section 2'!L814)</f>
        <v/>
      </c>
      <c r="E801" s="55" t="str">
        <f>IF($D801="","",'Section 2'!H814)</f>
        <v/>
      </c>
      <c r="F801" s="55" t="str">
        <f>IF($D801="","",'Section 2'!M814)</f>
        <v/>
      </c>
    </row>
    <row r="802" spans="2:6" x14ac:dyDescent="0.35">
      <c r="B802" t="str">
        <f>IF(OR(C802="",COUNTIF($C$3:C801,C802)&gt;0),"",MAX($B$3:B801)+1)</f>
        <v/>
      </c>
      <c r="C802" t="str">
        <f t="shared" si="12"/>
        <v/>
      </c>
      <c r="D802" s="55" t="str">
        <f>IF(ISBLANK('Section 2'!L815),"",'Section 2'!L815)</f>
        <v/>
      </c>
      <c r="E802" s="55" t="str">
        <f>IF($D802="","",'Section 2'!H815)</f>
        <v/>
      </c>
      <c r="F802" s="55" t="str">
        <f>IF($D802="","",'Section 2'!M815)</f>
        <v/>
      </c>
    </row>
    <row r="803" spans="2:6" x14ac:dyDescent="0.35">
      <c r="B803" t="str">
        <f>IF(OR(C803="",COUNTIF($C$3:C802,C803)&gt;0),"",MAX($B$3:B802)+1)</f>
        <v/>
      </c>
      <c r="C803" t="str">
        <f t="shared" si="12"/>
        <v/>
      </c>
      <c r="D803" s="55" t="str">
        <f>IF(ISBLANK('Section 2'!L816),"",'Section 2'!L816)</f>
        <v/>
      </c>
      <c r="E803" s="55" t="str">
        <f>IF($D803="","",'Section 2'!H816)</f>
        <v/>
      </c>
      <c r="F803" s="55" t="str">
        <f>IF($D803="","",'Section 2'!M816)</f>
        <v/>
      </c>
    </row>
    <row r="804" spans="2:6" x14ac:dyDescent="0.35">
      <c r="B804" t="str">
        <f>IF(OR(C804="",COUNTIF($C$3:C803,C804)&gt;0),"",MAX($B$3:B803)+1)</f>
        <v/>
      </c>
      <c r="C804" t="str">
        <f t="shared" si="12"/>
        <v/>
      </c>
      <c r="D804" s="55" t="str">
        <f>IF(ISBLANK('Section 2'!L817),"",'Section 2'!L817)</f>
        <v/>
      </c>
      <c r="E804" s="55" t="str">
        <f>IF($D804="","",'Section 2'!H817)</f>
        <v/>
      </c>
      <c r="F804" s="55" t="str">
        <f>IF($D804="","",'Section 2'!M817)</f>
        <v/>
      </c>
    </row>
    <row r="805" spans="2:6" x14ac:dyDescent="0.35">
      <c r="B805" t="str">
        <f>IF(OR(C805="",COUNTIF($C$3:C804,C805)&gt;0),"",MAX($B$3:B804)+1)</f>
        <v/>
      </c>
      <c r="C805" t="str">
        <f t="shared" si="12"/>
        <v/>
      </c>
      <c r="D805" s="55" t="str">
        <f>IF(ISBLANK('Section 2'!L818),"",'Section 2'!L818)</f>
        <v/>
      </c>
      <c r="E805" s="55" t="str">
        <f>IF($D805="","",'Section 2'!H818)</f>
        <v/>
      </c>
      <c r="F805" s="55" t="str">
        <f>IF($D805="","",'Section 2'!M818)</f>
        <v/>
      </c>
    </row>
    <row r="806" spans="2:6" x14ac:dyDescent="0.35">
      <c r="B806" t="str">
        <f>IF(OR(C806="",COUNTIF($C$3:C805,C806)&gt;0),"",MAX($B$3:B805)+1)</f>
        <v/>
      </c>
      <c r="C806" t="str">
        <f t="shared" si="12"/>
        <v/>
      </c>
      <c r="D806" s="55" t="str">
        <f>IF(ISBLANK('Section 2'!L819),"",'Section 2'!L819)</f>
        <v/>
      </c>
      <c r="E806" s="55" t="str">
        <f>IF($D806="","",'Section 2'!H819)</f>
        <v/>
      </c>
      <c r="F806" s="55" t="str">
        <f>IF($D806="","",'Section 2'!M819)</f>
        <v/>
      </c>
    </row>
    <row r="807" spans="2:6" x14ac:dyDescent="0.35">
      <c r="B807" t="str">
        <f>IF(OR(C807="",COUNTIF($C$3:C806,C807)&gt;0),"",MAX($B$3:B806)+1)</f>
        <v/>
      </c>
      <c r="C807" t="str">
        <f t="shared" si="12"/>
        <v/>
      </c>
      <c r="D807" s="55" t="str">
        <f>IF(ISBLANK('Section 2'!L820),"",'Section 2'!L820)</f>
        <v/>
      </c>
      <c r="E807" s="55" t="str">
        <f>IF($D807="","",'Section 2'!H820)</f>
        <v/>
      </c>
      <c r="F807" s="55" t="str">
        <f>IF($D807="","",'Section 2'!M820)</f>
        <v/>
      </c>
    </row>
    <row r="808" spans="2:6" x14ac:dyDescent="0.35">
      <c r="B808" t="str">
        <f>IF(OR(C808="",COUNTIF($C$3:C807,C808)&gt;0),"",MAX($B$3:B807)+1)</f>
        <v/>
      </c>
      <c r="C808" t="str">
        <f t="shared" si="12"/>
        <v/>
      </c>
      <c r="D808" s="55" t="str">
        <f>IF(ISBLANK('Section 2'!L821),"",'Section 2'!L821)</f>
        <v/>
      </c>
      <c r="E808" s="55" t="str">
        <f>IF($D808="","",'Section 2'!H821)</f>
        <v/>
      </c>
      <c r="F808" s="55" t="str">
        <f>IF($D808="","",'Section 2'!M821)</f>
        <v/>
      </c>
    </row>
    <row r="809" spans="2:6" x14ac:dyDescent="0.35">
      <c r="B809" t="str">
        <f>IF(OR(C809="",COUNTIF($C$3:C808,C809)&gt;0),"",MAX($B$3:B808)+1)</f>
        <v/>
      </c>
      <c r="C809" t="str">
        <f t="shared" si="12"/>
        <v/>
      </c>
      <c r="D809" s="55" t="str">
        <f>IF(ISBLANK('Section 2'!L822),"",'Section 2'!L822)</f>
        <v/>
      </c>
      <c r="E809" s="55" t="str">
        <f>IF($D809="","",'Section 2'!H822)</f>
        <v/>
      </c>
      <c r="F809" s="55" t="str">
        <f>IF($D809="","",'Section 2'!M822)</f>
        <v/>
      </c>
    </row>
    <row r="810" spans="2:6" x14ac:dyDescent="0.35">
      <c r="B810" t="str">
        <f>IF(OR(C810="",COUNTIF($C$3:C809,C810)&gt;0),"",MAX($B$3:B809)+1)</f>
        <v/>
      </c>
      <c r="C810" t="str">
        <f t="shared" si="12"/>
        <v/>
      </c>
      <c r="D810" s="55" t="str">
        <f>IF(ISBLANK('Section 2'!L823),"",'Section 2'!L823)</f>
        <v/>
      </c>
      <c r="E810" s="55" t="str">
        <f>IF($D810="","",'Section 2'!H823)</f>
        <v/>
      </c>
      <c r="F810" s="55" t="str">
        <f>IF($D810="","",'Section 2'!M823)</f>
        <v/>
      </c>
    </row>
    <row r="811" spans="2:6" x14ac:dyDescent="0.35">
      <c r="B811" t="str">
        <f>IF(OR(C811="",COUNTIF($C$3:C810,C811)&gt;0),"",MAX($B$3:B810)+1)</f>
        <v/>
      </c>
      <c r="C811" t="str">
        <f t="shared" si="12"/>
        <v/>
      </c>
      <c r="D811" s="55" t="str">
        <f>IF(ISBLANK('Section 2'!L824),"",'Section 2'!L824)</f>
        <v/>
      </c>
      <c r="E811" s="55" t="str">
        <f>IF($D811="","",'Section 2'!H824)</f>
        <v/>
      </c>
      <c r="F811" s="55" t="str">
        <f>IF($D811="","",'Section 2'!M824)</f>
        <v/>
      </c>
    </row>
    <row r="812" spans="2:6" x14ac:dyDescent="0.35">
      <c r="B812" t="str">
        <f>IF(OR(C812="",COUNTIF($C$3:C811,C812)&gt;0),"",MAX($B$3:B811)+1)</f>
        <v/>
      </c>
      <c r="C812" t="str">
        <f t="shared" si="12"/>
        <v/>
      </c>
      <c r="D812" s="55" t="str">
        <f>IF(ISBLANK('Section 2'!L825),"",'Section 2'!L825)</f>
        <v/>
      </c>
      <c r="E812" s="55" t="str">
        <f>IF($D812="","",'Section 2'!H825)</f>
        <v/>
      </c>
      <c r="F812" s="55" t="str">
        <f>IF($D812="","",'Section 2'!M825)</f>
        <v/>
      </c>
    </row>
    <row r="813" spans="2:6" x14ac:dyDescent="0.35">
      <c r="B813" t="str">
        <f>IF(OR(C813="",COUNTIF($C$3:C812,C813)&gt;0),"",MAX($B$3:B812)+1)</f>
        <v/>
      </c>
      <c r="C813" t="str">
        <f t="shared" si="12"/>
        <v/>
      </c>
      <c r="D813" s="55" t="str">
        <f>IF(ISBLANK('Section 2'!L826),"",'Section 2'!L826)</f>
        <v/>
      </c>
      <c r="E813" s="55" t="str">
        <f>IF($D813="","",'Section 2'!H826)</f>
        <v/>
      </c>
      <c r="F813" s="55" t="str">
        <f>IF($D813="","",'Section 2'!M826)</f>
        <v/>
      </c>
    </row>
    <row r="814" spans="2:6" x14ac:dyDescent="0.35">
      <c r="B814" t="str">
        <f>IF(OR(C814="",COUNTIF($C$3:C813,C814)&gt;0),"",MAX($B$3:B813)+1)</f>
        <v/>
      </c>
      <c r="C814" t="str">
        <f t="shared" si="12"/>
        <v/>
      </c>
      <c r="D814" s="55" t="str">
        <f>IF(ISBLANK('Section 2'!L827),"",'Section 2'!L827)</f>
        <v/>
      </c>
      <c r="E814" s="55" t="str">
        <f>IF($D814="","",'Section 2'!H827)</f>
        <v/>
      </c>
      <c r="F814" s="55" t="str">
        <f>IF($D814="","",'Section 2'!M827)</f>
        <v/>
      </c>
    </row>
    <row r="815" spans="2:6" x14ac:dyDescent="0.35">
      <c r="B815" t="str">
        <f>IF(OR(C815="",COUNTIF($C$3:C814,C815)&gt;0),"",MAX($B$3:B814)+1)</f>
        <v/>
      </c>
      <c r="C815" t="str">
        <f t="shared" si="12"/>
        <v/>
      </c>
      <c r="D815" s="55" t="str">
        <f>IF(ISBLANK('Section 2'!L828),"",'Section 2'!L828)</f>
        <v/>
      </c>
      <c r="E815" s="55" t="str">
        <f>IF($D815="","",'Section 2'!H828)</f>
        <v/>
      </c>
      <c r="F815" s="55" t="str">
        <f>IF($D815="","",'Section 2'!M828)</f>
        <v/>
      </c>
    </row>
    <row r="816" spans="2:6" x14ac:dyDescent="0.35">
      <c r="B816" t="str">
        <f>IF(OR(C816="",COUNTIF($C$3:C815,C816)&gt;0),"",MAX($B$3:B815)+1)</f>
        <v/>
      </c>
      <c r="C816" t="str">
        <f t="shared" si="12"/>
        <v/>
      </c>
      <c r="D816" s="55" t="str">
        <f>IF(ISBLANK('Section 2'!L829),"",'Section 2'!L829)</f>
        <v/>
      </c>
      <c r="E816" s="55" t="str">
        <f>IF($D816="","",'Section 2'!H829)</f>
        <v/>
      </c>
      <c r="F816" s="55" t="str">
        <f>IF($D816="","",'Section 2'!M829)</f>
        <v/>
      </c>
    </row>
    <row r="817" spans="2:6" x14ac:dyDescent="0.35">
      <c r="B817" t="str">
        <f>IF(OR(C817="",COUNTIF($C$3:C816,C817)&gt;0),"",MAX($B$3:B816)+1)</f>
        <v/>
      </c>
      <c r="C817" t="str">
        <f t="shared" si="12"/>
        <v/>
      </c>
      <c r="D817" s="55" t="str">
        <f>IF(ISBLANK('Section 2'!L830),"",'Section 2'!L830)</f>
        <v/>
      </c>
      <c r="E817" s="55" t="str">
        <f>IF($D817="","",'Section 2'!H830)</f>
        <v/>
      </c>
      <c r="F817" s="55" t="str">
        <f>IF($D817="","",'Section 2'!M830)</f>
        <v/>
      </c>
    </row>
    <row r="818" spans="2:6" x14ac:dyDescent="0.35">
      <c r="B818" t="str">
        <f>IF(OR(C818="",COUNTIF($C$3:C817,C818)&gt;0),"",MAX($B$3:B817)+1)</f>
        <v/>
      </c>
      <c r="C818" t="str">
        <f t="shared" si="12"/>
        <v/>
      </c>
      <c r="D818" s="55" t="str">
        <f>IF(ISBLANK('Section 2'!L831),"",'Section 2'!L831)</f>
        <v/>
      </c>
      <c r="E818" s="55" t="str">
        <f>IF($D818="","",'Section 2'!H831)</f>
        <v/>
      </c>
      <c r="F818" s="55" t="str">
        <f>IF($D818="","",'Section 2'!M831)</f>
        <v/>
      </c>
    </row>
    <row r="819" spans="2:6" x14ac:dyDescent="0.35">
      <c r="B819" t="str">
        <f>IF(OR(C819="",COUNTIF($C$3:C818,C819)&gt;0),"",MAX($B$3:B818)+1)</f>
        <v/>
      </c>
      <c r="C819" t="str">
        <f t="shared" si="12"/>
        <v/>
      </c>
      <c r="D819" s="55" t="str">
        <f>IF(ISBLANK('Section 2'!L832),"",'Section 2'!L832)</f>
        <v/>
      </c>
      <c r="E819" s="55" t="str">
        <f>IF($D819="","",'Section 2'!H832)</f>
        <v/>
      </c>
      <c r="F819" s="55" t="str">
        <f>IF($D819="","",'Section 2'!M832)</f>
        <v/>
      </c>
    </row>
    <row r="820" spans="2:6" x14ac:dyDescent="0.35">
      <c r="B820" t="str">
        <f>IF(OR(C820="",COUNTIF($C$3:C819,C820)&gt;0),"",MAX($B$3:B819)+1)</f>
        <v/>
      </c>
      <c r="C820" t="str">
        <f t="shared" si="12"/>
        <v/>
      </c>
      <c r="D820" s="55" t="str">
        <f>IF(ISBLANK('Section 2'!L833),"",'Section 2'!L833)</f>
        <v/>
      </c>
      <c r="E820" s="55" t="str">
        <f>IF($D820="","",'Section 2'!H833)</f>
        <v/>
      </c>
      <c r="F820" s="55" t="str">
        <f>IF($D820="","",'Section 2'!M833)</f>
        <v/>
      </c>
    </row>
    <row r="821" spans="2:6" x14ac:dyDescent="0.35">
      <c r="B821" t="str">
        <f>IF(OR(C821="",COUNTIF($C$3:C820,C821)&gt;0),"",MAX($B$3:B820)+1)</f>
        <v/>
      </c>
      <c r="C821" t="str">
        <f t="shared" si="12"/>
        <v/>
      </c>
      <c r="D821" s="55" t="str">
        <f>IF(ISBLANK('Section 2'!L834),"",'Section 2'!L834)</f>
        <v/>
      </c>
      <c r="E821" s="55" t="str">
        <f>IF($D821="","",'Section 2'!H834)</f>
        <v/>
      </c>
      <c r="F821" s="55" t="str">
        <f>IF($D821="","",'Section 2'!M834)</f>
        <v/>
      </c>
    </row>
    <row r="822" spans="2:6" x14ac:dyDescent="0.35">
      <c r="B822" t="str">
        <f>IF(OR(C822="",COUNTIF($C$3:C821,C822)&gt;0),"",MAX($B$3:B821)+1)</f>
        <v/>
      </c>
      <c r="C822" t="str">
        <f t="shared" si="12"/>
        <v/>
      </c>
      <c r="D822" s="55" t="str">
        <f>IF(ISBLANK('Section 2'!L835),"",'Section 2'!L835)</f>
        <v/>
      </c>
      <c r="E822" s="55" t="str">
        <f>IF($D822="","",'Section 2'!H835)</f>
        <v/>
      </c>
      <c r="F822" s="55" t="str">
        <f>IF($D822="","",'Section 2'!M835)</f>
        <v/>
      </c>
    </row>
    <row r="823" spans="2:6" x14ac:dyDescent="0.35">
      <c r="B823" t="str">
        <f>IF(OR(C823="",COUNTIF($C$3:C822,C823)&gt;0),"",MAX($B$3:B822)+1)</f>
        <v/>
      </c>
      <c r="C823" t="str">
        <f t="shared" si="12"/>
        <v/>
      </c>
      <c r="D823" s="55" t="str">
        <f>IF(ISBLANK('Section 2'!L836),"",'Section 2'!L836)</f>
        <v/>
      </c>
      <c r="E823" s="55" t="str">
        <f>IF($D823="","",'Section 2'!H836)</f>
        <v/>
      </c>
      <c r="F823" s="55" t="str">
        <f>IF($D823="","",'Section 2'!M836)</f>
        <v/>
      </c>
    </row>
    <row r="824" spans="2:6" x14ac:dyDescent="0.35">
      <c r="B824" t="str">
        <f>IF(OR(C824="",COUNTIF($C$3:C823,C824)&gt;0),"",MAX($B$3:B823)+1)</f>
        <v/>
      </c>
      <c r="C824" t="str">
        <f t="shared" si="12"/>
        <v/>
      </c>
      <c r="D824" s="55" t="str">
        <f>IF(ISBLANK('Section 2'!L837),"",'Section 2'!L837)</f>
        <v/>
      </c>
      <c r="E824" s="55" t="str">
        <f>IF($D824="","",'Section 2'!H837)</f>
        <v/>
      </c>
      <c r="F824" s="55" t="str">
        <f>IF($D824="","",'Section 2'!M837)</f>
        <v/>
      </c>
    </row>
    <row r="825" spans="2:6" x14ac:dyDescent="0.35">
      <c r="B825" t="str">
        <f>IF(OR(C825="",COUNTIF($C$3:C824,C825)&gt;0),"",MAX($B$3:B824)+1)</f>
        <v/>
      </c>
      <c r="C825" t="str">
        <f t="shared" si="12"/>
        <v/>
      </c>
      <c r="D825" s="55" t="str">
        <f>IF(ISBLANK('Section 2'!L838),"",'Section 2'!L838)</f>
        <v/>
      </c>
      <c r="E825" s="55" t="str">
        <f>IF($D825="","",'Section 2'!H838)</f>
        <v/>
      </c>
      <c r="F825" s="55" t="str">
        <f>IF($D825="","",'Section 2'!M838)</f>
        <v/>
      </c>
    </row>
    <row r="826" spans="2:6" x14ac:dyDescent="0.35">
      <c r="B826" t="str">
        <f>IF(OR(C826="",COUNTIF($C$3:C825,C826)&gt;0),"",MAX($B$3:B825)+1)</f>
        <v/>
      </c>
      <c r="C826" t="str">
        <f t="shared" si="12"/>
        <v/>
      </c>
      <c r="D826" s="55" t="str">
        <f>IF(ISBLANK('Section 2'!L839),"",'Section 2'!L839)</f>
        <v/>
      </c>
      <c r="E826" s="55" t="str">
        <f>IF($D826="","",'Section 2'!H839)</f>
        <v/>
      </c>
      <c r="F826" s="55" t="str">
        <f>IF($D826="","",'Section 2'!M839)</f>
        <v/>
      </c>
    </row>
    <row r="827" spans="2:6" x14ac:dyDescent="0.35">
      <c r="B827" t="str">
        <f>IF(OR(C827="",COUNTIF($C$3:C826,C827)&gt;0),"",MAX($B$3:B826)+1)</f>
        <v/>
      </c>
      <c r="C827" t="str">
        <f t="shared" si="12"/>
        <v/>
      </c>
      <c r="D827" s="55" t="str">
        <f>IF(ISBLANK('Section 2'!L840),"",'Section 2'!L840)</f>
        <v/>
      </c>
      <c r="E827" s="55" t="str">
        <f>IF($D827="","",'Section 2'!H840)</f>
        <v/>
      </c>
      <c r="F827" s="55" t="str">
        <f>IF($D827="","",'Section 2'!M840)</f>
        <v/>
      </c>
    </row>
    <row r="828" spans="2:6" x14ac:dyDescent="0.35">
      <c r="B828" t="str">
        <f>IF(OR(C828="",COUNTIF($C$3:C827,C828)&gt;0),"",MAX($B$3:B827)+1)</f>
        <v/>
      </c>
      <c r="C828" t="str">
        <f t="shared" si="12"/>
        <v/>
      </c>
      <c r="D828" s="55" t="str">
        <f>IF(ISBLANK('Section 2'!L841),"",'Section 2'!L841)</f>
        <v/>
      </c>
      <c r="E828" s="55" t="str">
        <f>IF($D828="","",'Section 2'!H841)</f>
        <v/>
      </c>
      <c r="F828" s="55" t="str">
        <f>IF($D828="","",'Section 2'!M841)</f>
        <v/>
      </c>
    </row>
    <row r="829" spans="2:6" x14ac:dyDescent="0.35">
      <c r="B829" t="str">
        <f>IF(OR(C829="",COUNTIF($C$3:C828,C829)&gt;0),"",MAX($B$3:B828)+1)</f>
        <v/>
      </c>
      <c r="C829" t="str">
        <f t="shared" si="12"/>
        <v/>
      </c>
      <c r="D829" s="55" t="str">
        <f>IF(ISBLANK('Section 2'!L842),"",'Section 2'!L842)</f>
        <v/>
      </c>
      <c r="E829" s="55" t="str">
        <f>IF($D829="","",'Section 2'!H842)</f>
        <v/>
      </c>
      <c r="F829" s="55" t="str">
        <f>IF($D829="","",'Section 2'!M842)</f>
        <v/>
      </c>
    </row>
    <row r="830" spans="2:6" x14ac:dyDescent="0.35">
      <c r="B830" t="str">
        <f>IF(OR(C830="",COUNTIF($C$3:C829,C830)&gt;0),"",MAX($B$3:B829)+1)</f>
        <v/>
      </c>
      <c r="C830" t="str">
        <f t="shared" si="12"/>
        <v/>
      </c>
      <c r="D830" s="55" t="str">
        <f>IF(ISBLANK('Section 2'!L843),"",'Section 2'!L843)</f>
        <v/>
      </c>
      <c r="E830" s="55" t="str">
        <f>IF($D830="","",'Section 2'!H843)</f>
        <v/>
      </c>
      <c r="F830" s="55" t="str">
        <f>IF($D830="","",'Section 2'!M843)</f>
        <v/>
      </c>
    </row>
    <row r="831" spans="2:6" x14ac:dyDescent="0.35">
      <c r="B831" t="str">
        <f>IF(OR(C831="",COUNTIF($C$3:C830,C831)&gt;0),"",MAX($B$3:B830)+1)</f>
        <v/>
      </c>
      <c r="C831" t="str">
        <f t="shared" si="12"/>
        <v/>
      </c>
      <c r="D831" s="55" t="str">
        <f>IF(ISBLANK('Section 2'!L844),"",'Section 2'!L844)</f>
        <v/>
      </c>
      <c r="E831" s="55" t="str">
        <f>IF($D831="","",'Section 2'!H844)</f>
        <v/>
      </c>
      <c r="F831" s="55" t="str">
        <f>IF($D831="","",'Section 2'!M844)</f>
        <v/>
      </c>
    </row>
    <row r="832" spans="2:6" x14ac:dyDescent="0.35">
      <c r="B832" t="str">
        <f>IF(OR(C832="",COUNTIF($C$3:C831,C832)&gt;0),"",MAX($B$3:B831)+1)</f>
        <v/>
      </c>
      <c r="C832" t="str">
        <f t="shared" si="12"/>
        <v/>
      </c>
      <c r="D832" s="55" t="str">
        <f>IF(ISBLANK('Section 2'!L845),"",'Section 2'!L845)</f>
        <v/>
      </c>
      <c r="E832" s="55" t="str">
        <f>IF($D832="","",'Section 2'!H845)</f>
        <v/>
      </c>
      <c r="F832" s="55" t="str">
        <f>IF($D832="","",'Section 2'!M845)</f>
        <v/>
      </c>
    </row>
    <row r="833" spans="2:6" x14ac:dyDescent="0.35">
      <c r="B833" t="str">
        <f>IF(OR(C833="",COUNTIF($C$3:C832,C833)&gt;0),"",MAX($B$3:B832)+1)</f>
        <v/>
      </c>
      <c r="C833" t="str">
        <f t="shared" si="12"/>
        <v/>
      </c>
      <c r="D833" s="55" t="str">
        <f>IF(ISBLANK('Section 2'!L846),"",'Section 2'!L846)</f>
        <v/>
      </c>
      <c r="E833" s="55" t="str">
        <f>IF($D833="","",'Section 2'!H846)</f>
        <v/>
      </c>
      <c r="F833" s="55" t="str">
        <f>IF($D833="","",'Section 2'!M846)</f>
        <v/>
      </c>
    </row>
    <row r="834" spans="2:6" x14ac:dyDescent="0.35">
      <c r="B834" t="str">
        <f>IF(OR(C834="",COUNTIF($C$3:C833,C834)&gt;0),"",MAX($B$3:B833)+1)</f>
        <v/>
      </c>
      <c r="C834" t="str">
        <f t="shared" si="12"/>
        <v/>
      </c>
      <c r="D834" s="55" t="str">
        <f>IF(ISBLANK('Section 2'!L847),"",'Section 2'!L847)</f>
        <v/>
      </c>
      <c r="E834" s="55" t="str">
        <f>IF($D834="","",'Section 2'!H847)</f>
        <v/>
      </c>
      <c r="F834" s="55" t="str">
        <f>IF($D834="","",'Section 2'!M847)</f>
        <v/>
      </c>
    </row>
    <row r="835" spans="2:6" x14ac:dyDescent="0.35">
      <c r="B835" t="str">
        <f>IF(OR(C835="",COUNTIF($C$3:C834,C835)&gt;0),"",MAX($B$3:B834)+1)</f>
        <v/>
      </c>
      <c r="C835" t="str">
        <f t="shared" si="12"/>
        <v/>
      </c>
      <c r="D835" s="55" t="str">
        <f>IF(ISBLANK('Section 2'!L848),"",'Section 2'!L848)</f>
        <v/>
      </c>
      <c r="E835" s="55" t="str">
        <f>IF($D835="","",'Section 2'!H848)</f>
        <v/>
      </c>
      <c r="F835" s="55" t="str">
        <f>IF($D835="","",'Section 2'!M848)</f>
        <v/>
      </c>
    </row>
    <row r="836" spans="2:6" x14ac:dyDescent="0.35">
      <c r="B836" t="str">
        <f>IF(OR(C836="",COUNTIF($C$3:C835,C836)&gt;0),"",MAX($B$3:B835)+1)</f>
        <v/>
      </c>
      <c r="C836" t="str">
        <f t="shared" ref="C836:C899" si="13">IF(D836="","",D836&amp;"_"&amp;E836)</f>
        <v/>
      </c>
      <c r="D836" s="55" t="str">
        <f>IF(ISBLANK('Section 2'!L849),"",'Section 2'!L849)</f>
        <v/>
      </c>
      <c r="E836" s="55" t="str">
        <f>IF($D836="","",'Section 2'!H849)</f>
        <v/>
      </c>
      <c r="F836" s="55" t="str">
        <f>IF($D836="","",'Section 2'!M849)</f>
        <v/>
      </c>
    </row>
    <row r="837" spans="2:6" x14ac:dyDescent="0.35">
      <c r="B837" t="str">
        <f>IF(OR(C837="",COUNTIF($C$3:C836,C837)&gt;0),"",MAX($B$3:B836)+1)</f>
        <v/>
      </c>
      <c r="C837" t="str">
        <f t="shared" si="13"/>
        <v/>
      </c>
      <c r="D837" s="55" t="str">
        <f>IF(ISBLANK('Section 2'!L850),"",'Section 2'!L850)</f>
        <v/>
      </c>
      <c r="E837" s="55" t="str">
        <f>IF($D837="","",'Section 2'!H850)</f>
        <v/>
      </c>
      <c r="F837" s="55" t="str">
        <f>IF($D837="","",'Section 2'!M850)</f>
        <v/>
      </c>
    </row>
    <row r="838" spans="2:6" x14ac:dyDescent="0.35">
      <c r="B838" t="str">
        <f>IF(OR(C838="",COUNTIF($C$3:C837,C838)&gt;0),"",MAX($B$3:B837)+1)</f>
        <v/>
      </c>
      <c r="C838" t="str">
        <f t="shared" si="13"/>
        <v/>
      </c>
      <c r="D838" s="55" t="str">
        <f>IF(ISBLANK('Section 2'!L851),"",'Section 2'!L851)</f>
        <v/>
      </c>
      <c r="E838" s="55" t="str">
        <f>IF($D838="","",'Section 2'!H851)</f>
        <v/>
      </c>
      <c r="F838" s="55" t="str">
        <f>IF($D838="","",'Section 2'!M851)</f>
        <v/>
      </c>
    </row>
    <row r="839" spans="2:6" x14ac:dyDescent="0.35">
      <c r="B839" t="str">
        <f>IF(OR(C839="",COUNTIF($C$3:C838,C839)&gt;0),"",MAX($B$3:B838)+1)</f>
        <v/>
      </c>
      <c r="C839" t="str">
        <f t="shared" si="13"/>
        <v/>
      </c>
      <c r="D839" s="55" t="str">
        <f>IF(ISBLANK('Section 2'!L852),"",'Section 2'!L852)</f>
        <v/>
      </c>
      <c r="E839" s="55" t="str">
        <f>IF($D839="","",'Section 2'!H852)</f>
        <v/>
      </c>
      <c r="F839" s="55" t="str">
        <f>IF($D839="","",'Section 2'!M852)</f>
        <v/>
      </c>
    </row>
    <row r="840" spans="2:6" x14ac:dyDescent="0.35">
      <c r="B840" t="str">
        <f>IF(OR(C840="",COUNTIF($C$3:C839,C840)&gt;0),"",MAX($B$3:B839)+1)</f>
        <v/>
      </c>
      <c r="C840" t="str">
        <f t="shared" si="13"/>
        <v/>
      </c>
      <c r="D840" s="55" t="str">
        <f>IF(ISBLANK('Section 2'!L853),"",'Section 2'!L853)</f>
        <v/>
      </c>
      <c r="E840" s="55" t="str">
        <f>IF($D840="","",'Section 2'!H853)</f>
        <v/>
      </c>
      <c r="F840" s="55" t="str">
        <f>IF($D840="","",'Section 2'!M853)</f>
        <v/>
      </c>
    </row>
    <row r="841" spans="2:6" x14ac:dyDescent="0.35">
      <c r="B841" t="str">
        <f>IF(OR(C841="",COUNTIF($C$3:C840,C841)&gt;0),"",MAX($B$3:B840)+1)</f>
        <v/>
      </c>
      <c r="C841" t="str">
        <f t="shared" si="13"/>
        <v/>
      </c>
      <c r="D841" s="55" t="str">
        <f>IF(ISBLANK('Section 2'!L854),"",'Section 2'!L854)</f>
        <v/>
      </c>
      <c r="E841" s="55" t="str">
        <f>IF($D841="","",'Section 2'!H854)</f>
        <v/>
      </c>
      <c r="F841" s="55" t="str">
        <f>IF($D841="","",'Section 2'!M854)</f>
        <v/>
      </c>
    </row>
    <row r="842" spans="2:6" x14ac:dyDescent="0.35">
      <c r="B842" t="str">
        <f>IF(OR(C842="",COUNTIF($C$3:C841,C842)&gt;0),"",MAX($B$3:B841)+1)</f>
        <v/>
      </c>
      <c r="C842" t="str">
        <f t="shared" si="13"/>
        <v/>
      </c>
      <c r="D842" s="55" t="str">
        <f>IF(ISBLANK('Section 2'!L855),"",'Section 2'!L855)</f>
        <v/>
      </c>
      <c r="E842" s="55" t="str">
        <f>IF($D842="","",'Section 2'!H855)</f>
        <v/>
      </c>
      <c r="F842" s="55" t="str">
        <f>IF($D842="","",'Section 2'!M855)</f>
        <v/>
      </c>
    </row>
    <row r="843" spans="2:6" x14ac:dyDescent="0.35">
      <c r="B843" t="str">
        <f>IF(OR(C843="",COUNTIF($C$3:C842,C843)&gt;0),"",MAX($B$3:B842)+1)</f>
        <v/>
      </c>
      <c r="C843" t="str">
        <f t="shared" si="13"/>
        <v/>
      </c>
      <c r="D843" s="55" t="str">
        <f>IF(ISBLANK('Section 2'!L856),"",'Section 2'!L856)</f>
        <v/>
      </c>
      <c r="E843" s="55" t="str">
        <f>IF($D843="","",'Section 2'!H856)</f>
        <v/>
      </c>
      <c r="F843" s="55" t="str">
        <f>IF($D843="","",'Section 2'!M856)</f>
        <v/>
      </c>
    </row>
    <row r="844" spans="2:6" x14ac:dyDescent="0.35">
      <c r="B844" t="str">
        <f>IF(OR(C844="",COUNTIF($C$3:C843,C844)&gt;0),"",MAX($B$3:B843)+1)</f>
        <v/>
      </c>
      <c r="C844" t="str">
        <f t="shared" si="13"/>
        <v/>
      </c>
      <c r="D844" s="55" t="str">
        <f>IF(ISBLANK('Section 2'!L857),"",'Section 2'!L857)</f>
        <v/>
      </c>
      <c r="E844" s="55" t="str">
        <f>IF($D844="","",'Section 2'!H857)</f>
        <v/>
      </c>
      <c r="F844" s="55" t="str">
        <f>IF($D844="","",'Section 2'!M857)</f>
        <v/>
      </c>
    </row>
    <row r="845" spans="2:6" x14ac:dyDescent="0.35">
      <c r="B845" t="str">
        <f>IF(OR(C845="",COUNTIF($C$3:C844,C845)&gt;0),"",MAX($B$3:B844)+1)</f>
        <v/>
      </c>
      <c r="C845" t="str">
        <f t="shared" si="13"/>
        <v/>
      </c>
      <c r="D845" s="55" t="str">
        <f>IF(ISBLANK('Section 2'!L858),"",'Section 2'!L858)</f>
        <v/>
      </c>
      <c r="E845" s="55" t="str">
        <f>IF($D845="","",'Section 2'!H858)</f>
        <v/>
      </c>
      <c r="F845" s="55" t="str">
        <f>IF($D845="","",'Section 2'!M858)</f>
        <v/>
      </c>
    </row>
    <row r="846" spans="2:6" x14ac:dyDescent="0.35">
      <c r="B846" t="str">
        <f>IF(OR(C846="",COUNTIF($C$3:C845,C846)&gt;0),"",MAX($B$3:B845)+1)</f>
        <v/>
      </c>
      <c r="C846" t="str">
        <f t="shared" si="13"/>
        <v/>
      </c>
      <c r="D846" s="55" t="str">
        <f>IF(ISBLANK('Section 2'!L859),"",'Section 2'!L859)</f>
        <v/>
      </c>
      <c r="E846" s="55" t="str">
        <f>IF($D846="","",'Section 2'!H859)</f>
        <v/>
      </c>
      <c r="F846" s="55" t="str">
        <f>IF($D846="","",'Section 2'!M859)</f>
        <v/>
      </c>
    </row>
    <row r="847" spans="2:6" x14ac:dyDescent="0.35">
      <c r="B847" t="str">
        <f>IF(OR(C847="",COUNTIF($C$3:C846,C847)&gt;0),"",MAX($B$3:B846)+1)</f>
        <v/>
      </c>
      <c r="C847" t="str">
        <f t="shared" si="13"/>
        <v/>
      </c>
      <c r="D847" s="55" t="str">
        <f>IF(ISBLANK('Section 2'!L860),"",'Section 2'!L860)</f>
        <v/>
      </c>
      <c r="E847" s="55" t="str">
        <f>IF($D847="","",'Section 2'!H860)</f>
        <v/>
      </c>
      <c r="F847" s="55" t="str">
        <f>IF($D847="","",'Section 2'!M860)</f>
        <v/>
      </c>
    </row>
    <row r="848" spans="2:6" x14ac:dyDescent="0.35">
      <c r="B848" t="str">
        <f>IF(OR(C848="",COUNTIF($C$3:C847,C848)&gt;0),"",MAX($B$3:B847)+1)</f>
        <v/>
      </c>
      <c r="C848" t="str">
        <f t="shared" si="13"/>
        <v/>
      </c>
      <c r="D848" s="55" t="str">
        <f>IF(ISBLANK('Section 2'!L861),"",'Section 2'!L861)</f>
        <v/>
      </c>
      <c r="E848" s="55" t="str">
        <f>IF($D848="","",'Section 2'!H861)</f>
        <v/>
      </c>
      <c r="F848" s="55" t="str">
        <f>IF($D848="","",'Section 2'!M861)</f>
        <v/>
      </c>
    </row>
    <row r="849" spans="2:6" x14ac:dyDescent="0.35">
      <c r="B849" t="str">
        <f>IF(OR(C849="",COUNTIF($C$3:C848,C849)&gt;0),"",MAX($B$3:B848)+1)</f>
        <v/>
      </c>
      <c r="C849" t="str">
        <f t="shared" si="13"/>
        <v/>
      </c>
      <c r="D849" s="55" t="str">
        <f>IF(ISBLANK('Section 2'!L862),"",'Section 2'!L862)</f>
        <v/>
      </c>
      <c r="E849" s="55" t="str">
        <f>IF($D849="","",'Section 2'!H862)</f>
        <v/>
      </c>
      <c r="F849" s="55" t="str">
        <f>IF($D849="","",'Section 2'!M862)</f>
        <v/>
      </c>
    </row>
    <row r="850" spans="2:6" x14ac:dyDescent="0.35">
      <c r="B850" t="str">
        <f>IF(OR(C850="",COUNTIF($C$3:C849,C850)&gt;0),"",MAX($B$3:B849)+1)</f>
        <v/>
      </c>
      <c r="C850" t="str">
        <f t="shared" si="13"/>
        <v/>
      </c>
      <c r="D850" s="55" t="str">
        <f>IF(ISBLANK('Section 2'!L863),"",'Section 2'!L863)</f>
        <v/>
      </c>
      <c r="E850" s="55" t="str">
        <f>IF($D850="","",'Section 2'!H863)</f>
        <v/>
      </c>
      <c r="F850" s="55" t="str">
        <f>IF($D850="","",'Section 2'!M863)</f>
        <v/>
      </c>
    </row>
    <row r="851" spans="2:6" x14ac:dyDescent="0.35">
      <c r="B851" t="str">
        <f>IF(OR(C851="",COUNTIF($C$3:C850,C851)&gt;0),"",MAX($B$3:B850)+1)</f>
        <v/>
      </c>
      <c r="C851" t="str">
        <f t="shared" si="13"/>
        <v/>
      </c>
      <c r="D851" s="55" t="str">
        <f>IF(ISBLANK('Section 2'!L864),"",'Section 2'!L864)</f>
        <v/>
      </c>
      <c r="E851" s="55" t="str">
        <f>IF($D851="","",'Section 2'!H864)</f>
        <v/>
      </c>
      <c r="F851" s="55" t="str">
        <f>IF($D851="","",'Section 2'!M864)</f>
        <v/>
      </c>
    </row>
    <row r="852" spans="2:6" x14ac:dyDescent="0.35">
      <c r="B852" t="str">
        <f>IF(OR(C852="",COUNTIF($C$3:C851,C852)&gt;0),"",MAX($B$3:B851)+1)</f>
        <v/>
      </c>
      <c r="C852" t="str">
        <f t="shared" si="13"/>
        <v/>
      </c>
      <c r="D852" s="55" t="str">
        <f>IF(ISBLANK('Section 2'!L865),"",'Section 2'!L865)</f>
        <v/>
      </c>
      <c r="E852" s="55" t="str">
        <f>IF($D852="","",'Section 2'!H865)</f>
        <v/>
      </c>
      <c r="F852" s="55" t="str">
        <f>IF($D852="","",'Section 2'!M865)</f>
        <v/>
      </c>
    </row>
    <row r="853" spans="2:6" x14ac:dyDescent="0.35">
      <c r="B853" t="str">
        <f>IF(OR(C853="",COUNTIF($C$3:C852,C853)&gt;0),"",MAX($B$3:B852)+1)</f>
        <v/>
      </c>
      <c r="C853" t="str">
        <f t="shared" si="13"/>
        <v/>
      </c>
      <c r="D853" s="55" t="str">
        <f>IF(ISBLANK('Section 2'!L866),"",'Section 2'!L866)</f>
        <v/>
      </c>
      <c r="E853" s="55" t="str">
        <f>IF($D853="","",'Section 2'!H866)</f>
        <v/>
      </c>
      <c r="F853" s="55" t="str">
        <f>IF($D853="","",'Section 2'!M866)</f>
        <v/>
      </c>
    </row>
    <row r="854" spans="2:6" x14ac:dyDescent="0.35">
      <c r="B854" t="str">
        <f>IF(OR(C854="",COUNTIF($C$3:C853,C854)&gt;0),"",MAX($B$3:B853)+1)</f>
        <v/>
      </c>
      <c r="C854" t="str">
        <f t="shared" si="13"/>
        <v/>
      </c>
      <c r="D854" s="55" t="str">
        <f>IF(ISBLANK('Section 2'!L867),"",'Section 2'!L867)</f>
        <v/>
      </c>
      <c r="E854" s="55" t="str">
        <f>IF($D854="","",'Section 2'!H867)</f>
        <v/>
      </c>
      <c r="F854" s="55" t="str">
        <f>IF($D854="","",'Section 2'!M867)</f>
        <v/>
      </c>
    </row>
    <row r="855" spans="2:6" x14ac:dyDescent="0.35">
      <c r="B855" t="str">
        <f>IF(OR(C855="",COUNTIF($C$3:C854,C855)&gt;0),"",MAX($B$3:B854)+1)</f>
        <v/>
      </c>
      <c r="C855" t="str">
        <f t="shared" si="13"/>
        <v/>
      </c>
      <c r="D855" s="55" t="str">
        <f>IF(ISBLANK('Section 2'!L868),"",'Section 2'!L868)</f>
        <v/>
      </c>
      <c r="E855" s="55" t="str">
        <f>IF($D855="","",'Section 2'!H868)</f>
        <v/>
      </c>
      <c r="F855" s="55" t="str">
        <f>IF($D855="","",'Section 2'!M868)</f>
        <v/>
      </c>
    </row>
    <row r="856" spans="2:6" x14ac:dyDescent="0.35">
      <c r="B856" t="str">
        <f>IF(OR(C856="",COUNTIF($C$3:C855,C856)&gt;0),"",MAX($B$3:B855)+1)</f>
        <v/>
      </c>
      <c r="C856" t="str">
        <f t="shared" si="13"/>
        <v/>
      </c>
      <c r="D856" s="55" t="str">
        <f>IF(ISBLANK('Section 2'!L869),"",'Section 2'!L869)</f>
        <v/>
      </c>
      <c r="E856" s="55" t="str">
        <f>IF($D856="","",'Section 2'!H869)</f>
        <v/>
      </c>
      <c r="F856" s="55" t="str">
        <f>IF($D856="","",'Section 2'!M869)</f>
        <v/>
      </c>
    </row>
    <row r="857" spans="2:6" x14ac:dyDescent="0.35">
      <c r="B857" t="str">
        <f>IF(OR(C857="",COUNTIF($C$3:C856,C857)&gt;0),"",MAX($B$3:B856)+1)</f>
        <v/>
      </c>
      <c r="C857" t="str">
        <f t="shared" si="13"/>
        <v/>
      </c>
      <c r="D857" s="55" t="str">
        <f>IF(ISBLANK('Section 2'!L870),"",'Section 2'!L870)</f>
        <v/>
      </c>
      <c r="E857" s="55" t="str">
        <f>IF($D857="","",'Section 2'!H870)</f>
        <v/>
      </c>
      <c r="F857" s="55" t="str">
        <f>IF($D857="","",'Section 2'!M870)</f>
        <v/>
      </c>
    </row>
    <row r="858" spans="2:6" x14ac:dyDescent="0.35">
      <c r="B858" t="str">
        <f>IF(OR(C858="",COUNTIF($C$3:C857,C858)&gt;0),"",MAX($B$3:B857)+1)</f>
        <v/>
      </c>
      <c r="C858" t="str">
        <f t="shared" si="13"/>
        <v/>
      </c>
      <c r="D858" s="55" t="str">
        <f>IF(ISBLANK('Section 2'!L871),"",'Section 2'!L871)</f>
        <v/>
      </c>
      <c r="E858" s="55" t="str">
        <f>IF($D858="","",'Section 2'!H871)</f>
        <v/>
      </c>
      <c r="F858" s="55" t="str">
        <f>IF($D858="","",'Section 2'!M871)</f>
        <v/>
      </c>
    </row>
    <row r="859" spans="2:6" x14ac:dyDescent="0.35">
      <c r="B859" t="str">
        <f>IF(OR(C859="",COUNTIF($C$3:C858,C859)&gt;0),"",MAX($B$3:B858)+1)</f>
        <v/>
      </c>
      <c r="C859" t="str">
        <f t="shared" si="13"/>
        <v/>
      </c>
      <c r="D859" s="55" t="str">
        <f>IF(ISBLANK('Section 2'!L872),"",'Section 2'!L872)</f>
        <v/>
      </c>
      <c r="E859" s="55" t="str">
        <f>IF($D859="","",'Section 2'!H872)</f>
        <v/>
      </c>
      <c r="F859" s="55" t="str">
        <f>IF($D859="","",'Section 2'!M872)</f>
        <v/>
      </c>
    </row>
    <row r="860" spans="2:6" x14ac:dyDescent="0.35">
      <c r="B860" t="str">
        <f>IF(OR(C860="",COUNTIF($C$3:C859,C860)&gt;0),"",MAX($B$3:B859)+1)</f>
        <v/>
      </c>
      <c r="C860" t="str">
        <f t="shared" si="13"/>
        <v/>
      </c>
      <c r="D860" s="55" t="str">
        <f>IF(ISBLANK('Section 2'!L873),"",'Section 2'!L873)</f>
        <v/>
      </c>
      <c r="E860" s="55" t="str">
        <f>IF($D860="","",'Section 2'!H873)</f>
        <v/>
      </c>
      <c r="F860" s="55" t="str">
        <f>IF($D860="","",'Section 2'!M873)</f>
        <v/>
      </c>
    </row>
    <row r="861" spans="2:6" x14ac:dyDescent="0.35">
      <c r="B861" t="str">
        <f>IF(OR(C861="",COUNTIF($C$3:C860,C861)&gt;0),"",MAX($B$3:B860)+1)</f>
        <v/>
      </c>
      <c r="C861" t="str">
        <f t="shared" si="13"/>
        <v/>
      </c>
      <c r="D861" s="55" t="str">
        <f>IF(ISBLANK('Section 2'!L874),"",'Section 2'!L874)</f>
        <v/>
      </c>
      <c r="E861" s="55" t="str">
        <f>IF($D861="","",'Section 2'!H874)</f>
        <v/>
      </c>
      <c r="F861" s="55" t="str">
        <f>IF($D861="","",'Section 2'!M874)</f>
        <v/>
      </c>
    </row>
    <row r="862" spans="2:6" x14ac:dyDescent="0.35">
      <c r="B862" t="str">
        <f>IF(OR(C862="",COUNTIF($C$3:C861,C862)&gt;0),"",MAX($B$3:B861)+1)</f>
        <v/>
      </c>
      <c r="C862" t="str">
        <f t="shared" si="13"/>
        <v/>
      </c>
      <c r="D862" s="55" t="str">
        <f>IF(ISBLANK('Section 2'!L875),"",'Section 2'!L875)</f>
        <v/>
      </c>
      <c r="E862" s="55" t="str">
        <f>IF($D862="","",'Section 2'!H875)</f>
        <v/>
      </c>
      <c r="F862" s="55" t="str">
        <f>IF($D862="","",'Section 2'!M875)</f>
        <v/>
      </c>
    </row>
    <row r="863" spans="2:6" x14ac:dyDescent="0.35">
      <c r="B863" t="str">
        <f>IF(OR(C863="",COUNTIF($C$3:C862,C863)&gt;0),"",MAX($B$3:B862)+1)</f>
        <v/>
      </c>
      <c r="C863" t="str">
        <f t="shared" si="13"/>
        <v/>
      </c>
      <c r="D863" s="55" t="str">
        <f>IF(ISBLANK('Section 2'!L876),"",'Section 2'!L876)</f>
        <v/>
      </c>
      <c r="E863" s="55" t="str">
        <f>IF($D863="","",'Section 2'!H876)</f>
        <v/>
      </c>
      <c r="F863" s="55" t="str">
        <f>IF($D863="","",'Section 2'!M876)</f>
        <v/>
      </c>
    </row>
    <row r="864" spans="2:6" x14ac:dyDescent="0.35">
      <c r="B864" t="str">
        <f>IF(OR(C864="",COUNTIF($C$3:C863,C864)&gt;0),"",MAX($B$3:B863)+1)</f>
        <v/>
      </c>
      <c r="C864" t="str">
        <f t="shared" si="13"/>
        <v/>
      </c>
      <c r="D864" s="55" t="str">
        <f>IF(ISBLANK('Section 2'!L877),"",'Section 2'!L877)</f>
        <v/>
      </c>
      <c r="E864" s="55" t="str">
        <f>IF($D864="","",'Section 2'!H877)</f>
        <v/>
      </c>
      <c r="F864" s="55" t="str">
        <f>IF($D864="","",'Section 2'!M877)</f>
        <v/>
      </c>
    </row>
    <row r="865" spans="2:6" x14ac:dyDescent="0.35">
      <c r="B865" t="str">
        <f>IF(OR(C865="",COUNTIF($C$3:C864,C865)&gt;0),"",MAX($B$3:B864)+1)</f>
        <v/>
      </c>
      <c r="C865" t="str">
        <f t="shared" si="13"/>
        <v/>
      </c>
      <c r="D865" s="55" t="str">
        <f>IF(ISBLANK('Section 2'!L878),"",'Section 2'!L878)</f>
        <v/>
      </c>
      <c r="E865" s="55" t="str">
        <f>IF($D865="","",'Section 2'!H878)</f>
        <v/>
      </c>
      <c r="F865" s="55" t="str">
        <f>IF($D865="","",'Section 2'!M878)</f>
        <v/>
      </c>
    </row>
    <row r="866" spans="2:6" x14ac:dyDescent="0.35">
      <c r="B866" t="str">
        <f>IF(OR(C866="",COUNTIF($C$3:C865,C866)&gt;0),"",MAX($B$3:B865)+1)</f>
        <v/>
      </c>
      <c r="C866" t="str">
        <f t="shared" si="13"/>
        <v/>
      </c>
      <c r="D866" s="55" t="str">
        <f>IF(ISBLANK('Section 2'!L879),"",'Section 2'!L879)</f>
        <v/>
      </c>
      <c r="E866" s="55" t="str">
        <f>IF($D866="","",'Section 2'!H879)</f>
        <v/>
      </c>
      <c r="F866" s="55" t="str">
        <f>IF($D866="","",'Section 2'!M879)</f>
        <v/>
      </c>
    </row>
    <row r="867" spans="2:6" x14ac:dyDescent="0.35">
      <c r="B867" t="str">
        <f>IF(OR(C867="",COUNTIF($C$3:C866,C867)&gt;0),"",MAX($B$3:B866)+1)</f>
        <v/>
      </c>
      <c r="C867" t="str">
        <f t="shared" si="13"/>
        <v/>
      </c>
      <c r="D867" s="55" t="str">
        <f>IF(ISBLANK('Section 2'!L880),"",'Section 2'!L880)</f>
        <v/>
      </c>
      <c r="E867" s="55" t="str">
        <f>IF($D867="","",'Section 2'!H880)</f>
        <v/>
      </c>
      <c r="F867" s="55" t="str">
        <f>IF($D867="","",'Section 2'!M880)</f>
        <v/>
      </c>
    </row>
    <row r="868" spans="2:6" x14ac:dyDescent="0.35">
      <c r="B868" t="str">
        <f>IF(OR(C868="",COUNTIF($C$3:C867,C868)&gt;0),"",MAX($B$3:B867)+1)</f>
        <v/>
      </c>
      <c r="C868" t="str">
        <f t="shared" si="13"/>
        <v/>
      </c>
      <c r="D868" s="55" t="str">
        <f>IF(ISBLANK('Section 2'!L881),"",'Section 2'!L881)</f>
        <v/>
      </c>
      <c r="E868" s="55" t="str">
        <f>IF($D868="","",'Section 2'!H881)</f>
        <v/>
      </c>
      <c r="F868" s="55" t="str">
        <f>IF($D868="","",'Section 2'!M881)</f>
        <v/>
      </c>
    </row>
    <row r="869" spans="2:6" x14ac:dyDescent="0.35">
      <c r="B869" t="str">
        <f>IF(OR(C869="",COUNTIF($C$3:C868,C869)&gt;0),"",MAX($B$3:B868)+1)</f>
        <v/>
      </c>
      <c r="C869" t="str">
        <f t="shared" si="13"/>
        <v/>
      </c>
      <c r="D869" s="55" t="str">
        <f>IF(ISBLANK('Section 2'!L882),"",'Section 2'!L882)</f>
        <v/>
      </c>
      <c r="E869" s="55" t="str">
        <f>IF($D869="","",'Section 2'!H882)</f>
        <v/>
      </c>
      <c r="F869" s="55" t="str">
        <f>IF($D869="","",'Section 2'!M882)</f>
        <v/>
      </c>
    </row>
    <row r="870" spans="2:6" x14ac:dyDescent="0.35">
      <c r="B870" t="str">
        <f>IF(OR(C870="",COUNTIF($C$3:C869,C870)&gt;0),"",MAX($B$3:B869)+1)</f>
        <v/>
      </c>
      <c r="C870" t="str">
        <f t="shared" si="13"/>
        <v/>
      </c>
      <c r="D870" s="55" t="str">
        <f>IF(ISBLANK('Section 2'!L883),"",'Section 2'!L883)</f>
        <v/>
      </c>
      <c r="E870" s="55" t="str">
        <f>IF($D870="","",'Section 2'!H883)</f>
        <v/>
      </c>
      <c r="F870" s="55" t="str">
        <f>IF($D870="","",'Section 2'!M883)</f>
        <v/>
      </c>
    </row>
    <row r="871" spans="2:6" x14ac:dyDescent="0.35">
      <c r="B871" t="str">
        <f>IF(OR(C871="",COUNTIF($C$3:C870,C871)&gt;0),"",MAX($B$3:B870)+1)</f>
        <v/>
      </c>
      <c r="C871" t="str">
        <f t="shared" si="13"/>
        <v/>
      </c>
      <c r="D871" s="55" t="str">
        <f>IF(ISBLANK('Section 2'!L884),"",'Section 2'!L884)</f>
        <v/>
      </c>
      <c r="E871" s="55" t="str">
        <f>IF($D871="","",'Section 2'!H884)</f>
        <v/>
      </c>
      <c r="F871" s="55" t="str">
        <f>IF($D871="","",'Section 2'!M884)</f>
        <v/>
      </c>
    </row>
    <row r="872" spans="2:6" x14ac:dyDescent="0.35">
      <c r="B872" t="str">
        <f>IF(OR(C872="",COUNTIF($C$3:C871,C872)&gt;0),"",MAX($B$3:B871)+1)</f>
        <v/>
      </c>
      <c r="C872" t="str">
        <f t="shared" si="13"/>
        <v/>
      </c>
      <c r="D872" s="55" t="str">
        <f>IF(ISBLANK('Section 2'!L885),"",'Section 2'!L885)</f>
        <v/>
      </c>
      <c r="E872" s="55" t="str">
        <f>IF($D872="","",'Section 2'!H885)</f>
        <v/>
      </c>
      <c r="F872" s="55" t="str">
        <f>IF($D872="","",'Section 2'!M885)</f>
        <v/>
      </c>
    </row>
    <row r="873" spans="2:6" x14ac:dyDescent="0.35">
      <c r="B873" t="str">
        <f>IF(OR(C873="",COUNTIF($C$3:C872,C873)&gt;0),"",MAX($B$3:B872)+1)</f>
        <v/>
      </c>
      <c r="C873" t="str">
        <f t="shared" si="13"/>
        <v/>
      </c>
      <c r="D873" s="55" t="str">
        <f>IF(ISBLANK('Section 2'!L886),"",'Section 2'!L886)</f>
        <v/>
      </c>
      <c r="E873" s="55" t="str">
        <f>IF($D873="","",'Section 2'!H886)</f>
        <v/>
      </c>
      <c r="F873" s="55" t="str">
        <f>IF($D873="","",'Section 2'!M886)</f>
        <v/>
      </c>
    </row>
    <row r="874" spans="2:6" x14ac:dyDescent="0.35">
      <c r="B874" t="str">
        <f>IF(OR(C874="",COUNTIF($C$3:C873,C874)&gt;0),"",MAX($B$3:B873)+1)</f>
        <v/>
      </c>
      <c r="C874" t="str">
        <f t="shared" si="13"/>
        <v/>
      </c>
      <c r="D874" s="55" t="str">
        <f>IF(ISBLANK('Section 2'!L887),"",'Section 2'!L887)</f>
        <v/>
      </c>
      <c r="E874" s="55" t="str">
        <f>IF($D874="","",'Section 2'!H887)</f>
        <v/>
      </c>
      <c r="F874" s="55" t="str">
        <f>IF($D874="","",'Section 2'!M887)</f>
        <v/>
      </c>
    </row>
    <row r="875" spans="2:6" x14ac:dyDescent="0.35">
      <c r="B875" t="str">
        <f>IF(OR(C875="",COUNTIF($C$3:C874,C875)&gt;0),"",MAX($B$3:B874)+1)</f>
        <v/>
      </c>
      <c r="C875" t="str">
        <f t="shared" si="13"/>
        <v/>
      </c>
      <c r="D875" s="55" t="str">
        <f>IF(ISBLANK('Section 2'!L888),"",'Section 2'!L888)</f>
        <v/>
      </c>
      <c r="E875" s="55" t="str">
        <f>IF($D875="","",'Section 2'!H888)</f>
        <v/>
      </c>
      <c r="F875" s="55" t="str">
        <f>IF($D875="","",'Section 2'!M888)</f>
        <v/>
      </c>
    </row>
    <row r="876" spans="2:6" x14ac:dyDescent="0.35">
      <c r="B876" t="str">
        <f>IF(OR(C876="",COUNTIF($C$3:C875,C876)&gt;0),"",MAX($B$3:B875)+1)</f>
        <v/>
      </c>
      <c r="C876" t="str">
        <f t="shared" si="13"/>
        <v/>
      </c>
      <c r="D876" s="55" t="str">
        <f>IF(ISBLANK('Section 2'!L889),"",'Section 2'!L889)</f>
        <v/>
      </c>
      <c r="E876" s="55" t="str">
        <f>IF($D876="","",'Section 2'!H889)</f>
        <v/>
      </c>
      <c r="F876" s="55" t="str">
        <f>IF($D876="","",'Section 2'!M889)</f>
        <v/>
      </c>
    </row>
    <row r="877" spans="2:6" x14ac:dyDescent="0.35">
      <c r="B877" t="str">
        <f>IF(OR(C877="",COUNTIF($C$3:C876,C877)&gt;0),"",MAX($B$3:B876)+1)</f>
        <v/>
      </c>
      <c r="C877" t="str">
        <f t="shared" si="13"/>
        <v/>
      </c>
      <c r="D877" s="55" t="str">
        <f>IF(ISBLANK('Section 2'!L890),"",'Section 2'!L890)</f>
        <v/>
      </c>
      <c r="E877" s="55" t="str">
        <f>IF($D877="","",'Section 2'!H890)</f>
        <v/>
      </c>
      <c r="F877" s="55" t="str">
        <f>IF($D877="","",'Section 2'!M890)</f>
        <v/>
      </c>
    </row>
    <row r="878" spans="2:6" x14ac:dyDescent="0.35">
      <c r="B878" t="str">
        <f>IF(OR(C878="",COUNTIF($C$3:C877,C878)&gt;0),"",MAX($B$3:B877)+1)</f>
        <v/>
      </c>
      <c r="C878" t="str">
        <f t="shared" si="13"/>
        <v/>
      </c>
      <c r="D878" s="55" t="str">
        <f>IF(ISBLANK('Section 2'!L891),"",'Section 2'!L891)</f>
        <v/>
      </c>
      <c r="E878" s="55" t="str">
        <f>IF($D878="","",'Section 2'!H891)</f>
        <v/>
      </c>
      <c r="F878" s="55" t="str">
        <f>IF($D878="","",'Section 2'!M891)</f>
        <v/>
      </c>
    </row>
    <row r="879" spans="2:6" x14ac:dyDescent="0.35">
      <c r="B879" t="str">
        <f>IF(OR(C879="",COUNTIF($C$3:C878,C879)&gt;0),"",MAX($B$3:B878)+1)</f>
        <v/>
      </c>
      <c r="C879" t="str">
        <f t="shared" si="13"/>
        <v/>
      </c>
      <c r="D879" s="55" t="str">
        <f>IF(ISBLANK('Section 2'!L892),"",'Section 2'!L892)</f>
        <v/>
      </c>
      <c r="E879" s="55" t="str">
        <f>IF($D879="","",'Section 2'!H892)</f>
        <v/>
      </c>
      <c r="F879" s="55" t="str">
        <f>IF($D879="","",'Section 2'!M892)</f>
        <v/>
      </c>
    </row>
    <row r="880" spans="2:6" x14ac:dyDescent="0.35">
      <c r="B880" t="str">
        <f>IF(OR(C880="",COUNTIF($C$3:C879,C880)&gt;0),"",MAX($B$3:B879)+1)</f>
        <v/>
      </c>
      <c r="C880" t="str">
        <f t="shared" si="13"/>
        <v/>
      </c>
      <c r="D880" s="55" t="str">
        <f>IF(ISBLANK('Section 2'!L893),"",'Section 2'!L893)</f>
        <v/>
      </c>
      <c r="E880" s="55" t="str">
        <f>IF($D880="","",'Section 2'!H893)</f>
        <v/>
      </c>
      <c r="F880" s="55" t="str">
        <f>IF($D880="","",'Section 2'!M893)</f>
        <v/>
      </c>
    </row>
    <row r="881" spans="2:6" x14ac:dyDescent="0.35">
      <c r="B881" t="str">
        <f>IF(OR(C881="",COUNTIF($C$3:C880,C881)&gt;0),"",MAX($B$3:B880)+1)</f>
        <v/>
      </c>
      <c r="C881" t="str">
        <f t="shared" si="13"/>
        <v/>
      </c>
      <c r="D881" s="55" t="str">
        <f>IF(ISBLANK('Section 2'!L894),"",'Section 2'!L894)</f>
        <v/>
      </c>
      <c r="E881" s="55" t="str">
        <f>IF($D881="","",'Section 2'!H894)</f>
        <v/>
      </c>
      <c r="F881" s="55" t="str">
        <f>IF($D881="","",'Section 2'!M894)</f>
        <v/>
      </c>
    </row>
    <row r="882" spans="2:6" x14ac:dyDescent="0.35">
      <c r="B882" t="str">
        <f>IF(OR(C882="",COUNTIF($C$3:C881,C882)&gt;0),"",MAX($B$3:B881)+1)</f>
        <v/>
      </c>
      <c r="C882" t="str">
        <f t="shared" si="13"/>
        <v/>
      </c>
      <c r="D882" s="55" t="str">
        <f>IF(ISBLANK('Section 2'!L895),"",'Section 2'!L895)</f>
        <v/>
      </c>
      <c r="E882" s="55" t="str">
        <f>IF($D882="","",'Section 2'!H895)</f>
        <v/>
      </c>
      <c r="F882" s="55" t="str">
        <f>IF($D882="","",'Section 2'!M895)</f>
        <v/>
      </c>
    </row>
    <row r="883" spans="2:6" x14ac:dyDescent="0.35">
      <c r="B883" t="str">
        <f>IF(OR(C883="",COUNTIF($C$3:C882,C883)&gt;0),"",MAX($B$3:B882)+1)</f>
        <v/>
      </c>
      <c r="C883" t="str">
        <f t="shared" si="13"/>
        <v/>
      </c>
      <c r="D883" s="55" t="str">
        <f>IF(ISBLANK('Section 2'!L896),"",'Section 2'!L896)</f>
        <v/>
      </c>
      <c r="E883" s="55" t="str">
        <f>IF($D883="","",'Section 2'!H896)</f>
        <v/>
      </c>
      <c r="F883" s="55" t="str">
        <f>IF($D883="","",'Section 2'!M896)</f>
        <v/>
      </c>
    </row>
    <row r="884" spans="2:6" x14ac:dyDescent="0.35">
      <c r="B884" t="str">
        <f>IF(OR(C884="",COUNTIF($C$3:C883,C884)&gt;0),"",MAX($B$3:B883)+1)</f>
        <v/>
      </c>
      <c r="C884" t="str">
        <f t="shared" si="13"/>
        <v/>
      </c>
      <c r="D884" s="55" t="str">
        <f>IF(ISBLANK('Section 2'!L897),"",'Section 2'!L897)</f>
        <v/>
      </c>
      <c r="E884" s="55" t="str">
        <f>IF($D884="","",'Section 2'!H897)</f>
        <v/>
      </c>
      <c r="F884" s="55" t="str">
        <f>IF($D884="","",'Section 2'!M897)</f>
        <v/>
      </c>
    </row>
    <row r="885" spans="2:6" x14ac:dyDescent="0.35">
      <c r="B885" t="str">
        <f>IF(OR(C885="",COUNTIF($C$3:C884,C885)&gt;0),"",MAX($B$3:B884)+1)</f>
        <v/>
      </c>
      <c r="C885" t="str">
        <f t="shared" si="13"/>
        <v/>
      </c>
      <c r="D885" s="55" t="str">
        <f>IF(ISBLANK('Section 2'!L898),"",'Section 2'!L898)</f>
        <v/>
      </c>
      <c r="E885" s="55" t="str">
        <f>IF($D885="","",'Section 2'!H898)</f>
        <v/>
      </c>
      <c r="F885" s="55" t="str">
        <f>IF($D885="","",'Section 2'!M898)</f>
        <v/>
      </c>
    </row>
    <row r="886" spans="2:6" x14ac:dyDescent="0.35">
      <c r="B886" t="str">
        <f>IF(OR(C886="",COUNTIF($C$3:C885,C886)&gt;0),"",MAX($B$3:B885)+1)</f>
        <v/>
      </c>
      <c r="C886" t="str">
        <f t="shared" si="13"/>
        <v/>
      </c>
      <c r="D886" s="55" t="str">
        <f>IF(ISBLANK('Section 2'!L899),"",'Section 2'!L899)</f>
        <v/>
      </c>
      <c r="E886" s="55" t="str">
        <f>IF($D886="","",'Section 2'!H899)</f>
        <v/>
      </c>
      <c r="F886" s="55" t="str">
        <f>IF($D886="","",'Section 2'!M899)</f>
        <v/>
      </c>
    </row>
    <row r="887" spans="2:6" x14ac:dyDescent="0.35">
      <c r="B887" t="str">
        <f>IF(OR(C887="",COUNTIF($C$3:C886,C887)&gt;0),"",MAX($B$3:B886)+1)</f>
        <v/>
      </c>
      <c r="C887" t="str">
        <f t="shared" si="13"/>
        <v/>
      </c>
      <c r="D887" s="55" t="str">
        <f>IF(ISBLANK('Section 2'!L900),"",'Section 2'!L900)</f>
        <v/>
      </c>
      <c r="E887" s="55" t="str">
        <f>IF($D887="","",'Section 2'!H900)</f>
        <v/>
      </c>
      <c r="F887" s="55" t="str">
        <f>IF($D887="","",'Section 2'!M900)</f>
        <v/>
      </c>
    </row>
    <row r="888" spans="2:6" x14ac:dyDescent="0.35">
      <c r="B888" t="str">
        <f>IF(OR(C888="",COUNTIF($C$3:C887,C888)&gt;0),"",MAX($B$3:B887)+1)</f>
        <v/>
      </c>
      <c r="C888" t="str">
        <f t="shared" si="13"/>
        <v/>
      </c>
      <c r="D888" s="55" t="str">
        <f>IF(ISBLANK('Section 2'!L901),"",'Section 2'!L901)</f>
        <v/>
      </c>
      <c r="E888" s="55" t="str">
        <f>IF($D888="","",'Section 2'!H901)</f>
        <v/>
      </c>
      <c r="F888" s="55" t="str">
        <f>IF($D888="","",'Section 2'!M901)</f>
        <v/>
      </c>
    </row>
    <row r="889" spans="2:6" x14ac:dyDescent="0.35">
      <c r="B889" t="str">
        <f>IF(OR(C889="",COUNTIF($C$3:C888,C889)&gt;0),"",MAX($B$3:B888)+1)</f>
        <v/>
      </c>
      <c r="C889" t="str">
        <f t="shared" si="13"/>
        <v/>
      </c>
      <c r="D889" s="55" t="str">
        <f>IF(ISBLANK('Section 2'!L902),"",'Section 2'!L902)</f>
        <v/>
      </c>
      <c r="E889" s="55" t="str">
        <f>IF($D889="","",'Section 2'!H902)</f>
        <v/>
      </c>
      <c r="F889" s="55" t="str">
        <f>IF($D889="","",'Section 2'!M902)</f>
        <v/>
      </c>
    </row>
    <row r="890" spans="2:6" x14ac:dyDescent="0.35">
      <c r="B890" t="str">
        <f>IF(OR(C890="",COUNTIF($C$3:C889,C890)&gt;0),"",MAX($B$3:B889)+1)</f>
        <v/>
      </c>
      <c r="C890" t="str">
        <f t="shared" si="13"/>
        <v/>
      </c>
      <c r="D890" s="55" t="str">
        <f>IF(ISBLANK('Section 2'!L903),"",'Section 2'!L903)</f>
        <v/>
      </c>
      <c r="E890" s="55" t="str">
        <f>IF($D890="","",'Section 2'!H903)</f>
        <v/>
      </c>
      <c r="F890" s="55" t="str">
        <f>IF($D890="","",'Section 2'!M903)</f>
        <v/>
      </c>
    </row>
    <row r="891" spans="2:6" x14ac:dyDescent="0.35">
      <c r="B891" t="str">
        <f>IF(OR(C891="",COUNTIF($C$3:C890,C891)&gt;0),"",MAX($B$3:B890)+1)</f>
        <v/>
      </c>
      <c r="C891" t="str">
        <f t="shared" si="13"/>
        <v/>
      </c>
      <c r="D891" s="55" t="str">
        <f>IF(ISBLANK('Section 2'!L904),"",'Section 2'!L904)</f>
        <v/>
      </c>
      <c r="E891" s="55" t="str">
        <f>IF($D891="","",'Section 2'!H904)</f>
        <v/>
      </c>
      <c r="F891" s="55" t="str">
        <f>IF($D891="","",'Section 2'!M904)</f>
        <v/>
      </c>
    </row>
    <row r="892" spans="2:6" x14ac:dyDescent="0.35">
      <c r="B892" t="str">
        <f>IF(OR(C892="",COUNTIF($C$3:C891,C892)&gt;0),"",MAX($B$3:B891)+1)</f>
        <v/>
      </c>
      <c r="C892" t="str">
        <f t="shared" si="13"/>
        <v/>
      </c>
      <c r="D892" s="55" t="str">
        <f>IF(ISBLANK('Section 2'!L905),"",'Section 2'!L905)</f>
        <v/>
      </c>
      <c r="E892" s="55" t="str">
        <f>IF($D892="","",'Section 2'!H905)</f>
        <v/>
      </c>
      <c r="F892" s="55" t="str">
        <f>IF($D892="","",'Section 2'!M905)</f>
        <v/>
      </c>
    </row>
    <row r="893" spans="2:6" x14ac:dyDescent="0.35">
      <c r="B893" t="str">
        <f>IF(OR(C893="",COUNTIF($C$3:C892,C893)&gt;0),"",MAX($B$3:B892)+1)</f>
        <v/>
      </c>
      <c r="C893" t="str">
        <f t="shared" si="13"/>
        <v/>
      </c>
      <c r="D893" s="55" t="str">
        <f>IF(ISBLANK('Section 2'!L906),"",'Section 2'!L906)</f>
        <v/>
      </c>
      <c r="E893" s="55" t="str">
        <f>IF($D893="","",'Section 2'!H906)</f>
        <v/>
      </c>
      <c r="F893" s="55" t="str">
        <f>IF($D893="","",'Section 2'!M906)</f>
        <v/>
      </c>
    </row>
    <row r="894" spans="2:6" x14ac:dyDescent="0.35">
      <c r="B894" t="str">
        <f>IF(OR(C894="",COUNTIF($C$3:C893,C894)&gt;0),"",MAX($B$3:B893)+1)</f>
        <v/>
      </c>
      <c r="C894" t="str">
        <f t="shared" si="13"/>
        <v/>
      </c>
      <c r="D894" s="55" t="str">
        <f>IF(ISBLANK('Section 2'!L907),"",'Section 2'!L907)</f>
        <v/>
      </c>
      <c r="E894" s="55" t="str">
        <f>IF($D894="","",'Section 2'!H907)</f>
        <v/>
      </c>
      <c r="F894" s="55" t="str">
        <f>IF($D894="","",'Section 2'!M907)</f>
        <v/>
      </c>
    </row>
    <row r="895" spans="2:6" x14ac:dyDescent="0.35">
      <c r="B895" t="str">
        <f>IF(OR(C895="",COUNTIF($C$3:C894,C895)&gt;0),"",MAX($B$3:B894)+1)</f>
        <v/>
      </c>
      <c r="C895" t="str">
        <f t="shared" si="13"/>
        <v/>
      </c>
      <c r="D895" s="55" t="str">
        <f>IF(ISBLANK('Section 2'!L908),"",'Section 2'!L908)</f>
        <v/>
      </c>
      <c r="E895" s="55" t="str">
        <f>IF($D895="","",'Section 2'!H908)</f>
        <v/>
      </c>
      <c r="F895" s="55" t="str">
        <f>IF($D895="","",'Section 2'!M908)</f>
        <v/>
      </c>
    </row>
    <row r="896" spans="2:6" x14ac:dyDescent="0.35">
      <c r="B896" t="str">
        <f>IF(OR(C896="",COUNTIF($C$3:C895,C896)&gt;0),"",MAX($B$3:B895)+1)</f>
        <v/>
      </c>
      <c r="C896" t="str">
        <f t="shared" si="13"/>
        <v/>
      </c>
      <c r="D896" s="55" t="str">
        <f>IF(ISBLANK('Section 2'!L909),"",'Section 2'!L909)</f>
        <v/>
      </c>
      <c r="E896" s="55" t="str">
        <f>IF($D896="","",'Section 2'!H909)</f>
        <v/>
      </c>
      <c r="F896" s="55" t="str">
        <f>IF($D896="","",'Section 2'!M909)</f>
        <v/>
      </c>
    </row>
    <row r="897" spans="2:6" x14ac:dyDescent="0.35">
      <c r="B897" t="str">
        <f>IF(OR(C897="",COUNTIF($C$3:C896,C897)&gt;0),"",MAX($B$3:B896)+1)</f>
        <v/>
      </c>
      <c r="C897" t="str">
        <f t="shared" si="13"/>
        <v/>
      </c>
      <c r="D897" s="55" t="str">
        <f>IF(ISBLANK('Section 2'!L910),"",'Section 2'!L910)</f>
        <v/>
      </c>
      <c r="E897" s="55" t="str">
        <f>IF($D897="","",'Section 2'!H910)</f>
        <v/>
      </c>
      <c r="F897" s="55" t="str">
        <f>IF($D897="","",'Section 2'!M910)</f>
        <v/>
      </c>
    </row>
    <row r="898" spans="2:6" x14ac:dyDescent="0.35">
      <c r="B898" t="str">
        <f>IF(OR(C898="",COUNTIF($C$3:C897,C898)&gt;0),"",MAX($B$3:B897)+1)</f>
        <v/>
      </c>
      <c r="C898" t="str">
        <f t="shared" si="13"/>
        <v/>
      </c>
      <c r="D898" s="55" t="str">
        <f>IF(ISBLANK('Section 2'!L911),"",'Section 2'!L911)</f>
        <v/>
      </c>
      <c r="E898" s="55" t="str">
        <f>IF($D898="","",'Section 2'!H911)</f>
        <v/>
      </c>
      <c r="F898" s="55" t="str">
        <f>IF($D898="","",'Section 2'!M911)</f>
        <v/>
      </c>
    </row>
    <row r="899" spans="2:6" x14ac:dyDescent="0.35">
      <c r="B899" t="str">
        <f>IF(OR(C899="",COUNTIF($C$3:C898,C899)&gt;0),"",MAX($B$3:B898)+1)</f>
        <v/>
      </c>
      <c r="C899" t="str">
        <f t="shared" si="13"/>
        <v/>
      </c>
      <c r="D899" s="55" t="str">
        <f>IF(ISBLANK('Section 2'!L912),"",'Section 2'!L912)</f>
        <v/>
      </c>
      <c r="E899" s="55" t="str">
        <f>IF($D899="","",'Section 2'!H912)</f>
        <v/>
      </c>
      <c r="F899" s="55" t="str">
        <f>IF($D899="","",'Section 2'!M912)</f>
        <v/>
      </c>
    </row>
    <row r="900" spans="2:6" x14ac:dyDescent="0.35">
      <c r="B900" t="str">
        <f>IF(OR(C900="",COUNTIF($C$3:C899,C900)&gt;0),"",MAX($B$3:B899)+1)</f>
        <v/>
      </c>
      <c r="C900" t="str">
        <f t="shared" ref="C900:C963" si="14">IF(D900="","",D900&amp;"_"&amp;E900)</f>
        <v/>
      </c>
      <c r="D900" s="55" t="str">
        <f>IF(ISBLANK('Section 2'!L913),"",'Section 2'!L913)</f>
        <v/>
      </c>
      <c r="E900" s="55" t="str">
        <f>IF($D900="","",'Section 2'!H913)</f>
        <v/>
      </c>
      <c r="F900" s="55" t="str">
        <f>IF($D900="","",'Section 2'!M913)</f>
        <v/>
      </c>
    </row>
    <row r="901" spans="2:6" x14ac:dyDescent="0.35">
      <c r="B901" t="str">
        <f>IF(OR(C901="",COUNTIF($C$3:C900,C901)&gt;0),"",MAX($B$3:B900)+1)</f>
        <v/>
      </c>
      <c r="C901" t="str">
        <f t="shared" si="14"/>
        <v/>
      </c>
      <c r="D901" s="55" t="str">
        <f>IF(ISBLANK('Section 2'!L914),"",'Section 2'!L914)</f>
        <v/>
      </c>
      <c r="E901" s="55" t="str">
        <f>IF($D901="","",'Section 2'!H914)</f>
        <v/>
      </c>
      <c r="F901" s="55" t="str">
        <f>IF($D901="","",'Section 2'!M914)</f>
        <v/>
      </c>
    </row>
    <row r="902" spans="2:6" x14ac:dyDescent="0.35">
      <c r="B902" t="str">
        <f>IF(OR(C902="",COUNTIF($C$3:C901,C902)&gt;0),"",MAX($B$3:B901)+1)</f>
        <v/>
      </c>
      <c r="C902" t="str">
        <f t="shared" si="14"/>
        <v/>
      </c>
      <c r="D902" s="55" t="str">
        <f>IF(ISBLANK('Section 2'!L915),"",'Section 2'!L915)</f>
        <v/>
      </c>
      <c r="E902" s="55" t="str">
        <f>IF($D902="","",'Section 2'!H915)</f>
        <v/>
      </c>
      <c r="F902" s="55" t="str">
        <f>IF($D902="","",'Section 2'!M915)</f>
        <v/>
      </c>
    </row>
    <row r="903" spans="2:6" x14ac:dyDescent="0.35">
      <c r="B903" t="str">
        <f>IF(OR(C903="",COUNTIF($C$3:C902,C903)&gt;0),"",MAX($B$3:B902)+1)</f>
        <v/>
      </c>
      <c r="C903" t="str">
        <f t="shared" si="14"/>
        <v/>
      </c>
      <c r="D903" s="55" t="str">
        <f>IF(ISBLANK('Section 2'!L916),"",'Section 2'!L916)</f>
        <v/>
      </c>
      <c r="E903" s="55" t="str">
        <f>IF($D903="","",'Section 2'!H916)</f>
        <v/>
      </c>
      <c r="F903" s="55" t="str">
        <f>IF($D903="","",'Section 2'!M916)</f>
        <v/>
      </c>
    </row>
    <row r="904" spans="2:6" x14ac:dyDescent="0.35">
      <c r="B904" t="str">
        <f>IF(OR(C904="",COUNTIF($C$3:C903,C904)&gt;0),"",MAX($B$3:B903)+1)</f>
        <v/>
      </c>
      <c r="C904" t="str">
        <f t="shared" si="14"/>
        <v/>
      </c>
      <c r="D904" s="55" t="str">
        <f>IF(ISBLANK('Section 2'!L917),"",'Section 2'!L917)</f>
        <v/>
      </c>
      <c r="E904" s="55" t="str">
        <f>IF($D904="","",'Section 2'!H917)</f>
        <v/>
      </c>
      <c r="F904" s="55" t="str">
        <f>IF($D904="","",'Section 2'!M917)</f>
        <v/>
      </c>
    </row>
    <row r="905" spans="2:6" x14ac:dyDescent="0.35">
      <c r="B905" t="str">
        <f>IF(OR(C905="",COUNTIF($C$3:C904,C905)&gt;0),"",MAX($B$3:B904)+1)</f>
        <v/>
      </c>
      <c r="C905" t="str">
        <f t="shared" si="14"/>
        <v/>
      </c>
      <c r="D905" s="55" t="str">
        <f>IF(ISBLANK('Section 2'!L918),"",'Section 2'!L918)</f>
        <v/>
      </c>
      <c r="E905" s="55" t="str">
        <f>IF($D905="","",'Section 2'!H918)</f>
        <v/>
      </c>
      <c r="F905" s="55" t="str">
        <f>IF($D905="","",'Section 2'!M918)</f>
        <v/>
      </c>
    </row>
    <row r="906" spans="2:6" x14ac:dyDescent="0.35">
      <c r="B906" t="str">
        <f>IF(OR(C906="",COUNTIF($C$3:C905,C906)&gt;0),"",MAX($B$3:B905)+1)</f>
        <v/>
      </c>
      <c r="C906" t="str">
        <f t="shared" si="14"/>
        <v/>
      </c>
      <c r="D906" s="55" t="str">
        <f>IF(ISBLANK('Section 2'!L919),"",'Section 2'!L919)</f>
        <v/>
      </c>
      <c r="E906" s="55" t="str">
        <f>IF($D906="","",'Section 2'!H919)</f>
        <v/>
      </c>
      <c r="F906" s="55" t="str">
        <f>IF($D906="","",'Section 2'!M919)</f>
        <v/>
      </c>
    </row>
    <row r="907" spans="2:6" x14ac:dyDescent="0.35">
      <c r="B907" t="str">
        <f>IF(OR(C907="",COUNTIF($C$3:C906,C907)&gt;0),"",MAX($B$3:B906)+1)</f>
        <v/>
      </c>
      <c r="C907" t="str">
        <f t="shared" si="14"/>
        <v/>
      </c>
      <c r="D907" s="55" t="str">
        <f>IF(ISBLANK('Section 2'!L920),"",'Section 2'!L920)</f>
        <v/>
      </c>
      <c r="E907" s="55" t="str">
        <f>IF($D907="","",'Section 2'!H920)</f>
        <v/>
      </c>
      <c r="F907" s="55" t="str">
        <f>IF($D907="","",'Section 2'!M920)</f>
        <v/>
      </c>
    </row>
    <row r="908" spans="2:6" x14ac:dyDescent="0.35">
      <c r="B908" t="str">
        <f>IF(OR(C908="",COUNTIF($C$3:C907,C908)&gt;0),"",MAX($B$3:B907)+1)</f>
        <v/>
      </c>
      <c r="C908" t="str">
        <f t="shared" si="14"/>
        <v/>
      </c>
      <c r="D908" s="55" t="str">
        <f>IF(ISBLANK('Section 2'!L921),"",'Section 2'!L921)</f>
        <v/>
      </c>
      <c r="E908" s="55" t="str">
        <f>IF($D908="","",'Section 2'!H921)</f>
        <v/>
      </c>
      <c r="F908" s="55" t="str">
        <f>IF($D908="","",'Section 2'!M921)</f>
        <v/>
      </c>
    </row>
    <row r="909" spans="2:6" x14ac:dyDescent="0.35">
      <c r="B909" t="str">
        <f>IF(OR(C909="",COUNTIF($C$3:C908,C909)&gt;0),"",MAX($B$3:B908)+1)</f>
        <v/>
      </c>
      <c r="C909" t="str">
        <f t="shared" si="14"/>
        <v/>
      </c>
      <c r="D909" s="55" t="str">
        <f>IF(ISBLANK('Section 2'!L922),"",'Section 2'!L922)</f>
        <v/>
      </c>
      <c r="E909" s="55" t="str">
        <f>IF($D909="","",'Section 2'!H922)</f>
        <v/>
      </c>
      <c r="F909" s="55" t="str">
        <f>IF($D909="","",'Section 2'!M922)</f>
        <v/>
      </c>
    </row>
    <row r="910" spans="2:6" x14ac:dyDescent="0.35">
      <c r="B910" t="str">
        <f>IF(OR(C910="",COUNTIF($C$3:C909,C910)&gt;0),"",MAX($B$3:B909)+1)</f>
        <v/>
      </c>
      <c r="C910" t="str">
        <f t="shared" si="14"/>
        <v/>
      </c>
      <c r="D910" s="55" t="str">
        <f>IF(ISBLANK('Section 2'!L923),"",'Section 2'!L923)</f>
        <v/>
      </c>
      <c r="E910" s="55" t="str">
        <f>IF($D910="","",'Section 2'!H923)</f>
        <v/>
      </c>
      <c r="F910" s="55" t="str">
        <f>IF($D910="","",'Section 2'!M923)</f>
        <v/>
      </c>
    </row>
    <row r="911" spans="2:6" x14ac:dyDescent="0.35">
      <c r="B911" t="str">
        <f>IF(OR(C911="",COUNTIF($C$3:C910,C911)&gt;0),"",MAX($B$3:B910)+1)</f>
        <v/>
      </c>
      <c r="C911" t="str">
        <f t="shared" si="14"/>
        <v/>
      </c>
      <c r="D911" s="55" t="str">
        <f>IF(ISBLANK('Section 2'!L924),"",'Section 2'!L924)</f>
        <v/>
      </c>
      <c r="E911" s="55" t="str">
        <f>IF($D911="","",'Section 2'!H924)</f>
        <v/>
      </c>
      <c r="F911" s="55" t="str">
        <f>IF($D911="","",'Section 2'!M924)</f>
        <v/>
      </c>
    </row>
    <row r="912" spans="2:6" x14ac:dyDescent="0.35">
      <c r="B912" t="str">
        <f>IF(OR(C912="",COUNTIF($C$3:C911,C912)&gt;0),"",MAX($B$3:B911)+1)</f>
        <v/>
      </c>
      <c r="C912" t="str">
        <f t="shared" si="14"/>
        <v/>
      </c>
      <c r="D912" s="55" t="str">
        <f>IF(ISBLANK('Section 2'!L925),"",'Section 2'!L925)</f>
        <v/>
      </c>
      <c r="E912" s="55" t="str">
        <f>IF($D912="","",'Section 2'!H925)</f>
        <v/>
      </c>
      <c r="F912" s="55" t="str">
        <f>IF($D912="","",'Section 2'!M925)</f>
        <v/>
      </c>
    </row>
    <row r="913" spans="2:6" x14ac:dyDescent="0.35">
      <c r="B913" t="str">
        <f>IF(OR(C913="",COUNTIF($C$3:C912,C913)&gt;0),"",MAX($B$3:B912)+1)</f>
        <v/>
      </c>
      <c r="C913" t="str">
        <f t="shared" si="14"/>
        <v/>
      </c>
      <c r="D913" s="55" t="str">
        <f>IF(ISBLANK('Section 2'!L926),"",'Section 2'!L926)</f>
        <v/>
      </c>
      <c r="E913" s="55" t="str">
        <f>IF($D913="","",'Section 2'!H926)</f>
        <v/>
      </c>
      <c r="F913" s="55" t="str">
        <f>IF($D913="","",'Section 2'!M926)</f>
        <v/>
      </c>
    </row>
    <row r="914" spans="2:6" x14ac:dyDescent="0.35">
      <c r="B914" t="str">
        <f>IF(OR(C914="",COUNTIF($C$3:C913,C914)&gt;0),"",MAX($B$3:B913)+1)</f>
        <v/>
      </c>
      <c r="C914" t="str">
        <f t="shared" si="14"/>
        <v/>
      </c>
      <c r="D914" s="55" t="str">
        <f>IF(ISBLANK('Section 2'!L927),"",'Section 2'!L927)</f>
        <v/>
      </c>
      <c r="E914" s="55" t="str">
        <f>IF($D914="","",'Section 2'!H927)</f>
        <v/>
      </c>
      <c r="F914" s="55" t="str">
        <f>IF($D914="","",'Section 2'!M927)</f>
        <v/>
      </c>
    </row>
    <row r="915" spans="2:6" x14ac:dyDescent="0.35">
      <c r="B915" t="str">
        <f>IF(OR(C915="",COUNTIF($C$3:C914,C915)&gt;0),"",MAX($B$3:B914)+1)</f>
        <v/>
      </c>
      <c r="C915" t="str">
        <f t="shared" si="14"/>
        <v/>
      </c>
      <c r="D915" s="55" t="str">
        <f>IF(ISBLANK('Section 2'!L928),"",'Section 2'!L928)</f>
        <v/>
      </c>
      <c r="E915" s="55" t="str">
        <f>IF($D915="","",'Section 2'!H928)</f>
        <v/>
      </c>
      <c r="F915" s="55" t="str">
        <f>IF($D915="","",'Section 2'!M928)</f>
        <v/>
      </c>
    </row>
    <row r="916" spans="2:6" x14ac:dyDescent="0.35">
      <c r="B916" t="str">
        <f>IF(OR(C916="",COUNTIF($C$3:C915,C916)&gt;0),"",MAX($B$3:B915)+1)</f>
        <v/>
      </c>
      <c r="C916" t="str">
        <f t="shared" si="14"/>
        <v/>
      </c>
      <c r="D916" s="55" t="str">
        <f>IF(ISBLANK('Section 2'!L929),"",'Section 2'!L929)</f>
        <v/>
      </c>
      <c r="E916" s="55" t="str">
        <f>IF($D916="","",'Section 2'!H929)</f>
        <v/>
      </c>
      <c r="F916" s="55" t="str">
        <f>IF($D916="","",'Section 2'!M929)</f>
        <v/>
      </c>
    </row>
    <row r="917" spans="2:6" x14ac:dyDescent="0.35">
      <c r="B917" t="str">
        <f>IF(OR(C917="",COUNTIF($C$3:C916,C917)&gt;0),"",MAX($B$3:B916)+1)</f>
        <v/>
      </c>
      <c r="C917" t="str">
        <f t="shared" si="14"/>
        <v/>
      </c>
      <c r="D917" s="55" t="str">
        <f>IF(ISBLANK('Section 2'!L930),"",'Section 2'!L930)</f>
        <v/>
      </c>
      <c r="E917" s="55" t="str">
        <f>IF($D917="","",'Section 2'!H930)</f>
        <v/>
      </c>
      <c r="F917" s="55" t="str">
        <f>IF($D917="","",'Section 2'!M930)</f>
        <v/>
      </c>
    </row>
    <row r="918" spans="2:6" x14ac:dyDescent="0.35">
      <c r="B918" t="str">
        <f>IF(OR(C918="",COUNTIF($C$3:C917,C918)&gt;0),"",MAX($B$3:B917)+1)</f>
        <v/>
      </c>
      <c r="C918" t="str">
        <f t="shared" si="14"/>
        <v/>
      </c>
      <c r="D918" s="55" t="str">
        <f>IF(ISBLANK('Section 2'!L931),"",'Section 2'!L931)</f>
        <v/>
      </c>
      <c r="E918" s="55" t="str">
        <f>IF($D918="","",'Section 2'!H931)</f>
        <v/>
      </c>
      <c r="F918" s="55" t="str">
        <f>IF($D918="","",'Section 2'!M931)</f>
        <v/>
      </c>
    </row>
    <row r="919" spans="2:6" x14ac:dyDescent="0.35">
      <c r="B919" t="str">
        <f>IF(OR(C919="",COUNTIF($C$3:C918,C919)&gt;0),"",MAX($B$3:B918)+1)</f>
        <v/>
      </c>
      <c r="C919" t="str">
        <f t="shared" si="14"/>
        <v/>
      </c>
      <c r="D919" s="55" t="str">
        <f>IF(ISBLANK('Section 2'!L932),"",'Section 2'!L932)</f>
        <v/>
      </c>
      <c r="E919" s="55" t="str">
        <f>IF($D919="","",'Section 2'!H932)</f>
        <v/>
      </c>
      <c r="F919" s="55" t="str">
        <f>IF($D919="","",'Section 2'!M932)</f>
        <v/>
      </c>
    </row>
    <row r="920" spans="2:6" x14ac:dyDescent="0.35">
      <c r="B920" t="str">
        <f>IF(OR(C920="",COUNTIF($C$3:C919,C920)&gt;0),"",MAX($B$3:B919)+1)</f>
        <v/>
      </c>
      <c r="C920" t="str">
        <f t="shared" si="14"/>
        <v/>
      </c>
      <c r="D920" s="55" t="str">
        <f>IF(ISBLANK('Section 2'!L933),"",'Section 2'!L933)</f>
        <v/>
      </c>
      <c r="E920" s="55" t="str">
        <f>IF($D920="","",'Section 2'!H933)</f>
        <v/>
      </c>
      <c r="F920" s="55" t="str">
        <f>IF($D920="","",'Section 2'!M933)</f>
        <v/>
      </c>
    </row>
    <row r="921" spans="2:6" x14ac:dyDescent="0.35">
      <c r="B921" t="str">
        <f>IF(OR(C921="",COUNTIF($C$3:C920,C921)&gt;0),"",MAX($B$3:B920)+1)</f>
        <v/>
      </c>
      <c r="C921" t="str">
        <f t="shared" si="14"/>
        <v/>
      </c>
      <c r="D921" s="55" t="str">
        <f>IF(ISBLANK('Section 2'!L934),"",'Section 2'!L934)</f>
        <v/>
      </c>
      <c r="E921" s="55" t="str">
        <f>IF($D921="","",'Section 2'!H934)</f>
        <v/>
      </c>
      <c r="F921" s="55" t="str">
        <f>IF($D921="","",'Section 2'!M934)</f>
        <v/>
      </c>
    </row>
    <row r="922" spans="2:6" x14ac:dyDescent="0.35">
      <c r="B922" t="str">
        <f>IF(OR(C922="",COUNTIF($C$3:C921,C922)&gt;0),"",MAX($B$3:B921)+1)</f>
        <v/>
      </c>
      <c r="C922" t="str">
        <f t="shared" si="14"/>
        <v/>
      </c>
      <c r="D922" s="55" t="str">
        <f>IF(ISBLANK('Section 2'!L935),"",'Section 2'!L935)</f>
        <v/>
      </c>
      <c r="E922" s="55" t="str">
        <f>IF($D922="","",'Section 2'!H935)</f>
        <v/>
      </c>
      <c r="F922" s="55" t="str">
        <f>IF($D922="","",'Section 2'!M935)</f>
        <v/>
      </c>
    </row>
    <row r="923" spans="2:6" x14ac:dyDescent="0.35">
      <c r="B923" t="str">
        <f>IF(OR(C923="",COUNTIF($C$3:C922,C923)&gt;0),"",MAX($B$3:B922)+1)</f>
        <v/>
      </c>
      <c r="C923" t="str">
        <f t="shared" si="14"/>
        <v/>
      </c>
      <c r="D923" s="55" t="str">
        <f>IF(ISBLANK('Section 2'!L936),"",'Section 2'!L936)</f>
        <v/>
      </c>
      <c r="E923" s="55" t="str">
        <f>IF($D923="","",'Section 2'!H936)</f>
        <v/>
      </c>
      <c r="F923" s="55" t="str">
        <f>IF($D923="","",'Section 2'!M936)</f>
        <v/>
      </c>
    </row>
    <row r="924" spans="2:6" x14ac:dyDescent="0.35">
      <c r="B924" t="str">
        <f>IF(OR(C924="",COUNTIF($C$3:C923,C924)&gt;0),"",MAX($B$3:B923)+1)</f>
        <v/>
      </c>
      <c r="C924" t="str">
        <f t="shared" si="14"/>
        <v/>
      </c>
      <c r="D924" s="55" t="str">
        <f>IF(ISBLANK('Section 2'!L937),"",'Section 2'!L937)</f>
        <v/>
      </c>
      <c r="E924" s="55" t="str">
        <f>IF($D924="","",'Section 2'!H937)</f>
        <v/>
      </c>
      <c r="F924" s="55" t="str">
        <f>IF($D924="","",'Section 2'!M937)</f>
        <v/>
      </c>
    </row>
    <row r="925" spans="2:6" x14ac:dyDescent="0.35">
      <c r="B925" t="str">
        <f>IF(OR(C925="",COUNTIF($C$3:C924,C925)&gt;0),"",MAX($B$3:B924)+1)</f>
        <v/>
      </c>
      <c r="C925" t="str">
        <f t="shared" si="14"/>
        <v/>
      </c>
      <c r="D925" s="55" t="str">
        <f>IF(ISBLANK('Section 2'!L938),"",'Section 2'!L938)</f>
        <v/>
      </c>
      <c r="E925" s="55" t="str">
        <f>IF($D925="","",'Section 2'!H938)</f>
        <v/>
      </c>
      <c r="F925" s="55" t="str">
        <f>IF($D925="","",'Section 2'!M938)</f>
        <v/>
      </c>
    </row>
    <row r="926" spans="2:6" x14ac:dyDescent="0.35">
      <c r="B926" t="str">
        <f>IF(OR(C926="",COUNTIF($C$3:C925,C926)&gt;0),"",MAX($B$3:B925)+1)</f>
        <v/>
      </c>
      <c r="C926" t="str">
        <f t="shared" si="14"/>
        <v/>
      </c>
      <c r="D926" s="55" t="str">
        <f>IF(ISBLANK('Section 2'!L939),"",'Section 2'!L939)</f>
        <v/>
      </c>
      <c r="E926" s="55" t="str">
        <f>IF($D926="","",'Section 2'!H939)</f>
        <v/>
      </c>
      <c r="F926" s="55" t="str">
        <f>IF($D926="","",'Section 2'!M939)</f>
        <v/>
      </c>
    </row>
    <row r="927" spans="2:6" x14ac:dyDescent="0.35">
      <c r="B927" t="str">
        <f>IF(OR(C927="",COUNTIF($C$3:C926,C927)&gt;0),"",MAX($B$3:B926)+1)</f>
        <v/>
      </c>
      <c r="C927" t="str">
        <f t="shared" si="14"/>
        <v/>
      </c>
      <c r="D927" s="55" t="str">
        <f>IF(ISBLANK('Section 2'!L940),"",'Section 2'!L940)</f>
        <v/>
      </c>
      <c r="E927" s="55" t="str">
        <f>IF($D927="","",'Section 2'!H940)</f>
        <v/>
      </c>
      <c r="F927" s="55" t="str">
        <f>IF($D927="","",'Section 2'!M940)</f>
        <v/>
      </c>
    </row>
    <row r="928" spans="2:6" x14ac:dyDescent="0.35">
      <c r="B928" t="str">
        <f>IF(OR(C928="",COUNTIF($C$3:C927,C928)&gt;0),"",MAX($B$3:B927)+1)</f>
        <v/>
      </c>
      <c r="C928" t="str">
        <f t="shared" si="14"/>
        <v/>
      </c>
      <c r="D928" s="55" t="str">
        <f>IF(ISBLANK('Section 2'!L941),"",'Section 2'!L941)</f>
        <v/>
      </c>
      <c r="E928" s="55" t="str">
        <f>IF($D928="","",'Section 2'!H941)</f>
        <v/>
      </c>
      <c r="F928" s="55" t="str">
        <f>IF($D928="","",'Section 2'!M941)</f>
        <v/>
      </c>
    </row>
    <row r="929" spans="2:6" x14ac:dyDescent="0.35">
      <c r="B929" t="str">
        <f>IF(OR(C929="",COUNTIF($C$3:C928,C929)&gt;0),"",MAX($B$3:B928)+1)</f>
        <v/>
      </c>
      <c r="C929" t="str">
        <f t="shared" si="14"/>
        <v/>
      </c>
      <c r="D929" s="55" t="str">
        <f>IF(ISBLANK('Section 2'!L942),"",'Section 2'!L942)</f>
        <v/>
      </c>
      <c r="E929" s="55" t="str">
        <f>IF($D929="","",'Section 2'!H942)</f>
        <v/>
      </c>
      <c r="F929" s="55" t="str">
        <f>IF($D929="","",'Section 2'!M942)</f>
        <v/>
      </c>
    </row>
    <row r="930" spans="2:6" x14ac:dyDescent="0.35">
      <c r="B930" t="str">
        <f>IF(OR(C930="",COUNTIF($C$3:C929,C930)&gt;0),"",MAX($B$3:B929)+1)</f>
        <v/>
      </c>
      <c r="C930" t="str">
        <f t="shared" si="14"/>
        <v/>
      </c>
      <c r="D930" s="55" t="str">
        <f>IF(ISBLANK('Section 2'!L943),"",'Section 2'!L943)</f>
        <v/>
      </c>
      <c r="E930" s="55" t="str">
        <f>IF($D930="","",'Section 2'!H943)</f>
        <v/>
      </c>
      <c r="F930" s="55" t="str">
        <f>IF($D930="","",'Section 2'!M943)</f>
        <v/>
      </c>
    </row>
    <row r="931" spans="2:6" x14ac:dyDescent="0.35">
      <c r="B931" t="str">
        <f>IF(OR(C931="",COUNTIF($C$3:C930,C931)&gt;0),"",MAX($B$3:B930)+1)</f>
        <v/>
      </c>
      <c r="C931" t="str">
        <f t="shared" si="14"/>
        <v/>
      </c>
      <c r="D931" s="55" t="str">
        <f>IF(ISBLANK('Section 2'!L944),"",'Section 2'!L944)</f>
        <v/>
      </c>
      <c r="E931" s="55" t="str">
        <f>IF($D931="","",'Section 2'!H944)</f>
        <v/>
      </c>
      <c r="F931" s="55" t="str">
        <f>IF($D931="","",'Section 2'!M944)</f>
        <v/>
      </c>
    </row>
    <row r="932" spans="2:6" x14ac:dyDescent="0.35">
      <c r="B932" t="str">
        <f>IF(OR(C932="",COUNTIF($C$3:C931,C932)&gt;0),"",MAX($B$3:B931)+1)</f>
        <v/>
      </c>
      <c r="C932" t="str">
        <f t="shared" si="14"/>
        <v/>
      </c>
      <c r="D932" s="55" t="str">
        <f>IF(ISBLANK('Section 2'!L945),"",'Section 2'!L945)</f>
        <v/>
      </c>
      <c r="E932" s="55" t="str">
        <f>IF($D932="","",'Section 2'!H945)</f>
        <v/>
      </c>
      <c r="F932" s="55" t="str">
        <f>IF($D932="","",'Section 2'!M945)</f>
        <v/>
      </c>
    </row>
    <row r="933" spans="2:6" x14ac:dyDescent="0.35">
      <c r="B933" t="str">
        <f>IF(OR(C933="",COUNTIF($C$3:C932,C933)&gt;0),"",MAX($B$3:B932)+1)</f>
        <v/>
      </c>
      <c r="C933" t="str">
        <f t="shared" si="14"/>
        <v/>
      </c>
      <c r="D933" s="55" t="str">
        <f>IF(ISBLANK('Section 2'!L946),"",'Section 2'!L946)</f>
        <v/>
      </c>
      <c r="E933" s="55" t="str">
        <f>IF($D933="","",'Section 2'!H946)</f>
        <v/>
      </c>
      <c r="F933" s="55" t="str">
        <f>IF($D933="","",'Section 2'!M946)</f>
        <v/>
      </c>
    </row>
    <row r="934" spans="2:6" x14ac:dyDescent="0.35">
      <c r="B934" t="str">
        <f>IF(OR(C934="",COUNTIF($C$3:C933,C934)&gt;0),"",MAX($B$3:B933)+1)</f>
        <v/>
      </c>
      <c r="C934" t="str">
        <f t="shared" si="14"/>
        <v/>
      </c>
      <c r="D934" s="55" t="str">
        <f>IF(ISBLANK('Section 2'!L947),"",'Section 2'!L947)</f>
        <v/>
      </c>
      <c r="E934" s="55" t="str">
        <f>IF($D934="","",'Section 2'!H947)</f>
        <v/>
      </c>
      <c r="F934" s="55" t="str">
        <f>IF($D934="","",'Section 2'!M947)</f>
        <v/>
      </c>
    </row>
    <row r="935" spans="2:6" x14ac:dyDescent="0.35">
      <c r="B935" t="str">
        <f>IF(OR(C935="",COUNTIF($C$3:C934,C935)&gt;0),"",MAX($B$3:B934)+1)</f>
        <v/>
      </c>
      <c r="C935" t="str">
        <f t="shared" si="14"/>
        <v/>
      </c>
      <c r="D935" s="55" t="str">
        <f>IF(ISBLANK('Section 2'!L948),"",'Section 2'!L948)</f>
        <v/>
      </c>
      <c r="E935" s="55" t="str">
        <f>IF($D935="","",'Section 2'!H948)</f>
        <v/>
      </c>
      <c r="F935" s="55" t="str">
        <f>IF($D935="","",'Section 2'!M948)</f>
        <v/>
      </c>
    </row>
    <row r="936" spans="2:6" x14ac:dyDescent="0.35">
      <c r="B936" t="str">
        <f>IF(OR(C936="",COUNTIF($C$3:C935,C936)&gt;0),"",MAX($B$3:B935)+1)</f>
        <v/>
      </c>
      <c r="C936" t="str">
        <f t="shared" si="14"/>
        <v/>
      </c>
      <c r="D936" s="55" t="str">
        <f>IF(ISBLANK('Section 2'!L949),"",'Section 2'!L949)</f>
        <v/>
      </c>
      <c r="E936" s="55" t="str">
        <f>IF($D936="","",'Section 2'!H949)</f>
        <v/>
      </c>
      <c r="F936" s="55" t="str">
        <f>IF($D936="","",'Section 2'!M949)</f>
        <v/>
      </c>
    </row>
    <row r="937" spans="2:6" x14ac:dyDescent="0.35">
      <c r="B937" t="str">
        <f>IF(OR(C937="",COUNTIF($C$3:C936,C937)&gt;0),"",MAX($B$3:B936)+1)</f>
        <v/>
      </c>
      <c r="C937" t="str">
        <f t="shared" si="14"/>
        <v/>
      </c>
      <c r="D937" s="55" t="str">
        <f>IF(ISBLANK('Section 2'!L950),"",'Section 2'!L950)</f>
        <v/>
      </c>
      <c r="E937" s="55" t="str">
        <f>IF($D937="","",'Section 2'!H950)</f>
        <v/>
      </c>
      <c r="F937" s="55" t="str">
        <f>IF($D937="","",'Section 2'!M950)</f>
        <v/>
      </c>
    </row>
    <row r="938" spans="2:6" x14ac:dyDescent="0.35">
      <c r="B938" t="str">
        <f>IF(OR(C938="",COUNTIF($C$3:C937,C938)&gt;0),"",MAX($B$3:B937)+1)</f>
        <v/>
      </c>
      <c r="C938" t="str">
        <f t="shared" si="14"/>
        <v/>
      </c>
      <c r="D938" s="55" t="str">
        <f>IF(ISBLANK('Section 2'!L951),"",'Section 2'!L951)</f>
        <v/>
      </c>
      <c r="E938" s="55" t="str">
        <f>IF($D938="","",'Section 2'!H951)</f>
        <v/>
      </c>
      <c r="F938" s="55" t="str">
        <f>IF($D938="","",'Section 2'!M951)</f>
        <v/>
      </c>
    </row>
    <row r="939" spans="2:6" x14ac:dyDescent="0.35">
      <c r="B939" t="str">
        <f>IF(OR(C939="",COUNTIF($C$3:C938,C939)&gt;0),"",MAX($B$3:B938)+1)</f>
        <v/>
      </c>
      <c r="C939" t="str">
        <f t="shared" si="14"/>
        <v/>
      </c>
      <c r="D939" s="55" t="str">
        <f>IF(ISBLANK('Section 2'!L952),"",'Section 2'!L952)</f>
        <v/>
      </c>
      <c r="E939" s="55" t="str">
        <f>IF($D939="","",'Section 2'!H952)</f>
        <v/>
      </c>
      <c r="F939" s="55" t="str">
        <f>IF($D939="","",'Section 2'!M952)</f>
        <v/>
      </c>
    </row>
    <row r="940" spans="2:6" x14ac:dyDescent="0.35">
      <c r="B940" t="str">
        <f>IF(OR(C940="",COUNTIF($C$3:C939,C940)&gt;0),"",MAX($B$3:B939)+1)</f>
        <v/>
      </c>
      <c r="C940" t="str">
        <f t="shared" si="14"/>
        <v/>
      </c>
      <c r="D940" s="55" t="str">
        <f>IF(ISBLANK('Section 2'!L953),"",'Section 2'!L953)</f>
        <v/>
      </c>
      <c r="E940" s="55" t="str">
        <f>IF($D940="","",'Section 2'!H953)</f>
        <v/>
      </c>
      <c r="F940" s="55" t="str">
        <f>IF($D940="","",'Section 2'!M953)</f>
        <v/>
      </c>
    </row>
    <row r="941" spans="2:6" x14ac:dyDescent="0.35">
      <c r="B941" t="str">
        <f>IF(OR(C941="",COUNTIF($C$3:C940,C941)&gt;0),"",MAX($B$3:B940)+1)</f>
        <v/>
      </c>
      <c r="C941" t="str">
        <f t="shared" si="14"/>
        <v/>
      </c>
      <c r="D941" s="55" t="str">
        <f>IF(ISBLANK('Section 2'!L954),"",'Section 2'!L954)</f>
        <v/>
      </c>
      <c r="E941" s="55" t="str">
        <f>IF($D941="","",'Section 2'!H954)</f>
        <v/>
      </c>
      <c r="F941" s="55" t="str">
        <f>IF($D941="","",'Section 2'!M954)</f>
        <v/>
      </c>
    </row>
    <row r="942" spans="2:6" x14ac:dyDescent="0.35">
      <c r="B942" t="str">
        <f>IF(OR(C942="",COUNTIF($C$3:C941,C942)&gt;0),"",MAX($B$3:B941)+1)</f>
        <v/>
      </c>
      <c r="C942" t="str">
        <f t="shared" si="14"/>
        <v/>
      </c>
      <c r="D942" s="55" t="str">
        <f>IF(ISBLANK('Section 2'!L955),"",'Section 2'!L955)</f>
        <v/>
      </c>
      <c r="E942" s="55" t="str">
        <f>IF($D942="","",'Section 2'!H955)</f>
        <v/>
      </c>
      <c r="F942" s="55" t="str">
        <f>IF($D942="","",'Section 2'!M955)</f>
        <v/>
      </c>
    </row>
    <row r="943" spans="2:6" x14ac:dyDescent="0.35">
      <c r="B943" t="str">
        <f>IF(OR(C943="",COUNTIF($C$3:C942,C943)&gt;0),"",MAX($B$3:B942)+1)</f>
        <v/>
      </c>
      <c r="C943" t="str">
        <f t="shared" si="14"/>
        <v/>
      </c>
      <c r="D943" s="55" t="str">
        <f>IF(ISBLANK('Section 2'!L956),"",'Section 2'!L956)</f>
        <v/>
      </c>
      <c r="E943" s="55" t="str">
        <f>IF($D943="","",'Section 2'!H956)</f>
        <v/>
      </c>
      <c r="F943" s="55" t="str">
        <f>IF($D943="","",'Section 2'!M956)</f>
        <v/>
      </c>
    </row>
    <row r="944" spans="2:6" x14ac:dyDescent="0.35">
      <c r="B944" t="str">
        <f>IF(OR(C944="",COUNTIF($C$3:C943,C944)&gt;0),"",MAX($B$3:B943)+1)</f>
        <v/>
      </c>
      <c r="C944" t="str">
        <f t="shared" si="14"/>
        <v/>
      </c>
      <c r="D944" s="55" t="str">
        <f>IF(ISBLANK('Section 2'!L957),"",'Section 2'!L957)</f>
        <v/>
      </c>
      <c r="E944" s="55" t="str">
        <f>IF($D944="","",'Section 2'!H957)</f>
        <v/>
      </c>
      <c r="F944" s="55" t="str">
        <f>IF($D944="","",'Section 2'!M957)</f>
        <v/>
      </c>
    </row>
    <row r="945" spans="2:6" x14ac:dyDescent="0.35">
      <c r="B945" t="str">
        <f>IF(OR(C945="",COUNTIF($C$3:C944,C945)&gt;0),"",MAX($B$3:B944)+1)</f>
        <v/>
      </c>
      <c r="C945" t="str">
        <f t="shared" si="14"/>
        <v/>
      </c>
      <c r="D945" s="55" t="str">
        <f>IF(ISBLANK('Section 2'!L958),"",'Section 2'!L958)</f>
        <v/>
      </c>
      <c r="E945" s="55" t="str">
        <f>IF($D945="","",'Section 2'!H958)</f>
        <v/>
      </c>
      <c r="F945" s="55" t="str">
        <f>IF($D945="","",'Section 2'!M958)</f>
        <v/>
      </c>
    </row>
    <row r="946" spans="2:6" x14ac:dyDescent="0.35">
      <c r="B946" t="str">
        <f>IF(OR(C946="",COUNTIF($C$3:C945,C946)&gt;0),"",MAX($B$3:B945)+1)</f>
        <v/>
      </c>
      <c r="C946" t="str">
        <f t="shared" si="14"/>
        <v/>
      </c>
      <c r="D946" s="55" t="str">
        <f>IF(ISBLANK('Section 2'!L959),"",'Section 2'!L959)</f>
        <v/>
      </c>
      <c r="E946" s="55" t="str">
        <f>IF($D946="","",'Section 2'!H959)</f>
        <v/>
      </c>
      <c r="F946" s="55" t="str">
        <f>IF($D946="","",'Section 2'!M959)</f>
        <v/>
      </c>
    </row>
    <row r="947" spans="2:6" x14ac:dyDescent="0.35">
      <c r="B947" t="str">
        <f>IF(OR(C947="",COUNTIF($C$3:C946,C947)&gt;0),"",MAX($B$3:B946)+1)</f>
        <v/>
      </c>
      <c r="C947" t="str">
        <f t="shared" si="14"/>
        <v/>
      </c>
      <c r="D947" s="55" t="str">
        <f>IF(ISBLANK('Section 2'!L960),"",'Section 2'!L960)</f>
        <v/>
      </c>
      <c r="E947" s="55" t="str">
        <f>IF($D947="","",'Section 2'!H960)</f>
        <v/>
      </c>
      <c r="F947" s="55" t="str">
        <f>IF($D947="","",'Section 2'!M960)</f>
        <v/>
      </c>
    </row>
    <row r="948" spans="2:6" x14ac:dyDescent="0.35">
      <c r="B948" t="str">
        <f>IF(OR(C948="",COUNTIF($C$3:C947,C948)&gt;0),"",MAX($B$3:B947)+1)</f>
        <v/>
      </c>
      <c r="C948" t="str">
        <f t="shared" si="14"/>
        <v/>
      </c>
      <c r="D948" s="55" t="str">
        <f>IF(ISBLANK('Section 2'!L961),"",'Section 2'!L961)</f>
        <v/>
      </c>
      <c r="E948" s="55" t="str">
        <f>IF($D948="","",'Section 2'!H961)</f>
        <v/>
      </c>
      <c r="F948" s="55" t="str">
        <f>IF($D948="","",'Section 2'!M961)</f>
        <v/>
      </c>
    </row>
    <row r="949" spans="2:6" x14ac:dyDescent="0.35">
      <c r="B949" t="str">
        <f>IF(OR(C949="",COUNTIF($C$3:C948,C949)&gt;0),"",MAX($B$3:B948)+1)</f>
        <v/>
      </c>
      <c r="C949" t="str">
        <f t="shared" si="14"/>
        <v/>
      </c>
      <c r="D949" s="55" t="str">
        <f>IF(ISBLANK('Section 2'!L962),"",'Section 2'!L962)</f>
        <v/>
      </c>
      <c r="E949" s="55" t="str">
        <f>IF($D949="","",'Section 2'!H962)</f>
        <v/>
      </c>
      <c r="F949" s="55" t="str">
        <f>IF($D949="","",'Section 2'!M962)</f>
        <v/>
      </c>
    </row>
    <row r="950" spans="2:6" x14ac:dyDescent="0.35">
      <c r="B950" t="str">
        <f>IF(OR(C950="",COUNTIF($C$3:C949,C950)&gt;0),"",MAX($B$3:B949)+1)</f>
        <v/>
      </c>
      <c r="C950" t="str">
        <f t="shared" si="14"/>
        <v/>
      </c>
      <c r="D950" s="55" t="str">
        <f>IF(ISBLANK('Section 2'!L963),"",'Section 2'!L963)</f>
        <v/>
      </c>
      <c r="E950" s="55" t="str">
        <f>IF($D950="","",'Section 2'!H963)</f>
        <v/>
      </c>
      <c r="F950" s="55" t="str">
        <f>IF($D950="","",'Section 2'!M963)</f>
        <v/>
      </c>
    </row>
    <row r="951" spans="2:6" x14ac:dyDescent="0.35">
      <c r="B951" t="str">
        <f>IF(OR(C951="",COUNTIF($C$3:C950,C951)&gt;0),"",MAX($B$3:B950)+1)</f>
        <v/>
      </c>
      <c r="C951" t="str">
        <f t="shared" si="14"/>
        <v/>
      </c>
      <c r="D951" s="55" t="str">
        <f>IF(ISBLANK('Section 2'!L964),"",'Section 2'!L964)</f>
        <v/>
      </c>
      <c r="E951" s="55" t="str">
        <f>IF($D951="","",'Section 2'!H964)</f>
        <v/>
      </c>
      <c r="F951" s="55" t="str">
        <f>IF($D951="","",'Section 2'!M964)</f>
        <v/>
      </c>
    </row>
    <row r="952" spans="2:6" x14ac:dyDescent="0.35">
      <c r="B952" t="str">
        <f>IF(OR(C952="",COUNTIF($C$3:C951,C952)&gt;0),"",MAX($B$3:B951)+1)</f>
        <v/>
      </c>
      <c r="C952" t="str">
        <f t="shared" si="14"/>
        <v/>
      </c>
      <c r="D952" s="55" t="str">
        <f>IF(ISBLANK('Section 2'!L965),"",'Section 2'!L965)</f>
        <v/>
      </c>
      <c r="E952" s="55" t="str">
        <f>IF($D952="","",'Section 2'!H965)</f>
        <v/>
      </c>
      <c r="F952" s="55" t="str">
        <f>IF($D952="","",'Section 2'!M965)</f>
        <v/>
      </c>
    </row>
    <row r="953" spans="2:6" x14ac:dyDescent="0.35">
      <c r="B953" t="str">
        <f>IF(OR(C953="",COUNTIF($C$3:C952,C953)&gt;0),"",MAX($B$3:B952)+1)</f>
        <v/>
      </c>
      <c r="C953" t="str">
        <f t="shared" si="14"/>
        <v/>
      </c>
      <c r="D953" s="55" t="str">
        <f>IF(ISBLANK('Section 2'!L966),"",'Section 2'!L966)</f>
        <v/>
      </c>
      <c r="E953" s="55" t="str">
        <f>IF($D953="","",'Section 2'!H966)</f>
        <v/>
      </c>
      <c r="F953" s="55" t="str">
        <f>IF($D953="","",'Section 2'!M966)</f>
        <v/>
      </c>
    </row>
    <row r="954" spans="2:6" x14ac:dyDescent="0.35">
      <c r="B954" t="str">
        <f>IF(OR(C954="",COUNTIF($C$3:C953,C954)&gt;0),"",MAX($B$3:B953)+1)</f>
        <v/>
      </c>
      <c r="C954" t="str">
        <f t="shared" si="14"/>
        <v/>
      </c>
      <c r="D954" s="55" t="str">
        <f>IF(ISBLANK('Section 2'!L967),"",'Section 2'!L967)</f>
        <v/>
      </c>
      <c r="E954" s="55" t="str">
        <f>IF($D954="","",'Section 2'!H967)</f>
        <v/>
      </c>
      <c r="F954" s="55" t="str">
        <f>IF($D954="","",'Section 2'!M967)</f>
        <v/>
      </c>
    </row>
    <row r="955" spans="2:6" x14ac:dyDescent="0.35">
      <c r="B955" t="str">
        <f>IF(OR(C955="",COUNTIF($C$3:C954,C955)&gt;0),"",MAX($B$3:B954)+1)</f>
        <v/>
      </c>
      <c r="C955" t="str">
        <f t="shared" si="14"/>
        <v/>
      </c>
      <c r="D955" s="55" t="str">
        <f>IF(ISBLANK('Section 2'!L968),"",'Section 2'!L968)</f>
        <v/>
      </c>
      <c r="E955" s="55" t="str">
        <f>IF($D955="","",'Section 2'!H968)</f>
        <v/>
      </c>
      <c r="F955" s="55" t="str">
        <f>IF($D955="","",'Section 2'!M968)</f>
        <v/>
      </c>
    </row>
    <row r="956" spans="2:6" x14ac:dyDescent="0.35">
      <c r="B956" t="str">
        <f>IF(OR(C956="",COUNTIF($C$3:C955,C956)&gt;0),"",MAX($B$3:B955)+1)</f>
        <v/>
      </c>
      <c r="C956" t="str">
        <f t="shared" si="14"/>
        <v/>
      </c>
      <c r="D956" s="55" t="str">
        <f>IF(ISBLANK('Section 2'!L969),"",'Section 2'!L969)</f>
        <v/>
      </c>
      <c r="E956" s="55" t="str">
        <f>IF($D956="","",'Section 2'!H969)</f>
        <v/>
      </c>
      <c r="F956" s="55" t="str">
        <f>IF($D956="","",'Section 2'!M969)</f>
        <v/>
      </c>
    </row>
    <row r="957" spans="2:6" x14ac:dyDescent="0.35">
      <c r="B957" t="str">
        <f>IF(OR(C957="",COUNTIF($C$3:C956,C957)&gt;0),"",MAX($B$3:B956)+1)</f>
        <v/>
      </c>
      <c r="C957" t="str">
        <f t="shared" si="14"/>
        <v/>
      </c>
      <c r="D957" s="55" t="str">
        <f>IF(ISBLANK('Section 2'!L970),"",'Section 2'!L970)</f>
        <v/>
      </c>
      <c r="E957" s="55" t="str">
        <f>IF($D957="","",'Section 2'!H970)</f>
        <v/>
      </c>
      <c r="F957" s="55" t="str">
        <f>IF($D957="","",'Section 2'!M970)</f>
        <v/>
      </c>
    </row>
    <row r="958" spans="2:6" x14ac:dyDescent="0.35">
      <c r="B958" t="str">
        <f>IF(OR(C958="",COUNTIF($C$3:C957,C958)&gt;0),"",MAX($B$3:B957)+1)</f>
        <v/>
      </c>
      <c r="C958" t="str">
        <f t="shared" si="14"/>
        <v/>
      </c>
      <c r="D958" s="55" t="str">
        <f>IF(ISBLANK('Section 2'!L971),"",'Section 2'!L971)</f>
        <v/>
      </c>
      <c r="E958" s="55" t="str">
        <f>IF($D958="","",'Section 2'!H971)</f>
        <v/>
      </c>
      <c r="F958" s="55" t="str">
        <f>IF($D958="","",'Section 2'!M971)</f>
        <v/>
      </c>
    </row>
    <row r="959" spans="2:6" x14ac:dyDescent="0.35">
      <c r="B959" t="str">
        <f>IF(OR(C959="",COUNTIF($C$3:C958,C959)&gt;0),"",MAX($B$3:B958)+1)</f>
        <v/>
      </c>
      <c r="C959" t="str">
        <f t="shared" si="14"/>
        <v/>
      </c>
      <c r="D959" s="55" t="str">
        <f>IF(ISBLANK('Section 2'!L972),"",'Section 2'!L972)</f>
        <v/>
      </c>
      <c r="E959" s="55" t="str">
        <f>IF($D959="","",'Section 2'!H972)</f>
        <v/>
      </c>
      <c r="F959" s="55" t="str">
        <f>IF($D959="","",'Section 2'!M972)</f>
        <v/>
      </c>
    </row>
    <row r="960" spans="2:6" x14ac:dyDescent="0.35">
      <c r="B960" t="str">
        <f>IF(OR(C960="",COUNTIF($C$3:C959,C960)&gt;0),"",MAX($B$3:B959)+1)</f>
        <v/>
      </c>
      <c r="C960" t="str">
        <f t="shared" si="14"/>
        <v/>
      </c>
      <c r="D960" s="55" t="str">
        <f>IF(ISBLANK('Section 2'!L973),"",'Section 2'!L973)</f>
        <v/>
      </c>
      <c r="E960" s="55" t="str">
        <f>IF($D960="","",'Section 2'!H973)</f>
        <v/>
      </c>
      <c r="F960" s="55" t="str">
        <f>IF($D960="","",'Section 2'!M973)</f>
        <v/>
      </c>
    </row>
    <row r="961" spans="2:6" x14ac:dyDescent="0.35">
      <c r="B961" t="str">
        <f>IF(OR(C961="",COUNTIF($C$3:C960,C961)&gt;0),"",MAX($B$3:B960)+1)</f>
        <v/>
      </c>
      <c r="C961" t="str">
        <f t="shared" si="14"/>
        <v/>
      </c>
      <c r="D961" s="55" t="str">
        <f>IF(ISBLANK('Section 2'!L974),"",'Section 2'!L974)</f>
        <v/>
      </c>
      <c r="E961" s="55" t="str">
        <f>IF($D961="","",'Section 2'!H974)</f>
        <v/>
      </c>
      <c r="F961" s="55" t="str">
        <f>IF($D961="","",'Section 2'!M974)</f>
        <v/>
      </c>
    </row>
    <row r="962" spans="2:6" x14ac:dyDescent="0.35">
      <c r="B962" t="str">
        <f>IF(OR(C962="",COUNTIF($C$3:C961,C962)&gt;0),"",MAX($B$3:B961)+1)</f>
        <v/>
      </c>
      <c r="C962" t="str">
        <f t="shared" si="14"/>
        <v/>
      </c>
      <c r="D962" s="55" t="str">
        <f>IF(ISBLANK('Section 2'!L975),"",'Section 2'!L975)</f>
        <v/>
      </c>
      <c r="E962" s="55" t="str">
        <f>IF($D962="","",'Section 2'!H975)</f>
        <v/>
      </c>
      <c r="F962" s="55" t="str">
        <f>IF($D962="","",'Section 2'!M975)</f>
        <v/>
      </c>
    </row>
    <row r="963" spans="2:6" x14ac:dyDescent="0.35">
      <c r="B963" t="str">
        <f>IF(OR(C963="",COUNTIF($C$3:C962,C963)&gt;0),"",MAX($B$3:B962)+1)</f>
        <v/>
      </c>
      <c r="C963" t="str">
        <f t="shared" si="14"/>
        <v/>
      </c>
      <c r="D963" s="55" t="str">
        <f>IF(ISBLANK('Section 2'!L976),"",'Section 2'!L976)</f>
        <v/>
      </c>
      <c r="E963" s="55" t="str">
        <f>IF($D963="","",'Section 2'!H976)</f>
        <v/>
      </c>
      <c r="F963" s="55" t="str">
        <f>IF($D963="","",'Section 2'!M976)</f>
        <v/>
      </c>
    </row>
    <row r="964" spans="2:6" x14ac:dyDescent="0.35">
      <c r="B964" t="str">
        <f>IF(OR(C964="",COUNTIF($C$3:C963,C964)&gt;0),"",MAX($B$3:B963)+1)</f>
        <v/>
      </c>
      <c r="C964" t="str">
        <f t="shared" ref="C964:C1027" si="15">IF(D964="","",D964&amp;"_"&amp;E964)</f>
        <v/>
      </c>
      <c r="D964" s="55" t="str">
        <f>IF(ISBLANK('Section 2'!L977),"",'Section 2'!L977)</f>
        <v/>
      </c>
      <c r="E964" s="55" t="str">
        <f>IF($D964="","",'Section 2'!H977)</f>
        <v/>
      </c>
      <c r="F964" s="55" t="str">
        <f>IF($D964="","",'Section 2'!M977)</f>
        <v/>
      </c>
    </row>
    <row r="965" spans="2:6" x14ac:dyDescent="0.35">
      <c r="B965" t="str">
        <f>IF(OR(C965="",COUNTIF($C$3:C964,C965)&gt;0),"",MAX($B$3:B964)+1)</f>
        <v/>
      </c>
      <c r="C965" t="str">
        <f t="shared" si="15"/>
        <v/>
      </c>
      <c r="D965" s="55" t="str">
        <f>IF(ISBLANK('Section 2'!L978),"",'Section 2'!L978)</f>
        <v/>
      </c>
      <c r="E965" s="55" t="str">
        <f>IF($D965="","",'Section 2'!H978)</f>
        <v/>
      </c>
      <c r="F965" s="55" t="str">
        <f>IF($D965="","",'Section 2'!M978)</f>
        <v/>
      </c>
    </row>
    <row r="966" spans="2:6" x14ac:dyDescent="0.35">
      <c r="B966" t="str">
        <f>IF(OR(C966="",COUNTIF($C$3:C965,C966)&gt;0),"",MAX($B$3:B965)+1)</f>
        <v/>
      </c>
      <c r="C966" t="str">
        <f t="shared" si="15"/>
        <v/>
      </c>
      <c r="D966" s="55" t="str">
        <f>IF(ISBLANK('Section 2'!L979),"",'Section 2'!L979)</f>
        <v/>
      </c>
      <c r="E966" s="55" t="str">
        <f>IF($D966="","",'Section 2'!H979)</f>
        <v/>
      </c>
      <c r="F966" s="55" t="str">
        <f>IF($D966="","",'Section 2'!M979)</f>
        <v/>
      </c>
    </row>
    <row r="967" spans="2:6" x14ac:dyDescent="0.35">
      <c r="B967" t="str">
        <f>IF(OR(C967="",COUNTIF($C$3:C966,C967)&gt;0),"",MAX($B$3:B966)+1)</f>
        <v/>
      </c>
      <c r="C967" t="str">
        <f t="shared" si="15"/>
        <v/>
      </c>
      <c r="D967" s="55" t="str">
        <f>IF(ISBLANK('Section 2'!L980),"",'Section 2'!L980)</f>
        <v/>
      </c>
      <c r="E967" s="55" t="str">
        <f>IF($D967="","",'Section 2'!H980)</f>
        <v/>
      </c>
      <c r="F967" s="55" t="str">
        <f>IF($D967="","",'Section 2'!M980)</f>
        <v/>
      </c>
    </row>
    <row r="968" spans="2:6" x14ac:dyDescent="0.35">
      <c r="B968" t="str">
        <f>IF(OR(C968="",COUNTIF($C$3:C967,C968)&gt;0),"",MAX($B$3:B967)+1)</f>
        <v/>
      </c>
      <c r="C968" t="str">
        <f t="shared" si="15"/>
        <v/>
      </c>
      <c r="D968" s="55" t="str">
        <f>IF(ISBLANK('Section 2'!L981),"",'Section 2'!L981)</f>
        <v/>
      </c>
      <c r="E968" s="55" t="str">
        <f>IF($D968="","",'Section 2'!H981)</f>
        <v/>
      </c>
      <c r="F968" s="55" t="str">
        <f>IF($D968="","",'Section 2'!M981)</f>
        <v/>
      </c>
    </row>
    <row r="969" spans="2:6" x14ac:dyDescent="0.35">
      <c r="B969" t="str">
        <f>IF(OR(C969="",COUNTIF($C$3:C968,C969)&gt;0),"",MAX($B$3:B968)+1)</f>
        <v/>
      </c>
      <c r="C969" t="str">
        <f t="shared" si="15"/>
        <v/>
      </c>
      <c r="D969" s="55" t="str">
        <f>IF(ISBLANK('Section 2'!L982),"",'Section 2'!L982)</f>
        <v/>
      </c>
      <c r="E969" s="55" t="str">
        <f>IF($D969="","",'Section 2'!H982)</f>
        <v/>
      </c>
      <c r="F969" s="55" t="str">
        <f>IF($D969="","",'Section 2'!M982)</f>
        <v/>
      </c>
    </row>
    <row r="970" spans="2:6" x14ac:dyDescent="0.35">
      <c r="B970" t="str">
        <f>IF(OR(C970="",COUNTIF($C$3:C969,C970)&gt;0),"",MAX($B$3:B969)+1)</f>
        <v/>
      </c>
      <c r="C970" t="str">
        <f t="shared" si="15"/>
        <v/>
      </c>
      <c r="D970" s="55" t="str">
        <f>IF(ISBLANK('Section 2'!L983),"",'Section 2'!L983)</f>
        <v/>
      </c>
      <c r="E970" s="55" t="str">
        <f>IF($D970="","",'Section 2'!H983)</f>
        <v/>
      </c>
      <c r="F970" s="55" t="str">
        <f>IF($D970="","",'Section 2'!M983)</f>
        <v/>
      </c>
    </row>
    <row r="971" spans="2:6" x14ac:dyDescent="0.35">
      <c r="B971" t="str">
        <f>IF(OR(C971="",COUNTIF($C$3:C970,C971)&gt;0),"",MAX($B$3:B970)+1)</f>
        <v/>
      </c>
      <c r="C971" t="str">
        <f t="shared" si="15"/>
        <v/>
      </c>
      <c r="D971" s="55" t="str">
        <f>IF(ISBLANK('Section 2'!L984),"",'Section 2'!L984)</f>
        <v/>
      </c>
      <c r="E971" s="55" t="str">
        <f>IF($D971="","",'Section 2'!H984)</f>
        <v/>
      </c>
      <c r="F971" s="55" t="str">
        <f>IF($D971="","",'Section 2'!M984)</f>
        <v/>
      </c>
    </row>
    <row r="972" spans="2:6" x14ac:dyDescent="0.35">
      <c r="B972" t="str">
        <f>IF(OR(C972="",COUNTIF($C$3:C971,C972)&gt;0),"",MAX($B$3:B971)+1)</f>
        <v/>
      </c>
      <c r="C972" t="str">
        <f t="shared" si="15"/>
        <v/>
      </c>
      <c r="D972" s="55" t="str">
        <f>IF(ISBLANK('Section 2'!L985),"",'Section 2'!L985)</f>
        <v/>
      </c>
      <c r="E972" s="55" t="str">
        <f>IF($D972="","",'Section 2'!H985)</f>
        <v/>
      </c>
      <c r="F972" s="55" t="str">
        <f>IF($D972="","",'Section 2'!M985)</f>
        <v/>
      </c>
    </row>
    <row r="973" spans="2:6" x14ac:dyDescent="0.35">
      <c r="B973" t="str">
        <f>IF(OR(C973="",COUNTIF($C$3:C972,C973)&gt;0),"",MAX($B$3:B972)+1)</f>
        <v/>
      </c>
      <c r="C973" t="str">
        <f t="shared" si="15"/>
        <v/>
      </c>
      <c r="D973" s="55" t="str">
        <f>IF(ISBLANK('Section 2'!L986),"",'Section 2'!L986)</f>
        <v/>
      </c>
      <c r="E973" s="55" t="str">
        <f>IF($D973="","",'Section 2'!H986)</f>
        <v/>
      </c>
      <c r="F973" s="55" t="str">
        <f>IF($D973="","",'Section 2'!M986)</f>
        <v/>
      </c>
    </row>
    <row r="974" spans="2:6" x14ac:dyDescent="0.35">
      <c r="B974" t="str">
        <f>IF(OR(C974="",COUNTIF($C$3:C973,C974)&gt;0),"",MAX($B$3:B973)+1)</f>
        <v/>
      </c>
      <c r="C974" t="str">
        <f t="shared" si="15"/>
        <v/>
      </c>
      <c r="D974" s="55" t="str">
        <f>IF(ISBLANK('Section 2'!L987),"",'Section 2'!L987)</f>
        <v/>
      </c>
      <c r="E974" s="55" t="str">
        <f>IF($D974="","",'Section 2'!H987)</f>
        <v/>
      </c>
      <c r="F974" s="55" t="str">
        <f>IF($D974="","",'Section 2'!M987)</f>
        <v/>
      </c>
    </row>
    <row r="975" spans="2:6" x14ac:dyDescent="0.35">
      <c r="B975" t="str">
        <f>IF(OR(C975="",COUNTIF($C$3:C974,C975)&gt;0),"",MAX($B$3:B974)+1)</f>
        <v/>
      </c>
      <c r="C975" t="str">
        <f t="shared" si="15"/>
        <v/>
      </c>
      <c r="D975" s="55" t="str">
        <f>IF(ISBLANK('Section 2'!L988),"",'Section 2'!L988)</f>
        <v/>
      </c>
      <c r="E975" s="55" t="str">
        <f>IF($D975="","",'Section 2'!H988)</f>
        <v/>
      </c>
      <c r="F975" s="55" t="str">
        <f>IF($D975="","",'Section 2'!M988)</f>
        <v/>
      </c>
    </row>
    <row r="976" spans="2:6" x14ac:dyDescent="0.35">
      <c r="B976" t="str">
        <f>IF(OR(C976="",COUNTIF($C$3:C975,C976)&gt;0),"",MAX($B$3:B975)+1)</f>
        <v/>
      </c>
      <c r="C976" t="str">
        <f t="shared" si="15"/>
        <v/>
      </c>
      <c r="D976" s="55" t="str">
        <f>IF(ISBLANK('Section 2'!L989),"",'Section 2'!L989)</f>
        <v/>
      </c>
      <c r="E976" s="55" t="str">
        <f>IF($D976="","",'Section 2'!H989)</f>
        <v/>
      </c>
      <c r="F976" s="55" t="str">
        <f>IF($D976="","",'Section 2'!M989)</f>
        <v/>
      </c>
    </row>
    <row r="977" spans="2:6" x14ac:dyDescent="0.35">
      <c r="B977" t="str">
        <f>IF(OR(C977="",COUNTIF($C$3:C976,C977)&gt;0),"",MAX($B$3:B976)+1)</f>
        <v/>
      </c>
      <c r="C977" t="str">
        <f t="shared" si="15"/>
        <v/>
      </c>
      <c r="D977" s="55" t="str">
        <f>IF(ISBLANK('Section 2'!L990),"",'Section 2'!L990)</f>
        <v/>
      </c>
      <c r="E977" s="55" t="str">
        <f>IF($D977="","",'Section 2'!H990)</f>
        <v/>
      </c>
      <c r="F977" s="55" t="str">
        <f>IF($D977="","",'Section 2'!M990)</f>
        <v/>
      </c>
    </row>
    <row r="978" spans="2:6" x14ac:dyDescent="0.35">
      <c r="B978" t="str">
        <f>IF(OR(C978="",COUNTIF($C$3:C977,C978)&gt;0),"",MAX($B$3:B977)+1)</f>
        <v/>
      </c>
      <c r="C978" t="str">
        <f t="shared" si="15"/>
        <v/>
      </c>
      <c r="D978" s="55" t="str">
        <f>IF(ISBLANK('Section 2'!L991),"",'Section 2'!L991)</f>
        <v/>
      </c>
      <c r="E978" s="55" t="str">
        <f>IF($D978="","",'Section 2'!H991)</f>
        <v/>
      </c>
      <c r="F978" s="55" t="str">
        <f>IF($D978="","",'Section 2'!M991)</f>
        <v/>
      </c>
    </row>
    <row r="979" spans="2:6" x14ac:dyDescent="0.35">
      <c r="B979" t="str">
        <f>IF(OR(C979="",COUNTIF($C$3:C978,C979)&gt;0),"",MAX($B$3:B978)+1)</f>
        <v/>
      </c>
      <c r="C979" t="str">
        <f t="shared" si="15"/>
        <v/>
      </c>
      <c r="D979" s="55" t="str">
        <f>IF(ISBLANK('Section 2'!L992),"",'Section 2'!L992)</f>
        <v/>
      </c>
      <c r="E979" s="55" t="str">
        <f>IF($D979="","",'Section 2'!H992)</f>
        <v/>
      </c>
      <c r="F979" s="55" t="str">
        <f>IF($D979="","",'Section 2'!M992)</f>
        <v/>
      </c>
    </row>
    <row r="980" spans="2:6" x14ac:dyDescent="0.35">
      <c r="B980" t="str">
        <f>IF(OR(C980="",COUNTIF($C$3:C979,C980)&gt;0),"",MAX($B$3:B979)+1)</f>
        <v/>
      </c>
      <c r="C980" t="str">
        <f t="shared" si="15"/>
        <v/>
      </c>
      <c r="D980" s="55" t="str">
        <f>IF(ISBLANK('Section 2'!L993),"",'Section 2'!L993)</f>
        <v/>
      </c>
      <c r="E980" s="55" t="str">
        <f>IF($D980="","",'Section 2'!H993)</f>
        <v/>
      </c>
      <c r="F980" s="55" t="str">
        <f>IF($D980="","",'Section 2'!M993)</f>
        <v/>
      </c>
    </row>
    <row r="981" spans="2:6" x14ac:dyDescent="0.35">
      <c r="B981" t="str">
        <f>IF(OR(C981="",COUNTIF($C$3:C980,C981)&gt;0),"",MAX($B$3:B980)+1)</f>
        <v/>
      </c>
      <c r="C981" t="str">
        <f t="shared" si="15"/>
        <v/>
      </c>
      <c r="D981" s="55" t="str">
        <f>IF(ISBLANK('Section 2'!L994),"",'Section 2'!L994)</f>
        <v/>
      </c>
      <c r="E981" s="55" t="str">
        <f>IF($D981="","",'Section 2'!H994)</f>
        <v/>
      </c>
      <c r="F981" s="55" t="str">
        <f>IF($D981="","",'Section 2'!M994)</f>
        <v/>
      </c>
    </row>
    <row r="982" spans="2:6" x14ac:dyDescent="0.35">
      <c r="B982" t="str">
        <f>IF(OR(C982="",COUNTIF($C$3:C981,C982)&gt;0),"",MAX($B$3:B981)+1)</f>
        <v/>
      </c>
      <c r="C982" t="str">
        <f t="shared" si="15"/>
        <v/>
      </c>
      <c r="D982" s="55" t="str">
        <f>IF(ISBLANK('Section 2'!L995),"",'Section 2'!L995)</f>
        <v/>
      </c>
      <c r="E982" s="55" t="str">
        <f>IF($D982="","",'Section 2'!H995)</f>
        <v/>
      </c>
      <c r="F982" s="55" t="str">
        <f>IF($D982="","",'Section 2'!M995)</f>
        <v/>
      </c>
    </row>
    <row r="983" spans="2:6" x14ac:dyDescent="0.35">
      <c r="B983" t="str">
        <f>IF(OR(C983="",COUNTIF($C$3:C982,C983)&gt;0),"",MAX($B$3:B982)+1)</f>
        <v/>
      </c>
      <c r="C983" t="str">
        <f t="shared" si="15"/>
        <v/>
      </c>
      <c r="D983" s="55" t="str">
        <f>IF(ISBLANK('Section 2'!L996),"",'Section 2'!L996)</f>
        <v/>
      </c>
      <c r="E983" s="55" t="str">
        <f>IF($D983="","",'Section 2'!H996)</f>
        <v/>
      </c>
      <c r="F983" s="55" t="str">
        <f>IF($D983="","",'Section 2'!M996)</f>
        <v/>
      </c>
    </row>
    <row r="984" spans="2:6" x14ac:dyDescent="0.35">
      <c r="B984" t="str">
        <f>IF(OR(C984="",COUNTIF($C$3:C983,C984)&gt;0),"",MAX($B$3:B983)+1)</f>
        <v/>
      </c>
      <c r="C984" t="str">
        <f t="shared" si="15"/>
        <v/>
      </c>
      <c r="D984" s="55" t="str">
        <f>IF(ISBLANK('Section 2'!L997),"",'Section 2'!L997)</f>
        <v/>
      </c>
      <c r="E984" s="55" t="str">
        <f>IF($D984="","",'Section 2'!H997)</f>
        <v/>
      </c>
      <c r="F984" s="55" t="str">
        <f>IF($D984="","",'Section 2'!M997)</f>
        <v/>
      </c>
    </row>
    <row r="985" spans="2:6" x14ac:dyDescent="0.35">
      <c r="B985" t="str">
        <f>IF(OR(C985="",COUNTIF($C$3:C984,C985)&gt;0),"",MAX($B$3:B984)+1)</f>
        <v/>
      </c>
      <c r="C985" t="str">
        <f t="shared" si="15"/>
        <v/>
      </c>
      <c r="D985" s="55" t="str">
        <f>IF(ISBLANK('Section 2'!L998),"",'Section 2'!L998)</f>
        <v/>
      </c>
      <c r="E985" s="55" t="str">
        <f>IF($D985="","",'Section 2'!H998)</f>
        <v/>
      </c>
      <c r="F985" s="55" t="str">
        <f>IF($D985="","",'Section 2'!M998)</f>
        <v/>
      </c>
    </row>
    <row r="986" spans="2:6" x14ac:dyDescent="0.35">
      <c r="B986" t="str">
        <f>IF(OR(C986="",COUNTIF($C$3:C985,C986)&gt;0),"",MAX($B$3:B985)+1)</f>
        <v/>
      </c>
      <c r="C986" t="str">
        <f t="shared" si="15"/>
        <v/>
      </c>
      <c r="D986" s="55" t="str">
        <f>IF(ISBLANK('Section 2'!L999),"",'Section 2'!L999)</f>
        <v/>
      </c>
      <c r="E986" s="55" t="str">
        <f>IF($D986="","",'Section 2'!H999)</f>
        <v/>
      </c>
      <c r="F986" s="55" t="str">
        <f>IF($D986="","",'Section 2'!M999)</f>
        <v/>
      </c>
    </row>
    <row r="987" spans="2:6" x14ac:dyDescent="0.35">
      <c r="B987" t="str">
        <f>IF(OR(C987="",COUNTIF($C$3:C986,C987)&gt;0),"",MAX($B$3:B986)+1)</f>
        <v/>
      </c>
      <c r="C987" t="str">
        <f t="shared" si="15"/>
        <v/>
      </c>
      <c r="D987" s="55" t="str">
        <f>IF(ISBLANK('Section 2'!L1000),"",'Section 2'!L1000)</f>
        <v/>
      </c>
      <c r="E987" s="55" t="str">
        <f>IF($D987="","",'Section 2'!H1000)</f>
        <v/>
      </c>
      <c r="F987" s="55" t="str">
        <f>IF($D987="","",'Section 2'!M1000)</f>
        <v/>
      </c>
    </row>
    <row r="988" spans="2:6" x14ac:dyDescent="0.35">
      <c r="B988" t="str">
        <f>IF(OR(C988="",COUNTIF($C$3:C987,C988)&gt;0),"",MAX($B$3:B987)+1)</f>
        <v/>
      </c>
      <c r="C988" t="str">
        <f t="shared" si="15"/>
        <v/>
      </c>
      <c r="D988" s="55" t="str">
        <f>IF(ISBLANK('Section 2'!L1001),"",'Section 2'!L1001)</f>
        <v/>
      </c>
      <c r="E988" s="55" t="str">
        <f>IF($D988="","",'Section 2'!H1001)</f>
        <v/>
      </c>
      <c r="F988" s="55" t="str">
        <f>IF($D988="","",'Section 2'!M1001)</f>
        <v/>
      </c>
    </row>
    <row r="989" spans="2:6" x14ac:dyDescent="0.35">
      <c r="B989" t="str">
        <f>IF(OR(C989="",COUNTIF($C$3:C988,C989)&gt;0),"",MAX($B$3:B988)+1)</f>
        <v/>
      </c>
      <c r="C989" t="str">
        <f t="shared" si="15"/>
        <v/>
      </c>
      <c r="D989" s="55" t="str">
        <f>IF(ISBLANK('Section 2'!L1002),"",'Section 2'!L1002)</f>
        <v/>
      </c>
      <c r="E989" s="55" t="str">
        <f>IF($D989="","",'Section 2'!H1002)</f>
        <v/>
      </c>
      <c r="F989" s="55" t="str">
        <f>IF($D989="","",'Section 2'!M1002)</f>
        <v/>
      </c>
    </row>
    <row r="990" spans="2:6" x14ac:dyDescent="0.35">
      <c r="B990" t="str">
        <f>IF(OR(C990="",COUNTIF($C$3:C989,C990)&gt;0),"",MAX($B$3:B989)+1)</f>
        <v/>
      </c>
      <c r="C990" t="str">
        <f t="shared" si="15"/>
        <v/>
      </c>
      <c r="D990" s="55" t="str">
        <f>IF(ISBLANK('Section 2'!L1003),"",'Section 2'!L1003)</f>
        <v/>
      </c>
      <c r="E990" s="55" t="str">
        <f>IF($D990="","",'Section 2'!H1003)</f>
        <v/>
      </c>
      <c r="F990" s="55" t="str">
        <f>IF($D990="","",'Section 2'!M1003)</f>
        <v/>
      </c>
    </row>
    <row r="991" spans="2:6" x14ac:dyDescent="0.35">
      <c r="B991" t="str">
        <f>IF(OR(C991="",COUNTIF($C$3:C990,C991)&gt;0),"",MAX($B$3:B990)+1)</f>
        <v/>
      </c>
      <c r="C991" t="str">
        <f t="shared" si="15"/>
        <v/>
      </c>
      <c r="D991" s="55" t="str">
        <f>IF(ISBLANK('Section 2'!L1004),"",'Section 2'!L1004)</f>
        <v/>
      </c>
      <c r="E991" s="55" t="str">
        <f>IF($D991="","",'Section 2'!H1004)</f>
        <v/>
      </c>
      <c r="F991" s="55" t="str">
        <f>IF($D991="","",'Section 2'!M1004)</f>
        <v/>
      </c>
    </row>
    <row r="992" spans="2:6" x14ac:dyDescent="0.35">
      <c r="B992" t="str">
        <f>IF(OR(C992="",COUNTIF($C$3:C991,C992)&gt;0),"",MAX($B$3:B991)+1)</f>
        <v/>
      </c>
      <c r="C992" t="str">
        <f t="shared" si="15"/>
        <v/>
      </c>
      <c r="D992" s="55" t="str">
        <f>IF(ISBLANK('Section 2'!L1005),"",'Section 2'!L1005)</f>
        <v/>
      </c>
      <c r="E992" s="55" t="str">
        <f>IF($D992="","",'Section 2'!H1005)</f>
        <v/>
      </c>
      <c r="F992" s="55" t="str">
        <f>IF($D992="","",'Section 2'!M1005)</f>
        <v/>
      </c>
    </row>
    <row r="993" spans="2:6" x14ac:dyDescent="0.35">
      <c r="B993" t="str">
        <f>IF(OR(C993="",COUNTIF($C$3:C992,C993)&gt;0),"",MAX($B$3:B992)+1)</f>
        <v/>
      </c>
      <c r="C993" t="str">
        <f t="shared" si="15"/>
        <v/>
      </c>
      <c r="D993" s="55" t="str">
        <f>IF(ISBLANK('Section 2'!L1006),"",'Section 2'!L1006)</f>
        <v/>
      </c>
      <c r="E993" s="55" t="str">
        <f>IF($D993="","",'Section 2'!H1006)</f>
        <v/>
      </c>
      <c r="F993" s="55" t="str">
        <f>IF($D993="","",'Section 2'!M1006)</f>
        <v/>
      </c>
    </row>
    <row r="994" spans="2:6" x14ac:dyDescent="0.35">
      <c r="B994" t="str">
        <f>IF(OR(C994="",COUNTIF($C$3:C993,C994)&gt;0),"",MAX($B$3:B993)+1)</f>
        <v/>
      </c>
      <c r="C994" t="str">
        <f t="shared" si="15"/>
        <v/>
      </c>
      <c r="D994" s="55" t="str">
        <f>IF(ISBLANK('Section 2'!L1007),"",'Section 2'!L1007)</f>
        <v/>
      </c>
      <c r="E994" s="55" t="str">
        <f>IF($D994="","",'Section 2'!H1007)</f>
        <v/>
      </c>
      <c r="F994" s="55" t="str">
        <f>IF($D994="","",'Section 2'!M1007)</f>
        <v/>
      </c>
    </row>
    <row r="995" spans="2:6" x14ac:dyDescent="0.35">
      <c r="B995" t="str">
        <f>IF(OR(C995="",COUNTIF($C$3:C994,C995)&gt;0),"",MAX($B$3:B994)+1)</f>
        <v/>
      </c>
      <c r="C995" t="str">
        <f t="shared" si="15"/>
        <v/>
      </c>
      <c r="D995" s="55" t="str">
        <f>IF(ISBLANK('Section 2'!L1008),"",'Section 2'!L1008)</f>
        <v/>
      </c>
      <c r="E995" s="55" t="str">
        <f>IF($D995="","",'Section 2'!H1008)</f>
        <v/>
      </c>
      <c r="F995" s="55" t="str">
        <f>IF($D995="","",'Section 2'!M1008)</f>
        <v/>
      </c>
    </row>
    <row r="996" spans="2:6" x14ac:dyDescent="0.35">
      <c r="B996" t="str">
        <f>IF(OR(C996="",COUNTIF($C$3:C995,C996)&gt;0),"",MAX($B$3:B995)+1)</f>
        <v/>
      </c>
      <c r="C996" t="str">
        <f t="shared" si="15"/>
        <v/>
      </c>
      <c r="D996" s="55" t="str">
        <f>IF(ISBLANK('Section 2'!L1009),"",'Section 2'!L1009)</f>
        <v/>
      </c>
      <c r="E996" s="55" t="str">
        <f>IF($D996="","",'Section 2'!H1009)</f>
        <v/>
      </c>
      <c r="F996" s="55" t="str">
        <f>IF($D996="","",'Section 2'!M1009)</f>
        <v/>
      </c>
    </row>
    <row r="997" spans="2:6" x14ac:dyDescent="0.35">
      <c r="B997" t="str">
        <f>IF(OR(C997="",COUNTIF($C$3:C996,C997)&gt;0),"",MAX($B$3:B996)+1)</f>
        <v/>
      </c>
      <c r="C997" t="str">
        <f t="shared" si="15"/>
        <v/>
      </c>
      <c r="D997" s="55" t="str">
        <f>IF(ISBLANK('Section 2'!L1010),"",'Section 2'!L1010)</f>
        <v/>
      </c>
      <c r="E997" s="55" t="str">
        <f>IF($D997="","",'Section 2'!H1010)</f>
        <v/>
      </c>
      <c r="F997" s="55" t="str">
        <f>IF($D997="","",'Section 2'!M1010)</f>
        <v/>
      </c>
    </row>
    <row r="998" spans="2:6" x14ac:dyDescent="0.35">
      <c r="B998" t="str">
        <f>IF(OR(C998="",COUNTIF($C$3:C997,C998)&gt;0),"",MAX($B$3:B997)+1)</f>
        <v/>
      </c>
      <c r="C998" t="str">
        <f t="shared" si="15"/>
        <v/>
      </c>
      <c r="D998" s="55" t="str">
        <f>IF(ISBLANK('Section 2'!L1011),"",'Section 2'!L1011)</f>
        <v/>
      </c>
      <c r="E998" s="55" t="str">
        <f>IF($D998="","",'Section 2'!H1011)</f>
        <v/>
      </c>
      <c r="F998" s="55" t="str">
        <f>IF($D998="","",'Section 2'!M1011)</f>
        <v/>
      </c>
    </row>
    <row r="999" spans="2:6" x14ac:dyDescent="0.35">
      <c r="B999" t="str">
        <f>IF(OR(C999="",COUNTIF($C$3:C998,C999)&gt;0),"",MAX($B$3:B998)+1)</f>
        <v/>
      </c>
      <c r="C999" t="str">
        <f t="shared" si="15"/>
        <v/>
      </c>
      <c r="D999" s="55" t="str">
        <f>IF(ISBLANK('Section 2'!L1012),"",'Section 2'!L1012)</f>
        <v/>
      </c>
      <c r="E999" s="55" t="str">
        <f>IF($D999="","",'Section 2'!H1012)</f>
        <v/>
      </c>
      <c r="F999" s="55" t="str">
        <f>IF($D999="","",'Section 2'!M1012)</f>
        <v/>
      </c>
    </row>
    <row r="1000" spans="2:6" x14ac:dyDescent="0.35">
      <c r="B1000" t="str">
        <f>IF(OR(C1000="",COUNTIF($C$3:C999,C1000)&gt;0),"",MAX($B$3:B999)+1)</f>
        <v/>
      </c>
      <c r="C1000" t="str">
        <f t="shared" si="15"/>
        <v/>
      </c>
      <c r="D1000" s="55" t="str">
        <f>IF(ISBLANK('Section 2'!L1013),"",'Section 2'!L1013)</f>
        <v/>
      </c>
      <c r="E1000" s="55" t="str">
        <f>IF($D1000="","",'Section 2'!H1013)</f>
        <v/>
      </c>
      <c r="F1000" s="55" t="str">
        <f>IF($D1000="","",'Section 2'!M1013)</f>
        <v/>
      </c>
    </row>
    <row r="1001" spans="2:6" x14ac:dyDescent="0.35">
      <c r="B1001" t="str">
        <f>IF(OR(C1001="",COUNTIF($C$3:C1000,C1001)&gt;0),"",MAX($B$3:B1000)+1)</f>
        <v/>
      </c>
      <c r="C1001" t="str">
        <f t="shared" si="15"/>
        <v/>
      </c>
      <c r="D1001" s="55" t="str">
        <f>IF(ISBLANK('Section 2'!L1014),"",'Section 2'!L1014)</f>
        <v/>
      </c>
      <c r="E1001" s="55" t="str">
        <f>IF($D1001="","",'Section 2'!H1014)</f>
        <v/>
      </c>
      <c r="F1001" s="55" t="str">
        <f>IF($D1001="","",'Section 2'!M1014)</f>
        <v/>
      </c>
    </row>
    <row r="1002" spans="2:6" x14ac:dyDescent="0.35">
      <c r="B1002" t="str">
        <f>IF(OR(C1002="",COUNTIF($C$3:C1001,C1002)&gt;0),"",MAX($B$3:B1001)+1)</f>
        <v/>
      </c>
      <c r="C1002" t="str">
        <f t="shared" si="15"/>
        <v/>
      </c>
      <c r="D1002" s="55" t="str">
        <f>IF(ISBLANK('Section 2'!L1015),"",'Section 2'!L1015)</f>
        <v/>
      </c>
      <c r="E1002" s="55" t="str">
        <f>IF($D1002="","",'Section 2'!H1015)</f>
        <v/>
      </c>
      <c r="F1002" s="55" t="str">
        <f>IF($D1002="","",'Section 2'!M1015)</f>
        <v/>
      </c>
    </row>
    <row r="1003" spans="2:6" x14ac:dyDescent="0.35">
      <c r="B1003" t="str">
        <f>IF(OR(C1003="",COUNTIF($C$3:C1002,C1003)&gt;0),"",MAX($B$3:B1002)+1)</f>
        <v/>
      </c>
      <c r="C1003" t="str">
        <f t="shared" si="15"/>
        <v/>
      </c>
      <c r="D1003" s="55" t="str">
        <f>IF(ISBLANK('Section 2'!L1016),"",'Section 2'!L1016)</f>
        <v/>
      </c>
      <c r="E1003" s="55" t="str">
        <f>IF($D1003="","",'Section 2'!H1016)</f>
        <v/>
      </c>
      <c r="F1003" s="55" t="str">
        <f>IF($D1003="","",'Section 2'!M1016)</f>
        <v/>
      </c>
    </row>
    <row r="1004" spans="2:6" x14ac:dyDescent="0.35">
      <c r="B1004" t="str">
        <f>IF(OR(C1004="",COUNTIF($C$3:C1003,C1004)&gt;0),"",MAX($B$3:B1003)+1)</f>
        <v/>
      </c>
      <c r="C1004" t="str">
        <f t="shared" si="15"/>
        <v/>
      </c>
      <c r="D1004" s="55" t="str">
        <f>IF(ISBLANK('Section 2'!L1017),"",'Section 2'!L1017)</f>
        <v/>
      </c>
      <c r="E1004" s="55" t="str">
        <f>IF($D1004="","",'Section 2'!H1017)</f>
        <v/>
      </c>
      <c r="F1004" s="55" t="str">
        <f>IF($D1004="","",'Section 2'!M1017)</f>
        <v/>
      </c>
    </row>
    <row r="1005" spans="2:6" x14ac:dyDescent="0.35">
      <c r="B1005" t="str">
        <f>IF(OR(C1005="",COUNTIF($C$3:C1004,C1005)&gt;0),"",MAX($B$3:B1004)+1)</f>
        <v/>
      </c>
      <c r="C1005" t="str">
        <f t="shared" si="15"/>
        <v/>
      </c>
      <c r="D1005" s="55" t="str">
        <f>IF(ISBLANK('Section 2'!L1018),"",'Section 2'!L1018)</f>
        <v/>
      </c>
      <c r="E1005" s="55" t="str">
        <f>IF($D1005="","",'Section 2'!H1018)</f>
        <v/>
      </c>
      <c r="F1005" s="55" t="str">
        <f>IF($D1005="","",'Section 2'!M1018)</f>
        <v/>
      </c>
    </row>
    <row r="1006" spans="2:6" x14ac:dyDescent="0.35">
      <c r="B1006" t="str">
        <f>IF(OR(C1006="",COUNTIF($C$3:C1005,C1006)&gt;0),"",MAX($B$3:B1005)+1)</f>
        <v/>
      </c>
      <c r="C1006" t="str">
        <f t="shared" si="15"/>
        <v/>
      </c>
      <c r="D1006" s="55" t="str">
        <f>IF(ISBLANK('Section 2'!L1019),"",'Section 2'!L1019)</f>
        <v/>
      </c>
      <c r="E1006" s="55" t="str">
        <f>IF($D1006="","",'Section 2'!H1019)</f>
        <v/>
      </c>
      <c r="F1006" s="55" t="str">
        <f>IF($D1006="","",'Section 2'!M1019)</f>
        <v/>
      </c>
    </row>
    <row r="1007" spans="2:6" x14ac:dyDescent="0.35">
      <c r="B1007" t="str">
        <f>IF(OR(C1007="",COUNTIF($C$3:C1006,C1007)&gt;0),"",MAX($B$3:B1006)+1)</f>
        <v/>
      </c>
      <c r="C1007" t="str">
        <f t="shared" si="15"/>
        <v/>
      </c>
      <c r="D1007" s="55" t="str">
        <f>IF(ISBLANK('Section 2'!L1020),"",'Section 2'!L1020)</f>
        <v/>
      </c>
      <c r="E1007" s="55" t="str">
        <f>IF($D1007="","",'Section 2'!H1020)</f>
        <v/>
      </c>
      <c r="F1007" s="55" t="str">
        <f>IF($D1007="","",'Section 2'!M1020)</f>
        <v/>
      </c>
    </row>
    <row r="1008" spans="2:6" x14ac:dyDescent="0.35">
      <c r="B1008" t="str">
        <f>IF(OR(C1008="",COUNTIF($C$3:C1007,C1008)&gt;0),"",MAX($B$3:B1007)+1)</f>
        <v/>
      </c>
      <c r="C1008" t="str">
        <f t="shared" si="15"/>
        <v/>
      </c>
      <c r="D1008" s="55" t="str">
        <f>IF(ISBLANK('Section 2'!L1021),"",'Section 2'!L1021)</f>
        <v/>
      </c>
      <c r="E1008" s="55" t="str">
        <f>IF($D1008="","",'Section 2'!H1021)</f>
        <v/>
      </c>
      <c r="F1008" s="55" t="str">
        <f>IF($D1008="","",'Section 2'!M1021)</f>
        <v/>
      </c>
    </row>
    <row r="1009" spans="2:6" x14ac:dyDescent="0.35">
      <c r="B1009" t="str">
        <f>IF(OR(C1009="",COUNTIF($C$3:C1008,C1009)&gt;0),"",MAX($B$3:B1008)+1)</f>
        <v/>
      </c>
      <c r="C1009" t="str">
        <f t="shared" si="15"/>
        <v/>
      </c>
      <c r="D1009" s="55" t="str">
        <f>IF(ISBLANK('Section 2'!L1022),"",'Section 2'!L1022)</f>
        <v/>
      </c>
      <c r="E1009" s="55" t="str">
        <f>IF($D1009="","",'Section 2'!H1022)</f>
        <v/>
      </c>
      <c r="F1009" s="55" t="str">
        <f>IF($D1009="","",'Section 2'!M1022)</f>
        <v/>
      </c>
    </row>
    <row r="1010" spans="2:6" x14ac:dyDescent="0.35">
      <c r="B1010" t="str">
        <f>IF(OR(C1010="",COUNTIF($C$3:C1009,C1010)&gt;0),"",MAX($B$3:B1009)+1)</f>
        <v/>
      </c>
      <c r="C1010" t="str">
        <f t="shared" si="15"/>
        <v/>
      </c>
      <c r="D1010" s="55" t="str">
        <f>IF(ISBLANK('Section 2'!L1023),"",'Section 2'!L1023)</f>
        <v/>
      </c>
      <c r="E1010" s="55" t="str">
        <f>IF($D1010="","",'Section 2'!H1023)</f>
        <v/>
      </c>
      <c r="F1010" s="55" t="str">
        <f>IF($D1010="","",'Section 2'!M1023)</f>
        <v/>
      </c>
    </row>
    <row r="1011" spans="2:6" x14ac:dyDescent="0.35">
      <c r="B1011" t="str">
        <f>IF(OR(C1011="",COUNTIF($C$3:C1010,C1011)&gt;0),"",MAX($B$3:B1010)+1)</f>
        <v/>
      </c>
      <c r="C1011" t="str">
        <f t="shared" si="15"/>
        <v/>
      </c>
      <c r="D1011" s="55" t="str">
        <f>IF(ISBLANK('Section 2'!L1024),"",'Section 2'!L1024)</f>
        <v/>
      </c>
      <c r="E1011" s="55" t="str">
        <f>IF($D1011="","",'Section 2'!H1024)</f>
        <v/>
      </c>
      <c r="F1011" s="55" t="str">
        <f>IF($D1011="","",'Section 2'!M1024)</f>
        <v/>
      </c>
    </row>
    <row r="1012" spans="2:6" x14ac:dyDescent="0.35">
      <c r="B1012" t="str">
        <f>IF(OR(C1012="",COUNTIF($C$3:C1011,C1012)&gt;0),"",MAX($B$3:B1011)+1)</f>
        <v/>
      </c>
      <c r="C1012" t="str">
        <f t="shared" si="15"/>
        <v/>
      </c>
      <c r="D1012" s="55" t="str">
        <f>IF(ISBLANK('Section 2'!L1025),"",'Section 2'!L1025)</f>
        <v/>
      </c>
      <c r="E1012" s="55" t="str">
        <f>IF($D1012="","",'Section 2'!H1025)</f>
        <v/>
      </c>
      <c r="F1012" s="55" t="str">
        <f>IF($D1012="","",'Section 2'!M1025)</f>
        <v/>
      </c>
    </row>
    <row r="1013" spans="2:6" x14ac:dyDescent="0.35">
      <c r="B1013" t="str">
        <f>IF(OR(C1013="",COUNTIF($C$3:C1012,C1013)&gt;0),"",MAX($B$3:B1012)+1)</f>
        <v/>
      </c>
      <c r="C1013" t="str">
        <f t="shared" si="15"/>
        <v/>
      </c>
      <c r="D1013" s="55" t="str">
        <f>IF(ISBLANK('Section 2'!L1026),"",'Section 2'!L1026)</f>
        <v/>
      </c>
      <c r="E1013" s="55" t="str">
        <f>IF($D1013="","",'Section 2'!H1026)</f>
        <v/>
      </c>
      <c r="F1013" s="55" t="str">
        <f>IF($D1013="","",'Section 2'!M1026)</f>
        <v/>
      </c>
    </row>
    <row r="1014" spans="2:6" x14ac:dyDescent="0.35">
      <c r="B1014" t="str">
        <f>IF(OR(C1014="",COUNTIF($C$3:C1013,C1014)&gt;0),"",MAX($B$3:B1013)+1)</f>
        <v/>
      </c>
      <c r="C1014" t="str">
        <f t="shared" si="15"/>
        <v/>
      </c>
      <c r="D1014" s="55" t="str">
        <f>IF(ISBLANK('Section 2'!L1027),"",'Section 2'!L1027)</f>
        <v/>
      </c>
      <c r="E1014" s="55" t="str">
        <f>IF($D1014="","",'Section 2'!H1027)</f>
        <v/>
      </c>
      <c r="F1014" s="55" t="str">
        <f>IF($D1014="","",'Section 2'!M1027)</f>
        <v/>
      </c>
    </row>
    <row r="1015" spans="2:6" x14ac:dyDescent="0.35">
      <c r="B1015" t="str">
        <f>IF(OR(C1015="",COUNTIF($C$3:C1014,C1015)&gt;0),"",MAX($B$3:B1014)+1)</f>
        <v/>
      </c>
      <c r="C1015" t="str">
        <f t="shared" si="15"/>
        <v/>
      </c>
      <c r="D1015" s="55" t="str">
        <f>IF(ISBLANK('Section 2'!L1028),"",'Section 2'!L1028)</f>
        <v/>
      </c>
      <c r="E1015" s="55" t="str">
        <f>IF($D1015="","",'Section 2'!H1028)</f>
        <v/>
      </c>
      <c r="F1015" s="55" t="str">
        <f>IF($D1015="","",'Section 2'!M1028)</f>
        <v/>
      </c>
    </row>
    <row r="1016" spans="2:6" x14ac:dyDescent="0.35">
      <c r="B1016" t="str">
        <f>IF(OR(C1016="",COUNTIF($C$3:C1015,C1016)&gt;0),"",MAX($B$3:B1015)+1)</f>
        <v/>
      </c>
      <c r="C1016" t="str">
        <f t="shared" si="15"/>
        <v/>
      </c>
      <c r="D1016" s="55" t="str">
        <f>IF(ISBLANK('Section 2'!L1029),"",'Section 2'!L1029)</f>
        <v/>
      </c>
      <c r="E1016" s="55" t="str">
        <f>IF($D1016="","",'Section 2'!H1029)</f>
        <v/>
      </c>
      <c r="F1016" s="55" t="str">
        <f>IF($D1016="","",'Section 2'!M1029)</f>
        <v/>
      </c>
    </row>
    <row r="1017" spans="2:6" x14ac:dyDescent="0.35">
      <c r="B1017" t="str">
        <f>IF(OR(C1017="",COUNTIF($C$3:C1016,C1017)&gt;0),"",MAX($B$3:B1016)+1)</f>
        <v/>
      </c>
      <c r="C1017" t="str">
        <f t="shared" si="15"/>
        <v/>
      </c>
      <c r="D1017" s="55" t="str">
        <f>IF(ISBLANK('Section 2'!L1030),"",'Section 2'!L1030)</f>
        <v/>
      </c>
      <c r="E1017" s="55" t="str">
        <f>IF($D1017="","",'Section 2'!H1030)</f>
        <v/>
      </c>
      <c r="F1017" s="55" t="str">
        <f>IF($D1017="","",'Section 2'!M1030)</f>
        <v/>
      </c>
    </row>
    <row r="1018" spans="2:6" x14ac:dyDescent="0.35">
      <c r="B1018" t="str">
        <f>IF(OR(C1018="",COUNTIF($C$3:C1017,C1018)&gt;0),"",MAX($B$3:B1017)+1)</f>
        <v/>
      </c>
      <c r="C1018" t="str">
        <f t="shared" si="15"/>
        <v/>
      </c>
      <c r="D1018" s="55" t="str">
        <f>IF(ISBLANK('Section 2'!L1031),"",'Section 2'!L1031)</f>
        <v/>
      </c>
      <c r="E1018" s="55" t="str">
        <f>IF($D1018="","",'Section 2'!H1031)</f>
        <v/>
      </c>
      <c r="F1018" s="55" t="str">
        <f>IF($D1018="","",'Section 2'!M1031)</f>
        <v/>
      </c>
    </row>
    <row r="1019" spans="2:6" x14ac:dyDescent="0.35">
      <c r="B1019" t="str">
        <f>IF(OR(C1019="",COUNTIF($C$3:C1018,C1019)&gt;0),"",MAX($B$3:B1018)+1)</f>
        <v/>
      </c>
      <c r="C1019" t="str">
        <f t="shared" si="15"/>
        <v/>
      </c>
      <c r="D1019" s="55" t="str">
        <f>IF(ISBLANK('Section 2'!L1032),"",'Section 2'!L1032)</f>
        <v/>
      </c>
      <c r="E1019" s="55" t="str">
        <f>IF($D1019="","",'Section 2'!H1032)</f>
        <v/>
      </c>
      <c r="F1019" s="55" t="str">
        <f>IF($D1019="","",'Section 2'!M1032)</f>
        <v/>
      </c>
    </row>
    <row r="1020" spans="2:6" x14ac:dyDescent="0.35">
      <c r="B1020" t="str">
        <f>IF(OR(C1020="",COUNTIF($C$3:C1019,C1020)&gt;0),"",MAX($B$3:B1019)+1)</f>
        <v/>
      </c>
      <c r="C1020" t="str">
        <f t="shared" si="15"/>
        <v/>
      </c>
      <c r="D1020" s="55" t="str">
        <f>IF(ISBLANK('Section 2'!L1033),"",'Section 2'!L1033)</f>
        <v/>
      </c>
      <c r="E1020" s="55" t="str">
        <f>IF($D1020="","",'Section 2'!H1033)</f>
        <v/>
      </c>
      <c r="F1020" s="55" t="str">
        <f>IF($D1020="","",'Section 2'!M1033)</f>
        <v/>
      </c>
    </row>
    <row r="1021" spans="2:6" x14ac:dyDescent="0.35">
      <c r="B1021" t="str">
        <f>IF(OR(C1021="",COUNTIF($C$3:C1020,C1021)&gt;0),"",MAX($B$3:B1020)+1)</f>
        <v/>
      </c>
      <c r="C1021" t="str">
        <f t="shared" si="15"/>
        <v/>
      </c>
      <c r="D1021" s="55" t="str">
        <f>IF(ISBLANK('Section 2'!L1034),"",'Section 2'!L1034)</f>
        <v/>
      </c>
      <c r="E1021" s="55" t="str">
        <f>IF($D1021="","",'Section 2'!H1034)</f>
        <v/>
      </c>
      <c r="F1021" s="55" t="str">
        <f>IF($D1021="","",'Section 2'!M1034)</f>
        <v/>
      </c>
    </row>
    <row r="1022" spans="2:6" x14ac:dyDescent="0.35">
      <c r="B1022" t="str">
        <f>IF(OR(C1022="",COUNTIF($C$3:C1021,C1022)&gt;0),"",MAX($B$3:B1021)+1)</f>
        <v/>
      </c>
      <c r="C1022" t="str">
        <f t="shared" si="15"/>
        <v/>
      </c>
      <c r="D1022" s="55" t="str">
        <f>IF(ISBLANK('Section 2'!L1035),"",'Section 2'!L1035)</f>
        <v/>
      </c>
      <c r="E1022" s="55" t="str">
        <f>IF($D1022="","",'Section 2'!H1035)</f>
        <v/>
      </c>
      <c r="F1022" s="55" t="str">
        <f>IF($D1022="","",'Section 2'!M1035)</f>
        <v/>
      </c>
    </row>
    <row r="1023" spans="2:6" x14ac:dyDescent="0.35">
      <c r="B1023" t="str">
        <f>IF(OR(C1023="",COUNTIF($C$3:C1022,C1023)&gt;0),"",MAX($B$3:B1022)+1)</f>
        <v/>
      </c>
      <c r="C1023" t="str">
        <f t="shared" si="15"/>
        <v/>
      </c>
      <c r="D1023" s="55" t="str">
        <f>IF(ISBLANK('Section 2'!L1036),"",'Section 2'!L1036)</f>
        <v/>
      </c>
      <c r="E1023" s="55" t="str">
        <f>IF($D1023="","",'Section 2'!H1036)</f>
        <v/>
      </c>
      <c r="F1023" s="55" t="str">
        <f>IF($D1023="","",'Section 2'!M1036)</f>
        <v/>
      </c>
    </row>
    <row r="1024" spans="2:6" x14ac:dyDescent="0.35">
      <c r="B1024" t="str">
        <f>IF(OR(C1024="",COUNTIF($C$3:C1023,C1024)&gt;0),"",MAX($B$3:B1023)+1)</f>
        <v/>
      </c>
      <c r="C1024" t="str">
        <f t="shared" si="15"/>
        <v/>
      </c>
      <c r="D1024" s="55" t="str">
        <f>IF(ISBLANK('Section 2'!L1037),"",'Section 2'!L1037)</f>
        <v/>
      </c>
      <c r="E1024" s="55" t="str">
        <f>IF($D1024="","",'Section 2'!H1037)</f>
        <v/>
      </c>
      <c r="F1024" s="55" t="str">
        <f>IF($D1024="","",'Section 2'!M1037)</f>
        <v/>
      </c>
    </row>
    <row r="1025" spans="2:6" x14ac:dyDescent="0.35">
      <c r="B1025" t="str">
        <f>IF(OR(C1025="",COUNTIF($C$3:C1024,C1025)&gt;0),"",MAX($B$3:B1024)+1)</f>
        <v/>
      </c>
      <c r="C1025" t="str">
        <f t="shared" si="15"/>
        <v/>
      </c>
      <c r="D1025" s="55" t="str">
        <f>IF(ISBLANK('Section 2'!L1038),"",'Section 2'!L1038)</f>
        <v/>
      </c>
      <c r="E1025" s="55" t="str">
        <f>IF($D1025="","",'Section 2'!H1038)</f>
        <v/>
      </c>
      <c r="F1025" s="55" t="str">
        <f>IF($D1025="","",'Section 2'!M1038)</f>
        <v/>
      </c>
    </row>
    <row r="1026" spans="2:6" x14ac:dyDescent="0.35">
      <c r="B1026" t="str">
        <f>IF(OR(C1026="",COUNTIF($C$3:C1025,C1026)&gt;0),"",MAX($B$3:B1025)+1)</f>
        <v/>
      </c>
      <c r="C1026" t="str">
        <f t="shared" si="15"/>
        <v/>
      </c>
      <c r="D1026" s="55" t="str">
        <f>IF(ISBLANK('Section 2'!L1039),"",'Section 2'!L1039)</f>
        <v/>
      </c>
      <c r="E1026" s="55" t="str">
        <f>IF($D1026="","",'Section 2'!H1039)</f>
        <v/>
      </c>
      <c r="F1026" s="55" t="str">
        <f>IF($D1026="","",'Section 2'!M1039)</f>
        <v/>
      </c>
    </row>
    <row r="1027" spans="2:6" x14ac:dyDescent="0.35">
      <c r="B1027" t="str">
        <f>IF(OR(C1027="",COUNTIF($C$3:C1026,C1027)&gt;0),"",MAX($B$3:B1026)+1)</f>
        <v/>
      </c>
      <c r="C1027" t="str">
        <f t="shared" si="15"/>
        <v/>
      </c>
      <c r="D1027" s="55" t="str">
        <f>IF(ISBLANK('Section 2'!L1040),"",'Section 2'!L1040)</f>
        <v/>
      </c>
      <c r="E1027" s="55" t="str">
        <f>IF($D1027="","",'Section 2'!H1040)</f>
        <v/>
      </c>
      <c r="F1027" s="55" t="str">
        <f>IF($D1027="","",'Section 2'!M1040)</f>
        <v/>
      </c>
    </row>
    <row r="1028" spans="2:6" x14ac:dyDescent="0.35">
      <c r="B1028" t="str">
        <f>IF(OR(C1028="",COUNTIF($C$3:C1027,C1028)&gt;0),"",MAX($B$3:B1027)+1)</f>
        <v/>
      </c>
      <c r="C1028" t="str">
        <f t="shared" ref="C1028:C1091" si="16">IF(D1028="","",D1028&amp;"_"&amp;E1028)</f>
        <v/>
      </c>
      <c r="D1028" s="55" t="str">
        <f>IF(ISBLANK('Section 2'!L1041),"",'Section 2'!L1041)</f>
        <v/>
      </c>
      <c r="E1028" s="55" t="str">
        <f>IF($D1028="","",'Section 2'!H1041)</f>
        <v/>
      </c>
      <c r="F1028" s="55" t="str">
        <f>IF($D1028="","",'Section 2'!M1041)</f>
        <v/>
      </c>
    </row>
    <row r="1029" spans="2:6" x14ac:dyDescent="0.35">
      <c r="B1029" t="str">
        <f>IF(OR(C1029="",COUNTIF($C$3:C1028,C1029)&gt;0),"",MAX($B$3:B1028)+1)</f>
        <v/>
      </c>
      <c r="C1029" t="str">
        <f t="shared" si="16"/>
        <v/>
      </c>
      <c r="D1029" s="55" t="str">
        <f>IF(ISBLANK('Section 2'!L1042),"",'Section 2'!L1042)</f>
        <v/>
      </c>
      <c r="E1029" s="55" t="str">
        <f>IF($D1029="","",'Section 2'!H1042)</f>
        <v/>
      </c>
      <c r="F1029" s="55" t="str">
        <f>IF($D1029="","",'Section 2'!M1042)</f>
        <v/>
      </c>
    </row>
    <row r="1030" spans="2:6" x14ac:dyDescent="0.35">
      <c r="B1030" t="str">
        <f>IF(OR(C1030="",COUNTIF($C$3:C1029,C1030)&gt;0),"",MAX($B$3:B1029)+1)</f>
        <v/>
      </c>
      <c r="C1030" t="str">
        <f t="shared" si="16"/>
        <v/>
      </c>
      <c r="D1030" s="55" t="str">
        <f>IF(ISBLANK('Section 2'!L1043),"",'Section 2'!L1043)</f>
        <v/>
      </c>
      <c r="E1030" s="55" t="str">
        <f>IF($D1030="","",'Section 2'!H1043)</f>
        <v/>
      </c>
      <c r="F1030" s="55" t="str">
        <f>IF($D1030="","",'Section 2'!M1043)</f>
        <v/>
      </c>
    </row>
    <row r="1031" spans="2:6" x14ac:dyDescent="0.35">
      <c r="B1031" t="str">
        <f>IF(OR(C1031="",COUNTIF($C$3:C1030,C1031)&gt;0),"",MAX($B$3:B1030)+1)</f>
        <v/>
      </c>
      <c r="C1031" t="str">
        <f t="shared" si="16"/>
        <v/>
      </c>
      <c r="D1031" s="55" t="str">
        <f>IF(ISBLANK('Section 2'!L1044),"",'Section 2'!L1044)</f>
        <v/>
      </c>
      <c r="E1031" s="55" t="str">
        <f>IF($D1031="","",'Section 2'!H1044)</f>
        <v/>
      </c>
      <c r="F1031" s="55" t="str">
        <f>IF($D1031="","",'Section 2'!M1044)</f>
        <v/>
      </c>
    </row>
    <row r="1032" spans="2:6" x14ac:dyDescent="0.35">
      <c r="B1032" t="str">
        <f>IF(OR(C1032="",COUNTIF($C$3:C1031,C1032)&gt;0),"",MAX($B$3:B1031)+1)</f>
        <v/>
      </c>
      <c r="C1032" t="str">
        <f t="shared" si="16"/>
        <v/>
      </c>
      <c r="D1032" s="55" t="str">
        <f>IF(ISBLANK('Section 2'!L1045),"",'Section 2'!L1045)</f>
        <v/>
      </c>
      <c r="E1032" s="55" t="str">
        <f>IF($D1032="","",'Section 2'!H1045)</f>
        <v/>
      </c>
      <c r="F1032" s="55" t="str">
        <f>IF($D1032="","",'Section 2'!M1045)</f>
        <v/>
      </c>
    </row>
    <row r="1033" spans="2:6" x14ac:dyDescent="0.35">
      <c r="B1033" t="str">
        <f>IF(OR(C1033="",COUNTIF($C$3:C1032,C1033)&gt;0),"",MAX($B$3:B1032)+1)</f>
        <v/>
      </c>
      <c r="C1033" t="str">
        <f t="shared" si="16"/>
        <v/>
      </c>
      <c r="D1033" s="55" t="str">
        <f>IF(ISBLANK('Section 2'!L1046),"",'Section 2'!L1046)</f>
        <v/>
      </c>
      <c r="E1033" s="55" t="str">
        <f>IF($D1033="","",'Section 2'!H1046)</f>
        <v/>
      </c>
      <c r="F1033" s="55" t="str">
        <f>IF($D1033="","",'Section 2'!M1046)</f>
        <v/>
      </c>
    </row>
    <row r="1034" spans="2:6" x14ac:dyDescent="0.35">
      <c r="B1034" t="str">
        <f>IF(OR(C1034="",COUNTIF($C$3:C1033,C1034)&gt;0),"",MAX($B$3:B1033)+1)</f>
        <v/>
      </c>
      <c r="C1034" t="str">
        <f t="shared" si="16"/>
        <v/>
      </c>
      <c r="D1034" s="55" t="str">
        <f>IF(ISBLANK('Section 2'!L1047),"",'Section 2'!L1047)</f>
        <v/>
      </c>
      <c r="E1034" s="55" t="str">
        <f>IF($D1034="","",'Section 2'!H1047)</f>
        <v/>
      </c>
      <c r="F1034" s="55" t="str">
        <f>IF($D1034="","",'Section 2'!M1047)</f>
        <v/>
      </c>
    </row>
    <row r="1035" spans="2:6" x14ac:dyDescent="0.35">
      <c r="B1035" t="str">
        <f>IF(OR(C1035="",COUNTIF($C$3:C1034,C1035)&gt;0),"",MAX($B$3:B1034)+1)</f>
        <v/>
      </c>
      <c r="C1035" t="str">
        <f t="shared" si="16"/>
        <v/>
      </c>
      <c r="D1035" s="55" t="str">
        <f>IF(ISBLANK('Section 2'!L1048),"",'Section 2'!L1048)</f>
        <v/>
      </c>
      <c r="E1035" s="55" t="str">
        <f>IF($D1035="","",'Section 2'!H1048)</f>
        <v/>
      </c>
      <c r="F1035" s="55" t="str">
        <f>IF($D1035="","",'Section 2'!M1048)</f>
        <v/>
      </c>
    </row>
    <row r="1036" spans="2:6" x14ac:dyDescent="0.35">
      <c r="B1036" t="str">
        <f>IF(OR(C1036="",COUNTIF($C$3:C1035,C1036)&gt;0),"",MAX($B$3:B1035)+1)</f>
        <v/>
      </c>
      <c r="C1036" t="str">
        <f t="shared" si="16"/>
        <v/>
      </c>
      <c r="D1036" s="55" t="str">
        <f>IF(ISBLANK('Section 2'!L1049),"",'Section 2'!L1049)</f>
        <v/>
      </c>
      <c r="E1036" s="55" t="str">
        <f>IF($D1036="","",'Section 2'!H1049)</f>
        <v/>
      </c>
      <c r="F1036" s="55" t="str">
        <f>IF($D1036="","",'Section 2'!M1049)</f>
        <v/>
      </c>
    </row>
    <row r="1037" spans="2:6" x14ac:dyDescent="0.35">
      <c r="B1037" t="str">
        <f>IF(OR(C1037="",COUNTIF($C$3:C1036,C1037)&gt;0),"",MAX($B$3:B1036)+1)</f>
        <v/>
      </c>
      <c r="C1037" t="str">
        <f t="shared" si="16"/>
        <v/>
      </c>
      <c r="D1037" s="55" t="str">
        <f>IF(ISBLANK('Section 2'!L1050),"",'Section 2'!L1050)</f>
        <v/>
      </c>
      <c r="E1037" s="55" t="str">
        <f>IF($D1037="","",'Section 2'!H1050)</f>
        <v/>
      </c>
      <c r="F1037" s="55" t="str">
        <f>IF($D1037="","",'Section 2'!M1050)</f>
        <v/>
      </c>
    </row>
    <row r="1038" spans="2:6" x14ac:dyDescent="0.35">
      <c r="B1038" t="str">
        <f>IF(OR(C1038="",COUNTIF($C$3:C1037,C1038)&gt;0),"",MAX($B$3:B1037)+1)</f>
        <v/>
      </c>
      <c r="C1038" t="str">
        <f t="shared" si="16"/>
        <v/>
      </c>
      <c r="D1038" s="55" t="str">
        <f>IF(ISBLANK('Section 2'!L1051),"",'Section 2'!L1051)</f>
        <v/>
      </c>
      <c r="E1038" s="55" t="str">
        <f>IF($D1038="","",'Section 2'!H1051)</f>
        <v/>
      </c>
      <c r="F1038" s="55" t="str">
        <f>IF($D1038="","",'Section 2'!M1051)</f>
        <v/>
      </c>
    </row>
    <row r="1039" spans="2:6" x14ac:dyDescent="0.35">
      <c r="B1039" t="str">
        <f>IF(OR(C1039="",COUNTIF($C$3:C1038,C1039)&gt;0),"",MAX($B$3:B1038)+1)</f>
        <v/>
      </c>
      <c r="C1039" t="str">
        <f t="shared" si="16"/>
        <v/>
      </c>
      <c r="D1039" s="55" t="str">
        <f>IF(ISBLANK('Section 2'!L1052),"",'Section 2'!L1052)</f>
        <v/>
      </c>
      <c r="E1039" s="55" t="str">
        <f>IF($D1039="","",'Section 2'!H1052)</f>
        <v/>
      </c>
      <c r="F1039" s="55" t="str">
        <f>IF($D1039="","",'Section 2'!M1052)</f>
        <v/>
      </c>
    </row>
    <row r="1040" spans="2:6" x14ac:dyDescent="0.35">
      <c r="B1040" t="str">
        <f>IF(OR(C1040="",COUNTIF($C$3:C1039,C1040)&gt;0),"",MAX($B$3:B1039)+1)</f>
        <v/>
      </c>
      <c r="C1040" t="str">
        <f t="shared" si="16"/>
        <v/>
      </c>
      <c r="D1040" s="55" t="str">
        <f>IF(ISBLANK('Section 2'!L1053),"",'Section 2'!L1053)</f>
        <v/>
      </c>
      <c r="E1040" s="55" t="str">
        <f>IF($D1040="","",'Section 2'!H1053)</f>
        <v/>
      </c>
      <c r="F1040" s="55" t="str">
        <f>IF($D1040="","",'Section 2'!M1053)</f>
        <v/>
      </c>
    </row>
    <row r="1041" spans="2:6" x14ac:dyDescent="0.35">
      <c r="B1041" t="str">
        <f>IF(OR(C1041="",COUNTIF($C$3:C1040,C1041)&gt;0),"",MAX($B$3:B1040)+1)</f>
        <v/>
      </c>
      <c r="C1041" t="str">
        <f t="shared" si="16"/>
        <v/>
      </c>
      <c r="D1041" s="55" t="str">
        <f>IF(ISBLANK('Section 2'!L1054),"",'Section 2'!L1054)</f>
        <v/>
      </c>
      <c r="E1041" s="55" t="str">
        <f>IF($D1041="","",'Section 2'!H1054)</f>
        <v/>
      </c>
      <c r="F1041" s="55" t="str">
        <f>IF($D1041="","",'Section 2'!M1054)</f>
        <v/>
      </c>
    </row>
    <row r="1042" spans="2:6" x14ac:dyDescent="0.35">
      <c r="B1042" t="str">
        <f>IF(OR(C1042="",COUNTIF($C$3:C1041,C1042)&gt;0),"",MAX($B$3:B1041)+1)</f>
        <v/>
      </c>
      <c r="C1042" t="str">
        <f t="shared" si="16"/>
        <v/>
      </c>
      <c r="D1042" s="55" t="str">
        <f>IF(ISBLANK('Section 2'!L1055),"",'Section 2'!L1055)</f>
        <v/>
      </c>
      <c r="E1042" s="55" t="str">
        <f>IF($D1042="","",'Section 2'!H1055)</f>
        <v/>
      </c>
      <c r="F1042" s="55" t="str">
        <f>IF($D1042="","",'Section 2'!M1055)</f>
        <v/>
      </c>
    </row>
    <row r="1043" spans="2:6" x14ac:dyDescent="0.35">
      <c r="B1043" t="str">
        <f>IF(OR(C1043="",COUNTIF($C$3:C1042,C1043)&gt;0),"",MAX($B$3:B1042)+1)</f>
        <v/>
      </c>
      <c r="C1043" t="str">
        <f t="shared" si="16"/>
        <v/>
      </c>
      <c r="D1043" s="55" t="str">
        <f>IF(ISBLANK('Section 2'!L1056),"",'Section 2'!L1056)</f>
        <v/>
      </c>
      <c r="E1043" s="55" t="str">
        <f>IF($D1043="","",'Section 2'!H1056)</f>
        <v/>
      </c>
      <c r="F1043" s="55" t="str">
        <f>IF($D1043="","",'Section 2'!M1056)</f>
        <v/>
      </c>
    </row>
    <row r="1044" spans="2:6" x14ac:dyDescent="0.35">
      <c r="B1044" t="str">
        <f>IF(OR(C1044="",COUNTIF($C$3:C1043,C1044)&gt;0),"",MAX($B$3:B1043)+1)</f>
        <v/>
      </c>
      <c r="C1044" t="str">
        <f t="shared" si="16"/>
        <v/>
      </c>
      <c r="D1044" s="55" t="str">
        <f>IF(ISBLANK('Section 2'!L1057),"",'Section 2'!L1057)</f>
        <v/>
      </c>
      <c r="E1044" s="55" t="str">
        <f>IF($D1044="","",'Section 2'!H1057)</f>
        <v/>
      </c>
      <c r="F1044" s="55" t="str">
        <f>IF($D1044="","",'Section 2'!M1057)</f>
        <v/>
      </c>
    </row>
    <row r="1045" spans="2:6" x14ac:dyDescent="0.35">
      <c r="B1045" t="str">
        <f>IF(OR(C1045="",COUNTIF($C$3:C1044,C1045)&gt;0),"",MAX($B$3:B1044)+1)</f>
        <v/>
      </c>
      <c r="C1045" t="str">
        <f t="shared" si="16"/>
        <v/>
      </c>
      <c r="D1045" s="55" t="str">
        <f>IF(ISBLANK('Section 2'!L1058),"",'Section 2'!L1058)</f>
        <v/>
      </c>
      <c r="E1045" s="55" t="str">
        <f>IF($D1045="","",'Section 2'!H1058)</f>
        <v/>
      </c>
      <c r="F1045" s="55" t="str">
        <f>IF($D1045="","",'Section 2'!M1058)</f>
        <v/>
      </c>
    </row>
    <row r="1046" spans="2:6" x14ac:dyDescent="0.35">
      <c r="B1046" t="str">
        <f>IF(OR(C1046="",COUNTIF($C$3:C1045,C1046)&gt;0),"",MAX($B$3:B1045)+1)</f>
        <v/>
      </c>
      <c r="C1046" t="str">
        <f t="shared" si="16"/>
        <v/>
      </c>
      <c r="D1046" s="55" t="str">
        <f>IF(ISBLANK('Section 2'!L1059),"",'Section 2'!L1059)</f>
        <v/>
      </c>
      <c r="E1046" s="55" t="str">
        <f>IF($D1046="","",'Section 2'!H1059)</f>
        <v/>
      </c>
      <c r="F1046" s="55" t="str">
        <f>IF($D1046="","",'Section 2'!M1059)</f>
        <v/>
      </c>
    </row>
    <row r="1047" spans="2:6" x14ac:dyDescent="0.35">
      <c r="B1047" t="str">
        <f>IF(OR(C1047="",COUNTIF($C$3:C1046,C1047)&gt;0),"",MAX($B$3:B1046)+1)</f>
        <v/>
      </c>
      <c r="C1047" t="str">
        <f t="shared" si="16"/>
        <v/>
      </c>
      <c r="D1047" s="55" t="str">
        <f>IF(ISBLANK('Section 2'!L1060),"",'Section 2'!L1060)</f>
        <v/>
      </c>
      <c r="E1047" s="55" t="str">
        <f>IF($D1047="","",'Section 2'!H1060)</f>
        <v/>
      </c>
      <c r="F1047" s="55" t="str">
        <f>IF($D1047="","",'Section 2'!M1060)</f>
        <v/>
      </c>
    </row>
    <row r="1048" spans="2:6" x14ac:dyDescent="0.35">
      <c r="B1048" t="str">
        <f>IF(OR(C1048="",COUNTIF($C$3:C1047,C1048)&gt;0),"",MAX($B$3:B1047)+1)</f>
        <v/>
      </c>
      <c r="C1048" t="str">
        <f t="shared" si="16"/>
        <v/>
      </c>
      <c r="D1048" s="55" t="str">
        <f>IF(ISBLANK('Section 2'!L1061),"",'Section 2'!L1061)</f>
        <v/>
      </c>
      <c r="E1048" s="55" t="str">
        <f>IF($D1048="","",'Section 2'!H1061)</f>
        <v/>
      </c>
      <c r="F1048" s="55" t="str">
        <f>IF($D1048="","",'Section 2'!M1061)</f>
        <v/>
      </c>
    </row>
    <row r="1049" spans="2:6" x14ac:dyDescent="0.35">
      <c r="B1049" t="str">
        <f>IF(OR(C1049="",COUNTIF($C$3:C1048,C1049)&gt;0),"",MAX($B$3:B1048)+1)</f>
        <v/>
      </c>
      <c r="C1049" t="str">
        <f t="shared" si="16"/>
        <v/>
      </c>
      <c r="D1049" s="55" t="str">
        <f>IF(ISBLANK('Section 2'!L1062),"",'Section 2'!L1062)</f>
        <v/>
      </c>
      <c r="E1049" s="55" t="str">
        <f>IF($D1049="","",'Section 2'!H1062)</f>
        <v/>
      </c>
      <c r="F1049" s="55" t="str">
        <f>IF($D1049="","",'Section 2'!M1062)</f>
        <v/>
      </c>
    </row>
    <row r="1050" spans="2:6" x14ac:dyDescent="0.35">
      <c r="B1050" t="str">
        <f>IF(OR(C1050="",COUNTIF($C$3:C1049,C1050)&gt;0),"",MAX($B$3:B1049)+1)</f>
        <v/>
      </c>
      <c r="C1050" t="str">
        <f t="shared" si="16"/>
        <v/>
      </c>
      <c r="D1050" s="55" t="str">
        <f>IF(ISBLANK('Section 2'!L1063),"",'Section 2'!L1063)</f>
        <v/>
      </c>
      <c r="E1050" s="55" t="str">
        <f>IF($D1050="","",'Section 2'!H1063)</f>
        <v/>
      </c>
      <c r="F1050" s="55" t="str">
        <f>IF($D1050="","",'Section 2'!M1063)</f>
        <v/>
      </c>
    </row>
    <row r="1051" spans="2:6" x14ac:dyDescent="0.35">
      <c r="B1051" t="str">
        <f>IF(OR(C1051="",COUNTIF($C$3:C1050,C1051)&gt;0),"",MAX($B$3:B1050)+1)</f>
        <v/>
      </c>
      <c r="C1051" t="str">
        <f t="shared" si="16"/>
        <v/>
      </c>
      <c r="D1051" s="55" t="str">
        <f>IF(ISBLANK('Section 2'!L1064),"",'Section 2'!L1064)</f>
        <v/>
      </c>
      <c r="E1051" s="55" t="str">
        <f>IF($D1051="","",'Section 2'!H1064)</f>
        <v/>
      </c>
      <c r="F1051" s="55" t="str">
        <f>IF($D1051="","",'Section 2'!M1064)</f>
        <v/>
      </c>
    </row>
    <row r="1052" spans="2:6" x14ac:dyDescent="0.35">
      <c r="B1052" t="str">
        <f>IF(OR(C1052="",COUNTIF($C$3:C1051,C1052)&gt;0),"",MAX($B$3:B1051)+1)</f>
        <v/>
      </c>
      <c r="C1052" t="str">
        <f t="shared" si="16"/>
        <v/>
      </c>
      <c r="D1052" s="55" t="str">
        <f>IF(ISBLANK('Section 2'!L1065),"",'Section 2'!L1065)</f>
        <v/>
      </c>
      <c r="E1052" s="55" t="str">
        <f>IF($D1052="","",'Section 2'!H1065)</f>
        <v/>
      </c>
      <c r="F1052" s="55" t="str">
        <f>IF($D1052="","",'Section 2'!M1065)</f>
        <v/>
      </c>
    </row>
    <row r="1053" spans="2:6" x14ac:dyDescent="0.35">
      <c r="B1053" t="str">
        <f>IF(OR(C1053="",COUNTIF($C$3:C1052,C1053)&gt;0),"",MAX($B$3:B1052)+1)</f>
        <v/>
      </c>
      <c r="C1053" t="str">
        <f t="shared" si="16"/>
        <v/>
      </c>
      <c r="D1053" s="55" t="str">
        <f>IF(ISBLANK('Section 2'!L1066),"",'Section 2'!L1066)</f>
        <v/>
      </c>
      <c r="E1053" s="55" t="str">
        <f>IF($D1053="","",'Section 2'!H1066)</f>
        <v/>
      </c>
      <c r="F1053" s="55" t="str">
        <f>IF($D1053="","",'Section 2'!M1066)</f>
        <v/>
      </c>
    </row>
    <row r="1054" spans="2:6" x14ac:dyDescent="0.35">
      <c r="B1054" t="str">
        <f>IF(OR(C1054="",COUNTIF($C$3:C1053,C1054)&gt;0),"",MAX($B$3:B1053)+1)</f>
        <v/>
      </c>
      <c r="C1054" t="str">
        <f t="shared" si="16"/>
        <v/>
      </c>
      <c r="D1054" s="55" t="str">
        <f>IF(ISBLANK('Section 2'!L1067),"",'Section 2'!L1067)</f>
        <v/>
      </c>
      <c r="E1054" s="55" t="str">
        <f>IF($D1054="","",'Section 2'!H1067)</f>
        <v/>
      </c>
      <c r="F1054" s="55" t="str">
        <f>IF($D1054="","",'Section 2'!M1067)</f>
        <v/>
      </c>
    </row>
    <row r="1055" spans="2:6" x14ac:dyDescent="0.35">
      <c r="B1055" t="str">
        <f>IF(OR(C1055="",COUNTIF($C$3:C1054,C1055)&gt;0),"",MAX($B$3:B1054)+1)</f>
        <v/>
      </c>
      <c r="C1055" t="str">
        <f t="shared" si="16"/>
        <v/>
      </c>
      <c r="D1055" s="55" t="str">
        <f>IF(ISBLANK('Section 2'!L1068),"",'Section 2'!L1068)</f>
        <v/>
      </c>
      <c r="E1055" s="55" t="str">
        <f>IF($D1055="","",'Section 2'!H1068)</f>
        <v/>
      </c>
      <c r="F1055" s="55" t="str">
        <f>IF($D1055="","",'Section 2'!M1068)</f>
        <v/>
      </c>
    </row>
    <row r="1056" spans="2:6" x14ac:dyDescent="0.35">
      <c r="B1056" t="str">
        <f>IF(OR(C1056="",COUNTIF($C$3:C1055,C1056)&gt;0),"",MAX($B$3:B1055)+1)</f>
        <v/>
      </c>
      <c r="C1056" t="str">
        <f t="shared" si="16"/>
        <v/>
      </c>
      <c r="D1056" s="55" t="str">
        <f>IF(ISBLANK('Section 2'!L1069),"",'Section 2'!L1069)</f>
        <v/>
      </c>
      <c r="E1056" s="55" t="str">
        <f>IF($D1056="","",'Section 2'!H1069)</f>
        <v/>
      </c>
      <c r="F1056" s="55" t="str">
        <f>IF($D1056="","",'Section 2'!M1069)</f>
        <v/>
      </c>
    </row>
    <row r="1057" spans="2:6" x14ac:dyDescent="0.35">
      <c r="B1057" t="str">
        <f>IF(OR(C1057="",COUNTIF($C$3:C1056,C1057)&gt;0),"",MAX($B$3:B1056)+1)</f>
        <v/>
      </c>
      <c r="C1057" t="str">
        <f t="shared" si="16"/>
        <v/>
      </c>
      <c r="D1057" s="55" t="str">
        <f>IF(ISBLANK('Section 2'!L1070),"",'Section 2'!L1070)</f>
        <v/>
      </c>
      <c r="E1057" s="55" t="str">
        <f>IF($D1057="","",'Section 2'!H1070)</f>
        <v/>
      </c>
      <c r="F1057" s="55" t="str">
        <f>IF($D1057="","",'Section 2'!M1070)</f>
        <v/>
      </c>
    </row>
    <row r="1058" spans="2:6" x14ac:dyDescent="0.35">
      <c r="B1058" t="str">
        <f>IF(OR(C1058="",COUNTIF($C$3:C1057,C1058)&gt;0),"",MAX($B$3:B1057)+1)</f>
        <v/>
      </c>
      <c r="C1058" t="str">
        <f t="shared" si="16"/>
        <v/>
      </c>
      <c r="D1058" s="55" t="str">
        <f>IF(ISBLANK('Section 2'!L1071),"",'Section 2'!L1071)</f>
        <v/>
      </c>
      <c r="E1058" s="55" t="str">
        <f>IF($D1058="","",'Section 2'!H1071)</f>
        <v/>
      </c>
      <c r="F1058" s="55" t="str">
        <f>IF($D1058="","",'Section 2'!M1071)</f>
        <v/>
      </c>
    </row>
    <row r="1059" spans="2:6" x14ac:dyDescent="0.35">
      <c r="B1059" t="str">
        <f>IF(OR(C1059="",COUNTIF($C$3:C1058,C1059)&gt;0),"",MAX($B$3:B1058)+1)</f>
        <v/>
      </c>
      <c r="C1059" t="str">
        <f t="shared" si="16"/>
        <v/>
      </c>
      <c r="D1059" s="55" t="str">
        <f>IF(ISBLANK('Section 2'!L1072),"",'Section 2'!L1072)</f>
        <v/>
      </c>
      <c r="E1059" s="55" t="str">
        <f>IF($D1059="","",'Section 2'!H1072)</f>
        <v/>
      </c>
      <c r="F1059" s="55" t="str">
        <f>IF($D1059="","",'Section 2'!M1072)</f>
        <v/>
      </c>
    </row>
    <row r="1060" spans="2:6" x14ac:dyDescent="0.35">
      <c r="B1060" t="str">
        <f>IF(OR(C1060="",COUNTIF($C$3:C1059,C1060)&gt;0),"",MAX($B$3:B1059)+1)</f>
        <v/>
      </c>
      <c r="C1060" t="str">
        <f t="shared" si="16"/>
        <v/>
      </c>
      <c r="D1060" s="55" t="str">
        <f>IF(ISBLANK('Section 2'!L1073),"",'Section 2'!L1073)</f>
        <v/>
      </c>
      <c r="E1060" s="55" t="str">
        <f>IF($D1060="","",'Section 2'!H1073)</f>
        <v/>
      </c>
      <c r="F1060" s="55" t="str">
        <f>IF($D1060="","",'Section 2'!M1073)</f>
        <v/>
      </c>
    </row>
    <row r="1061" spans="2:6" x14ac:dyDescent="0.35">
      <c r="B1061" t="str">
        <f>IF(OR(C1061="",COUNTIF($C$3:C1060,C1061)&gt;0),"",MAX($B$3:B1060)+1)</f>
        <v/>
      </c>
      <c r="C1061" t="str">
        <f t="shared" si="16"/>
        <v/>
      </c>
      <c r="D1061" s="55" t="str">
        <f>IF(ISBLANK('Section 2'!L1074),"",'Section 2'!L1074)</f>
        <v/>
      </c>
      <c r="E1061" s="55" t="str">
        <f>IF($D1061="","",'Section 2'!H1074)</f>
        <v/>
      </c>
      <c r="F1061" s="55" t="str">
        <f>IF($D1061="","",'Section 2'!M1074)</f>
        <v/>
      </c>
    </row>
    <row r="1062" spans="2:6" x14ac:dyDescent="0.35">
      <c r="B1062" t="str">
        <f>IF(OR(C1062="",COUNTIF($C$3:C1061,C1062)&gt;0),"",MAX($B$3:B1061)+1)</f>
        <v/>
      </c>
      <c r="C1062" t="str">
        <f t="shared" si="16"/>
        <v/>
      </c>
      <c r="D1062" s="55" t="str">
        <f>IF(ISBLANK('Section 2'!L1075),"",'Section 2'!L1075)</f>
        <v/>
      </c>
      <c r="E1062" s="55" t="str">
        <f>IF($D1062="","",'Section 2'!H1075)</f>
        <v/>
      </c>
      <c r="F1062" s="55" t="str">
        <f>IF($D1062="","",'Section 2'!M1075)</f>
        <v/>
      </c>
    </row>
    <row r="1063" spans="2:6" x14ac:dyDescent="0.35">
      <c r="B1063" t="str">
        <f>IF(OR(C1063="",COUNTIF($C$3:C1062,C1063)&gt;0),"",MAX($B$3:B1062)+1)</f>
        <v/>
      </c>
      <c r="C1063" t="str">
        <f t="shared" si="16"/>
        <v/>
      </c>
      <c r="D1063" s="55" t="str">
        <f>IF(ISBLANK('Section 2'!L1076),"",'Section 2'!L1076)</f>
        <v/>
      </c>
      <c r="E1063" s="55" t="str">
        <f>IF($D1063="","",'Section 2'!H1076)</f>
        <v/>
      </c>
      <c r="F1063" s="55" t="str">
        <f>IF($D1063="","",'Section 2'!M1076)</f>
        <v/>
      </c>
    </row>
    <row r="1064" spans="2:6" x14ac:dyDescent="0.35">
      <c r="B1064" t="str">
        <f>IF(OR(C1064="",COUNTIF($C$3:C1063,C1064)&gt;0),"",MAX($B$3:B1063)+1)</f>
        <v/>
      </c>
      <c r="C1064" t="str">
        <f t="shared" si="16"/>
        <v/>
      </c>
      <c r="D1064" s="55" t="str">
        <f>IF(ISBLANK('Section 2'!L1077),"",'Section 2'!L1077)</f>
        <v/>
      </c>
      <c r="E1064" s="55" t="str">
        <f>IF($D1064="","",'Section 2'!H1077)</f>
        <v/>
      </c>
      <c r="F1064" s="55" t="str">
        <f>IF($D1064="","",'Section 2'!M1077)</f>
        <v/>
      </c>
    </row>
    <row r="1065" spans="2:6" x14ac:dyDescent="0.35">
      <c r="B1065" t="str">
        <f>IF(OR(C1065="",COUNTIF($C$3:C1064,C1065)&gt;0),"",MAX($B$3:B1064)+1)</f>
        <v/>
      </c>
      <c r="C1065" t="str">
        <f t="shared" si="16"/>
        <v/>
      </c>
      <c r="D1065" s="55" t="str">
        <f>IF(ISBLANK('Section 2'!L1078),"",'Section 2'!L1078)</f>
        <v/>
      </c>
      <c r="E1065" s="55" t="str">
        <f>IF($D1065="","",'Section 2'!H1078)</f>
        <v/>
      </c>
      <c r="F1065" s="55" t="str">
        <f>IF($D1065="","",'Section 2'!M1078)</f>
        <v/>
      </c>
    </row>
    <row r="1066" spans="2:6" x14ac:dyDescent="0.35">
      <c r="B1066" t="str">
        <f>IF(OR(C1066="",COUNTIF($C$3:C1065,C1066)&gt;0),"",MAX($B$3:B1065)+1)</f>
        <v/>
      </c>
      <c r="C1066" t="str">
        <f t="shared" si="16"/>
        <v/>
      </c>
      <c r="D1066" s="55" t="str">
        <f>IF(ISBLANK('Section 2'!L1079),"",'Section 2'!L1079)</f>
        <v/>
      </c>
      <c r="E1066" s="55" t="str">
        <f>IF($D1066="","",'Section 2'!H1079)</f>
        <v/>
      </c>
      <c r="F1066" s="55" t="str">
        <f>IF($D1066="","",'Section 2'!M1079)</f>
        <v/>
      </c>
    </row>
    <row r="1067" spans="2:6" x14ac:dyDescent="0.35">
      <c r="B1067" t="str">
        <f>IF(OR(C1067="",COUNTIF($C$3:C1066,C1067)&gt;0),"",MAX($B$3:B1066)+1)</f>
        <v/>
      </c>
      <c r="C1067" t="str">
        <f t="shared" si="16"/>
        <v/>
      </c>
      <c r="D1067" s="55" t="str">
        <f>IF(ISBLANK('Section 2'!L1080),"",'Section 2'!L1080)</f>
        <v/>
      </c>
      <c r="E1067" s="55" t="str">
        <f>IF($D1067="","",'Section 2'!H1080)</f>
        <v/>
      </c>
      <c r="F1067" s="55" t="str">
        <f>IF($D1067="","",'Section 2'!M1080)</f>
        <v/>
      </c>
    </row>
    <row r="1068" spans="2:6" x14ac:dyDescent="0.35">
      <c r="B1068" t="str">
        <f>IF(OR(C1068="",COUNTIF($C$3:C1067,C1068)&gt;0),"",MAX($B$3:B1067)+1)</f>
        <v/>
      </c>
      <c r="C1068" t="str">
        <f t="shared" si="16"/>
        <v/>
      </c>
      <c r="D1068" s="55" t="str">
        <f>IF(ISBLANK('Section 2'!L1081),"",'Section 2'!L1081)</f>
        <v/>
      </c>
      <c r="E1068" s="55" t="str">
        <f>IF($D1068="","",'Section 2'!H1081)</f>
        <v/>
      </c>
      <c r="F1068" s="55" t="str">
        <f>IF($D1068="","",'Section 2'!M1081)</f>
        <v/>
      </c>
    </row>
    <row r="1069" spans="2:6" x14ac:dyDescent="0.35">
      <c r="B1069" t="str">
        <f>IF(OR(C1069="",COUNTIF($C$3:C1068,C1069)&gt;0),"",MAX($B$3:B1068)+1)</f>
        <v/>
      </c>
      <c r="C1069" t="str">
        <f t="shared" si="16"/>
        <v/>
      </c>
      <c r="D1069" s="55" t="str">
        <f>IF(ISBLANK('Section 2'!L1082),"",'Section 2'!L1082)</f>
        <v/>
      </c>
      <c r="E1069" s="55" t="str">
        <f>IF($D1069="","",'Section 2'!H1082)</f>
        <v/>
      </c>
      <c r="F1069" s="55" t="str">
        <f>IF($D1069="","",'Section 2'!M1082)</f>
        <v/>
      </c>
    </row>
    <row r="1070" spans="2:6" x14ac:dyDescent="0.35">
      <c r="B1070" t="str">
        <f>IF(OR(C1070="",COUNTIF($C$3:C1069,C1070)&gt;0),"",MAX($B$3:B1069)+1)</f>
        <v/>
      </c>
      <c r="C1070" t="str">
        <f t="shared" si="16"/>
        <v/>
      </c>
      <c r="D1070" s="55" t="str">
        <f>IF(ISBLANK('Section 2'!L1083),"",'Section 2'!L1083)</f>
        <v/>
      </c>
      <c r="E1070" s="55" t="str">
        <f>IF($D1070="","",'Section 2'!H1083)</f>
        <v/>
      </c>
      <c r="F1070" s="55" t="str">
        <f>IF($D1070="","",'Section 2'!M1083)</f>
        <v/>
      </c>
    </row>
    <row r="1071" spans="2:6" x14ac:dyDescent="0.35">
      <c r="B1071" t="str">
        <f>IF(OR(C1071="",COUNTIF($C$3:C1070,C1071)&gt;0),"",MAX($B$3:B1070)+1)</f>
        <v/>
      </c>
      <c r="C1071" t="str">
        <f t="shared" si="16"/>
        <v/>
      </c>
      <c r="D1071" s="55" t="str">
        <f>IF(ISBLANK('Section 2'!L1084),"",'Section 2'!L1084)</f>
        <v/>
      </c>
      <c r="E1071" s="55" t="str">
        <f>IF($D1071="","",'Section 2'!H1084)</f>
        <v/>
      </c>
      <c r="F1071" s="55" t="str">
        <f>IF($D1071="","",'Section 2'!M1084)</f>
        <v/>
      </c>
    </row>
    <row r="1072" spans="2:6" x14ac:dyDescent="0.35">
      <c r="B1072" t="str">
        <f>IF(OR(C1072="",COUNTIF($C$3:C1071,C1072)&gt;0),"",MAX($B$3:B1071)+1)</f>
        <v/>
      </c>
      <c r="C1072" t="str">
        <f t="shared" si="16"/>
        <v/>
      </c>
      <c r="D1072" s="55" t="str">
        <f>IF(ISBLANK('Section 2'!L1085),"",'Section 2'!L1085)</f>
        <v/>
      </c>
      <c r="E1072" s="55" t="str">
        <f>IF($D1072="","",'Section 2'!H1085)</f>
        <v/>
      </c>
      <c r="F1072" s="55" t="str">
        <f>IF($D1072="","",'Section 2'!M1085)</f>
        <v/>
      </c>
    </row>
    <row r="1073" spans="2:6" x14ac:dyDescent="0.35">
      <c r="B1073" t="str">
        <f>IF(OR(C1073="",COUNTIF($C$3:C1072,C1073)&gt;0),"",MAX($B$3:B1072)+1)</f>
        <v/>
      </c>
      <c r="C1073" t="str">
        <f t="shared" si="16"/>
        <v/>
      </c>
      <c r="D1073" s="55" t="str">
        <f>IF(ISBLANK('Section 2'!L1086),"",'Section 2'!L1086)</f>
        <v/>
      </c>
      <c r="E1073" s="55" t="str">
        <f>IF($D1073="","",'Section 2'!H1086)</f>
        <v/>
      </c>
      <c r="F1073" s="55" t="str">
        <f>IF($D1073="","",'Section 2'!M1086)</f>
        <v/>
      </c>
    </row>
    <row r="1074" spans="2:6" x14ac:dyDescent="0.35">
      <c r="B1074" t="str">
        <f>IF(OR(C1074="",COUNTIF($C$3:C1073,C1074)&gt;0),"",MAX($B$3:B1073)+1)</f>
        <v/>
      </c>
      <c r="C1074" t="str">
        <f t="shared" si="16"/>
        <v/>
      </c>
      <c r="D1074" s="55" t="str">
        <f>IF(ISBLANK('Section 2'!L1087),"",'Section 2'!L1087)</f>
        <v/>
      </c>
      <c r="E1074" s="55" t="str">
        <f>IF($D1074="","",'Section 2'!H1087)</f>
        <v/>
      </c>
      <c r="F1074" s="55" t="str">
        <f>IF($D1074="","",'Section 2'!M1087)</f>
        <v/>
      </c>
    </row>
    <row r="1075" spans="2:6" x14ac:dyDescent="0.35">
      <c r="B1075" t="str">
        <f>IF(OR(C1075="",COUNTIF($C$3:C1074,C1075)&gt;0),"",MAX($B$3:B1074)+1)</f>
        <v/>
      </c>
      <c r="C1075" t="str">
        <f t="shared" si="16"/>
        <v/>
      </c>
      <c r="D1075" s="55" t="str">
        <f>IF(ISBLANK('Section 2'!L1088),"",'Section 2'!L1088)</f>
        <v/>
      </c>
      <c r="E1075" s="55" t="str">
        <f>IF($D1075="","",'Section 2'!H1088)</f>
        <v/>
      </c>
      <c r="F1075" s="55" t="str">
        <f>IF($D1075="","",'Section 2'!M1088)</f>
        <v/>
      </c>
    </row>
    <row r="1076" spans="2:6" x14ac:dyDescent="0.35">
      <c r="B1076" t="str">
        <f>IF(OR(C1076="",COUNTIF($C$3:C1075,C1076)&gt;0),"",MAX($B$3:B1075)+1)</f>
        <v/>
      </c>
      <c r="C1076" t="str">
        <f t="shared" si="16"/>
        <v/>
      </c>
      <c r="D1076" s="55" t="str">
        <f>IF(ISBLANK('Section 2'!L1089),"",'Section 2'!L1089)</f>
        <v/>
      </c>
      <c r="E1076" s="55" t="str">
        <f>IF($D1076="","",'Section 2'!H1089)</f>
        <v/>
      </c>
      <c r="F1076" s="55" t="str">
        <f>IF($D1076="","",'Section 2'!M1089)</f>
        <v/>
      </c>
    </row>
    <row r="1077" spans="2:6" x14ac:dyDescent="0.35">
      <c r="B1077" t="str">
        <f>IF(OR(C1077="",COUNTIF($C$3:C1076,C1077)&gt;0),"",MAX($B$3:B1076)+1)</f>
        <v/>
      </c>
      <c r="C1077" t="str">
        <f t="shared" si="16"/>
        <v/>
      </c>
      <c r="D1077" s="55" t="str">
        <f>IF(ISBLANK('Section 2'!L1090),"",'Section 2'!L1090)</f>
        <v/>
      </c>
      <c r="E1077" s="55" t="str">
        <f>IF($D1077="","",'Section 2'!H1090)</f>
        <v/>
      </c>
      <c r="F1077" s="55" t="str">
        <f>IF($D1077="","",'Section 2'!M1090)</f>
        <v/>
      </c>
    </row>
    <row r="1078" spans="2:6" x14ac:dyDescent="0.35">
      <c r="B1078" t="str">
        <f>IF(OR(C1078="",COUNTIF($C$3:C1077,C1078)&gt;0),"",MAX($B$3:B1077)+1)</f>
        <v/>
      </c>
      <c r="C1078" t="str">
        <f t="shared" si="16"/>
        <v/>
      </c>
      <c r="D1078" s="55" t="str">
        <f>IF(ISBLANK('Section 2'!L1091),"",'Section 2'!L1091)</f>
        <v/>
      </c>
      <c r="E1078" s="55" t="str">
        <f>IF($D1078="","",'Section 2'!H1091)</f>
        <v/>
      </c>
      <c r="F1078" s="55" t="str">
        <f>IF($D1078="","",'Section 2'!M1091)</f>
        <v/>
      </c>
    </row>
    <row r="1079" spans="2:6" x14ac:dyDescent="0.35">
      <c r="B1079" t="str">
        <f>IF(OR(C1079="",COUNTIF($C$3:C1078,C1079)&gt;0),"",MAX($B$3:B1078)+1)</f>
        <v/>
      </c>
      <c r="C1079" t="str">
        <f t="shared" si="16"/>
        <v/>
      </c>
      <c r="D1079" s="55" t="str">
        <f>IF(ISBLANK('Section 2'!L1092),"",'Section 2'!L1092)</f>
        <v/>
      </c>
      <c r="E1079" s="55" t="str">
        <f>IF($D1079="","",'Section 2'!H1092)</f>
        <v/>
      </c>
      <c r="F1079" s="55" t="str">
        <f>IF($D1079="","",'Section 2'!M1092)</f>
        <v/>
      </c>
    </row>
    <row r="1080" spans="2:6" x14ac:dyDescent="0.35">
      <c r="B1080" t="str">
        <f>IF(OR(C1080="",COUNTIF($C$3:C1079,C1080)&gt;0),"",MAX($B$3:B1079)+1)</f>
        <v/>
      </c>
      <c r="C1080" t="str">
        <f t="shared" si="16"/>
        <v/>
      </c>
      <c r="D1080" s="55" t="str">
        <f>IF(ISBLANK('Section 2'!L1093),"",'Section 2'!L1093)</f>
        <v/>
      </c>
      <c r="E1080" s="55" t="str">
        <f>IF($D1080="","",'Section 2'!H1093)</f>
        <v/>
      </c>
      <c r="F1080" s="55" t="str">
        <f>IF($D1080="","",'Section 2'!M1093)</f>
        <v/>
      </c>
    </row>
    <row r="1081" spans="2:6" x14ac:dyDescent="0.35">
      <c r="B1081" t="str">
        <f>IF(OR(C1081="",COUNTIF($C$3:C1080,C1081)&gt;0),"",MAX($B$3:B1080)+1)</f>
        <v/>
      </c>
      <c r="C1081" t="str">
        <f t="shared" si="16"/>
        <v/>
      </c>
      <c r="D1081" s="55" t="str">
        <f>IF(ISBLANK('Section 2'!L1094),"",'Section 2'!L1094)</f>
        <v/>
      </c>
      <c r="E1081" s="55" t="str">
        <f>IF($D1081="","",'Section 2'!H1094)</f>
        <v/>
      </c>
      <c r="F1081" s="55" t="str">
        <f>IF($D1081="","",'Section 2'!M1094)</f>
        <v/>
      </c>
    </row>
    <row r="1082" spans="2:6" x14ac:dyDescent="0.35">
      <c r="B1082" t="str">
        <f>IF(OR(C1082="",COUNTIF($C$3:C1081,C1082)&gt;0),"",MAX($B$3:B1081)+1)</f>
        <v/>
      </c>
      <c r="C1082" t="str">
        <f t="shared" si="16"/>
        <v/>
      </c>
      <c r="D1082" s="55" t="str">
        <f>IF(ISBLANK('Section 2'!L1095),"",'Section 2'!L1095)</f>
        <v/>
      </c>
      <c r="E1082" s="55" t="str">
        <f>IF($D1082="","",'Section 2'!H1095)</f>
        <v/>
      </c>
      <c r="F1082" s="55" t="str">
        <f>IF($D1082="","",'Section 2'!M1095)</f>
        <v/>
      </c>
    </row>
    <row r="1083" spans="2:6" x14ac:dyDescent="0.35">
      <c r="B1083" t="str">
        <f>IF(OR(C1083="",COUNTIF($C$3:C1082,C1083)&gt;0),"",MAX($B$3:B1082)+1)</f>
        <v/>
      </c>
      <c r="C1083" t="str">
        <f t="shared" si="16"/>
        <v/>
      </c>
      <c r="D1083" s="55" t="str">
        <f>IF(ISBLANK('Section 2'!L1096),"",'Section 2'!L1096)</f>
        <v/>
      </c>
      <c r="E1083" s="55" t="str">
        <f>IF($D1083="","",'Section 2'!H1096)</f>
        <v/>
      </c>
      <c r="F1083" s="55" t="str">
        <f>IF($D1083="","",'Section 2'!M1096)</f>
        <v/>
      </c>
    </row>
    <row r="1084" spans="2:6" x14ac:dyDescent="0.35">
      <c r="B1084" t="str">
        <f>IF(OR(C1084="",COUNTIF($C$3:C1083,C1084)&gt;0),"",MAX($B$3:B1083)+1)</f>
        <v/>
      </c>
      <c r="C1084" t="str">
        <f t="shared" si="16"/>
        <v/>
      </c>
      <c r="D1084" s="55" t="str">
        <f>IF(ISBLANK('Section 2'!L1097),"",'Section 2'!L1097)</f>
        <v/>
      </c>
      <c r="E1084" s="55" t="str">
        <f>IF($D1084="","",'Section 2'!H1097)</f>
        <v/>
      </c>
      <c r="F1084" s="55" t="str">
        <f>IF($D1084="","",'Section 2'!M1097)</f>
        <v/>
      </c>
    </row>
    <row r="1085" spans="2:6" x14ac:dyDescent="0.35">
      <c r="B1085" t="str">
        <f>IF(OR(C1085="",COUNTIF($C$3:C1084,C1085)&gt;0),"",MAX($B$3:B1084)+1)</f>
        <v/>
      </c>
      <c r="C1085" t="str">
        <f t="shared" si="16"/>
        <v/>
      </c>
      <c r="D1085" s="55" t="str">
        <f>IF(ISBLANK('Section 2'!L1098),"",'Section 2'!L1098)</f>
        <v/>
      </c>
      <c r="E1085" s="55" t="str">
        <f>IF($D1085="","",'Section 2'!H1098)</f>
        <v/>
      </c>
      <c r="F1085" s="55" t="str">
        <f>IF($D1085="","",'Section 2'!M1098)</f>
        <v/>
      </c>
    </row>
    <row r="1086" spans="2:6" x14ac:dyDescent="0.35">
      <c r="B1086" t="str">
        <f>IF(OR(C1086="",COUNTIF($C$3:C1085,C1086)&gt;0),"",MAX($B$3:B1085)+1)</f>
        <v/>
      </c>
      <c r="C1086" t="str">
        <f t="shared" si="16"/>
        <v/>
      </c>
      <c r="D1086" s="55" t="str">
        <f>IF(ISBLANK('Section 2'!L1099),"",'Section 2'!L1099)</f>
        <v/>
      </c>
      <c r="E1086" s="55" t="str">
        <f>IF($D1086="","",'Section 2'!H1099)</f>
        <v/>
      </c>
      <c r="F1086" s="55" t="str">
        <f>IF($D1086="","",'Section 2'!M1099)</f>
        <v/>
      </c>
    </row>
    <row r="1087" spans="2:6" x14ac:dyDescent="0.35">
      <c r="B1087" t="str">
        <f>IF(OR(C1087="",COUNTIF($C$3:C1086,C1087)&gt;0),"",MAX($B$3:B1086)+1)</f>
        <v/>
      </c>
      <c r="C1087" t="str">
        <f t="shared" si="16"/>
        <v/>
      </c>
      <c r="D1087" s="55" t="str">
        <f>IF(ISBLANK('Section 2'!L1100),"",'Section 2'!L1100)</f>
        <v/>
      </c>
      <c r="E1087" s="55" t="str">
        <f>IF($D1087="","",'Section 2'!H1100)</f>
        <v/>
      </c>
      <c r="F1087" s="55" t="str">
        <f>IF($D1087="","",'Section 2'!M1100)</f>
        <v/>
      </c>
    </row>
    <row r="1088" spans="2:6" x14ac:dyDescent="0.35">
      <c r="B1088" t="str">
        <f>IF(OR(C1088="",COUNTIF($C$3:C1087,C1088)&gt;0),"",MAX($B$3:B1087)+1)</f>
        <v/>
      </c>
      <c r="C1088" t="str">
        <f t="shared" si="16"/>
        <v/>
      </c>
      <c r="D1088" s="55" t="str">
        <f>IF(ISBLANK('Section 2'!L1101),"",'Section 2'!L1101)</f>
        <v/>
      </c>
      <c r="E1088" s="55" t="str">
        <f>IF($D1088="","",'Section 2'!H1101)</f>
        <v/>
      </c>
      <c r="F1088" s="55" t="str">
        <f>IF($D1088="","",'Section 2'!M1101)</f>
        <v/>
      </c>
    </row>
    <row r="1089" spans="2:6" x14ac:dyDescent="0.35">
      <c r="B1089" t="str">
        <f>IF(OR(C1089="",COUNTIF($C$3:C1088,C1089)&gt;0),"",MAX($B$3:B1088)+1)</f>
        <v/>
      </c>
      <c r="C1089" t="str">
        <f t="shared" si="16"/>
        <v/>
      </c>
      <c r="D1089" s="55" t="str">
        <f>IF(ISBLANK('Section 2'!L1102),"",'Section 2'!L1102)</f>
        <v/>
      </c>
      <c r="E1089" s="55" t="str">
        <f>IF($D1089="","",'Section 2'!H1102)</f>
        <v/>
      </c>
      <c r="F1089" s="55" t="str">
        <f>IF($D1089="","",'Section 2'!M1102)</f>
        <v/>
      </c>
    </row>
    <row r="1090" spans="2:6" x14ac:dyDescent="0.35">
      <c r="B1090" t="str">
        <f>IF(OR(C1090="",COUNTIF($C$3:C1089,C1090)&gt;0),"",MAX($B$3:B1089)+1)</f>
        <v/>
      </c>
      <c r="C1090" t="str">
        <f t="shared" si="16"/>
        <v/>
      </c>
      <c r="D1090" s="55" t="str">
        <f>IF(ISBLANK('Section 2'!L1103),"",'Section 2'!L1103)</f>
        <v/>
      </c>
      <c r="E1090" s="55" t="str">
        <f>IF($D1090="","",'Section 2'!H1103)</f>
        <v/>
      </c>
      <c r="F1090" s="55" t="str">
        <f>IF($D1090="","",'Section 2'!M1103)</f>
        <v/>
      </c>
    </row>
    <row r="1091" spans="2:6" x14ac:dyDescent="0.35">
      <c r="B1091" t="str">
        <f>IF(OR(C1091="",COUNTIF($C$3:C1090,C1091)&gt;0),"",MAX($B$3:B1090)+1)</f>
        <v/>
      </c>
      <c r="C1091" t="str">
        <f t="shared" si="16"/>
        <v/>
      </c>
      <c r="D1091" s="55" t="str">
        <f>IF(ISBLANK('Section 2'!L1104),"",'Section 2'!L1104)</f>
        <v/>
      </c>
      <c r="E1091" s="55" t="str">
        <f>IF($D1091="","",'Section 2'!H1104)</f>
        <v/>
      </c>
      <c r="F1091" s="55" t="str">
        <f>IF($D1091="","",'Section 2'!M1104)</f>
        <v/>
      </c>
    </row>
    <row r="1092" spans="2:6" x14ac:dyDescent="0.35">
      <c r="B1092" t="str">
        <f>IF(OR(C1092="",COUNTIF($C$3:C1091,C1092)&gt;0),"",MAX($B$3:B1091)+1)</f>
        <v/>
      </c>
      <c r="C1092" t="str">
        <f t="shared" ref="C1092:C1155" si="17">IF(D1092="","",D1092&amp;"_"&amp;E1092)</f>
        <v/>
      </c>
      <c r="D1092" s="55" t="str">
        <f>IF(ISBLANK('Section 2'!L1105),"",'Section 2'!L1105)</f>
        <v/>
      </c>
      <c r="E1092" s="55" t="str">
        <f>IF($D1092="","",'Section 2'!H1105)</f>
        <v/>
      </c>
      <c r="F1092" s="55" t="str">
        <f>IF($D1092="","",'Section 2'!M1105)</f>
        <v/>
      </c>
    </row>
    <row r="1093" spans="2:6" x14ac:dyDescent="0.35">
      <c r="B1093" t="str">
        <f>IF(OR(C1093="",COUNTIF($C$3:C1092,C1093)&gt;0),"",MAX($B$3:B1092)+1)</f>
        <v/>
      </c>
      <c r="C1093" t="str">
        <f t="shared" si="17"/>
        <v/>
      </c>
      <c r="D1093" s="55" t="str">
        <f>IF(ISBLANK('Section 2'!L1106),"",'Section 2'!L1106)</f>
        <v/>
      </c>
      <c r="E1093" s="55" t="str">
        <f>IF($D1093="","",'Section 2'!H1106)</f>
        <v/>
      </c>
      <c r="F1093" s="55" t="str">
        <f>IF($D1093="","",'Section 2'!M1106)</f>
        <v/>
      </c>
    </row>
    <row r="1094" spans="2:6" x14ac:dyDescent="0.35">
      <c r="B1094" t="str">
        <f>IF(OR(C1094="",COUNTIF($C$3:C1093,C1094)&gt;0),"",MAX($B$3:B1093)+1)</f>
        <v/>
      </c>
      <c r="C1094" t="str">
        <f t="shared" si="17"/>
        <v/>
      </c>
      <c r="D1094" s="55" t="str">
        <f>IF(ISBLANK('Section 2'!L1107),"",'Section 2'!L1107)</f>
        <v/>
      </c>
      <c r="E1094" s="55" t="str">
        <f>IF($D1094="","",'Section 2'!H1107)</f>
        <v/>
      </c>
      <c r="F1094" s="55" t="str">
        <f>IF($D1094="","",'Section 2'!M1107)</f>
        <v/>
      </c>
    </row>
    <row r="1095" spans="2:6" x14ac:dyDescent="0.35">
      <c r="B1095" t="str">
        <f>IF(OR(C1095="",COUNTIF($C$3:C1094,C1095)&gt;0),"",MAX($B$3:B1094)+1)</f>
        <v/>
      </c>
      <c r="C1095" t="str">
        <f t="shared" si="17"/>
        <v/>
      </c>
      <c r="D1095" s="55" t="str">
        <f>IF(ISBLANK('Section 2'!L1108),"",'Section 2'!L1108)</f>
        <v/>
      </c>
      <c r="E1095" s="55" t="str">
        <f>IF($D1095="","",'Section 2'!H1108)</f>
        <v/>
      </c>
      <c r="F1095" s="55" t="str">
        <f>IF($D1095="","",'Section 2'!M1108)</f>
        <v/>
      </c>
    </row>
    <row r="1096" spans="2:6" x14ac:dyDescent="0.35">
      <c r="B1096" t="str">
        <f>IF(OR(C1096="",COUNTIF($C$3:C1095,C1096)&gt;0),"",MAX($B$3:B1095)+1)</f>
        <v/>
      </c>
      <c r="C1096" t="str">
        <f t="shared" si="17"/>
        <v/>
      </c>
      <c r="D1096" s="55" t="str">
        <f>IF(ISBLANK('Section 2'!L1109),"",'Section 2'!L1109)</f>
        <v/>
      </c>
      <c r="E1096" s="55" t="str">
        <f>IF($D1096="","",'Section 2'!H1109)</f>
        <v/>
      </c>
      <c r="F1096" s="55" t="str">
        <f>IF($D1096="","",'Section 2'!M1109)</f>
        <v/>
      </c>
    </row>
    <row r="1097" spans="2:6" x14ac:dyDescent="0.35">
      <c r="B1097" t="str">
        <f>IF(OR(C1097="",COUNTIF($C$3:C1096,C1097)&gt;0),"",MAX($B$3:B1096)+1)</f>
        <v/>
      </c>
      <c r="C1097" t="str">
        <f t="shared" si="17"/>
        <v/>
      </c>
      <c r="D1097" s="55" t="str">
        <f>IF(ISBLANK('Section 2'!L1110),"",'Section 2'!L1110)</f>
        <v/>
      </c>
      <c r="E1097" s="55" t="str">
        <f>IF($D1097="","",'Section 2'!H1110)</f>
        <v/>
      </c>
      <c r="F1097" s="55" t="str">
        <f>IF($D1097="","",'Section 2'!M1110)</f>
        <v/>
      </c>
    </row>
    <row r="1098" spans="2:6" x14ac:dyDescent="0.35">
      <c r="B1098" t="str">
        <f>IF(OR(C1098="",COUNTIF($C$3:C1097,C1098)&gt;0),"",MAX($B$3:B1097)+1)</f>
        <v/>
      </c>
      <c r="C1098" t="str">
        <f t="shared" si="17"/>
        <v/>
      </c>
      <c r="D1098" s="55" t="str">
        <f>IF(ISBLANK('Section 2'!L1111),"",'Section 2'!L1111)</f>
        <v/>
      </c>
      <c r="E1098" s="55" t="str">
        <f>IF($D1098="","",'Section 2'!H1111)</f>
        <v/>
      </c>
      <c r="F1098" s="55" t="str">
        <f>IF($D1098="","",'Section 2'!M1111)</f>
        <v/>
      </c>
    </row>
    <row r="1099" spans="2:6" x14ac:dyDescent="0.35">
      <c r="B1099" t="str">
        <f>IF(OR(C1099="",COUNTIF($C$3:C1098,C1099)&gt;0),"",MAX($B$3:B1098)+1)</f>
        <v/>
      </c>
      <c r="C1099" t="str">
        <f t="shared" si="17"/>
        <v/>
      </c>
      <c r="D1099" s="55" t="str">
        <f>IF(ISBLANK('Section 2'!L1112),"",'Section 2'!L1112)</f>
        <v/>
      </c>
      <c r="E1099" s="55" t="str">
        <f>IF($D1099="","",'Section 2'!H1112)</f>
        <v/>
      </c>
      <c r="F1099" s="55" t="str">
        <f>IF($D1099="","",'Section 2'!M1112)</f>
        <v/>
      </c>
    </row>
    <row r="1100" spans="2:6" x14ac:dyDescent="0.35">
      <c r="B1100" t="str">
        <f>IF(OR(C1100="",COUNTIF($C$3:C1099,C1100)&gt;0),"",MAX($B$3:B1099)+1)</f>
        <v/>
      </c>
      <c r="C1100" t="str">
        <f t="shared" si="17"/>
        <v/>
      </c>
      <c r="D1100" s="55" t="str">
        <f>IF(ISBLANK('Section 2'!L1113),"",'Section 2'!L1113)</f>
        <v/>
      </c>
      <c r="E1100" s="55" t="str">
        <f>IF($D1100="","",'Section 2'!H1113)</f>
        <v/>
      </c>
      <c r="F1100" s="55" t="str">
        <f>IF($D1100="","",'Section 2'!M1113)</f>
        <v/>
      </c>
    </row>
    <row r="1101" spans="2:6" x14ac:dyDescent="0.35">
      <c r="B1101" t="str">
        <f>IF(OR(C1101="",COUNTIF($C$3:C1100,C1101)&gt;0),"",MAX($B$3:B1100)+1)</f>
        <v/>
      </c>
      <c r="C1101" t="str">
        <f t="shared" si="17"/>
        <v/>
      </c>
      <c r="D1101" s="55" t="str">
        <f>IF(ISBLANK('Section 2'!L1114),"",'Section 2'!L1114)</f>
        <v/>
      </c>
      <c r="E1101" s="55" t="str">
        <f>IF($D1101="","",'Section 2'!H1114)</f>
        <v/>
      </c>
      <c r="F1101" s="55" t="str">
        <f>IF($D1101="","",'Section 2'!M1114)</f>
        <v/>
      </c>
    </row>
    <row r="1102" spans="2:6" x14ac:dyDescent="0.35">
      <c r="B1102" t="str">
        <f>IF(OR(C1102="",COUNTIF($C$3:C1101,C1102)&gt;0),"",MAX($B$3:B1101)+1)</f>
        <v/>
      </c>
      <c r="C1102" t="str">
        <f t="shared" si="17"/>
        <v/>
      </c>
      <c r="D1102" s="55" t="str">
        <f>IF(ISBLANK('Section 2'!L1115),"",'Section 2'!L1115)</f>
        <v/>
      </c>
      <c r="E1102" s="55" t="str">
        <f>IF($D1102="","",'Section 2'!H1115)</f>
        <v/>
      </c>
      <c r="F1102" s="55" t="str">
        <f>IF($D1102="","",'Section 2'!M1115)</f>
        <v/>
      </c>
    </row>
    <row r="1103" spans="2:6" x14ac:dyDescent="0.35">
      <c r="B1103" t="str">
        <f>IF(OR(C1103="",COUNTIF($C$3:C1102,C1103)&gt;0),"",MAX($B$3:B1102)+1)</f>
        <v/>
      </c>
      <c r="C1103" t="str">
        <f t="shared" si="17"/>
        <v/>
      </c>
      <c r="D1103" s="55" t="str">
        <f>IF(ISBLANK('Section 2'!L1116),"",'Section 2'!L1116)</f>
        <v/>
      </c>
      <c r="E1103" s="55" t="str">
        <f>IF($D1103="","",'Section 2'!H1116)</f>
        <v/>
      </c>
      <c r="F1103" s="55" t="str">
        <f>IF($D1103="","",'Section 2'!M1116)</f>
        <v/>
      </c>
    </row>
    <row r="1104" spans="2:6" x14ac:dyDescent="0.35">
      <c r="B1104" t="str">
        <f>IF(OR(C1104="",COUNTIF($C$3:C1103,C1104)&gt;0),"",MAX($B$3:B1103)+1)</f>
        <v/>
      </c>
      <c r="C1104" t="str">
        <f t="shared" si="17"/>
        <v/>
      </c>
      <c r="D1104" s="55" t="str">
        <f>IF(ISBLANK('Section 2'!L1117),"",'Section 2'!L1117)</f>
        <v/>
      </c>
      <c r="E1104" s="55" t="str">
        <f>IF($D1104="","",'Section 2'!H1117)</f>
        <v/>
      </c>
      <c r="F1104" s="55" t="str">
        <f>IF($D1104="","",'Section 2'!M1117)</f>
        <v/>
      </c>
    </row>
    <row r="1105" spans="2:6" x14ac:dyDescent="0.35">
      <c r="B1105" t="str">
        <f>IF(OR(C1105="",COUNTIF($C$3:C1104,C1105)&gt;0),"",MAX($B$3:B1104)+1)</f>
        <v/>
      </c>
      <c r="C1105" t="str">
        <f t="shared" si="17"/>
        <v/>
      </c>
      <c r="D1105" s="55" t="str">
        <f>IF(ISBLANK('Section 2'!L1118),"",'Section 2'!L1118)</f>
        <v/>
      </c>
      <c r="E1105" s="55" t="str">
        <f>IF($D1105="","",'Section 2'!H1118)</f>
        <v/>
      </c>
      <c r="F1105" s="55" t="str">
        <f>IF($D1105="","",'Section 2'!M1118)</f>
        <v/>
      </c>
    </row>
    <row r="1106" spans="2:6" x14ac:dyDescent="0.35">
      <c r="B1106" t="str">
        <f>IF(OR(C1106="",COUNTIF($C$3:C1105,C1106)&gt;0),"",MAX($B$3:B1105)+1)</f>
        <v/>
      </c>
      <c r="C1106" t="str">
        <f t="shared" si="17"/>
        <v/>
      </c>
      <c r="D1106" s="55" t="str">
        <f>IF(ISBLANK('Section 2'!L1119),"",'Section 2'!L1119)</f>
        <v/>
      </c>
      <c r="E1106" s="55" t="str">
        <f>IF($D1106="","",'Section 2'!H1119)</f>
        <v/>
      </c>
      <c r="F1106" s="55" t="str">
        <f>IF($D1106="","",'Section 2'!M1119)</f>
        <v/>
      </c>
    </row>
    <row r="1107" spans="2:6" x14ac:dyDescent="0.35">
      <c r="B1107" t="str">
        <f>IF(OR(C1107="",COUNTIF($C$3:C1106,C1107)&gt;0),"",MAX($B$3:B1106)+1)</f>
        <v/>
      </c>
      <c r="C1107" t="str">
        <f t="shared" si="17"/>
        <v/>
      </c>
      <c r="D1107" s="55" t="str">
        <f>IF(ISBLANK('Section 2'!L1120),"",'Section 2'!L1120)</f>
        <v/>
      </c>
      <c r="E1107" s="55" t="str">
        <f>IF($D1107="","",'Section 2'!H1120)</f>
        <v/>
      </c>
      <c r="F1107" s="55" t="str">
        <f>IF($D1107="","",'Section 2'!M1120)</f>
        <v/>
      </c>
    </row>
    <row r="1108" spans="2:6" x14ac:dyDescent="0.35">
      <c r="B1108" t="str">
        <f>IF(OR(C1108="",COUNTIF($C$3:C1107,C1108)&gt;0),"",MAX($B$3:B1107)+1)</f>
        <v/>
      </c>
      <c r="C1108" t="str">
        <f t="shared" si="17"/>
        <v/>
      </c>
      <c r="D1108" s="55" t="str">
        <f>IF(ISBLANK('Section 2'!L1121),"",'Section 2'!L1121)</f>
        <v/>
      </c>
      <c r="E1108" s="55" t="str">
        <f>IF($D1108="","",'Section 2'!H1121)</f>
        <v/>
      </c>
      <c r="F1108" s="55" t="str">
        <f>IF($D1108="","",'Section 2'!M1121)</f>
        <v/>
      </c>
    </row>
    <row r="1109" spans="2:6" x14ac:dyDescent="0.35">
      <c r="B1109" t="str">
        <f>IF(OR(C1109="",COUNTIF($C$3:C1108,C1109)&gt;0),"",MAX($B$3:B1108)+1)</f>
        <v/>
      </c>
      <c r="C1109" t="str">
        <f t="shared" si="17"/>
        <v/>
      </c>
      <c r="D1109" s="55" t="str">
        <f>IF(ISBLANK('Section 2'!L1122),"",'Section 2'!L1122)</f>
        <v/>
      </c>
      <c r="E1109" s="55" t="str">
        <f>IF($D1109="","",'Section 2'!H1122)</f>
        <v/>
      </c>
      <c r="F1109" s="55" t="str">
        <f>IF($D1109="","",'Section 2'!M1122)</f>
        <v/>
      </c>
    </row>
    <row r="1110" spans="2:6" x14ac:dyDescent="0.35">
      <c r="B1110" t="str">
        <f>IF(OR(C1110="",COUNTIF($C$3:C1109,C1110)&gt;0),"",MAX($B$3:B1109)+1)</f>
        <v/>
      </c>
      <c r="C1110" t="str">
        <f t="shared" si="17"/>
        <v/>
      </c>
      <c r="D1110" s="55" t="str">
        <f>IF(ISBLANK('Section 2'!L1123),"",'Section 2'!L1123)</f>
        <v/>
      </c>
      <c r="E1110" s="55" t="str">
        <f>IF($D1110="","",'Section 2'!H1123)</f>
        <v/>
      </c>
      <c r="F1110" s="55" t="str">
        <f>IF($D1110="","",'Section 2'!M1123)</f>
        <v/>
      </c>
    </row>
    <row r="1111" spans="2:6" x14ac:dyDescent="0.35">
      <c r="B1111" t="str">
        <f>IF(OR(C1111="",COUNTIF($C$3:C1110,C1111)&gt;0),"",MAX($B$3:B1110)+1)</f>
        <v/>
      </c>
      <c r="C1111" t="str">
        <f t="shared" si="17"/>
        <v/>
      </c>
      <c r="D1111" s="55" t="str">
        <f>IF(ISBLANK('Section 2'!L1124),"",'Section 2'!L1124)</f>
        <v/>
      </c>
      <c r="E1111" s="55" t="str">
        <f>IF($D1111="","",'Section 2'!H1124)</f>
        <v/>
      </c>
      <c r="F1111" s="55" t="str">
        <f>IF($D1111="","",'Section 2'!M1124)</f>
        <v/>
      </c>
    </row>
    <row r="1112" spans="2:6" x14ac:dyDescent="0.35">
      <c r="B1112" t="str">
        <f>IF(OR(C1112="",COUNTIF($C$3:C1111,C1112)&gt;0),"",MAX($B$3:B1111)+1)</f>
        <v/>
      </c>
      <c r="C1112" t="str">
        <f t="shared" si="17"/>
        <v/>
      </c>
      <c r="D1112" s="55" t="str">
        <f>IF(ISBLANK('Section 2'!L1125),"",'Section 2'!L1125)</f>
        <v/>
      </c>
      <c r="E1112" s="55" t="str">
        <f>IF($D1112="","",'Section 2'!H1125)</f>
        <v/>
      </c>
      <c r="F1112" s="55" t="str">
        <f>IF($D1112="","",'Section 2'!M1125)</f>
        <v/>
      </c>
    </row>
    <row r="1113" spans="2:6" x14ac:dyDescent="0.35">
      <c r="B1113" t="str">
        <f>IF(OR(C1113="",COUNTIF($C$3:C1112,C1113)&gt;0),"",MAX($B$3:B1112)+1)</f>
        <v/>
      </c>
      <c r="C1113" t="str">
        <f t="shared" si="17"/>
        <v/>
      </c>
      <c r="D1113" s="55" t="str">
        <f>IF(ISBLANK('Section 2'!L1126),"",'Section 2'!L1126)</f>
        <v/>
      </c>
      <c r="E1113" s="55" t="str">
        <f>IF($D1113="","",'Section 2'!H1126)</f>
        <v/>
      </c>
      <c r="F1113" s="55" t="str">
        <f>IF($D1113="","",'Section 2'!M1126)</f>
        <v/>
      </c>
    </row>
    <row r="1114" spans="2:6" x14ac:dyDescent="0.35">
      <c r="B1114" t="str">
        <f>IF(OR(C1114="",COUNTIF($C$3:C1113,C1114)&gt;0),"",MAX($B$3:B1113)+1)</f>
        <v/>
      </c>
      <c r="C1114" t="str">
        <f t="shared" si="17"/>
        <v/>
      </c>
      <c r="D1114" s="55" t="str">
        <f>IF(ISBLANK('Section 2'!L1127),"",'Section 2'!L1127)</f>
        <v/>
      </c>
      <c r="E1114" s="55" t="str">
        <f>IF($D1114="","",'Section 2'!H1127)</f>
        <v/>
      </c>
      <c r="F1114" s="55" t="str">
        <f>IF($D1114="","",'Section 2'!M1127)</f>
        <v/>
      </c>
    </row>
    <row r="1115" spans="2:6" x14ac:dyDescent="0.35">
      <c r="B1115" t="str">
        <f>IF(OR(C1115="",COUNTIF($C$3:C1114,C1115)&gt;0),"",MAX($B$3:B1114)+1)</f>
        <v/>
      </c>
      <c r="C1115" t="str">
        <f t="shared" si="17"/>
        <v/>
      </c>
      <c r="D1115" s="55" t="str">
        <f>IF(ISBLANK('Section 2'!L1128),"",'Section 2'!L1128)</f>
        <v/>
      </c>
      <c r="E1115" s="55" t="str">
        <f>IF($D1115="","",'Section 2'!H1128)</f>
        <v/>
      </c>
      <c r="F1115" s="55" t="str">
        <f>IF($D1115="","",'Section 2'!M1128)</f>
        <v/>
      </c>
    </row>
    <row r="1116" spans="2:6" x14ac:dyDescent="0.35">
      <c r="B1116" t="str">
        <f>IF(OR(C1116="",COUNTIF($C$3:C1115,C1116)&gt;0),"",MAX($B$3:B1115)+1)</f>
        <v/>
      </c>
      <c r="C1116" t="str">
        <f t="shared" si="17"/>
        <v/>
      </c>
      <c r="D1116" s="55" t="str">
        <f>IF(ISBLANK('Section 2'!L1129),"",'Section 2'!L1129)</f>
        <v/>
      </c>
      <c r="E1116" s="55" t="str">
        <f>IF($D1116="","",'Section 2'!H1129)</f>
        <v/>
      </c>
      <c r="F1116" s="55" t="str">
        <f>IF($D1116="","",'Section 2'!M1129)</f>
        <v/>
      </c>
    </row>
    <row r="1117" spans="2:6" x14ac:dyDescent="0.35">
      <c r="B1117" t="str">
        <f>IF(OR(C1117="",COUNTIF($C$3:C1116,C1117)&gt;0),"",MAX($B$3:B1116)+1)</f>
        <v/>
      </c>
      <c r="C1117" t="str">
        <f t="shared" si="17"/>
        <v/>
      </c>
      <c r="D1117" s="55" t="str">
        <f>IF(ISBLANK('Section 2'!L1130),"",'Section 2'!L1130)</f>
        <v/>
      </c>
      <c r="E1117" s="55" t="str">
        <f>IF($D1117="","",'Section 2'!H1130)</f>
        <v/>
      </c>
      <c r="F1117" s="55" t="str">
        <f>IF($D1117="","",'Section 2'!M1130)</f>
        <v/>
      </c>
    </row>
    <row r="1118" spans="2:6" x14ac:dyDescent="0.35">
      <c r="B1118" t="str">
        <f>IF(OR(C1118="",COUNTIF($C$3:C1117,C1118)&gt;0),"",MAX($B$3:B1117)+1)</f>
        <v/>
      </c>
      <c r="C1118" t="str">
        <f t="shared" si="17"/>
        <v/>
      </c>
      <c r="D1118" s="55" t="str">
        <f>IF(ISBLANK('Section 2'!L1131),"",'Section 2'!L1131)</f>
        <v/>
      </c>
      <c r="E1118" s="55" t="str">
        <f>IF($D1118="","",'Section 2'!H1131)</f>
        <v/>
      </c>
      <c r="F1118" s="55" t="str">
        <f>IF($D1118="","",'Section 2'!M1131)</f>
        <v/>
      </c>
    </row>
    <row r="1119" spans="2:6" x14ac:dyDescent="0.35">
      <c r="B1119" t="str">
        <f>IF(OR(C1119="",COUNTIF($C$3:C1118,C1119)&gt;0),"",MAX($B$3:B1118)+1)</f>
        <v/>
      </c>
      <c r="C1119" t="str">
        <f t="shared" si="17"/>
        <v/>
      </c>
      <c r="D1119" s="55" t="str">
        <f>IF(ISBLANK('Section 2'!L1132),"",'Section 2'!L1132)</f>
        <v/>
      </c>
      <c r="E1119" s="55" t="str">
        <f>IF($D1119="","",'Section 2'!H1132)</f>
        <v/>
      </c>
      <c r="F1119" s="55" t="str">
        <f>IF($D1119="","",'Section 2'!M1132)</f>
        <v/>
      </c>
    </row>
    <row r="1120" spans="2:6" x14ac:dyDescent="0.35">
      <c r="B1120" t="str">
        <f>IF(OR(C1120="",COUNTIF($C$3:C1119,C1120)&gt;0),"",MAX($B$3:B1119)+1)</f>
        <v/>
      </c>
      <c r="C1120" t="str">
        <f t="shared" si="17"/>
        <v/>
      </c>
      <c r="D1120" s="55" t="str">
        <f>IF(ISBLANK('Section 2'!L1133),"",'Section 2'!L1133)</f>
        <v/>
      </c>
      <c r="E1120" s="55" t="str">
        <f>IF($D1120="","",'Section 2'!H1133)</f>
        <v/>
      </c>
      <c r="F1120" s="55" t="str">
        <f>IF($D1120="","",'Section 2'!M1133)</f>
        <v/>
      </c>
    </row>
    <row r="1121" spans="2:6" x14ac:dyDescent="0.35">
      <c r="B1121" t="str">
        <f>IF(OR(C1121="",COUNTIF($C$3:C1120,C1121)&gt;0),"",MAX($B$3:B1120)+1)</f>
        <v/>
      </c>
      <c r="C1121" t="str">
        <f t="shared" si="17"/>
        <v/>
      </c>
      <c r="D1121" s="55" t="str">
        <f>IF(ISBLANK('Section 2'!L1134),"",'Section 2'!L1134)</f>
        <v/>
      </c>
      <c r="E1121" s="55" t="str">
        <f>IF($D1121="","",'Section 2'!H1134)</f>
        <v/>
      </c>
      <c r="F1121" s="55" t="str">
        <f>IF($D1121="","",'Section 2'!M1134)</f>
        <v/>
      </c>
    </row>
    <row r="1122" spans="2:6" x14ac:dyDescent="0.35">
      <c r="B1122" t="str">
        <f>IF(OR(C1122="",COUNTIF($C$3:C1121,C1122)&gt;0),"",MAX($B$3:B1121)+1)</f>
        <v/>
      </c>
      <c r="C1122" t="str">
        <f t="shared" si="17"/>
        <v/>
      </c>
      <c r="D1122" s="55" t="str">
        <f>IF(ISBLANK('Section 2'!L1135),"",'Section 2'!L1135)</f>
        <v/>
      </c>
      <c r="E1122" s="55" t="str">
        <f>IF($D1122="","",'Section 2'!H1135)</f>
        <v/>
      </c>
      <c r="F1122" s="55" t="str">
        <f>IF($D1122="","",'Section 2'!M1135)</f>
        <v/>
      </c>
    </row>
    <row r="1123" spans="2:6" x14ac:dyDescent="0.35">
      <c r="B1123" t="str">
        <f>IF(OR(C1123="",COUNTIF($C$3:C1122,C1123)&gt;0),"",MAX($B$3:B1122)+1)</f>
        <v/>
      </c>
      <c r="C1123" t="str">
        <f t="shared" si="17"/>
        <v/>
      </c>
      <c r="D1123" s="55" t="str">
        <f>IF(ISBLANK('Section 2'!L1136),"",'Section 2'!L1136)</f>
        <v/>
      </c>
      <c r="E1123" s="55" t="str">
        <f>IF($D1123="","",'Section 2'!H1136)</f>
        <v/>
      </c>
      <c r="F1123" s="55" t="str">
        <f>IF($D1123="","",'Section 2'!M1136)</f>
        <v/>
      </c>
    </row>
    <row r="1124" spans="2:6" x14ac:dyDescent="0.35">
      <c r="B1124" t="str">
        <f>IF(OR(C1124="",COUNTIF($C$3:C1123,C1124)&gt;0),"",MAX($B$3:B1123)+1)</f>
        <v/>
      </c>
      <c r="C1124" t="str">
        <f t="shared" si="17"/>
        <v/>
      </c>
      <c r="D1124" s="55" t="str">
        <f>IF(ISBLANK('Section 2'!L1137),"",'Section 2'!L1137)</f>
        <v/>
      </c>
      <c r="E1124" s="55" t="str">
        <f>IF($D1124="","",'Section 2'!H1137)</f>
        <v/>
      </c>
      <c r="F1124" s="55" t="str">
        <f>IF($D1124="","",'Section 2'!M1137)</f>
        <v/>
      </c>
    </row>
    <row r="1125" spans="2:6" x14ac:dyDescent="0.35">
      <c r="B1125" t="str">
        <f>IF(OR(C1125="",COUNTIF($C$3:C1124,C1125)&gt;0),"",MAX($B$3:B1124)+1)</f>
        <v/>
      </c>
      <c r="C1125" t="str">
        <f t="shared" si="17"/>
        <v/>
      </c>
      <c r="D1125" s="55" t="str">
        <f>IF(ISBLANK('Section 2'!L1138),"",'Section 2'!L1138)</f>
        <v/>
      </c>
      <c r="E1125" s="55" t="str">
        <f>IF($D1125="","",'Section 2'!H1138)</f>
        <v/>
      </c>
      <c r="F1125" s="55" t="str">
        <f>IF($D1125="","",'Section 2'!M1138)</f>
        <v/>
      </c>
    </row>
    <row r="1126" spans="2:6" x14ac:dyDescent="0.35">
      <c r="B1126" t="str">
        <f>IF(OR(C1126="",COUNTIF($C$3:C1125,C1126)&gt;0),"",MAX($B$3:B1125)+1)</f>
        <v/>
      </c>
      <c r="C1126" t="str">
        <f t="shared" si="17"/>
        <v/>
      </c>
      <c r="D1126" s="55" t="str">
        <f>IF(ISBLANK('Section 2'!L1139),"",'Section 2'!L1139)</f>
        <v/>
      </c>
      <c r="E1126" s="55" t="str">
        <f>IF($D1126="","",'Section 2'!H1139)</f>
        <v/>
      </c>
      <c r="F1126" s="55" t="str">
        <f>IF($D1126="","",'Section 2'!M1139)</f>
        <v/>
      </c>
    </row>
    <row r="1127" spans="2:6" x14ac:dyDescent="0.35">
      <c r="B1127" t="str">
        <f>IF(OR(C1127="",COUNTIF($C$3:C1126,C1127)&gt;0),"",MAX($B$3:B1126)+1)</f>
        <v/>
      </c>
      <c r="C1127" t="str">
        <f t="shared" si="17"/>
        <v/>
      </c>
      <c r="D1127" s="55" t="str">
        <f>IF(ISBLANK('Section 2'!L1140),"",'Section 2'!L1140)</f>
        <v/>
      </c>
      <c r="E1127" s="55" t="str">
        <f>IF($D1127="","",'Section 2'!H1140)</f>
        <v/>
      </c>
      <c r="F1127" s="55" t="str">
        <f>IF($D1127="","",'Section 2'!M1140)</f>
        <v/>
      </c>
    </row>
    <row r="1128" spans="2:6" x14ac:dyDescent="0.35">
      <c r="B1128" t="str">
        <f>IF(OR(C1128="",COUNTIF($C$3:C1127,C1128)&gt;0),"",MAX($B$3:B1127)+1)</f>
        <v/>
      </c>
      <c r="C1128" t="str">
        <f t="shared" si="17"/>
        <v/>
      </c>
      <c r="D1128" s="55" t="str">
        <f>IF(ISBLANK('Section 2'!L1141),"",'Section 2'!L1141)</f>
        <v/>
      </c>
      <c r="E1128" s="55" t="str">
        <f>IF($D1128="","",'Section 2'!H1141)</f>
        <v/>
      </c>
      <c r="F1128" s="55" t="str">
        <f>IF($D1128="","",'Section 2'!M1141)</f>
        <v/>
      </c>
    </row>
    <row r="1129" spans="2:6" x14ac:dyDescent="0.35">
      <c r="B1129" t="str">
        <f>IF(OR(C1129="",COUNTIF($C$3:C1128,C1129)&gt;0),"",MAX($B$3:B1128)+1)</f>
        <v/>
      </c>
      <c r="C1129" t="str">
        <f t="shared" si="17"/>
        <v/>
      </c>
      <c r="D1129" s="55" t="str">
        <f>IF(ISBLANK('Section 2'!L1142),"",'Section 2'!L1142)</f>
        <v/>
      </c>
      <c r="E1129" s="55" t="str">
        <f>IF($D1129="","",'Section 2'!H1142)</f>
        <v/>
      </c>
      <c r="F1129" s="55" t="str">
        <f>IF($D1129="","",'Section 2'!M1142)</f>
        <v/>
      </c>
    </row>
    <row r="1130" spans="2:6" x14ac:dyDescent="0.35">
      <c r="B1130" t="str">
        <f>IF(OR(C1130="",COUNTIF($C$3:C1129,C1130)&gt;0),"",MAX($B$3:B1129)+1)</f>
        <v/>
      </c>
      <c r="C1130" t="str">
        <f t="shared" si="17"/>
        <v/>
      </c>
      <c r="D1130" s="55" t="str">
        <f>IF(ISBLANK('Section 2'!L1143),"",'Section 2'!L1143)</f>
        <v/>
      </c>
      <c r="E1130" s="55" t="str">
        <f>IF($D1130="","",'Section 2'!H1143)</f>
        <v/>
      </c>
      <c r="F1130" s="55" t="str">
        <f>IF($D1130="","",'Section 2'!M1143)</f>
        <v/>
      </c>
    </row>
    <row r="1131" spans="2:6" x14ac:dyDescent="0.35">
      <c r="B1131" t="str">
        <f>IF(OR(C1131="",COUNTIF($C$3:C1130,C1131)&gt;0),"",MAX($B$3:B1130)+1)</f>
        <v/>
      </c>
      <c r="C1131" t="str">
        <f t="shared" si="17"/>
        <v/>
      </c>
      <c r="D1131" s="55" t="str">
        <f>IF(ISBLANK('Section 2'!L1144),"",'Section 2'!L1144)</f>
        <v/>
      </c>
      <c r="E1131" s="55" t="str">
        <f>IF($D1131="","",'Section 2'!H1144)</f>
        <v/>
      </c>
      <c r="F1131" s="55" t="str">
        <f>IF($D1131="","",'Section 2'!M1144)</f>
        <v/>
      </c>
    </row>
    <row r="1132" spans="2:6" x14ac:dyDescent="0.35">
      <c r="B1132" t="str">
        <f>IF(OR(C1132="",COUNTIF($C$3:C1131,C1132)&gt;0),"",MAX($B$3:B1131)+1)</f>
        <v/>
      </c>
      <c r="C1132" t="str">
        <f t="shared" si="17"/>
        <v/>
      </c>
      <c r="D1132" s="55" t="str">
        <f>IF(ISBLANK('Section 2'!L1145),"",'Section 2'!L1145)</f>
        <v/>
      </c>
      <c r="E1132" s="55" t="str">
        <f>IF($D1132="","",'Section 2'!H1145)</f>
        <v/>
      </c>
      <c r="F1132" s="55" t="str">
        <f>IF($D1132="","",'Section 2'!M1145)</f>
        <v/>
      </c>
    </row>
    <row r="1133" spans="2:6" x14ac:dyDescent="0.35">
      <c r="B1133" t="str">
        <f>IF(OR(C1133="",COUNTIF($C$3:C1132,C1133)&gt;0),"",MAX($B$3:B1132)+1)</f>
        <v/>
      </c>
      <c r="C1133" t="str">
        <f t="shared" si="17"/>
        <v/>
      </c>
      <c r="D1133" s="55" t="str">
        <f>IF(ISBLANK('Section 2'!L1146),"",'Section 2'!L1146)</f>
        <v/>
      </c>
      <c r="E1133" s="55" t="str">
        <f>IF($D1133="","",'Section 2'!H1146)</f>
        <v/>
      </c>
      <c r="F1133" s="55" t="str">
        <f>IF($D1133="","",'Section 2'!M1146)</f>
        <v/>
      </c>
    </row>
    <row r="1134" spans="2:6" x14ac:dyDescent="0.35">
      <c r="B1134" t="str">
        <f>IF(OR(C1134="",COUNTIF($C$3:C1133,C1134)&gt;0),"",MAX($B$3:B1133)+1)</f>
        <v/>
      </c>
      <c r="C1134" t="str">
        <f t="shared" si="17"/>
        <v/>
      </c>
      <c r="D1134" s="55" t="str">
        <f>IF(ISBLANK('Section 2'!L1147),"",'Section 2'!L1147)</f>
        <v/>
      </c>
      <c r="E1134" s="55" t="str">
        <f>IF($D1134="","",'Section 2'!H1147)</f>
        <v/>
      </c>
      <c r="F1134" s="55" t="str">
        <f>IF($D1134="","",'Section 2'!M1147)</f>
        <v/>
      </c>
    </row>
    <row r="1135" spans="2:6" x14ac:dyDescent="0.35">
      <c r="B1135" t="str">
        <f>IF(OR(C1135="",COUNTIF($C$3:C1134,C1135)&gt;0),"",MAX($B$3:B1134)+1)</f>
        <v/>
      </c>
      <c r="C1135" t="str">
        <f t="shared" si="17"/>
        <v/>
      </c>
      <c r="D1135" s="55" t="str">
        <f>IF(ISBLANK('Section 2'!L1148),"",'Section 2'!L1148)</f>
        <v/>
      </c>
      <c r="E1135" s="55" t="str">
        <f>IF($D1135="","",'Section 2'!H1148)</f>
        <v/>
      </c>
      <c r="F1135" s="55" t="str">
        <f>IF($D1135="","",'Section 2'!M1148)</f>
        <v/>
      </c>
    </row>
    <row r="1136" spans="2:6" x14ac:dyDescent="0.35">
      <c r="B1136" t="str">
        <f>IF(OR(C1136="",COUNTIF($C$3:C1135,C1136)&gt;0),"",MAX($B$3:B1135)+1)</f>
        <v/>
      </c>
      <c r="C1136" t="str">
        <f t="shared" si="17"/>
        <v/>
      </c>
      <c r="D1136" s="55" t="str">
        <f>IF(ISBLANK('Section 2'!L1149),"",'Section 2'!L1149)</f>
        <v/>
      </c>
      <c r="E1136" s="55" t="str">
        <f>IF($D1136="","",'Section 2'!H1149)</f>
        <v/>
      </c>
      <c r="F1136" s="55" t="str">
        <f>IF($D1136="","",'Section 2'!M1149)</f>
        <v/>
      </c>
    </row>
    <row r="1137" spans="2:6" x14ac:dyDescent="0.35">
      <c r="B1137" t="str">
        <f>IF(OR(C1137="",COUNTIF($C$3:C1136,C1137)&gt;0),"",MAX($B$3:B1136)+1)</f>
        <v/>
      </c>
      <c r="C1137" t="str">
        <f t="shared" si="17"/>
        <v/>
      </c>
      <c r="D1137" s="55" t="str">
        <f>IF(ISBLANK('Section 2'!L1150),"",'Section 2'!L1150)</f>
        <v/>
      </c>
      <c r="E1137" s="55" t="str">
        <f>IF($D1137="","",'Section 2'!H1150)</f>
        <v/>
      </c>
      <c r="F1137" s="55" t="str">
        <f>IF($D1137="","",'Section 2'!M1150)</f>
        <v/>
      </c>
    </row>
    <row r="1138" spans="2:6" x14ac:dyDescent="0.35">
      <c r="B1138" t="str">
        <f>IF(OR(C1138="",COUNTIF($C$3:C1137,C1138)&gt;0),"",MAX($B$3:B1137)+1)</f>
        <v/>
      </c>
      <c r="C1138" t="str">
        <f t="shared" si="17"/>
        <v/>
      </c>
      <c r="D1138" s="55" t="str">
        <f>IF(ISBLANK('Section 2'!L1151),"",'Section 2'!L1151)</f>
        <v/>
      </c>
      <c r="E1138" s="55" t="str">
        <f>IF($D1138="","",'Section 2'!H1151)</f>
        <v/>
      </c>
      <c r="F1138" s="55" t="str">
        <f>IF($D1138="","",'Section 2'!M1151)</f>
        <v/>
      </c>
    </row>
    <row r="1139" spans="2:6" x14ac:dyDescent="0.35">
      <c r="B1139" t="str">
        <f>IF(OR(C1139="",COUNTIF($C$3:C1138,C1139)&gt;0),"",MAX($B$3:B1138)+1)</f>
        <v/>
      </c>
      <c r="C1139" t="str">
        <f t="shared" si="17"/>
        <v/>
      </c>
      <c r="D1139" s="55" t="str">
        <f>IF(ISBLANK('Section 2'!L1152),"",'Section 2'!L1152)</f>
        <v/>
      </c>
      <c r="E1139" s="55" t="str">
        <f>IF($D1139="","",'Section 2'!H1152)</f>
        <v/>
      </c>
      <c r="F1139" s="55" t="str">
        <f>IF($D1139="","",'Section 2'!M1152)</f>
        <v/>
      </c>
    </row>
    <row r="1140" spans="2:6" x14ac:dyDescent="0.35">
      <c r="B1140" t="str">
        <f>IF(OR(C1140="",COUNTIF($C$3:C1139,C1140)&gt;0),"",MAX($B$3:B1139)+1)</f>
        <v/>
      </c>
      <c r="C1140" t="str">
        <f t="shared" si="17"/>
        <v/>
      </c>
      <c r="D1140" s="55" t="str">
        <f>IF(ISBLANK('Section 2'!L1153),"",'Section 2'!L1153)</f>
        <v/>
      </c>
      <c r="E1140" s="55" t="str">
        <f>IF($D1140="","",'Section 2'!H1153)</f>
        <v/>
      </c>
      <c r="F1140" s="55" t="str">
        <f>IF($D1140="","",'Section 2'!M1153)</f>
        <v/>
      </c>
    </row>
    <row r="1141" spans="2:6" x14ac:dyDescent="0.35">
      <c r="B1141" t="str">
        <f>IF(OR(C1141="",COUNTIF($C$3:C1140,C1141)&gt;0),"",MAX($B$3:B1140)+1)</f>
        <v/>
      </c>
      <c r="C1141" t="str">
        <f t="shared" si="17"/>
        <v/>
      </c>
      <c r="D1141" s="55" t="str">
        <f>IF(ISBLANK('Section 2'!L1154),"",'Section 2'!L1154)</f>
        <v/>
      </c>
      <c r="E1141" s="55" t="str">
        <f>IF($D1141="","",'Section 2'!H1154)</f>
        <v/>
      </c>
      <c r="F1141" s="55" t="str">
        <f>IF($D1141="","",'Section 2'!M1154)</f>
        <v/>
      </c>
    </row>
    <row r="1142" spans="2:6" x14ac:dyDescent="0.35">
      <c r="B1142" t="str">
        <f>IF(OR(C1142="",COUNTIF($C$3:C1141,C1142)&gt;0),"",MAX($B$3:B1141)+1)</f>
        <v/>
      </c>
      <c r="C1142" t="str">
        <f t="shared" si="17"/>
        <v/>
      </c>
      <c r="D1142" s="55" t="str">
        <f>IF(ISBLANK('Section 2'!L1155),"",'Section 2'!L1155)</f>
        <v/>
      </c>
      <c r="E1142" s="55" t="str">
        <f>IF($D1142="","",'Section 2'!H1155)</f>
        <v/>
      </c>
      <c r="F1142" s="55" t="str">
        <f>IF($D1142="","",'Section 2'!M1155)</f>
        <v/>
      </c>
    </row>
    <row r="1143" spans="2:6" x14ac:dyDescent="0.35">
      <c r="B1143" t="str">
        <f>IF(OR(C1143="",COUNTIF($C$3:C1142,C1143)&gt;0),"",MAX($B$3:B1142)+1)</f>
        <v/>
      </c>
      <c r="C1143" t="str">
        <f t="shared" si="17"/>
        <v/>
      </c>
      <c r="D1143" s="55" t="str">
        <f>IF(ISBLANK('Section 2'!L1156),"",'Section 2'!L1156)</f>
        <v/>
      </c>
      <c r="E1143" s="55" t="str">
        <f>IF($D1143="","",'Section 2'!H1156)</f>
        <v/>
      </c>
      <c r="F1143" s="55" t="str">
        <f>IF($D1143="","",'Section 2'!M1156)</f>
        <v/>
      </c>
    </row>
    <row r="1144" spans="2:6" x14ac:dyDescent="0.35">
      <c r="B1144" t="str">
        <f>IF(OR(C1144="",COUNTIF($C$3:C1143,C1144)&gt;0),"",MAX($B$3:B1143)+1)</f>
        <v/>
      </c>
      <c r="C1144" t="str">
        <f t="shared" si="17"/>
        <v/>
      </c>
      <c r="D1144" s="55" t="str">
        <f>IF(ISBLANK('Section 2'!L1157),"",'Section 2'!L1157)</f>
        <v/>
      </c>
      <c r="E1144" s="55" t="str">
        <f>IF($D1144="","",'Section 2'!H1157)</f>
        <v/>
      </c>
      <c r="F1144" s="55" t="str">
        <f>IF($D1144="","",'Section 2'!M1157)</f>
        <v/>
      </c>
    </row>
    <row r="1145" spans="2:6" x14ac:dyDescent="0.35">
      <c r="B1145" t="str">
        <f>IF(OR(C1145="",COUNTIF($C$3:C1144,C1145)&gt;0),"",MAX($B$3:B1144)+1)</f>
        <v/>
      </c>
      <c r="C1145" t="str">
        <f t="shared" si="17"/>
        <v/>
      </c>
      <c r="D1145" s="55" t="str">
        <f>IF(ISBLANK('Section 2'!L1158),"",'Section 2'!L1158)</f>
        <v/>
      </c>
      <c r="E1145" s="55" t="str">
        <f>IF($D1145="","",'Section 2'!H1158)</f>
        <v/>
      </c>
      <c r="F1145" s="55" t="str">
        <f>IF($D1145="","",'Section 2'!M1158)</f>
        <v/>
      </c>
    </row>
    <row r="1146" spans="2:6" x14ac:dyDescent="0.35">
      <c r="B1146" t="str">
        <f>IF(OR(C1146="",COUNTIF($C$3:C1145,C1146)&gt;0),"",MAX($B$3:B1145)+1)</f>
        <v/>
      </c>
      <c r="C1146" t="str">
        <f t="shared" si="17"/>
        <v/>
      </c>
      <c r="D1146" s="55" t="str">
        <f>IF(ISBLANK('Section 2'!L1159),"",'Section 2'!L1159)</f>
        <v/>
      </c>
      <c r="E1146" s="55" t="str">
        <f>IF($D1146="","",'Section 2'!H1159)</f>
        <v/>
      </c>
      <c r="F1146" s="55" t="str">
        <f>IF($D1146="","",'Section 2'!M1159)</f>
        <v/>
      </c>
    </row>
    <row r="1147" spans="2:6" x14ac:dyDescent="0.35">
      <c r="B1147" t="str">
        <f>IF(OR(C1147="",COUNTIF($C$3:C1146,C1147)&gt;0),"",MAX($B$3:B1146)+1)</f>
        <v/>
      </c>
      <c r="C1147" t="str">
        <f t="shared" si="17"/>
        <v/>
      </c>
      <c r="D1147" s="55" t="str">
        <f>IF(ISBLANK('Section 2'!L1160),"",'Section 2'!L1160)</f>
        <v/>
      </c>
      <c r="E1147" s="55" t="str">
        <f>IF($D1147="","",'Section 2'!H1160)</f>
        <v/>
      </c>
      <c r="F1147" s="55" t="str">
        <f>IF($D1147="","",'Section 2'!M1160)</f>
        <v/>
      </c>
    </row>
    <row r="1148" spans="2:6" x14ac:dyDescent="0.35">
      <c r="B1148" t="str">
        <f>IF(OR(C1148="",COUNTIF($C$3:C1147,C1148)&gt;0),"",MAX($B$3:B1147)+1)</f>
        <v/>
      </c>
      <c r="C1148" t="str">
        <f t="shared" si="17"/>
        <v/>
      </c>
      <c r="D1148" s="55" t="str">
        <f>IF(ISBLANK('Section 2'!L1161),"",'Section 2'!L1161)</f>
        <v/>
      </c>
      <c r="E1148" s="55" t="str">
        <f>IF($D1148="","",'Section 2'!H1161)</f>
        <v/>
      </c>
      <c r="F1148" s="55" t="str">
        <f>IF($D1148="","",'Section 2'!M1161)</f>
        <v/>
      </c>
    </row>
    <row r="1149" spans="2:6" x14ac:dyDescent="0.35">
      <c r="B1149" t="str">
        <f>IF(OR(C1149="",COUNTIF($C$3:C1148,C1149)&gt;0),"",MAX($B$3:B1148)+1)</f>
        <v/>
      </c>
      <c r="C1149" t="str">
        <f t="shared" si="17"/>
        <v/>
      </c>
      <c r="D1149" s="55" t="str">
        <f>IF(ISBLANK('Section 2'!L1162),"",'Section 2'!L1162)</f>
        <v/>
      </c>
      <c r="E1149" s="55" t="str">
        <f>IF($D1149="","",'Section 2'!H1162)</f>
        <v/>
      </c>
      <c r="F1149" s="55" t="str">
        <f>IF($D1149="","",'Section 2'!M1162)</f>
        <v/>
      </c>
    </row>
    <row r="1150" spans="2:6" x14ac:dyDescent="0.35">
      <c r="B1150" t="str">
        <f>IF(OR(C1150="",COUNTIF($C$3:C1149,C1150)&gt;0),"",MAX($B$3:B1149)+1)</f>
        <v/>
      </c>
      <c r="C1150" t="str">
        <f t="shared" si="17"/>
        <v/>
      </c>
      <c r="D1150" s="55" t="str">
        <f>IF(ISBLANK('Section 2'!L1163),"",'Section 2'!L1163)</f>
        <v/>
      </c>
      <c r="E1150" s="55" t="str">
        <f>IF($D1150="","",'Section 2'!H1163)</f>
        <v/>
      </c>
      <c r="F1150" s="55" t="str">
        <f>IF($D1150="","",'Section 2'!M1163)</f>
        <v/>
      </c>
    </row>
    <row r="1151" spans="2:6" x14ac:dyDescent="0.35">
      <c r="B1151" t="str">
        <f>IF(OR(C1151="",COUNTIF($C$3:C1150,C1151)&gt;0),"",MAX($B$3:B1150)+1)</f>
        <v/>
      </c>
      <c r="C1151" t="str">
        <f t="shared" si="17"/>
        <v/>
      </c>
      <c r="D1151" s="55" t="str">
        <f>IF(ISBLANK('Section 2'!L1164),"",'Section 2'!L1164)</f>
        <v/>
      </c>
      <c r="E1151" s="55" t="str">
        <f>IF($D1151="","",'Section 2'!H1164)</f>
        <v/>
      </c>
      <c r="F1151" s="55" t="str">
        <f>IF($D1151="","",'Section 2'!M1164)</f>
        <v/>
      </c>
    </row>
    <row r="1152" spans="2:6" x14ac:dyDescent="0.35">
      <c r="B1152" t="str">
        <f>IF(OR(C1152="",COUNTIF($C$3:C1151,C1152)&gt;0),"",MAX($B$3:B1151)+1)</f>
        <v/>
      </c>
      <c r="C1152" t="str">
        <f t="shared" si="17"/>
        <v/>
      </c>
      <c r="D1152" s="55" t="str">
        <f>IF(ISBLANK('Section 2'!L1165),"",'Section 2'!L1165)</f>
        <v/>
      </c>
      <c r="E1152" s="55" t="str">
        <f>IF($D1152="","",'Section 2'!H1165)</f>
        <v/>
      </c>
      <c r="F1152" s="55" t="str">
        <f>IF($D1152="","",'Section 2'!M1165)</f>
        <v/>
      </c>
    </row>
    <row r="1153" spans="2:6" x14ac:dyDescent="0.35">
      <c r="B1153" t="str">
        <f>IF(OR(C1153="",COUNTIF($C$3:C1152,C1153)&gt;0),"",MAX($B$3:B1152)+1)</f>
        <v/>
      </c>
      <c r="C1153" t="str">
        <f t="shared" si="17"/>
        <v/>
      </c>
      <c r="D1153" s="55" t="str">
        <f>IF(ISBLANK('Section 2'!L1166),"",'Section 2'!L1166)</f>
        <v/>
      </c>
      <c r="E1153" s="55" t="str">
        <f>IF($D1153="","",'Section 2'!H1166)</f>
        <v/>
      </c>
      <c r="F1153" s="55" t="str">
        <f>IF($D1153="","",'Section 2'!M1166)</f>
        <v/>
      </c>
    </row>
    <row r="1154" spans="2:6" x14ac:dyDescent="0.35">
      <c r="B1154" t="str">
        <f>IF(OR(C1154="",COUNTIF($C$3:C1153,C1154)&gt;0),"",MAX($B$3:B1153)+1)</f>
        <v/>
      </c>
      <c r="C1154" t="str">
        <f t="shared" si="17"/>
        <v/>
      </c>
      <c r="D1154" s="55" t="str">
        <f>IF(ISBLANK('Section 2'!L1167),"",'Section 2'!L1167)</f>
        <v/>
      </c>
      <c r="E1154" s="55" t="str">
        <f>IF($D1154="","",'Section 2'!H1167)</f>
        <v/>
      </c>
      <c r="F1154" s="55" t="str">
        <f>IF($D1154="","",'Section 2'!M1167)</f>
        <v/>
      </c>
    </row>
    <row r="1155" spans="2:6" x14ac:dyDescent="0.35">
      <c r="B1155" t="str">
        <f>IF(OR(C1155="",COUNTIF($C$3:C1154,C1155)&gt;0),"",MAX($B$3:B1154)+1)</f>
        <v/>
      </c>
      <c r="C1155" t="str">
        <f t="shared" si="17"/>
        <v/>
      </c>
      <c r="D1155" s="55" t="str">
        <f>IF(ISBLANK('Section 2'!L1168),"",'Section 2'!L1168)</f>
        <v/>
      </c>
      <c r="E1155" s="55" t="str">
        <f>IF($D1155="","",'Section 2'!H1168)</f>
        <v/>
      </c>
      <c r="F1155" s="55" t="str">
        <f>IF($D1155="","",'Section 2'!M1168)</f>
        <v/>
      </c>
    </row>
    <row r="1156" spans="2:6" x14ac:dyDescent="0.35">
      <c r="B1156" t="str">
        <f>IF(OR(C1156="",COUNTIF($C$3:C1155,C1156)&gt;0),"",MAX($B$3:B1155)+1)</f>
        <v/>
      </c>
      <c r="C1156" t="str">
        <f t="shared" ref="C1156:C1219" si="18">IF(D1156="","",D1156&amp;"_"&amp;E1156)</f>
        <v/>
      </c>
      <c r="D1156" s="55" t="str">
        <f>IF(ISBLANK('Section 2'!L1169),"",'Section 2'!L1169)</f>
        <v/>
      </c>
      <c r="E1156" s="55" t="str">
        <f>IF($D1156="","",'Section 2'!H1169)</f>
        <v/>
      </c>
      <c r="F1156" s="55" t="str">
        <f>IF($D1156="","",'Section 2'!M1169)</f>
        <v/>
      </c>
    </row>
    <row r="1157" spans="2:6" x14ac:dyDescent="0.35">
      <c r="B1157" t="str">
        <f>IF(OR(C1157="",COUNTIF($C$3:C1156,C1157)&gt;0),"",MAX($B$3:B1156)+1)</f>
        <v/>
      </c>
      <c r="C1157" t="str">
        <f t="shared" si="18"/>
        <v/>
      </c>
      <c r="D1157" s="55" t="str">
        <f>IF(ISBLANK('Section 2'!L1170),"",'Section 2'!L1170)</f>
        <v/>
      </c>
      <c r="E1157" s="55" t="str">
        <f>IF($D1157="","",'Section 2'!H1170)</f>
        <v/>
      </c>
      <c r="F1157" s="55" t="str">
        <f>IF($D1157="","",'Section 2'!M1170)</f>
        <v/>
      </c>
    </row>
    <row r="1158" spans="2:6" x14ac:dyDescent="0.35">
      <c r="B1158" t="str">
        <f>IF(OR(C1158="",COUNTIF($C$3:C1157,C1158)&gt;0),"",MAX($B$3:B1157)+1)</f>
        <v/>
      </c>
      <c r="C1158" t="str">
        <f t="shared" si="18"/>
        <v/>
      </c>
      <c r="D1158" s="55" t="str">
        <f>IF(ISBLANK('Section 2'!L1171),"",'Section 2'!L1171)</f>
        <v/>
      </c>
      <c r="E1158" s="55" t="str">
        <f>IF($D1158="","",'Section 2'!H1171)</f>
        <v/>
      </c>
      <c r="F1158" s="55" t="str">
        <f>IF($D1158="","",'Section 2'!M1171)</f>
        <v/>
      </c>
    </row>
    <row r="1159" spans="2:6" x14ac:dyDescent="0.35">
      <c r="B1159" t="str">
        <f>IF(OR(C1159="",COUNTIF($C$3:C1158,C1159)&gt;0),"",MAX($B$3:B1158)+1)</f>
        <v/>
      </c>
      <c r="C1159" t="str">
        <f t="shared" si="18"/>
        <v/>
      </c>
      <c r="D1159" s="55" t="str">
        <f>IF(ISBLANK('Section 2'!L1172),"",'Section 2'!L1172)</f>
        <v/>
      </c>
      <c r="E1159" s="55" t="str">
        <f>IF($D1159="","",'Section 2'!H1172)</f>
        <v/>
      </c>
      <c r="F1159" s="55" t="str">
        <f>IF($D1159="","",'Section 2'!M1172)</f>
        <v/>
      </c>
    </row>
    <row r="1160" spans="2:6" x14ac:dyDescent="0.35">
      <c r="B1160" t="str">
        <f>IF(OR(C1160="",COUNTIF($C$3:C1159,C1160)&gt;0),"",MAX($B$3:B1159)+1)</f>
        <v/>
      </c>
      <c r="C1160" t="str">
        <f t="shared" si="18"/>
        <v/>
      </c>
      <c r="D1160" s="55" t="str">
        <f>IF(ISBLANK('Section 2'!L1173),"",'Section 2'!L1173)</f>
        <v/>
      </c>
      <c r="E1160" s="55" t="str">
        <f>IF($D1160="","",'Section 2'!H1173)</f>
        <v/>
      </c>
      <c r="F1160" s="55" t="str">
        <f>IF($D1160="","",'Section 2'!M1173)</f>
        <v/>
      </c>
    </row>
    <row r="1161" spans="2:6" x14ac:dyDescent="0.35">
      <c r="B1161" t="str">
        <f>IF(OR(C1161="",COUNTIF($C$3:C1160,C1161)&gt;0),"",MAX($B$3:B1160)+1)</f>
        <v/>
      </c>
      <c r="C1161" t="str">
        <f t="shared" si="18"/>
        <v/>
      </c>
      <c r="D1161" s="55" t="str">
        <f>IF(ISBLANK('Section 2'!L1174),"",'Section 2'!L1174)</f>
        <v/>
      </c>
      <c r="E1161" s="55" t="str">
        <f>IF($D1161="","",'Section 2'!H1174)</f>
        <v/>
      </c>
      <c r="F1161" s="55" t="str">
        <f>IF($D1161="","",'Section 2'!M1174)</f>
        <v/>
      </c>
    </row>
    <row r="1162" spans="2:6" x14ac:dyDescent="0.35">
      <c r="B1162" t="str">
        <f>IF(OR(C1162="",COUNTIF($C$3:C1161,C1162)&gt;0),"",MAX($B$3:B1161)+1)</f>
        <v/>
      </c>
      <c r="C1162" t="str">
        <f t="shared" si="18"/>
        <v/>
      </c>
      <c r="D1162" s="55" t="str">
        <f>IF(ISBLANK('Section 2'!L1175),"",'Section 2'!L1175)</f>
        <v/>
      </c>
      <c r="E1162" s="55" t="str">
        <f>IF($D1162="","",'Section 2'!H1175)</f>
        <v/>
      </c>
      <c r="F1162" s="55" t="str">
        <f>IF($D1162="","",'Section 2'!M1175)</f>
        <v/>
      </c>
    </row>
    <row r="1163" spans="2:6" x14ac:dyDescent="0.35">
      <c r="B1163" t="str">
        <f>IF(OR(C1163="",COUNTIF($C$3:C1162,C1163)&gt;0),"",MAX($B$3:B1162)+1)</f>
        <v/>
      </c>
      <c r="C1163" t="str">
        <f t="shared" si="18"/>
        <v/>
      </c>
      <c r="D1163" s="55" t="str">
        <f>IF(ISBLANK('Section 2'!L1176),"",'Section 2'!L1176)</f>
        <v/>
      </c>
      <c r="E1163" s="55" t="str">
        <f>IF($D1163="","",'Section 2'!H1176)</f>
        <v/>
      </c>
      <c r="F1163" s="55" t="str">
        <f>IF($D1163="","",'Section 2'!M1176)</f>
        <v/>
      </c>
    </row>
    <row r="1164" spans="2:6" x14ac:dyDescent="0.35">
      <c r="B1164" t="str">
        <f>IF(OR(C1164="",COUNTIF($C$3:C1163,C1164)&gt;0),"",MAX($B$3:B1163)+1)</f>
        <v/>
      </c>
      <c r="C1164" t="str">
        <f t="shared" si="18"/>
        <v/>
      </c>
      <c r="D1164" s="55" t="str">
        <f>IF(ISBLANK('Section 2'!L1177),"",'Section 2'!L1177)</f>
        <v/>
      </c>
      <c r="E1164" s="55" t="str">
        <f>IF($D1164="","",'Section 2'!H1177)</f>
        <v/>
      </c>
      <c r="F1164" s="55" t="str">
        <f>IF($D1164="","",'Section 2'!M1177)</f>
        <v/>
      </c>
    </row>
    <row r="1165" spans="2:6" x14ac:dyDescent="0.35">
      <c r="B1165" t="str">
        <f>IF(OR(C1165="",COUNTIF($C$3:C1164,C1165)&gt;0),"",MAX($B$3:B1164)+1)</f>
        <v/>
      </c>
      <c r="C1165" t="str">
        <f t="shared" si="18"/>
        <v/>
      </c>
      <c r="D1165" s="55" t="str">
        <f>IF(ISBLANK('Section 2'!L1178),"",'Section 2'!L1178)</f>
        <v/>
      </c>
      <c r="E1165" s="55" t="str">
        <f>IF($D1165="","",'Section 2'!H1178)</f>
        <v/>
      </c>
      <c r="F1165" s="55" t="str">
        <f>IF($D1165="","",'Section 2'!M1178)</f>
        <v/>
      </c>
    </row>
    <row r="1166" spans="2:6" x14ac:dyDescent="0.35">
      <c r="B1166" t="str">
        <f>IF(OR(C1166="",COUNTIF($C$3:C1165,C1166)&gt;0),"",MAX($B$3:B1165)+1)</f>
        <v/>
      </c>
      <c r="C1166" t="str">
        <f t="shared" si="18"/>
        <v/>
      </c>
      <c r="D1166" s="55" t="str">
        <f>IF(ISBLANK('Section 2'!L1179),"",'Section 2'!L1179)</f>
        <v/>
      </c>
      <c r="E1166" s="55" t="str">
        <f>IF($D1166="","",'Section 2'!H1179)</f>
        <v/>
      </c>
      <c r="F1166" s="55" t="str">
        <f>IF($D1166="","",'Section 2'!M1179)</f>
        <v/>
      </c>
    </row>
    <row r="1167" spans="2:6" x14ac:dyDescent="0.35">
      <c r="B1167" t="str">
        <f>IF(OR(C1167="",COUNTIF($C$3:C1166,C1167)&gt;0),"",MAX($B$3:B1166)+1)</f>
        <v/>
      </c>
      <c r="C1167" t="str">
        <f t="shared" si="18"/>
        <v/>
      </c>
      <c r="D1167" s="55" t="str">
        <f>IF(ISBLANK('Section 2'!L1180),"",'Section 2'!L1180)</f>
        <v/>
      </c>
      <c r="E1167" s="55" t="str">
        <f>IF($D1167="","",'Section 2'!H1180)</f>
        <v/>
      </c>
      <c r="F1167" s="55" t="str">
        <f>IF($D1167="","",'Section 2'!M1180)</f>
        <v/>
      </c>
    </row>
    <row r="1168" spans="2:6" x14ac:dyDescent="0.35">
      <c r="B1168" t="str">
        <f>IF(OR(C1168="",COUNTIF($C$3:C1167,C1168)&gt;0),"",MAX($B$3:B1167)+1)</f>
        <v/>
      </c>
      <c r="C1168" t="str">
        <f t="shared" si="18"/>
        <v/>
      </c>
      <c r="D1168" s="55" t="str">
        <f>IF(ISBLANK('Section 2'!L1181),"",'Section 2'!L1181)</f>
        <v/>
      </c>
      <c r="E1168" s="55" t="str">
        <f>IF($D1168="","",'Section 2'!H1181)</f>
        <v/>
      </c>
      <c r="F1168" s="55" t="str">
        <f>IF($D1168="","",'Section 2'!M1181)</f>
        <v/>
      </c>
    </row>
    <row r="1169" spans="2:6" x14ac:dyDescent="0.35">
      <c r="B1169" t="str">
        <f>IF(OR(C1169="",COUNTIF($C$3:C1168,C1169)&gt;0),"",MAX($B$3:B1168)+1)</f>
        <v/>
      </c>
      <c r="C1169" t="str">
        <f t="shared" si="18"/>
        <v/>
      </c>
      <c r="D1169" s="55" t="str">
        <f>IF(ISBLANK('Section 2'!L1182),"",'Section 2'!L1182)</f>
        <v/>
      </c>
      <c r="E1169" s="55" t="str">
        <f>IF($D1169="","",'Section 2'!H1182)</f>
        <v/>
      </c>
      <c r="F1169" s="55" t="str">
        <f>IF($D1169="","",'Section 2'!M1182)</f>
        <v/>
      </c>
    </row>
    <row r="1170" spans="2:6" x14ac:dyDescent="0.35">
      <c r="B1170" t="str">
        <f>IF(OR(C1170="",COUNTIF($C$3:C1169,C1170)&gt;0),"",MAX($B$3:B1169)+1)</f>
        <v/>
      </c>
      <c r="C1170" t="str">
        <f t="shared" si="18"/>
        <v/>
      </c>
      <c r="D1170" s="55" t="str">
        <f>IF(ISBLANK('Section 2'!L1183),"",'Section 2'!L1183)</f>
        <v/>
      </c>
      <c r="E1170" s="55" t="str">
        <f>IF($D1170="","",'Section 2'!H1183)</f>
        <v/>
      </c>
      <c r="F1170" s="55" t="str">
        <f>IF($D1170="","",'Section 2'!M1183)</f>
        <v/>
      </c>
    </row>
    <row r="1171" spans="2:6" x14ac:dyDescent="0.35">
      <c r="B1171" t="str">
        <f>IF(OR(C1171="",COUNTIF($C$3:C1170,C1171)&gt;0),"",MAX($B$3:B1170)+1)</f>
        <v/>
      </c>
      <c r="C1171" t="str">
        <f t="shared" si="18"/>
        <v/>
      </c>
      <c r="D1171" s="55" t="str">
        <f>IF(ISBLANK('Section 2'!L1184),"",'Section 2'!L1184)</f>
        <v/>
      </c>
      <c r="E1171" s="55" t="str">
        <f>IF($D1171="","",'Section 2'!H1184)</f>
        <v/>
      </c>
      <c r="F1171" s="55" t="str">
        <f>IF($D1171="","",'Section 2'!M1184)</f>
        <v/>
      </c>
    </row>
    <row r="1172" spans="2:6" x14ac:dyDescent="0.35">
      <c r="B1172" t="str">
        <f>IF(OR(C1172="",COUNTIF($C$3:C1171,C1172)&gt;0),"",MAX($B$3:B1171)+1)</f>
        <v/>
      </c>
      <c r="C1172" t="str">
        <f t="shared" si="18"/>
        <v/>
      </c>
      <c r="D1172" s="55" t="str">
        <f>IF(ISBLANK('Section 2'!L1185),"",'Section 2'!L1185)</f>
        <v/>
      </c>
      <c r="E1172" s="55" t="str">
        <f>IF($D1172="","",'Section 2'!H1185)</f>
        <v/>
      </c>
      <c r="F1172" s="55" t="str">
        <f>IF($D1172="","",'Section 2'!M1185)</f>
        <v/>
      </c>
    </row>
    <row r="1173" spans="2:6" x14ac:dyDescent="0.35">
      <c r="B1173" t="str">
        <f>IF(OR(C1173="",COUNTIF($C$3:C1172,C1173)&gt;0),"",MAX($B$3:B1172)+1)</f>
        <v/>
      </c>
      <c r="C1173" t="str">
        <f t="shared" si="18"/>
        <v/>
      </c>
      <c r="D1173" s="55" t="str">
        <f>IF(ISBLANK('Section 2'!L1186),"",'Section 2'!L1186)</f>
        <v/>
      </c>
      <c r="E1173" s="55" t="str">
        <f>IF($D1173="","",'Section 2'!H1186)</f>
        <v/>
      </c>
      <c r="F1173" s="55" t="str">
        <f>IF($D1173="","",'Section 2'!M1186)</f>
        <v/>
      </c>
    </row>
    <row r="1174" spans="2:6" x14ac:dyDescent="0.35">
      <c r="B1174" t="str">
        <f>IF(OR(C1174="",COUNTIF($C$3:C1173,C1174)&gt;0),"",MAX($B$3:B1173)+1)</f>
        <v/>
      </c>
      <c r="C1174" t="str">
        <f t="shared" si="18"/>
        <v/>
      </c>
      <c r="D1174" s="55" t="str">
        <f>IF(ISBLANK('Section 2'!L1187),"",'Section 2'!L1187)</f>
        <v/>
      </c>
      <c r="E1174" s="55" t="str">
        <f>IF($D1174="","",'Section 2'!H1187)</f>
        <v/>
      </c>
      <c r="F1174" s="55" t="str">
        <f>IF($D1174="","",'Section 2'!M1187)</f>
        <v/>
      </c>
    </row>
    <row r="1175" spans="2:6" x14ac:dyDescent="0.35">
      <c r="B1175" t="str">
        <f>IF(OR(C1175="",COUNTIF($C$3:C1174,C1175)&gt;0),"",MAX($B$3:B1174)+1)</f>
        <v/>
      </c>
      <c r="C1175" t="str">
        <f t="shared" si="18"/>
        <v/>
      </c>
      <c r="D1175" s="55" t="str">
        <f>IF(ISBLANK('Section 2'!L1188),"",'Section 2'!L1188)</f>
        <v/>
      </c>
      <c r="E1175" s="55" t="str">
        <f>IF($D1175="","",'Section 2'!H1188)</f>
        <v/>
      </c>
      <c r="F1175" s="55" t="str">
        <f>IF($D1175="","",'Section 2'!M1188)</f>
        <v/>
      </c>
    </row>
    <row r="1176" spans="2:6" x14ac:dyDescent="0.35">
      <c r="B1176" t="str">
        <f>IF(OR(C1176="",COUNTIF($C$3:C1175,C1176)&gt;0),"",MAX($B$3:B1175)+1)</f>
        <v/>
      </c>
      <c r="C1176" t="str">
        <f t="shared" si="18"/>
        <v/>
      </c>
      <c r="D1176" s="55" t="str">
        <f>IF(ISBLANK('Section 2'!L1189),"",'Section 2'!L1189)</f>
        <v/>
      </c>
      <c r="E1176" s="55" t="str">
        <f>IF($D1176="","",'Section 2'!H1189)</f>
        <v/>
      </c>
      <c r="F1176" s="55" t="str">
        <f>IF($D1176="","",'Section 2'!M1189)</f>
        <v/>
      </c>
    </row>
    <row r="1177" spans="2:6" x14ac:dyDescent="0.35">
      <c r="B1177" t="str">
        <f>IF(OR(C1177="",COUNTIF($C$3:C1176,C1177)&gt;0),"",MAX($B$3:B1176)+1)</f>
        <v/>
      </c>
      <c r="C1177" t="str">
        <f t="shared" si="18"/>
        <v/>
      </c>
      <c r="D1177" s="55" t="str">
        <f>IF(ISBLANK('Section 2'!L1190),"",'Section 2'!L1190)</f>
        <v/>
      </c>
      <c r="E1177" s="55" t="str">
        <f>IF($D1177="","",'Section 2'!H1190)</f>
        <v/>
      </c>
      <c r="F1177" s="55" t="str">
        <f>IF($D1177="","",'Section 2'!M1190)</f>
        <v/>
      </c>
    </row>
    <row r="1178" spans="2:6" x14ac:dyDescent="0.35">
      <c r="B1178" t="str">
        <f>IF(OR(C1178="",COUNTIF($C$3:C1177,C1178)&gt;0),"",MAX($B$3:B1177)+1)</f>
        <v/>
      </c>
      <c r="C1178" t="str">
        <f t="shared" si="18"/>
        <v/>
      </c>
      <c r="D1178" s="55" t="str">
        <f>IF(ISBLANK('Section 2'!L1191),"",'Section 2'!L1191)</f>
        <v/>
      </c>
      <c r="E1178" s="55" t="str">
        <f>IF($D1178="","",'Section 2'!H1191)</f>
        <v/>
      </c>
      <c r="F1178" s="55" t="str">
        <f>IF($D1178="","",'Section 2'!M1191)</f>
        <v/>
      </c>
    </row>
    <row r="1179" spans="2:6" x14ac:dyDescent="0.35">
      <c r="B1179" t="str">
        <f>IF(OR(C1179="",COUNTIF($C$3:C1178,C1179)&gt;0),"",MAX($B$3:B1178)+1)</f>
        <v/>
      </c>
      <c r="C1179" t="str">
        <f t="shared" si="18"/>
        <v/>
      </c>
      <c r="D1179" s="55" t="str">
        <f>IF(ISBLANK('Section 2'!L1192),"",'Section 2'!L1192)</f>
        <v/>
      </c>
      <c r="E1179" s="55" t="str">
        <f>IF($D1179="","",'Section 2'!H1192)</f>
        <v/>
      </c>
      <c r="F1179" s="55" t="str">
        <f>IF($D1179="","",'Section 2'!M1192)</f>
        <v/>
      </c>
    </row>
    <row r="1180" spans="2:6" x14ac:dyDescent="0.35">
      <c r="B1180" t="str">
        <f>IF(OR(C1180="",COUNTIF($C$3:C1179,C1180)&gt;0),"",MAX($B$3:B1179)+1)</f>
        <v/>
      </c>
      <c r="C1180" t="str">
        <f t="shared" si="18"/>
        <v/>
      </c>
      <c r="D1180" s="55" t="str">
        <f>IF(ISBLANK('Section 2'!L1193),"",'Section 2'!L1193)</f>
        <v/>
      </c>
      <c r="E1180" s="55" t="str">
        <f>IF($D1180="","",'Section 2'!H1193)</f>
        <v/>
      </c>
      <c r="F1180" s="55" t="str">
        <f>IF($D1180="","",'Section 2'!M1193)</f>
        <v/>
      </c>
    </row>
    <row r="1181" spans="2:6" x14ac:dyDescent="0.35">
      <c r="B1181" t="str">
        <f>IF(OR(C1181="",COUNTIF($C$3:C1180,C1181)&gt;0),"",MAX($B$3:B1180)+1)</f>
        <v/>
      </c>
      <c r="C1181" t="str">
        <f t="shared" si="18"/>
        <v/>
      </c>
      <c r="D1181" s="55" t="str">
        <f>IF(ISBLANK('Section 2'!L1194),"",'Section 2'!L1194)</f>
        <v/>
      </c>
      <c r="E1181" s="55" t="str">
        <f>IF($D1181="","",'Section 2'!H1194)</f>
        <v/>
      </c>
      <c r="F1181" s="55" t="str">
        <f>IF($D1181="","",'Section 2'!M1194)</f>
        <v/>
      </c>
    </row>
    <row r="1182" spans="2:6" x14ac:dyDescent="0.35">
      <c r="B1182" t="str">
        <f>IF(OR(C1182="",COUNTIF($C$3:C1181,C1182)&gt;0),"",MAX($B$3:B1181)+1)</f>
        <v/>
      </c>
      <c r="C1182" t="str">
        <f t="shared" si="18"/>
        <v/>
      </c>
      <c r="D1182" s="55" t="str">
        <f>IF(ISBLANK('Section 2'!L1195),"",'Section 2'!L1195)</f>
        <v/>
      </c>
      <c r="E1182" s="55" t="str">
        <f>IF($D1182="","",'Section 2'!H1195)</f>
        <v/>
      </c>
      <c r="F1182" s="55" t="str">
        <f>IF($D1182="","",'Section 2'!M1195)</f>
        <v/>
      </c>
    </row>
    <row r="1183" spans="2:6" x14ac:dyDescent="0.35">
      <c r="B1183" t="str">
        <f>IF(OR(C1183="",COUNTIF($C$3:C1182,C1183)&gt;0),"",MAX($B$3:B1182)+1)</f>
        <v/>
      </c>
      <c r="C1183" t="str">
        <f t="shared" si="18"/>
        <v/>
      </c>
      <c r="D1183" s="55" t="str">
        <f>IF(ISBLANK('Section 2'!L1196),"",'Section 2'!L1196)</f>
        <v/>
      </c>
      <c r="E1183" s="55" t="str">
        <f>IF($D1183="","",'Section 2'!H1196)</f>
        <v/>
      </c>
      <c r="F1183" s="55" t="str">
        <f>IF($D1183="","",'Section 2'!M1196)</f>
        <v/>
      </c>
    </row>
    <row r="1184" spans="2:6" x14ac:dyDescent="0.35">
      <c r="B1184" t="str">
        <f>IF(OR(C1184="",COUNTIF($C$3:C1183,C1184)&gt;0),"",MAX($B$3:B1183)+1)</f>
        <v/>
      </c>
      <c r="C1184" t="str">
        <f t="shared" si="18"/>
        <v/>
      </c>
      <c r="D1184" s="55" t="str">
        <f>IF(ISBLANK('Section 2'!L1197),"",'Section 2'!L1197)</f>
        <v/>
      </c>
      <c r="E1184" s="55" t="str">
        <f>IF($D1184="","",'Section 2'!H1197)</f>
        <v/>
      </c>
      <c r="F1184" s="55" t="str">
        <f>IF($D1184="","",'Section 2'!M1197)</f>
        <v/>
      </c>
    </row>
    <row r="1185" spans="2:6" x14ac:dyDescent="0.35">
      <c r="B1185" t="str">
        <f>IF(OR(C1185="",COUNTIF($C$3:C1184,C1185)&gt;0),"",MAX($B$3:B1184)+1)</f>
        <v/>
      </c>
      <c r="C1185" t="str">
        <f t="shared" si="18"/>
        <v/>
      </c>
      <c r="D1185" s="55" t="str">
        <f>IF(ISBLANK('Section 2'!L1198),"",'Section 2'!L1198)</f>
        <v/>
      </c>
      <c r="E1185" s="55" t="str">
        <f>IF($D1185="","",'Section 2'!H1198)</f>
        <v/>
      </c>
      <c r="F1185" s="55" t="str">
        <f>IF($D1185="","",'Section 2'!M1198)</f>
        <v/>
      </c>
    </row>
    <row r="1186" spans="2:6" x14ac:dyDescent="0.35">
      <c r="B1186" t="str">
        <f>IF(OR(C1186="",COUNTIF($C$3:C1185,C1186)&gt;0),"",MAX($B$3:B1185)+1)</f>
        <v/>
      </c>
      <c r="C1186" t="str">
        <f t="shared" si="18"/>
        <v/>
      </c>
      <c r="D1186" s="55" t="str">
        <f>IF(ISBLANK('Section 2'!L1199),"",'Section 2'!L1199)</f>
        <v/>
      </c>
      <c r="E1186" s="55" t="str">
        <f>IF($D1186="","",'Section 2'!H1199)</f>
        <v/>
      </c>
      <c r="F1186" s="55" t="str">
        <f>IF($D1186="","",'Section 2'!M1199)</f>
        <v/>
      </c>
    </row>
    <row r="1187" spans="2:6" x14ac:dyDescent="0.35">
      <c r="B1187" t="str">
        <f>IF(OR(C1187="",COUNTIF($C$3:C1186,C1187)&gt;0),"",MAX($B$3:B1186)+1)</f>
        <v/>
      </c>
      <c r="C1187" t="str">
        <f t="shared" si="18"/>
        <v/>
      </c>
      <c r="D1187" s="55" t="str">
        <f>IF(ISBLANK('Section 2'!L1200),"",'Section 2'!L1200)</f>
        <v/>
      </c>
      <c r="E1187" s="55" t="str">
        <f>IF($D1187="","",'Section 2'!H1200)</f>
        <v/>
      </c>
      <c r="F1187" s="55" t="str">
        <f>IF($D1187="","",'Section 2'!M1200)</f>
        <v/>
      </c>
    </row>
    <row r="1188" spans="2:6" x14ac:dyDescent="0.35">
      <c r="B1188" t="str">
        <f>IF(OR(C1188="",COUNTIF($C$3:C1187,C1188)&gt;0),"",MAX($B$3:B1187)+1)</f>
        <v/>
      </c>
      <c r="C1188" t="str">
        <f t="shared" si="18"/>
        <v/>
      </c>
      <c r="D1188" s="55" t="str">
        <f>IF(ISBLANK('Section 2'!L1201),"",'Section 2'!L1201)</f>
        <v/>
      </c>
      <c r="E1188" s="55" t="str">
        <f>IF($D1188="","",'Section 2'!H1201)</f>
        <v/>
      </c>
      <c r="F1188" s="55" t="str">
        <f>IF($D1188="","",'Section 2'!M1201)</f>
        <v/>
      </c>
    </row>
    <row r="1189" spans="2:6" x14ac:dyDescent="0.35">
      <c r="B1189" t="str">
        <f>IF(OR(C1189="",COUNTIF($C$3:C1188,C1189)&gt;0),"",MAX($B$3:B1188)+1)</f>
        <v/>
      </c>
      <c r="C1189" t="str">
        <f t="shared" si="18"/>
        <v/>
      </c>
      <c r="D1189" s="55" t="str">
        <f>IF(ISBLANK('Section 2'!L1202),"",'Section 2'!L1202)</f>
        <v/>
      </c>
      <c r="E1189" s="55" t="str">
        <f>IF($D1189="","",'Section 2'!H1202)</f>
        <v/>
      </c>
      <c r="F1189" s="55" t="str">
        <f>IF($D1189="","",'Section 2'!M1202)</f>
        <v/>
      </c>
    </row>
    <row r="1190" spans="2:6" x14ac:dyDescent="0.35">
      <c r="B1190" t="str">
        <f>IF(OR(C1190="",COUNTIF($C$3:C1189,C1190)&gt;0),"",MAX($B$3:B1189)+1)</f>
        <v/>
      </c>
      <c r="C1190" t="str">
        <f t="shared" si="18"/>
        <v/>
      </c>
      <c r="D1190" s="55" t="str">
        <f>IF(ISBLANK('Section 2'!L1203),"",'Section 2'!L1203)</f>
        <v/>
      </c>
      <c r="E1190" s="55" t="str">
        <f>IF($D1190="","",'Section 2'!H1203)</f>
        <v/>
      </c>
      <c r="F1190" s="55" t="str">
        <f>IF($D1190="","",'Section 2'!M1203)</f>
        <v/>
      </c>
    </row>
    <row r="1191" spans="2:6" x14ac:dyDescent="0.35">
      <c r="B1191" t="str">
        <f>IF(OR(C1191="",COUNTIF($C$3:C1190,C1191)&gt;0),"",MAX($B$3:B1190)+1)</f>
        <v/>
      </c>
      <c r="C1191" t="str">
        <f t="shared" si="18"/>
        <v/>
      </c>
      <c r="D1191" s="55" t="str">
        <f>IF(ISBLANK('Section 2'!L1204),"",'Section 2'!L1204)</f>
        <v/>
      </c>
      <c r="E1191" s="55" t="str">
        <f>IF($D1191="","",'Section 2'!H1204)</f>
        <v/>
      </c>
      <c r="F1191" s="55" t="str">
        <f>IF($D1191="","",'Section 2'!M1204)</f>
        <v/>
      </c>
    </row>
    <row r="1192" spans="2:6" x14ac:dyDescent="0.35">
      <c r="B1192" t="str">
        <f>IF(OR(C1192="",COUNTIF($C$3:C1191,C1192)&gt;0),"",MAX($B$3:B1191)+1)</f>
        <v/>
      </c>
      <c r="C1192" t="str">
        <f t="shared" si="18"/>
        <v/>
      </c>
      <c r="D1192" s="55" t="str">
        <f>IF(ISBLANK('Section 2'!L1205),"",'Section 2'!L1205)</f>
        <v/>
      </c>
      <c r="E1192" s="55" t="str">
        <f>IF($D1192="","",'Section 2'!H1205)</f>
        <v/>
      </c>
      <c r="F1192" s="55" t="str">
        <f>IF($D1192="","",'Section 2'!M1205)</f>
        <v/>
      </c>
    </row>
    <row r="1193" spans="2:6" x14ac:dyDescent="0.35">
      <c r="B1193" t="str">
        <f>IF(OR(C1193="",COUNTIF($C$3:C1192,C1193)&gt;0),"",MAX($B$3:B1192)+1)</f>
        <v/>
      </c>
      <c r="C1193" t="str">
        <f t="shared" si="18"/>
        <v/>
      </c>
      <c r="D1193" s="55" t="str">
        <f>IF(ISBLANK('Section 2'!L1206),"",'Section 2'!L1206)</f>
        <v/>
      </c>
      <c r="E1193" s="55" t="str">
        <f>IF($D1193="","",'Section 2'!H1206)</f>
        <v/>
      </c>
      <c r="F1193" s="55" t="str">
        <f>IF($D1193="","",'Section 2'!M1206)</f>
        <v/>
      </c>
    </row>
    <row r="1194" spans="2:6" x14ac:dyDescent="0.35">
      <c r="B1194" t="str">
        <f>IF(OR(C1194="",COUNTIF($C$3:C1193,C1194)&gt;0),"",MAX($B$3:B1193)+1)</f>
        <v/>
      </c>
      <c r="C1194" t="str">
        <f t="shared" si="18"/>
        <v/>
      </c>
      <c r="D1194" s="55" t="str">
        <f>IF(ISBLANK('Section 2'!L1207),"",'Section 2'!L1207)</f>
        <v/>
      </c>
      <c r="E1194" s="55" t="str">
        <f>IF($D1194="","",'Section 2'!H1207)</f>
        <v/>
      </c>
      <c r="F1194" s="55" t="str">
        <f>IF($D1194="","",'Section 2'!M1207)</f>
        <v/>
      </c>
    </row>
    <row r="1195" spans="2:6" x14ac:dyDescent="0.35">
      <c r="B1195" t="str">
        <f>IF(OR(C1195="",COUNTIF($C$3:C1194,C1195)&gt;0),"",MAX($B$3:B1194)+1)</f>
        <v/>
      </c>
      <c r="C1195" t="str">
        <f t="shared" si="18"/>
        <v/>
      </c>
      <c r="D1195" s="55" t="str">
        <f>IF(ISBLANK('Section 2'!L1208),"",'Section 2'!L1208)</f>
        <v/>
      </c>
      <c r="E1195" s="55" t="str">
        <f>IF($D1195="","",'Section 2'!H1208)</f>
        <v/>
      </c>
      <c r="F1195" s="55" t="str">
        <f>IF($D1195="","",'Section 2'!M1208)</f>
        <v/>
      </c>
    </row>
    <row r="1196" spans="2:6" x14ac:dyDescent="0.35">
      <c r="B1196" t="str">
        <f>IF(OR(C1196="",COUNTIF($C$3:C1195,C1196)&gt;0),"",MAX($B$3:B1195)+1)</f>
        <v/>
      </c>
      <c r="C1196" t="str">
        <f t="shared" si="18"/>
        <v/>
      </c>
      <c r="D1196" s="55" t="str">
        <f>IF(ISBLANK('Section 2'!L1209),"",'Section 2'!L1209)</f>
        <v/>
      </c>
      <c r="E1196" s="55" t="str">
        <f>IF($D1196="","",'Section 2'!H1209)</f>
        <v/>
      </c>
      <c r="F1196" s="55" t="str">
        <f>IF($D1196="","",'Section 2'!M1209)</f>
        <v/>
      </c>
    </row>
    <row r="1197" spans="2:6" x14ac:dyDescent="0.35">
      <c r="B1197" t="str">
        <f>IF(OR(C1197="",COUNTIF($C$3:C1196,C1197)&gt;0),"",MAX($B$3:B1196)+1)</f>
        <v/>
      </c>
      <c r="C1197" t="str">
        <f t="shared" si="18"/>
        <v/>
      </c>
      <c r="D1197" s="55" t="str">
        <f>IF(ISBLANK('Section 2'!L1210),"",'Section 2'!L1210)</f>
        <v/>
      </c>
      <c r="E1197" s="55" t="str">
        <f>IF($D1197="","",'Section 2'!H1210)</f>
        <v/>
      </c>
      <c r="F1197" s="55" t="str">
        <f>IF($D1197="","",'Section 2'!M1210)</f>
        <v/>
      </c>
    </row>
    <row r="1198" spans="2:6" x14ac:dyDescent="0.35">
      <c r="B1198" t="str">
        <f>IF(OR(C1198="",COUNTIF($C$3:C1197,C1198)&gt;0),"",MAX($B$3:B1197)+1)</f>
        <v/>
      </c>
      <c r="C1198" t="str">
        <f t="shared" si="18"/>
        <v/>
      </c>
      <c r="D1198" s="55" t="str">
        <f>IF(ISBLANK('Section 2'!L1211),"",'Section 2'!L1211)</f>
        <v/>
      </c>
      <c r="E1198" s="55" t="str">
        <f>IF($D1198="","",'Section 2'!H1211)</f>
        <v/>
      </c>
      <c r="F1198" s="55" t="str">
        <f>IF($D1198="","",'Section 2'!M1211)</f>
        <v/>
      </c>
    </row>
    <row r="1199" spans="2:6" x14ac:dyDescent="0.35">
      <c r="B1199" t="str">
        <f>IF(OR(C1199="",COUNTIF($C$3:C1198,C1199)&gt;0),"",MAX($B$3:B1198)+1)</f>
        <v/>
      </c>
      <c r="C1199" t="str">
        <f t="shared" si="18"/>
        <v/>
      </c>
      <c r="D1199" s="55" t="str">
        <f>IF(ISBLANK('Section 2'!L1212),"",'Section 2'!L1212)</f>
        <v/>
      </c>
      <c r="E1199" s="55" t="str">
        <f>IF($D1199="","",'Section 2'!H1212)</f>
        <v/>
      </c>
      <c r="F1199" s="55" t="str">
        <f>IF($D1199="","",'Section 2'!M1212)</f>
        <v/>
      </c>
    </row>
    <row r="1200" spans="2:6" x14ac:dyDescent="0.35">
      <c r="B1200" t="str">
        <f>IF(OR(C1200="",COUNTIF($C$3:C1199,C1200)&gt;0),"",MAX($B$3:B1199)+1)</f>
        <v/>
      </c>
      <c r="C1200" t="str">
        <f t="shared" si="18"/>
        <v/>
      </c>
      <c r="D1200" s="55" t="str">
        <f>IF(ISBLANK('Section 2'!L1213),"",'Section 2'!L1213)</f>
        <v/>
      </c>
      <c r="E1200" s="55" t="str">
        <f>IF($D1200="","",'Section 2'!H1213)</f>
        <v/>
      </c>
      <c r="F1200" s="55" t="str">
        <f>IF($D1200="","",'Section 2'!M1213)</f>
        <v/>
      </c>
    </row>
    <row r="1201" spans="2:6" x14ac:dyDescent="0.35">
      <c r="B1201" t="str">
        <f>IF(OR(C1201="",COUNTIF($C$3:C1200,C1201)&gt;0),"",MAX($B$3:B1200)+1)</f>
        <v/>
      </c>
      <c r="C1201" t="str">
        <f t="shared" si="18"/>
        <v/>
      </c>
      <c r="D1201" s="55" t="str">
        <f>IF(ISBLANK('Section 2'!L1214),"",'Section 2'!L1214)</f>
        <v/>
      </c>
      <c r="E1201" s="55" t="str">
        <f>IF($D1201="","",'Section 2'!H1214)</f>
        <v/>
      </c>
      <c r="F1201" s="55" t="str">
        <f>IF($D1201="","",'Section 2'!M1214)</f>
        <v/>
      </c>
    </row>
    <row r="1202" spans="2:6" x14ac:dyDescent="0.35">
      <c r="B1202" t="str">
        <f>IF(OR(C1202="",COUNTIF($C$3:C1201,C1202)&gt;0),"",MAX($B$3:B1201)+1)</f>
        <v/>
      </c>
      <c r="C1202" t="str">
        <f t="shared" si="18"/>
        <v/>
      </c>
      <c r="D1202" s="55" t="str">
        <f>IF(ISBLANK('Section 2'!L1215),"",'Section 2'!L1215)</f>
        <v/>
      </c>
      <c r="E1202" s="55" t="str">
        <f>IF($D1202="","",'Section 2'!H1215)</f>
        <v/>
      </c>
      <c r="F1202" s="55" t="str">
        <f>IF($D1202="","",'Section 2'!M1215)</f>
        <v/>
      </c>
    </row>
    <row r="1203" spans="2:6" x14ac:dyDescent="0.35">
      <c r="B1203" t="str">
        <f>IF(OR(C1203="",COUNTIF($C$3:C1202,C1203)&gt;0),"",MAX($B$3:B1202)+1)</f>
        <v/>
      </c>
      <c r="C1203" t="str">
        <f t="shared" si="18"/>
        <v/>
      </c>
      <c r="D1203" s="55" t="str">
        <f>IF(ISBLANK('Section 2'!L1216),"",'Section 2'!L1216)</f>
        <v/>
      </c>
      <c r="E1203" s="55" t="str">
        <f>IF($D1203="","",'Section 2'!H1216)</f>
        <v/>
      </c>
      <c r="F1203" s="55" t="str">
        <f>IF($D1203="","",'Section 2'!M1216)</f>
        <v/>
      </c>
    </row>
    <row r="1204" spans="2:6" x14ac:dyDescent="0.35">
      <c r="B1204" t="str">
        <f>IF(OR(C1204="",COUNTIF($C$3:C1203,C1204)&gt;0),"",MAX($B$3:B1203)+1)</f>
        <v/>
      </c>
      <c r="C1204" t="str">
        <f t="shared" si="18"/>
        <v/>
      </c>
      <c r="D1204" s="55" t="str">
        <f>IF(ISBLANK('Section 2'!L1217),"",'Section 2'!L1217)</f>
        <v/>
      </c>
      <c r="E1204" s="55" t="str">
        <f>IF($D1204="","",'Section 2'!H1217)</f>
        <v/>
      </c>
      <c r="F1204" s="55" t="str">
        <f>IF($D1204="","",'Section 2'!M1217)</f>
        <v/>
      </c>
    </row>
    <row r="1205" spans="2:6" x14ac:dyDescent="0.35">
      <c r="B1205" t="str">
        <f>IF(OR(C1205="",COUNTIF($C$3:C1204,C1205)&gt;0),"",MAX($B$3:B1204)+1)</f>
        <v/>
      </c>
      <c r="C1205" t="str">
        <f t="shared" si="18"/>
        <v/>
      </c>
      <c r="D1205" s="55" t="str">
        <f>IF(ISBLANK('Section 2'!L1218),"",'Section 2'!L1218)</f>
        <v/>
      </c>
      <c r="E1205" s="55" t="str">
        <f>IF($D1205="","",'Section 2'!H1218)</f>
        <v/>
      </c>
      <c r="F1205" s="55" t="str">
        <f>IF($D1205="","",'Section 2'!M1218)</f>
        <v/>
      </c>
    </row>
    <row r="1206" spans="2:6" x14ac:dyDescent="0.35">
      <c r="B1206" t="str">
        <f>IF(OR(C1206="",COUNTIF($C$3:C1205,C1206)&gt;0),"",MAX($B$3:B1205)+1)</f>
        <v/>
      </c>
      <c r="C1206" t="str">
        <f t="shared" si="18"/>
        <v/>
      </c>
      <c r="D1206" s="55" t="str">
        <f>IF(ISBLANK('Section 2'!L1219),"",'Section 2'!L1219)</f>
        <v/>
      </c>
      <c r="E1206" s="55" t="str">
        <f>IF($D1206="","",'Section 2'!H1219)</f>
        <v/>
      </c>
      <c r="F1206" s="55" t="str">
        <f>IF($D1206="","",'Section 2'!M1219)</f>
        <v/>
      </c>
    </row>
    <row r="1207" spans="2:6" x14ac:dyDescent="0.35">
      <c r="B1207" t="str">
        <f>IF(OR(C1207="",COUNTIF($C$3:C1206,C1207)&gt;0),"",MAX($B$3:B1206)+1)</f>
        <v/>
      </c>
      <c r="C1207" t="str">
        <f t="shared" si="18"/>
        <v/>
      </c>
      <c r="D1207" s="55" t="str">
        <f>IF(ISBLANK('Section 2'!L1220),"",'Section 2'!L1220)</f>
        <v/>
      </c>
      <c r="E1207" s="55" t="str">
        <f>IF($D1207="","",'Section 2'!H1220)</f>
        <v/>
      </c>
      <c r="F1207" s="55" t="str">
        <f>IF($D1207="","",'Section 2'!M1220)</f>
        <v/>
      </c>
    </row>
    <row r="1208" spans="2:6" x14ac:dyDescent="0.35">
      <c r="B1208" t="str">
        <f>IF(OR(C1208="",COUNTIF($C$3:C1207,C1208)&gt;0),"",MAX($B$3:B1207)+1)</f>
        <v/>
      </c>
      <c r="C1208" t="str">
        <f t="shared" si="18"/>
        <v/>
      </c>
      <c r="D1208" s="55" t="str">
        <f>IF(ISBLANK('Section 2'!L1221),"",'Section 2'!L1221)</f>
        <v/>
      </c>
      <c r="E1208" s="55" t="str">
        <f>IF($D1208="","",'Section 2'!H1221)</f>
        <v/>
      </c>
      <c r="F1208" s="55" t="str">
        <f>IF($D1208="","",'Section 2'!M1221)</f>
        <v/>
      </c>
    </row>
    <row r="1209" spans="2:6" x14ac:dyDescent="0.35">
      <c r="B1209" t="str">
        <f>IF(OR(C1209="",COUNTIF($C$3:C1208,C1209)&gt;0),"",MAX($B$3:B1208)+1)</f>
        <v/>
      </c>
      <c r="C1209" t="str">
        <f t="shared" si="18"/>
        <v/>
      </c>
      <c r="D1209" s="55" t="str">
        <f>IF(ISBLANK('Section 2'!L1222),"",'Section 2'!L1222)</f>
        <v/>
      </c>
      <c r="E1209" s="55" t="str">
        <f>IF($D1209="","",'Section 2'!H1222)</f>
        <v/>
      </c>
      <c r="F1209" s="55" t="str">
        <f>IF($D1209="","",'Section 2'!M1222)</f>
        <v/>
      </c>
    </row>
    <row r="1210" spans="2:6" x14ac:dyDescent="0.35">
      <c r="B1210" t="str">
        <f>IF(OR(C1210="",COUNTIF($C$3:C1209,C1210)&gt;0),"",MAX($B$3:B1209)+1)</f>
        <v/>
      </c>
      <c r="C1210" t="str">
        <f t="shared" si="18"/>
        <v/>
      </c>
      <c r="D1210" s="55" t="str">
        <f>IF(ISBLANK('Section 2'!L1223),"",'Section 2'!L1223)</f>
        <v/>
      </c>
      <c r="E1210" s="55" t="str">
        <f>IF($D1210="","",'Section 2'!H1223)</f>
        <v/>
      </c>
      <c r="F1210" s="55" t="str">
        <f>IF($D1210="","",'Section 2'!M1223)</f>
        <v/>
      </c>
    </row>
    <row r="1211" spans="2:6" x14ac:dyDescent="0.35">
      <c r="B1211" t="str">
        <f>IF(OR(C1211="",COUNTIF($C$3:C1210,C1211)&gt;0),"",MAX($B$3:B1210)+1)</f>
        <v/>
      </c>
      <c r="C1211" t="str">
        <f t="shared" si="18"/>
        <v/>
      </c>
      <c r="D1211" s="55" t="str">
        <f>IF(ISBLANK('Section 2'!L1224),"",'Section 2'!L1224)</f>
        <v/>
      </c>
      <c r="E1211" s="55" t="str">
        <f>IF($D1211="","",'Section 2'!H1224)</f>
        <v/>
      </c>
      <c r="F1211" s="55" t="str">
        <f>IF($D1211="","",'Section 2'!M1224)</f>
        <v/>
      </c>
    </row>
    <row r="1212" spans="2:6" x14ac:dyDescent="0.35">
      <c r="B1212" t="str">
        <f>IF(OR(C1212="",COUNTIF($C$3:C1211,C1212)&gt;0),"",MAX($B$3:B1211)+1)</f>
        <v/>
      </c>
      <c r="C1212" t="str">
        <f t="shared" si="18"/>
        <v/>
      </c>
      <c r="D1212" s="55" t="str">
        <f>IF(ISBLANK('Section 2'!L1225),"",'Section 2'!L1225)</f>
        <v/>
      </c>
      <c r="E1212" s="55" t="str">
        <f>IF($D1212="","",'Section 2'!H1225)</f>
        <v/>
      </c>
      <c r="F1212" s="55" t="str">
        <f>IF($D1212="","",'Section 2'!M1225)</f>
        <v/>
      </c>
    </row>
    <row r="1213" spans="2:6" x14ac:dyDescent="0.35">
      <c r="B1213" t="str">
        <f>IF(OR(C1213="",COUNTIF($C$3:C1212,C1213)&gt;0),"",MAX($B$3:B1212)+1)</f>
        <v/>
      </c>
      <c r="C1213" t="str">
        <f t="shared" si="18"/>
        <v/>
      </c>
      <c r="D1213" s="55" t="str">
        <f>IF(ISBLANK('Section 2'!L1226),"",'Section 2'!L1226)</f>
        <v/>
      </c>
      <c r="E1213" s="55" t="str">
        <f>IF($D1213="","",'Section 2'!H1226)</f>
        <v/>
      </c>
      <c r="F1213" s="55" t="str">
        <f>IF($D1213="","",'Section 2'!M1226)</f>
        <v/>
      </c>
    </row>
    <row r="1214" spans="2:6" x14ac:dyDescent="0.35">
      <c r="B1214" t="str">
        <f>IF(OR(C1214="",COUNTIF($C$3:C1213,C1214)&gt;0),"",MAX($B$3:B1213)+1)</f>
        <v/>
      </c>
      <c r="C1214" t="str">
        <f t="shared" si="18"/>
        <v/>
      </c>
      <c r="D1214" s="55" t="str">
        <f>IF(ISBLANK('Section 2'!L1227),"",'Section 2'!L1227)</f>
        <v/>
      </c>
      <c r="E1214" s="55" t="str">
        <f>IF($D1214="","",'Section 2'!H1227)</f>
        <v/>
      </c>
      <c r="F1214" s="55" t="str">
        <f>IF($D1214="","",'Section 2'!M1227)</f>
        <v/>
      </c>
    </row>
    <row r="1215" spans="2:6" x14ac:dyDescent="0.35">
      <c r="B1215" t="str">
        <f>IF(OR(C1215="",COUNTIF($C$3:C1214,C1215)&gt;0),"",MAX($B$3:B1214)+1)</f>
        <v/>
      </c>
      <c r="C1215" t="str">
        <f t="shared" si="18"/>
        <v/>
      </c>
      <c r="D1215" s="55" t="str">
        <f>IF(ISBLANK('Section 2'!L1228),"",'Section 2'!L1228)</f>
        <v/>
      </c>
      <c r="E1215" s="55" t="str">
        <f>IF($D1215="","",'Section 2'!H1228)</f>
        <v/>
      </c>
      <c r="F1215" s="55" t="str">
        <f>IF($D1215="","",'Section 2'!M1228)</f>
        <v/>
      </c>
    </row>
    <row r="1216" spans="2:6" x14ac:dyDescent="0.35">
      <c r="B1216" t="str">
        <f>IF(OR(C1216="",COUNTIF($C$3:C1215,C1216)&gt;0),"",MAX($B$3:B1215)+1)</f>
        <v/>
      </c>
      <c r="C1216" t="str">
        <f t="shared" si="18"/>
        <v/>
      </c>
      <c r="D1216" s="55" t="str">
        <f>IF(ISBLANK('Section 2'!L1229),"",'Section 2'!L1229)</f>
        <v/>
      </c>
      <c r="E1216" s="55" t="str">
        <f>IF($D1216="","",'Section 2'!H1229)</f>
        <v/>
      </c>
      <c r="F1216" s="55" t="str">
        <f>IF($D1216="","",'Section 2'!M1229)</f>
        <v/>
      </c>
    </row>
    <row r="1217" spans="2:6" x14ac:dyDescent="0.35">
      <c r="B1217" t="str">
        <f>IF(OR(C1217="",COUNTIF($C$3:C1216,C1217)&gt;0),"",MAX($B$3:B1216)+1)</f>
        <v/>
      </c>
      <c r="C1217" t="str">
        <f t="shared" si="18"/>
        <v/>
      </c>
      <c r="D1217" s="55" t="str">
        <f>IF(ISBLANK('Section 2'!L1230),"",'Section 2'!L1230)</f>
        <v/>
      </c>
      <c r="E1217" s="55" t="str">
        <f>IF($D1217="","",'Section 2'!H1230)</f>
        <v/>
      </c>
      <c r="F1217" s="55" t="str">
        <f>IF($D1217="","",'Section 2'!M1230)</f>
        <v/>
      </c>
    </row>
    <row r="1218" spans="2:6" x14ac:dyDescent="0.35">
      <c r="B1218" t="str">
        <f>IF(OR(C1218="",COUNTIF($C$3:C1217,C1218)&gt;0),"",MAX($B$3:B1217)+1)</f>
        <v/>
      </c>
      <c r="C1218" t="str">
        <f t="shared" si="18"/>
        <v/>
      </c>
      <c r="D1218" s="55" t="str">
        <f>IF(ISBLANK('Section 2'!L1231),"",'Section 2'!L1231)</f>
        <v/>
      </c>
      <c r="E1218" s="55" t="str">
        <f>IF($D1218="","",'Section 2'!H1231)</f>
        <v/>
      </c>
      <c r="F1218" s="55" t="str">
        <f>IF($D1218="","",'Section 2'!M1231)</f>
        <v/>
      </c>
    </row>
    <row r="1219" spans="2:6" x14ac:dyDescent="0.35">
      <c r="B1219" t="str">
        <f>IF(OR(C1219="",COUNTIF($C$3:C1218,C1219)&gt;0),"",MAX($B$3:B1218)+1)</f>
        <v/>
      </c>
      <c r="C1219" t="str">
        <f t="shared" si="18"/>
        <v/>
      </c>
      <c r="D1219" s="55" t="str">
        <f>IF(ISBLANK('Section 2'!L1232),"",'Section 2'!L1232)</f>
        <v/>
      </c>
      <c r="E1219" s="55" t="str">
        <f>IF($D1219="","",'Section 2'!H1232)</f>
        <v/>
      </c>
      <c r="F1219" s="55" t="str">
        <f>IF($D1219="","",'Section 2'!M1232)</f>
        <v/>
      </c>
    </row>
    <row r="1220" spans="2:6" x14ac:dyDescent="0.35">
      <c r="B1220" t="str">
        <f>IF(OR(C1220="",COUNTIF($C$3:C1219,C1220)&gt;0),"",MAX($B$3:B1219)+1)</f>
        <v/>
      </c>
      <c r="C1220" t="str">
        <f t="shared" ref="C1220:C1283" si="19">IF(D1220="","",D1220&amp;"_"&amp;E1220)</f>
        <v/>
      </c>
      <c r="D1220" s="55" t="str">
        <f>IF(ISBLANK('Section 2'!L1233),"",'Section 2'!L1233)</f>
        <v/>
      </c>
      <c r="E1220" s="55" t="str">
        <f>IF($D1220="","",'Section 2'!H1233)</f>
        <v/>
      </c>
      <c r="F1220" s="55" t="str">
        <f>IF($D1220="","",'Section 2'!M1233)</f>
        <v/>
      </c>
    </row>
    <row r="1221" spans="2:6" x14ac:dyDescent="0.35">
      <c r="B1221" t="str">
        <f>IF(OR(C1221="",COUNTIF($C$3:C1220,C1221)&gt;0),"",MAX($B$3:B1220)+1)</f>
        <v/>
      </c>
      <c r="C1221" t="str">
        <f t="shared" si="19"/>
        <v/>
      </c>
      <c r="D1221" s="55" t="str">
        <f>IF(ISBLANK('Section 2'!L1234),"",'Section 2'!L1234)</f>
        <v/>
      </c>
      <c r="E1221" s="55" t="str">
        <f>IF($D1221="","",'Section 2'!H1234)</f>
        <v/>
      </c>
      <c r="F1221" s="55" t="str">
        <f>IF($D1221="","",'Section 2'!M1234)</f>
        <v/>
      </c>
    </row>
    <row r="1222" spans="2:6" x14ac:dyDescent="0.35">
      <c r="B1222" t="str">
        <f>IF(OR(C1222="",COUNTIF($C$3:C1221,C1222)&gt;0),"",MAX($B$3:B1221)+1)</f>
        <v/>
      </c>
      <c r="C1222" t="str">
        <f t="shared" si="19"/>
        <v/>
      </c>
      <c r="D1222" s="55" t="str">
        <f>IF(ISBLANK('Section 2'!L1235),"",'Section 2'!L1235)</f>
        <v/>
      </c>
      <c r="E1222" s="55" t="str">
        <f>IF($D1222="","",'Section 2'!H1235)</f>
        <v/>
      </c>
      <c r="F1222" s="55" t="str">
        <f>IF($D1222="","",'Section 2'!M1235)</f>
        <v/>
      </c>
    </row>
    <row r="1223" spans="2:6" x14ac:dyDescent="0.35">
      <c r="B1223" t="str">
        <f>IF(OR(C1223="",COUNTIF($C$3:C1222,C1223)&gt;0),"",MAX($B$3:B1222)+1)</f>
        <v/>
      </c>
      <c r="C1223" t="str">
        <f t="shared" si="19"/>
        <v/>
      </c>
      <c r="D1223" s="55" t="str">
        <f>IF(ISBLANK('Section 2'!L1236),"",'Section 2'!L1236)</f>
        <v/>
      </c>
      <c r="E1223" s="55" t="str">
        <f>IF($D1223="","",'Section 2'!H1236)</f>
        <v/>
      </c>
      <c r="F1223" s="55" t="str">
        <f>IF($D1223="","",'Section 2'!M1236)</f>
        <v/>
      </c>
    </row>
    <row r="1224" spans="2:6" x14ac:dyDescent="0.35">
      <c r="B1224" t="str">
        <f>IF(OR(C1224="",COUNTIF($C$3:C1223,C1224)&gt;0),"",MAX($B$3:B1223)+1)</f>
        <v/>
      </c>
      <c r="C1224" t="str">
        <f t="shared" si="19"/>
        <v/>
      </c>
      <c r="D1224" s="55" t="str">
        <f>IF(ISBLANK('Section 2'!L1237),"",'Section 2'!L1237)</f>
        <v/>
      </c>
      <c r="E1224" s="55" t="str">
        <f>IF($D1224="","",'Section 2'!H1237)</f>
        <v/>
      </c>
      <c r="F1224" s="55" t="str">
        <f>IF($D1224="","",'Section 2'!M1237)</f>
        <v/>
      </c>
    </row>
    <row r="1225" spans="2:6" x14ac:dyDescent="0.35">
      <c r="B1225" t="str">
        <f>IF(OR(C1225="",COUNTIF($C$3:C1224,C1225)&gt;0),"",MAX($B$3:B1224)+1)</f>
        <v/>
      </c>
      <c r="C1225" t="str">
        <f t="shared" si="19"/>
        <v/>
      </c>
      <c r="D1225" s="55" t="str">
        <f>IF(ISBLANK('Section 2'!L1238),"",'Section 2'!L1238)</f>
        <v/>
      </c>
      <c r="E1225" s="55" t="str">
        <f>IF($D1225="","",'Section 2'!H1238)</f>
        <v/>
      </c>
      <c r="F1225" s="55" t="str">
        <f>IF($D1225="","",'Section 2'!M1238)</f>
        <v/>
      </c>
    </row>
    <row r="1226" spans="2:6" x14ac:dyDescent="0.35">
      <c r="B1226" t="str">
        <f>IF(OR(C1226="",COUNTIF($C$3:C1225,C1226)&gt;0),"",MAX($B$3:B1225)+1)</f>
        <v/>
      </c>
      <c r="C1226" t="str">
        <f t="shared" si="19"/>
        <v/>
      </c>
      <c r="D1226" s="55" t="str">
        <f>IF(ISBLANK('Section 2'!L1239),"",'Section 2'!L1239)</f>
        <v/>
      </c>
      <c r="E1226" s="55" t="str">
        <f>IF($D1226="","",'Section 2'!H1239)</f>
        <v/>
      </c>
      <c r="F1226" s="55" t="str">
        <f>IF($D1226="","",'Section 2'!M1239)</f>
        <v/>
      </c>
    </row>
    <row r="1227" spans="2:6" x14ac:dyDescent="0.35">
      <c r="B1227" t="str">
        <f>IF(OR(C1227="",COUNTIF($C$3:C1226,C1227)&gt;0),"",MAX($B$3:B1226)+1)</f>
        <v/>
      </c>
      <c r="C1227" t="str">
        <f t="shared" si="19"/>
        <v/>
      </c>
      <c r="D1227" s="55" t="str">
        <f>IF(ISBLANK('Section 2'!L1240),"",'Section 2'!L1240)</f>
        <v/>
      </c>
      <c r="E1227" s="55" t="str">
        <f>IF($D1227="","",'Section 2'!H1240)</f>
        <v/>
      </c>
      <c r="F1227" s="55" t="str">
        <f>IF($D1227="","",'Section 2'!M1240)</f>
        <v/>
      </c>
    </row>
    <row r="1228" spans="2:6" x14ac:dyDescent="0.35">
      <c r="B1228" t="str">
        <f>IF(OR(C1228="",COUNTIF($C$3:C1227,C1228)&gt;0),"",MAX($B$3:B1227)+1)</f>
        <v/>
      </c>
      <c r="C1228" t="str">
        <f t="shared" si="19"/>
        <v/>
      </c>
      <c r="D1228" s="55" t="str">
        <f>IF(ISBLANK('Section 2'!L1241),"",'Section 2'!L1241)</f>
        <v/>
      </c>
      <c r="E1228" s="55" t="str">
        <f>IF($D1228="","",'Section 2'!H1241)</f>
        <v/>
      </c>
      <c r="F1228" s="55" t="str">
        <f>IF($D1228="","",'Section 2'!M1241)</f>
        <v/>
      </c>
    </row>
    <row r="1229" spans="2:6" x14ac:dyDescent="0.35">
      <c r="B1229" t="str">
        <f>IF(OR(C1229="",COUNTIF($C$3:C1228,C1229)&gt;0),"",MAX($B$3:B1228)+1)</f>
        <v/>
      </c>
      <c r="C1229" t="str">
        <f t="shared" si="19"/>
        <v/>
      </c>
      <c r="D1229" s="55" t="str">
        <f>IF(ISBLANK('Section 2'!L1242),"",'Section 2'!L1242)</f>
        <v/>
      </c>
      <c r="E1229" s="55" t="str">
        <f>IF($D1229="","",'Section 2'!H1242)</f>
        <v/>
      </c>
      <c r="F1229" s="55" t="str">
        <f>IF($D1229="","",'Section 2'!M1242)</f>
        <v/>
      </c>
    </row>
    <row r="1230" spans="2:6" x14ac:dyDescent="0.35">
      <c r="B1230" t="str">
        <f>IF(OR(C1230="",COUNTIF($C$3:C1229,C1230)&gt;0),"",MAX($B$3:B1229)+1)</f>
        <v/>
      </c>
      <c r="C1230" t="str">
        <f t="shared" si="19"/>
        <v/>
      </c>
      <c r="D1230" s="55" t="str">
        <f>IF(ISBLANK('Section 2'!L1243),"",'Section 2'!L1243)</f>
        <v/>
      </c>
      <c r="E1230" s="55" t="str">
        <f>IF($D1230="","",'Section 2'!H1243)</f>
        <v/>
      </c>
      <c r="F1230" s="55" t="str">
        <f>IF($D1230="","",'Section 2'!M1243)</f>
        <v/>
      </c>
    </row>
    <row r="1231" spans="2:6" x14ac:dyDescent="0.35">
      <c r="B1231" t="str">
        <f>IF(OR(C1231="",COUNTIF($C$3:C1230,C1231)&gt;0),"",MAX($B$3:B1230)+1)</f>
        <v/>
      </c>
      <c r="C1231" t="str">
        <f t="shared" si="19"/>
        <v/>
      </c>
      <c r="D1231" s="55" t="str">
        <f>IF(ISBLANK('Section 2'!L1244),"",'Section 2'!L1244)</f>
        <v/>
      </c>
      <c r="E1231" s="55" t="str">
        <f>IF($D1231="","",'Section 2'!H1244)</f>
        <v/>
      </c>
      <c r="F1231" s="55" t="str">
        <f>IF($D1231="","",'Section 2'!M1244)</f>
        <v/>
      </c>
    </row>
    <row r="1232" spans="2:6" x14ac:dyDescent="0.35">
      <c r="B1232" t="str">
        <f>IF(OR(C1232="",COUNTIF($C$3:C1231,C1232)&gt;0),"",MAX($B$3:B1231)+1)</f>
        <v/>
      </c>
      <c r="C1232" t="str">
        <f t="shared" si="19"/>
        <v/>
      </c>
      <c r="D1232" s="55" t="str">
        <f>IF(ISBLANK('Section 2'!L1245),"",'Section 2'!L1245)</f>
        <v/>
      </c>
      <c r="E1232" s="55" t="str">
        <f>IF($D1232="","",'Section 2'!H1245)</f>
        <v/>
      </c>
      <c r="F1232" s="55" t="str">
        <f>IF($D1232="","",'Section 2'!M1245)</f>
        <v/>
      </c>
    </row>
    <row r="1233" spans="2:6" x14ac:dyDescent="0.35">
      <c r="B1233" t="str">
        <f>IF(OR(C1233="",COUNTIF($C$3:C1232,C1233)&gt;0),"",MAX($B$3:B1232)+1)</f>
        <v/>
      </c>
      <c r="C1233" t="str">
        <f t="shared" si="19"/>
        <v/>
      </c>
      <c r="D1233" s="55" t="str">
        <f>IF(ISBLANK('Section 2'!L1246),"",'Section 2'!L1246)</f>
        <v/>
      </c>
      <c r="E1233" s="55" t="str">
        <f>IF($D1233="","",'Section 2'!H1246)</f>
        <v/>
      </c>
      <c r="F1233" s="55" t="str">
        <f>IF($D1233="","",'Section 2'!M1246)</f>
        <v/>
      </c>
    </row>
    <row r="1234" spans="2:6" x14ac:dyDescent="0.35">
      <c r="B1234" t="str">
        <f>IF(OR(C1234="",COUNTIF($C$3:C1233,C1234)&gt;0),"",MAX($B$3:B1233)+1)</f>
        <v/>
      </c>
      <c r="C1234" t="str">
        <f t="shared" si="19"/>
        <v/>
      </c>
      <c r="D1234" s="55" t="str">
        <f>IF(ISBLANK('Section 2'!L1247),"",'Section 2'!L1247)</f>
        <v/>
      </c>
      <c r="E1234" s="55" t="str">
        <f>IF($D1234="","",'Section 2'!H1247)</f>
        <v/>
      </c>
      <c r="F1234" s="55" t="str">
        <f>IF($D1234="","",'Section 2'!M1247)</f>
        <v/>
      </c>
    </row>
    <row r="1235" spans="2:6" x14ac:dyDescent="0.35">
      <c r="B1235" t="str">
        <f>IF(OR(C1235="",COUNTIF($C$3:C1234,C1235)&gt;0),"",MAX($B$3:B1234)+1)</f>
        <v/>
      </c>
      <c r="C1235" t="str">
        <f t="shared" si="19"/>
        <v/>
      </c>
      <c r="D1235" s="55" t="str">
        <f>IF(ISBLANK('Section 2'!L1248),"",'Section 2'!L1248)</f>
        <v/>
      </c>
      <c r="E1235" s="55" t="str">
        <f>IF($D1235="","",'Section 2'!H1248)</f>
        <v/>
      </c>
      <c r="F1235" s="55" t="str">
        <f>IF($D1235="","",'Section 2'!M1248)</f>
        <v/>
      </c>
    </row>
    <row r="1236" spans="2:6" x14ac:dyDescent="0.35">
      <c r="B1236" t="str">
        <f>IF(OR(C1236="",COUNTIF($C$3:C1235,C1236)&gt;0),"",MAX($B$3:B1235)+1)</f>
        <v/>
      </c>
      <c r="C1236" t="str">
        <f t="shared" si="19"/>
        <v/>
      </c>
      <c r="D1236" s="55" t="str">
        <f>IF(ISBLANK('Section 2'!L1249),"",'Section 2'!L1249)</f>
        <v/>
      </c>
      <c r="E1236" s="55" t="str">
        <f>IF($D1236="","",'Section 2'!H1249)</f>
        <v/>
      </c>
      <c r="F1236" s="55" t="str">
        <f>IF($D1236="","",'Section 2'!M1249)</f>
        <v/>
      </c>
    </row>
    <row r="1237" spans="2:6" x14ac:dyDescent="0.35">
      <c r="B1237" t="str">
        <f>IF(OR(C1237="",COUNTIF($C$3:C1236,C1237)&gt;0),"",MAX($B$3:B1236)+1)</f>
        <v/>
      </c>
      <c r="C1237" t="str">
        <f t="shared" si="19"/>
        <v/>
      </c>
      <c r="D1237" s="55" t="str">
        <f>IF(ISBLANK('Section 2'!L1250),"",'Section 2'!L1250)</f>
        <v/>
      </c>
      <c r="E1237" s="55" t="str">
        <f>IF($D1237="","",'Section 2'!H1250)</f>
        <v/>
      </c>
      <c r="F1237" s="55" t="str">
        <f>IF($D1237="","",'Section 2'!M1250)</f>
        <v/>
      </c>
    </row>
    <row r="1238" spans="2:6" x14ac:dyDescent="0.35">
      <c r="B1238" t="str">
        <f>IF(OR(C1238="",COUNTIF($C$3:C1237,C1238)&gt;0),"",MAX($B$3:B1237)+1)</f>
        <v/>
      </c>
      <c r="C1238" t="str">
        <f t="shared" si="19"/>
        <v/>
      </c>
      <c r="D1238" s="55" t="str">
        <f>IF(ISBLANK('Section 2'!L1251),"",'Section 2'!L1251)</f>
        <v/>
      </c>
      <c r="E1238" s="55" t="str">
        <f>IF($D1238="","",'Section 2'!H1251)</f>
        <v/>
      </c>
      <c r="F1238" s="55" t="str">
        <f>IF($D1238="","",'Section 2'!M1251)</f>
        <v/>
      </c>
    </row>
    <row r="1239" spans="2:6" x14ac:dyDescent="0.35">
      <c r="B1239" t="str">
        <f>IF(OR(C1239="",COUNTIF($C$3:C1238,C1239)&gt;0),"",MAX($B$3:B1238)+1)</f>
        <v/>
      </c>
      <c r="C1239" t="str">
        <f t="shared" si="19"/>
        <v/>
      </c>
      <c r="D1239" s="55" t="str">
        <f>IF(ISBLANK('Section 2'!L1252),"",'Section 2'!L1252)</f>
        <v/>
      </c>
      <c r="E1239" s="55" t="str">
        <f>IF($D1239="","",'Section 2'!H1252)</f>
        <v/>
      </c>
      <c r="F1239" s="55" t="str">
        <f>IF($D1239="","",'Section 2'!M1252)</f>
        <v/>
      </c>
    </row>
    <row r="1240" spans="2:6" x14ac:dyDescent="0.35">
      <c r="B1240" t="str">
        <f>IF(OR(C1240="",COUNTIF($C$3:C1239,C1240)&gt;0),"",MAX($B$3:B1239)+1)</f>
        <v/>
      </c>
      <c r="C1240" t="str">
        <f t="shared" si="19"/>
        <v/>
      </c>
      <c r="D1240" s="55" t="str">
        <f>IF(ISBLANK('Section 2'!L1253),"",'Section 2'!L1253)</f>
        <v/>
      </c>
      <c r="E1240" s="55" t="str">
        <f>IF($D1240="","",'Section 2'!H1253)</f>
        <v/>
      </c>
      <c r="F1240" s="55" t="str">
        <f>IF($D1240="","",'Section 2'!M1253)</f>
        <v/>
      </c>
    </row>
    <row r="1241" spans="2:6" x14ac:dyDescent="0.35">
      <c r="B1241" t="str">
        <f>IF(OR(C1241="",COUNTIF($C$3:C1240,C1241)&gt;0),"",MAX($B$3:B1240)+1)</f>
        <v/>
      </c>
      <c r="C1241" t="str">
        <f t="shared" si="19"/>
        <v/>
      </c>
      <c r="D1241" s="55" t="str">
        <f>IF(ISBLANK('Section 2'!L1254),"",'Section 2'!L1254)</f>
        <v/>
      </c>
      <c r="E1241" s="55" t="str">
        <f>IF($D1241="","",'Section 2'!H1254)</f>
        <v/>
      </c>
      <c r="F1241" s="55" t="str">
        <f>IF($D1241="","",'Section 2'!M1254)</f>
        <v/>
      </c>
    </row>
    <row r="1242" spans="2:6" x14ac:dyDescent="0.35">
      <c r="B1242" t="str">
        <f>IF(OR(C1242="",COUNTIF($C$3:C1241,C1242)&gt;0),"",MAX($B$3:B1241)+1)</f>
        <v/>
      </c>
      <c r="C1242" t="str">
        <f t="shared" si="19"/>
        <v/>
      </c>
      <c r="D1242" s="55" t="str">
        <f>IF(ISBLANK('Section 2'!L1255),"",'Section 2'!L1255)</f>
        <v/>
      </c>
      <c r="E1242" s="55" t="str">
        <f>IF($D1242="","",'Section 2'!H1255)</f>
        <v/>
      </c>
      <c r="F1242" s="55" t="str">
        <f>IF($D1242="","",'Section 2'!M1255)</f>
        <v/>
      </c>
    </row>
    <row r="1243" spans="2:6" x14ac:dyDescent="0.35">
      <c r="B1243" t="str">
        <f>IF(OR(C1243="",COUNTIF($C$3:C1242,C1243)&gt;0),"",MAX($B$3:B1242)+1)</f>
        <v/>
      </c>
      <c r="C1243" t="str">
        <f t="shared" si="19"/>
        <v/>
      </c>
      <c r="D1243" s="55" t="str">
        <f>IF(ISBLANK('Section 2'!L1256),"",'Section 2'!L1256)</f>
        <v/>
      </c>
      <c r="E1243" s="55" t="str">
        <f>IF($D1243="","",'Section 2'!H1256)</f>
        <v/>
      </c>
      <c r="F1243" s="55" t="str">
        <f>IF($D1243="","",'Section 2'!M1256)</f>
        <v/>
      </c>
    </row>
    <row r="1244" spans="2:6" x14ac:dyDescent="0.35">
      <c r="B1244" t="str">
        <f>IF(OR(C1244="",COUNTIF($C$3:C1243,C1244)&gt;0),"",MAX($B$3:B1243)+1)</f>
        <v/>
      </c>
      <c r="C1244" t="str">
        <f t="shared" si="19"/>
        <v/>
      </c>
      <c r="D1244" s="55" t="str">
        <f>IF(ISBLANK('Section 2'!L1257),"",'Section 2'!L1257)</f>
        <v/>
      </c>
      <c r="E1244" s="55" t="str">
        <f>IF($D1244="","",'Section 2'!H1257)</f>
        <v/>
      </c>
      <c r="F1244" s="55" t="str">
        <f>IF($D1244="","",'Section 2'!M1257)</f>
        <v/>
      </c>
    </row>
    <row r="1245" spans="2:6" x14ac:dyDescent="0.35">
      <c r="B1245" t="str">
        <f>IF(OR(C1245="",COUNTIF($C$3:C1244,C1245)&gt;0),"",MAX($B$3:B1244)+1)</f>
        <v/>
      </c>
      <c r="C1245" t="str">
        <f t="shared" si="19"/>
        <v/>
      </c>
      <c r="D1245" s="55" t="str">
        <f>IF(ISBLANK('Section 2'!L1258),"",'Section 2'!L1258)</f>
        <v/>
      </c>
      <c r="E1245" s="55" t="str">
        <f>IF($D1245="","",'Section 2'!H1258)</f>
        <v/>
      </c>
      <c r="F1245" s="55" t="str">
        <f>IF($D1245="","",'Section 2'!M1258)</f>
        <v/>
      </c>
    </row>
    <row r="1246" spans="2:6" x14ac:dyDescent="0.35">
      <c r="B1246" t="str">
        <f>IF(OR(C1246="",COUNTIF($C$3:C1245,C1246)&gt;0),"",MAX($B$3:B1245)+1)</f>
        <v/>
      </c>
      <c r="C1246" t="str">
        <f t="shared" si="19"/>
        <v/>
      </c>
      <c r="D1246" s="55" t="str">
        <f>IF(ISBLANK('Section 2'!L1259),"",'Section 2'!L1259)</f>
        <v/>
      </c>
      <c r="E1246" s="55" t="str">
        <f>IF($D1246="","",'Section 2'!H1259)</f>
        <v/>
      </c>
      <c r="F1246" s="55" t="str">
        <f>IF($D1246="","",'Section 2'!M1259)</f>
        <v/>
      </c>
    </row>
    <row r="1247" spans="2:6" x14ac:dyDescent="0.35">
      <c r="B1247" t="str">
        <f>IF(OR(C1247="",COUNTIF($C$3:C1246,C1247)&gt;0),"",MAX($B$3:B1246)+1)</f>
        <v/>
      </c>
      <c r="C1247" t="str">
        <f t="shared" si="19"/>
        <v/>
      </c>
      <c r="D1247" s="55" t="str">
        <f>IF(ISBLANK('Section 2'!L1260),"",'Section 2'!L1260)</f>
        <v/>
      </c>
      <c r="E1247" s="55" t="str">
        <f>IF($D1247="","",'Section 2'!H1260)</f>
        <v/>
      </c>
      <c r="F1247" s="55" t="str">
        <f>IF($D1247="","",'Section 2'!M1260)</f>
        <v/>
      </c>
    </row>
    <row r="1248" spans="2:6" x14ac:dyDescent="0.35">
      <c r="B1248" t="str">
        <f>IF(OR(C1248="",COUNTIF($C$3:C1247,C1248)&gt;0),"",MAX($B$3:B1247)+1)</f>
        <v/>
      </c>
      <c r="C1248" t="str">
        <f t="shared" si="19"/>
        <v/>
      </c>
      <c r="D1248" s="55" t="str">
        <f>IF(ISBLANK('Section 2'!L1261),"",'Section 2'!L1261)</f>
        <v/>
      </c>
      <c r="E1248" s="55" t="str">
        <f>IF($D1248="","",'Section 2'!H1261)</f>
        <v/>
      </c>
      <c r="F1248" s="55" t="str">
        <f>IF($D1248="","",'Section 2'!M1261)</f>
        <v/>
      </c>
    </row>
    <row r="1249" spans="2:6" x14ac:dyDescent="0.35">
      <c r="B1249" t="str">
        <f>IF(OR(C1249="",COUNTIF($C$3:C1248,C1249)&gt;0),"",MAX($B$3:B1248)+1)</f>
        <v/>
      </c>
      <c r="C1249" t="str">
        <f t="shared" si="19"/>
        <v/>
      </c>
      <c r="D1249" s="55" t="str">
        <f>IF(ISBLANK('Section 2'!L1262),"",'Section 2'!L1262)</f>
        <v/>
      </c>
      <c r="E1249" s="55" t="str">
        <f>IF($D1249="","",'Section 2'!H1262)</f>
        <v/>
      </c>
      <c r="F1249" s="55" t="str">
        <f>IF($D1249="","",'Section 2'!M1262)</f>
        <v/>
      </c>
    </row>
    <row r="1250" spans="2:6" x14ac:dyDescent="0.35">
      <c r="B1250" t="str">
        <f>IF(OR(C1250="",COUNTIF($C$3:C1249,C1250)&gt;0),"",MAX($B$3:B1249)+1)</f>
        <v/>
      </c>
      <c r="C1250" t="str">
        <f t="shared" si="19"/>
        <v/>
      </c>
      <c r="D1250" s="55" t="str">
        <f>IF(ISBLANK('Section 2'!L1263),"",'Section 2'!L1263)</f>
        <v/>
      </c>
      <c r="E1250" s="55" t="str">
        <f>IF($D1250="","",'Section 2'!H1263)</f>
        <v/>
      </c>
      <c r="F1250" s="55" t="str">
        <f>IF($D1250="","",'Section 2'!M1263)</f>
        <v/>
      </c>
    </row>
    <row r="1251" spans="2:6" x14ac:dyDescent="0.35">
      <c r="B1251" t="str">
        <f>IF(OR(C1251="",COUNTIF($C$3:C1250,C1251)&gt;0),"",MAX($B$3:B1250)+1)</f>
        <v/>
      </c>
      <c r="C1251" t="str">
        <f t="shared" si="19"/>
        <v/>
      </c>
      <c r="D1251" s="55" t="str">
        <f>IF(ISBLANK('Section 2'!L1264),"",'Section 2'!L1264)</f>
        <v/>
      </c>
      <c r="E1251" s="55" t="str">
        <f>IF($D1251="","",'Section 2'!H1264)</f>
        <v/>
      </c>
      <c r="F1251" s="55" t="str">
        <f>IF($D1251="","",'Section 2'!M1264)</f>
        <v/>
      </c>
    </row>
    <row r="1252" spans="2:6" x14ac:dyDescent="0.35">
      <c r="B1252" t="str">
        <f>IF(OR(C1252="",COUNTIF($C$3:C1251,C1252)&gt;0),"",MAX($B$3:B1251)+1)</f>
        <v/>
      </c>
      <c r="C1252" t="str">
        <f t="shared" si="19"/>
        <v/>
      </c>
      <c r="D1252" s="55" t="str">
        <f>IF(ISBLANK('Section 2'!L1265),"",'Section 2'!L1265)</f>
        <v/>
      </c>
      <c r="E1252" s="55" t="str">
        <f>IF($D1252="","",'Section 2'!H1265)</f>
        <v/>
      </c>
      <c r="F1252" s="55" t="str">
        <f>IF($D1252="","",'Section 2'!M1265)</f>
        <v/>
      </c>
    </row>
    <row r="1253" spans="2:6" x14ac:dyDescent="0.35">
      <c r="B1253" t="str">
        <f>IF(OR(C1253="",COUNTIF($C$3:C1252,C1253)&gt;0),"",MAX($B$3:B1252)+1)</f>
        <v/>
      </c>
      <c r="C1253" t="str">
        <f t="shared" si="19"/>
        <v/>
      </c>
      <c r="D1253" s="55" t="str">
        <f>IF(ISBLANK('Section 2'!L1266),"",'Section 2'!L1266)</f>
        <v/>
      </c>
      <c r="E1253" s="55" t="str">
        <f>IF($D1253="","",'Section 2'!H1266)</f>
        <v/>
      </c>
      <c r="F1253" s="55" t="str">
        <f>IF($D1253="","",'Section 2'!M1266)</f>
        <v/>
      </c>
    </row>
    <row r="1254" spans="2:6" x14ac:dyDescent="0.35">
      <c r="B1254" t="str">
        <f>IF(OR(C1254="",COUNTIF($C$3:C1253,C1254)&gt;0),"",MAX($B$3:B1253)+1)</f>
        <v/>
      </c>
      <c r="C1254" t="str">
        <f t="shared" si="19"/>
        <v/>
      </c>
      <c r="D1254" s="55" t="str">
        <f>IF(ISBLANK('Section 2'!L1267),"",'Section 2'!L1267)</f>
        <v/>
      </c>
      <c r="E1254" s="55" t="str">
        <f>IF($D1254="","",'Section 2'!H1267)</f>
        <v/>
      </c>
      <c r="F1254" s="55" t="str">
        <f>IF($D1254="","",'Section 2'!M1267)</f>
        <v/>
      </c>
    </row>
    <row r="1255" spans="2:6" x14ac:dyDescent="0.35">
      <c r="B1255" t="str">
        <f>IF(OR(C1255="",COUNTIF($C$3:C1254,C1255)&gt;0),"",MAX($B$3:B1254)+1)</f>
        <v/>
      </c>
      <c r="C1255" t="str">
        <f t="shared" si="19"/>
        <v/>
      </c>
      <c r="D1255" s="55" t="str">
        <f>IF(ISBLANK('Section 2'!L1268),"",'Section 2'!L1268)</f>
        <v/>
      </c>
      <c r="E1255" s="55" t="str">
        <f>IF($D1255="","",'Section 2'!H1268)</f>
        <v/>
      </c>
      <c r="F1255" s="55" t="str">
        <f>IF($D1255="","",'Section 2'!M1268)</f>
        <v/>
      </c>
    </row>
    <row r="1256" spans="2:6" x14ac:dyDescent="0.35">
      <c r="B1256" t="str">
        <f>IF(OR(C1256="",COUNTIF($C$3:C1255,C1256)&gt;0),"",MAX($B$3:B1255)+1)</f>
        <v/>
      </c>
      <c r="C1256" t="str">
        <f t="shared" si="19"/>
        <v/>
      </c>
      <c r="D1256" s="55" t="str">
        <f>IF(ISBLANK('Section 2'!L1269),"",'Section 2'!L1269)</f>
        <v/>
      </c>
      <c r="E1256" s="55" t="str">
        <f>IF($D1256="","",'Section 2'!H1269)</f>
        <v/>
      </c>
      <c r="F1256" s="55" t="str">
        <f>IF($D1256="","",'Section 2'!M1269)</f>
        <v/>
      </c>
    </row>
    <row r="1257" spans="2:6" x14ac:dyDescent="0.35">
      <c r="B1257" t="str">
        <f>IF(OR(C1257="",COUNTIF($C$3:C1256,C1257)&gt;0),"",MAX($B$3:B1256)+1)</f>
        <v/>
      </c>
      <c r="C1257" t="str">
        <f t="shared" si="19"/>
        <v/>
      </c>
      <c r="D1257" s="55" t="str">
        <f>IF(ISBLANK('Section 2'!L1270),"",'Section 2'!L1270)</f>
        <v/>
      </c>
      <c r="E1257" s="55" t="str">
        <f>IF($D1257="","",'Section 2'!H1270)</f>
        <v/>
      </c>
      <c r="F1257" s="55" t="str">
        <f>IF($D1257="","",'Section 2'!M1270)</f>
        <v/>
      </c>
    </row>
    <row r="1258" spans="2:6" x14ac:dyDescent="0.35">
      <c r="B1258" t="str">
        <f>IF(OR(C1258="",COUNTIF($C$3:C1257,C1258)&gt;0),"",MAX($B$3:B1257)+1)</f>
        <v/>
      </c>
      <c r="C1258" t="str">
        <f t="shared" si="19"/>
        <v/>
      </c>
      <c r="D1258" s="55" t="str">
        <f>IF(ISBLANK('Section 2'!L1271),"",'Section 2'!L1271)</f>
        <v/>
      </c>
      <c r="E1258" s="55" t="str">
        <f>IF($D1258="","",'Section 2'!H1271)</f>
        <v/>
      </c>
      <c r="F1258" s="55" t="str">
        <f>IF($D1258="","",'Section 2'!M1271)</f>
        <v/>
      </c>
    </row>
    <row r="1259" spans="2:6" x14ac:dyDescent="0.35">
      <c r="B1259" t="str">
        <f>IF(OR(C1259="",COUNTIF($C$3:C1258,C1259)&gt;0),"",MAX($B$3:B1258)+1)</f>
        <v/>
      </c>
      <c r="C1259" t="str">
        <f t="shared" si="19"/>
        <v/>
      </c>
      <c r="D1259" s="55" t="str">
        <f>IF(ISBLANK('Section 2'!L1272),"",'Section 2'!L1272)</f>
        <v/>
      </c>
      <c r="E1259" s="55" t="str">
        <f>IF($D1259="","",'Section 2'!H1272)</f>
        <v/>
      </c>
      <c r="F1259" s="55" t="str">
        <f>IF($D1259="","",'Section 2'!M1272)</f>
        <v/>
      </c>
    </row>
    <row r="1260" spans="2:6" x14ac:dyDescent="0.35">
      <c r="B1260" t="str">
        <f>IF(OR(C1260="",COUNTIF($C$3:C1259,C1260)&gt;0),"",MAX($B$3:B1259)+1)</f>
        <v/>
      </c>
      <c r="C1260" t="str">
        <f t="shared" si="19"/>
        <v/>
      </c>
      <c r="D1260" s="55" t="str">
        <f>IF(ISBLANK('Section 2'!L1273),"",'Section 2'!L1273)</f>
        <v/>
      </c>
      <c r="E1260" s="55" t="str">
        <f>IF($D1260="","",'Section 2'!H1273)</f>
        <v/>
      </c>
      <c r="F1260" s="55" t="str">
        <f>IF($D1260="","",'Section 2'!M1273)</f>
        <v/>
      </c>
    </row>
    <row r="1261" spans="2:6" x14ac:dyDescent="0.35">
      <c r="B1261" t="str">
        <f>IF(OR(C1261="",COUNTIF($C$3:C1260,C1261)&gt;0),"",MAX($B$3:B1260)+1)</f>
        <v/>
      </c>
      <c r="C1261" t="str">
        <f t="shared" si="19"/>
        <v/>
      </c>
      <c r="D1261" s="55" t="str">
        <f>IF(ISBLANK('Section 2'!L1274),"",'Section 2'!L1274)</f>
        <v/>
      </c>
      <c r="E1261" s="55" t="str">
        <f>IF($D1261="","",'Section 2'!H1274)</f>
        <v/>
      </c>
      <c r="F1261" s="55" t="str">
        <f>IF($D1261="","",'Section 2'!M1274)</f>
        <v/>
      </c>
    </row>
    <row r="1262" spans="2:6" x14ac:dyDescent="0.35">
      <c r="B1262" t="str">
        <f>IF(OR(C1262="",COUNTIF($C$3:C1261,C1262)&gt;0),"",MAX($B$3:B1261)+1)</f>
        <v/>
      </c>
      <c r="C1262" t="str">
        <f t="shared" si="19"/>
        <v/>
      </c>
      <c r="D1262" s="55" t="str">
        <f>IF(ISBLANK('Section 2'!L1275),"",'Section 2'!L1275)</f>
        <v/>
      </c>
      <c r="E1262" s="55" t="str">
        <f>IF($D1262="","",'Section 2'!H1275)</f>
        <v/>
      </c>
      <c r="F1262" s="55" t="str">
        <f>IF($D1262="","",'Section 2'!M1275)</f>
        <v/>
      </c>
    </row>
    <row r="1263" spans="2:6" x14ac:dyDescent="0.35">
      <c r="B1263" t="str">
        <f>IF(OR(C1263="",COUNTIF($C$3:C1262,C1263)&gt;0),"",MAX($B$3:B1262)+1)</f>
        <v/>
      </c>
      <c r="C1263" t="str">
        <f t="shared" si="19"/>
        <v/>
      </c>
      <c r="D1263" s="55" t="str">
        <f>IF(ISBLANK('Section 2'!L1276),"",'Section 2'!L1276)</f>
        <v/>
      </c>
      <c r="E1263" s="55" t="str">
        <f>IF($D1263="","",'Section 2'!H1276)</f>
        <v/>
      </c>
      <c r="F1263" s="55" t="str">
        <f>IF($D1263="","",'Section 2'!M1276)</f>
        <v/>
      </c>
    </row>
    <row r="1264" spans="2:6" x14ac:dyDescent="0.35">
      <c r="B1264" t="str">
        <f>IF(OR(C1264="",COUNTIF($C$3:C1263,C1264)&gt;0),"",MAX($B$3:B1263)+1)</f>
        <v/>
      </c>
      <c r="C1264" t="str">
        <f t="shared" si="19"/>
        <v/>
      </c>
      <c r="D1264" s="55" t="str">
        <f>IF(ISBLANK('Section 2'!L1277),"",'Section 2'!L1277)</f>
        <v/>
      </c>
      <c r="E1264" s="55" t="str">
        <f>IF($D1264="","",'Section 2'!H1277)</f>
        <v/>
      </c>
      <c r="F1264" s="55" t="str">
        <f>IF($D1264="","",'Section 2'!M1277)</f>
        <v/>
      </c>
    </row>
    <row r="1265" spans="2:6" x14ac:dyDescent="0.35">
      <c r="B1265" t="str">
        <f>IF(OR(C1265="",COUNTIF($C$3:C1264,C1265)&gt;0),"",MAX($B$3:B1264)+1)</f>
        <v/>
      </c>
      <c r="C1265" t="str">
        <f t="shared" si="19"/>
        <v/>
      </c>
      <c r="D1265" s="55" t="str">
        <f>IF(ISBLANK('Section 2'!L1278),"",'Section 2'!L1278)</f>
        <v/>
      </c>
      <c r="E1265" s="55" t="str">
        <f>IF($D1265="","",'Section 2'!H1278)</f>
        <v/>
      </c>
      <c r="F1265" s="55" t="str">
        <f>IF($D1265="","",'Section 2'!M1278)</f>
        <v/>
      </c>
    </row>
    <row r="1266" spans="2:6" x14ac:dyDescent="0.35">
      <c r="B1266" t="str">
        <f>IF(OR(C1266="",COUNTIF($C$3:C1265,C1266)&gt;0),"",MAX($B$3:B1265)+1)</f>
        <v/>
      </c>
      <c r="C1266" t="str">
        <f t="shared" si="19"/>
        <v/>
      </c>
      <c r="D1266" s="55" t="str">
        <f>IF(ISBLANK('Section 2'!L1279),"",'Section 2'!L1279)</f>
        <v/>
      </c>
      <c r="E1266" s="55" t="str">
        <f>IF($D1266="","",'Section 2'!H1279)</f>
        <v/>
      </c>
      <c r="F1266" s="55" t="str">
        <f>IF($D1266="","",'Section 2'!M1279)</f>
        <v/>
      </c>
    </row>
    <row r="1267" spans="2:6" x14ac:dyDescent="0.35">
      <c r="B1267" t="str">
        <f>IF(OR(C1267="",COUNTIF($C$3:C1266,C1267)&gt;0),"",MAX($B$3:B1266)+1)</f>
        <v/>
      </c>
      <c r="C1267" t="str">
        <f t="shared" si="19"/>
        <v/>
      </c>
      <c r="D1267" s="55" t="str">
        <f>IF(ISBLANK('Section 2'!L1280),"",'Section 2'!L1280)</f>
        <v/>
      </c>
      <c r="E1267" s="55" t="str">
        <f>IF($D1267="","",'Section 2'!H1280)</f>
        <v/>
      </c>
      <c r="F1267" s="55" t="str">
        <f>IF($D1267="","",'Section 2'!M1280)</f>
        <v/>
      </c>
    </row>
    <row r="1268" spans="2:6" x14ac:dyDescent="0.35">
      <c r="B1268" t="str">
        <f>IF(OR(C1268="",COUNTIF($C$3:C1267,C1268)&gt;0),"",MAX($B$3:B1267)+1)</f>
        <v/>
      </c>
      <c r="C1268" t="str">
        <f t="shared" si="19"/>
        <v/>
      </c>
      <c r="D1268" s="55" t="str">
        <f>IF(ISBLANK('Section 2'!L1281),"",'Section 2'!L1281)</f>
        <v/>
      </c>
      <c r="E1268" s="55" t="str">
        <f>IF($D1268="","",'Section 2'!H1281)</f>
        <v/>
      </c>
      <c r="F1268" s="55" t="str">
        <f>IF($D1268="","",'Section 2'!M1281)</f>
        <v/>
      </c>
    </row>
    <row r="1269" spans="2:6" x14ac:dyDescent="0.35">
      <c r="B1269" t="str">
        <f>IF(OR(C1269="",COUNTIF($C$3:C1268,C1269)&gt;0),"",MAX($B$3:B1268)+1)</f>
        <v/>
      </c>
      <c r="C1269" t="str">
        <f t="shared" si="19"/>
        <v/>
      </c>
      <c r="D1269" s="55" t="str">
        <f>IF(ISBLANK('Section 2'!L1282),"",'Section 2'!L1282)</f>
        <v/>
      </c>
      <c r="E1269" s="55" t="str">
        <f>IF($D1269="","",'Section 2'!H1282)</f>
        <v/>
      </c>
      <c r="F1269" s="55" t="str">
        <f>IF($D1269="","",'Section 2'!M1282)</f>
        <v/>
      </c>
    </row>
    <row r="1270" spans="2:6" x14ac:dyDescent="0.35">
      <c r="B1270" t="str">
        <f>IF(OR(C1270="",COUNTIF($C$3:C1269,C1270)&gt;0),"",MAX($B$3:B1269)+1)</f>
        <v/>
      </c>
      <c r="C1270" t="str">
        <f t="shared" si="19"/>
        <v/>
      </c>
      <c r="D1270" s="55" t="str">
        <f>IF(ISBLANK('Section 2'!L1283),"",'Section 2'!L1283)</f>
        <v/>
      </c>
      <c r="E1270" s="55" t="str">
        <f>IF($D1270="","",'Section 2'!H1283)</f>
        <v/>
      </c>
      <c r="F1270" s="55" t="str">
        <f>IF($D1270="","",'Section 2'!M1283)</f>
        <v/>
      </c>
    </row>
    <row r="1271" spans="2:6" x14ac:dyDescent="0.35">
      <c r="B1271" t="str">
        <f>IF(OR(C1271="",COUNTIF($C$3:C1270,C1271)&gt;0),"",MAX($B$3:B1270)+1)</f>
        <v/>
      </c>
      <c r="C1271" t="str">
        <f t="shared" si="19"/>
        <v/>
      </c>
      <c r="D1271" s="55" t="str">
        <f>IF(ISBLANK('Section 2'!L1284),"",'Section 2'!L1284)</f>
        <v/>
      </c>
      <c r="E1271" s="55" t="str">
        <f>IF($D1271="","",'Section 2'!H1284)</f>
        <v/>
      </c>
      <c r="F1271" s="55" t="str">
        <f>IF($D1271="","",'Section 2'!M1284)</f>
        <v/>
      </c>
    </row>
    <row r="1272" spans="2:6" x14ac:dyDescent="0.35">
      <c r="B1272" t="str">
        <f>IF(OR(C1272="",COUNTIF($C$3:C1271,C1272)&gt;0),"",MAX($B$3:B1271)+1)</f>
        <v/>
      </c>
      <c r="C1272" t="str">
        <f t="shared" si="19"/>
        <v/>
      </c>
      <c r="D1272" s="55" t="str">
        <f>IF(ISBLANK('Section 2'!L1285),"",'Section 2'!L1285)</f>
        <v/>
      </c>
      <c r="E1272" s="55" t="str">
        <f>IF($D1272="","",'Section 2'!H1285)</f>
        <v/>
      </c>
      <c r="F1272" s="55" t="str">
        <f>IF($D1272="","",'Section 2'!M1285)</f>
        <v/>
      </c>
    </row>
    <row r="1273" spans="2:6" x14ac:dyDescent="0.35">
      <c r="B1273" t="str">
        <f>IF(OR(C1273="",COUNTIF($C$3:C1272,C1273)&gt;0),"",MAX($B$3:B1272)+1)</f>
        <v/>
      </c>
      <c r="C1273" t="str">
        <f t="shared" si="19"/>
        <v/>
      </c>
      <c r="D1273" s="55" t="str">
        <f>IF(ISBLANK('Section 2'!L1286),"",'Section 2'!L1286)</f>
        <v/>
      </c>
      <c r="E1273" s="55" t="str">
        <f>IF($D1273="","",'Section 2'!H1286)</f>
        <v/>
      </c>
      <c r="F1273" s="55" t="str">
        <f>IF($D1273="","",'Section 2'!M1286)</f>
        <v/>
      </c>
    </row>
    <row r="1274" spans="2:6" x14ac:dyDescent="0.35">
      <c r="B1274" t="str">
        <f>IF(OR(C1274="",COUNTIF($C$3:C1273,C1274)&gt;0),"",MAX($B$3:B1273)+1)</f>
        <v/>
      </c>
      <c r="C1274" t="str">
        <f t="shared" si="19"/>
        <v/>
      </c>
      <c r="D1274" s="55" t="str">
        <f>IF(ISBLANK('Section 2'!L1287),"",'Section 2'!L1287)</f>
        <v/>
      </c>
      <c r="E1274" s="55" t="str">
        <f>IF($D1274="","",'Section 2'!H1287)</f>
        <v/>
      </c>
      <c r="F1274" s="55" t="str">
        <f>IF($D1274="","",'Section 2'!M1287)</f>
        <v/>
      </c>
    </row>
    <row r="1275" spans="2:6" x14ac:dyDescent="0.35">
      <c r="B1275" t="str">
        <f>IF(OR(C1275="",COUNTIF($C$3:C1274,C1275)&gt;0),"",MAX($B$3:B1274)+1)</f>
        <v/>
      </c>
      <c r="C1275" t="str">
        <f t="shared" si="19"/>
        <v/>
      </c>
      <c r="D1275" s="55" t="str">
        <f>IF(ISBLANK('Section 2'!L1288),"",'Section 2'!L1288)</f>
        <v/>
      </c>
      <c r="E1275" s="55" t="str">
        <f>IF($D1275="","",'Section 2'!H1288)</f>
        <v/>
      </c>
      <c r="F1275" s="55" t="str">
        <f>IF($D1275="","",'Section 2'!M1288)</f>
        <v/>
      </c>
    </row>
    <row r="1276" spans="2:6" x14ac:dyDescent="0.35">
      <c r="B1276" t="str">
        <f>IF(OR(C1276="",COUNTIF($C$3:C1275,C1276)&gt;0),"",MAX($B$3:B1275)+1)</f>
        <v/>
      </c>
      <c r="C1276" t="str">
        <f t="shared" si="19"/>
        <v/>
      </c>
      <c r="D1276" s="55" t="str">
        <f>IF(ISBLANK('Section 2'!L1289),"",'Section 2'!L1289)</f>
        <v/>
      </c>
      <c r="E1276" s="55" t="str">
        <f>IF($D1276="","",'Section 2'!H1289)</f>
        <v/>
      </c>
      <c r="F1276" s="55" t="str">
        <f>IF($D1276="","",'Section 2'!M1289)</f>
        <v/>
      </c>
    </row>
    <row r="1277" spans="2:6" x14ac:dyDescent="0.35">
      <c r="B1277" t="str">
        <f>IF(OR(C1277="",COUNTIF($C$3:C1276,C1277)&gt;0),"",MAX($B$3:B1276)+1)</f>
        <v/>
      </c>
      <c r="C1277" t="str">
        <f t="shared" si="19"/>
        <v/>
      </c>
      <c r="D1277" s="55" t="str">
        <f>IF(ISBLANK('Section 2'!L1290),"",'Section 2'!L1290)</f>
        <v/>
      </c>
      <c r="E1277" s="55" t="str">
        <f>IF($D1277="","",'Section 2'!H1290)</f>
        <v/>
      </c>
      <c r="F1277" s="55" t="str">
        <f>IF($D1277="","",'Section 2'!M1290)</f>
        <v/>
      </c>
    </row>
    <row r="1278" spans="2:6" x14ac:dyDescent="0.35">
      <c r="B1278" t="str">
        <f>IF(OR(C1278="",COUNTIF($C$3:C1277,C1278)&gt;0),"",MAX($B$3:B1277)+1)</f>
        <v/>
      </c>
      <c r="C1278" t="str">
        <f t="shared" si="19"/>
        <v/>
      </c>
      <c r="D1278" s="55" t="str">
        <f>IF(ISBLANK('Section 2'!L1291),"",'Section 2'!L1291)</f>
        <v/>
      </c>
      <c r="E1278" s="55" t="str">
        <f>IF($D1278="","",'Section 2'!H1291)</f>
        <v/>
      </c>
      <c r="F1278" s="55" t="str">
        <f>IF($D1278="","",'Section 2'!M1291)</f>
        <v/>
      </c>
    </row>
    <row r="1279" spans="2:6" x14ac:dyDescent="0.35">
      <c r="B1279" t="str">
        <f>IF(OR(C1279="",COUNTIF($C$3:C1278,C1279)&gt;0),"",MAX($B$3:B1278)+1)</f>
        <v/>
      </c>
      <c r="C1279" t="str">
        <f t="shared" si="19"/>
        <v/>
      </c>
      <c r="D1279" s="55" t="str">
        <f>IF(ISBLANK('Section 2'!L1292),"",'Section 2'!L1292)</f>
        <v/>
      </c>
      <c r="E1279" s="55" t="str">
        <f>IF($D1279="","",'Section 2'!H1292)</f>
        <v/>
      </c>
      <c r="F1279" s="55" t="str">
        <f>IF($D1279="","",'Section 2'!M1292)</f>
        <v/>
      </c>
    </row>
    <row r="1280" spans="2:6" x14ac:dyDescent="0.35">
      <c r="B1280" t="str">
        <f>IF(OR(C1280="",COUNTIF($C$3:C1279,C1280)&gt;0),"",MAX($B$3:B1279)+1)</f>
        <v/>
      </c>
      <c r="C1280" t="str">
        <f t="shared" si="19"/>
        <v/>
      </c>
      <c r="D1280" s="55" t="str">
        <f>IF(ISBLANK('Section 2'!L1293),"",'Section 2'!L1293)</f>
        <v/>
      </c>
      <c r="E1280" s="55" t="str">
        <f>IF($D1280="","",'Section 2'!H1293)</f>
        <v/>
      </c>
      <c r="F1280" s="55" t="str">
        <f>IF($D1280="","",'Section 2'!M1293)</f>
        <v/>
      </c>
    </row>
    <row r="1281" spans="2:6" x14ac:dyDescent="0.35">
      <c r="B1281" t="str">
        <f>IF(OR(C1281="",COUNTIF($C$3:C1280,C1281)&gt;0),"",MAX($B$3:B1280)+1)</f>
        <v/>
      </c>
      <c r="C1281" t="str">
        <f t="shared" si="19"/>
        <v/>
      </c>
      <c r="D1281" s="55" t="str">
        <f>IF(ISBLANK('Section 2'!L1294),"",'Section 2'!L1294)</f>
        <v/>
      </c>
      <c r="E1281" s="55" t="str">
        <f>IF($D1281="","",'Section 2'!H1294)</f>
        <v/>
      </c>
      <c r="F1281" s="55" t="str">
        <f>IF($D1281="","",'Section 2'!M1294)</f>
        <v/>
      </c>
    </row>
    <row r="1282" spans="2:6" x14ac:dyDescent="0.35">
      <c r="B1282" t="str">
        <f>IF(OR(C1282="",COUNTIF($C$3:C1281,C1282)&gt;0),"",MAX($B$3:B1281)+1)</f>
        <v/>
      </c>
      <c r="C1282" t="str">
        <f t="shared" si="19"/>
        <v/>
      </c>
      <c r="D1282" s="55" t="str">
        <f>IF(ISBLANK('Section 2'!L1295),"",'Section 2'!L1295)</f>
        <v/>
      </c>
      <c r="E1282" s="55" t="str">
        <f>IF($D1282="","",'Section 2'!H1295)</f>
        <v/>
      </c>
      <c r="F1282" s="55" t="str">
        <f>IF($D1282="","",'Section 2'!M1295)</f>
        <v/>
      </c>
    </row>
    <row r="1283" spans="2:6" x14ac:dyDescent="0.35">
      <c r="B1283" t="str">
        <f>IF(OR(C1283="",COUNTIF($C$3:C1282,C1283)&gt;0),"",MAX($B$3:B1282)+1)</f>
        <v/>
      </c>
      <c r="C1283" t="str">
        <f t="shared" si="19"/>
        <v/>
      </c>
      <c r="D1283" s="55" t="str">
        <f>IF(ISBLANK('Section 2'!L1296),"",'Section 2'!L1296)</f>
        <v/>
      </c>
      <c r="E1283" s="55" t="str">
        <f>IF($D1283="","",'Section 2'!H1296)</f>
        <v/>
      </c>
      <c r="F1283" s="55" t="str">
        <f>IF($D1283="","",'Section 2'!M1296)</f>
        <v/>
      </c>
    </row>
    <row r="1284" spans="2:6" x14ac:dyDescent="0.35">
      <c r="B1284" t="str">
        <f>IF(OR(C1284="",COUNTIF($C$3:C1283,C1284)&gt;0),"",MAX($B$3:B1283)+1)</f>
        <v/>
      </c>
      <c r="C1284" t="str">
        <f t="shared" ref="C1284:C1347" si="20">IF(D1284="","",D1284&amp;"_"&amp;E1284)</f>
        <v/>
      </c>
      <c r="D1284" s="55" t="str">
        <f>IF(ISBLANK('Section 2'!L1297),"",'Section 2'!L1297)</f>
        <v/>
      </c>
      <c r="E1284" s="55" t="str">
        <f>IF($D1284="","",'Section 2'!H1297)</f>
        <v/>
      </c>
      <c r="F1284" s="55" t="str">
        <f>IF($D1284="","",'Section 2'!M1297)</f>
        <v/>
      </c>
    </row>
    <row r="1285" spans="2:6" x14ac:dyDescent="0.35">
      <c r="B1285" t="str">
        <f>IF(OR(C1285="",COUNTIF($C$3:C1284,C1285)&gt;0),"",MAX($B$3:B1284)+1)</f>
        <v/>
      </c>
      <c r="C1285" t="str">
        <f t="shared" si="20"/>
        <v/>
      </c>
      <c r="D1285" s="55" t="str">
        <f>IF(ISBLANK('Section 2'!L1298),"",'Section 2'!L1298)</f>
        <v/>
      </c>
      <c r="E1285" s="55" t="str">
        <f>IF($D1285="","",'Section 2'!H1298)</f>
        <v/>
      </c>
      <c r="F1285" s="55" t="str">
        <f>IF($D1285="","",'Section 2'!M1298)</f>
        <v/>
      </c>
    </row>
    <row r="1286" spans="2:6" x14ac:dyDescent="0.35">
      <c r="B1286" t="str">
        <f>IF(OR(C1286="",COUNTIF($C$3:C1285,C1286)&gt;0),"",MAX($B$3:B1285)+1)</f>
        <v/>
      </c>
      <c r="C1286" t="str">
        <f t="shared" si="20"/>
        <v/>
      </c>
      <c r="D1286" s="55" t="str">
        <f>IF(ISBLANK('Section 2'!L1299),"",'Section 2'!L1299)</f>
        <v/>
      </c>
      <c r="E1286" s="55" t="str">
        <f>IF($D1286="","",'Section 2'!H1299)</f>
        <v/>
      </c>
      <c r="F1286" s="55" t="str">
        <f>IF($D1286="","",'Section 2'!M1299)</f>
        <v/>
      </c>
    </row>
    <row r="1287" spans="2:6" x14ac:dyDescent="0.35">
      <c r="B1287" t="str">
        <f>IF(OR(C1287="",COUNTIF($C$3:C1286,C1287)&gt;0),"",MAX($B$3:B1286)+1)</f>
        <v/>
      </c>
      <c r="C1287" t="str">
        <f t="shared" si="20"/>
        <v/>
      </c>
      <c r="D1287" s="55" t="str">
        <f>IF(ISBLANK('Section 2'!L1300),"",'Section 2'!L1300)</f>
        <v/>
      </c>
      <c r="E1287" s="55" t="str">
        <f>IF($D1287="","",'Section 2'!H1300)</f>
        <v/>
      </c>
      <c r="F1287" s="55" t="str">
        <f>IF($D1287="","",'Section 2'!M1300)</f>
        <v/>
      </c>
    </row>
    <row r="1288" spans="2:6" x14ac:dyDescent="0.35">
      <c r="B1288" t="str">
        <f>IF(OR(C1288="",COUNTIF($C$3:C1287,C1288)&gt;0),"",MAX($B$3:B1287)+1)</f>
        <v/>
      </c>
      <c r="C1288" t="str">
        <f t="shared" si="20"/>
        <v/>
      </c>
      <c r="D1288" s="55" t="str">
        <f>IF(ISBLANK('Section 2'!L1301),"",'Section 2'!L1301)</f>
        <v/>
      </c>
      <c r="E1288" s="55" t="str">
        <f>IF($D1288="","",'Section 2'!H1301)</f>
        <v/>
      </c>
      <c r="F1288" s="55" t="str">
        <f>IF($D1288="","",'Section 2'!M1301)</f>
        <v/>
      </c>
    </row>
    <row r="1289" spans="2:6" x14ac:dyDescent="0.35">
      <c r="B1289" t="str">
        <f>IF(OR(C1289="",COUNTIF($C$3:C1288,C1289)&gt;0),"",MAX($B$3:B1288)+1)</f>
        <v/>
      </c>
      <c r="C1289" t="str">
        <f t="shared" si="20"/>
        <v/>
      </c>
      <c r="D1289" s="55" t="str">
        <f>IF(ISBLANK('Section 2'!L1302),"",'Section 2'!L1302)</f>
        <v/>
      </c>
      <c r="E1289" s="55" t="str">
        <f>IF($D1289="","",'Section 2'!H1302)</f>
        <v/>
      </c>
      <c r="F1289" s="55" t="str">
        <f>IF($D1289="","",'Section 2'!M1302)</f>
        <v/>
      </c>
    </row>
    <row r="1290" spans="2:6" x14ac:dyDescent="0.35">
      <c r="B1290" t="str">
        <f>IF(OR(C1290="",COUNTIF($C$3:C1289,C1290)&gt;0),"",MAX($B$3:B1289)+1)</f>
        <v/>
      </c>
      <c r="C1290" t="str">
        <f t="shared" si="20"/>
        <v/>
      </c>
      <c r="D1290" s="55" t="str">
        <f>IF(ISBLANK('Section 2'!L1303),"",'Section 2'!L1303)</f>
        <v/>
      </c>
      <c r="E1290" s="55" t="str">
        <f>IF($D1290="","",'Section 2'!H1303)</f>
        <v/>
      </c>
      <c r="F1290" s="55" t="str">
        <f>IF($D1290="","",'Section 2'!M1303)</f>
        <v/>
      </c>
    </row>
    <row r="1291" spans="2:6" x14ac:dyDescent="0.35">
      <c r="B1291" t="str">
        <f>IF(OR(C1291="",COUNTIF($C$3:C1290,C1291)&gt;0),"",MAX($B$3:B1290)+1)</f>
        <v/>
      </c>
      <c r="C1291" t="str">
        <f t="shared" si="20"/>
        <v/>
      </c>
      <c r="D1291" s="55" t="str">
        <f>IF(ISBLANK('Section 2'!L1304),"",'Section 2'!L1304)</f>
        <v/>
      </c>
      <c r="E1291" s="55" t="str">
        <f>IF($D1291="","",'Section 2'!H1304)</f>
        <v/>
      </c>
      <c r="F1291" s="55" t="str">
        <f>IF($D1291="","",'Section 2'!M1304)</f>
        <v/>
      </c>
    </row>
    <row r="1292" spans="2:6" x14ac:dyDescent="0.35">
      <c r="B1292" t="str">
        <f>IF(OR(C1292="",COUNTIF($C$3:C1291,C1292)&gt;0),"",MAX($B$3:B1291)+1)</f>
        <v/>
      </c>
      <c r="C1292" t="str">
        <f t="shared" si="20"/>
        <v/>
      </c>
      <c r="D1292" s="55" t="str">
        <f>IF(ISBLANK('Section 2'!L1305),"",'Section 2'!L1305)</f>
        <v/>
      </c>
      <c r="E1292" s="55" t="str">
        <f>IF($D1292="","",'Section 2'!H1305)</f>
        <v/>
      </c>
      <c r="F1292" s="55" t="str">
        <f>IF($D1292="","",'Section 2'!M1305)</f>
        <v/>
      </c>
    </row>
    <row r="1293" spans="2:6" x14ac:dyDescent="0.35">
      <c r="B1293" t="str">
        <f>IF(OR(C1293="",COUNTIF($C$3:C1292,C1293)&gt;0),"",MAX($B$3:B1292)+1)</f>
        <v/>
      </c>
      <c r="C1293" t="str">
        <f t="shared" si="20"/>
        <v/>
      </c>
      <c r="D1293" s="55" t="str">
        <f>IF(ISBLANK('Section 2'!L1306),"",'Section 2'!L1306)</f>
        <v/>
      </c>
      <c r="E1293" s="55" t="str">
        <f>IF($D1293="","",'Section 2'!H1306)</f>
        <v/>
      </c>
      <c r="F1293" s="55" t="str">
        <f>IF($D1293="","",'Section 2'!M1306)</f>
        <v/>
      </c>
    </row>
    <row r="1294" spans="2:6" x14ac:dyDescent="0.35">
      <c r="B1294" t="str">
        <f>IF(OR(C1294="",COUNTIF($C$3:C1293,C1294)&gt;0),"",MAX($B$3:B1293)+1)</f>
        <v/>
      </c>
      <c r="C1294" t="str">
        <f t="shared" si="20"/>
        <v/>
      </c>
      <c r="D1294" s="55" t="str">
        <f>IF(ISBLANK('Section 2'!L1307),"",'Section 2'!L1307)</f>
        <v/>
      </c>
      <c r="E1294" s="55" t="str">
        <f>IF($D1294="","",'Section 2'!H1307)</f>
        <v/>
      </c>
      <c r="F1294" s="55" t="str">
        <f>IF($D1294="","",'Section 2'!M1307)</f>
        <v/>
      </c>
    </row>
    <row r="1295" spans="2:6" x14ac:dyDescent="0.35">
      <c r="B1295" t="str">
        <f>IF(OR(C1295="",COUNTIF($C$3:C1294,C1295)&gt;0),"",MAX($B$3:B1294)+1)</f>
        <v/>
      </c>
      <c r="C1295" t="str">
        <f t="shared" si="20"/>
        <v/>
      </c>
      <c r="D1295" s="55" t="str">
        <f>IF(ISBLANK('Section 2'!L1308),"",'Section 2'!L1308)</f>
        <v/>
      </c>
      <c r="E1295" s="55" t="str">
        <f>IF($D1295="","",'Section 2'!H1308)</f>
        <v/>
      </c>
      <c r="F1295" s="55" t="str">
        <f>IF($D1295="","",'Section 2'!M1308)</f>
        <v/>
      </c>
    </row>
    <row r="1296" spans="2:6" x14ac:dyDescent="0.35">
      <c r="B1296" t="str">
        <f>IF(OR(C1296="",COUNTIF($C$3:C1295,C1296)&gt;0),"",MAX($B$3:B1295)+1)</f>
        <v/>
      </c>
      <c r="C1296" t="str">
        <f t="shared" si="20"/>
        <v/>
      </c>
      <c r="D1296" s="55" t="str">
        <f>IF(ISBLANK('Section 2'!L1309),"",'Section 2'!L1309)</f>
        <v/>
      </c>
      <c r="E1296" s="55" t="str">
        <f>IF($D1296="","",'Section 2'!H1309)</f>
        <v/>
      </c>
      <c r="F1296" s="55" t="str">
        <f>IF($D1296="","",'Section 2'!M1309)</f>
        <v/>
      </c>
    </row>
    <row r="1297" spans="2:6" x14ac:dyDescent="0.35">
      <c r="B1297" t="str">
        <f>IF(OR(C1297="",COUNTIF($C$3:C1296,C1297)&gt;0),"",MAX($B$3:B1296)+1)</f>
        <v/>
      </c>
      <c r="C1297" t="str">
        <f t="shared" si="20"/>
        <v/>
      </c>
      <c r="D1297" s="55" t="str">
        <f>IF(ISBLANK('Section 2'!L1310),"",'Section 2'!L1310)</f>
        <v/>
      </c>
      <c r="E1297" s="55" t="str">
        <f>IF($D1297="","",'Section 2'!H1310)</f>
        <v/>
      </c>
      <c r="F1297" s="55" t="str">
        <f>IF($D1297="","",'Section 2'!M1310)</f>
        <v/>
      </c>
    </row>
    <row r="1298" spans="2:6" x14ac:dyDescent="0.35">
      <c r="B1298" t="str">
        <f>IF(OR(C1298="",COUNTIF($C$3:C1297,C1298)&gt;0),"",MAX($B$3:B1297)+1)</f>
        <v/>
      </c>
      <c r="C1298" t="str">
        <f t="shared" si="20"/>
        <v/>
      </c>
      <c r="D1298" s="55" t="str">
        <f>IF(ISBLANK('Section 2'!L1311),"",'Section 2'!L1311)</f>
        <v/>
      </c>
      <c r="E1298" s="55" t="str">
        <f>IF($D1298="","",'Section 2'!H1311)</f>
        <v/>
      </c>
      <c r="F1298" s="55" t="str">
        <f>IF($D1298="","",'Section 2'!M1311)</f>
        <v/>
      </c>
    </row>
    <row r="1299" spans="2:6" x14ac:dyDescent="0.35">
      <c r="B1299" t="str">
        <f>IF(OR(C1299="",COUNTIF($C$3:C1298,C1299)&gt;0),"",MAX($B$3:B1298)+1)</f>
        <v/>
      </c>
      <c r="C1299" t="str">
        <f t="shared" si="20"/>
        <v/>
      </c>
      <c r="D1299" s="55" t="str">
        <f>IF(ISBLANK('Section 2'!L1312),"",'Section 2'!L1312)</f>
        <v/>
      </c>
      <c r="E1299" s="55" t="str">
        <f>IF($D1299="","",'Section 2'!H1312)</f>
        <v/>
      </c>
      <c r="F1299" s="55" t="str">
        <f>IF($D1299="","",'Section 2'!M1312)</f>
        <v/>
      </c>
    </row>
    <row r="1300" spans="2:6" x14ac:dyDescent="0.35">
      <c r="B1300" t="str">
        <f>IF(OR(C1300="",COUNTIF($C$3:C1299,C1300)&gt;0),"",MAX($B$3:B1299)+1)</f>
        <v/>
      </c>
      <c r="C1300" t="str">
        <f t="shared" si="20"/>
        <v/>
      </c>
      <c r="D1300" s="55" t="str">
        <f>IF(ISBLANK('Section 2'!L1313),"",'Section 2'!L1313)</f>
        <v/>
      </c>
      <c r="E1300" s="55" t="str">
        <f>IF($D1300="","",'Section 2'!H1313)</f>
        <v/>
      </c>
      <c r="F1300" s="55" t="str">
        <f>IF($D1300="","",'Section 2'!M1313)</f>
        <v/>
      </c>
    </row>
    <row r="1301" spans="2:6" x14ac:dyDescent="0.35">
      <c r="B1301" t="str">
        <f>IF(OR(C1301="",COUNTIF($C$3:C1300,C1301)&gt;0),"",MAX($B$3:B1300)+1)</f>
        <v/>
      </c>
      <c r="C1301" t="str">
        <f t="shared" si="20"/>
        <v/>
      </c>
      <c r="D1301" s="55" t="str">
        <f>IF(ISBLANK('Section 2'!L1314),"",'Section 2'!L1314)</f>
        <v/>
      </c>
      <c r="E1301" s="55" t="str">
        <f>IF($D1301="","",'Section 2'!H1314)</f>
        <v/>
      </c>
      <c r="F1301" s="55" t="str">
        <f>IF($D1301="","",'Section 2'!M1314)</f>
        <v/>
      </c>
    </row>
    <row r="1302" spans="2:6" x14ac:dyDescent="0.35">
      <c r="B1302" t="str">
        <f>IF(OR(C1302="",COUNTIF($C$3:C1301,C1302)&gt;0),"",MAX($B$3:B1301)+1)</f>
        <v/>
      </c>
      <c r="C1302" t="str">
        <f t="shared" si="20"/>
        <v/>
      </c>
      <c r="D1302" s="55" t="str">
        <f>IF(ISBLANK('Section 2'!L1315),"",'Section 2'!L1315)</f>
        <v/>
      </c>
      <c r="E1302" s="55" t="str">
        <f>IF($D1302="","",'Section 2'!H1315)</f>
        <v/>
      </c>
      <c r="F1302" s="55" t="str">
        <f>IF($D1302="","",'Section 2'!M1315)</f>
        <v/>
      </c>
    </row>
    <row r="1303" spans="2:6" x14ac:dyDescent="0.35">
      <c r="B1303" t="str">
        <f>IF(OR(C1303="",COUNTIF($C$3:C1302,C1303)&gt;0),"",MAX($B$3:B1302)+1)</f>
        <v/>
      </c>
      <c r="C1303" t="str">
        <f t="shared" si="20"/>
        <v/>
      </c>
      <c r="D1303" s="55" t="str">
        <f>IF(ISBLANK('Section 2'!L1316),"",'Section 2'!L1316)</f>
        <v/>
      </c>
      <c r="E1303" s="55" t="str">
        <f>IF($D1303="","",'Section 2'!H1316)</f>
        <v/>
      </c>
      <c r="F1303" s="55" t="str">
        <f>IF($D1303="","",'Section 2'!M1316)</f>
        <v/>
      </c>
    </row>
    <row r="1304" spans="2:6" x14ac:dyDescent="0.35">
      <c r="B1304" t="str">
        <f>IF(OR(C1304="",COUNTIF($C$3:C1303,C1304)&gt;0),"",MAX($B$3:B1303)+1)</f>
        <v/>
      </c>
      <c r="C1304" t="str">
        <f t="shared" si="20"/>
        <v/>
      </c>
      <c r="D1304" s="55" t="str">
        <f>IF(ISBLANK('Section 2'!L1317),"",'Section 2'!L1317)</f>
        <v/>
      </c>
      <c r="E1304" s="55" t="str">
        <f>IF($D1304="","",'Section 2'!H1317)</f>
        <v/>
      </c>
      <c r="F1304" s="55" t="str">
        <f>IF($D1304="","",'Section 2'!M1317)</f>
        <v/>
      </c>
    </row>
    <row r="1305" spans="2:6" x14ac:dyDescent="0.35">
      <c r="B1305" t="str">
        <f>IF(OR(C1305="",COUNTIF($C$3:C1304,C1305)&gt;0),"",MAX($B$3:B1304)+1)</f>
        <v/>
      </c>
      <c r="C1305" t="str">
        <f t="shared" si="20"/>
        <v/>
      </c>
      <c r="D1305" s="55" t="str">
        <f>IF(ISBLANK('Section 2'!L1318),"",'Section 2'!L1318)</f>
        <v/>
      </c>
      <c r="E1305" s="55" t="str">
        <f>IF($D1305="","",'Section 2'!H1318)</f>
        <v/>
      </c>
      <c r="F1305" s="55" t="str">
        <f>IF($D1305="","",'Section 2'!M1318)</f>
        <v/>
      </c>
    </row>
    <row r="1306" spans="2:6" x14ac:dyDescent="0.35">
      <c r="B1306" t="str">
        <f>IF(OR(C1306="",COUNTIF($C$3:C1305,C1306)&gt;0),"",MAX($B$3:B1305)+1)</f>
        <v/>
      </c>
      <c r="C1306" t="str">
        <f t="shared" si="20"/>
        <v/>
      </c>
      <c r="D1306" s="55" t="str">
        <f>IF(ISBLANK('Section 2'!L1319),"",'Section 2'!L1319)</f>
        <v/>
      </c>
      <c r="E1306" s="55" t="str">
        <f>IF($D1306="","",'Section 2'!H1319)</f>
        <v/>
      </c>
      <c r="F1306" s="55" t="str">
        <f>IF($D1306="","",'Section 2'!M1319)</f>
        <v/>
      </c>
    </row>
    <row r="1307" spans="2:6" x14ac:dyDescent="0.35">
      <c r="B1307" t="str">
        <f>IF(OR(C1307="",COUNTIF($C$3:C1306,C1307)&gt;0),"",MAX($B$3:B1306)+1)</f>
        <v/>
      </c>
      <c r="C1307" t="str">
        <f t="shared" si="20"/>
        <v/>
      </c>
      <c r="D1307" s="55" t="str">
        <f>IF(ISBLANK('Section 2'!L1320),"",'Section 2'!L1320)</f>
        <v/>
      </c>
      <c r="E1307" s="55" t="str">
        <f>IF($D1307="","",'Section 2'!H1320)</f>
        <v/>
      </c>
      <c r="F1307" s="55" t="str">
        <f>IF($D1307="","",'Section 2'!M1320)</f>
        <v/>
      </c>
    </row>
    <row r="1308" spans="2:6" x14ac:dyDescent="0.35">
      <c r="B1308" t="str">
        <f>IF(OR(C1308="",COUNTIF($C$3:C1307,C1308)&gt;0),"",MAX($B$3:B1307)+1)</f>
        <v/>
      </c>
      <c r="C1308" t="str">
        <f t="shared" si="20"/>
        <v/>
      </c>
      <c r="D1308" s="55" t="str">
        <f>IF(ISBLANK('Section 2'!L1321),"",'Section 2'!L1321)</f>
        <v/>
      </c>
      <c r="E1308" s="55" t="str">
        <f>IF($D1308="","",'Section 2'!H1321)</f>
        <v/>
      </c>
      <c r="F1308" s="55" t="str">
        <f>IF($D1308="","",'Section 2'!M1321)</f>
        <v/>
      </c>
    </row>
    <row r="1309" spans="2:6" x14ac:dyDescent="0.35">
      <c r="B1309" t="str">
        <f>IF(OR(C1309="",COUNTIF($C$3:C1308,C1309)&gt;0),"",MAX($B$3:B1308)+1)</f>
        <v/>
      </c>
      <c r="C1309" t="str">
        <f t="shared" si="20"/>
        <v/>
      </c>
      <c r="D1309" s="55" t="str">
        <f>IF(ISBLANK('Section 2'!L1322),"",'Section 2'!L1322)</f>
        <v/>
      </c>
      <c r="E1309" s="55" t="str">
        <f>IF($D1309="","",'Section 2'!H1322)</f>
        <v/>
      </c>
      <c r="F1309" s="55" t="str">
        <f>IF($D1309="","",'Section 2'!M1322)</f>
        <v/>
      </c>
    </row>
    <row r="1310" spans="2:6" x14ac:dyDescent="0.35">
      <c r="B1310" t="str">
        <f>IF(OR(C1310="",COUNTIF($C$3:C1309,C1310)&gt;0),"",MAX($B$3:B1309)+1)</f>
        <v/>
      </c>
      <c r="C1310" t="str">
        <f t="shared" si="20"/>
        <v/>
      </c>
      <c r="D1310" s="55" t="str">
        <f>IF(ISBLANK('Section 2'!L1323),"",'Section 2'!L1323)</f>
        <v/>
      </c>
      <c r="E1310" s="55" t="str">
        <f>IF($D1310="","",'Section 2'!H1323)</f>
        <v/>
      </c>
      <c r="F1310" s="55" t="str">
        <f>IF($D1310="","",'Section 2'!M1323)</f>
        <v/>
      </c>
    </row>
    <row r="1311" spans="2:6" x14ac:dyDescent="0.35">
      <c r="B1311" t="str">
        <f>IF(OR(C1311="",COUNTIF($C$3:C1310,C1311)&gt;0),"",MAX($B$3:B1310)+1)</f>
        <v/>
      </c>
      <c r="C1311" t="str">
        <f t="shared" si="20"/>
        <v/>
      </c>
      <c r="D1311" s="55" t="str">
        <f>IF(ISBLANK('Section 2'!L1324),"",'Section 2'!L1324)</f>
        <v/>
      </c>
      <c r="E1311" s="55" t="str">
        <f>IF($D1311="","",'Section 2'!H1324)</f>
        <v/>
      </c>
      <c r="F1311" s="55" t="str">
        <f>IF($D1311="","",'Section 2'!M1324)</f>
        <v/>
      </c>
    </row>
    <row r="1312" spans="2:6" x14ac:dyDescent="0.35">
      <c r="B1312" t="str">
        <f>IF(OR(C1312="",COUNTIF($C$3:C1311,C1312)&gt;0),"",MAX($B$3:B1311)+1)</f>
        <v/>
      </c>
      <c r="C1312" t="str">
        <f t="shared" si="20"/>
        <v/>
      </c>
      <c r="D1312" s="55" t="str">
        <f>IF(ISBLANK('Section 2'!L1325),"",'Section 2'!L1325)</f>
        <v/>
      </c>
      <c r="E1312" s="55" t="str">
        <f>IF($D1312="","",'Section 2'!H1325)</f>
        <v/>
      </c>
      <c r="F1312" s="55" t="str">
        <f>IF($D1312="","",'Section 2'!M1325)</f>
        <v/>
      </c>
    </row>
    <row r="1313" spans="2:6" x14ac:dyDescent="0.35">
      <c r="B1313" t="str">
        <f>IF(OR(C1313="",COUNTIF($C$3:C1312,C1313)&gt;0),"",MAX($B$3:B1312)+1)</f>
        <v/>
      </c>
      <c r="C1313" t="str">
        <f t="shared" si="20"/>
        <v/>
      </c>
      <c r="D1313" s="55" t="str">
        <f>IF(ISBLANK('Section 2'!L1326),"",'Section 2'!L1326)</f>
        <v/>
      </c>
      <c r="E1313" s="55" t="str">
        <f>IF($D1313="","",'Section 2'!H1326)</f>
        <v/>
      </c>
      <c r="F1313" s="55" t="str">
        <f>IF($D1313="","",'Section 2'!M1326)</f>
        <v/>
      </c>
    </row>
    <row r="1314" spans="2:6" x14ac:dyDescent="0.35">
      <c r="B1314" t="str">
        <f>IF(OR(C1314="",COUNTIF($C$3:C1313,C1314)&gt;0),"",MAX($B$3:B1313)+1)</f>
        <v/>
      </c>
      <c r="C1314" t="str">
        <f t="shared" si="20"/>
        <v/>
      </c>
      <c r="D1314" s="55" t="str">
        <f>IF(ISBLANK('Section 2'!L1327),"",'Section 2'!L1327)</f>
        <v/>
      </c>
      <c r="E1314" s="55" t="str">
        <f>IF($D1314="","",'Section 2'!H1327)</f>
        <v/>
      </c>
      <c r="F1314" s="55" t="str">
        <f>IF($D1314="","",'Section 2'!M1327)</f>
        <v/>
      </c>
    </row>
    <row r="1315" spans="2:6" x14ac:dyDescent="0.35">
      <c r="B1315" t="str">
        <f>IF(OR(C1315="",COUNTIF($C$3:C1314,C1315)&gt;0),"",MAX($B$3:B1314)+1)</f>
        <v/>
      </c>
      <c r="C1315" t="str">
        <f t="shared" si="20"/>
        <v/>
      </c>
      <c r="D1315" s="55" t="str">
        <f>IF(ISBLANK('Section 2'!L1328),"",'Section 2'!L1328)</f>
        <v/>
      </c>
      <c r="E1315" s="55" t="str">
        <f>IF($D1315="","",'Section 2'!H1328)</f>
        <v/>
      </c>
      <c r="F1315" s="55" t="str">
        <f>IF($D1315="","",'Section 2'!M1328)</f>
        <v/>
      </c>
    </row>
    <row r="1316" spans="2:6" x14ac:dyDescent="0.35">
      <c r="B1316" t="str">
        <f>IF(OR(C1316="",COUNTIF($C$3:C1315,C1316)&gt;0),"",MAX($B$3:B1315)+1)</f>
        <v/>
      </c>
      <c r="C1316" t="str">
        <f t="shared" si="20"/>
        <v/>
      </c>
      <c r="D1316" s="55" t="str">
        <f>IF(ISBLANK('Section 2'!L1329),"",'Section 2'!L1329)</f>
        <v/>
      </c>
      <c r="E1316" s="55" t="str">
        <f>IF($D1316="","",'Section 2'!H1329)</f>
        <v/>
      </c>
      <c r="F1316" s="55" t="str">
        <f>IF($D1316="","",'Section 2'!M1329)</f>
        <v/>
      </c>
    </row>
    <row r="1317" spans="2:6" x14ac:dyDescent="0.35">
      <c r="B1317" t="str">
        <f>IF(OR(C1317="",COUNTIF($C$3:C1316,C1317)&gt;0),"",MAX($B$3:B1316)+1)</f>
        <v/>
      </c>
      <c r="C1317" t="str">
        <f t="shared" si="20"/>
        <v/>
      </c>
      <c r="D1317" s="55" t="str">
        <f>IF(ISBLANK('Section 2'!L1330),"",'Section 2'!L1330)</f>
        <v/>
      </c>
      <c r="E1317" s="55" t="str">
        <f>IF($D1317="","",'Section 2'!H1330)</f>
        <v/>
      </c>
      <c r="F1317" s="55" t="str">
        <f>IF($D1317="","",'Section 2'!M1330)</f>
        <v/>
      </c>
    </row>
    <row r="1318" spans="2:6" x14ac:dyDescent="0.35">
      <c r="B1318" t="str">
        <f>IF(OR(C1318="",COUNTIF($C$3:C1317,C1318)&gt;0),"",MAX($B$3:B1317)+1)</f>
        <v/>
      </c>
      <c r="C1318" t="str">
        <f t="shared" si="20"/>
        <v/>
      </c>
      <c r="D1318" s="55" t="str">
        <f>IF(ISBLANK('Section 2'!L1331),"",'Section 2'!L1331)</f>
        <v/>
      </c>
      <c r="E1318" s="55" t="str">
        <f>IF($D1318="","",'Section 2'!H1331)</f>
        <v/>
      </c>
      <c r="F1318" s="55" t="str">
        <f>IF($D1318="","",'Section 2'!M1331)</f>
        <v/>
      </c>
    </row>
    <row r="1319" spans="2:6" x14ac:dyDescent="0.35">
      <c r="B1319" t="str">
        <f>IF(OR(C1319="",COUNTIF($C$3:C1318,C1319)&gt;0),"",MAX($B$3:B1318)+1)</f>
        <v/>
      </c>
      <c r="C1319" t="str">
        <f t="shared" si="20"/>
        <v/>
      </c>
      <c r="D1319" s="55" t="str">
        <f>IF(ISBLANK('Section 2'!L1332),"",'Section 2'!L1332)</f>
        <v/>
      </c>
      <c r="E1319" s="55" t="str">
        <f>IF($D1319="","",'Section 2'!H1332)</f>
        <v/>
      </c>
      <c r="F1319" s="55" t="str">
        <f>IF($D1319="","",'Section 2'!M1332)</f>
        <v/>
      </c>
    </row>
    <row r="1320" spans="2:6" x14ac:dyDescent="0.35">
      <c r="B1320" t="str">
        <f>IF(OR(C1320="",COUNTIF($C$3:C1319,C1320)&gt;0),"",MAX($B$3:B1319)+1)</f>
        <v/>
      </c>
      <c r="C1320" t="str">
        <f t="shared" si="20"/>
        <v/>
      </c>
      <c r="D1320" s="55" t="str">
        <f>IF(ISBLANK('Section 2'!L1333),"",'Section 2'!L1333)</f>
        <v/>
      </c>
      <c r="E1320" s="55" t="str">
        <f>IF($D1320="","",'Section 2'!H1333)</f>
        <v/>
      </c>
      <c r="F1320" s="55" t="str">
        <f>IF($D1320="","",'Section 2'!M1333)</f>
        <v/>
      </c>
    </row>
    <row r="1321" spans="2:6" x14ac:dyDescent="0.35">
      <c r="B1321" t="str">
        <f>IF(OR(C1321="",COUNTIF($C$3:C1320,C1321)&gt;0),"",MAX($B$3:B1320)+1)</f>
        <v/>
      </c>
      <c r="C1321" t="str">
        <f t="shared" si="20"/>
        <v/>
      </c>
      <c r="D1321" s="55" t="str">
        <f>IF(ISBLANK('Section 2'!L1334),"",'Section 2'!L1334)</f>
        <v/>
      </c>
      <c r="E1321" s="55" t="str">
        <f>IF($D1321="","",'Section 2'!H1334)</f>
        <v/>
      </c>
      <c r="F1321" s="55" t="str">
        <f>IF($D1321="","",'Section 2'!M1334)</f>
        <v/>
      </c>
    </row>
    <row r="1322" spans="2:6" x14ac:dyDescent="0.35">
      <c r="B1322" t="str">
        <f>IF(OR(C1322="",COUNTIF($C$3:C1321,C1322)&gt;0),"",MAX($B$3:B1321)+1)</f>
        <v/>
      </c>
      <c r="C1322" t="str">
        <f t="shared" si="20"/>
        <v/>
      </c>
      <c r="D1322" s="55" t="str">
        <f>IF(ISBLANK('Section 2'!L1335),"",'Section 2'!L1335)</f>
        <v/>
      </c>
      <c r="E1322" s="55" t="str">
        <f>IF($D1322="","",'Section 2'!H1335)</f>
        <v/>
      </c>
      <c r="F1322" s="55" t="str">
        <f>IF($D1322="","",'Section 2'!M1335)</f>
        <v/>
      </c>
    </row>
    <row r="1323" spans="2:6" x14ac:dyDescent="0.35">
      <c r="B1323" t="str">
        <f>IF(OR(C1323="",COUNTIF($C$3:C1322,C1323)&gt;0),"",MAX($B$3:B1322)+1)</f>
        <v/>
      </c>
      <c r="C1323" t="str">
        <f t="shared" si="20"/>
        <v/>
      </c>
      <c r="D1323" s="55" t="str">
        <f>IF(ISBLANK('Section 2'!L1336),"",'Section 2'!L1336)</f>
        <v/>
      </c>
      <c r="E1323" s="55" t="str">
        <f>IF($D1323="","",'Section 2'!H1336)</f>
        <v/>
      </c>
      <c r="F1323" s="55" t="str">
        <f>IF($D1323="","",'Section 2'!M1336)</f>
        <v/>
      </c>
    </row>
    <row r="1324" spans="2:6" x14ac:dyDescent="0.35">
      <c r="B1324" t="str">
        <f>IF(OR(C1324="",COUNTIF($C$3:C1323,C1324)&gt;0),"",MAX($B$3:B1323)+1)</f>
        <v/>
      </c>
      <c r="C1324" t="str">
        <f t="shared" si="20"/>
        <v/>
      </c>
      <c r="D1324" s="55" t="str">
        <f>IF(ISBLANK('Section 2'!L1337),"",'Section 2'!L1337)</f>
        <v/>
      </c>
      <c r="E1324" s="55" t="str">
        <f>IF($D1324="","",'Section 2'!H1337)</f>
        <v/>
      </c>
      <c r="F1324" s="55" t="str">
        <f>IF($D1324="","",'Section 2'!M1337)</f>
        <v/>
      </c>
    </row>
    <row r="1325" spans="2:6" x14ac:dyDescent="0.35">
      <c r="B1325" t="str">
        <f>IF(OR(C1325="",COUNTIF($C$3:C1324,C1325)&gt;0),"",MAX($B$3:B1324)+1)</f>
        <v/>
      </c>
      <c r="C1325" t="str">
        <f t="shared" si="20"/>
        <v/>
      </c>
      <c r="D1325" s="55" t="str">
        <f>IF(ISBLANK('Section 2'!L1338),"",'Section 2'!L1338)</f>
        <v/>
      </c>
      <c r="E1325" s="55" t="str">
        <f>IF($D1325="","",'Section 2'!H1338)</f>
        <v/>
      </c>
      <c r="F1325" s="55" t="str">
        <f>IF($D1325="","",'Section 2'!M1338)</f>
        <v/>
      </c>
    </row>
    <row r="1326" spans="2:6" x14ac:dyDescent="0.35">
      <c r="B1326" t="str">
        <f>IF(OR(C1326="",COUNTIF($C$3:C1325,C1326)&gt;0),"",MAX($B$3:B1325)+1)</f>
        <v/>
      </c>
      <c r="C1326" t="str">
        <f t="shared" si="20"/>
        <v/>
      </c>
      <c r="D1326" s="55" t="str">
        <f>IF(ISBLANK('Section 2'!L1339),"",'Section 2'!L1339)</f>
        <v/>
      </c>
      <c r="E1326" s="55" t="str">
        <f>IF($D1326="","",'Section 2'!H1339)</f>
        <v/>
      </c>
      <c r="F1326" s="55" t="str">
        <f>IF($D1326="","",'Section 2'!M1339)</f>
        <v/>
      </c>
    </row>
    <row r="1327" spans="2:6" x14ac:dyDescent="0.35">
      <c r="B1327" t="str">
        <f>IF(OR(C1327="",COUNTIF($C$3:C1326,C1327)&gt;0),"",MAX($B$3:B1326)+1)</f>
        <v/>
      </c>
      <c r="C1327" t="str">
        <f t="shared" si="20"/>
        <v/>
      </c>
      <c r="D1327" s="55" t="str">
        <f>IF(ISBLANK('Section 2'!L1340),"",'Section 2'!L1340)</f>
        <v/>
      </c>
      <c r="E1327" s="55" t="str">
        <f>IF($D1327="","",'Section 2'!H1340)</f>
        <v/>
      </c>
      <c r="F1327" s="55" t="str">
        <f>IF($D1327="","",'Section 2'!M1340)</f>
        <v/>
      </c>
    </row>
    <row r="1328" spans="2:6" x14ac:dyDescent="0.35">
      <c r="B1328" t="str">
        <f>IF(OR(C1328="",COUNTIF($C$3:C1327,C1328)&gt;0),"",MAX($B$3:B1327)+1)</f>
        <v/>
      </c>
      <c r="C1328" t="str">
        <f t="shared" si="20"/>
        <v/>
      </c>
      <c r="D1328" s="55" t="str">
        <f>IF(ISBLANK('Section 2'!L1341),"",'Section 2'!L1341)</f>
        <v/>
      </c>
      <c r="E1328" s="55" t="str">
        <f>IF($D1328="","",'Section 2'!H1341)</f>
        <v/>
      </c>
      <c r="F1328" s="55" t="str">
        <f>IF($D1328="","",'Section 2'!M1341)</f>
        <v/>
      </c>
    </row>
    <row r="1329" spans="2:6" x14ac:dyDescent="0.35">
      <c r="B1329" t="str">
        <f>IF(OR(C1329="",COUNTIF($C$3:C1328,C1329)&gt;0),"",MAX($B$3:B1328)+1)</f>
        <v/>
      </c>
      <c r="C1329" t="str">
        <f t="shared" si="20"/>
        <v/>
      </c>
      <c r="D1329" s="55" t="str">
        <f>IF(ISBLANK('Section 2'!L1342),"",'Section 2'!L1342)</f>
        <v/>
      </c>
      <c r="E1329" s="55" t="str">
        <f>IF($D1329="","",'Section 2'!H1342)</f>
        <v/>
      </c>
      <c r="F1329" s="55" t="str">
        <f>IF($D1329="","",'Section 2'!M1342)</f>
        <v/>
      </c>
    </row>
    <row r="1330" spans="2:6" x14ac:dyDescent="0.35">
      <c r="B1330" t="str">
        <f>IF(OR(C1330="",COUNTIF($C$3:C1329,C1330)&gt;0),"",MAX($B$3:B1329)+1)</f>
        <v/>
      </c>
      <c r="C1330" t="str">
        <f t="shared" si="20"/>
        <v/>
      </c>
      <c r="D1330" s="55" t="str">
        <f>IF(ISBLANK('Section 2'!L1343),"",'Section 2'!L1343)</f>
        <v/>
      </c>
      <c r="E1330" s="55" t="str">
        <f>IF($D1330="","",'Section 2'!H1343)</f>
        <v/>
      </c>
      <c r="F1330" s="55" t="str">
        <f>IF($D1330="","",'Section 2'!M1343)</f>
        <v/>
      </c>
    </row>
    <row r="1331" spans="2:6" x14ac:dyDescent="0.35">
      <c r="B1331" t="str">
        <f>IF(OR(C1331="",COUNTIF($C$3:C1330,C1331)&gt;0),"",MAX($B$3:B1330)+1)</f>
        <v/>
      </c>
      <c r="C1331" t="str">
        <f t="shared" si="20"/>
        <v/>
      </c>
      <c r="D1331" s="55" t="str">
        <f>IF(ISBLANK('Section 2'!L1344),"",'Section 2'!L1344)</f>
        <v/>
      </c>
      <c r="E1331" s="55" t="str">
        <f>IF($D1331="","",'Section 2'!H1344)</f>
        <v/>
      </c>
      <c r="F1331" s="55" t="str">
        <f>IF($D1331="","",'Section 2'!M1344)</f>
        <v/>
      </c>
    </row>
    <row r="1332" spans="2:6" x14ac:dyDescent="0.35">
      <c r="B1332" t="str">
        <f>IF(OR(C1332="",COUNTIF($C$3:C1331,C1332)&gt;0),"",MAX($B$3:B1331)+1)</f>
        <v/>
      </c>
      <c r="C1332" t="str">
        <f t="shared" si="20"/>
        <v/>
      </c>
      <c r="D1332" s="55" t="str">
        <f>IF(ISBLANK('Section 2'!L1345),"",'Section 2'!L1345)</f>
        <v/>
      </c>
      <c r="E1332" s="55" t="str">
        <f>IF($D1332="","",'Section 2'!H1345)</f>
        <v/>
      </c>
      <c r="F1332" s="55" t="str">
        <f>IF($D1332="","",'Section 2'!M1345)</f>
        <v/>
      </c>
    </row>
    <row r="1333" spans="2:6" x14ac:dyDescent="0.35">
      <c r="B1333" t="str">
        <f>IF(OR(C1333="",COUNTIF($C$3:C1332,C1333)&gt;0),"",MAX($B$3:B1332)+1)</f>
        <v/>
      </c>
      <c r="C1333" t="str">
        <f t="shared" si="20"/>
        <v/>
      </c>
      <c r="D1333" s="55" t="str">
        <f>IF(ISBLANK('Section 2'!L1346),"",'Section 2'!L1346)</f>
        <v/>
      </c>
      <c r="E1333" s="55" t="str">
        <f>IF($D1333="","",'Section 2'!H1346)</f>
        <v/>
      </c>
      <c r="F1333" s="55" t="str">
        <f>IF($D1333="","",'Section 2'!M1346)</f>
        <v/>
      </c>
    </row>
    <row r="1334" spans="2:6" x14ac:dyDescent="0.35">
      <c r="B1334" t="str">
        <f>IF(OR(C1334="",COUNTIF($C$3:C1333,C1334)&gt;0),"",MAX($B$3:B1333)+1)</f>
        <v/>
      </c>
      <c r="C1334" t="str">
        <f t="shared" si="20"/>
        <v/>
      </c>
      <c r="D1334" s="55" t="str">
        <f>IF(ISBLANK('Section 2'!L1347),"",'Section 2'!L1347)</f>
        <v/>
      </c>
      <c r="E1334" s="55" t="str">
        <f>IF($D1334="","",'Section 2'!H1347)</f>
        <v/>
      </c>
      <c r="F1334" s="55" t="str">
        <f>IF($D1334="","",'Section 2'!M1347)</f>
        <v/>
      </c>
    </row>
    <row r="1335" spans="2:6" x14ac:dyDescent="0.35">
      <c r="B1335" t="str">
        <f>IF(OR(C1335="",COUNTIF($C$3:C1334,C1335)&gt;0),"",MAX($B$3:B1334)+1)</f>
        <v/>
      </c>
      <c r="C1335" t="str">
        <f t="shared" si="20"/>
        <v/>
      </c>
      <c r="D1335" s="55" t="str">
        <f>IF(ISBLANK('Section 2'!L1348),"",'Section 2'!L1348)</f>
        <v/>
      </c>
      <c r="E1335" s="55" t="str">
        <f>IF($D1335="","",'Section 2'!H1348)</f>
        <v/>
      </c>
      <c r="F1335" s="55" t="str">
        <f>IF($D1335="","",'Section 2'!M1348)</f>
        <v/>
      </c>
    </row>
    <row r="1336" spans="2:6" x14ac:dyDescent="0.35">
      <c r="B1336" t="str">
        <f>IF(OR(C1336="",COUNTIF($C$3:C1335,C1336)&gt;0),"",MAX($B$3:B1335)+1)</f>
        <v/>
      </c>
      <c r="C1336" t="str">
        <f t="shared" si="20"/>
        <v/>
      </c>
      <c r="D1336" s="55" t="str">
        <f>IF(ISBLANK('Section 2'!L1349),"",'Section 2'!L1349)</f>
        <v/>
      </c>
      <c r="E1336" s="55" t="str">
        <f>IF($D1336="","",'Section 2'!H1349)</f>
        <v/>
      </c>
      <c r="F1336" s="55" t="str">
        <f>IF($D1336="","",'Section 2'!M1349)</f>
        <v/>
      </c>
    </row>
    <row r="1337" spans="2:6" x14ac:dyDescent="0.35">
      <c r="B1337" t="str">
        <f>IF(OR(C1337="",COUNTIF($C$3:C1336,C1337)&gt;0),"",MAX($B$3:B1336)+1)</f>
        <v/>
      </c>
      <c r="C1337" t="str">
        <f t="shared" si="20"/>
        <v/>
      </c>
      <c r="D1337" s="55" t="str">
        <f>IF(ISBLANK('Section 2'!L1350),"",'Section 2'!L1350)</f>
        <v/>
      </c>
      <c r="E1337" s="55" t="str">
        <f>IF($D1337="","",'Section 2'!H1350)</f>
        <v/>
      </c>
      <c r="F1337" s="55" t="str">
        <f>IF($D1337="","",'Section 2'!M1350)</f>
        <v/>
      </c>
    </row>
    <row r="1338" spans="2:6" x14ac:dyDescent="0.35">
      <c r="B1338" t="str">
        <f>IF(OR(C1338="",COUNTIF($C$3:C1337,C1338)&gt;0),"",MAX($B$3:B1337)+1)</f>
        <v/>
      </c>
      <c r="C1338" t="str">
        <f t="shared" si="20"/>
        <v/>
      </c>
      <c r="D1338" s="55" t="str">
        <f>IF(ISBLANK('Section 2'!L1351),"",'Section 2'!L1351)</f>
        <v/>
      </c>
      <c r="E1338" s="55" t="str">
        <f>IF($D1338="","",'Section 2'!H1351)</f>
        <v/>
      </c>
      <c r="F1338" s="55" t="str">
        <f>IF($D1338="","",'Section 2'!M1351)</f>
        <v/>
      </c>
    </row>
    <row r="1339" spans="2:6" x14ac:dyDescent="0.35">
      <c r="B1339" t="str">
        <f>IF(OR(C1339="",COUNTIF($C$3:C1338,C1339)&gt;0),"",MAX($B$3:B1338)+1)</f>
        <v/>
      </c>
      <c r="C1339" t="str">
        <f t="shared" si="20"/>
        <v/>
      </c>
      <c r="D1339" s="55" t="str">
        <f>IF(ISBLANK('Section 2'!L1352),"",'Section 2'!L1352)</f>
        <v/>
      </c>
      <c r="E1339" s="55" t="str">
        <f>IF($D1339="","",'Section 2'!H1352)</f>
        <v/>
      </c>
      <c r="F1339" s="55" t="str">
        <f>IF($D1339="","",'Section 2'!M1352)</f>
        <v/>
      </c>
    </row>
    <row r="1340" spans="2:6" x14ac:dyDescent="0.35">
      <c r="B1340" t="str">
        <f>IF(OR(C1340="",COUNTIF($C$3:C1339,C1340)&gt;0),"",MAX($B$3:B1339)+1)</f>
        <v/>
      </c>
      <c r="C1340" t="str">
        <f t="shared" si="20"/>
        <v/>
      </c>
      <c r="D1340" s="55" t="str">
        <f>IF(ISBLANK('Section 2'!L1353),"",'Section 2'!L1353)</f>
        <v/>
      </c>
      <c r="E1340" s="55" t="str">
        <f>IF($D1340="","",'Section 2'!H1353)</f>
        <v/>
      </c>
      <c r="F1340" s="55" t="str">
        <f>IF($D1340="","",'Section 2'!M1353)</f>
        <v/>
      </c>
    </row>
    <row r="1341" spans="2:6" x14ac:dyDescent="0.35">
      <c r="B1341" t="str">
        <f>IF(OR(C1341="",COUNTIF($C$3:C1340,C1341)&gt;0),"",MAX($B$3:B1340)+1)</f>
        <v/>
      </c>
      <c r="C1341" t="str">
        <f t="shared" si="20"/>
        <v/>
      </c>
      <c r="D1341" s="55" t="str">
        <f>IF(ISBLANK('Section 2'!L1354),"",'Section 2'!L1354)</f>
        <v/>
      </c>
      <c r="E1341" s="55" t="str">
        <f>IF($D1341="","",'Section 2'!H1354)</f>
        <v/>
      </c>
      <c r="F1341" s="55" t="str">
        <f>IF($D1341="","",'Section 2'!M1354)</f>
        <v/>
      </c>
    </row>
    <row r="1342" spans="2:6" x14ac:dyDescent="0.35">
      <c r="B1342" t="str">
        <f>IF(OR(C1342="",COUNTIF($C$3:C1341,C1342)&gt;0),"",MAX($B$3:B1341)+1)</f>
        <v/>
      </c>
      <c r="C1342" t="str">
        <f t="shared" si="20"/>
        <v/>
      </c>
      <c r="D1342" s="55" t="str">
        <f>IF(ISBLANK('Section 2'!L1355),"",'Section 2'!L1355)</f>
        <v/>
      </c>
      <c r="E1342" s="55" t="str">
        <f>IF($D1342="","",'Section 2'!H1355)</f>
        <v/>
      </c>
      <c r="F1342" s="55" t="str">
        <f>IF($D1342="","",'Section 2'!M1355)</f>
        <v/>
      </c>
    </row>
    <row r="1343" spans="2:6" x14ac:dyDescent="0.35">
      <c r="B1343" t="str">
        <f>IF(OR(C1343="",COUNTIF($C$3:C1342,C1343)&gt;0),"",MAX($B$3:B1342)+1)</f>
        <v/>
      </c>
      <c r="C1343" t="str">
        <f t="shared" si="20"/>
        <v/>
      </c>
      <c r="D1343" s="55" t="str">
        <f>IF(ISBLANK('Section 2'!L1356),"",'Section 2'!L1356)</f>
        <v/>
      </c>
      <c r="E1343" s="55" t="str">
        <f>IF($D1343="","",'Section 2'!H1356)</f>
        <v/>
      </c>
      <c r="F1343" s="55" t="str">
        <f>IF($D1343="","",'Section 2'!M1356)</f>
        <v/>
      </c>
    </row>
    <row r="1344" spans="2:6" x14ac:dyDescent="0.35">
      <c r="B1344" t="str">
        <f>IF(OR(C1344="",COUNTIF($C$3:C1343,C1344)&gt;0),"",MAX($B$3:B1343)+1)</f>
        <v/>
      </c>
      <c r="C1344" t="str">
        <f t="shared" si="20"/>
        <v/>
      </c>
      <c r="D1344" s="55" t="str">
        <f>IF(ISBLANK('Section 2'!L1357),"",'Section 2'!L1357)</f>
        <v/>
      </c>
      <c r="E1344" s="55" t="str">
        <f>IF($D1344="","",'Section 2'!H1357)</f>
        <v/>
      </c>
      <c r="F1344" s="55" t="str">
        <f>IF($D1344="","",'Section 2'!M1357)</f>
        <v/>
      </c>
    </row>
    <row r="1345" spans="2:6" x14ac:dyDescent="0.35">
      <c r="B1345" t="str">
        <f>IF(OR(C1345="",COUNTIF($C$3:C1344,C1345)&gt;0),"",MAX($B$3:B1344)+1)</f>
        <v/>
      </c>
      <c r="C1345" t="str">
        <f t="shared" si="20"/>
        <v/>
      </c>
      <c r="D1345" s="55" t="str">
        <f>IF(ISBLANK('Section 2'!L1358),"",'Section 2'!L1358)</f>
        <v/>
      </c>
      <c r="E1345" s="55" t="str">
        <f>IF($D1345="","",'Section 2'!H1358)</f>
        <v/>
      </c>
      <c r="F1345" s="55" t="str">
        <f>IF($D1345="","",'Section 2'!M1358)</f>
        <v/>
      </c>
    </row>
    <row r="1346" spans="2:6" x14ac:dyDescent="0.35">
      <c r="B1346" t="str">
        <f>IF(OR(C1346="",COUNTIF($C$3:C1345,C1346)&gt;0),"",MAX($B$3:B1345)+1)</f>
        <v/>
      </c>
      <c r="C1346" t="str">
        <f t="shared" si="20"/>
        <v/>
      </c>
      <c r="D1346" s="55" t="str">
        <f>IF(ISBLANK('Section 2'!L1359),"",'Section 2'!L1359)</f>
        <v/>
      </c>
      <c r="E1346" s="55" t="str">
        <f>IF($D1346="","",'Section 2'!H1359)</f>
        <v/>
      </c>
      <c r="F1346" s="55" t="str">
        <f>IF($D1346="","",'Section 2'!M1359)</f>
        <v/>
      </c>
    </row>
    <row r="1347" spans="2:6" x14ac:dyDescent="0.35">
      <c r="B1347" t="str">
        <f>IF(OR(C1347="",COUNTIF($C$3:C1346,C1347)&gt;0),"",MAX($B$3:B1346)+1)</f>
        <v/>
      </c>
      <c r="C1347" t="str">
        <f t="shared" si="20"/>
        <v/>
      </c>
      <c r="D1347" s="55" t="str">
        <f>IF(ISBLANK('Section 2'!L1360),"",'Section 2'!L1360)</f>
        <v/>
      </c>
      <c r="E1347" s="55" t="str">
        <f>IF($D1347="","",'Section 2'!H1360)</f>
        <v/>
      </c>
      <c r="F1347" s="55" t="str">
        <f>IF($D1347="","",'Section 2'!M1360)</f>
        <v/>
      </c>
    </row>
    <row r="1348" spans="2:6" x14ac:dyDescent="0.35">
      <c r="B1348" t="str">
        <f>IF(OR(C1348="",COUNTIF($C$3:C1347,C1348)&gt;0),"",MAX($B$3:B1347)+1)</f>
        <v/>
      </c>
      <c r="C1348" t="str">
        <f t="shared" ref="C1348:C1411" si="21">IF(D1348="","",D1348&amp;"_"&amp;E1348)</f>
        <v/>
      </c>
      <c r="D1348" s="55" t="str">
        <f>IF(ISBLANK('Section 2'!L1361),"",'Section 2'!L1361)</f>
        <v/>
      </c>
      <c r="E1348" s="55" t="str">
        <f>IF($D1348="","",'Section 2'!H1361)</f>
        <v/>
      </c>
      <c r="F1348" s="55" t="str">
        <f>IF($D1348="","",'Section 2'!M1361)</f>
        <v/>
      </c>
    </row>
    <row r="1349" spans="2:6" x14ac:dyDescent="0.35">
      <c r="B1349" t="str">
        <f>IF(OR(C1349="",COUNTIF($C$3:C1348,C1349)&gt;0),"",MAX($B$3:B1348)+1)</f>
        <v/>
      </c>
      <c r="C1349" t="str">
        <f t="shared" si="21"/>
        <v/>
      </c>
      <c r="D1349" s="55" t="str">
        <f>IF(ISBLANK('Section 2'!L1362),"",'Section 2'!L1362)</f>
        <v/>
      </c>
      <c r="E1349" s="55" t="str">
        <f>IF($D1349="","",'Section 2'!H1362)</f>
        <v/>
      </c>
      <c r="F1349" s="55" t="str">
        <f>IF($D1349="","",'Section 2'!M1362)</f>
        <v/>
      </c>
    </row>
    <row r="1350" spans="2:6" x14ac:dyDescent="0.35">
      <c r="B1350" t="str">
        <f>IF(OR(C1350="",COUNTIF($C$3:C1349,C1350)&gt;0),"",MAX($B$3:B1349)+1)</f>
        <v/>
      </c>
      <c r="C1350" t="str">
        <f t="shared" si="21"/>
        <v/>
      </c>
      <c r="D1350" s="55" t="str">
        <f>IF(ISBLANK('Section 2'!L1363),"",'Section 2'!L1363)</f>
        <v/>
      </c>
      <c r="E1350" s="55" t="str">
        <f>IF($D1350="","",'Section 2'!H1363)</f>
        <v/>
      </c>
      <c r="F1350" s="55" t="str">
        <f>IF($D1350="","",'Section 2'!M1363)</f>
        <v/>
      </c>
    </row>
    <row r="1351" spans="2:6" x14ac:dyDescent="0.35">
      <c r="B1351" t="str">
        <f>IF(OR(C1351="",COUNTIF($C$3:C1350,C1351)&gt;0),"",MAX($B$3:B1350)+1)</f>
        <v/>
      </c>
      <c r="C1351" t="str">
        <f t="shared" si="21"/>
        <v/>
      </c>
      <c r="D1351" s="55" t="str">
        <f>IF(ISBLANK('Section 2'!L1364),"",'Section 2'!L1364)</f>
        <v/>
      </c>
      <c r="E1351" s="55" t="str">
        <f>IF($D1351="","",'Section 2'!H1364)</f>
        <v/>
      </c>
      <c r="F1351" s="55" t="str">
        <f>IF($D1351="","",'Section 2'!M1364)</f>
        <v/>
      </c>
    </row>
    <row r="1352" spans="2:6" x14ac:dyDescent="0.35">
      <c r="B1352" t="str">
        <f>IF(OR(C1352="",COUNTIF($C$3:C1351,C1352)&gt;0),"",MAX($B$3:B1351)+1)</f>
        <v/>
      </c>
      <c r="C1352" t="str">
        <f t="shared" si="21"/>
        <v/>
      </c>
      <c r="D1352" s="55" t="str">
        <f>IF(ISBLANK('Section 2'!L1365),"",'Section 2'!L1365)</f>
        <v/>
      </c>
      <c r="E1352" s="55" t="str">
        <f>IF($D1352="","",'Section 2'!H1365)</f>
        <v/>
      </c>
      <c r="F1352" s="55" t="str">
        <f>IF($D1352="","",'Section 2'!M1365)</f>
        <v/>
      </c>
    </row>
    <row r="1353" spans="2:6" x14ac:dyDescent="0.35">
      <c r="B1353" t="str">
        <f>IF(OR(C1353="",COUNTIF($C$3:C1352,C1353)&gt;0),"",MAX($B$3:B1352)+1)</f>
        <v/>
      </c>
      <c r="C1353" t="str">
        <f t="shared" si="21"/>
        <v/>
      </c>
      <c r="D1353" s="55" t="str">
        <f>IF(ISBLANK('Section 2'!L1366),"",'Section 2'!L1366)</f>
        <v/>
      </c>
      <c r="E1353" s="55" t="str">
        <f>IF($D1353="","",'Section 2'!H1366)</f>
        <v/>
      </c>
      <c r="F1353" s="55" t="str">
        <f>IF($D1353="","",'Section 2'!M1366)</f>
        <v/>
      </c>
    </row>
    <row r="1354" spans="2:6" x14ac:dyDescent="0.35">
      <c r="B1354" t="str">
        <f>IF(OR(C1354="",COUNTIF($C$3:C1353,C1354)&gt;0),"",MAX($B$3:B1353)+1)</f>
        <v/>
      </c>
      <c r="C1354" t="str">
        <f t="shared" si="21"/>
        <v/>
      </c>
      <c r="D1354" s="55" t="str">
        <f>IF(ISBLANK('Section 2'!L1367),"",'Section 2'!L1367)</f>
        <v/>
      </c>
      <c r="E1354" s="55" t="str">
        <f>IF($D1354="","",'Section 2'!H1367)</f>
        <v/>
      </c>
      <c r="F1354" s="55" t="str">
        <f>IF($D1354="","",'Section 2'!M1367)</f>
        <v/>
      </c>
    </row>
    <row r="1355" spans="2:6" x14ac:dyDescent="0.35">
      <c r="B1355" t="str">
        <f>IF(OR(C1355="",COUNTIF($C$3:C1354,C1355)&gt;0),"",MAX($B$3:B1354)+1)</f>
        <v/>
      </c>
      <c r="C1355" t="str">
        <f t="shared" si="21"/>
        <v/>
      </c>
      <c r="D1355" s="55" t="str">
        <f>IF(ISBLANK('Section 2'!L1368),"",'Section 2'!L1368)</f>
        <v/>
      </c>
      <c r="E1355" s="55" t="str">
        <f>IF($D1355="","",'Section 2'!H1368)</f>
        <v/>
      </c>
      <c r="F1355" s="55" t="str">
        <f>IF($D1355="","",'Section 2'!M1368)</f>
        <v/>
      </c>
    </row>
    <row r="1356" spans="2:6" x14ac:dyDescent="0.35">
      <c r="B1356" t="str">
        <f>IF(OR(C1356="",COUNTIF($C$3:C1355,C1356)&gt;0),"",MAX($B$3:B1355)+1)</f>
        <v/>
      </c>
      <c r="C1356" t="str">
        <f t="shared" si="21"/>
        <v/>
      </c>
      <c r="D1356" s="55" t="str">
        <f>IF(ISBLANK('Section 2'!L1369),"",'Section 2'!L1369)</f>
        <v/>
      </c>
      <c r="E1356" s="55" t="str">
        <f>IF($D1356="","",'Section 2'!H1369)</f>
        <v/>
      </c>
      <c r="F1356" s="55" t="str">
        <f>IF($D1356="","",'Section 2'!M1369)</f>
        <v/>
      </c>
    </row>
    <row r="1357" spans="2:6" x14ac:dyDescent="0.35">
      <c r="B1357" t="str">
        <f>IF(OR(C1357="",COUNTIF($C$3:C1356,C1357)&gt;0),"",MAX($B$3:B1356)+1)</f>
        <v/>
      </c>
      <c r="C1357" t="str">
        <f t="shared" si="21"/>
        <v/>
      </c>
      <c r="D1357" s="55" t="str">
        <f>IF(ISBLANK('Section 2'!L1370),"",'Section 2'!L1370)</f>
        <v/>
      </c>
      <c r="E1357" s="55" t="str">
        <f>IF($D1357="","",'Section 2'!H1370)</f>
        <v/>
      </c>
      <c r="F1357" s="55" t="str">
        <f>IF($D1357="","",'Section 2'!M1370)</f>
        <v/>
      </c>
    </row>
    <row r="1358" spans="2:6" x14ac:dyDescent="0.35">
      <c r="B1358" t="str">
        <f>IF(OR(C1358="",COUNTIF($C$3:C1357,C1358)&gt;0),"",MAX($B$3:B1357)+1)</f>
        <v/>
      </c>
      <c r="C1358" t="str">
        <f t="shared" si="21"/>
        <v/>
      </c>
      <c r="D1358" s="55" t="str">
        <f>IF(ISBLANK('Section 2'!L1371),"",'Section 2'!L1371)</f>
        <v/>
      </c>
      <c r="E1358" s="55" t="str">
        <f>IF($D1358="","",'Section 2'!H1371)</f>
        <v/>
      </c>
      <c r="F1358" s="55" t="str">
        <f>IF($D1358="","",'Section 2'!M1371)</f>
        <v/>
      </c>
    </row>
    <row r="1359" spans="2:6" x14ac:dyDescent="0.35">
      <c r="B1359" t="str">
        <f>IF(OR(C1359="",COUNTIF($C$3:C1358,C1359)&gt;0),"",MAX($B$3:B1358)+1)</f>
        <v/>
      </c>
      <c r="C1359" t="str">
        <f t="shared" si="21"/>
        <v/>
      </c>
      <c r="D1359" s="55" t="str">
        <f>IF(ISBLANK('Section 2'!L1372),"",'Section 2'!L1372)</f>
        <v/>
      </c>
      <c r="E1359" s="55" t="str">
        <f>IF($D1359="","",'Section 2'!H1372)</f>
        <v/>
      </c>
      <c r="F1359" s="55" t="str">
        <f>IF($D1359="","",'Section 2'!M1372)</f>
        <v/>
      </c>
    </row>
    <row r="1360" spans="2:6" x14ac:dyDescent="0.35">
      <c r="B1360" t="str">
        <f>IF(OR(C1360="",COUNTIF($C$3:C1359,C1360)&gt;0),"",MAX($B$3:B1359)+1)</f>
        <v/>
      </c>
      <c r="C1360" t="str">
        <f t="shared" si="21"/>
        <v/>
      </c>
      <c r="D1360" s="55" t="str">
        <f>IF(ISBLANK('Section 2'!L1373),"",'Section 2'!L1373)</f>
        <v/>
      </c>
      <c r="E1360" s="55" t="str">
        <f>IF($D1360="","",'Section 2'!H1373)</f>
        <v/>
      </c>
      <c r="F1360" s="55" t="str">
        <f>IF($D1360="","",'Section 2'!M1373)</f>
        <v/>
      </c>
    </row>
    <row r="1361" spans="2:6" x14ac:dyDescent="0.35">
      <c r="B1361" t="str">
        <f>IF(OR(C1361="",COUNTIF($C$3:C1360,C1361)&gt;0),"",MAX($B$3:B1360)+1)</f>
        <v/>
      </c>
      <c r="C1361" t="str">
        <f t="shared" si="21"/>
        <v/>
      </c>
      <c r="D1361" s="55" t="str">
        <f>IF(ISBLANK('Section 2'!L1374),"",'Section 2'!L1374)</f>
        <v/>
      </c>
      <c r="E1361" s="55" t="str">
        <f>IF($D1361="","",'Section 2'!H1374)</f>
        <v/>
      </c>
      <c r="F1361" s="55" t="str">
        <f>IF($D1361="","",'Section 2'!M1374)</f>
        <v/>
      </c>
    </row>
    <row r="1362" spans="2:6" x14ac:dyDescent="0.35">
      <c r="B1362" t="str">
        <f>IF(OR(C1362="",COUNTIF($C$3:C1361,C1362)&gt;0),"",MAX($B$3:B1361)+1)</f>
        <v/>
      </c>
      <c r="C1362" t="str">
        <f t="shared" si="21"/>
        <v/>
      </c>
      <c r="D1362" s="55" t="str">
        <f>IF(ISBLANK('Section 2'!L1375),"",'Section 2'!L1375)</f>
        <v/>
      </c>
      <c r="E1362" s="55" t="str">
        <f>IF($D1362="","",'Section 2'!H1375)</f>
        <v/>
      </c>
      <c r="F1362" s="55" t="str">
        <f>IF($D1362="","",'Section 2'!M1375)</f>
        <v/>
      </c>
    </row>
    <row r="1363" spans="2:6" x14ac:dyDescent="0.35">
      <c r="B1363" t="str">
        <f>IF(OR(C1363="",COUNTIF($C$3:C1362,C1363)&gt;0),"",MAX($B$3:B1362)+1)</f>
        <v/>
      </c>
      <c r="C1363" t="str">
        <f t="shared" si="21"/>
        <v/>
      </c>
      <c r="D1363" s="55" t="str">
        <f>IF(ISBLANK('Section 2'!L1376),"",'Section 2'!L1376)</f>
        <v/>
      </c>
      <c r="E1363" s="55" t="str">
        <f>IF($D1363="","",'Section 2'!H1376)</f>
        <v/>
      </c>
      <c r="F1363" s="55" t="str">
        <f>IF($D1363="","",'Section 2'!M1376)</f>
        <v/>
      </c>
    </row>
    <row r="1364" spans="2:6" x14ac:dyDescent="0.35">
      <c r="B1364" t="str">
        <f>IF(OR(C1364="",COUNTIF($C$3:C1363,C1364)&gt;0),"",MAX($B$3:B1363)+1)</f>
        <v/>
      </c>
      <c r="C1364" t="str">
        <f t="shared" si="21"/>
        <v/>
      </c>
      <c r="D1364" s="55" t="str">
        <f>IF(ISBLANK('Section 2'!L1377),"",'Section 2'!L1377)</f>
        <v/>
      </c>
      <c r="E1364" s="55" t="str">
        <f>IF($D1364="","",'Section 2'!H1377)</f>
        <v/>
      </c>
      <c r="F1364" s="55" t="str">
        <f>IF($D1364="","",'Section 2'!M1377)</f>
        <v/>
      </c>
    </row>
    <row r="1365" spans="2:6" x14ac:dyDescent="0.35">
      <c r="B1365" t="str">
        <f>IF(OR(C1365="",COUNTIF($C$3:C1364,C1365)&gt;0),"",MAX($B$3:B1364)+1)</f>
        <v/>
      </c>
      <c r="C1365" t="str">
        <f t="shared" si="21"/>
        <v/>
      </c>
      <c r="D1365" s="55" t="str">
        <f>IF(ISBLANK('Section 2'!L1378),"",'Section 2'!L1378)</f>
        <v/>
      </c>
      <c r="E1365" s="55" t="str">
        <f>IF($D1365="","",'Section 2'!H1378)</f>
        <v/>
      </c>
      <c r="F1365" s="55" t="str">
        <f>IF($D1365="","",'Section 2'!M1378)</f>
        <v/>
      </c>
    </row>
    <row r="1366" spans="2:6" x14ac:dyDescent="0.35">
      <c r="B1366" t="str">
        <f>IF(OR(C1366="",COUNTIF($C$3:C1365,C1366)&gt;0),"",MAX($B$3:B1365)+1)</f>
        <v/>
      </c>
      <c r="C1366" t="str">
        <f t="shared" si="21"/>
        <v/>
      </c>
      <c r="D1366" s="55" t="str">
        <f>IF(ISBLANK('Section 2'!L1379),"",'Section 2'!L1379)</f>
        <v/>
      </c>
      <c r="E1366" s="55" t="str">
        <f>IF($D1366="","",'Section 2'!H1379)</f>
        <v/>
      </c>
      <c r="F1366" s="55" t="str">
        <f>IF($D1366="","",'Section 2'!M1379)</f>
        <v/>
      </c>
    </row>
    <row r="1367" spans="2:6" x14ac:dyDescent="0.35">
      <c r="B1367" t="str">
        <f>IF(OR(C1367="",COUNTIF($C$3:C1366,C1367)&gt;0),"",MAX($B$3:B1366)+1)</f>
        <v/>
      </c>
      <c r="C1367" t="str">
        <f t="shared" si="21"/>
        <v/>
      </c>
      <c r="D1367" s="55" t="str">
        <f>IF(ISBLANK('Section 2'!L1380),"",'Section 2'!L1380)</f>
        <v/>
      </c>
      <c r="E1367" s="55" t="str">
        <f>IF($D1367="","",'Section 2'!H1380)</f>
        <v/>
      </c>
      <c r="F1367" s="55" t="str">
        <f>IF($D1367="","",'Section 2'!M1380)</f>
        <v/>
      </c>
    </row>
    <row r="1368" spans="2:6" x14ac:dyDescent="0.35">
      <c r="B1368" t="str">
        <f>IF(OR(C1368="",COUNTIF($C$3:C1367,C1368)&gt;0),"",MAX($B$3:B1367)+1)</f>
        <v/>
      </c>
      <c r="C1368" t="str">
        <f t="shared" si="21"/>
        <v/>
      </c>
      <c r="D1368" s="55" t="str">
        <f>IF(ISBLANK('Section 2'!L1381),"",'Section 2'!L1381)</f>
        <v/>
      </c>
      <c r="E1368" s="55" t="str">
        <f>IF($D1368="","",'Section 2'!H1381)</f>
        <v/>
      </c>
      <c r="F1368" s="55" t="str">
        <f>IF($D1368="","",'Section 2'!M1381)</f>
        <v/>
      </c>
    </row>
    <row r="1369" spans="2:6" x14ac:dyDescent="0.35">
      <c r="B1369" t="str">
        <f>IF(OR(C1369="",COUNTIF($C$3:C1368,C1369)&gt;0),"",MAX($B$3:B1368)+1)</f>
        <v/>
      </c>
      <c r="C1369" t="str">
        <f t="shared" si="21"/>
        <v/>
      </c>
      <c r="D1369" s="55" t="str">
        <f>IF(ISBLANK('Section 2'!L1382),"",'Section 2'!L1382)</f>
        <v/>
      </c>
      <c r="E1369" s="55" t="str">
        <f>IF($D1369="","",'Section 2'!H1382)</f>
        <v/>
      </c>
      <c r="F1369" s="55" t="str">
        <f>IF($D1369="","",'Section 2'!M1382)</f>
        <v/>
      </c>
    </row>
    <row r="1370" spans="2:6" x14ac:dyDescent="0.35">
      <c r="B1370" t="str">
        <f>IF(OR(C1370="",COUNTIF($C$3:C1369,C1370)&gt;0),"",MAX($B$3:B1369)+1)</f>
        <v/>
      </c>
      <c r="C1370" t="str">
        <f t="shared" si="21"/>
        <v/>
      </c>
      <c r="D1370" s="55" t="str">
        <f>IF(ISBLANK('Section 2'!L1383),"",'Section 2'!L1383)</f>
        <v/>
      </c>
      <c r="E1370" s="55" t="str">
        <f>IF($D1370="","",'Section 2'!H1383)</f>
        <v/>
      </c>
      <c r="F1370" s="55" t="str">
        <f>IF($D1370="","",'Section 2'!M1383)</f>
        <v/>
      </c>
    </row>
    <row r="1371" spans="2:6" x14ac:dyDescent="0.35">
      <c r="B1371" t="str">
        <f>IF(OR(C1371="",COUNTIF($C$3:C1370,C1371)&gt;0),"",MAX($B$3:B1370)+1)</f>
        <v/>
      </c>
      <c r="C1371" t="str">
        <f t="shared" si="21"/>
        <v/>
      </c>
      <c r="D1371" s="55" t="str">
        <f>IF(ISBLANK('Section 2'!L1384),"",'Section 2'!L1384)</f>
        <v/>
      </c>
      <c r="E1371" s="55" t="str">
        <f>IF($D1371="","",'Section 2'!H1384)</f>
        <v/>
      </c>
      <c r="F1371" s="55" t="str">
        <f>IF($D1371="","",'Section 2'!M1384)</f>
        <v/>
      </c>
    </row>
    <row r="1372" spans="2:6" x14ac:dyDescent="0.35">
      <c r="B1372" t="str">
        <f>IF(OR(C1372="",COUNTIF($C$3:C1371,C1372)&gt;0),"",MAX($B$3:B1371)+1)</f>
        <v/>
      </c>
      <c r="C1372" t="str">
        <f t="shared" si="21"/>
        <v/>
      </c>
      <c r="D1372" s="55" t="str">
        <f>IF(ISBLANK('Section 2'!L1385),"",'Section 2'!L1385)</f>
        <v/>
      </c>
      <c r="E1372" s="55" t="str">
        <f>IF($D1372="","",'Section 2'!H1385)</f>
        <v/>
      </c>
      <c r="F1372" s="55" t="str">
        <f>IF($D1372="","",'Section 2'!M1385)</f>
        <v/>
      </c>
    </row>
    <row r="1373" spans="2:6" x14ac:dyDescent="0.35">
      <c r="B1373" t="str">
        <f>IF(OR(C1373="",COUNTIF($C$3:C1372,C1373)&gt;0),"",MAX($B$3:B1372)+1)</f>
        <v/>
      </c>
      <c r="C1373" t="str">
        <f t="shared" si="21"/>
        <v/>
      </c>
      <c r="D1373" s="55" t="str">
        <f>IF(ISBLANK('Section 2'!L1386),"",'Section 2'!L1386)</f>
        <v/>
      </c>
      <c r="E1373" s="55" t="str">
        <f>IF($D1373="","",'Section 2'!H1386)</f>
        <v/>
      </c>
      <c r="F1373" s="55" t="str">
        <f>IF($D1373="","",'Section 2'!M1386)</f>
        <v/>
      </c>
    </row>
    <row r="1374" spans="2:6" x14ac:dyDescent="0.35">
      <c r="B1374" t="str">
        <f>IF(OR(C1374="",COUNTIF($C$3:C1373,C1374)&gt;0),"",MAX($B$3:B1373)+1)</f>
        <v/>
      </c>
      <c r="C1374" t="str">
        <f t="shared" si="21"/>
        <v/>
      </c>
      <c r="D1374" s="55" t="str">
        <f>IF(ISBLANK('Section 2'!L1387),"",'Section 2'!L1387)</f>
        <v/>
      </c>
      <c r="E1374" s="55" t="str">
        <f>IF($D1374="","",'Section 2'!H1387)</f>
        <v/>
      </c>
      <c r="F1374" s="55" t="str">
        <f>IF($D1374="","",'Section 2'!M1387)</f>
        <v/>
      </c>
    </row>
    <row r="1375" spans="2:6" x14ac:dyDescent="0.35">
      <c r="B1375" t="str">
        <f>IF(OR(C1375="",COUNTIF($C$3:C1374,C1375)&gt;0),"",MAX($B$3:B1374)+1)</f>
        <v/>
      </c>
      <c r="C1375" t="str">
        <f t="shared" si="21"/>
        <v/>
      </c>
      <c r="D1375" s="55" t="str">
        <f>IF(ISBLANK('Section 2'!L1388),"",'Section 2'!L1388)</f>
        <v/>
      </c>
      <c r="E1375" s="55" t="str">
        <f>IF($D1375="","",'Section 2'!H1388)</f>
        <v/>
      </c>
      <c r="F1375" s="55" t="str">
        <f>IF($D1375="","",'Section 2'!M1388)</f>
        <v/>
      </c>
    </row>
    <row r="1376" spans="2:6" x14ac:dyDescent="0.35">
      <c r="B1376" t="str">
        <f>IF(OR(C1376="",COUNTIF($C$3:C1375,C1376)&gt;0),"",MAX($B$3:B1375)+1)</f>
        <v/>
      </c>
      <c r="C1376" t="str">
        <f t="shared" si="21"/>
        <v/>
      </c>
      <c r="D1376" s="55" t="str">
        <f>IF(ISBLANK('Section 2'!L1389),"",'Section 2'!L1389)</f>
        <v/>
      </c>
      <c r="E1376" s="55" t="str">
        <f>IF($D1376="","",'Section 2'!H1389)</f>
        <v/>
      </c>
      <c r="F1376" s="55" t="str">
        <f>IF($D1376="","",'Section 2'!M1389)</f>
        <v/>
      </c>
    </row>
    <row r="1377" spans="2:6" x14ac:dyDescent="0.35">
      <c r="B1377" t="str">
        <f>IF(OR(C1377="",COUNTIF($C$3:C1376,C1377)&gt;0),"",MAX($B$3:B1376)+1)</f>
        <v/>
      </c>
      <c r="C1377" t="str">
        <f t="shared" si="21"/>
        <v/>
      </c>
      <c r="D1377" s="55" t="str">
        <f>IF(ISBLANK('Section 2'!L1390),"",'Section 2'!L1390)</f>
        <v/>
      </c>
      <c r="E1377" s="55" t="str">
        <f>IF($D1377="","",'Section 2'!H1390)</f>
        <v/>
      </c>
      <c r="F1377" s="55" t="str">
        <f>IF($D1377="","",'Section 2'!M1390)</f>
        <v/>
      </c>
    </row>
    <row r="1378" spans="2:6" x14ac:dyDescent="0.35">
      <c r="B1378" t="str">
        <f>IF(OR(C1378="",COUNTIF($C$3:C1377,C1378)&gt;0),"",MAX($B$3:B1377)+1)</f>
        <v/>
      </c>
      <c r="C1378" t="str">
        <f t="shared" si="21"/>
        <v/>
      </c>
      <c r="D1378" s="55" t="str">
        <f>IF(ISBLANK('Section 2'!L1391),"",'Section 2'!L1391)</f>
        <v/>
      </c>
      <c r="E1378" s="55" t="str">
        <f>IF($D1378="","",'Section 2'!H1391)</f>
        <v/>
      </c>
      <c r="F1378" s="55" t="str">
        <f>IF($D1378="","",'Section 2'!M1391)</f>
        <v/>
      </c>
    </row>
    <row r="1379" spans="2:6" x14ac:dyDescent="0.35">
      <c r="B1379" t="str">
        <f>IF(OR(C1379="",COUNTIF($C$3:C1378,C1379)&gt;0),"",MAX($B$3:B1378)+1)</f>
        <v/>
      </c>
      <c r="C1379" t="str">
        <f t="shared" si="21"/>
        <v/>
      </c>
      <c r="D1379" s="55" t="str">
        <f>IF(ISBLANK('Section 2'!L1392),"",'Section 2'!L1392)</f>
        <v/>
      </c>
      <c r="E1379" s="55" t="str">
        <f>IF($D1379="","",'Section 2'!H1392)</f>
        <v/>
      </c>
      <c r="F1379" s="55" t="str">
        <f>IF($D1379="","",'Section 2'!M1392)</f>
        <v/>
      </c>
    </row>
    <row r="1380" spans="2:6" x14ac:dyDescent="0.35">
      <c r="B1380" t="str">
        <f>IF(OR(C1380="",COUNTIF($C$3:C1379,C1380)&gt;0),"",MAX($B$3:B1379)+1)</f>
        <v/>
      </c>
      <c r="C1380" t="str">
        <f t="shared" si="21"/>
        <v/>
      </c>
      <c r="D1380" s="55" t="str">
        <f>IF(ISBLANK('Section 2'!L1393),"",'Section 2'!L1393)</f>
        <v/>
      </c>
      <c r="E1380" s="55" t="str">
        <f>IF($D1380="","",'Section 2'!H1393)</f>
        <v/>
      </c>
      <c r="F1380" s="55" t="str">
        <f>IF($D1380="","",'Section 2'!M1393)</f>
        <v/>
      </c>
    </row>
    <row r="1381" spans="2:6" x14ac:dyDescent="0.35">
      <c r="B1381" t="str">
        <f>IF(OR(C1381="",COUNTIF($C$3:C1380,C1381)&gt;0),"",MAX($B$3:B1380)+1)</f>
        <v/>
      </c>
      <c r="C1381" t="str">
        <f t="shared" si="21"/>
        <v/>
      </c>
      <c r="D1381" s="55" t="str">
        <f>IF(ISBLANK('Section 2'!L1394),"",'Section 2'!L1394)</f>
        <v/>
      </c>
      <c r="E1381" s="55" t="str">
        <f>IF($D1381="","",'Section 2'!H1394)</f>
        <v/>
      </c>
      <c r="F1381" s="55" t="str">
        <f>IF($D1381="","",'Section 2'!M1394)</f>
        <v/>
      </c>
    </row>
    <row r="1382" spans="2:6" x14ac:dyDescent="0.35">
      <c r="B1382" t="str">
        <f>IF(OR(C1382="",COUNTIF($C$3:C1381,C1382)&gt;0),"",MAX($B$3:B1381)+1)</f>
        <v/>
      </c>
      <c r="C1382" t="str">
        <f t="shared" si="21"/>
        <v/>
      </c>
      <c r="D1382" s="55" t="str">
        <f>IF(ISBLANK('Section 2'!L1395),"",'Section 2'!L1395)</f>
        <v/>
      </c>
      <c r="E1382" s="55" t="str">
        <f>IF($D1382="","",'Section 2'!H1395)</f>
        <v/>
      </c>
      <c r="F1382" s="55" t="str">
        <f>IF($D1382="","",'Section 2'!M1395)</f>
        <v/>
      </c>
    </row>
    <row r="1383" spans="2:6" x14ac:dyDescent="0.35">
      <c r="B1383" t="str">
        <f>IF(OR(C1383="",COUNTIF($C$3:C1382,C1383)&gt;0),"",MAX($B$3:B1382)+1)</f>
        <v/>
      </c>
      <c r="C1383" t="str">
        <f t="shared" si="21"/>
        <v/>
      </c>
      <c r="D1383" s="55" t="str">
        <f>IF(ISBLANK('Section 2'!L1396),"",'Section 2'!L1396)</f>
        <v/>
      </c>
      <c r="E1383" s="55" t="str">
        <f>IF($D1383="","",'Section 2'!H1396)</f>
        <v/>
      </c>
      <c r="F1383" s="55" t="str">
        <f>IF($D1383="","",'Section 2'!M1396)</f>
        <v/>
      </c>
    </row>
    <row r="1384" spans="2:6" x14ac:dyDescent="0.35">
      <c r="B1384" t="str">
        <f>IF(OR(C1384="",COUNTIF($C$3:C1383,C1384)&gt;0),"",MAX($B$3:B1383)+1)</f>
        <v/>
      </c>
      <c r="C1384" t="str">
        <f t="shared" si="21"/>
        <v/>
      </c>
      <c r="D1384" s="55" t="str">
        <f>IF(ISBLANK('Section 2'!L1397),"",'Section 2'!L1397)</f>
        <v/>
      </c>
      <c r="E1384" s="55" t="str">
        <f>IF($D1384="","",'Section 2'!H1397)</f>
        <v/>
      </c>
      <c r="F1384" s="55" t="str">
        <f>IF($D1384="","",'Section 2'!M1397)</f>
        <v/>
      </c>
    </row>
    <row r="1385" spans="2:6" x14ac:dyDescent="0.35">
      <c r="B1385" t="str">
        <f>IF(OR(C1385="",COUNTIF($C$3:C1384,C1385)&gt;0),"",MAX($B$3:B1384)+1)</f>
        <v/>
      </c>
      <c r="C1385" t="str">
        <f t="shared" si="21"/>
        <v/>
      </c>
      <c r="D1385" s="55" t="str">
        <f>IF(ISBLANK('Section 2'!L1398),"",'Section 2'!L1398)</f>
        <v/>
      </c>
      <c r="E1385" s="55" t="str">
        <f>IF($D1385="","",'Section 2'!H1398)</f>
        <v/>
      </c>
      <c r="F1385" s="55" t="str">
        <f>IF($D1385="","",'Section 2'!M1398)</f>
        <v/>
      </c>
    </row>
    <row r="1386" spans="2:6" x14ac:dyDescent="0.35">
      <c r="B1386" t="str">
        <f>IF(OR(C1386="",COUNTIF($C$3:C1385,C1386)&gt;0),"",MAX($B$3:B1385)+1)</f>
        <v/>
      </c>
      <c r="C1386" t="str">
        <f t="shared" si="21"/>
        <v/>
      </c>
      <c r="D1386" s="55" t="str">
        <f>IF(ISBLANK('Section 2'!L1399),"",'Section 2'!L1399)</f>
        <v/>
      </c>
      <c r="E1386" s="55" t="str">
        <f>IF($D1386="","",'Section 2'!H1399)</f>
        <v/>
      </c>
      <c r="F1386" s="55" t="str">
        <f>IF($D1386="","",'Section 2'!M1399)</f>
        <v/>
      </c>
    </row>
    <row r="1387" spans="2:6" x14ac:dyDescent="0.35">
      <c r="B1387" t="str">
        <f>IF(OR(C1387="",COUNTIF($C$3:C1386,C1387)&gt;0),"",MAX($B$3:B1386)+1)</f>
        <v/>
      </c>
      <c r="C1387" t="str">
        <f t="shared" si="21"/>
        <v/>
      </c>
      <c r="D1387" s="55" t="str">
        <f>IF(ISBLANK('Section 2'!L1400),"",'Section 2'!L1400)</f>
        <v/>
      </c>
      <c r="E1387" s="55" t="str">
        <f>IF($D1387="","",'Section 2'!H1400)</f>
        <v/>
      </c>
      <c r="F1387" s="55" t="str">
        <f>IF($D1387="","",'Section 2'!M1400)</f>
        <v/>
      </c>
    </row>
    <row r="1388" spans="2:6" x14ac:dyDescent="0.35">
      <c r="B1388" t="str">
        <f>IF(OR(C1388="",COUNTIF($C$3:C1387,C1388)&gt;0),"",MAX($B$3:B1387)+1)</f>
        <v/>
      </c>
      <c r="C1388" t="str">
        <f t="shared" si="21"/>
        <v/>
      </c>
      <c r="D1388" s="55" t="str">
        <f>IF(ISBLANK('Section 2'!L1401),"",'Section 2'!L1401)</f>
        <v/>
      </c>
      <c r="E1388" s="55" t="str">
        <f>IF($D1388="","",'Section 2'!H1401)</f>
        <v/>
      </c>
      <c r="F1388" s="55" t="str">
        <f>IF($D1388="","",'Section 2'!M1401)</f>
        <v/>
      </c>
    </row>
    <row r="1389" spans="2:6" x14ac:dyDescent="0.35">
      <c r="B1389" t="str">
        <f>IF(OR(C1389="",COUNTIF($C$3:C1388,C1389)&gt;0),"",MAX($B$3:B1388)+1)</f>
        <v/>
      </c>
      <c r="C1389" t="str">
        <f t="shared" si="21"/>
        <v/>
      </c>
      <c r="D1389" s="55" t="str">
        <f>IF(ISBLANK('Section 2'!L1402),"",'Section 2'!L1402)</f>
        <v/>
      </c>
      <c r="E1389" s="55" t="str">
        <f>IF($D1389="","",'Section 2'!H1402)</f>
        <v/>
      </c>
      <c r="F1389" s="55" t="str">
        <f>IF($D1389="","",'Section 2'!M1402)</f>
        <v/>
      </c>
    </row>
    <row r="1390" spans="2:6" x14ac:dyDescent="0.35">
      <c r="B1390" t="str">
        <f>IF(OR(C1390="",COUNTIF($C$3:C1389,C1390)&gt;0),"",MAX($B$3:B1389)+1)</f>
        <v/>
      </c>
      <c r="C1390" t="str">
        <f t="shared" si="21"/>
        <v/>
      </c>
      <c r="D1390" s="55" t="str">
        <f>IF(ISBLANK('Section 2'!L1403),"",'Section 2'!L1403)</f>
        <v/>
      </c>
      <c r="E1390" s="55" t="str">
        <f>IF($D1390="","",'Section 2'!H1403)</f>
        <v/>
      </c>
      <c r="F1390" s="55" t="str">
        <f>IF($D1390="","",'Section 2'!M1403)</f>
        <v/>
      </c>
    </row>
    <row r="1391" spans="2:6" x14ac:dyDescent="0.35">
      <c r="B1391" t="str">
        <f>IF(OR(C1391="",COUNTIF($C$3:C1390,C1391)&gt;0),"",MAX($B$3:B1390)+1)</f>
        <v/>
      </c>
      <c r="C1391" t="str">
        <f t="shared" si="21"/>
        <v/>
      </c>
      <c r="D1391" s="55" t="str">
        <f>IF(ISBLANK('Section 2'!L1404),"",'Section 2'!L1404)</f>
        <v/>
      </c>
      <c r="E1391" s="55" t="str">
        <f>IF($D1391="","",'Section 2'!H1404)</f>
        <v/>
      </c>
      <c r="F1391" s="55" t="str">
        <f>IF($D1391="","",'Section 2'!M1404)</f>
        <v/>
      </c>
    </row>
    <row r="1392" spans="2:6" x14ac:dyDescent="0.35">
      <c r="B1392" t="str">
        <f>IF(OR(C1392="",COUNTIF($C$3:C1391,C1392)&gt;0),"",MAX($B$3:B1391)+1)</f>
        <v/>
      </c>
      <c r="C1392" t="str">
        <f t="shared" si="21"/>
        <v/>
      </c>
      <c r="D1392" s="55" t="str">
        <f>IF(ISBLANK('Section 2'!L1405),"",'Section 2'!L1405)</f>
        <v/>
      </c>
      <c r="E1392" s="55" t="str">
        <f>IF($D1392="","",'Section 2'!H1405)</f>
        <v/>
      </c>
      <c r="F1392" s="55" t="str">
        <f>IF($D1392="","",'Section 2'!M1405)</f>
        <v/>
      </c>
    </row>
    <row r="1393" spans="2:6" x14ac:dyDescent="0.35">
      <c r="B1393" t="str">
        <f>IF(OR(C1393="",COUNTIF($C$3:C1392,C1393)&gt;0),"",MAX($B$3:B1392)+1)</f>
        <v/>
      </c>
      <c r="C1393" t="str">
        <f t="shared" si="21"/>
        <v/>
      </c>
      <c r="D1393" s="55" t="str">
        <f>IF(ISBLANK('Section 2'!L1406),"",'Section 2'!L1406)</f>
        <v/>
      </c>
      <c r="E1393" s="55" t="str">
        <f>IF($D1393="","",'Section 2'!H1406)</f>
        <v/>
      </c>
      <c r="F1393" s="55" t="str">
        <f>IF($D1393="","",'Section 2'!M1406)</f>
        <v/>
      </c>
    </row>
    <row r="1394" spans="2:6" x14ac:dyDescent="0.35">
      <c r="B1394" t="str">
        <f>IF(OR(C1394="",COUNTIF($C$3:C1393,C1394)&gt;0),"",MAX($B$3:B1393)+1)</f>
        <v/>
      </c>
      <c r="C1394" t="str">
        <f t="shared" si="21"/>
        <v/>
      </c>
      <c r="D1394" s="55" t="str">
        <f>IF(ISBLANK('Section 2'!L1407),"",'Section 2'!L1407)</f>
        <v/>
      </c>
      <c r="E1394" s="55" t="str">
        <f>IF($D1394="","",'Section 2'!H1407)</f>
        <v/>
      </c>
      <c r="F1394" s="55" t="str">
        <f>IF($D1394="","",'Section 2'!M1407)</f>
        <v/>
      </c>
    </row>
    <row r="1395" spans="2:6" x14ac:dyDescent="0.35">
      <c r="B1395" t="str">
        <f>IF(OR(C1395="",COUNTIF($C$3:C1394,C1395)&gt;0),"",MAX($B$3:B1394)+1)</f>
        <v/>
      </c>
      <c r="C1395" t="str">
        <f t="shared" si="21"/>
        <v/>
      </c>
      <c r="D1395" s="55" t="str">
        <f>IF(ISBLANK('Section 2'!L1408),"",'Section 2'!L1408)</f>
        <v/>
      </c>
      <c r="E1395" s="55" t="str">
        <f>IF($D1395="","",'Section 2'!H1408)</f>
        <v/>
      </c>
      <c r="F1395" s="55" t="str">
        <f>IF($D1395="","",'Section 2'!M1408)</f>
        <v/>
      </c>
    </row>
    <row r="1396" spans="2:6" x14ac:dyDescent="0.35">
      <c r="B1396" t="str">
        <f>IF(OR(C1396="",COUNTIF($C$3:C1395,C1396)&gt;0),"",MAX($B$3:B1395)+1)</f>
        <v/>
      </c>
      <c r="C1396" t="str">
        <f t="shared" si="21"/>
        <v/>
      </c>
      <c r="D1396" s="55" t="str">
        <f>IF(ISBLANK('Section 2'!L1409),"",'Section 2'!L1409)</f>
        <v/>
      </c>
      <c r="E1396" s="55" t="str">
        <f>IF($D1396="","",'Section 2'!H1409)</f>
        <v/>
      </c>
      <c r="F1396" s="55" t="str">
        <f>IF($D1396="","",'Section 2'!M1409)</f>
        <v/>
      </c>
    </row>
    <row r="1397" spans="2:6" x14ac:dyDescent="0.35">
      <c r="B1397" t="str">
        <f>IF(OR(C1397="",COUNTIF($C$3:C1396,C1397)&gt;0),"",MAX($B$3:B1396)+1)</f>
        <v/>
      </c>
      <c r="C1397" t="str">
        <f t="shared" si="21"/>
        <v/>
      </c>
      <c r="D1397" s="55" t="str">
        <f>IF(ISBLANK('Section 2'!L1410),"",'Section 2'!L1410)</f>
        <v/>
      </c>
      <c r="E1397" s="55" t="str">
        <f>IF($D1397="","",'Section 2'!H1410)</f>
        <v/>
      </c>
      <c r="F1397" s="55" t="str">
        <f>IF($D1397="","",'Section 2'!M1410)</f>
        <v/>
      </c>
    </row>
    <row r="1398" spans="2:6" x14ac:dyDescent="0.35">
      <c r="B1398" t="str">
        <f>IF(OR(C1398="",COUNTIF($C$3:C1397,C1398)&gt;0),"",MAX($B$3:B1397)+1)</f>
        <v/>
      </c>
      <c r="C1398" t="str">
        <f t="shared" si="21"/>
        <v/>
      </c>
      <c r="D1398" s="55" t="str">
        <f>IF(ISBLANK('Section 2'!L1411),"",'Section 2'!L1411)</f>
        <v/>
      </c>
      <c r="E1398" s="55" t="str">
        <f>IF($D1398="","",'Section 2'!H1411)</f>
        <v/>
      </c>
      <c r="F1398" s="55" t="str">
        <f>IF($D1398="","",'Section 2'!M1411)</f>
        <v/>
      </c>
    </row>
    <row r="1399" spans="2:6" x14ac:dyDescent="0.35">
      <c r="B1399" t="str">
        <f>IF(OR(C1399="",COUNTIF($C$3:C1398,C1399)&gt;0),"",MAX($B$3:B1398)+1)</f>
        <v/>
      </c>
      <c r="C1399" t="str">
        <f t="shared" si="21"/>
        <v/>
      </c>
      <c r="D1399" s="55" t="str">
        <f>IF(ISBLANK('Section 2'!L1412),"",'Section 2'!L1412)</f>
        <v/>
      </c>
      <c r="E1399" s="55" t="str">
        <f>IF($D1399="","",'Section 2'!H1412)</f>
        <v/>
      </c>
      <c r="F1399" s="55" t="str">
        <f>IF($D1399="","",'Section 2'!M1412)</f>
        <v/>
      </c>
    </row>
    <row r="1400" spans="2:6" x14ac:dyDescent="0.35">
      <c r="B1400" t="str">
        <f>IF(OR(C1400="",COUNTIF($C$3:C1399,C1400)&gt;0),"",MAX($B$3:B1399)+1)</f>
        <v/>
      </c>
      <c r="C1400" t="str">
        <f t="shared" si="21"/>
        <v/>
      </c>
      <c r="D1400" s="55" t="str">
        <f>IF(ISBLANK('Section 2'!L1413),"",'Section 2'!L1413)</f>
        <v/>
      </c>
      <c r="E1400" s="55" t="str">
        <f>IF($D1400="","",'Section 2'!H1413)</f>
        <v/>
      </c>
      <c r="F1400" s="55" t="str">
        <f>IF($D1400="","",'Section 2'!M1413)</f>
        <v/>
      </c>
    </row>
    <row r="1401" spans="2:6" x14ac:dyDescent="0.35">
      <c r="B1401" t="str">
        <f>IF(OR(C1401="",COUNTIF($C$3:C1400,C1401)&gt;0),"",MAX($B$3:B1400)+1)</f>
        <v/>
      </c>
      <c r="C1401" t="str">
        <f t="shared" si="21"/>
        <v/>
      </c>
      <c r="D1401" s="55" t="str">
        <f>IF(ISBLANK('Section 2'!L1414),"",'Section 2'!L1414)</f>
        <v/>
      </c>
      <c r="E1401" s="55" t="str">
        <f>IF($D1401="","",'Section 2'!H1414)</f>
        <v/>
      </c>
      <c r="F1401" s="55" t="str">
        <f>IF($D1401="","",'Section 2'!M1414)</f>
        <v/>
      </c>
    </row>
    <row r="1402" spans="2:6" x14ac:dyDescent="0.35">
      <c r="B1402" t="str">
        <f>IF(OR(C1402="",COUNTIF($C$3:C1401,C1402)&gt;0),"",MAX($B$3:B1401)+1)</f>
        <v/>
      </c>
      <c r="C1402" t="str">
        <f t="shared" si="21"/>
        <v/>
      </c>
      <c r="D1402" s="55" t="str">
        <f>IF(ISBLANK('Section 2'!L1415),"",'Section 2'!L1415)</f>
        <v/>
      </c>
      <c r="E1402" s="55" t="str">
        <f>IF($D1402="","",'Section 2'!H1415)</f>
        <v/>
      </c>
      <c r="F1402" s="55" t="str">
        <f>IF($D1402="","",'Section 2'!M1415)</f>
        <v/>
      </c>
    </row>
    <row r="1403" spans="2:6" x14ac:dyDescent="0.35">
      <c r="B1403" t="str">
        <f>IF(OR(C1403="",COUNTIF($C$3:C1402,C1403)&gt;0),"",MAX($B$3:B1402)+1)</f>
        <v/>
      </c>
      <c r="C1403" t="str">
        <f t="shared" si="21"/>
        <v/>
      </c>
      <c r="D1403" s="55" t="str">
        <f>IF(ISBLANK('Section 2'!L1416),"",'Section 2'!L1416)</f>
        <v/>
      </c>
      <c r="E1403" s="55" t="str">
        <f>IF($D1403="","",'Section 2'!H1416)</f>
        <v/>
      </c>
      <c r="F1403" s="55" t="str">
        <f>IF($D1403="","",'Section 2'!M1416)</f>
        <v/>
      </c>
    </row>
    <row r="1404" spans="2:6" x14ac:dyDescent="0.35">
      <c r="B1404" t="str">
        <f>IF(OR(C1404="",COUNTIF($C$3:C1403,C1404)&gt;0),"",MAX($B$3:B1403)+1)</f>
        <v/>
      </c>
      <c r="C1404" t="str">
        <f t="shared" si="21"/>
        <v/>
      </c>
      <c r="D1404" s="55" t="str">
        <f>IF(ISBLANK('Section 2'!L1417),"",'Section 2'!L1417)</f>
        <v/>
      </c>
      <c r="E1404" s="55" t="str">
        <f>IF($D1404="","",'Section 2'!H1417)</f>
        <v/>
      </c>
      <c r="F1404" s="55" t="str">
        <f>IF($D1404="","",'Section 2'!M1417)</f>
        <v/>
      </c>
    </row>
    <row r="1405" spans="2:6" x14ac:dyDescent="0.35">
      <c r="B1405" t="str">
        <f>IF(OR(C1405="",COUNTIF($C$3:C1404,C1405)&gt;0),"",MAX($B$3:B1404)+1)</f>
        <v/>
      </c>
      <c r="C1405" t="str">
        <f t="shared" si="21"/>
        <v/>
      </c>
      <c r="D1405" s="55" t="str">
        <f>IF(ISBLANK('Section 2'!L1418),"",'Section 2'!L1418)</f>
        <v/>
      </c>
      <c r="E1405" s="55" t="str">
        <f>IF($D1405="","",'Section 2'!H1418)</f>
        <v/>
      </c>
      <c r="F1405" s="55" t="str">
        <f>IF($D1405="","",'Section 2'!M1418)</f>
        <v/>
      </c>
    </row>
    <row r="1406" spans="2:6" x14ac:dyDescent="0.35">
      <c r="B1406" t="str">
        <f>IF(OR(C1406="",COUNTIF($C$3:C1405,C1406)&gt;0),"",MAX($B$3:B1405)+1)</f>
        <v/>
      </c>
      <c r="C1406" t="str">
        <f t="shared" si="21"/>
        <v/>
      </c>
      <c r="D1406" s="55" t="str">
        <f>IF(ISBLANK('Section 2'!L1419),"",'Section 2'!L1419)</f>
        <v/>
      </c>
      <c r="E1406" s="55" t="str">
        <f>IF($D1406="","",'Section 2'!H1419)</f>
        <v/>
      </c>
      <c r="F1406" s="55" t="str">
        <f>IF($D1406="","",'Section 2'!M1419)</f>
        <v/>
      </c>
    </row>
    <row r="1407" spans="2:6" x14ac:dyDescent="0.35">
      <c r="B1407" t="str">
        <f>IF(OR(C1407="",COUNTIF($C$3:C1406,C1407)&gt;0),"",MAX($B$3:B1406)+1)</f>
        <v/>
      </c>
      <c r="C1407" t="str">
        <f t="shared" si="21"/>
        <v/>
      </c>
      <c r="D1407" s="55" t="str">
        <f>IF(ISBLANK('Section 2'!L1420),"",'Section 2'!L1420)</f>
        <v/>
      </c>
      <c r="E1407" s="55" t="str">
        <f>IF($D1407="","",'Section 2'!H1420)</f>
        <v/>
      </c>
      <c r="F1407" s="55" t="str">
        <f>IF($D1407="","",'Section 2'!M1420)</f>
        <v/>
      </c>
    </row>
    <row r="1408" spans="2:6" x14ac:dyDescent="0.35">
      <c r="B1408" t="str">
        <f>IF(OR(C1408="",COUNTIF($C$3:C1407,C1408)&gt;0),"",MAX($B$3:B1407)+1)</f>
        <v/>
      </c>
      <c r="C1408" t="str">
        <f t="shared" si="21"/>
        <v/>
      </c>
      <c r="D1408" s="55" t="str">
        <f>IF(ISBLANK('Section 2'!L1421),"",'Section 2'!L1421)</f>
        <v/>
      </c>
      <c r="E1408" s="55" t="str">
        <f>IF($D1408="","",'Section 2'!H1421)</f>
        <v/>
      </c>
      <c r="F1408" s="55" t="str">
        <f>IF($D1408="","",'Section 2'!M1421)</f>
        <v/>
      </c>
    </row>
    <row r="1409" spans="2:6" x14ac:dyDescent="0.35">
      <c r="B1409" t="str">
        <f>IF(OR(C1409="",COUNTIF($C$3:C1408,C1409)&gt;0),"",MAX($B$3:B1408)+1)</f>
        <v/>
      </c>
      <c r="C1409" t="str">
        <f t="shared" si="21"/>
        <v/>
      </c>
      <c r="D1409" s="55" t="str">
        <f>IF(ISBLANK('Section 2'!L1422),"",'Section 2'!L1422)</f>
        <v/>
      </c>
      <c r="E1409" s="55" t="str">
        <f>IF($D1409="","",'Section 2'!H1422)</f>
        <v/>
      </c>
      <c r="F1409" s="55" t="str">
        <f>IF($D1409="","",'Section 2'!M1422)</f>
        <v/>
      </c>
    </row>
    <row r="1410" spans="2:6" x14ac:dyDescent="0.35">
      <c r="B1410" t="str">
        <f>IF(OR(C1410="",COUNTIF($C$3:C1409,C1410)&gt;0),"",MAX($B$3:B1409)+1)</f>
        <v/>
      </c>
      <c r="C1410" t="str">
        <f t="shared" si="21"/>
        <v/>
      </c>
      <c r="D1410" s="55" t="str">
        <f>IF(ISBLANK('Section 2'!L1423),"",'Section 2'!L1423)</f>
        <v/>
      </c>
      <c r="E1410" s="55" t="str">
        <f>IF($D1410="","",'Section 2'!H1423)</f>
        <v/>
      </c>
      <c r="F1410" s="55" t="str">
        <f>IF($D1410="","",'Section 2'!M1423)</f>
        <v/>
      </c>
    </row>
    <row r="1411" spans="2:6" x14ac:dyDescent="0.35">
      <c r="B1411" t="str">
        <f>IF(OR(C1411="",COUNTIF($C$3:C1410,C1411)&gt;0),"",MAX($B$3:B1410)+1)</f>
        <v/>
      </c>
      <c r="C1411" t="str">
        <f t="shared" si="21"/>
        <v/>
      </c>
      <c r="D1411" s="55" t="str">
        <f>IF(ISBLANK('Section 2'!L1424),"",'Section 2'!L1424)</f>
        <v/>
      </c>
      <c r="E1411" s="55" t="str">
        <f>IF($D1411="","",'Section 2'!H1424)</f>
        <v/>
      </c>
      <c r="F1411" s="55" t="str">
        <f>IF($D1411="","",'Section 2'!M1424)</f>
        <v/>
      </c>
    </row>
    <row r="1412" spans="2:6" x14ac:dyDescent="0.35">
      <c r="B1412" t="str">
        <f>IF(OR(C1412="",COUNTIF($C$3:C1411,C1412)&gt;0),"",MAX($B$3:B1411)+1)</f>
        <v/>
      </c>
      <c r="C1412" t="str">
        <f t="shared" ref="C1412:C1475" si="22">IF(D1412="","",D1412&amp;"_"&amp;E1412)</f>
        <v/>
      </c>
      <c r="D1412" s="55" t="str">
        <f>IF(ISBLANK('Section 2'!L1425),"",'Section 2'!L1425)</f>
        <v/>
      </c>
      <c r="E1412" s="55" t="str">
        <f>IF($D1412="","",'Section 2'!H1425)</f>
        <v/>
      </c>
      <c r="F1412" s="55" t="str">
        <f>IF($D1412="","",'Section 2'!M1425)</f>
        <v/>
      </c>
    </row>
    <row r="1413" spans="2:6" x14ac:dyDescent="0.35">
      <c r="B1413" t="str">
        <f>IF(OR(C1413="",COUNTIF($C$3:C1412,C1413)&gt;0),"",MAX($B$3:B1412)+1)</f>
        <v/>
      </c>
      <c r="C1413" t="str">
        <f t="shared" si="22"/>
        <v/>
      </c>
      <c r="D1413" s="55" t="str">
        <f>IF(ISBLANK('Section 2'!L1426),"",'Section 2'!L1426)</f>
        <v/>
      </c>
      <c r="E1413" s="55" t="str">
        <f>IF($D1413="","",'Section 2'!H1426)</f>
        <v/>
      </c>
      <c r="F1413" s="55" t="str">
        <f>IF($D1413="","",'Section 2'!M1426)</f>
        <v/>
      </c>
    </row>
    <row r="1414" spans="2:6" x14ac:dyDescent="0.35">
      <c r="B1414" t="str">
        <f>IF(OR(C1414="",COUNTIF($C$3:C1413,C1414)&gt;0),"",MAX($B$3:B1413)+1)</f>
        <v/>
      </c>
      <c r="C1414" t="str">
        <f t="shared" si="22"/>
        <v/>
      </c>
      <c r="D1414" s="55" t="str">
        <f>IF(ISBLANK('Section 2'!L1427),"",'Section 2'!L1427)</f>
        <v/>
      </c>
      <c r="E1414" s="55" t="str">
        <f>IF($D1414="","",'Section 2'!H1427)</f>
        <v/>
      </c>
      <c r="F1414" s="55" t="str">
        <f>IF($D1414="","",'Section 2'!M1427)</f>
        <v/>
      </c>
    </row>
    <row r="1415" spans="2:6" x14ac:dyDescent="0.35">
      <c r="B1415" t="str">
        <f>IF(OR(C1415="",COUNTIF($C$3:C1414,C1415)&gt;0),"",MAX($B$3:B1414)+1)</f>
        <v/>
      </c>
      <c r="C1415" t="str">
        <f t="shared" si="22"/>
        <v/>
      </c>
      <c r="D1415" s="55" t="str">
        <f>IF(ISBLANK('Section 2'!L1428),"",'Section 2'!L1428)</f>
        <v/>
      </c>
      <c r="E1415" s="55" t="str">
        <f>IF($D1415="","",'Section 2'!H1428)</f>
        <v/>
      </c>
      <c r="F1415" s="55" t="str">
        <f>IF($D1415="","",'Section 2'!M1428)</f>
        <v/>
      </c>
    </row>
    <row r="1416" spans="2:6" x14ac:dyDescent="0.35">
      <c r="B1416" t="str">
        <f>IF(OR(C1416="",COUNTIF($C$3:C1415,C1416)&gt;0),"",MAX($B$3:B1415)+1)</f>
        <v/>
      </c>
      <c r="C1416" t="str">
        <f t="shared" si="22"/>
        <v/>
      </c>
      <c r="D1416" s="55" t="str">
        <f>IF(ISBLANK('Section 2'!L1429),"",'Section 2'!L1429)</f>
        <v/>
      </c>
      <c r="E1416" s="55" t="str">
        <f>IF($D1416="","",'Section 2'!H1429)</f>
        <v/>
      </c>
      <c r="F1416" s="55" t="str">
        <f>IF($D1416="","",'Section 2'!M1429)</f>
        <v/>
      </c>
    </row>
    <row r="1417" spans="2:6" x14ac:dyDescent="0.35">
      <c r="B1417" t="str">
        <f>IF(OR(C1417="",COUNTIF($C$3:C1416,C1417)&gt;0),"",MAX($B$3:B1416)+1)</f>
        <v/>
      </c>
      <c r="C1417" t="str">
        <f t="shared" si="22"/>
        <v/>
      </c>
      <c r="D1417" s="55" t="str">
        <f>IF(ISBLANK('Section 2'!L1430),"",'Section 2'!L1430)</f>
        <v/>
      </c>
      <c r="E1417" s="55" t="str">
        <f>IF($D1417="","",'Section 2'!H1430)</f>
        <v/>
      </c>
      <c r="F1417" s="55" t="str">
        <f>IF($D1417="","",'Section 2'!M1430)</f>
        <v/>
      </c>
    </row>
    <row r="1418" spans="2:6" x14ac:dyDescent="0.35">
      <c r="B1418" t="str">
        <f>IF(OR(C1418="",COUNTIF($C$3:C1417,C1418)&gt;0),"",MAX($B$3:B1417)+1)</f>
        <v/>
      </c>
      <c r="C1418" t="str">
        <f t="shared" si="22"/>
        <v/>
      </c>
      <c r="D1418" s="55" t="str">
        <f>IF(ISBLANK('Section 2'!L1431),"",'Section 2'!L1431)</f>
        <v/>
      </c>
      <c r="E1418" s="55" t="str">
        <f>IF($D1418="","",'Section 2'!H1431)</f>
        <v/>
      </c>
      <c r="F1418" s="55" t="str">
        <f>IF($D1418="","",'Section 2'!M1431)</f>
        <v/>
      </c>
    </row>
    <row r="1419" spans="2:6" x14ac:dyDescent="0.35">
      <c r="B1419" t="str">
        <f>IF(OR(C1419="",COUNTIF($C$3:C1418,C1419)&gt;0),"",MAX($B$3:B1418)+1)</f>
        <v/>
      </c>
      <c r="C1419" t="str">
        <f t="shared" si="22"/>
        <v/>
      </c>
      <c r="D1419" s="55" t="str">
        <f>IF(ISBLANK('Section 2'!L1432),"",'Section 2'!L1432)</f>
        <v/>
      </c>
      <c r="E1419" s="55" t="str">
        <f>IF($D1419="","",'Section 2'!H1432)</f>
        <v/>
      </c>
      <c r="F1419" s="55" t="str">
        <f>IF($D1419="","",'Section 2'!M1432)</f>
        <v/>
      </c>
    </row>
    <row r="1420" spans="2:6" x14ac:dyDescent="0.35">
      <c r="B1420" t="str">
        <f>IF(OR(C1420="",COUNTIF($C$3:C1419,C1420)&gt;0),"",MAX($B$3:B1419)+1)</f>
        <v/>
      </c>
      <c r="C1420" t="str">
        <f t="shared" si="22"/>
        <v/>
      </c>
      <c r="D1420" s="55" t="str">
        <f>IF(ISBLANK('Section 2'!L1433),"",'Section 2'!L1433)</f>
        <v/>
      </c>
      <c r="E1420" s="55" t="str">
        <f>IF($D1420="","",'Section 2'!H1433)</f>
        <v/>
      </c>
      <c r="F1420" s="55" t="str">
        <f>IF($D1420="","",'Section 2'!M1433)</f>
        <v/>
      </c>
    </row>
    <row r="1421" spans="2:6" x14ac:dyDescent="0.35">
      <c r="B1421" t="str">
        <f>IF(OR(C1421="",COUNTIF($C$3:C1420,C1421)&gt;0),"",MAX($B$3:B1420)+1)</f>
        <v/>
      </c>
      <c r="C1421" t="str">
        <f t="shared" si="22"/>
        <v/>
      </c>
      <c r="D1421" s="55" t="str">
        <f>IF(ISBLANK('Section 2'!L1434),"",'Section 2'!L1434)</f>
        <v/>
      </c>
      <c r="E1421" s="55" t="str">
        <f>IF($D1421="","",'Section 2'!H1434)</f>
        <v/>
      </c>
      <c r="F1421" s="55" t="str">
        <f>IF($D1421="","",'Section 2'!M1434)</f>
        <v/>
      </c>
    </row>
    <row r="1422" spans="2:6" x14ac:dyDescent="0.35">
      <c r="B1422" t="str">
        <f>IF(OR(C1422="",COUNTIF($C$3:C1421,C1422)&gt;0),"",MAX($B$3:B1421)+1)</f>
        <v/>
      </c>
      <c r="C1422" t="str">
        <f t="shared" si="22"/>
        <v/>
      </c>
      <c r="D1422" s="55" t="str">
        <f>IF(ISBLANK('Section 2'!L1435),"",'Section 2'!L1435)</f>
        <v/>
      </c>
      <c r="E1422" s="55" t="str">
        <f>IF($D1422="","",'Section 2'!H1435)</f>
        <v/>
      </c>
      <c r="F1422" s="55" t="str">
        <f>IF($D1422="","",'Section 2'!M1435)</f>
        <v/>
      </c>
    </row>
    <row r="1423" spans="2:6" x14ac:dyDescent="0.35">
      <c r="B1423" t="str">
        <f>IF(OR(C1423="",COUNTIF($C$3:C1422,C1423)&gt;0),"",MAX($B$3:B1422)+1)</f>
        <v/>
      </c>
      <c r="C1423" t="str">
        <f t="shared" si="22"/>
        <v/>
      </c>
      <c r="D1423" s="55" t="str">
        <f>IF(ISBLANK('Section 2'!L1436),"",'Section 2'!L1436)</f>
        <v/>
      </c>
      <c r="E1423" s="55" t="str">
        <f>IF($D1423="","",'Section 2'!H1436)</f>
        <v/>
      </c>
      <c r="F1423" s="55" t="str">
        <f>IF($D1423="","",'Section 2'!M1436)</f>
        <v/>
      </c>
    </row>
    <row r="1424" spans="2:6" x14ac:dyDescent="0.35">
      <c r="B1424" t="str">
        <f>IF(OR(C1424="",COUNTIF($C$3:C1423,C1424)&gt;0),"",MAX($B$3:B1423)+1)</f>
        <v/>
      </c>
      <c r="C1424" t="str">
        <f t="shared" si="22"/>
        <v/>
      </c>
      <c r="D1424" s="55" t="str">
        <f>IF(ISBLANK('Section 2'!L1437),"",'Section 2'!L1437)</f>
        <v/>
      </c>
      <c r="E1424" s="55" t="str">
        <f>IF($D1424="","",'Section 2'!H1437)</f>
        <v/>
      </c>
      <c r="F1424" s="55" t="str">
        <f>IF($D1424="","",'Section 2'!M1437)</f>
        <v/>
      </c>
    </row>
    <row r="1425" spans="2:6" x14ac:dyDescent="0.35">
      <c r="B1425" t="str">
        <f>IF(OR(C1425="",COUNTIF($C$3:C1424,C1425)&gt;0),"",MAX($B$3:B1424)+1)</f>
        <v/>
      </c>
      <c r="C1425" t="str">
        <f t="shared" si="22"/>
        <v/>
      </c>
      <c r="D1425" s="55" t="str">
        <f>IF(ISBLANK('Section 2'!L1438),"",'Section 2'!L1438)</f>
        <v/>
      </c>
      <c r="E1425" s="55" t="str">
        <f>IF($D1425="","",'Section 2'!H1438)</f>
        <v/>
      </c>
      <c r="F1425" s="55" t="str">
        <f>IF($D1425="","",'Section 2'!M1438)</f>
        <v/>
      </c>
    </row>
    <row r="1426" spans="2:6" x14ac:dyDescent="0.35">
      <c r="B1426" t="str">
        <f>IF(OR(C1426="",COUNTIF($C$3:C1425,C1426)&gt;0),"",MAX($B$3:B1425)+1)</f>
        <v/>
      </c>
      <c r="C1426" t="str">
        <f t="shared" si="22"/>
        <v/>
      </c>
      <c r="D1426" s="55" t="str">
        <f>IF(ISBLANK('Section 2'!L1439),"",'Section 2'!L1439)</f>
        <v/>
      </c>
      <c r="E1426" s="55" t="str">
        <f>IF($D1426="","",'Section 2'!H1439)</f>
        <v/>
      </c>
      <c r="F1426" s="55" t="str">
        <f>IF($D1426="","",'Section 2'!M1439)</f>
        <v/>
      </c>
    </row>
    <row r="1427" spans="2:6" x14ac:dyDescent="0.35">
      <c r="B1427" t="str">
        <f>IF(OR(C1427="",COUNTIF($C$3:C1426,C1427)&gt;0),"",MAX($B$3:B1426)+1)</f>
        <v/>
      </c>
      <c r="C1427" t="str">
        <f t="shared" si="22"/>
        <v/>
      </c>
      <c r="D1427" s="55" t="str">
        <f>IF(ISBLANK('Section 2'!L1440),"",'Section 2'!L1440)</f>
        <v/>
      </c>
      <c r="E1427" s="55" t="str">
        <f>IF($D1427="","",'Section 2'!H1440)</f>
        <v/>
      </c>
      <c r="F1427" s="55" t="str">
        <f>IF($D1427="","",'Section 2'!M1440)</f>
        <v/>
      </c>
    </row>
    <row r="1428" spans="2:6" x14ac:dyDescent="0.35">
      <c r="B1428" t="str">
        <f>IF(OR(C1428="",COUNTIF($C$3:C1427,C1428)&gt;0),"",MAX($B$3:B1427)+1)</f>
        <v/>
      </c>
      <c r="C1428" t="str">
        <f t="shared" si="22"/>
        <v/>
      </c>
      <c r="D1428" s="55" t="str">
        <f>IF(ISBLANK('Section 2'!L1441),"",'Section 2'!L1441)</f>
        <v/>
      </c>
      <c r="E1428" s="55" t="str">
        <f>IF($D1428="","",'Section 2'!H1441)</f>
        <v/>
      </c>
      <c r="F1428" s="55" t="str">
        <f>IF($D1428="","",'Section 2'!M1441)</f>
        <v/>
      </c>
    </row>
    <row r="1429" spans="2:6" x14ac:dyDescent="0.35">
      <c r="B1429" t="str">
        <f>IF(OR(C1429="",COUNTIF($C$3:C1428,C1429)&gt;0),"",MAX($B$3:B1428)+1)</f>
        <v/>
      </c>
      <c r="C1429" t="str">
        <f t="shared" si="22"/>
        <v/>
      </c>
      <c r="D1429" s="55" t="str">
        <f>IF(ISBLANK('Section 2'!L1442),"",'Section 2'!L1442)</f>
        <v/>
      </c>
      <c r="E1429" s="55" t="str">
        <f>IF($D1429="","",'Section 2'!H1442)</f>
        <v/>
      </c>
      <c r="F1429" s="55" t="str">
        <f>IF($D1429="","",'Section 2'!M1442)</f>
        <v/>
      </c>
    </row>
    <row r="1430" spans="2:6" x14ac:dyDescent="0.35">
      <c r="B1430" t="str">
        <f>IF(OR(C1430="",COUNTIF($C$3:C1429,C1430)&gt;0),"",MAX($B$3:B1429)+1)</f>
        <v/>
      </c>
      <c r="C1430" t="str">
        <f t="shared" si="22"/>
        <v/>
      </c>
      <c r="D1430" s="55" t="str">
        <f>IF(ISBLANK('Section 2'!L1443),"",'Section 2'!L1443)</f>
        <v/>
      </c>
      <c r="E1430" s="55" t="str">
        <f>IF($D1430="","",'Section 2'!H1443)</f>
        <v/>
      </c>
      <c r="F1430" s="55" t="str">
        <f>IF($D1430="","",'Section 2'!M1443)</f>
        <v/>
      </c>
    </row>
    <row r="1431" spans="2:6" x14ac:dyDescent="0.35">
      <c r="B1431" t="str">
        <f>IF(OR(C1431="",COUNTIF($C$3:C1430,C1431)&gt;0),"",MAX($B$3:B1430)+1)</f>
        <v/>
      </c>
      <c r="C1431" t="str">
        <f t="shared" si="22"/>
        <v/>
      </c>
      <c r="D1431" s="55" t="str">
        <f>IF(ISBLANK('Section 2'!L1444),"",'Section 2'!L1444)</f>
        <v/>
      </c>
      <c r="E1431" s="55" t="str">
        <f>IF($D1431="","",'Section 2'!H1444)</f>
        <v/>
      </c>
      <c r="F1431" s="55" t="str">
        <f>IF($D1431="","",'Section 2'!M1444)</f>
        <v/>
      </c>
    </row>
    <row r="1432" spans="2:6" x14ac:dyDescent="0.35">
      <c r="B1432" t="str">
        <f>IF(OR(C1432="",COUNTIF($C$3:C1431,C1432)&gt;0),"",MAX($B$3:B1431)+1)</f>
        <v/>
      </c>
      <c r="C1432" t="str">
        <f t="shared" si="22"/>
        <v/>
      </c>
      <c r="D1432" s="55" t="str">
        <f>IF(ISBLANK('Section 2'!L1445),"",'Section 2'!L1445)</f>
        <v/>
      </c>
      <c r="E1432" s="55" t="str">
        <f>IF($D1432="","",'Section 2'!H1445)</f>
        <v/>
      </c>
      <c r="F1432" s="55" t="str">
        <f>IF($D1432="","",'Section 2'!M1445)</f>
        <v/>
      </c>
    </row>
    <row r="1433" spans="2:6" x14ac:dyDescent="0.35">
      <c r="B1433" t="str">
        <f>IF(OR(C1433="",COUNTIF($C$3:C1432,C1433)&gt;0),"",MAX($B$3:B1432)+1)</f>
        <v/>
      </c>
      <c r="C1433" t="str">
        <f t="shared" si="22"/>
        <v/>
      </c>
      <c r="D1433" s="55" t="str">
        <f>IF(ISBLANK('Section 2'!L1446),"",'Section 2'!L1446)</f>
        <v/>
      </c>
      <c r="E1433" s="55" t="str">
        <f>IF($D1433="","",'Section 2'!H1446)</f>
        <v/>
      </c>
      <c r="F1433" s="55" t="str">
        <f>IF($D1433="","",'Section 2'!M1446)</f>
        <v/>
      </c>
    </row>
    <row r="1434" spans="2:6" x14ac:dyDescent="0.35">
      <c r="B1434" t="str">
        <f>IF(OR(C1434="",COUNTIF($C$3:C1433,C1434)&gt;0),"",MAX($B$3:B1433)+1)</f>
        <v/>
      </c>
      <c r="C1434" t="str">
        <f t="shared" si="22"/>
        <v/>
      </c>
      <c r="D1434" s="55" t="str">
        <f>IF(ISBLANK('Section 2'!L1447),"",'Section 2'!L1447)</f>
        <v/>
      </c>
      <c r="E1434" s="55" t="str">
        <f>IF($D1434="","",'Section 2'!H1447)</f>
        <v/>
      </c>
      <c r="F1434" s="55" t="str">
        <f>IF($D1434="","",'Section 2'!M1447)</f>
        <v/>
      </c>
    </row>
    <row r="1435" spans="2:6" x14ac:dyDescent="0.35">
      <c r="B1435" t="str">
        <f>IF(OR(C1435="",COUNTIF($C$3:C1434,C1435)&gt;0),"",MAX($B$3:B1434)+1)</f>
        <v/>
      </c>
      <c r="C1435" t="str">
        <f t="shared" si="22"/>
        <v/>
      </c>
      <c r="D1435" s="55" t="str">
        <f>IF(ISBLANK('Section 2'!L1448),"",'Section 2'!L1448)</f>
        <v/>
      </c>
      <c r="E1435" s="55" t="str">
        <f>IF($D1435="","",'Section 2'!H1448)</f>
        <v/>
      </c>
      <c r="F1435" s="55" t="str">
        <f>IF($D1435="","",'Section 2'!M1448)</f>
        <v/>
      </c>
    </row>
    <row r="1436" spans="2:6" x14ac:dyDescent="0.35">
      <c r="B1436" t="str">
        <f>IF(OR(C1436="",COUNTIF($C$3:C1435,C1436)&gt;0),"",MAX($B$3:B1435)+1)</f>
        <v/>
      </c>
      <c r="C1436" t="str">
        <f t="shared" si="22"/>
        <v/>
      </c>
      <c r="D1436" s="55" t="str">
        <f>IF(ISBLANK('Section 2'!L1449),"",'Section 2'!L1449)</f>
        <v/>
      </c>
      <c r="E1436" s="55" t="str">
        <f>IF($D1436="","",'Section 2'!H1449)</f>
        <v/>
      </c>
      <c r="F1436" s="55" t="str">
        <f>IF($D1436="","",'Section 2'!M1449)</f>
        <v/>
      </c>
    </row>
    <row r="1437" spans="2:6" x14ac:dyDescent="0.35">
      <c r="B1437" t="str">
        <f>IF(OR(C1437="",COUNTIF($C$3:C1436,C1437)&gt;0),"",MAX($B$3:B1436)+1)</f>
        <v/>
      </c>
      <c r="C1437" t="str">
        <f t="shared" si="22"/>
        <v/>
      </c>
      <c r="D1437" s="55" t="str">
        <f>IF(ISBLANK('Section 2'!L1450),"",'Section 2'!L1450)</f>
        <v/>
      </c>
      <c r="E1437" s="55" t="str">
        <f>IF($D1437="","",'Section 2'!H1450)</f>
        <v/>
      </c>
      <c r="F1437" s="55" t="str">
        <f>IF($D1437="","",'Section 2'!M1450)</f>
        <v/>
      </c>
    </row>
    <row r="1438" spans="2:6" x14ac:dyDescent="0.35">
      <c r="B1438" t="str">
        <f>IF(OR(C1438="",COUNTIF($C$3:C1437,C1438)&gt;0),"",MAX($B$3:B1437)+1)</f>
        <v/>
      </c>
      <c r="C1438" t="str">
        <f t="shared" si="22"/>
        <v/>
      </c>
      <c r="D1438" s="55" t="str">
        <f>IF(ISBLANK('Section 2'!L1451),"",'Section 2'!L1451)</f>
        <v/>
      </c>
      <c r="E1438" s="55" t="str">
        <f>IF($D1438="","",'Section 2'!H1451)</f>
        <v/>
      </c>
      <c r="F1438" s="55" t="str">
        <f>IF($D1438="","",'Section 2'!M1451)</f>
        <v/>
      </c>
    </row>
    <row r="1439" spans="2:6" x14ac:dyDescent="0.35">
      <c r="B1439" t="str">
        <f>IF(OR(C1439="",COUNTIF($C$3:C1438,C1439)&gt;0),"",MAX($B$3:B1438)+1)</f>
        <v/>
      </c>
      <c r="C1439" t="str">
        <f t="shared" si="22"/>
        <v/>
      </c>
      <c r="D1439" s="55" t="str">
        <f>IF(ISBLANK('Section 2'!L1452),"",'Section 2'!L1452)</f>
        <v/>
      </c>
      <c r="E1439" s="55" t="str">
        <f>IF($D1439="","",'Section 2'!H1452)</f>
        <v/>
      </c>
      <c r="F1439" s="55" t="str">
        <f>IF($D1439="","",'Section 2'!M1452)</f>
        <v/>
      </c>
    </row>
    <row r="1440" spans="2:6" x14ac:dyDescent="0.35">
      <c r="B1440" t="str">
        <f>IF(OR(C1440="",COUNTIF($C$3:C1439,C1440)&gt;0),"",MAX($B$3:B1439)+1)</f>
        <v/>
      </c>
      <c r="C1440" t="str">
        <f t="shared" si="22"/>
        <v/>
      </c>
      <c r="D1440" s="55" t="str">
        <f>IF(ISBLANK('Section 2'!L1453),"",'Section 2'!L1453)</f>
        <v/>
      </c>
      <c r="E1440" s="55" t="str">
        <f>IF($D1440="","",'Section 2'!H1453)</f>
        <v/>
      </c>
      <c r="F1440" s="55" t="str">
        <f>IF($D1440="","",'Section 2'!M1453)</f>
        <v/>
      </c>
    </row>
    <row r="1441" spans="2:6" x14ac:dyDescent="0.35">
      <c r="B1441" t="str">
        <f>IF(OR(C1441="",COUNTIF($C$3:C1440,C1441)&gt;0),"",MAX($B$3:B1440)+1)</f>
        <v/>
      </c>
      <c r="C1441" t="str">
        <f t="shared" si="22"/>
        <v/>
      </c>
      <c r="D1441" s="55" t="str">
        <f>IF(ISBLANK('Section 2'!L1454),"",'Section 2'!L1454)</f>
        <v/>
      </c>
      <c r="E1441" s="55" t="str">
        <f>IF($D1441="","",'Section 2'!H1454)</f>
        <v/>
      </c>
      <c r="F1441" s="55" t="str">
        <f>IF($D1441="","",'Section 2'!M1454)</f>
        <v/>
      </c>
    </row>
    <row r="1442" spans="2:6" x14ac:dyDescent="0.35">
      <c r="B1442" t="str">
        <f>IF(OR(C1442="",COUNTIF($C$3:C1441,C1442)&gt;0),"",MAX($B$3:B1441)+1)</f>
        <v/>
      </c>
      <c r="C1442" t="str">
        <f t="shared" si="22"/>
        <v/>
      </c>
      <c r="D1442" s="55" t="str">
        <f>IF(ISBLANK('Section 2'!L1455),"",'Section 2'!L1455)</f>
        <v/>
      </c>
      <c r="E1442" s="55" t="str">
        <f>IF($D1442="","",'Section 2'!H1455)</f>
        <v/>
      </c>
      <c r="F1442" s="55" t="str">
        <f>IF($D1442="","",'Section 2'!M1455)</f>
        <v/>
      </c>
    </row>
    <row r="1443" spans="2:6" x14ac:dyDescent="0.35">
      <c r="B1443" t="str">
        <f>IF(OR(C1443="",COUNTIF($C$3:C1442,C1443)&gt;0),"",MAX($B$3:B1442)+1)</f>
        <v/>
      </c>
      <c r="C1443" t="str">
        <f t="shared" si="22"/>
        <v/>
      </c>
      <c r="D1443" s="55" t="str">
        <f>IF(ISBLANK('Section 2'!L1456),"",'Section 2'!L1456)</f>
        <v/>
      </c>
      <c r="E1443" s="55" t="str">
        <f>IF($D1443="","",'Section 2'!H1456)</f>
        <v/>
      </c>
      <c r="F1443" s="55" t="str">
        <f>IF($D1443="","",'Section 2'!M1456)</f>
        <v/>
      </c>
    </row>
    <row r="1444" spans="2:6" x14ac:dyDescent="0.35">
      <c r="B1444" t="str">
        <f>IF(OR(C1444="",COUNTIF($C$3:C1443,C1444)&gt;0),"",MAX($B$3:B1443)+1)</f>
        <v/>
      </c>
      <c r="C1444" t="str">
        <f t="shared" si="22"/>
        <v/>
      </c>
      <c r="D1444" s="55" t="str">
        <f>IF(ISBLANK('Section 2'!L1457),"",'Section 2'!L1457)</f>
        <v/>
      </c>
      <c r="E1444" s="55" t="str">
        <f>IF($D1444="","",'Section 2'!H1457)</f>
        <v/>
      </c>
      <c r="F1444" s="55" t="str">
        <f>IF($D1444="","",'Section 2'!M1457)</f>
        <v/>
      </c>
    </row>
    <row r="1445" spans="2:6" x14ac:dyDescent="0.35">
      <c r="B1445" t="str">
        <f>IF(OR(C1445="",COUNTIF($C$3:C1444,C1445)&gt;0),"",MAX($B$3:B1444)+1)</f>
        <v/>
      </c>
      <c r="C1445" t="str">
        <f t="shared" si="22"/>
        <v/>
      </c>
      <c r="D1445" s="55" t="str">
        <f>IF(ISBLANK('Section 2'!L1458),"",'Section 2'!L1458)</f>
        <v/>
      </c>
      <c r="E1445" s="55" t="str">
        <f>IF($D1445="","",'Section 2'!H1458)</f>
        <v/>
      </c>
      <c r="F1445" s="55" t="str">
        <f>IF($D1445="","",'Section 2'!M1458)</f>
        <v/>
      </c>
    </row>
    <row r="1446" spans="2:6" x14ac:dyDescent="0.35">
      <c r="B1446" t="str">
        <f>IF(OR(C1446="",COUNTIF($C$3:C1445,C1446)&gt;0),"",MAX($B$3:B1445)+1)</f>
        <v/>
      </c>
      <c r="C1446" t="str">
        <f t="shared" si="22"/>
        <v/>
      </c>
      <c r="D1446" s="55" t="str">
        <f>IF(ISBLANK('Section 2'!L1459),"",'Section 2'!L1459)</f>
        <v/>
      </c>
      <c r="E1446" s="55" t="str">
        <f>IF($D1446="","",'Section 2'!H1459)</f>
        <v/>
      </c>
      <c r="F1446" s="55" t="str">
        <f>IF($D1446="","",'Section 2'!M1459)</f>
        <v/>
      </c>
    </row>
    <row r="1447" spans="2:6" x14ac:dyDescent="0.35">
      <c r="B1447" t="str">
        <f>IF(OR(C1447="",COUNTIF($C$3:C1446,C1447)&gt;0),"",MAX($B$3:B1446)+1)</f>
        <v/>
      </c>
      <c r="C1447" t="str">
        <f t="shared" si="22"/>
        <v/>
      </c>
      <c r="D1447" s="55" t="str">
        <f>IF(ISBLANK('Section 2'!L1460),"",'Section 2'!L1460)</f>
        <v/>
      </c>
      <c r="E1447" s="55" t="str">
        <f>IF($D1447="","",'Section 2'!H1460)</f>
        <v/>
      </c>
      <c r="F1447" s="55" t="str">
        <f>IF($D1447="","",'Section 2'!M1460)</f>
        <v/>
      </c>
    </row>
    <row r="1448" spans="2:6" x14ac:dyDescent="0.35">
      <c r="B1448" t="str">
        <f>IF(OR(C1448="",COUNTIF($C$3:C1447,C1448)&gt;0),"",MAX($B$3:B1447)+1)</f>
        <v/>
      </c>
      <c r="C1448" t="str">
        <f t="shared" si="22"/>
        <v/>
      </c>
      <c r="D1448" s="55" t="str">
        <f>IF(ISBLANK('Section 2'!L1461),"",'Section 2'!L1461)</f>
        <v/>
      </c>
      <c r="E1448" s="55" t="str">
        <f>IF($D1448="","",'Section 2'!H1461)</f>
        <v/>
      </c>
      <c r="F1448" s="55" t="str">
        <f>IF($D1448="","",'Section 2'!M1461)</f>
        <v/>
      </c>
    </row>
    <row r="1449" spans="2:6" x14ac:dyDescent="0.35">
      <c r="B1449" t="str">
        <f>IF(OR(C1449="",COUNTIF($C$3:C1448,C1449)&gt;0),"",MAX($B$3:B1448)+1)</f>
        <v/>
      </c>
      <c r="C1449" t="str">
        <f t="shared" si="22"/>
        <v/>
      </c>
      <c r="D1449" s="55" t="str">
        <f>IF(ISBLANK('Section 2'!L1462),"",'Section 2'!L1462)</f>
        <v/>
      </c>
      <c r="E1449" s="55" t="str">
        <f>IF($D1449="","",'Section 2'!H1462)</f>
        <v/>
      </c>
      <c r="F1449" s="55" t="str">
        <f>IF($D1449="","",'Section 2'!M1462)</f>
        <v/>
      </c>
    </row>
    <row r="1450" spans="2:6" x14ac:dyDescent="0.35">
      <c r="B1450" t="str">
        <f>IF(OR(C1450="",COUNTIF($C$3:C1449,C1450)&gt;0),"",MAX($B$3:B1449)+1)</f>
        <v/>
      </c>
      <c r="C1450" t="str">
        <f t="shared" si="22"/>
        <v/>
      </c>
      <c r="D1450" s="55" t="str">
        <f>IF(ISBLANK('Section 2'!L1463),"",'Section 2'!L1463)</f>
        <v/>
      </c>
      <c r="E1450" s="55" t="str">
        <f>IF($D1450="","",'Section 2'!H1463)</f>
        <v/>
      </c>
      <c r="F1450" s="55" t="str">
        <f>IF($D1450="","",'Section 2'!M1463)</f>
        <v/>
      </c>
    </row>
    <row r="1451" spans="2:6" x14ac:dyDescent="0.35">
      <c r="B1451" t="str">
        <f>IF(OR(C1451="",COUNTIF($C$3:C1450,C1451)&gt;0),"",MAX($B$3:B1450)+1)</f>
        <v/>
      </c>
      <c r="C1451" t="str">
        <f t="shared" si="22"/>
        <v/>
      </c>
      <c r="D1451" s="55" t="str">
        <f>IF(ISBLANK('Section 2'!L1464),"",'Section 2'!L1464)</f>
        <v/>
      </c>
      <c r="E1451" s="55" t="str">
        <f>IF($D1451="","",'Section 2'!H1464)</f>
        <v/>
      </c>
      <c r="F1451" s="55" t="str">
        <f>IF($D1451="","",'Section 2'!M1464)</f>
        <v/>
      </c>
    </row>
    <row r="1452" spans="2:6" x14ac:dyDescent="0.35">
      <c r="B1452" t="str">
        <f>IF(OR(C1452="",COUNTIF($C$3:C1451,C1452)&gt;0),"",MAX($B$3:B1451)+1)</f>
        <v/>
      </c>
      <c r="C1452" t="str">
        <f t="shared" si="22"/>
        <v/>
      </c>
      <c r="D1452" s="55" t="str">
        <f>IF(ISBLANK('Section 2'!L1465),"",'Section 2'!L1465)</f>
        <v/>
      </c>
      <c r="E1452" s="55" t="str">
        <f>IF($D1452="","",'Section 2'!H1465)</f>
        <v/>
      </c>
      <c r="F1452" s="55" t="str">
        <f>IF($D1452="","",'Section 2'!M1465)</f>
        <v/>
      </c>
    </row>
    <row r="1453" spans="2:6" x14ac:dyDescent="0.35">
      <c r="B1453" t="str">
        <f>IF(OR(C1453="",COUNTIF($C$3:C1452,C1453)&gt;0),"",MAX($B$3:B1452)+1)</f>
        <v/>
      </c>
      <c r="C1453" t="str">
        <f t="shared" si="22"/>
        <v/>
      </c>
      <c r="D1453" s="55" t="str">
        <f>IF(ISBLANK('Section 2'!L1466),"",'Section 2'!L1466)</f>
        <v/>
      </c>
      <c r="E1453" s="55" t="str">
        <f>IF($D1453="","",'Section 2'!H1466)</f>
        <v/>
      </c>
      <c r="F1453" s="55" t="str">
        <f>IF($D1453="","",'Section 2'!M1466)</f>
        <v/>
      </c>
    </row>
    <row r="1454" spans="2:6" x14ac:dyDescent="0.35">
      <c r="B1454" t="str">
        <f>IF(OR(C1454="",COUNTIF($C$3:C1453,C1454)&gt;0),"",MAX($B$3:B1453)+1)</f>
        <v/>
      </c>
      <c r="C1454" t="str">
        <f t="shared" si="22"/>
        <v/>
      </c>
      <c r="D1454" s="55" t="str">
        <f>IF(ISBLANK('Section 2'!L1467),"",'Section 2'!L1467)</f>
        <v/>
      </c>
      <c r="E1454" s="55" t="str">
        <f>IF($D1454="","",'Section 2'!H1467)</f>
        <v/>
      </c>
      <c r="F1454" s="55" t="str">
        <f>IF($D1454="","",'Section 2'!M1467)</f>
        <v/>
      </c>
    </row>
    <row r="1455" spans="2:6" x14ac:dyDescent="0.35">
      <c r="B1455" t="str">
        <f>IF(OR(C1455="",COUNTIF($C$3:C1454,C1455)&gt;0),"",MAX($B$3:B1454)+1)</f>
        <v/>
      </c>
      <c r="C1455" t="str">
        <f t="shared" si="22"/>
        <v/>
      </c>
      <c r="D1455" s="55" t="str">
        <f>IF(ISBLANK('Section 2'!L1468),"",'Section 2'!L1468)</f>
        <v/>
      </c>
      <c r="E1455" s="55" t="str">
        <f>IF($D1455="","",'Section 2'!H1468)</f>
        <v/>
      </c>
      <c r="F1455" s="55" t="str">
        <f>IF($D1455="","",'Section 2'!M1468)</f>
        <v/>
      </c>
    </row>
    <row r="1456" spans="2:6" x14ac:dyDescent="0.35">
      <c r="B1456" t="str">
        <f>IF(OR(C1456="",COUNTIF($C$3:C1455,C1456)&gt;0),"",MAX($B$3:B1455)+1)</f>
        <v/>
      </c>
      <c r="C1456" t="str">
        <f t="shared" si="22"/>
        <v/>
      </c>
      <c r="D1456" s="55" t="str">
        <f>IF(ISBLANK('Section 2'!L1469),"",'Section 2'!L1469)</f>
        <v/>
      </c>
      <c r="E1456" s="55" t="str">
        <f>IF($D1456="","",'Section 2'!H1469)</f>
        <v/>
      </c>
      <c r="F1456" s="55" t="str">
        <f>IF($D1456="","",'Section 2'!M1469)</f>
        <v/>
      </c>
    </row>
    <row r="1457" spans="2:6" x14ac:dyDescent="0.35">
      <c r="B1457" t="str">
        <f>IF(OR(C1457="",COUNTIF($C$3:C1456,C1457)&gt;0),"",MAX($B$3:B1456)+1)</f>
        <v/>
      </c>
      <c r="C1457" t="str">
        <f t="shared" si="22"/>
        <v/>
      </c>
      <c r="D1457" s="55" t="str">
        <f>IF(ISBLANK('Section 2'!L1470),"",'Section 2'!L1470)</f>
        <v/>
      </c>
      <c r="E1457" s="55" t="str">
        <f>IF($D1457="","",'Section 2'!H1470)</f>
        <v/>
      </c>
      <c r="F1457" s="55" t="str">
        <f>IF($D1457="","",'Section 2'!M1470)</f>
        <v/>
      </c>
    </row>
    <row r="1458" spans="2:6" x14ac:dyDescent="0.35">
      <c r="B1458" t="str">
        <f>IF(OR(C1458="",COUNTIF($C$3:C1457,C1458)&gt;0),"",MAX($B$3:B1457)+1)</f>
        <v/>
      </c>
      <c r="C1458" t="str">
        <f t="shared" si="22"/>
        <v/>
      </c>
      <c r="D1458" s="55" t="str">
        <f>IF(ISBLANK('Section 2'!L1471),"",'Section 2'!L1471)</f>
        <v/>
      </c>
      <c r="E1458" s="55" t="str">
        <f>IF($D1458="","",'Section 2'!H1471)</f>
        <v/>
      </c>
      <c r="F1458" s="55" t="str">
        <f>IF($D1458="","",'Section 2'!M1471)</f>
        <v/>
      </c>
    </row>
    <row r="1459" spans="2:6" x14ac:dyDescent="0.35">
      <c r="B1459" t="str">
        <f>IF(OR(C1459="",COUNTIF($C$3:C1458,C1459)&gt;0),"",MAX($B$3:B1458)+1)</f>
        <v/>
      </c>
      <c r="C1459" t="str">
        <f t="shared" si="22"/>
        <v/>
      </c>
      <c r="D1459" s="55" t="str">
        <f>IF(ISBLANK('Section 2'!L1472),"",'Section 2'!L1472)</f>
        <v/>
      </c>
      <c r="E1459" s="55" t="str">
        <f>IF($D1459="","",'Section 2'!H1472)</f>
        <v/>
      </c>
      <c r="F1459" s="55" t="str">
        <f>IF($D1459="","",'Section 2'!M1472)</f>
        <v/>
      </c>
    </row>
    <row r="1460" spans="2:6" x14ac:dyDescent="0.35">
      <c r="B1460" t="str">
        <f>IF(OR(C1460="",COUNTIF($C$3:C1459,C1460)&gt;0),"",MAX($B$3:B1459)+1)</f>
        <v/>
      </c>
      <c r="C1460" t="str">
        <f t="shared" si="22"/>
        <v/>
      </c>
      <c r="D1460" s="55" t="str">
        <f>IF(ISBLANK('Section 2'!L1473),"",'Section 2'!L1473)</f>
        <v/>
      </c>
      <c r="E1460" s="55" t="str">
        <f>IF($D1460="","",'Section 2'!H1473)</f>
        <v/>
      </c>
      <c r="F1460" s="55" t="str">
        <f>IF($D1460="","",'Section 2'!M1473)</f>
        <v/>
      </c>
    </row>
    <row r="1461" spans="2:6" x14ac:dyDescent="0.35">
      <c r="B1461" t="str">
        <f>IF(OR(C1461="",COUNTIF($C$3:C1460,C1461)&gt;0),"",MAX($B$3:B1460)+1)</f>
        <v/>
      </c>
      <c r="C1461" t="str">
        <f t="shared" si="22"/>
        <v/>
      </c>
      <c r="D1461" s="55" t="str">
        <f>IF(ISBLANK('Section 2'!L1474),"",'Section 2'!L1474)</f>
        <v/>
      </c>
      <c r="E1461" s="55" t="str">
        <f>IF($D1461="","",'Section 2'!H1474)</f>
        <v/>
      </c>
      <c r="F1461" s="55" t="str">
        <f>IF($D1461="","",'Section 2'!M1474)</f>
        <v/>
      </c>
    </row>
    <row r="1462" spans="2:6" x14ac:dyDescent="0.35">
      <c r="B1462" t="str">
        <f>IF(OR(C1462="",COUNTIF($C$3:C1461,C1462)&gt;0),"",MAX($B$3:B1461)+1)</f>
        <v/>
      </c>
      <c r="C1462" t="str">
        <f t="shared" si="22"/>
        <v/>
      </c>
      <c r="D1462" s="55" t="str">
        <f>IF(ISBLANK('Section 2'!L1475),"",'Section 2'!L1475)</f>
        <v/>
      </c>
      <c r="E1462" s="55" t="str">
        <f>IF($D1462="","",'Section 2'!H1475)</f>
        <v/>
      </c>
      <c r="F1462" s="55" t="str">
        <f>IF($D1462="","",'Section 2'!M1475)</f>
        <v/>
      </c>
    </row>
    <row r="1463" spans="2:6" x14ac:dyDescent="0.35">
      <c r="B1463" t="str">
        <f>IF(OR(C1463="",COUNTIF($C$3:C1462,C1463)&gt;0),"",MAX($B$3:B1462)+1)</f>
        <v/>
      </c>
      <c r="C1463" t="str">
        <f t="shared" si="22"/>
        <v/>
      </c>
      <c r="D1463" s="55" t="str">
        <f>IF(ISBLANK('Section 2'!L1476),"",'Section 2'!L1476)</f>
        <v/>
      </c>
      <c r="E1463" s="55" t="str">
        <f>IF($D1463="","",'Section 2'!H1476)</f>
        <v/>
      </c>
      <c r="F1463" s="55" t="str">
        <f>IF($D1463="","",'Section 2'!M1476)</f>
        <v/>
      </c>
    </row>
    <row r="1464" spans="2:6" x14ac:dyDescent="0.35">
      <c r="B1464" t="str">
        <f>IF(OR(C1464="",COUNTIF($C$3:C1463,C1464)&gt;0),"",MAX($B$3:B1463)+1)</f>
        <v/>
      </c>
      <c r="C1464" t="str">
        <f t="shared" si="22"/>
        <v/>
      </c>
      <c r="D1464" s="55" t="str">
        <f>IF(ISBLANK('Section 2'!L1477),"",'Section 2'!L1477)</f>
        <v/>
      </c>
      <c r="E1464" s="55" t="str">
        <f>IF($D1464="","",'Section 2'!H1477)</f>
        <v/>
      </c>
      <c r="F1464" s="55" t="str">
        <f>IF($D1464="","",'Section 2'!M1477)</f>
        <v/>
      </c>
    </row>
    <row r="1465" spans="2:6" x14ac:dyDescent="0.35">
      <c r="B1465" t="str">
        <f>IF(OR(C1465="",COUNTIF($C$3:C1464,C1465)&gt;0),"",MAX($B$3:B1464)+1)</f>
        <v/>
      </c>
      <c r="C1465" t="str">
        <f t="shared" si="22"/>
        <v/>
      </c>
      <c r="D1465" s="55" t="str">
        <f>IF(ISBLANK('Section 2'!L1478),"",'Section 2'!L1478)</f>
        <v/>
      </c>
      <c r="E1465" s="55" t="str">
        <f>IF($D1465="","",'Section 2'!H1478)</f>
        <v/>
      </c>
      <c r="F1465" s="55" t="str">
        <f>IF($D1465="","",'Section 2'!M1478)</f>
        <v/>
      </c>
    </row>
    <row r="1466" spans="2:6" x14ac:dyDescent="0.35">
      <c r="B1466" t="str">
        <f>IF(OR(C1466="",COUNTIF($C$3:C1465,C1466)&gt;0),"",MAX($B$3:B1465)+1)</f>
        <v/>
      </c>
      <c r="C1466" t="str">
        <f t="shared" si="22"/>
        <v/>
      </c>
      <c r="D1466" s="55" t="str">
        <f>IF(ISBLANK('Section 2'!L1479),"",'Section 2'!L1479)</f>
        <v/>
      </c>
      <c r="E1466" s="55" t="str">
        <f>IF($D1466="","",'Section 2'!H1479)</f>
        <v/>
      </c>
      <c r="F1466" s="55" t="str">
        <f>IF($D1466="","",'Section 2'!M1479)</f>
        <v/>
      </c>
    </row>
    <row r="1467" spans="2:6" x14ac:dyDescent="0.35">
      <c r="B1467" t="str">
        <f>IF(OR(C1467="",COUNTIF($C$3:C1466,C1467)&gt;0),"",MAX($B$3:B1466)+1)</f>
        <v/>
      </c>
      <c r="C1467" t="str">
        <f t="shared" si="22"/>
        <v/>
      </c>
      <c r="D1467" s="55" t="str">
        <f>IF(ISBLANK('Section 2'!L1480),"",'Section 2'!L1480)</f>
        <v/>
      </c>
      <c r="E1467" s="55" t="str">
        <f>IF($D1467="","",'Section 2'!H1480)</f>
        <v/>
      </c>
      <c r="F1467" s="55" t="str">
        <f>IF($D1467="","",'Section 2'!M1480)</f>
        <v/>
      </c>
    </row>
    <row r="1468" spans="2:6" x14ac:dyDescent="0.35">
      <c r="B1468" t="str">
        <f>IF(OR(C1468="",COUNTIF($C$3:C1467,C1468)&gt;0),"",MAX($B$3:B1467)+1)</f>
        <v/>
      </c>
      <c r="C1468" t="str">
        <f t="shared" si="22"/>
        <v/>
      </c>
      <c r="D1468" s="55" t="str">
        <f>IF(ISBLANK('Section 2'!L1481),"",'Section 2'!L1481)</f>
        <v/>
      </c>
      <c r="E1468" s="55" t="str">
        <f>IF($D1468="","",'Section 2'!H1481)</f>
        <v/>
      </c>
      <c r="F1468" s="55" t="str">
        <f>IF($D1468="","",'Section 2'!M1481)</f>
        <v/>
      </c>
    </row>
    <row r="1469" spans="2:6" x14ac:dyDescent="0.35">
      <c r="B1469" t="str">
        <f>IF(OR(C1469="",COUNTIF($C$3:C1468,C1469)&gt;0),"",MAX($B$3:B1468)+1)</f>
        <v/>
      </c>
      <c r="C1469" t="str">
        <f t="shared" si="22"/>
        <v/>
      </c>
      <c r="D1469" s="55" t="str">
        <f>IF(ISBLANK('Section 2'!L1482),"",'Section 2'!L1482)</f>
        <v/>
      </c>
      <c r="E1469" s="55" t="str">
        <f>IF($D1469="","",'Section 2'!H1482)</f>
        <v/>
      </c>
      <c r="F1469" s="55" t="str">
        <f>IF($D1469="","",'Section 2'!M1482)</f>
        <v/>
      </c>
    </row>
    <row r="1470" spans="2:6" x14ac:dyDescent="0.35">
      <c r="B1470" t="str">
        <f>IF(OR(C1470="",COUNTIF($C$3:C1469,C1470)&gt;0),"",MAX($B$3:B1469)+1)</f>
        <v/>
      </c>
      <c r="C1470" t="str">
        <f t="shared" si="22"/>
        <v/>
      </c>
      <c r="D1470" s="55" t="str">
        <f>IF(ISBLANK('Section 2'!L1483),"",'Section 2'!L1483)</f>
        <v/>
      </c>
      <c r="E1470" s="55" t="str">
        <f>IF($D1470="","",'Section 2'!H1483)</f>
        <v/>
      </c>
      <c r="F1470" s="55" t="str">
        <f>IF($D1470="","",'Section 2'!M1483)</f>
        <v/>
      </c>
    </row>
    <row r="1471" spans="2:6" x14ac:dyDescent="0.35">
      <c r="B1471" t="str">
        <f>IF(OR(C1471="",COUNTIF($C$3:C1470,C1471)&gt;0),"",MAX($B$3:B1470)+1)</f>
        <v/>
      </c>
      <c r="C1471" t="str">
        <f t="shared" si="22"/>
        <v/>
      </c>
      <c r="D1471" s="55" t="str">
        <f>IF(ISBLANK('Section 2'!L1484),"",'Section 2'!L1484)</f>
        <v/>
      </c>
      <c r="E1471" s="55" t="str">
        <f>IF($D1471="","",'Section 2'!H1484)</f>
        <v/>
      </c>
      <c r="F1471" s="55" t="str">
        <f>IF($D1471="","",'Section 2'!M1484)</f>
        <v/>
      </c>
    </row>
    <row r="1472" spans="2:6" x14ac:dyDescent="0.35">
      <c r="B1472" t="str">
        <f>IF(OR(C1472="",COUNTIF($C$3:C1471,C1472)&gt;0),"",MAX($B$3:B1471)+1)</f>
        <v/>
      </c>
      <c r="C1472" t="str">
        <f t="shared" si="22"/>
        <v/>
      </c>
      <c r="D1472" s="55" t="str">
        <f>IF(ISBLANK('Section 2'!L1485),"",'Section 2'!L1485)</f>
        <v/>
      </c>
      <c r="E1472" s="55" t="str">
        <f>IF($D1472="","",'Section 2'!H1485)</f>
        <v/>
      </c>
      <c r="F1472" s="55" t="str">
        <f>IF($D1472="","",'Section 2'!M1485)</f>
        <v/>
      </c>
    </row>
    <row r="1473" spans="2:6" x14ac:dyDescent="0.35">
      <c r="B1473" t="str">
        <f>IF(OR(C1473="",COUNTIF($C$3:C1472,C1473)&gt;0),"",MAX($B$3:B1472)+1)</f>
        <v/>
      </c>
      <c r="C1473" t="str">
        <f t="shared" si="22"/>
        <v/>
      </c>
      <c r="D1473" s="55" t="str">
        <f>IF(ISBLANK('Section 2'!L1486),"",'Section 2'!L1486)</f>
        <v/>
      </c>
      <c r="E1473" s="55" t="str">
        <f>IF($D1473="","",'Section 2'!H1486)</f>
        <v/>
      </c>
      <c r="F1473" s="55" t="str">
        <f>IF($D1473="","",'Section 2'!M1486)</f>
        <v/>
      </c>
    </row>
    <row r="1474" spans="2:6" x14ac:dyDescent="0.35">
      <c r="B1474" t="str">
        <f>IF(OR(C1474="",COUNTIF($C$3:C1473,C1474)&gt;0),"",MAX($B$3:B1473)+1)</f>
        <v/>
      </c>
      <c r="C1474" t="str">
        <f t="shared" si="22"/>
        <v/>
      </c>
      <c r="D1474" s="55" t="str">
        <f>IF(ISBLANK('Section 2'!L1487),"",'Section 2'!L1487)</f>
        <v/>
      </c>
      <c r="E1474" s="55" t="str">
        <f>IF($D1474="","",'Section 2'!H1487)</f>
        <v/>
      </c>
      <c r="F1474" s="55" t="str">
        <f>IF($D1474="","",'Section 2'!M1487)</f>
        <v/>
      </c>
    </row>
    <row r="1475" spans="2:6" x14ac:dyDescent="0.35">
      <c r="B1475" t="str">
        <f>IF(OR(C1475="",COUNTIF($C$3:C1474,C1475)&gt;0),"",MAX($B$3:B1474)+1)</f>
        <v/>
      </c>
      <c r="C1475" t="str">
        <f t="shared" si="22"/>
        <v/>
      </c>
      <c r="D1475" s="55" t="str">
        <f>IF(ISBLANK('Section 2'!L1488),"",'Section 2'!L1488)</f>
        <v/>
      </c>
      <c r="E1475" s="55" t="str">
        <f>IF($D1475="","",'Section 2'!H1488)</f>
        <v/>
      </c>
      <c r="F1475" s="55" t="str">
        <f>IF($D1475="","",'Section 2'!M1488)</f>
        <v/>
      </c>
    </row>
    <row r="1476" spans="2:6" x14ac:dyDescent="0.35">
      <c r="B1476" t="str">
        <f>IF(OR(C1476="",COUNTIF($C$3:C1475,C1476)&gt;0),"",MAX($B$3:B1475)+1)</f>
        <v/>
      </c>
      <c r="C1476" t="str">
        <f t="shared" ref="C1476:C1502" si="23">IF(D1476="","",D1476&amp;"_"&amp;E1476)</f>
        <v/>
      </c>
      <c r="D1476" s="55" t="str">
        <f>IF(ISBLANK('Section 2'!L1489),"",'Section 2'!L1489)</f>
        <v/>
      </c>
      <c r="E1476" s="55" t="str">
        <f>IF($D1476="","",'Section 2'!H1489)</f>
        <v/>
      </c>
      <c r="F1476" s="55" t="str">
        <f>IF($D1476="","",'Section 2'!M1489)</f>
        <v/>
      </c>
    </row>
    <row r="1477" spans="2:6" x14ac:dyDescent="0.35">
      <c r="B1477" t="str">
        <f>IF(OR(C1477="",COUNTIF($C$3:C1476,C1477)&gt;0),"",MAX($B$3:B1476)+1)</f>
        <v/>
      </c>
      <c r="C1477" t="str">
        <f t="shared" si="23"/>
        <v/>
      </c>
      <c r="D1477" s="55" t="str">
        <f>IF(ISBLANK('Section 2'!L1490),"",'Section 2'!L1490)</f>
        <v/>
      </c>
      <c r="E1477" s="55" t="str">
        <f>IF($D1477="","",'Section 2'!H1490)</f>
        <v/>
      </c>
      <c r="F1477" s="55" t="str">
        <f>IF($D1477="","",'Section 2'!M1490)</f>
        <v/>
      </c>
    </row>
    <row r="1478" spans="2:6" x14ac:dyDescent="0.35">
      <c r="B1478" t="str">
        <f>IF(OR(C1478="",COUNTIF($C$3:C1477,C1478)&gt;0),"",MAX($B$3:B1477)+1)</f>
        <v/>
      </c>
      <c r="C1478" t="str">
        <f t="shared" si="23"/>
        <v/>
      </c>
      <c r="D1478" s="55" t="str">
        <f>IF(ISBLANK('Section 2'!L1491),"",'Section 2'!L1491)</f>
        <v/>
      </c>
      <c r="E1478" s="55" t="str">
        <f>IF($D1478="","",'Section 2'!H1491)</f>
        <v/>
      </c>
      <c r="F1478" s="55" t="str">
        <f>IF($D1478="","",'Section 2'!M1491)</f>
        <v/>
      </c>
    </row>
    <row r="1479" spans="2:6" x14ac:dyDescent="0.35">
      <c r="B1479" t="str">
        <f>IF(OR(C1479="",COUNTIF($C$3:C1478,C1479)&gt;0),"",MAX($B$3:B1478)+1)</f>
        <v/>
      </c>
      <c r="C1479" t="str">
        <f t="shared" si="23"/>
        <v/>
      </c>
      <c r="D1479" s="55" t="str">
        <f>IF(ISBLANK('Section 2'!L1492),"",'Section 2'!L1492)</f>
        <v/>
      </c>
      <c r="E1479" s="55" t="str">
        <f>IF($D1479="","",'Section 2'!H1492)</f>
        <v/>
      </c>
      <c r="F1479" s="55" t="str">
        <f>IF($D1479="","",'Section 2'!M1492)</f>
        <v/>
      </c>
    </row>
    <row r="1480" spans="2:6" x14ac:dyDescent="0.35">
      <c r="B1480" t="str">
        <f>IF(OR(C1480="",COUNTIF($C$3:C1479,C1480)&gt;0),"",MAX($B$3:B1479)+1)</f>
        <v/>
      </c>
      <c r="C1480" t="str">
        <f t="shared" si="23"/>
        <v/>
      </c>
      <c r="D1480" s="55" t="str">
        <f>IF(ISBLANK('Section 2'!L1493),"",'Section 2'!L1493)</f>
        <v/>
      </c>
      <c r="E1480" s="55" t="str">
        <f>IF($D1480="","",'Section 2'!H1493)</f>
        <v/>
      </c>
      <c r="F1480" s="55" t="str">
        <f>IF($D1480="","",'Section 2'!M1493)</f>
        <v/>
      </c>
    </row>
    <row r="1481" spans="2:6" x14ac:dyDescent="0.35">
      <c r="B1481" t="str">
        <f>IF(OR(C1481="",COUNTIF($C$3:C1480,C1481)&gt;0),"",MAX($B$3:B1480)+1)</f>
        <v/>
      </c>
      <c r="C1481" t="str">
        <f t="shared" si="23"/>
        <v/>
      </c>
      <c r="D1481" s="55" t="str">
        <f>IF(ISBLANK('Section 2'!L1494),"",'Section 2'!L1494)</f>
        <v/>
      </c>
      <c r="E1481" s="55" t="str">
        <f>IF($D1481="","",'Section 2'!H1494)</f>
        <v/>
      </c>
      <c r="F1481" s="55" t="str">
        <f>IF($D1481="","",'Section 2'!M1494)</f>
        <v/>
      </c>
    </row>
    <row r="1482" spans="2:6" x14ac:dyDescent="0.35">
      <c r="B1482" t="str">
        <f>IF(OR(C1482="",COUNTIF($C$3:C1481,C1482)&gt;0),"",MAX($B$3:B1481)+1)</f>
        <v/>
      </c>
      <c r="C1482" t="str">
        <f t="shared" si="23"/>
        <v/>
      </c>
      <c r="D1482" s="55" t="str">
        <f>IF(ISBLANK('Section 2'!L1495),"",'Section 2'!L1495)</f>
        <v/>
      </c>
      <c r="E1482" s="55" t="str">
        <f>IF($D1482="","",'Section 2'!H1495)</f>
        <v/>
      </c>
      <c r="F1482" s="55" t="str">
        <f>IF($D1482="","",'Section 2'!M1495)</f>
        <v/>
      </c>
    </row>
    <row r="1483" spans="2:6" x14ac:dyDescent="0.35">
      <c r="B1483" t="str">
        <f>IF(OR(C1483="",COUNTIF($C$3:C1482,C1483)&gt;0),"",MAX($B$3:B1482)+1)</f>
        <v/>
      </c>
      <c r="C1483" t="str">
        <f t="shared" si="23"/>
        <v/>
      </c>
      <c r="D1483" s="55" t="str">
        <f>IF(ISBLANK('Section 2'!L1496),"",'Section 2'!L1496)</f>
        <v/>
      </c>
      <c r="E1483" s="55" t="str">
        <f>IF($D1483="","",'Section 2'!H1496)</f>
        <v/>
      </c>
      <c r="F1483" s="55" t="str">
        <f>IF($D1483="","",'Section 2'!M1496)</f>
        <v/>
      </c>
    </row>
    <row r="1484" spans="2:6" x14ac:dyDescent="0.35">
      <c r="B1484" t="str">
        <f>IF(OR(C1484="",COUNTIF($C$3:C1483,C1484)&gt;0),"",MAX($B$3:B1483)+1)</f>
        <v/>
      </c>
      <c r="C1484" t="str">
        <f t="shared" si="23"/>
        <v/>
      </c>
      <c r="D1484" s="55" t="str">
        <f>IF(ISBLANK('Section 2'!L1497),"",'Section 2'!L1497)</f>
        <v/>
      </c>
      <c r="E1484" s="55" t="str">
        <f>IF($D1484="","",'Section 2'!H1497)</f>
        <v/>
      </c>
      <c r="F1484" s="55" t="str">
        <f>IF($D1484="","",'Section 2'!M1497)</f>
        <v/>
      </c>
    </row>
    <row r="1485" spans="2:6" x14ac:dyDescent="0.35">
      <c r="B1485" t="str">
        <f>IF(OR(C1485="",COUNTIF($C$3:C1484,C1485)&gt;0),"",MAX($B$3:B1484)+1)</f>
        <v/>
      </c>
      <c r="C1485" t="str">
        <f t="shared" si="23"/>
        <v/>
      </c>
      <c r="D1485" s="55" t="str">
        <f>IF(ISBLANK('Section 2'!L1498),"",'Section 2'!L1498)</f>
        <v/>
      </c>
      <c r="E1485" s="55" t="str">
        <f>IF($D1485="","",'Section 2'!H1498)</f>
        <v/>
      </c>
      <c r="F1485" s="55" t="str">
        <f>IF($D1485="","",'Section 2'!M1498)</f>
        <v/>
      </c>
    </row>
    <row r="1486" spans="2:6" x14ac:dyDescent="0.35">
      <c r="B1486" t="str">
        <f>IF(OR(C1486="",COUNTIF($C$3:C1485,C1486)&gt;0),"",MAX($B$3:B1485)+1)</f>
        <v/>
      </c>
      <c r="C1486" t="str">
        <f t="shared" si="23"/>
        <v/>
      </c>
      <c r="D1486" s="55" t="str">
        <f>IF(ISBLANK('Section 2'!L1499),"",'Section 2'!L1499)</f>
        <v/>
      </c>
      <c r="E1486" s="55" t="str">
        <f>IF($D1486="","",'Section 2'!H1499)</f>
        <v/>
      </c>
      <c r="F1486" s="55" t="str">
        <f>IF($D1486="","",'Section 2'!M1499)</f>
        <v/>
      </c>
    </row>
    <row r="1487" spans="2:6" x14ac:dyDescent="0.35">
      <c r="B1487" t="str">
        <f>IF(OR(C1487="",COUNTIF($C$3:C1486,C1487)&gt;0),"",MAX($B$3:B1486)+1)</f>
        <v/>
      </c>
      <c r="C1487" t="str">
        <f t="shared" si="23"/>
        <v/>
      </c>
      <c r="D1487" s="55" t="str">
        <f>IF(ISBLANK('Section 2'!L1500),"",'Section 2'!L1500)</f>
        <v/>
      </c>
      <c r="E1487" s="55" t="str">
        <f>IF($D1487="","",'Section 2'!H1500)</f>
        <v/>
      </c>
      <c r="F1487" s="55" t="str">
        <f>IF($D1487="","",'Section 2'!M1500)</f>
        <v/>
      </c>
    </row>
    <row r="1488" spans="2:6" x14ac:dyDescent="0.35">
      <c r="B1488" t="str">
        <f>IF(OR(C1488="",COUNTIF($C$3:C1487,C1488)&gt;0),"",MAX($B$3:B1487)+1)</f>
        <v/>
      </c>
      <c r="C1488" t="str">
        <f t="shared" si="23"/>
        <v/>
      </c>
      <c r="D1488" s="55" t="str">
        <f>IF(ISBLANK('Section 2'!L1501),"",'Section 2'!L1501)</f>
        <v/>
      </c>
      <c r="E1488" s="55" t="str">
        <f>IF($D1488="","",'Section 2'!H1501)</f>
        <v/>
      </c>
      <c r="F1488" s="55" t="str">
        <f>IF($D1488="","",'Section 2'!M1501)</f>
        <v/>
      </c>
    </row>
    <row r="1489" spans="2:6" x14ac:dyDescent="0.35">
      <c r="B1489" t="str">
        <f>IF(OR(C1489="",COUNTIF($C$3:C1488,C1489)&gt;0),"",MAX($B$3:B1488)+1)</f>
        <v/>
      </c>
      <c r="C1489" t="str">
        <f t="shared" si="23"/>
        <v/>
      </c>
      <c r="D1489" s="55" t="str">
        <f>IF(ISBLANK('Section 2'!L1502),"",'Section 2'!L1502)</f>
        <v/>
      </c>
      <c r="E1489" s="55" t="str">
        <f>IF($D1489="","",'Section 2'!H1502)</f>
        <v/>
      </c>
      <c r="F1489" s="55" t="str">
        <f>IF($D1489="","",'Section 2'!M1502)</f>
        <v/>
      </c>
    </row>
    <row r="1490" spans="2:6" x14ac:dyDescent="0.35">
      <c r="B1490" t="str">
        <f>IF(OR(C1490="",COUNTIF($C$3:C1489,C1490)&gt;0),"",MAX($B$3:B1489)+1)</f>
        <v/>
      </c>
      <c r="C1490" t="str">
        <f t="shared" si="23"/>
        <v/>
      </c>
      <c r="D1490" s="55" t="str">
        <f>IF(ISBLANK('Section 2'!L1503),"",'Section 2'!L1503)</f>
        <v/>
      </c>
      <c r="E1490" s="55" t="str">
        <f>IF($D1490="","",'Section 2'!H1503)</f>
        <v/>
      </c>
      <c r="F1490" s="55" t="str">
        <f>IF($D1490="","",'Section 2'!M1503)</f>
        <v/>
      </c>
    </row>
    <row r="1491" spans="2:6" x14ac:dyDescent="0.35">
      <c r="B1491" t="str">
        <f>IF(OR(C1491="",COUNTIF($C$3:C1490,C1491)&gt;0),"",MAX($B$3:B1490)+1)</f>
        <v/>
      </c>
      <c r="C1491" t="str">
        <f t="shared" si="23"/>
        <v/>
      </c>
      <c r="D1491" s="55" t="str">
        <f>IF(ISBLANK('Section 2'!L1504),"",'Section 2'!L1504)</f>
        <v/>
      </c>
      <c r="E1491" s="55" t="str">
        <f>IF($D1491="","",'Section 2'!H1504)</f>
        <v/>
      </c>
      <c r="F1491" s="55" t="str">
        <f>IF($D1491="","",'Section 2'!M1504)</f>
        <v/>
      </c>
    </row>
    <row r="1492" spans="2:6" x14ac:dyDescent="0.35">
      <c r="B1492" t="str">
        <f>IF(OR(C1492="",COUNTIF($C$3:C1491,C1492)&gt;0),"",MAX($B$3:B1491)+1)</f>
        <v/>
      </c>
      <c r="C1492" t="str">
        <f t="shared" si="23"/>
        <v/>
      </c>
      <c r="D1492" s="55" t="str">
        <f>IF(ISBLANK('Section 2'!L1505),"",'Section 2'!L1505)</f>
        <v/>
      </c>
      <c r="E1492" s="55" t="str">
        <f>IF($D1492="","",'Section 2'!H1505)</f>
        <v/>
      </c>
      <c r="F1492" s="55" t="str">
        <f>IF($D1492="","",'Section 2'!M1505)</f>
        <v/>
      </c>
    </row>
    <row r="1493" spans="2:6" x14ac:dyDescent="0.35">
      <c r="B1493" t="str">
        <f>IF(OR(C1493="",COUNTIF($C$3:C1492,C1493)&gt;0),"",MAX($B$3:B1492)+1)</f>
        <v/>
      </c>
      <c r="C1493" t="str">
        <f t="shared" si="23"/>
        <v/>
      </c>
      <c r="D1493" s="55" t="str">
        <f>IF(ISBLANK('Section 2'!L1506),"",'Section 2'!L1506)</f>
        <v/>
      </c>
      <c r="E1493" s="55" t="str">
        <f>IF($D1493="","",'Section 2'!H1506)</f>
        <v/>
      </c>
      <c r="F1493" s="55" t="str">
        <f>IF($D1493="","",'Section 2'!M1506)</f>
        <v/>
      </c>
    </row>
    <row r="1494" spans="2:6" x14ac:dyDescent="0.35">
      <c r="B1494" t="str">
        <f>IF(OR(C1494="",COUNTIF($C$3:C1493,C1494)&gt;0),"",MAX($B$3:B1493)+1)</f>
        <v/>
      </c>
      <c r="C1494" t="str">
        <f t="shared" si="23"/>
        <v/>
      </c>
      <c r="D1494" s="55" t="str">
        <f>IF(ISBLANK('Section 2'!L1507),"",'Section 2'!L1507)</f>
        <v/>
      </c>
      <c r="E1494" s="55" t="str">
        <f>IF($D1494="","",'Section 2'!H1507)</f>
        <v/>
      </c>
      <c r="F1494" s="55" t="str">
        <f>IF($D1494="","",'Section 2'!M1507)</f>
        <v/>
      </c>
    </row>
    <row r="1495" spans="2:6" x14ac:dyDescent="0.35">
      <c r="B1495" t="str">
        <f>IF(OR(C1495="",COUNTIF($C$3:C1494,C1495)&gt;0),"",MAX($B$3:B1494)+1)</f>
        <v/>
      </c>
      <c r="C1495" t="str">
        <f t="shared" si="23"/>
        <v/>
      </c>
      <c r="D1495" s="55" t="str">
        <f>IF(ISBLANK('Section 2'!L1508),"",'Section 2'!L1508)</f>
        <v/>
      </c>
      <c r="E1495" s="55" t="str">
        <f>IF($D1495="","",'Section 2'!H1508)</f>
        <v/>
      </c>
      <c r="F1495" s="55" t="str">
        <f>IF($D1495="","",'Section 2'!M1508)</f>
        <v/>
      </c>
    </row>
    <row r="1496" spans="2:6" x14ac:dyDescent="0.35">
      <c r="B1496" t="str">
        <f>IF(OR(C1496="",COUNTIF($C$3:C1495,C1496)&gt;0),"",MAX($B$3:B1495)+1)</f>
        <v/>
      </c>
      <c r="C1496" t="str">
        <f t="shared" si="23"/>
        <v/>
      </c>
      <c r="D1496" s="55" t="str">
        <f>IF(ISBLANK('Section 2'!L1509),"",'Section 2'!L1509)</f>
        <v/>
      </c>
      <c r="E1496" s="55" t="str">
        <f>IF($D1496="","",'Section 2'!H1509)</f>
        <v/>
      </c>
      <c r="F1496" s="55" t="str">
        <f>IF($D1496="","",'Section 2'!M1509)</f>
        <v/>
      </c>
    </row>
    <row r="1497" spans="2:6" x14ac:dyDescent="0.35">
      <c r="B1497" t="str">
        <f>IF(OR(C1497="",COUNTIF($C$3:C1496,C1497)&gt;0),"",MAX($B$3:B1496)+1)</f>
        <v/>
      </c>
      <c r="C1497" t="str">
        <f t="shared" si="23"/>
        <v/>
      </c>
      <c r="D1497" s="55" t="str">
        <f>IF(ISBLANK('Section 2'!L1510),"",'Section 2'!L1510)</f>
        <v/>
      </c>
      <c r="E1497" s="55" t="str">
        <f>IF($D1497="","",'Section 2'!H1510)</f>
        <v/>
      </c>
      <c r="F1497" s="55" t="str">
        <f>IF($D1497="","",'Section 2'!M1510)</f>
        <v/>
      </c>
    </row>
    <row r="1498" spans="2:6" x14ac:dyDescent="0.35">
      <c r="B1498" t="str">
        <f>IF(OR(C1498="",COUNTIF($C$3:C1497,C1498)&gt;0),"",MAX($B$3:B1497)+1)</f>
        <v/>
      </c>
      <c r="C1498" t="str">
        <f t="shared" si="23"/>
        <v/>
      </c>
      <c r="D1498" s="55" t="str">
        <f>IF(ISBLANK('Section 2'!L1511),"",'Section 2'!L1511)</f>
        <v/>
      </c>
      <c r="E1498" s="55" t="str">
        <f>IF($D1498="","",'Section 2'!H1511)</f>
        <v/>
      </c>
      <c r="F1498" s="55" t="str">
        <f>IF($D1498="","",'Section 2'!M1511)</f>
        <v/>
      </c>
    </row>
    <row r="1499" spans="2:6" x14ac:dyDescent="0.35">
      <c r="B1499" t="str">
        <f>IF(OR(C1499="",COUNTIF($C$3:C1498,C1499)&gt;0),"",MAX($B$3:B1498)+1)</f>
        <v/>
      </c>
      <c r="C1499" t="str">
        <f t="shared" si="23"/>
        <v/>
      </c>
      <c r="D1499" s="55" t="str">
        <f>IF(ISBLANK('Section 2'!L1512),"",'Section 2'!L1512)</f>
        <v/>
      </c>
      <c r="E1499" s="55" t="str">
        <f>IF($D1499="","",'Section 2'!H1512)</f>
        <v/>
      </c>
      <c r="F1499" s="55" t="str">
        <f>IF($D1499="","",'Section 2'!M1512)</f>
        <v/>
      </c>
    </row>
    <row r="1500" spans="2:6" x14ac:dyDescent="0.35">
      <c r="B1500" t="str">
        <f>IF(OR(C1500="",COUNTIF($C$3:C1499,C1500)&gt;0),"",MAX($B$3:B1499)+1)</f>
        <v/>
      </c>
      <c r="C1500" t="str">
        <f t="shared" si="23"/>
        <v/>
      </c>
      <c r="D1500" s="55" t="str">
        <f>IF(ISBLANK('Section 2'!L1513),"",'Section 2'!L1513)</f>
        <v/>
      </c>
      <c r="E1500" s="55" t="str">
        <f>IF($D1500="","",'Section 2'!H1513)</f>
        <v/>
      </c>
      <c r="F1500" s="55" t="str">
        <f>IF($D1500="","",'Section 2'!M1513)</f>
        <v/>
      </c>
    </row>
    <row r="1501" spans="2:6" x14ac:dyDescent="0.35">
      <c r="B1501" t="str">
        <f>IF(OR(C1501="",COUNTIF($C$3:C1500,C1501)&gt;0),"",MAX($B$3:B1500)+1)</f>
        <v/>
      </c>
      <c r="C1501" t="str">
        <f t="shared" si="23"/>
        <v/>
      </c>
      <c r="D1501" s="55" t="str">
        <f>IF(ISBLANK('Section 2'!L1514),"",'Section 2'!L1514)</f>
        <v/>
      </c>
      <c r="E1501" s="55" t="str">
        <f>IF($D1501="","",'Section 2'!H1514)</f>
        <v/>
      </c>
      <c r="F1501" s="55" t="str">
        <f>IF($D1501="","",'Section 2'!M1514)</f>
        <v/>
      </c>
    </row>
    <row r="1502" spans="2:6" x14ac:dyDescent="0.35">
      <c r="B1502" t="str">
        <f>IF(OR(C1502="",COUNTIF($C$3:C1501,C1502)&gt;0),"",MAX($B$3:B1501)+1)</f>
        <v/>
      </c>
      <c r="C1502" t="str">
        <f t="shared" si="23"/>
        <v/>
      </c>
      <c r="D1502" s="55" t="str">
        <f>IF(ISBLANK('Section 2'!L1515),"",'Section 2'!L1515)</f>
        <v/>
      </c>
      <c r="E1502" s="55" t="str">
        <f>IF($D1502="","",'Section 2'!H1515)</f>
        <v/>
      </c>
      <c r="F1502" s="55" t="str">
        <f>IF($D1502="","",'Section 2'!M1515)</f>
        <v/>
      </c>
    </row>
  </sheetData>
  <sheetProtection algorithmName="SHA-512" hashValue="fLWu7KcepQRgW4tFM7yZj/2VhdQO/FAUHJeckVLoG+epodvOM32er4p1LLP8dOfbkHn4b7lgcvGo62lvQpawSQ==" saltValue="mVYiq+wPcg0Ggtz9aYC8Vg==" spinCount="100000"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D2:E2" xr:uid="{00000000-0002-0000-0800-000000000000}"/>
  </dataValidations>
  <pageMargins left="0.7" right="0.7" top="0.75" bottom="0.75" header="0.3" footer="0.3"/>
  <pageSetup orientation="portrait"/>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D8CAB4E93A64045B93DD5D88E19BBCD" ma:contentTypeVersion="11" ma:contentTypeDescription="Create a new document." ma:contentTypeScope="" ma:versionID="307d2dfb0a56ddc371ba81d7de447a1b">
  <xsd:schema xmlns:xsd="http://www.w3.org/2001/XMLSchema" xmlns:xs="http://www.w3.org/2001/XMLSchema" xmlns:p="http://schemas.microsoft.com/office/2006/metadata/properties" xmlns:ns2="506e8920-8709-453c-ac34-7beb15a2da9c" xmlns:ns3="b7fdcd74-2a7d-4d58-b4f7-f623844b553a" targetNamespace="http://schemas.microsoft.com/office/2006/metadata/properties" ma:root="true" ma:fieldsID="1396e1893ed2b04a7145c90ed898919f" ns2:_="" ns3:_="">
    <xsd:import namespace="506e8920-8709-453c-ac34-7beb15a2da9c"/>
    <xsd:import namespace="b7fdcd74-2a7d-4d58-b4f7-f623844b55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e8920-8709-453c-ac34-7beb15a2da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fdcd74-2a7d-4d58-b4f7-f623844b553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CF8185-B5A3-4861-9DA3-A62C3D6D02C7}">
  <ds:schemaRefs>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b7fdcd74-2a7d-4d58-b4f7-f623844b553a"/>
    <ds:schemaRef ds:uri="506e8920-8709-453c-ac34-7beb15a2da9c"/>
    <ds:schemaRef ds:uri="http://www.w3.org/XML/1998/namespace"/>
  </ds:schemaRefs>
</ds:datastoreItem>
</file>

<file path=customXml/itemProps2.xml><?xml version="1.0" encoding="utf-8"?>
<ds:datastoreItem xmlns:ds="http://schemas.openxmlformats.org/officeDocument/2006/customXml" ds:itemID="{760584D7-4340-4C6F-AA2E-241EA7C163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6e8920-8709-453c-ac34-7beb15a2da9c"/>
    <ds:schemaRef ds:uri="b7fdcd74-2a7d-4d58-b4f7-f623844b55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A55A9B-6474-4E67-81DA-F1C5662BED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40</vt:i4>
      </vt:variant>
    </vt:vector>
  </HeadingPairs>
  <TitlesOfParts>
    <vt:vector size="49" baseType="lpstr">
      <vt:lpstr>Instructions</vt:lpstr>
      <vt:lpstr>Section 1</vt:lpstr>
      <vt:lpstr>Section 2</vt:lpstr>
      <vt:lpstr>Summary</vt:lpstr>
      <vt:lpstr>Reference List</vt:lpstr>
      <vt:lpstr>Lists</vt:lpstr>
      <vt:lpstr>Checks</vt:lpstr>
      <vt:lpstr>OutputForCSV</vt:lpstr>
      <vt:lpstr>Data for Summary</vt:lpstr>
      <vt:lpstr>AllError</vt:lpstr>
      <vt:lpstr>ClassIChemicals</vt:lpstr>
      <vt:lpstr>CompleteRows</vt:lpstr>
      <vt:lpstr>CompName</vt:lpstr>
      <vt:lpstr>Countries</vt:lpstr>
      <vt:lpstr>CSVDate</vt:lpstr>
      <vt:lpstr>DateCheck</vt:lpstr>
      <vt:lpstr>EINCol</vt:lpstr>
      <vt:lpstr>EINNum</vt:lpstr>
      <vt:lpstr>EndDate</vt:lpstr>
      <vt:lpstr>EndRowS2</vt:lpstr>
      <vt:lpstr>FormVersion</vt:lpstr>
      <vt:lpstr>HeelsIntendedUses</vt:lpstr>
      <vt:lpstr>LastCol</vt:lpstr>
      <vt:lpstr>LastRow</vt:lpstr>
      <vt:lpstr>NewIntendedUses</vt:lpstr>
      <vt:lpstr>Instructions!Print_Area</vt:lpstr>
      <vt:lpstr>'Reference List'!Print_Area</vt:lpstr>
      <vt:lpstr>'Section 1'!Print_Area</vt:lpstr>
      <vt:lpstr>'Section 2'!Print_Area</vt:lpstr>
      <vt:lpstr>Summary!Print_Area</vt:lpstr>
      <vt:lpstr>ReportingYear</vt:lpstr>
      <vt:lpstr>ReportType</vt:lpstr>
      <vt:lpstr>ReportYr</vt:lpstr>
      <vt:lpstr>RowComplete</vt:lpstr>
      <vt:lpstr>Sec1Status</vt:lpstr>
      <vt:lpstr>Sec2Complete</vt:lpstr>
      <vt:lpstr>Sec2Error</vt:lpstr>
      <vt:lpstr>Sec2Filled</vt:lpstr>
      <vt:lpstr>Sec2ValidChem</vt:lpstr>
      <vt:lpstr>Sec2ValidIntended</vt:lpstr>
      <vt:lpstr>Sec2ValidTransaction</vt:lpstr>
      <vt:lpstr>StartDate</vt:lpstr>
      <vt:lpstr>StartRowS2</vt:lpstr>
      <vt:lpstr>SubmissionType</vt:lpstr>
      <vt:lpstr>SubTSelection</vt:lpstr>
      <vt:lpstr>Table2</vt:lpstr>
      <vt:lpstr>TransactionType</vt:lpstr>
      <vt:lpstr>UsedIntendedUses</vt:lpstr>
      <vt:lpstr>ValidCountry</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Katherine Sleasman</cp:lastModifiedBy>
  <cp:lastPrinted>2015-03-19T16:38:11Z</cp:lastPrinted>
  <dcterms:created xsi:type="dcterms:W3CDTF">2015-03-18T20:34:42Z</dcterms:created>
  <dcterms:modified xsi:type="dcterms:W3CDTF">2020-04-16T18:20:11Z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y fmtid="{D5CDD505-2E9C-101B-9397-08002B2CF9AE}" pid="3" name="AuthorIds_UIVersion_4608">
    <vt:lpwstr>23</vt:lpwstr>
  </property>
</Properties>
</file>